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1.xml" ContentType="application/vnd.openxmlformats-officedocument.spreadsheetml.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24226"/>
  <mc:AlternateContent xmlns:mc="http://schemas.openxmlformats.org/markup-compatibility/2006">
    <mc:Choice Requires="x15">
      <x15ac:absPath xmlns:x15ac="http://schemas.microsoft.com/office/spreadsheetml/2010/11/ac" url="C:\Users\Blessing\Downloads\"/>
    </mc:Choice>
  </mc:AlternateContent>
  <xr:revisionPtr revIDLastSave="0" documentId="8_{814BB454-9926-4D8F-8FB1-291B838E269F}" xr6:coauthVersionLast="47" xr6:coauthVersionMax="47" xr10:uidLastSave="{00000000-0000-0000-0000-000000000000}"/>
  <bookViews>
    <workbookView xWindow="-110" yWindow="-110" windowWidth="19420" windowHeight="10300" firstSheet="1" activeTab="1" xr2:uid="{00000000-000D-0000-FFFF-FFFF00000000}"/>
  </bookViews>
  <sheets>
    <sheet name="Pivot Tables" sheetId="3" state="hidden" r:id="rId1"/>
    <sheet name="Data" sheetId="1" r:id="rId2"/>
    <sheet name="Pivot_Table" sheetId="4" r:id="rId3"/>
    <sheet name="Dashboard" sheetId="8" r:id="rId4"/>
  </sheets>
  <definedNames>
    <definedName name="Slicer_Category1">#N/A</definedName>
    <definedName name="Slicer_Price_Range1">#N/A</definedName>
    <definedName name="Slicer_Rating1">#N/A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496" i="1" l="1"/>
  <c r="V1467" i="1" a="1"/>
  <c r="V1467" i="1"/>
  <c r="M414" i="1"/>
  <c r="O414" i="1"/>
  <c r="Q414" i="1"/>
  <c r="R414" i="1"/>
  <c r="T414" i="1"/>
  <c r="U414" i="1"/>
  <c r="M415" i="1"/>
  <c r="O415" i="1"/>
  <c r="Q415" i="1"/>
  <c r="R415" i="1"/>
  <c r="T415" i="1"/>
  <c r="U415" i="1"/>
  <c r="M471" i="1"/>
  <c r="O471" i="1"/>
  <c r="Q471" i="1"/>
  <c r="R471" i="1"/>
  <c r="T471" i="1"/>
  <c r="U471" i="1"/>
  <c r="M497" i="1"/>
  <c r="O497" i="1"/>
  <c r="Q497" i="1"/>
  <c r="R497" i="1"/>
  <c r="T497" i="1"/>
  <c r="U497" i="1"/>
  <c r="M524" i="1"/>
  <c r="O524" i="1"/>
  <c r="Q524" i="1"/>
  <c r="R524" i="1"/>
  <c r="T524" i="1"/>
  <c r="U524" i="1"/>
  <c r="M525" i="1"/>
  <c r="O525" i="1"/>
  <c r="Q525" i="1"/>
  <c r="R525" i="1"/>
  <c r="T525" i="1"/>
  <c r="U525" i="1"/>
  <c r="M534" i="1"/>
  <c r="O534" i="1"/>
  <c r="Q534" i="1"/>
  <c r="R534" i="1"/>
  <c r="T534" i="1"/>
  <c r="U534" i="1"/>
  <c r="M642" i="1"/>
  <c r="O642" i="1"/>
  <c r="Q642" i="1"/>
  <c r="R642" i="1"/>
  <c r="T642" i="1"/>
  <c r="U642" i="1"/>
  <c r="M1015" i="1"/>
  <c r="O1015" i="1"/>
  <c r="Q1015" i="1"/>
  <c r="R1015" i="1"/>
  <c r="T1015" i="1"/>
  <c r="U1015" i="1"/>
  <c r="M1053" i="1"/>
  <c r="O1053" i="1"/>
  <c r="Q1053" i="1"/>
  <c r="R1053" i="1"/>
  <c r="T1053" i="1"/>
  <c r="U1053" i="1"/>
  <c r="M1133" i="1"/>
  <c r="O1133" i="1"/>
  <c r="Q1133" i="1"/>
  <c r="R1133" i="1"/>
  <c r="T1133" i="1"/>
  <c r="U1133" i="1"/>
  <c r="M1223" i="1"/>
  <c r="O1223" i="1"/>
  <c r="Q1223" i="1"/>
  <c r="R1223" i="1"/>
  <c r="T1223" i="1"/>
  <c r="U1223" i="1"/>
  <c r="M1324" i="1"/>
  <c r="O1324" i="1"/>
  <c r="Q1324" i="1"/>
  <c r="R1324" i="1"/>
  <c r="T1324" i="1"/>
  <c r="U1324" i="1"/>
  <c r="M1329" i="1"/>
  <c r="O1329" i="1"/>
  <c r="Q1329" i="1"/>
  <c r="R1329" i="1"/>
  <c r="T1329" i="1"/>
  <c r="U1329" i="1"/>
  <c r="M1335" i="1"/>
  <c r="O1335" i="1"/>
  <c r="Q1335" i="1"/>
  <c r="R1335" i="1"/>
  <c r="T1335" i="1"/>
  <c r="U1335" i="1"/>
  <c r="M1352" i="1"/>
  <c r="O1352" i="1"/>
  <c r="Q1352" i="1"/>
  <c r="R1352" i="1"/>
  <c r="T1352" i="1"/>
  <c r="U1352" i="1"/>
  <c r="E2" i="1"/>
  <c r="D2" i="1" s="1"/>
  <c r="C2" i="1" s="1"/>
  <c r="B2" i="1" s="1"/>
  <c r="G2" i="1"/>
  <c r="J2" i="1" s="1"/>
  <c r="I2" i="1" s="1"/>
  <c r="H2" i="1" s="1"/>
  <c r="M2" i="1"/>
  <c r="O2" i="1"/>
  <c r="Q2" i="1"/>
  <c r="R2" i="1"/>
  <c r="T2" i="1"/>
  <c r="U2" i="1"/>
  <c r="E3" i="1"/>
  <c r="D3" i="1" s="1"/>
  <c r="C3" i="1" s="1"/>
  <c r="B3" i="1" s="1"/>
  <c r="G3" i="1"/>
  <c r="J3" i="1" s="1"/>
  <c r="I3" i="1" s="1"/>
  <c r="H3" i="1" s="1"/>
  <c r="M3" i="1"/>
  <c r="O3" i="1"/>
  <c r="Q3" i="1"/>
  <c r="R3" i="1"/>
  <c r="T3" i="1"/>
  <c r="U3" i="1"/>
  <c r="E4" i="1"/>
  <c r="D4" i="1" s="1"/>
  <c r="C4" i="1" s="1"/>
  <c r="B4" i="1" s="1"/>
  <c r="G4" i="1"/>
  <c r="J4" i="1" s="1"/>
  <c r="I4" i="1" s="1"/>
  <c r="H4" i="1" s="1"/>
  <c r="M4" i="1"/>
  <c r="O4" i="1"/>
  <c r="Q4" i="1"/>
  <c r="R4" i="1"/>
  <c r="T4" i="1"/>
  <c r="U4" i="1"/>
  <c r="E5" i="1"/>
  <c r="D5" i="1" s="1"/>
  <c r="C5" i="1" s="1"/>
  <c r="B5" i="1" s="1"/>
  <c r="G5" i="1"/>
  <c r="J5" i="1" s="1"/>
  <c r="I5" i="1" s="1"/>
  <c r="H5" i="1" s="1"/>
  <c r="M5" i="1"/>
  <c r="O5" i="1"/>
  <c r="Q5" i="1"/>
  <c r="R5" i="1"/>
  <c r="T5" i="1"/>
  <c r="U5" i="1"/>
  <c r="E6" i="1"/>
  <c r="D6" i="1" s="1"/>
  <c r="C6" i="1" s="1"/>
  <c r="B6" i="1" s="1"/>
  <c r="G6" i="1"/>
  <c r="J6" i="1" s="1"/>
  <c r="I6" i="1" s="1"/>
  <c r="H6" i="1" s="1"/>
  <c r="M6" i="1"/>
  <c r="O6" i="1"/>
  <c r="Q6" i="1"/>
  <c r="R6" i="1"/>
  <c r="T6" i="1"/>
  <c r="U6" i="1"/>
  <c r="E7" i="1"/>
  <c r="D7" i="1" s="1"/>
  <c r="C7" i="1" s="1"/>
  <c r="B7" i="1" s="1"/>
  <c r="G7" i="1"/>
  <c r="J7" i="1" s="1"/>
  <c r="I7" i="1" s="1"/>
  <c r="H7" i="1" s="1"/>
  <c r="M7" i="1"/>
  <c r="O7" i="1"/>
  <c r="Q7" i="1"/>
  <c r="R7" i="1"/>
  <c r="T7" i="1"/>
  <c r="U7" i="1"/>
  <c r="E8" i="1"/>
  <c r="D8" i="1" s="1"/>
  <c r="C8" i="1" s="1"/>
  <c r="B8" i="1" s="1"/>
  <c r="G8" i="1"/>
  <c r="J8" i="1" s="1"/>
  <c r="I8" i="1" s="1"/>
  <c r="H8" i="1" s="1"/>
  <c r="M8" i="1"/>
  <c r="O8" i="1"/>
  <c r="Q8" i="1"/>
  <c r="R8" i="1"/>
  <c r="T8" i="1"/>
  <c r="U8" i="1"/>
  <c r="E9" i="1"/>
  <c r="D9" i="1" s="1"/>
  <c r="C9" i="1" s="1"/>
  <c r="B9" i="1" s="1"/>
  <c r="G9" i="1"/>
  <c r="J9" i="1" s="1"/>
  <c r="I9" i="1" s="1"/>
  <c r="H9" i="1" s="1"/>
  <c r="M9" i="1"/>
  <c r="O9" i="1"/>
  <c r="Q9" i="1"/>
  <c r="R9" i="1"/>
  <c r="T9" i="1"/>
  <c r="U9" i="1"/>
  <c r="E10" i="1"/>
  <c r="D10" i="1" s="1"/>
  <c r="C10" i="1" s="1"/>
  <c r="B10" i="1" s="1"/>
  <c r="G10" i="1"/>
  <c r="J10" i="1" s="1"/>
  <c r="I10" i="1" s="1"/>
  <c r="H10" i="1" s="1"/>
  <c r="M10" i="1"/>
  <c r="O10" i="1"/>
  <c r="Q10" i="1"/>
  <c r="R10" i="1"/>
  <c r="T10" i="1"/>
  <c r="U10" i="1"/>
  <c r="E11" i="1"/>
  <c r="D11" i="1" s="1"/>
  <c r="C11" i="1" s="1"/>
  <c r="B11" i="1" s="1"/>
  <c r="G11" i="1"/>
  <c r="J11" i="1" s="1"/>
  <c r="I11" i="1" s="1"/>
  <c r="H11" i="1" s="1"/>
  <c r="M11" i="1"/>
  <c r="O11" i="1"/>
  <c r="Q11" i="1"/>
  <c r="R11" i="1"/>
  <c r="T11" i="1"/>
  <c r="U11" i="1"/>
  <c r="E12" i="1"/>
  <c r="D12" i="1" s="1"/>
  <c r="C12" i="1" s="1"/>
  <c r="B12" i="1" s="1"/>
  <c r="G12" i="1"/>
  <c r="J12" i="1" s="1"/>
  <c r="I12" i="1" s="1"/>
  <c r="H12" i="1" s="1"/>
  <c r="M12" i="1"/>
  <c r="O12" i="1"/>
  <c r="Q12" i="1"/>
  <c r="R12" i="1"/>
  <c r="T12" i="1"/>
  <c r="U12" i="1"/>
  <c r="E13" i="1"/>
  <c r="D13" i="1" s="1"/>
  <c r="C13" i="1" s="1"/>
  <c r="B13" i="1" s="1"/>
  <c r="G13" i="1"/>
  <c r="J13" i="1" s="1"/>
  <c r="I13" i="1" s="1"/>
  <c r="H13" i="1" s="1"/>
  <c r="M13" i="1"/>
  <c r="O13" i="1"/>
  <c r="Q13" i="1"/>
  <c r="R13" i="1"/>
  <c r="T13" i="1"/>
  <c r="U13" i="1"/>
  <c r="E14" i="1"/>
  <c r="D14" i="1" s="1"/>
  <c r="C14" i="1" s="1"/>
  <c r="B14" i="1" s="1"/>
  <c r="G14" i="1"/>
  <c r="J14" i="1" s="1"/>
  <c r="I14" i="1" s="1"/>
  <c r="H14" i="1" s="1"/>
  <c r="M14" i="1"/>
  <c r="O14" i="1"/>
  <c r="Q14" i="1"/>
  <c r="R14" i="1"/>
  <c r="T14" i="1"/>
  <c r="U14" i="1"/>
  <c r="E15" i="1"/>
  <c r="D15" i="1" s="1"/>
  <c r="C15" i="1" s="1"/>
  <c r="B15" i="1" s="1"/>
  <c r="G15" i="1"/>
  <c r="J15" i="1" s="1"/>
  <c r="I15" i="1" s="1"/>
  <c r="H15" i="1" s="1"/>
  <c r="M15" i="1"/>
  <c r="O15" i="1"/>
  <c r="Q15" i="1"/>
  <c r="R15" i="1"/>
  <c r="T15" i="1"/>
  <c r="U15" i="1"/>
  <c r="E16" i="1"/>
  <c r="D16" i="1" s="1"/>
  <c r="C16" i="1" s="1"/>
  <c r="B16" i="1" s="1"/>
  <c r="G16" i="1"/>
  <c r="J16" i="1" s="1"/>
  <c r="I16" i="1" s="1"/>
  <c r="H16" i="1" s="1"/>
  <c r="M16" i="1"/>
  <c r="O16" i="1"/>
  <c r="Q16" i="1"/>
  <c r="R16" i="1"/>
  <c r="T16" i="1"/>
  <c r="U16" i="1"/>
  <c r="E17" i="1"/>
  <c r="D17" i="1" s="1"/>
  <c r="C17" i="1" s="1"/>
  <c r="B17" i="1" s="1"/>
  <c r="G17" i="1"/>
  <c r="J17" i="1" s="1"/>
  <c r="I17" i="1" s="1"/>
  <c r="H17" i="1" s="1"/>
  <c r="M17" i="1"/>
  <c r="O17" i="1"/>
  <c r="Q17" i="1"/>
  <c r="R17" i="1"/>
  <c r="T17" i="1"/>
  <c r="U17" i="1"/>
  <c r="E18" i="1"/>
  <c r="D18" i="1" s="1"/>
  <c r="C18" i="1" s="1"/>
  <c r="B18" i="1" s="1"/>
  <c r="G18" i="1"/>
  <c r="J18" i="1" s="1"/>
  <c r="I18" i="1" s="1"/>
  <c r="H18" i="1" s="1"/>
  <c r="M18" i="1"/>
  <c r="O18" i="1"/>
  <c r="Q18" i="1"/>
  <c r="R18" i="1"/>
  <c r="T18" i="1"/>
  <c r="U18" i="1"/>
  <c r="E19" i="1"/>
  <c r="D19" i="1" s="1"/>
  <c r="C19" i="1" s="1"/>
  <c r="B19" i="1" s="1"/>
  <c r="G19" i="1"/>
  <c r="J19" i="1" s="1"/>
  <c r="I19" i="1" s="1"/>
  <c r="H19" i="1" s="1"/>
  <c r="M19" i="1"/>
  <c r="O19" i="1"/>
  <c r="Q19" i="1"/>
  <c r="R19" i="1"/>
  <c r="T19" i="1"/>
  <c r="U19" i="1"/>
  <c r="E20" i="1"/>
  <c r="D20" i="1" s="1"/>
  <c r="C20" i="1" s="1"/>
  <c r="B20" i="1" s="1"/>
  <c r="G20" i="1"/>
  <c r="J20" i="1" s="1"/>
  <c r="I20" i="1" s="1"/>
  <c r="H20" i="1" s="1"/>
  <c r="M20" i="1"/>
  <c r="O20" i="1"/>
  <c r="Q20" i="1"/>
  <c r="R20" i="1"/>
  <c r="T20" i="1"/>
  <c r="U20" i="1"/>
  <c r="E21" i="1"/>
  <c r="D21" i="1" s="1"/>
  <c r="C21" i="1" s="1"/>
  <c r="B21" i="1" s="1"/>
  <c r="G21" i="1"/>
  <c r="J21" i="1" s="1"/>
  <c r="I21" i="1" s="1"/>
  <c r="H21" i="1" s="1"/>
  <c r="M21" i="1"/>
  <c r="O21" i="1"/>
  <c r="Q21" i="1"/>
  <c r="R21" i="1"/>
  <c r="T21" i="1"/>
  <c r="U21" i="1"/>
  <c r="E22" i="1"/>
  <c r="D22" i="1" s="1"/>
  <c r="C22" i="1" s="1"/>
  <c r="B22" i="1" s="1"/>
  <c r="G22" i="1"/>
  <c r="J22" i="1" s="1"/>
  <c r="I22" i="1" s="1"/>
  <c r="H22" i="1" s="1"/>
  <c r="M22" i="1"/>
  <c r="O22" i="1"/>
  <c r="Q22" i="1"/>
  <c r="R22" i="1"/>
  <c r="T22" i="1"/>
  <c r="U22" i="1"/>
  <c r="E23" i="1"/>
  <c r="D23" i="1" s="1"/>
  <c r="C23" i="1" s="1"/>
  <c r="B23" i="1" s="1"/>
  <c r="G23" i="1"/>
  <c r="J23" i="1" s="1"/>
  <c r="I23" i="1" s="1"/>
  <c r="H23" i="1" s="1"/>
  <c r="M23" i="1"/>
  <c r="O23" i="1"/>
  <c r="Q23" i="1"/>
  <c r="R23" i="1"/>
  <c r="T23" i="1"/>
  <c r="U23" i="1"/>
  <c r="E24" i="1"/>
  <c r="D24" i="1" s="1"/>
  <c r="C24" i="1" s="1"/>
  <c r="B24" i="1" s="1"/>
  <c r="G24" i="1"/>
  <c r="J24" i="1" s="1"/>
  <c r="I24" i="1" s="1"/>
  <c r="H24" i="1" s="1"/>
  <c r="M24" i="1"/>
  <c r="O24" i="1"/>
  <c r="Q24" i="1"/>
  <c r="R24" i="1"/>
  <c r="T24" i="1"/>
  <c r="U24" i="1"/>
  <c r="E25" i="1"/>
  <c r="D25" i="1" s="1"/>
  <c r="C25" i="1" s="1"/>
  <c r="B25" i="1" s="1"/>
  <c r="G25" i="1"/>
  <c r="J25" i="1" s="1"/>
  <c r="I25" i="1" s="1"/>
  <c r="H25" i="1" s="1"/>
  <c r="M25" i="1"/>
  <c r="O25" i="1"/>
  <c r="Q25" i="1"/>
  <c r="R25" i="1"/>
  <c r="T25" i="1"/>
  <c r="U25" i="1"/>
  <c r="E26" i="1"/>
  <c r="D26" i="1" s="1"/>
  <c r="C26" i="1" s="1"/>
  <c r="B26" i="1" s="1"/>
  <c r="G26" i="1"/>
  <c r="J26" i="1" s="1"/>
  <c r="I26" i="1" s="1"/>
  <c r="H26" i="1" s="1"/>
  <c r="M26" i="1"/>
  <c r="O26" i="1"/>
  <c r="Q26" i="1"/>
  <c r="R26" i="1"/>
  <c r="T26" i="1"/>
  <c r="U26" i="1"/>
  <c r="E27" i="1"/>
  <c r="D27" i="1" s="1"/>
  <c r="C27" i="1" s="1"/>
  <c r="B27" i="1" s="1"/>
  <c r="G27" i="1"/>
  <c r="J27" i="1" s="1"/>
  <c r="I27" i="1" s="1"/>
  <c r="H27" i="1" s="1"/>
  <c r="M27" i="1"/>
  <c r="O27" i="1"/>
  <c r="Q27" i="1"/>
  <c r="R27" i="1"/>
  <c r="T27" i="1"/>
  <c r="U27" i="1"/>
  <c r="E28" i="1"/>
  <c r="D28" i="1" s="1"/>
  <c r="C28" i="1" s="1"/>
  <c r="B28" i="1" s="1"/>
  <c r="G28" i="1"/>
  <c r="J28" i="1" s="1"/>
  <c r="I28" i="1" s="1"/>
  <c r="H28" i="1" s="1"/>
  <c r="M28" i="1"/>
  <c r="O28" i="1"/>
  <c r="Q28" i="1"/>
  <c r="R28" i="1"/>
  <c r="T28" i="1"/>
  <c r="U28" i="1"/>
  <c r="E29" i="1"/>
  <c r="D29" i="1" s="1"/>
  <c r="C29" i="1" s="1"/>
  <c r="B29" i="1" s="1"/>
  <c r="G29" i="1"/>
  <c r="J29" i="1" s="1"/>
  <c r="I29" i="1" s="1"/>
  <c r="H29" i="1" s="1"/>
  <c r="M29" i="1"/>
  <c r="O29" i="1"/>
  <c r="Q29" i="1"/>
  <c r="R29" i="1"/>
  <c r="T29" i="1"/>
  <c r="U29" i="1"/>
  <c r="E30" i="1"/>
  <c r="D30" i="1" s="1"/>
  <c r="C30" i="1" s="1"/>
  <c r="B30" i="1" s="1"/>
  <c r="G30" i="1"/>
  <c r="J30" i="1" s="1"/>
  <c r="I30" i="1" s="1"/>
  <c r="H30" i="1" s="1"/>
  <c r="M30" i="1"/>
  <c r="O30" i="1"/>
  <c r="Q30" i="1"/>
  <c r="R30" i="1"/>
  <c r="T30" i="1"/>
  <c r="U30" i="1"/>
  <c r="E31" i="1"/>
  <c r="D31" i="1" s="1"/>
  <c r="C31" i="1" s="1"/>
  <c r="B31" i="1" s="1"/>
  <c r="G31" i="1"/>
  <c r="J31" i="1" s="1"/>
  <c r="I31" i="1" s="1"/>
  <c r="H31" i="1" s="1"/>
  <c r="M31" i="1"/>
  <c r="O31" i="1"/>
  <c r="Q31" i="1"/>
  <c r="R31" i="1"/>
  <c r="T31" i="1"/>
  <c r="U31" i="1"/>
  <c r="E32" i="1"/>
  <c r="D32" i="1" s="1"/>
  <c r="C32" i="1" s="1"/>
  <c r="B32" i="1" s="1"/>
  <c r="G32" i="1"/>
  <c r="J32" i="1" s="1"/>
  <c r="I32" i="1" s="1"/>
  <c r="H32" i="1" s="1"/>
  <c r="M32" i="1"/>
  <c r="O32" i="1"/>
  <c r="Q32" i="1"/>
  <c r="R32" i="1"/>
  <c r="T32" i="1"/>
  <c r="U32" i="1"/>
  <c r="E33" i="1"/>
  <c r="D33" i="1" s="1"/>
  <c r="C33" i="1" s="1"/>
  <c r="B33" i="1" s="1"/>
  <c r="G33" i="1"/>
  <c r="J33" i="1" s="1"/>
  <c r="I33" i="1" s="1"/>
  <c r="H33" i="1" s="1"/>
  <c r="M33" i="1"/>
  <c r="O33" i="1"/>
  <c r="Q33" i="1"/>
  <c r="R33" i="1"/>
  <c r="T33" i="1"/>
  <c r="U33" i="1"/>
  <c r="E34" i="1"/>
  <c r="D34" i="1" s="1"/>
  <c r="C34" i="1" s="1"/>
  <c r="B34" i="1" s="1"/>
  <c r="G34" i="1"/>
  <c r="J34" i="1" s="1"/>
  <c r="I34" i="1" s="1"/>
  <c r="H34" i="1" s="1"/>
  <c r="M34" i="1"/>
  <c r="O34" i="1"/>
  <c r="Q34" i="1"/>
  <c r="R34" i="1"/>
  <c r="T34" i="1"/>
  <c r="U34" i="1"/>
  <c r="E35" i="1"/>
  <c r="D35" i="1" s="1"/>
  <c r="C35" i="1" s="1"/>
  <c r="B35" i="1" s="1"/>
  <c r="G35" i="1"/>
  <c r="J35" i="1" s="1"/>
  <c r="I35" i="1" s="1"/>
  <c r="H35" i="1" s="1"/>
  <c r="M35" i="1"/>
  <c r="O35" i="1"/>
  <c r="Q35" i="1"/>
  <c r="R35" i="1"/>
  <c r="T35" i="1"/>
  <c r="U35" i="1"/>
  <c r="E36" i="1"/>
  <c r="D36" i="1" s="1"/>
  <c r="C36" i="1" s="1"/>
  <c r="B36" i="1" s="1"/>
  <c r="G36" i="1"/>
  <c r="J36" i="1" s="1"/>
  <c r="I36" i="1" s="1"/>
  <c r="H36" i="1" s="1"/>
  <c r="M36" i="1"/>
  <c r="O36" i="1"/>
  <c r="Q36" i="1"/>
  <c r="R36" i="1"/>
  <c r="T36" i="1"/>
  <c r="U36" i="1"/>
  <c r="E37" i="1"/>
  <c r="D37" i="1" s="1"/>
  <c r="C37" i="1" s="1"/>
  <c r="B37" i="1" s="1"/>
  <c r="G37" i="1"/>
  <c r="J37" i="1" s="1"/>
  <c r="I37" i="1" s="1"/>
  <c r="H37" i="1" s="1"/>
  <c r="M37" i="1"/>
  <c r="O37" i="1"/>
  <c r="Q37" i="1"/>
  <c r="R37" i="1"/>
  <c r="T37" i="1"/>
  <c r="U37" i="1"/>
  <c r="E38" i="1"/>
  <c r="D38" i="1" s="1"/>
  <c r="C38" i="1" s="1"/>
  <c r="B38" i="1" s="1"/>
  <c r="G38" i="1"/>
  <c r="J38" i="1" s="1"/>
  <c r="I38" i="1" s="1"/>
  <c r="H38" i="1" s="1"/>
  <c r="M38" i="1"/>
  <c r="O38" i="1"/>
  <c r="Q38" i="1"/>
  <c r="R38" i="1"/>
  <c r="T38" i="1"/>
  <c r="U38" i="1"/>
  <c r="E39" i="1"/>
  <c r="D39" i="1" s="1"/>
  <c r="C39" i="1" s="1"/>
  <c r="B39" i="1" s="1"/>
  <c r="G39" i="1"/>
  <c r="J39" i="1" s="1"/>
  <c r="I39" i="1" s="1"/>
  <c r="H39" i="1" s="1"/>
  <c r="M39" i="1"/>
  <c r="O39" i="1"/>
  <c r="Q39" i="1"/>
  <c r="R39" i="1"/>
  <c r="T39" i="1"/>
  <c r="U39" i="1"/>
  <c r="E40" i="1"/>
  <c r="D40" i="1" s="1"/>
  <c r="C40" i="1" s="1"/>
  <c r="B40" i="1" s="1"/>
  <c r="G40" i="1"/>
  <c r="J40" i="1" s="1"/>
  <c r="I40" i="1" s="1"/>
  <c r="H40" i="1" s="1"/>
  <c r="M40" i="1"/>
  <c r="O40" i="1"/>
  <c r="Q40" i="1"/>
  <c r="R40" i="1"/>
  <c r="T40" i="1"/>
  <c r="U40" i="1"/>
  <c r="E41" i="1"/>
  <c r="D41" i="1" s="1"/>
  <c r="C41" i="1" s="1"/>
  <c r="B41" i="1" s="1"/>
  <c r="G41" i="1"/>
  <c r="J41" i="1" s="1"/>
  <c r="I41" i="1" s="1"/>
  <c r="H41" i="1" s="1"/>
  <c r="M41" i="1"/>
  <c r="O41" i="1"/>
  <c r="Q41" i="1"/>
  <c r="R41" i="1"/>
  <c r="T41" i="1"/>
  <c r="U41" i="1"/>
  <c r="E42" i="1"/>
  <c r="D42" i="1" s="1"/>
  <c r="C42" i="1" s="1"/>
  <c r="B42" i="1" s="1"/>
  <c r="G42" i="1"/>
  <c r="J42" i="1" s="1"/>
  <c r="I42" i="1" s="1"/>
  <c r="H42" i="1" s="1"/>
  <c r="M42" i="1"/>
  <c r="O42" i="1"/>
  <c r="Q42" i="1"/>
  <c r="R42" i="1"/>
  <c r="T42" i="1"/>
  <c r="U42" i="1"/>
  <c r="E43" i="1"/>
  <c r="D43" i="1" s="1"/>
  <c r="C43" i="1" s="1"/>
  <c r="B43" i="1" s="1"/>
  <c r="G43" i="1"/>
  <c r="J43" i="1" s="1"/>
  <c r="I43" i="1" s="1"/>
  <c r="H43" i="1" s="1"/>
  <c r="M43" i="1"/>
  <c r="O43" i="1"/>
  <c r="Q43" i="1"/>
  <c r="R43" i="1"/>
  <c r="T43" i="1"/>
  <c r="U43" i="1"/>
  <c r="E44" i="1"/>
  <c r="D44" i="1" s="1"/>
  <c r="C44" i="1" s="1"/>
  <c r="B44" i="1" s="1"/>
  <c r="G44" i="1"/>
  <c r="J44" i="1" s="1"/>
  <c r="I44" i="1" s="1"/>
  <c r="H44" i="1" s="1"/>
  <c r="M44" i="1"/>
  <c r="O44" i="1"/>
  <c r="Q44" i="1"/>
  <c r="R44" i="1"/>
  <c r="T44" i="1"/>
  <c r="U44" i="1"/>
  <c r="E45" i="1"/>
  <c r="D45" i="1" s="1"/>
  <c r="C45" i="1" s="1"/>
  <c r="B45" i="1" s="1"/>
  <c r="G45" i="1"/>
  <c r="J45" i="1" s="1"/>
  <c r="I45" i="1" s="1"/>
  <c r="H45" i="1" s="1"/>
  <c r="M45" i="1"/>
  <c r="O45" i="1"/>
  <c r="Q45" i="1"/>
  <c r="R45" i="1"/>
  <c r="T45" i="1"/>
  <c r="U45" i="1"/>
  <c r="E46" i="1"/>
  <c r="D46" i="1" s="1"/>
  <c r="C46" i="1" s="1"/>
  <c r="B46" i="1" s="1"/>
  <c r="G46" i="1"/>
  <c r="J46" i="1" s="1"/>
  <c r="I46" i="1" s="1"/>
  <c r="H46" i="1" s="1"/>
  <c r="M46" i="1"/>
  <c r="O46" i="1"/>
  <c r="Q46" i="1"/>
  <c r="R46" i="1"/>
  <c r="T46" i="1"/>
  <c r="U46" i="1"/>
  <c r="E47" i="1"/>
  <c r="D47" i="1" s="1"/>
  <c r="C47" i="1" s="1"/>
  <c r="B47" i="1" s="1"/>
  <c r="G47" i="1"/>
  <c r="J47" i="1" s="1"/>
  <c r="I47" i="1" s="1"/>
  <c r="H47" i="1" s="1"/>
  <c r="M47" i="1"/>
  <c r="O47" i="1"/>
  <c r="Q47" i="1"/>
  <c r="R47" i="1"/>
  <c r="T47" i="1"/>
  <c r="U47" i="1"/>
  <c r="E48" i="1"/>
  <c r="D48" i="1" s="1"/>
  <c r="C48" i="1" s="1"/>
  <c r="B48" i="1" s="1"/>
  <c r="G48" i="1"/>
  <c r="J48" i="1" s="1"/>
  <c r="I48" i="1" s="1"/>
  <c r="H48" i="1" s="1"/>
  <c r="M48" i="1"/>
  <c r="O48" i="1"/>
  <c r="Q48" i="1"/>
  <c r="R48" i="1"/>
  <c r="T48" i="1"/>
  <c r="U48" i="1"/>
  <c r="E49" i="1"/>
  <c r="D49" i="1" s="1"/>
  <c r="C49" i="1" s="1"/>
  <c r="B49" i="1" s="1"/>
  <c r="G49" i="1"/>
  <c r="J49" i="1" s="1"/>
  <c r="I49" i="1" s="1"/>
  <c r="H49" i="1" s="1"/>
  <c r="M49" i="1"/>
  <c r="O49" i="1"/>
  <c r="Q49" i="1"/>
  <c r="R49" i="1"/>
  <c r="T49" i="1"/>
  <c r="U49" i="1"/>
  <c r="E50" i="1"/>
  <c r="D50" i="1" s="1"/>
  <c r="C50" i="1" s="1"/>
  <c r="B50" i="1" s="1"/>
  <c r="G50" i="1"/>
  <c r="J50" i="1" s="1"/>
  <c r="I50" i="1" s="1"/>
  <c r="H50" i="1" s="1"/>
  <c r="M50" i="1"/>
  <c r="O50" i="1"/>
  <c r="Q50" i="1"/>
  <c r="R50" i="1"/>
  <c r="T50" i="1"/>
  <c r="U50" i="1"/>
  <c r="E51" i="1"/>
  <c r="D51" i="1" s="1"/>
  <c r="C51" i="1" s="1"/>
  <c r="B51" i="1" s="1"/>
  <c r="G51" i="1"/>
  <c r="J51" i="1" s="1"/>
  <c r="I51" i="1" s="1"/>
  <c r="H51" i="1" s="1"/>
  <c r="M51" i="1"/>
  <c r="O51" i="1"/>
  <c r="Q51" i="1"/>
  <c r="R51" i="1"/>
  <c r="T51" i="1"/>
  <c r="U51" i="1"/>
  <c r="E52" i="1"/>
  <c r="D52" i="1" s="1"/>
  <c r="C52" i="1" s="1"/>
  <c r="B52" i="1" s="1"/>
  <c r="G52" i="1"/>
  <c r="J52" i="1" s="1"/>
  <c r="I52" i="1" s="1"/>
  <c r="H52" i="1" s="1"/>
  <c r="M52" i="1"/>
  <c r="O52" i="1"/>
  <c r="Q52" i="1"/>
  <c r="R52" i="1"/>
  <c r="T52" i="1"/>
  <c r="U52" i="1"/>
  <c r="E53" i="1"/>
  <c r="D53" i="1" s="1"/>
  <c r="C53" i="1" s="1"/>
  <c r="B53" i="1" s="1"/>
  <c r="G53" i="1"/>
  <c r="J53" i="1" s="1"/>
  <c r="I53" i="1" s="1"/>
  <c r="H53" i="1" s="1"/>
  <c r="M53" i="1"/>
  <c r="O53" i="1"/>
  <c r="Q53" i="1"/>
  <c r="R53" i="1"/>
  <c r="T53" i="1"/>
  <c r="U53" i="1"/>
  <c r="E54" i="1"/>
  <c r="D54" i="1" s="1"/>
  <c r="C54" i="1" s="1"/>
  <c r="B54" i="1" s="1"/>
  <c r="G54" i="1"/>
  <c r="J54" i="1" s="1"/>
  <c r="I54" i="1" s="1"/>
  <c r="H54" i="1" s="1"/>
  <c r="M54" i="1"/>
  <c r="O54" i="1"/>
  <c r="Q54" i="1"/>
  <c r="R54" i="1"/>
  <c r="T54" i="1"/>
  <c r="U54" i="1"/>
  <c r="E55" i="1"/>
  <c r="D55" i="1" s="1"/>
  <c r="C55" i="1" s="1"/>
  <c r="B55" i="1" s="1"/>
  <c r="G55" i="1"/>
  <c r="J55" i="1" s="1"/>
  <c r="I55" i="1" s="1"/>
  <c r="H55" i="1" s="1"/>
  <c r="M55" i="1"/>
  <c r="O55" i="1"/>
  <c r="Q55" i="1"/>
  <c r="R55" i="1"/>
  <c r="T55" i="1"/>
  <c r="U55" i="1"/>
  <c r="E56" i="1"/>
  <c r="D56" i="1" s="1"/>
  <c r="C56" i="1" s="1"/>
  <c r="B56" i="1" s="1"/>
  <c r="G56" i="1"/>
  <c r="J56" i="1" s="1"/>
  <c r="I56" i="1" s="1"/>
  <c r="H56" i="1" s="1"/>
  <c r="M56" i="1"/>
  <c r="O56" i="1"/>
  <c r="Q56" i="1"/>
  <c r="R56" i="1"/>
  <c r="T56" i="1"/>
  <c r="U56" i="1"/>
  <c r="E57" i="1"/>
  <c r="D57" i="1" s="1"/>
  <c r="C57" i="1" s="1"/>
  <c r="B57" i="1" s="1"/>
  <c r="G57" i="1"/>
  <c r="J57" i="1" s="1"/>
  <c r="I57" i="1" s="1"/>
  <c r="H57" i="1" s="1"/>
  <c r="M57" i="1"/>
  <c r="O57" i="1"/>
  <c r="Q57" i="1"/>
  <c r="R57" i="1"/>
  <c r="T57" i="1"/>
  <c r="U57" i="1"/>
  <c r="E58" i="1"/>
  <c r="D58" i="1" s="1"/>
  <c r="C58" i="1" s="1"/>
  <c r="B58" i="1" s="1"/>
  <c r="G58" i="1"/>
  <c r="J58" i="1" s="1"/>
  <c r="I58" i="1" s="1"/>
  <c r="H58" i="1" s="1"/>
  <c r="M58" i="1"/>
  <c r="O58" i="1"/>
  <c r="Q58" i="1"/>
  <c r="R58" i="1"/>
  <c r="T58" i="1"/>
  <c r="U58" i="1"/>
  <c r="E59" i="1"/>
  <c r="D59" i="1" s="1"/>
  <c r="C59" i="1" s="1"/>
  <c r="B59" i="1" s="1"/>
  <c r="G59" i="1"/>
  <c r="J59" i="1" s="1"/>
  <c r="I59" i="1" s="1"/>
  <c r="H59" i="1" s="1"/>
  <c r="M59" i="1"/>
  <c r="O59" i="1"/>
  <c r="Q59" i="1"/>
  <c r="R59" i="1"/>
  <c r="T59" i="1"/>
  <c r="U59" i="1"/>
  <c r="E60" i="1"/>
  <c r="D60" i="1" s="1"/>
  <c r="C60" i="1" s="1"/>
  <c r="B60" i="1" s="1"/>
  <c r="G60" i="1"/>
  <c r="J60" i="1" s="1"/>
  <c r="I60" i="1" s="1"/>
  <c r="H60" i="1" s="1"/>
  <c r="M60" i="1"/>
  <c r="O60" i="1"/>
  <c r="Q60" i="1"/>
  <c r="R60" i="1"/>
  <c r="T60" i="1"/>
  <c r="U60" i="1"/>
  <c r="E61" i="1"/>
  <c r="D61" i="1" s="1"/>
  <c r="C61" i="1" s="1"/>
  <c r="B61" i="1" s="1"/>
  <c r="G61" i="1"/>
  <c r="J61" i="1" s="1"/>
  <c r="I61" i="1" s="1"/>
  <c r="H61" i="1" s="1"/>
  <c r="M61" i="1"/>
  <c r="O61" i="1"/>
  <c r="Q61" i="1"/>
  <c r="R61" i="1"/>
  <c r="T61" i="1"/>
  <c r="U61" i="1"/>
  <c r="E62" i="1"/>
  <c r="D62" i="1" s="1"/>
  <c r="C62" i="1" s="1"/>
  <c r="B62" i="1" s="1"/>
  <c r="G62" i="1"/>
  <c r="J62" i="1" s="1"/>
  <c r="I62" i="1" s="1"/>
  <c r="H62" i="1" s="1"/>
  <c r="M62" i="1"/>
  <c r="O62" i="1"/>
  <c r="Q62" i="1"/>
  <c r="R62" i="1"/>
  <c r="T62" i="1"/>
  <c r="U62" i="1"/>
  <c r="E63" i="1"/>
  <c r="D63" i="1" s="1"/>
  <c r="C63" i="1" s="1"/>
  <c r="B63" i="1" s="1"/>
  <c r="G63" i="1"/>
  <c r="J63" i="1" s="1"/>
  <c r="I63" i="1" s="1"/>
  <c r="H63" i="1" s="1"/>
  <c r="M63" i="1"/>
  <c r="O63" i="1"/>
  <c r="Q63" i="1"/>
  <c r="R63" i="1"/>
  <c r="T63" i="1"/>
  <c r="U63" i="1"/>
  <c r="E64" i="1"/>
  <c r="D64" i="1" s="1"/>
  <c r="C64" i="1" s="1"/>
  <c r="B64" i="1" s="1"/>
  <c r="G64" i="1"/>
  <c r="J64" i="1" s="1"/>
  <c r="I64" i="1" s="1"/>
  <c r="H64" i="1" s="1"/>
  <c r="M64" i="1"/>
  <c r="O64" i="1"/>
  <c r="Q64" i="1"/>
  <c r="R64" i="1"/>
  <c r="T64" i="1"/>
  <c r="U64" i="1"/>
  <c r="E65" i="1"/>
  <c r="D65" i="1" s="1"/>
  <c r="C65" i="1" s="1"/>
  <c r="B65" i="1" s="1"/>
  <c r="G65" i="1"/>
  <c r="J65" i="1" s="1"/>
  <c r="I65" i="1" s="1"/>
  <c r="H65" i="1" s="1"/>
  <c r="M65" i="1"/>
  <c r="O65" i="1"/>
  <c r="Q65" i="1"/>
  <c r="R65" i="1"/>
  <c r="T65" i="1"/>
  <c r="U65" i="1"/>
  <c r="E66" i="1"/>
  <c r="D66" i="1" s="1"/>
  <c r="C66" i="1" s="1"/>
  <c r="B66" i="1" s="1"/>
  <c r="G66" i="1"/>
  <c r="J66" i="1" s="1"/>
  <c r="I66" i="1" s="1"/>
  <c r="H66" i="1" s="1"/>
  <c r="M66" i="1"/>
  <c r="O66" i="1"/>
  <c r="Q66" i="1"/>
  <c r="R66" i="1"/>
  <c r="T66" i="1"/>
  <c r="U66" i="1"/>
  <c r="E67" i="1"/>
  <c r="D67" i="1" s="1"/>
  <c r="C67" i="1" s="1"/>
  <c r="B67" i="1" s="1"/>
  <c r="G67" i="1"/>
  <c r="J67" i="1" s="1"/>
  <c r="I67" i="1" s="1"/>
  <c r="H67" i="1" s="1"/>
  <c r="M67" i="1"/>
  <c r="O67" i="1"/>
  <c r="Q67" i="1"/>
  <c r="R67" i="1"/>
  <c r="T67" i="1"/>
  <c r="U67" i="1"/>
  <c r="E68" i="1"/>
  <c r="D68" i="1" s="1"/>
  <c r="C68" i="1" s="1"/>
  <c r="B68" i="1" s="1"/>
  <c r="G68" i="1"/>
  <c r="J68" i="1" s="1"/>
  <c r="I68" i="1" s="1"/>
  <c r="H68" i="1" s="1"/>
  <c r="M68" i="1"/>
  <c r="O68" i="1"/>
  <c r="Q68" i="1"/>
  <c r="R68" i="1"/>
  <c r="T68" i="1"/>
  <c r="U68" i="1"/>
  <c r="E69" i="1"/>
  <c r="D69" i="1" s="1"/>
  <c r="C69" i="1" s="1"/>
  <c r="B69" i="1" s="1"/>
  <c r="G69" i="1"/>
  <c r="J69" i="1" s="1"/>
  <c r="I69" i="1" s="1"/>
  <c r="H69" i="1" s="1"/>
  <c r="M69" i="1"/>
  <c r="O69" i="1"/>
  <c r="Q69" i="1"/>
  <c r="R69" i="1"/>
  <c r="T69" i="1"/>
  <c r="U69" i="1"/>
  <c r="E70" i="1"/>
  <c r="D70" i="1" s="1"/>
  <c r="C70" i="1" s="1"/>
  <c r="B70" i="1" s="1"/>
  <c r="G70" i="1"/>
  <c r="J70" i="1" s="1"/>
  <c r="I70" i="1" s="1"/>
  <c r="H70" i="1" s="1"/>
  <c r="M70" i="1"/>
  <c r="O70" i="1"/>
  <c r="Q70" i="1"/>
  <c r="R70" i="1"/>
  <c r="T70" i="1"/>
  <c r="U70" i="1"/>
  <c r="E71" i="1"/>
  <c r="D71" i="1" s="1"/>
  <c r="C71" i="1" s="1"/>
  <c r="B71" i="1" s="1"/>
  <c r="G71" i="1"/>
  <c r="J71" i="1" s="1"/>
  <c r="I71" i="1" s="1"/>
  <c r="H71" i="1" s="1"/>
  <c r="M71" i="1"/>
  <c r="O71" i="1"/>
  <c r="Q71" i="1"/>
  <c r="R71" i="1"/>
  <c r="T71" i="1"/>
  <c r="U71" i="1"/>
  <c r="E72" i="1"/>
  <c r="D72" i="1" s="1"/>
  <c r="C72" i="1" s="1"/>
  <c r="B72" i="1" s="1"/>
  <c r="G72" i="1"/>
  <c r="J72" i="1" s="1"/>
  <c r="I72" i="1" s="1"/>
  <c r="H72" i="1" s="1"/>
  <c r="M72" i="1"/>
  <c r="O72" i="1"/>
  <c r="Q72" i="1"/>
  <c r="R72" i="1"/>
  <c r="T72" i="1"/>
  <c r="U72" i="1"/>
  <c r="E73" i="1"/>
  <c r="D73" i="1" s="1"/>
  <c r="C73" i="1" s="1"/>
  <c r="B73" i="1" s="1"/>
  <c r="G73" i="1"/>
  <c r="J73" i="1" s="1"/>
  <c r="I73" i="1" s="1"/>
  <c r="H73" i="1" s="1"/>
  <c r="M73" i="1"/>
  <c r="O73" i="1"/>
  <c r="Q73" i="1"/>
  <c r="R73" i="1"/>
  <c r="T73" i="1"/>
  <c r="U73" i="1"/>
  <c r="E74" i="1"/>
  <c r="D74" i="1" s="1"/>
  <c r="C74" i="1" s="1"/>
  <c r="B74" i="1" s="1"/>
  <c r="G74" i="1"/>
  <c r="J74" i="1" s="1"/>
  <c r="I74" i="1" s="1"/>
  <c r="H74" i="1" s="1"/>
  <c r="M74" i="1"/>
  <c r="O74" i="1"/>
  <c r="Q74" i="1"/>
  <c r="R74" i="1"/>
  <c r="T74" i="1"/>
  <c r="U74" i="1"/>
  <c r="E75" i="1"/>
  <c r="D75" i="1" s="1"/>
  <c r="C75" i="1" s="1"/>
  <c r="B75" i="1" s="1"/>
  <c r="G75" i="1"/>
  <c r="J75" i="1" s="1"/>
  <c r="I75" i="1" s="1"/>
  <c r="H75" i="1" s="1"/>
  <c r="M75" i="1"/>
  <c r="O75" i="1"/>
  <c r="Q75" i="1"/>
  <c r="R75" i="1"/>
  <c r="T75" i="1"/>
  <c r="U75" i="1"/>
  <c r="E76" i="1"/>
  <c r="D76" i="1" s="1"/>
  <c r="C76" i="1" s="1"/>
  <c r="B76" i="1" s="1"/>
  <c r="G76" i="1"/>
  <c r="J76" i="1" s="1"/>
  <c r="I76" i="1" s="1"/>
  <c r="H76" i="1" s="1"/>
  <c r="M76" i="1"/>
  <c r="O76" i="1"/>
  <c r="Q76" i="1"/>
  <c r="R76" i="1"/>
  <c r="T76" i="1"/>
  <c r="U76" i="1"/>
  <c r="E77" i="1"/>
  <c r="D77" i="1" s="1"/>
  <c r="C77" i="1" s="1"/>
  <c r="B77" i="1" s="1"/>
  <c r="G77" i="1"/>
  <c r="J77" i="1" s="1"/>
  <c r="I77" i="1" s="1"/>
  <c r="H77" i="1" s="1"/>
  <c r="M77" i="1"/>
  <c r="O77" i="1"/>
  <c r="Q77" i="1"/>
  <c r="R77" i="1"/>
  <c r="T77" i="1"/>
  <c r="U77" i="1"/>
  <c r="E78" i="1"/>
  <c r="D78" i="1" s="1"/>
  <c r="C78" i="1" s="1"/>
  <c r="B78" i="1" s="1"/>
  <c r="G78" i="1"/>
  <c r="J78" i="1" s="1"/>
  <c r="I78" i="1" s="1"/>
  <c r="H78" i="1" s="1"/>
  <c r="M78" i="1"/>
  <c r="O78" i="1"/>
  <c r="Q78" i="1"/>
  <c r="R78" i="1"/>
  <c r="T78" i="1"/>
  <c r="U78" i="1"/>
  <c r="E79" i="1"/>
  <c r="D79" i="1" s="1"/>
  <c r="C79" i="1" s="1"/>
  <c r="B79" i="1" s="1"/>
  <c r="G79" i="1"/>
  <c r="J79" i="1" s="1"/>
  <c r="I79" i="1" s="1"/>
  <c r="H79" i="1" s="1"/>
  <c r="M79" i="1"/>
  <c r="O79" i="1"/>
  <c r="Q79" i="1"/>
  <c r="R79" i="1"/>
  <c r="T79" i="1"/>
  <c r="U79" i="1"/>
  <c r="E80" i="1"/>
  <c r="D80" i="1" s="1"/>
  <c r="C80" i="1" s="1"/>
  <c r="B80" i="1" s="1"/>
  <c r="G80" i="1"/>
  <c r="J80" i="1" s="1"/>
  <c r="I80" i="1" s="1"/>
  <c r="H80" i="1" s="1"/>
  <c r="M80" i="1"/>
  <c r="O80" i="1"/>
  <c r="Q80" i="1"/>
  <c r="R80" i="1"/>
  <c r="T80" i="1"/>
  <c r="U80" i="1"/>
  <c r="E81" i="1"/>
  <c r="D81" i="1" s="1"/>
  <c r="C81" i="1" s="1"/>
  <c r="B81" i="1" s="1"/>
  <c r="G81" i="1"/>
  <c r="J81" i="1" s="1"/>
  <c r="I81" i="1" s="1"/>
  <c r="H81" i="1" s="1"/>
  <c r="M81" i="1"/>
  <c r="O81" i="1"/>
  <c r="Q81" i="1"/>
  <c r="R81" i="1"/>
  <c r="T81" i="1"/>
  <c r="U81" i="1"/>
  <c r="E82" i="1"/>
  <c r="D82" i="1" s="1"/>
  <c r="C82" i="1" s="1"/>
  <c r="B82" i="1" s="1"/>
  <c r="G82" i="1"/>
  <c r="J82" i="1" s="1"/>
  <c r="I82" i="1" s="1"/>
  <c r="H82" i="1" s="1"/>
  <c r="M82" i="1"/>
  <c r="O82" i="1"/>
  <c r="Q82" i="1"/>
  <c r="R82" i="1"/>
  <c r="T82" i="1"/>
  <c r="U82" i="1"/>
  <c r="E83" i="1"/>
  <c r="D83" i="1" s="1"/>
  <c r="C83" i="1" s="1"/>
  <c r="B83" i="1" s="1"/>
  <c r="G83" i="1"/>
  <c r="J83" i="1" s="1"/>
  <c r="I83" i="1" s="1"/>
  <c r="H83" i="1" s="1"/>
  <c r="M83" i="1"/>
  <c r="O83" i="1"/>
  <c r="Q83" i="1"/>
  <c r="R83" i="1"/>
  <c r="T83" i="1"/>
  <c r="U83" i="1"/>
  <c r="E84" i="1"/>
  <c r="D84" i="1" s="1"/>
  <c r="C84" i="1" s="1"/>
  <c r="B84" i="1" s="1"/>
  <c r="G84" i="1"/>
  <c r="J84" i="1" s="1"/>
  <c r="I84" i="1" s="1"/>
  <c r="H84" i="1" s="1"/>
  <c r="M84" i="1"/>
  <c r="O84" i="1"/>
  <c r="Q84" i="1"/>
  <c r="R84" i="1"/>
  <c r="T84" i="1"/>
  <c r="U84" i="1"/>
  <c r="E85" i="1"/>
  <c r="D85" i="1" s="1"/>
  <c r="C85" i="1" s="1"/>
  <c r="B85" i="1" s="1"/>
  <c r="G85" i="1"/>
  <c r="J85" i="1" s="1"/>
  <c r="I85" i="1" s="1"/>
  <c r="H85" i="1" s="1"/>
  <c r="M85" i="1"/>
  <c r="O85" i="1"/>
  <c r="Q85" i="1"/>
  <c r="R85" i="1"/>
  <c r="T85" i="1"/>
  <c r="U85" i="1"/>
  <c r="E86" i="1"/>
  <c r="D86" i="1" s="1"/>
  <c r="C86" i="1" s="1"/>
  <c r="B86" i="1" s="1"/>
  <c r="G86" i="1"/>
  <c r="J86" i="1" s="1"/>
  <c r="I86" i="1" s="1"/>
  <c r="H86" i="1" s="1"/>
  <c r="M86" i="1"/>
  <c r="O86" i="1"/>
  <c r="Q86" i="1"/>
  <c r="R86" i="1"/>
  <c r="T86" i="1"/>
  <c r="U86" i="1"/>
  <c r="E87" i="1"/>
  <c r="D87" i="1" s="1"/>
  <c r="C87" i="1" s="1"/>
  <c r="B87" i="1" s="1"/>
  <c r="G87" i="1"/>
  <c r="J87" i="1" s="1"/>
  <c r="I87" i="1" s="1"/>
  <c r="H87" i="1" s="1"/>
  <c r="M87" i="1"/>
  <c r="O87" i="1"/>
  <c r="Q87" i="1"/>
  <c r="R87" i="1"/>
  <c r="T87" i="1"/>
  <c r="U87" i="1"/>
  <c r="E88" i="1"/>
  <c r="D88" i="1" s="1"/>
  <c r="C88" i="1" s="1"/>
  <c r="B88" i="1" s="1"/>
  <c r="G88" i="1"/>
  <c r="J88" i="1" s="1"/>
  <c r="I88" i="1" s="1"/>
  <c r="H88" i="1" s="1"/>
  <c r="M88" i="1"/>
  <c r="O88" i="1"/>
  <c r="Q88" i="1"/>
  <c r="R88" i="1"/>
  <c r="T88" i="1"/>
  <c r="U88" i="1"/>
  <c r="E89" i="1"/>
  <c r="D89" i="1" s="1"/>
  <c r="C89" i="1" s="1"/>
  <c r="B89" i="1" s="1"/>
  <c r="G89" i="1"/>
  <c r="J89" i="1" s="1"/>
  <c r="I89" i="1" s="1"/>
  <c r="H89" i="1" s="1"/>
  <c r="M89" i="1"/>
  <c r="O89" i="1"/>
  <c r="Q89" i="1"/>
  <c r="R89" i="1"/>
  <c r="T89" i="1"/>
  <c r="U89" i="1"/>
  <c r="E90" i="1"/>
  <c r="D90" i="1" s="1"/>
  <c r="C90" i="1" s="1"/>
  <c r="B90" i="1" s="1"/>
  <c r="G90" i="1"/>
  <c r="J90" i="1" s="1"/>
  <c r="I90" i="1" s="1"/>
  <c r="H90" i="1" s="1"/>
  <c r="M90" i="1"/>
  <c r="O90" i="1"/>
  <c r="Q90" i="1"/>
  <c r="R90" i="1"/>
  <c r="T90" i="1"/>
  <c r="U90" i="1"/>
  <c r="E91" i="1"/>
  <c r="D91" i="1" s="1"/>
  <c r="C91" i="1" s="1"/>
  <c r="B91" i="1" s="1"/>
  <c r="G91" i="1"/>
  <c r="J91" i="1" s="1"/>
  <c r="I91" i="1" s="1"/>
  <c r="H91" i="1" s="1"/>
  <c r="M91" i="1"/>
  <c r="O91" i="1"/>
  <c r="Q91" i="1"/>
  <c r="R91" i="1"/>
  <c r="T91" i="1"/>
  <c r="U91" i="1"/>
  <c r="E92" i="1"/>
  <c r="D92" i="1" s="1"/>
  <c r="C92" i="1" s="1"/>
  <c r="B92" i="1" s="1"/>
  <c r="G92" i="1"/>
  <c r="J92" i="1" s="1"/>
  <c r="I92" i="1" s="1"/>
  <c r="H92" i="1" s="1"/>
  <c r="M92" i="1"/>
  <c r="O92" i="1"/>
  <c r="Q92" i="1"/>
  <c r="R92" i="1"/>
  <c r="T92" i="1"/>
  <c r="U92" i="1"/>
  <c r="E93" i="1"/>
  <c r="D93" i="1" s="1"/>
  <c r="C93" i="1" s="1"/>
  <c r="B93" i="1" s="1"/>
  <c r="G93" i="1"/>
  <c r="J93" i="1" s="1"/>
  <c r="I93" i="1" s="1"/>
  <c r="H93" i="1" s="1"/>
  <c r="M93" i="1"/>
  <c r="O93" i="1"/>
  <c r="Q93" i="1"/>
  <c r="R93" i="1"/>
  <c r="T93" i="1"/>
  <c r="U93" i="1"/>
  <c r="E94" i="1"/>
  <c r="D94" i="1" s="1"/>
  <c r="C94" i="1" s="1"/>
  <c r="B94" i="1" s="1"/>
  <c r="G94" i="1"/>
  <c r="J94" i="1" s="1"/>
  <c r="I94" i="1" s="1"/>
  <c r="H94" i="1" s="1"/>
  <c r="M94" i="1"/>
  <c r="O94" i="1"/>
  <c r="Q94" i="1"/>
  <c r="R94" i="1"/>
  <c r="T94" i="1"/>
  <c r="U94" i="1"/>
  <c r="E95" i="1"/>
  <c r="D95" i="1" s="1"/>
  <c r="C95" i="1" s="1"/>
  <c r="B95" i="1" s="1"/>
  <c r="G95" i="1"/>
  <c r="J95" i="1" s="1"/>
  <c r="I95" i="1" s="1"/>
  <c r="H95" i="1" s="1"/>
  <c r="M95" i="1"/>
  <c r="O95" i="1"/>
  <c r="Q95" i="1"/>
  <c r="R95" i="1"/>
  <c r="T95" i="1"/>
  <c r="U95" i="1"/>
  <c r="E96" i="1"/>
  <c r="D96" i="1" s="1"/>
  <c r="C96" i="1" s="1"/>
  <c r="B96" i="1" s="1"/>
  <c r="G96" i="1"/>
  <c r="J96" i="1" s="1"/>
  <c r="I96" i="1" s="1"/>
  <c r="H96" i="1" s="1"/>
  <c r="M96" i="1"/>
  <c r="O96" i="1"/>
  <c r="Q96" i="1"/>
  <c r="R96" i="1"/>
  <c r="T96" i="1"/>
  <c r="U96" i="1"/>
  <c r="E97" i="1"/>
  <c r="D97" i="1" s="1"/>
  <c r="C97" i="1" s="1"/>
  <c r="B97" i="1" s="1"/>
  <c r="G97" i="1"/>
  <c r="J97" i="1" s="1"/>
  <c r="I97" i="1" s="1"/>
  <c r="H97" i="1" s="1"/>
  <c r="M97" i="1"/>
  <c r="O97" i="1"/>
  <c r="Q97" i="1"/>
  <c r="R97" i="1"/>
  <c r="T97" i="1"/>
  <c r="U97" i="1"/>
  <c r="E98" i="1"/>
  <c r="D98" i="1" s="1"/>
  <c r="C98" i="1" s="1"/>
  <c r="B98" i="1" s="1"/>
  <c r="G98" i="1"/>
  <c r="J98" i="1" s="1"/>
  <c r="I98" i="1" s="1"/>
  <c r="H98" i="1" s="1"/>
  <c r="M98" i="1"/>
  <c r="O98" i="1"/>
  <c r="Q98" i="1"/>
  <c r="R98" i="1"/>
  <c r="T98" i="1"/>
  <c r="U98" i="1"/>
  <c r="E99" i="1"/>
  <c r="D99" i="1" s="1"/>
  <c r="C99" i="1" s="1"/>
  <c r="B99" i="1" s="1"/>
  <c r="G99" i="1"/>
  <c r="J99" i="1" s="1"/>
  <c r="I99" i="1" s="1"/>
  <c r="H99" i="1" s="1"/>
  <c r="M99" i="1"/>
  <c r="O99" i="1"/>
  <c r="Q99" i="1"/>
  <c r="R99" i="1"/>
  <c r="T99" i="1"/>
  <c r="U99" i="1"/>
  <c r="E100" i="1"/>
  <c r="D100" i="1" s="1"/>
  <c r="C100" i="1" s="1"/>
  <c r="B100" i="1" s="1"/>
  <c r="G100" i="1"/>
  <c r="J100" i="1" s="1"/>
  <c r="I100" i="1" s="1"/>
  <c r="H100" i="1" s="1"/>
  <c r="M100" i="1"/>
  <c r="O100" i="1"/>
  <c r="Q100" i="1"/>
  <c r="R100" i="1"/>
  <c r="T100" i="1"/>
  <c r="U100" i="1"/>
  <c r="E101" i="1"/>
  <c r="D101" i="1" s="1"/>
  <c r="C101" i="1" s="1"/>
  <c r="B101" i="1" s="1"/>
  <c r="G101" i="1"/>
  <c r="J101" i="1" s="1"/>
  <c r="I101" i="1" s="1"/>
  <c r="H101" i="1" s="1"/>
  <c r="M101" i="1"/>
  <c r="O101" i="1"/>
  <c r="Q101" i="1"/>
  <c r="R101" i="1"/>
  <c r="T101" i="1"/>
  <c r="U101" i="1"/>
  <c r="E102" i="1"/>
  <c r="D102" i="1" s="1"/>
  <c r="C102" i="1" s="1"/>
  <c r="B102" i="1" s="1"/>
  <c r="G102" i="1"/>
  <c r="J102" i="1" s="1"/>
  <c r="I102" i="1" s="1"/>
  <c r="H102" i="1" s="1"/>
  <c r="M102" i="1"/>
  <c r="O102" i="1"/>
  <c r="Q102" i="1"/>
  <c r="R102" i="1"/>
  <c r="T102" i="1"/>
  <c r="U102" i="1"/>
  <c r="E103" i="1"/>
  <c r="D103" i="1" s="1"/>
  <c r="C103" i="1" s="1"/>
  <c r="B103" i="1" s="1"/>
  <c r="G103" i="1"/>
  <c r="J103" i="1" s="1"/>
  <c r="I103" i="1" s="1"/>
  <c r="H103" i="1" s="1"/>
  <c r="M103" i="1"/>
  <c r="O103" i="1"/>
  <c r="Q103" i="1"/>
  <c r="R103" i="1"/>
  <c r="T103" i="1"/>
  <c r="U103" i="1"/>
  <c r="D104" i="1"/>
  <c r="C104" i="1" s="1"/>
  <c r="B104" i="1" s="1"/>
  <c r="G104" i="1"/>
  <c r="J104" i="1" s="1"/>
  <c r="I104" i="1" s="1"/>
  <c r="H104" i="1" s="1"/>
  <c r="M104" i="1"/>
  <c r="O104" i="1"/>
  <c r="Q104" i="1"/>
  <c r="R104" i="1"/>
  <c r="T104" i="1"/>
  <c r="U104" i="1"/>
  <c r="E105" i="1"/>
  <c r="D105" i="1" s="1"/>
  <c r="C105" i="1" s="1"/>
  <c r="B105" i="1" s="1"/>
  <c r="G105" i="1"/>
  <c r="J105" i="1" s="1"/>
  <c r="I105" i="1" s="1"/>
  <c r="H105" i="1" s="1"/>
  <c r="M105" i="1"/>
  <c r="O105" i="1"/>
  <c r="Q105" i="1"/>
  <c r="R105" i="1"/>
  <c r="T105" i="1"/>
  <c r="U105" i="1"/>
  <c r="E106" i="1"/>
  <c r="D106" i="1" s="1"/>
  <c r="C106" i="1" s="1"/>
  <c r="B106" i="1" s="1"/>
  <c r="G106" i="1"/>
  <c r="J106" i="1" s="1"/>
  <c r="I106" i="1" s="1"/>
  <c r="H106" i="1" s="1"/>
  <c r="M106" i="1"/>
  <c r="O106" i="1"/>
  <c r="Q106" i="1"/>
  <c r="R106" i="1"/>
  <c r="T106" i="1"/>
  <c r="U106" i="1"/>
  <c r="E107" i="1"/>
  <c r="D107" i="1" s="1"/>
  <c r="C107" i="1" s="1"/>
  <c r="B107" i="1" s="1"/>
  <c r="G107" i="1"/>
  <c r="J107" i="1" s="1"/>
  <c r="I107" i="1" s="1"/>
  <c r="H107" i="1" s="1"/>
  <c r="M107" i="1"/>
  <c r="O107" i="1"/>
  <c r="Q107" i="1"/>
  <c r="R107" i="1"/>
  <c r="T107" i="1"/>
  <c r="U107" i="1"/>
  <c r="E108" i="1"/>
  <c r="D108" i="1" s="1"/>
  <c r="C108" i="1" s="1"/>
  <c r="B108" i="1" s="1"/>
  <c r="G108" i="1"/>
  <c r="J108" i="1" s="1"/>
  <c r="I108" i="1" s="1"/>
  <c r="H108" i="1" s="1"/>
  <c r="M108" i="1"/>
  <c r="O108" i="1"/>
  <c r="Q108" i="1"/>
  <c r="R108" i="1"/>
  <c r="T108" i="1"/>
  <c r="U108" i="1"/>
  <c r="E109" i="1"/>
  <c r="D109" i="1" s="1"/>
  <c r="C109" i="1" s="1"/>
  <c r="B109" i="1" s="1"/>
  <c r="G109" i="1"/>
  <c r="J109" i="1" s="1"/>
  <c r="I109" i="1" s="1"/>
  <c r="H109" i="1" s="1"/>
  <c r="M109" i="1"/>
  <c r="O109" i="1"/>
  <c r="Q109" i="1"/>
  <c r="R109" i="1"/>
  <c r="T109" i="1"/>
  <c r="U109" i="1"/>
  <c r="E110" i="1"/>
  <c r="D110" i="1" s="1"/>
  <c r="C110" i="1" s="1"/>
  <c r="B110" i="1" s="1"/>
  <c r="G110" i="1"/>
  <c r="J110" i="1" s="1"/>
  <c r="I110" i="1" s="1"/>
  <c r="H110" i="1" s="1"/>
  <c r="M110" i="1"/>
  <c r="O110" i="1"/>
  <c r="Q110" i="1"/>
  <c r="R110" i="1"/>
  <c r="T110" i="1"/>
  <c r="U110" i="1"/>
  <c r="E111" i="1"/>
  <c r="D111" i="1" s="1"/>
  <c r="C111" i="1" s="1"/>
  <c r="B111" i="1" s="1"/>
  <c r="G111" i="1"/>
  <c r="J111" i="1" s="1"/>
  <c r="I111" i="1" s="1"/>
  <c r="H111" i="1" s="1"/>
  <c r="M111" i="1"/>
  <c r="O111" i="1"/>
  <c r="Q111" i="1"/>
  <c r="R111" i="1"/>
  <c r="T111" i="1"/>
  <c r="U111" i="1"/>
  <c r="E112" i="1"/>
  <c r="D112" i="1" s="1"/>
  <c r="C112" i="1" s="1"/>
  <c r="B112" i="1" s="1"/>
  <c r="G112" i="1"/>
  <c r="J112" i="1" s="1"/>
  <c r="I112" i="1" s="1"/>
  <c r="H112" i="1" s="1"/>
  <c r="M112" i="1"/>
  <c r="O112" i="1"/>
  <c r="Q112" i="1"/>
  <c r="R112" i="1"/>
  <c r="T112" i="1"/>
  <c r="U112" i="1"/>
  <c r="E113" i="1"/>
  <c r="D113" i="1" s="1"/>
  <c r="C113" i="1" s="1"/>
  <c r="B113" i="1" s="1"/>
  <c r="G113" i="1"/>
  <c r="J113" i="1" s="1"/>
  <c r="I113" i="1" s="1"/>
  <c r="H113" i="1" s="1"/>
  <c r="M113" i="1"/>
  <c r="O113" i="1"/>
  <c r="Q113" i="1"/>
  <c r="R113" i="1"/>
  <c r="T113" i="1"/>
  <c r="U113" i="1"/>
  <c r="E114" i="1"/>
  <c r="D114" i="1" s="1"/>
  <c r="C114" i="1" s="1"/>
  <c r="B114" i="1" s="1"/>
  <c r="G114" i="1"/>
  <c r="J114" i="1" s="1"/>
  <c r="I114" i="1" s="1"/>
  <c r="H114" i="1" s="1"/>
  <c r="M114" i="1"/>
  <c r="O114" i="1"/>
  <c r="Q114" i="1"/>
  <c r="R114" i="1"/>
  <c r="T114" i="1"/>
  <c r="U114" i="1"/>
  <c r="E115" i="1"/>
  <c r="D115" i="1" s="1"/>
  <c r="C115" i="1" s="1"/>
  <c r="B115" i="1" s="1"/>
  <c r="G115" i="1"/>
  <c r="J115" i="1" s="1"/>
  <c r="I115" i="1" s="1"/>
  <c r="H115" i="1" s="1"/>
  <c r="M115" i="1"/>
  <c r="O115" i="1"/>
  <c r="Q115" i="1"/>
  <c r="R115" i="1"/>
  <c r="T115" i="1"/>
  <c r="U115" i="1"/>
  <c r="E116" i="1"/>
  <c r="D116" i="1" s="1"/>
  <c r="C116" i="1" s="1"/>
  <c r="B116" i="1" s="1"/>
  <c r="G116" i="1"/>
  <c r="J116" i="1" s="1"/>
  <c r="I116" i="1" s="1"/>
  <c r="H116" i="1" s="1"/>
  <c r="M116" i="1"/>
  <c r="O116" i="1"/>
  <c r="Q116" i="1"/>
  <c r="R116" i="1"/>
  <c r="T116" i="1"/>
  <c r="U116" i="1"/>
  <c r="E117" i="1"/>
  <c r="D117" i="1" s="1"/>
  <c r="C117" i="1" s="1"/>
  <c r="B117" i="1" s="1"/>
  <c r="G117" i="1"/>
  <c r="J117" i="1" s="1"/>
  <c r="I117" i="1" s="1"/>
  <c r="H117" i="1" s="1"/>
  <c r="M117" i="1"/>
  <c r="O117" i="1"/>
  <c r="Q117" i="1"/>
  <c r="R117" i="1"/>
  <c r="T117" i="1"/>
  <c r="U117" i="1"/>
  <c r="E118" i="1"/>
  <c r="D118" i="1" s="1"/>
  <c r="C118" i="1" s="1"/>
  <c r="B118" i="1" s="1"/>
  <c r="G118" i="1"/>
  <c r="J118" i="1" s="1"/>
  <c r="I118" i="1" s="1"/>
  <c r="H118" i="1" s="1"/>
  <c r="M118" i="1"/>
  <c r="O118" i="1"/>
  <c r="Q118" i="1"/>
  <c r="R118" i="1"/>
  <c r="T118" i="1"/>
  <c r="U118" i="1"/>
  <c r="E119" i="1"/>
  <c r="D119" i="1" s="1"/>
  <c r="C119" i="1" s="1"/>
  <c r="B119" i="1" s="1"/>
  <c r="G119" i="1"/>
  <c r="J119" i="1" s="1"/>
  <c r="I119" i="1" s="1"/>
  <c r="H119" i="1" s="1"/>
  <c r="M119" i="1"/>
  <c r="O119" i="1"/>
  <c r="Q119" i="1"/>
  <c r="R119" i="1"/>
  <c r="T119" i="1"/>
  <c r="U119" i="1"/>
  <c r="E120" i="1"/>
  <c r="D120" i="1" s="1"/>
  <c r="C120" i="1" s="1"/>
  <c r="B120" i="1" s="1"/>
  <c r="G120" i="1"/>
  <c r="J120" i="1" s="1"/>
  <c r="I120" i="1" s="1"/>
  <c r="H120" i="1" s="1"/>
  <c r="M120" i="1"/>
  <c r="O120" i="1"/>
  <c r="Q120" i="1"/>
  <c r="R120" i="1"/>
  <c r="T120" i="1"/>
  <c r="U120" i="1"/>
  <c r="E121" i="1"/>
  <c r="D121" i="1" s="1"/>
  <c r="C121" i="1" s="1"/>
  <c r="B121" i="1" s="1"/>
  <c r="G121" i="1"/>
  <c r="J121" i="1" s="1"/>
  <c r="I121" i="1" s="1"/>
  <c r="H121" i="1" s="1"/>
  <c r="M121" i="1"/>
  <c r="O121" i="1"/>
  <c r="Q121" i="1"/>
  <c r="R121" i="1"/>
  <c r="T121" i="1"/>
  <c r="U121" i="1"/>
  <c r="E122" i="1"/>
  <c r="D122" i="1" s="1"/>
  <c r="C122" i="1" s="1"/>
  <c r="B122" i="1" s="1"/>
  <c r="G122" i="1"/>
  <c r="J122" i="1" s="1"/>
  <c r="I122" i="1" s="1"/>
  <c r="H122" i="1" s="1"/>
  <c r="M122" i="1"/>
  <c r="O122" i="1"/>
  <c r="Q122" i="1"/>
  <c r="R122" i="1"/>
  <c r="T122" i="1"/>
  <c r="U122" i="1"/>
  <c r="E123" i="1"/>
  <c r="D123" i="1" s="1"/>
  <c r="C123" i="1" s="1"/>
  <c r="B123" i="1" s="1"/>
  <c r="G123" i="1"/>
  <c r="J123" i="1" s="1"/>
  <c r="I123" i="1" s="1"/>
  <c r="H123" i="1" s="1"/>
  <c r="M123" i="1"/>
  <c r="O123" i="1"/>
  <c r="Q123" i="1"/>
  <c r="R123" i="1"/>
  <c r="T123" i="1"/>
  <c r="U123" i="1"/>
  <c r="E124" i="1"/>
  <c r="D124" i="1" s="1"/>
  <c r="C124" i="1" s="1"/>
  <c r="B124" i="1" s="1"/>
  <c r="G124" i="1"/>
  <c r="J124" i="1" s="1"/>
  <c r="I124" i="1" s="1"/>
  <c r="H124" i="1" s="1"/>
  <c r="M124" i="1"/>
  <c r="O124" i="1"/>
  <c r="Q124" i="1"/>
  <c r="R124" i="1"/>
  <c r="T124" i="1"/>
  <c r="U124" i="1"/>
  <c r="E125" i="1"/>
  <c r="D125" i="1" s="1"/>
  <c r="C125" i="1" s="1"/>
  <c r="B125" i="1" s="1"/>
  <c r="G125" i="1"/>
  <c r="J125" i="1" s="1"/>
  <c r="I125" i="1" s="1"/>
  <c r="H125" i="1" s="1"/>
  <c r="M125" i="1"/>
  <c r="O125" i="1"/>
  <c r="Q125" i="1"/>
  <c r="R125" i="1"/>
  <c r="T125" i="1"/>
  <c r="U125" i="1"/>
  <c r="E126" i="1"/>
  <c r="D126" i="1" s="1"/>
  <c r="C126" i="1" s="1"/>
  <c r="B126" i="1" s="1"/>
  <c r="G126" i="1"/>
  <c r="J126" i="1" s="1"/>
  <c r="I126" i="1" s="1"/>
  <c r="H126" i="1" s="1"/>
  <c r="M126" i="1"/>
  <c r="O126" i="1"/>
  <c r="Q126" i="1"/>
  <c r="R126" i="1"/>
  <c r="T126" i="1"/>
  <c r="U126" i="1"/>
  <c r="E127" i="1"/>
  <c r="D127" i="1" s="1"/>
  <c r="C127" i="1" s="1"/>
  <c r="B127" i="1" s="1"/>
  <c r="G127" i="1"/>
  <c r="J127" i="1" s="1"/>
  <c r="I127" i="1" s="1"/>
  <c r="H127" i="1" s="1"/>
  <c r="M127" i="1"/>
  <c r="O127" i="1"/>
  <c r="Q127" i="1"/>
  <c r="R127" i="1"/>
  <c r="T127" i="1"/>
  <c r="U127" i="1"/>
  <c r="E128" i="1"/>
  <c r="D128" i="1" s="1"/>
  <c r="C128" i="1" s="1"/>
  <c r="B128" i="1" s="1"/>
  <c r="G128" i="1"/>
  <c r="J128" i="1" s="1"/>
  <c r="I128" i="1" s="1"/>
  <c r="H128" i="1" s="1"/>
  <c r="M128" i="1"/>
  <c r="O128" i="1"/>
  <c r="Q128" i="1"/>
  <c r="R128" i="1"/>
  <c r="T128" i="1"/>
  <c r="U128" i="1"/>
  <c r="E129" i="1"/>
  <c r="D129" i="1" s="1"/>
  <c r="C129" i="1" s="1"/>
  <c r="B129" i="1" s="1"/>
  <c r="G129" i="1"/>
  <c r="J129" i="1" s="1"/>
  <c r="I129" i="1" s="1"/>
  <c r="H129" i="1" s="1"/>
  <c r="M129" i="1"/>
  <c r="O129" i="1"/>
  <c r="Q129" i="1"/>
  <c r="R129" i="1"/>
  <c r="T129" i="1"/>
  <c r="U129" i="1"/>
  <c r="E130" i="1"/>
  <c r="D130" i="1" s="1"/>
  <c r="C130" i="1" s="1"/>
  <c r="B130" i="1" s="1"/>
  <c r="G130" i="1"/>
  <c r="J130" i="1" s="1"/>
  <c r="I130" i="1" s="1"/>
  <c r="H130" i="1" s="1"/>
  <c r="M130" i="1"/>
  <c r="O130" i="1"/>
  <c r="Q130" i="1"/>
  <c r="R130" i="1"/>
  <c r="T130" i="1"/>
  <c r="U130" i="1"/>
  <c r="E131" i="1"/>
  <c r="D131" i="1" s="1"/>
  <c r="C131" i="1" s="1"/>
  <c r="B131" i="1" s="1"/>
  <c r="G131" i="1"/>
  <c r="J131" i="1" s="1"/>
  <c r="I131" i="1" s="1"/>
  <c r="H131" i="1" s="1"/>
  <c r="M131" i="1"/>
  <c r="O131" i="1"/>
  <c r="Q131" i="1"/>
  <c r="R131" i="1"/>
  <c r="T131" i="1"/>
  <c r="U131" i="1"/>
  <c r="E132" i="1"/>
  <c r="D132" i="1" s="1"/>
  <c r="C132" i="1" s="1"/>
  <c r="B132" i="1" s="1"/>
  <c r="G132" i="1"/>
  <c r="J132" i="1" s="1"/>
  <c r="I132" i="1" s="1"/>
  <c r="H132" i="1" s="1"/>
  <c r="M132" i="1"/>
  <c r="O132" i="1"/>
  <c r="Q132" i="1"/>
  <c r="R132" i="1"/>
  <c r="T132" i="1"/>
  <c r="U132" i="1"/>
  <c r="E133" i="1"/>
  <c r="D133" i="1" s="1"/>
  <c r="C133" i="1" s="1"/>
  <c r="B133" i="1" s="1"/>
  <c r="G133" i="1"/>
  <c r="J133" i="1" s="1"/>
  <c r="I133" i="1" s="1"/>
  <c r="H133" i="1" s="1"/>
  <c r="M133" i="1"/>
  <c r="O133" i="1"/>
  <c r="Q133" i="1"/>
  <c r="R133" i="1"/>
  <c r="T133" i="1"/>
  <c r="U133" i="1"/>
  <c r="E134" i="1"/>
  <c r="D134" i="1" s="1"/>
  <c r="C134" i="1" s="1"/>
  <c r="B134" i="1" s="1"/>
  <c r="G134" i="1"/>
  <c r="J134" i="1" s="1"/>
  <c r="I134" i="1" s="1"/>
  <c r="H134" i="1" s="1"/>
  <c r="M134" i="1"/>
  <c r="O134" i="1"/>
  <c r="Q134" i="1"/>
  <c r="R134" i="1"/>
  <c r="T134" i="1"/>
  <c r="U134" i="1"/>
  <c r="E135" i="1"/>
  <c r="D135" i="1" s="1"/>
  <c r="C135" i="1" s="1"/>
  <c r="B135" i="1" s="1"/>
  <c r="G135" i="1"/>
  <c r="J135" i="1" s="1"/>
  <c r="I135" i="1" s="1"/>
  <c r="H135" i="1" s="1"/>
  <c r="M135" i="1"/>
  <c r="O135" i="1"/>
  <c r="Q135" i="1"/>
  <c r="R135" i="1"/>
  <c r="T135" i="1"/>
  <c r="U135" i="1"/>
  <c r="E136" i="1"/>
  <c r="D136" i="1" s="1"/>
  <c r="C136" i="1" s="1"/>
  <c r="B136" i="1" s="1"/>
  <c r="G136" i="1"/>
  <c r="J136" i="1" s="1"/>
  <c r="I136" i="1" s="1"/>
  <c r="H136" i="1" s="1"/>
  <c r="M136" i="1"/>
  <c r="O136" i="1"/>
  <c r="Q136" i="1"/>
  <c r="R136" i="1"/>
  <c r="T136" i="1"/>
  <c r="U136" i="1"/>
  <c r="E137" i="1"/>
  <c r="D137" i="1" s="1"/>
  <c r="C137" i="1" s="1"/>
  <c r="B137" i="1" s="1"/>
  <c r="G137" i="1"/>
  <c r="J137" i="1" s="1"/>
  <c r="I137" i="1" s="1"/>
  <c r="H137" i="1" s="1"/>
  <c r="M137" i="1"/>
  <c r="O137" i="1"/>
  <c r="Q137" i="1"/>
  <c r="R137" i="1"/>
  <c r="T137" i="1"/>
  <c r="U137" i="1"/>
  <c r="E138" i="1"/>
  <c r="D138" i="1" s="1"/>
  <c r="C138" i="1" s="1"/>
  <c r="B138" i="1" s="1"/>
  <c r="G138" i="1"/>
  <c r="J138" i="1" s="1"/>
  <c r="I138" i="1" s="1"/>
  <c r="H138" i="1" s="1"/>
  <c r="M138" i="1"/>
  <c r="O138" i="1"/>
  <c r="Q138" i="1"/>
  <c r="R138" i="1"/>
  <c r="T138" i="1"/>
  <c r="U138" i="1"/>
  <c r="E139" i="1"/>
  <c r="D139" i="1" s="1"/>
  <c r="C139" i="1" s="1"/>
  <c r="B139" i="1" s="1"/>
  <c r="G139" i="1"/>
  <c r="J139" i="1" s="1"/>
  <c r="I139" i="1" s="1"/>
  <c r="H139" i="1" s="1"/>
  <c r="M139" i="1"/>
  <c r="O139" i="1"/>
  <c r="Q139" i="1"/>
  <c r="R139" i="1"/>
  <c r="T139" i="1"/>
  <c r="U139" i="1"/>
  <c r="E140" i="1"/>
  <c r="D140" i="1" s="1"/>
  <c r="C140" i="1" s="1"/>
  <c r="B140" i="1" s="1"/>
  <c r="G140" i="1"/>
  <c r="J140" i="1" s="1"/>
  <c r="I140" i="1" s="1"/>
  <c r="H140" i="1" s="1"/>
  <c r="M140" i="1"/>
  <c r="O140" i="1"/>
  <c r="Q140" i="1"/>
  <c r="R140" i="1"/>
  <c r="T140" i="1"/>
  <c r="U140" i="1"/>
  <c r="E141" i="1"/>
  <c r="D141" i="1" s="1"/>
  <c r="C141" i="1" s="1"/>
  <c r="B141" i="1" s="1"/>
  <c r="G141" i="1"/>
  <c r="J141" i="1" s="1"/>
  <c r="I141" i="1" s="1"/>
  <c r="H141" i="1" s="1"/>
  <c r="M141" i="1"/>
  <c r="O141" i="1"/>
  <c r="Q141" i="1"/>
  <c r="R141" i="1"/>
  <c r="T141" i="1"/>
  <c r="U141" i="1"/>
  <c r="E142" i="1"/>
  <c r="D142" i="1" s="1"/>
  <c r="C142" i="1" s="1"/>
  <c r="B142" i="1" s="1"/>
  <c r="G142" i="1"/>
  <c r="J142" i="1" s="1"/>
  <c r="I142" i="1" s="1"/>
  <c r="H142" i="1" s="1"/>
  <c r="M142" i="1"/>
  <c r="O142" i="1"/>
  <c r="Q142" i="1"/>
  <c r="R142" i="1"/>
  <c r="T142" i="1"/>
  <c r="U142" i="1"/>
  <c r="E143" i="1"/>
  <c r="D143" i="1" s="1"/>
  <c r="C143" i="1" s="1"/>
  <c r="B143" i="1" s="1"/>
  <c r="G143" i="1"/>
  <c r="J143" i="1" s="1"/>
  <c r="I143" i="1" s="1"/>
  <c r="H143" i="1" s="1"/>
  <c r="M143" i="1"/>
  <c r="O143" i="1"/>
  <c r="Q143" i="1"/>
  <c r="R143" i="1"/>
  <c r="T143" i="1"/>
  <c r="U143" i="1"/>
  <c r="E144" i="1"/>
  <c r="D144" i="1" s="1"/>
  <c r="C144" i="1" s="1"/>
  <c r="B144" i="1" s="1"/>
  <c r="G144" i="1"/>
  <c r="J144" i="1" s="1"/>
  <c r="I144" i="1" s="1"/>
  <c r="H144" i="1" s="1"/>
  <c r="M144" i="1"/>
  <c r="O144" i="1"/>
  <c r="Q144" i="1"/>
  <c r="R144" i="1"/>
  <c r="T144" i="1"/>
  <c r="U144" i="1"/>
  <c r="E145" i="1"/>
  <c r="D145" i="1" s="1"/>
  <c r="C145" i="1" s="1"/>
  <c r="B145" i="1" s="1"/>
  <c r="G145" i="1"/>
  <c r="J145" i="1" s="1"/>
  <c r="I145" i="1" s="1"/>
  <c r="H145" i="1" s="1"/>
  <c r="M145" i="1"/>
  <c r="O145" i="1"/>
  <c r="Q145" i="1"/>
  <c r="R145" i="1"/>
  <c r="T145" i="1"/>
  <c r="U145" i="1"/>
  <c r="E146" i="1"/>
  <c r="D146" i="1" s="1"/>
  <c r="C146" i="1" s="1"/>
  <c r="B146" i="1" s="1"/>
  <c r="G146" i="1"/>
  <c r="J146" i="1" s="1"/>
  <c r="I146" i="1" s="1"/>
  <c r="H146" i="1" s="1"/>
  <c r="M146" i="1"/>
  <c r="O146" i="1"/>
  <c r="Q146" i="1"/>
  <c r="R146" i="1"/>
  <c r="T146" i="1"/>
  <c r="U146" i="1"/>
  <c r="E147" i="1"/>
  <c r="D147" i="1" s="1"/>
  <c r="C147" i="1" s="1"/>
  <c r="B147" i="1" s="1"/>
  <c r="G147" i="1"/>
  <c r="J147" i="1" s="1"/>
  <c r="I147" i="1" s="1"/>
  <c r="H147" i="1" s="1"/>
  <c r="M147" i="1"/>
  <c r="O147" i="1"/>
  <c r="Q147" i="1"/>
  <c r="R147" i="1"/>
  <c r="T147" i="1"/>
  <c r="U147" i="1"/>
  <c r="E148" i="1"/>
  <c r="D148" i="1" s="1"/>
  <c r="C148" i="1" s="1"/>
  <c r="B148" i="1" s="1"/>
  <c r="G148" i="1"/>
  <c r="J148" i="1" s="1"/>
  <c r="I148" i="1" s="1"/>
  <c r="H148" i="1" s="1"/>
  <c r="M148" i="1"/>
  <c r="O148" i="1"/>
  <c r="Q148" i="1"/>
  <c r="R148" i="1"/>
  <c r="T148" i="1"/>
  <c r="U148" i="1"/>
  <c r="E149" i="1"/>
  <c r="D149" i="1" s="1"/>
  <c r="C149" i="1" s="1"/>
  <c r="B149" i="1" s="1"/>
  <c r="G149" i="1"/>
  <c r="J149" i="1" s="1"/>
  <c r="I149" i="1" s="1"/>
  <c r="H149" i="1" s="1"/>
  <c r="M149" i="1"/>
  <c r="O149" i="1"/>
  <c r="Q149" i="1"/>
  <c r="R149" i="1"/>
  <c r="T149" i="1"/>
  <c r="U149" i="1"/>
  <c r="E150" i="1"/>
  <c r="D150" i="1" s="1"/>
  <c r="C150" i="1" s="1"/>
  <c r="B150" i="1" s="1"/>
  <c r="G150" i="1"/>
  <c r="J150" i="1" s="1"/>
  <c r="I150" i="1" s="1"/>
  <c r="H150" i="1" s="1"/>
  <c r="M150" i="1"/>
  <c r="O150" i="1"/>
  <c r="Q150" i="1"/>
  <c r="R150" i="1"/>
  <c r="T150" i="1"/>
  <c r="U150" i="1"/>
  <c r="E151" i="1"/>
  <c r="D151" i="1" s="1"/>
  <c r="C151" i="1" s="1"/>
  <c r="B151" i="1" s="1"/>
  <c r="G151" i="1"/>
  <c r="J151" i="1" s="1"/>
  <c r="I151" i="1" s="1"/>
  <c r="H151" i="1" s="1"/>
  <c r="M151" i="1"/>
  <c r="O151" i="1"/>
  <c r="Q151" i="1"/>
  <c r="R151" i="1"/>
  <c r="T151" i="1"/>
  <c r="U151" i="1"/>
  <c r="E152" i="1"/>
  <c r="D152" i="1" s="1"/>
  <c r="C152" i="1" s="1"/>
  <c r="B152" i="1" s="1"/>
  <c r="G152" i="1"/>
  <c r="J152" i="1" s="1"/>
  <c r="I152" i="1" s="1"/>
  <c r="H152" i="1" s="1"/>
  <c r="M152" i="1"/>
  <c r="O152" i="1"/>
  <c r="Q152" i="1"/>
  <c r="R152" i="1"/>
  <c r="T152" i="1"/>
  <c r="U152" i="1"/>
  <c r="E153" i="1"/>
  <c r="D153" i="1" s="1"/>
  <c r="C153" i="1" s="1"/>
  <c r="B153" i="1" s="1"/>
  <c r="G153" i="1"/>
  <c r="J153" i="1" s="1"/>
  <c r="I153" i="1" s="1"/>
  <c r="H153" i="1" s="1"/>
  <c r="M153" i="1"/>
  <c r="O153" i="1"/>
  <c r="Q153" i="1"/>
  <c r="R153" i="1"/>
  <c r="T153" i="1"/>
  <c r="U153" i="1"/>
  <c r="E154" i="1"/>
  <c r="D154" i="1" s="1"/>
  <c r="C154" i="1" s="1"/>
  <c r="B154" i="1" s="1"/>
  <c r="G154" i="1"/>
  <c r="J154" i="1" s="1"/>
  <c r="I154" i="1" s="1"/>
  <c r="H154" i="1" s="1"/>
  <c r="M154" i="1"/>
  <c r="O154" i="1"/>
  <c r="Q154" i="1"/>
  <c r="R154" i="1"/>
  <c r="T154" i="1"/>
  <c r="U154" i="1"/>
  <c r="E155" i="1"/>
  <c r="D155" i="1" s="1"/>
  <c r="C155" i="1" s="1"/>
  <c r="B155" i="1" s="1"/>
  <c r="G155" i="1"/>
  <c r="J155" i="1" s="1"/>
  <c r="I155" i="1" s="1"/>
  <c r="H155" i="1" s="1"/>
  <c r="M155" i="1"/>
  <c r="O155" i="1"/>
  <c r="Q155" i="1"/>
  <c r="R155" i="1"/>
  <c r="T155" i="1"/>
  <c r="U155" i="1"/>
  <c r="E156" i="1"/>
  <c r="D156" i="1" s="1"/>
  <c r="C156" i="1" s="1"/>
  <c r="B156" i="1" s="1"/>
  <c r="G156" i="1"/>
  <c r="J156" i="1" s="1"/>
  <c r="I156" i="1" s="1"/>
  <c r="H156" i="1" s="1"/>
  <c r="M156" i="1"/>
  <c r="O156" i="1"/>
  <c r="Q156" i="1"/>
  <c r="R156" i="1"/>
  <c r="T156" i="1"/>
  <c r="U156" i="1"/>
  <c r="E157" i="1"/>
  <c r="D157" i="1" s="1"/>
  <c r="C157" i="1" s="1"/>
  <c r="B157" i="1" s="1"/>
  <c r="G157" i="1"/>
  <c r="J157" i="1" s="1"/>
  <c r="I157" i="1" s="1"/>
  <c r="H157" i="1" s="1"/>
  <c r="M157" i="1"/>
  <c r="O157" i="1"/>
  <c r="Q157" i="1"/>
  <c r="R157" i="1"/>
  <c r="T157" i="1"/>
  <c r="U157" i="1"/>
  <c r="E158" i="1"/>
  <c r="D158" i="1" s="1"/>
  <c r="C158" i="1" s="1"/>
  <c r="B158" i="1" s="1"/>
  <c r="G158" i="1"/>
  <c r="J158" i="1" s="1"/>
  <c r="I158" i="1" s="1"/>
  <c r="H158" i="1" s="1"/>
  <c r="M158" i="1"/>
  <c r="O158" i="1"/>
  <c r="Q158" i="1"/>
  <c r="R158" i="1"/>
  <c r="T158" i="1"/>
  <c r="U158" i="1"/>
  <c r="E159" i="1"/>
  <c r="D159" i="1" s="1"/>
  <c r="C159" i="1" s="1"/>
  <c r="B159" i="1" s="1"/>
  <c r="G159" i="1"/>
  <c r="J159" i="1" s="1"/>
  <c r="I159" i="1" s="1"/>
  <c r="H159" i="1" s="1"/>
  <c r="M159" i="1"/>
  <c r="O159" i="1"/>
  <c r="Q159" i="1"/>
  <c r="R159" i="1"/>
  <c r="T159" i="1"/>
  <c r="U159" i="1"/>
  <c r="E160" i="1"/>
  <c r="D160" i="1" s="1"/>
  <c r="C160" i="1" s="1"/>
  <c r="B160" i="1" s="1"/>
  <c r="G160" i="1"/>
  <c r="J160" i="1" s="1"/>
  <c r="I160" i="1" s="1"/>
  <c r="H160" i="1" s="1"/>
  <c r="M160" i="1"/>
  <c r="O160" i="1"/>
  <c r="Q160" i="1"/>
  <c r="R160" i="1"/>
  <c r="T160" i="1"/>
  <c r="U160" i="1"/>
  <c r="E161" i="1"/>
  <c r="D161" i="1" s="1"/>
  <c r="C161" i="1" s="1"/>
  <c r="B161" i="1" s="1"/>
  <c r="G161" i="1"/>
  <c r="J161" i="1" s="1"/>
  <c r="I161" i="1" s="1"/>
  <c r="H161" i="1" s="1"/>
  <c r="M161" i="1"/>
  <c r="O161" i="1"/>
  <c r="Q161" i="1"/>
  <c r="R161" i="1"/>
  <c r="T161" i="1"/>
  <c r="U161" i="1"/>
  <c r="E162" i="1"/>
  <c r="D162" i="1" s="1"/>
  <c r="C162" i="1" s="1"/>
  <c r="B162" i="1" s="1"/>
  <c r="G162" i="1"/>
  <c r="J162" i="1" s="1"/>
  <c r="I162" i="1" s="1"/>
  <c r="H162" i="1" s="1"/>
  <c r="M162" i="1"/>
  <c r="O162" i="1"/>
  <c r="Q162" i="1"/>
  <c r="R162" i="1"/>
  <c r="T162" i="1"/>
  <c r="U162" i="1"/>
  <c r="E163" i="1"/>
  <c r="D163" i="1" s="1"/>
  <c r="C163" i="1" s="1"/>
  <c r="B163" i="1" s="1"/>
  <c r="G163" i="1"/>
  <c r="J163" i="1" s="1"/>
  <c r="I163" i="1" s="1"/>
  <c r="H163" i="1" s="1"/>
  <c r="M163" i="1"/>
  <c r="O163" i="1"/>
  <c r="Q163" i="1"/>
  <c r="R163" i="1"/>
  <c r="T163" i="1"/>
  <c r="U163" i="1"/>
  <c r="E164" i="1"/>
  <c r="D164" i="1" s="1"/>
  <c r="C164" i="1" s="1"/>
  <c r="B164" i="1" s="1"/>
  <c r="G164" i="1"/>
  <c r="J164" i="1" s="1"/>
  <c r="I164" i="1" s="1"/>
  <c r="H164" i="1" s="1"/>
  <c r="M164" i="1"/>
  <c r="O164" i="1"/>
  <c r="Q164" i="1"/>
  <c r="R164" i="1"/>
  <c r="T164" i="1"/>
  <c r="U164" i="1"/>
  <c r="E165" i="1"/>
  <c r="D165" i="1" s="1"/>
  <c r="C165" i="1" s="1"/>
  <c r="B165" i="1" s="1"/>
  <c r="G165" i="1"/>
  <c r="J165" i="1" s="1"/>
  <c r="I165" i="1" s="1"/>
  <c r="H165" i="1" s="1"/>
  <c r="M165" i="1"/>
  <c r="O165" i="1"/>
  <c r="Q165" i="1"/>
  <c r="R165" i="1"/>
  <c r="T165" i="1"/>
  <c r="U165" i="1"/>
  <c r="E166" i="1"/>
  <c r="D166" i="1" s="1"/>
  <c r="C166" i="1" s="1"/>
  <c r="B166" i="1" s="1"/>
  <c r="G166" i="1"/>
  <c r="J166" i="1" s="1"/>
  <c r="I166" i="1" s="1"/>
  <c r="H166" i="1" s="1"/>
  <c r="M166" i="1"/>
  <c r="O166" i="1"/>
  <c r="Q166" i="1"/>
  <c r="R166" i="1"/>
  <c r="T166" i="1"/>
  <c r="U166" i="1"/>
  <c r="E167" i="1"/>
  <c r="D167" i="1" s="1"/>
  <c r="C167" i="1" s="1"/>
  <c r="B167" i="1" s="1"/>
  <c r="G167" i="1"/>
  <c r="J167" i="1" s="1"/>
  <c r="I167" i="1" s="1"/>
  <c r="H167" i="1" s="1"/>
  <c r="M167" i="1"/>
  <c r="O167" i="1"/>
  <c r="Q167" i="1"/>
  <c r="R167" i="1"/>
  <c r="T167" i="1"/>
  <c r="U167" i="1"/>
  <c r="E168" i="1"/>
  <c r="D168" i="1" s="1"/>
  <c r="C168" i="1" s="1"/>
  <c r="B168" i="1" s="1"/>
  <c r="G168" i="1"/>
  <c r="J168" i="1" s="1"/>
  <c r="I168" i="1" s="1"/>
  <c r="H168" i="1" s="1"/>
  <c r="M168" i="1"/>
  <c r="O168" i="1"/>
  <c r="Q168" i="1"/>
  <c r="R168" i="1"/>
  <c r="T168" i="1"/>
  <c r="U168" i="1"/>
  <c r="E169" i="1"/>
  <c r="D169" i="1" s="1"/>
  <c r="C169" i="1" s="1"/>
  <c r="B169" i="1" s="1"/>
  <c r="G169" i="1"/>
  <c r="J169" i="1" s="1"/>
  <c r="I169" i="1" s="1"/>
  <c r="H169" i="1" s="1"/>
  <c r="M169" i="1"/>
  <c r="O169" i="1"/>
  <c r="Q169" i="1"/>
  <c r="R169" i="1"/>
  <c r="T169" i="1"/>
  <c r="U169" i="1"/>
  <c r="E170" i="1"/>
  <c r="D170" i="1" s="1"/>
  <c r="C170" i="1" s="1"/>
  <c r="B170" i="1" s="1"/>
  <c r="G170" i="1"/>
  <c r="J170" i="1" s="1"/>
  <c r="I170" i="1" s="1"/>
  <c r="H170" i="1" s="1"/>
  <c r="M170" i="1"/>
  <c r="O170" i="1"/>
  <c r="Q170" i="1"/>
  <c r="R170" i="1"/>
  <c r="T170" i="1"/>
  <c r="U170" i="1"/>
  <c r="E171" i="1"/>
  <c r="D171" i="1" s="1"/>
  <c r="C171" i="1" s="1"/>
  <c r="B171" i="1" s="1"/>
  <c r="G171" i="1"/>
  <c r="J171" i="1" s="1"/>
  <c r="I171" i="1" s="1"/>
  <c r="H171" i="1" s="1"/>
  <c r="M171" i="1"/>
  <c r="O171" i="1"/>
  <c r="Q171" i="1"/>
  <c r="R171" i="1"/>
  <c r="T171" i="1"/>
  <c r="U171" i="1"/>
  <c r="E172" i="1"/>
  <c r="D172" i="1" s="1"/>
  <c r="C172" i="1" s="1"/>
  <c r="B172" i="1" s="1"/>
  <c r="G172" i="1"/>
  <c r="J172" i="1" s="1"/>
  <c r="I172" i="1" s="1"/>
  <c r="H172" i="1" s="1"/>
  <c r="M172" i="1"/>
  <c r="O172" i="1"/>
  <c r="Q172" i="1"/>
  <c r="R172" i="1"/>
  <c r="T172" i="1"/>
  <c r="U172" i="1"/>
  <c r="E173" i="1"/>
  <c r="D173" i="1" s="1"/>
  <c r="C173" i="1" s="1"/>
  <c r="B173" i="1" s="1"/>
  <c r="G173" i="1"/>
  <c r="I173" i="1"/>
  <c r="H173" i="1" s="1"/>
  <c r="M173" i="1"/>
  <c r="O173" i="1"/>
  <c r="Q173" i="1"/>
  <c r="R173" i="1"/>
  <c r="T173" i="1"/>
  <c r="U173" i="1"/>
  <c r="E174" i="1"/>
  <c r="D174" i="1" s="1"/>
  <c r="C174" i="1" s="1"/>
  <c r="B174" i="1" s="1"/>
  <c r="G174" i="1"/>
  <c r="J174" i="1" s="1"/>
  <c r="I174" i="1" s="1"/>
  <c r="H174" i="1" s="1"/>
  <c r="M174" i="1"/>
  <c r="O174" i="1"/>
  <c r="Q174" i="1"/>
  <c r="R174" i="1"/>
  <c r="T174" i="1"/>
  <c r="U174" i="1"/>
  <c r="E175" i="1"/>
  <c r="D175" i="1" s="1"/>
  <c r="C175" i="1" s="1"/>
  <c r="B175" i="1" s="1"/>
  <c r="G175" i="1"/>
  <c r="J175" i="1" s="1"/>
  <c r="I175" i="1" s="1"/>
  <c r="H175" i="1" s="1"/>
  <c r="M175" i="1"/>
  <c r="O175" i="1"/>
  <c r="Q175" i="1"/>
  <c r="R175" i="1"/>
  <c r="T175" i="1"/>
  <c r="U175" i="1"/>
  <c r="D176" i="1"/>
  <c r="C176" i="1" s="1"/>
  <c r="B176" i="1" s="1"/>
  <c r="G176" i="1"/>
  <c r="J176" i="1" s="1"/>
  <c r="I176" i="1" s="1"/>
  <c r="H176" i="1" s="1"/>
  <c r="M176" i="1"/>
  <c r="O176" i="1"/>
  <c r="Q176" i="1"/>
  <c r="R176" i="1"/>
  <c r="T176" i="1"/>
  <c r="U176" i="1"/>
  <c r="E177" i="1"/>
  <c r="D177" i="1" s="1"/>
  <c r="C177" i="1" s="1"/>
  <c r="B177" i="1" s="1"/>
  <c r="G177" i="1"/>
  <c r="J177" i="1" s="1"/>
  <c r="I177" i="1" s="1"/>
  <c r="H177" i="1" s="1"/>
  <c r="M177" i="1"/>
  <c r="O177" i="1"/>
  <c r="Q177" i="1"/>
  <c r="R177" i="1"/>
  <c r="T177" i="1"/>
  <c r="U177" i="1"/>
  <c r="E178" i="1"/>
  <c r="D178" i="1" s="1"/>
  <c r="C178" i="1" s="1"/>
  <c r="B178" i="1" s="1"/>
  <c r="G178" i="1"/>
  <c r="J178" i="1" s="1"/>
  <c r="I178" i="1" s="1"/>
  <c r="H178" i="1" s="1"/>
  <c r="M178" i="1"/>
  <c r="O178" i="1"/>
  <c r="Q178" i="1"/>
  <c r="R178" i="1"/>
  <c r="T178" i="1"/>
  <c r="U178" i="1"/>
  <c r="E179" i="1"/>
  <c r="D179" i="1" s="1"/>
  <c r="C179" i="1" s="1"/>
  <c r="B179" i="1" s="1"/>
  <c r="G179" i="1"/>
  <c r="J179" i="1" s="1"/>
  <c r="I179" i="1" s="1"/>
  <c r="H179" i="1" s="1"/>
  <c r="M179" i="1"/>
  <c r="O179" i="1"/>
  <c r="Q179" i="1"/>
  <c r="R179" i="1"/>
  <c r="T179" i="1"/>
  <c r="U179" i="1"/>
  <c r="E180" i="1"/>
  <c r="D180" i="1" s="1"/>
  <c r="C180" i="1" s="1"/>
  <c r="B180" i="1" s="1"/>
  <c r="G180" i="1"/>
  <c r="J180" i="1" s="1"/>
  <c r="I180" i="1" s="1"/>
  <c r="H180" i="1" s="1"/>
  <c r="M180" i="1"/>
  <c r="O180" i="1"/>
  <c r="Q180" i="1"/>
  <c r="R180" i="1"/>
  <c r="T180" i="1"/>
  <c r="U180" i="1"/>
  <c r="E181" i="1"/>
  <c r="D181" i="1" s="1"/>
  <c r="C181" i="1" s="1"/>
  <c r="B181" i="1" s="1"/>
  <c r="G181" i="1"/>
  <c r="J181" i="1" s="1"/>
  <c r="I181" i="1" s="1"/>
  <c r="H181" i="1" s="1"/>
  <c r="M181" i="1"/>
  <c r="O181" i="1"/>
  <c r="Q181" i="1"/>
  <c r="R181" i="1"/>
  <c r="T181" i="1"/>
  <c r="U181" i="1"/>
  <c r="E182" i="1"/>
  <c r="D182" i="1" s="1"/>
  <c r="C182" i="1" s="1"/>
  <c r="B182" i="1" s="1"/>
  <c r="G182" i="1"/>
  <c r="J182" i="1" s="1"/>
  <c r="I182" i="1" s="1"/>
  <c r="H182" i="1" s="1"/>
  <c r="M182" i="1"/>
  <c r="O182" i="1"/>
  <c r="Q182" i="1"/>
  <c r="R182" i="1"/>
  <c r="T182" i="1"/>
  <c r="U182" i="1"/>
  <c r="E183" i="1"/>
  <c r="D183" i="1" s="1"/>
  <c r="C183" i="1" s="1"/>
  <c r="B183" i="1" s="1"/>
  <c r="G183" i="1"/>
  <c r="J183" i="1" s="1"/>
  <c r="I183" i="1" s="1"/>
  <c r="H183" i="1" s="1"/>
  <c r="M183" i="1"/>
  <c r="O183" i="1"/>
  <c r="Q183" i="1"/>
  <c r="R183" i="1"/>
  <c r="T183" i="1"/>
  <c r="U183" i="1"/>
  <c r="E184" i="1"/>
  <c r="D184" i="1" s="1"/>
  <c r="C184" i="1" s="1"/>
  <c r="B184" i="1" s="1"/>
  <c r="G184" i="1"/>
  <c r="J184" i="1" s="1"/>
  <c r="I184" i="1" s="1"/>
  <c r="H184" i="1" s="1"/>
  <c r="M184" i="1"/>
  <c r="O184" i="1"/>
  <c r="Q184" i="1"/>
  <c r="R184" i="1"/>
  <c r="T184" i="1"/>
  <c r="U184" i="1"/>
  <c r="E185" i="1"/>
  <c r="D185" i="1" s="1"/>
  <c r="C185" i="1" s="1"/>
  <c r="B185" i="1" s="1"/>
  <c r="G185" i="1"/>
  <c r="J185" i="1" s="1"/>
  <c r="I185" i="1" s="1"/>
  <c r="H185" i="1" s="1"/>
  <c r="M185" i="1"/>
  <c r="O185" i="1"/>
  <c r="Q185" i="1"/>
  <c r="R185" i="1"/>
  <c r="T185" i="1"/>
  <c r="U185" i="1"/>
  <c r="E186" i="1"/>
  <c r="D186" i="1" s="1"/>
  <c r="C186" i="1" s="1"/>
  <c r="B186" i="1" s="1"/>
  <c r="G186" i="1"/>
  <c r="J186" i="1" s="1"/>
  <c r="I186" i="1" s="1"/>
  <c r="H186" i="1" s="1"/>
  <c r="M186" i="1"/>
  <c r="O186" i="1"/>
  <c r="Q186" i="1"/>
  <c r="R186" i="1"/>
  <c r="T186" i="1"/>
  <c r="U186" i="1"/>
  <c r="E187" i="1"/>
  <c r="D187" i="1" s="1"/>
  <c r="C187" i="1" s="1"/>
  <c r="B187" i="1" s="1"/>
  <c r="G187" i="1"/>
  <c r="J187" i="1" s="1"/>
  <c r="I187" i="1" s="1"/>
  <c r="H187" i="1" s="1"/>
  <c r="M187" i="1"/>
  <c r="O187" i="1"/>
  <c r="Q187" i="1"/>
  <c r="R187" i="1"/>
  <c r="T187" i="1"/>
  <c r="U187" i="1"/>
  <c r="E188" i="1"/>
  <c r="D188" i="1" s="1"/>
  <c r="C188" i="1" s="1"/>
  <c r="B188" i="1" s="1"/>
  <c r="G188" i="1"/>
  <c r="J188" i="1" s="1"/>
  <c r="I188" i="1" s="1"/>
  <c r="H188" i="1" s="1"/>
  <c r="M188" i="1"/>
  <c r="O188" i="1"/>
  <c r="Q188" i="1"/>
  <c r="R188" i="1"/>
  <c r="T188" i="1"/>
  <c r="U188" i="1"/>
  <c r="E189" i="1"/>
  <c r="D189" i="1" s="1"/>
  <c r="C189" i="1" s="1"/>
  <c r="B189" i="1" s="1"/>
  <c r="G189" i="1"/>
  <c r="J189" i="1" s="1"/>
  <c r="I189" i="1" s="1"/>
  <c r="H189" i="1" s="1"/>
  <c r="M189" i="1"/>
  <c r="O189" i="1"/>
  <c r="Q189" i="1"/>
  <c r="R189" i="1"/>
  <c r="T189" i="1"/>
  <c r="U189" i="1"/>
  <c r="E190" i="1"/>
  <c r="D190" i="1" s="1"/>
  <c r="C190" i="1" s="1"/>
  <c r="B190" i="1" s="1"/>
  <c r="G190" i="1"/>
  <c r="J190" i="1" s="1"/>
  <c r="I190" i="1" s="1"/>
  <c r="H190" i="1" s="1"/>
  <c r="M190" i="1"/>
  <c r="O190" i="1"/>
  <c r="Q190" i="1"/>
  <c r="R190" i="1"/>
  <c r="T190" i="1"/>
  <c r="U190" i="1"/>
  <c r="E191" i="1"/>
  <c r="D191" i="1" s="1"/>
  <c r="C191" i="1" s="1"/>
  <c r="B191" i="1" s="1"/>
  <c r="G191" i="1"/>
  <c r="J191" i="1" s="1"/>
  <c r="I191" i="1" s="1"/>
  <c r="H191" i="1" s="1"/>
  <c r="M191" i="1"/>
  <c r="O191" i="1"/>
  <c r="Q191" i="1"/>
  <c r="R191" i="1"/>
  <c r="T191" i="1"/>
  <c r="U191" i="1"/>
  <c r="E192" i="1"/>
  <c r="D192" i="1" s="1"/>
  <c r="C192" i="1" s="1"/>
  <c r="B192" i="1" s="1"/>
  <c r="G192" i="1"/>
  <c r="J192" i="1" s="1"/>
  <c r="I192" i="1" s="1"/>
  <c r="H192" i="1" s="1"/>
  <c r="M192" i="1"/>
  <c r="O192" i="1"/>
  <c r="Q192" i="1"/>
  <c r="R192" i="1"/>
  <c r="T192" i="1"/>
  <c r="U192" i="1"/>
  <c r="E193" i="1"/>
  <c r="D193" i="1" s="1"/>
  <c r="C193" i="1" s="1"/>
  <c r="B193" i="1" s="1"/>
  <c r="G193" i="1"/>
  <c r="J193" i="1" s="1"/>
  <c r="I193" i="1" s="1"/>
  <c r="H193" i="1" s="1"/>
  <c r="M193" i="1"/>
  <c r="O193" i="1"/>
  <c r="Q193" i="1"/>
  <c r="R193" i="1"/>
  <c r="T193" i="1"/>
  <c r="U193" i="1"/>
  <c r="E194" i="1"/>
  <c r="D194" i="1" s="1"/>
  <c r="C194" i="1" s="1"/>
  <c r="B194" i="1" s="1"/>
  <c r="G194" i="1"/>
  <c r="J194" i="1" s="1"/>
  <c r="I194" i="1" s="1"/>
  <c r="H194" i="1" s="1"/>
  <c r="M194" i="1"/>
  <c r="O194" i="1"/>
  <c r="Q194" i="1"/>
  <c r="R194" i="1"/>
  <c r="T194" i="1"/>
  <c r="U194" i="1"/>
  <c r="E195" i="1"/>
  <c r="D195" i="1" s="1"/>
  <c r="C195" i="1" s="1"/>
  <c r="B195" i="1" s="1"/>
  <c r="G195" i="1"/>
  <c r="J195" i="1" s="1"/>
  <c r="I195" i="1" s="1"/>
  <c r="H195" i="1" s="1"/>
  <c r="M195" i="1"/>
  <c r="O195" i="1"/>
  <c r="Q195" i="1"/>
  <c r="R195" i="1"/>
  <c r="T195" i="1"/>
  <c r="U195" i="1"/>
  <c r="E196" i="1"/>
  <c r="D196" i="1" s="1"/>
  <c r="C196" i="1" s="1"/>
  <c r="B196" i="1" s="1"/>
  <c r="G196" i="1"/>
  <c r="J196" i="1" s="1"/>
  <c r="I196" i="1" s="1"/>
  <c r="H196" i="1" s="1"/>
  <c r="M196" i="1"/>
  <c r="O196" i="1"/>
  <c r="Q196" i="1"/>
  <c r="R196" i="1"/>
  <c r="T196" i="1"/>
  <c r="U196" i="1"/>
  <c r="E197" i="1"/>
  <c r="D197" i="1" s="1"/>
  <c r="C197" i="1" s="1"/>
  <c r="B197" i="1" s="1"/>
  <c r="G197" i="1"/>
  <c r="J197" i="1" s="1"/>
  <c r="I197" i="1" s="1"/>
  <c r="H197" i="1" s="1"/>
  <c r="M197" i="1"/>
  <c r="O197" i="1"/>
  <c r="Q197" i="1"/>
  <c r="R197" i="1"/>
  <c r="T197" i="1"/>
  <c r="U197" i="1"/>
  <c r="E198" i="1"/>
  <c r="D198" i="1" s="1"/>
  <c r="C198" i="1" s="1"/>
  <c r="B198" i="1" s="1"/>
  <c r="G198" i="1"/>
  <c r="J198" i="1" s="1"/>
  <c r="I198" i="1" s="1"/>
  <c r="H198" i="1" s="1"/>
  <c r="M198" i="1"/>
  <c r="O198" i="1"/>
  <c r="Q198" i="1"/>
  <c r="R198" i="1"/>
  <c r="T198" i="1"/>
  <c r="U198" i="1"/>
  <c r="E199" i="1"/>
  <c r="D199" i="1" s="1"/>
  <c r="C199" i="1" s="1"/>
  <c r="B199" i="1" s="1"/>
  <c r="G199" i="1"/>
  <c r="J199" i="1" s="1"/>
  <c r="I199" i="1" s="1"/>
  <c r="H199" i="1" s="1"/>
  <c r="M199" i="1"/>
  <c r="O199" i="1"/>
  <c r="Q199" i="1"/>
  <c r="R199" i="1"/>
  <c r="T199" i="1"/>
  <c r="U199" i="1"/>
  <c r="E200" i="1"/>
  <c r="D200" i="1" s="1"/>
  <c r="C200" i="1" s="1"/>
  <c r="B200" i="1" s="1"/>
  <c r="G200" i="1"/>
  <c r="J200" i="1" s="1"/>
  <c r="I200" i="1" s="1"/>
  <c r="H200" i="1" s="1"/>
  <c r="M200" i="1"/>
  <c r="O200" i="1"/>
  <c r="Q200" i="1"/>
  <c r="R200" i="1"/>
  <c r="T200" i="1"/>
  <c r="U200" i="1"/>
  <c r="E201" i="1"/>
  <c r="D201" i="1" s="1"/>
  <c r="C201" i="1" s="1"/>
  <c r="B201" i="1" s="1"/>
  <c r="G201" i="1"/>
  <c r="J201" i="1" s="1"/>
  <c r="I201" i="1" s="1"/>
  <c r="H201" i="1" s="1"/>
  <c r="M201" i="1"/>
  <c r="O201" i="1"/>
  <c r="Q201" i="1"/>
  <c r="R201" i="1"/>
  <c r="T201" i="1"/>
  <c r="U201" i="1"/>
  <c r="E202" i="1"/>
  <c r="D202" i="1" s="1"/>
  <c r="C202" i="1" s="1"/>
  <c r="B202" i="1" s="1"/>
  <c r="G202" i="1"/>
  <c r="J202" i="1" s="1"/>
  <c r="I202" i="1" s="1"/>
  <c r="H202" i="1" s="1"/>
  <c r="M202" i="1"/>
  <c r="O202" i="1"/>
  <c r="Q202" i="1"/>
  <c r="R202" i="1"/>
  <c r="T202" i="1"/>
  <c r="U202" i="1"/>
  <c r="E203" i="1"/>
  <c r="D203" i="1" s="1"/>
  <c r="C203" i="1" s="1"/>
  <c r="B203" i="1" s="1"/>
  <c r="G203" i="1"/>
  <c r="J203" i="1" s="1"/>
  <c r="I203" i="1" s="1"/>
  <c r="H203" i="1" s="1"/>
  <c r="M203" i="1"/>
  <c r="O203" i="1"/>
  <c r="Q203" i="1"/>
  <c r="R203" i="1"/>
  <c r="T203" i="1"/>
  <c r="U203" i="1"/>
  <c r="E204" i="1"/>
  <c r="D204" i="1" s="1"/>
  <c r="C204" i="1" s="1"/>
  <c r="B204" i="1" s="1"/>
  <c r="G204" i="1"/>
  <c r="J204" i="1" s="1"/>
  <c r="I204" i="1" s="1"/>
  <c r="H204" i="1" s="1"/>
  <c r="M204" i="1"/>
  <c r="O204" i="1"/>
  <c r="Q204" i="1"/>
  <c r="R204" i="1"/>
  <c r="T204" i="1"/>
  <c r="U204" i="1"/>
  <c r="E205" i="1"/>
  <c r="D205" i="1" s="1"/>
  <c r="C205" i="1" s="1"/>
  <c r="B205" i="1" s="1"/>
  <c r="G205" i="1"/>
  <c r="J205" i="1" s="1"/>
  <c r="I205" i="1" s="1"/>
  <c r="H205" i="1" s="1"/>
  <c r="M205" i="1"/>
  <c r="O205" i="1"/>
  <c r="Q205" i="1"/>
  <c r="R205" i="1"/>
  <c r="T205" i="1"/>
  <c r="U205" i="1"/>
  <c r="E206" i="1"/>
  <c r="D206" i="1" s="1"/>
  <c r="C206" i="1" s="1"/>
  <c r="B206" i="1" s="1"/>
  <c r="G206" i="1"/>
  <c r="J206" i="1" s="1"/>
  <c r="I206" i="1" s="1"/>
  <c r="H206" i="1" s="1"/>
  <c r="M206" i="1"/>
  <c r="O206" i="1"/>
  <c r="Q206" i="1"/>
  <c r="R206" i="1"/>
  <c r="T206" i="1"/>
  <c r="U206" i="1"/>
  <c r="E207" i="1"/>
  <c r="D207" i="1" s="1"/>
  <c r="C207" i="1" s="1"/>
  <c r="B207" i="1" s="1"/>
  <c r="G207" i="1"/>
  <c r="J207" i="1" s="1"/>
  <c r="I207" i="1" s="1"/>
  <c r="H207" i="1" s="1"/>
  <c r="M207" i="1"/>
  <c r="O207" i="1"/>
  <c r="Q207" i="1"/>
  <c r="R207" i="1"/>
  <c r="T207" i="1"/>
  <c r="U207" i="1"/>
  <c r="E208" i="1"/>
  <c r="D208" i="1" s="1"/>
  <c r="C208" i="1" s="1"/>
  <c r="B208" i="1" s="1"/>
  <c r="G208" i="1"/>
  <c r="J208" i="1" s="1"/>
  <c r="I208" i="1" s="1"/>
  <c r="H208" i="1" s="1"/>
  <c r="M208" i="1"/>
  <c r="O208" i="1"/>
  <c r="Q208" i="1"/>
  <c r="R208" i="1"/>
  <c r="T208" i="1"/>
  <c r="U208" i="1"/>
  <c r="E209" i="1"/>
  <c r="D209" i="1" s="1"/>
  <c r="C209" i="1" s="1"/>
  <c r="B209" i="1" s="1"/>
  <c r="G209" i="1"/>
  <c r="J209" i="1" s="1"/>
  <c r="I209" i="1" s="1"/>
  <c r="H209" i="1" s="1"/>
  <c r="M209" i="1"/>
  <c r="O209" i="1"/>
  <c r="Q209" i="1"/>
  <c r="R209" i="1"/>
  <c r="T209" i="1"/>
  <c r="U209" i="1"/>
  <c r="E210" i="1"/>
  <c r="D210" i="1" s="1"/>
  <c r="C210" i="1" s="1"/>
  <c r="B210" i="1" s="1"/>
  <c r="G210" i="1"/>
  <c r="J210" i="1" s="1"/>
  <c r="I210" i="1" s="1"/>
  <c r="H210" i="1" s="1"/>
  <c r="M210" i="1"/>
  <c r="O210" i="1"/>
  <c r="Q210" i="1"/>
  <c r="R210" i="1"/>
  <c r="T210" i="1"/>
  <c r="U210" i="1"/>
  <c r="E211" i="1"/>
  <c r="D211" i="1" s="1"/>
  <c r="C211" i="1" s="1"/>
  <c r="B211" i="1" s="1"/>
  <c r="G211" i="1"/>
  <c r="J211" i="1" s="1"/>
  <c r="I211" i="1" s="1"/>
  <c r="H211" i="1" s="1"/>
  <c r="M211" i="1"/>
  <c r="O211" i="1"/>
  <c r="Q211" i="1"/>
  <c r="R211" i="1"/>
  <c r="T211" i="1"/>
  <c r="U211" i="1"/>
  <c r="E212" i="1"/>
  <c r="D212" i="1" s="1"/>
  <c r="C212" i="1" s="1"/>
  <c r="B212" i="1" s="1"/>
  <c r="G212" i="1"/>
  <c r="J212" i="1" s="1"/>
  <c r="I212" i="1" s="1"/>
  <c r="H212" i="1" s="1"/>
  <c r="M212" i="1"/>
  <c r="O212" i="1"/>
  <c r="Q212" i="1"/>
  <c r="R212" i="1"/>
  <c r="T212" i="1"/>
  <c r="U212" i="1"/>
  <c r="E213" i="1"/>
  <c r="D213" i="1" s="1"/>
  <c r="C213" i="1" s="1"/>
  <c r="B213" i="1" s="1"/>
  <c r="G213" i="1"/>
  <c r="J213" i="1" s="1"/>
  <c r="I213" i="1" s="1"/>
  <c r="H213" i="1" s="1"/>
  <c r="M213" i="1"/>
  <c r="O213" i="1"/>
  <c r="Q213" i="1"/>
  <c r="R213" i="1"/>
  <c r="T213" i="1"/>
  <c r="U213" i="1"/>
  <c r="E214" i="1"/>
  <c r="D214" i="1" s="1"/>
  <c r="C214" i="1" s="1"/>
  <c r="B214" i="1" s="1"/>
  <c r="G214" i="1"/>
  <c r="J214" i="1" s="1"/>
  <c r="I214" i="1" s="1"/>
  <c r="H214" i="1" s="1"/>
  <c r="M214" i="1"/>
  <c r="O214" i="1"/>
  <c r="Q214" i="1"/>
  <c r="R214" i="1"/>
  <c r="T214" i="1"/>
  <c r="U214" i="1"/>
  <c r="E215" i="1"/>
  <c r="D215" i="1" s="1"/>
  <c r="C215" i="1" s="1"/>
  <c r="B215" i="1" s="1"/>
  <c r="G215" i="1"/>
  <c r="J215" i="1" s="1"/>
  <c r="I215" i="1" s="1"/>
  <c r="H215" i="1" s="1"/>
  <c r="M215" i="1"/>
  <c r="O215" i="1"/>
  <c r="Q215" i="1"/>
  <c r="R215" i="1"/>
  <c r="T215" i="1"/>
  <c r="U215" i="1"/>
  <c r="E216" i="1"/>
  <c r="D216" i="1" s="1"/>
  <c r="C216" i="1" s="1"/>
  <c r="B216" i="1" s="1"/>
  <c r="G216" i="1"/>
  <c r="J216" i="1" s="1"/>
  <c r="I216" i="1" s="1"/>
  <c r="H216" i="1" s="1"/>
  <c r="M216" i="1"/>
  <c r="O216" i="1"/>
  <c r="Q216" i="1"/>
  <c r="R216" i="1"/>
  <c r="T216" i="1"/>
  <c r="U216" i="1"/>
  <c r="E217" i="1"/>
  <c r="D217" i="1" s="1"/>
  <c r="C217" i="1" s="1"/>
  <c r="B217" i="1" s="1"/>
  <c r="G217" i="1"/>
  <c r="J217" i="1" s="1"/>
  <c r="I217" i="1" s="1"/>
  <c r="H217" i="1" s="1"/>
  <c r="M217" i="1"/>
  <c r="O217" i="1"/>
  <c r="Q217" i="1"/>
  <c r="R217" i="1"/>
  <c r="T217" i="1"/>
  <c r="U217" i="1"/>
  <c r="E218" i="1"/>
  <c r="D218" i="1" s="1"/>
  <c r="C218" i="1" s="1"/>
  <c r="B218" i="1" s="1"/>
  <c r="G218" i="1"/>
  <c r="J218" i="1" s="1"/>
  <c r="I218" i="1" s="1"/>
  <c r="H218" i="1" s="1"/>
  <c r="M218" i="1"/>
  <c r="O218" i="1"/>
  <c r="Q218" i="1"/>
  <c r="R218" i="1"/>
  <c r="T218" i="1"/>
  <c r="U218" i="1"/>
  <c r="E219" i="1"/>
  <c r="D219" i="1" s="1"/>
  <c r="C219" i="1" s="1"/>
  <c r="B219" i="1" s="1"/>
  <c r="G219" i="1"/>
  <c r="J219" i="1" s="1"/>
  <c r="I219" i="1" s="1"/>
  <c r="H219" i="1" s="1"/>
  <c r="M219" i="1"/>
  <c r="O219" i="1"/>
  <c r="Q219" i="1"/>
  <c r="R219" i="1"/>
  <c r="T219" i="1"/>
  <c r="U219" i="1"/>
  <c r="E220" i="1"/>
  <c r="D220" i="1" s="1"/>
  <c r="C220" i="1" s="1"/>
  <c r="B220" i="1" s="1"/>
  <c r="G220" i="1"/>
  <c r="J220" i="1" s="1"/>
  <c r="I220" i="1" s="1"/>
  <c r="H220" i="1" s="1"/>
  <c r="M220" i="1"/>
  <c r="O220" i="1"/>
  <c r="Q220" i="1"/>
  <c r="R220" i="1"/>
  <c r="T220" i="1"/>
  <c r="U220" i="1"/>
  <c r="E221" i="1"/>
  <c r="D221" i="1" s="1"/>
  <c r="C221" i="1" s="1"/>
  <c r="B221" i="1" s="1"/>
  <c r="G221" i="1"/>
  <c r="J221" i="1" s="1"/>
  <c r="I221" i="1" s="1"/>
  <c r="H221" i="1" s="1"/>
  <c r="M221" i="1"/>
  <c r="O221" i="1"/>
  <c r="Q221" i="1"/>
  <c r="R221" i="1"/>
  <c r="T221" i="1"/>
  <c r="U221" i="1"/>
  <c r="E222" i="1"/>
  <c r="D222" i="1" s="1"/>
  <c r="C222" i="1" s="1"/>
  <c r="B222" i="1" s="1"/>
  <c r="G222" i="1"/>
  <c r="J222" i="1" s="1"/>
  <c r="I222" i="1" s="1"/>
  <c r="H222" i="1" s="1"/>
  <c r="M222" i="1"/>
  <c r="O222" i="1"/>
  <c r="Q222" i="1"/>
  <c r="R222" i="1"/>
  <c r="T222" i="1"/>
  <c r="U222" i="1"/>
  <c r="E223" i="1"/>
  <c r="D223" i="1" s="1"/>
  <c r="C223" i="1" s="1"/>
  <c r="B223" i="1" s="1"/>
  <c r="G223" i="1"/>
  <c r="J223" i="1" s="1"/>
  <c r="I223" i="1" s="1"/>
  <c r="H223" i="1" s="1"/>
  <c r="M223" i="1"/>
  <c r="O223" i="1"/>
  <c r="Q223" i="1"/>
  <c r="R223" i="1"/>
  <c r="T223" i="1"/>
  <c r="U223" i="1"/>
  <c r="E224" i="1"/>
  <c r="D224" i="1" s="1"/>
  <c r="C224" i="1" s="1"/>
  <c r="B224" i="1" s="1"/>
  <c r="G224" i="1"/>
  <c r="J224" i="1" s="1"/>
  <c r="I224" i="1" s="1"/>
  <c r="H224" i="1" s="1"/>
  <c r="M224" i="1"/>
  <c r="O224" i="1"/>
  <c r="Q224" i="1"/>
  <c r="R224" i="1"/>
  <c r="T224" i="1"/>
  <c r="U224" i="1"/>
  <c r="E225" i="1"/>
  <c r="D225" i="1" s="1"/>
  <c r="C225" i="1" s="1"/>
  <c r="B225" i="1" s="1"/>
  <c r="G225" i="1"/>
  <c r="J225" i="1" s="1"/>
  <c r="I225" i="1" s="1"/>
  <c r="H225" i="1" s="1"/>
  <c r="M225" i="1"/>
  <c r="O225" i="1"/>
  <c r="Q225" i="1"/>
  <c r="R225" i="1"/>
  <c r="T225" i="1"/>
  <c r="U225" i="1"/>
  <c r="E226" i="1"/>
  <c r="D226" i="1" s="1"/>
  <c r="C226" i="1" s="1"/>
  <c r="B226" i="1" s="1"/>
  <c r="G226" i="1"/>
  <c r="J226" i="1" s="1"/>
  <c r="I226" i="1" s="1"/>
  <c r="H226" i="1" s="1"/>
  <c r="M226" i="1"/>
  <c r="O226" i="1"/>
  <c r="Q226" i="1"/>
  <c r="R226" i="1"/>
  <c r="T226" i="1"/>
  <c r="U226" i="1"/>
  <c r="E227" i="1"/>
  <c r="D227" i="1" s="1"/>
  <c r="C227" i="1" s="1"/>
  <c r="B227" i="1" s="1"/>
  <c r="G227" i="1"/>
  <c r="J227" i="1" s="1"/>
  <c r="I227" i="1" s="1"/>
  <c r="H227" i="1" s="1"/>
  <c r="M227" i="1"/>
  <c r="O227" i="1"/>
  <c r="Q227" i="1"/>
  <c r="R227" i="1"/>
  <c r="T227" i="1"/>
  <c r="U227" i="1"/>
  <c r="E228" i="1"/>
  <c r="D228" i="1" s="1"/>
  <c r="C228" i="1" s="1"/>
  <c r="B228" i="1" s="1"/>
  <c r="G228" i="1"/>
  <c r="J228" i="1" s="1"/>
  <c r="I228" i="1" s="1"/>
  <c r="H228" i="1" s="1"/>
  <c r="M228" i="1"/>
  <c r="O228" i="1"/>
  <c r="Q228" i="1"/>
  <c r="R228" i="1"/>
  <c r="T228" i="1"/>
  <c r="U228" i="1"/>
  <c r="E229" i="1"/>
  <c r="D229" i="1" s="1"/>
  <c r="C229" i="1" s="1"/>
  <c r="B229" i="1" s="1"/>
  <c r="G229" i="1"/>
  <c r="J229" i="1" s="1"/>
  <c r="I229" i="1" s="1"/>
  <c r="H229" i="1" s="1"/>
  <c r="M229" i="1"/>
  <c r="O229" i="1"/>
  <c r="Q229" i="1"/>
  <c r="R229" i="1"/>
  <c r="T229" i="1"/>
  <c r="U229" i="1"/>
  <c r="E230" i="1"/>
  <c r="D230" i="1" s="1"/>
  <c r="C230" i="1" s="1"/>
  <c r="B230" i="1" s="1"/>
  <c r="G230" i="1"/>
  <c r="J230" i="1" s="1"/>
  <c r="I230" i="1" s="1"/>
  <c r="H230" i="1" s="1"/>
  <c r="M230" i="1"/>
  <c r="O230" i="1"/>
  <c r="Q230" i="1"/>
  <c r="R230" i="1"/>
  <c r="T230" i="1"/>
  <c r="U230" i="1"/>
  <c r="E231" i="1"/>
  <c r="D231" i="1" s="1"/>
  <c r="C231" i="1" s="1"/>
  <c r="B231" i="1" s="1"/>
  <c r="G231" i="1"/>
  <c r="J231" i="1" s="1"/>
  <c r="I231" i="1" s="1"/>
  <c r="H231" i="1" s="1"/>
  <c r="M231" i="1"/>
  <c r="O231" i="1"/>
  <c r="Q231" i="1"/>
  <c r="R231" i="1"/>
  <c r="T231" i="1"/>
  <c r="U231" i="1"/>
  <c r="E232" i="1"/>
  <c r="D232" i="1" s="1"/>
  <c r="C232" i="1" s="1"/>
  <c r="B232" i="1" s="1"/>
  <c r="G232" i="1"/>
  <c r="J232" i="1" s="1"/>
  <c r="I232" i="1" s="1"/>
  <c r="H232" i="1" s="1"/>
  <c r="M232" i="1"/>
  <c r="O232" i="1"/>
  <c r="Q232" i="1"/>
  <c r="R232" i="1"/>
  <c r="T232" i="1"/>
  <c r="U232" i="1"/>
  <c r="B233" i="1"/>
  <c r="E233" i="1"/>
  <c r="D233" i="1" s="1"/>
  <c r="G233" i="1"/>
  <c r="J233" i="1" s="1"/>
  <c r="I233" i="1" s="1"/>
  <c r="H233" i="1" s="1"/>
  <c r="M233" i="1"/>
  <c r="O233" i="1"/>
  <c r="Q233" i="1"/>
  <c r="R233" i="1"/>
  <c r="T233" i="1"/>
  <c r="U233" i="1"/>
  <c r="E234" i="1"/>
  <c r="D234" i="1" s="1"/>
  <c r="C234" i="1" s="1"/>
  <c r="B234" i="1" s="1"/>
  <c r="G234" i="1"/>
  <c r="J234" i="1" s="1"/>
  <c r="I234" i="1" s="1"/>
  <c r="H234" i="1" s="1"/>
  <c r="M234" i="1"/>
  <c r="O234" i="1"/>
  <c r="Q234" i="1"/>
  <c r="R234" i="1"/>
  <c r="T234" i="1"/>
  <c r="U234" i="1"/>
  <c r="D235" i="1"/>
  <c r="C235" i="1" s="1"/>
  <c r="B235" i="1" s="1"/>
  <c r="G235" i="1"/>
  <c r="J235" i="1" s="1"/>
  <c r="I235" i="1" s="1"/>
  <c r="H235" i="1" s="1"/>
  <c r="M235" i="1"/>
  <c r="O235" i="1"/>
  <c r="Q235" i="1"/>
  <c r="R235" i="1"/>
  <c r="T235" i="1"/>
  <c r="U235" i="1"/>
  <c r="E236" i="1"/>
  <c r="D236" i="1" s="1"/>
  <c r="C236" i="1" s="1"/>
  <c r="B236" i="1" s="1"/>
  <c r="G236" i="1"/>
  <c r="J236" i="1" s="1"/>
  <c r="I236" i="1" s="1"/>
  <c r="H236" i="1" s="1"/>
  <c r="M236" i="1"/>
  <c r="O236" i="1"/>
  <c r="Q236" i="1"/>
  <c r="R236" i="1"/>
  <c r="T236" i="1"/>
  <c r="U236" i="1"/>
  <c r="E237" i="1"/>
  <c r="D237" i="1" s="1"/>
  <c r="C237" i="1" s="1"/>
  <c r="B237" i="1" s="1"/>
  <c r="G237" i="1"/>
  <c r="J237" i="1" s="1"/>
  <c r="I237" i="1" s="1"/>
  <c r="H237" i="1" s="1"/>
  <c r="M237" i="1"/>
  <c r="O237" i="1"/>
  <c r="Q237" i="1"/>
  <c r="R237" i="1"/>
  <c r="T237" i="1"/>
  <c r="U237" i="1"/>
  <c r="E238" i="1"/>
  <c r="D238" i="1" s="1"/>
  <c r="C238" i="1" s="1"/>
  <c r="B238" i="1" s="1"/>
  <c r="G238" i="1"/>
  <c r="J238" i="1" s="1"/>
  <c r="I238" i="1" s="1"/>
  <c r="H238" i="1" s="1"/>
  <c r="M238" i="1"/>
  <c r="O238" i="1"/>
  <c r="Q238" i="1"/>
  <c r="R238" i="1"/>
  <c r="T238" i="1"/>
  <c r="U238" i="1"/>
  <c r="E239" i="1"/>
  <c r="D239" i="1" s="1"/>
  <c r="C239" i="1" s="1"/>
  <c r="B239" i="1" s="1"/>
  <c r="G239" i="1"/>
  <c r="J239" i="1" s="1"/>
  <c r="I239" i="1" s="1"/>
  <c r="H239" i="1" s="1"/>
  <c r="M239" i="1"/>
  <c r="O239" i="1"/>
  <c r="Q239" i="1"/>
  <c r="R239" i="1"/>
  <c r="T239" i="1"/>
  <c r="U239" i="1"/>
  <c r="E240" i="1"/>
  <c r="D240" i="1" s="1"/>
  <c r="C240" i="1" s="1"/>
  <c r="B240" i="1" s="1"/>
  <c r="G240" i="1"/>
  <c r="J240" i="1" s="1"/>
  <c r="I240" i="1" s="1"/>
  <c r="H240" i="1" s="1"/>
  <c r="M240" i="1"/>
  <c r="O240" i="1"/>
  <c r="Q240" i="1"/>
  <c r="R240" i="1"/>
  <c r="T240" i="1"/>
  <c r="U240" i="1"/>
  <c r="E241" i="1"/>
  <c r="D241" i="1" s="1"/>
  <c r="C241" i="1" s="1"/>
  <c r="B241" i="1" s="1"/>
  <c r="G241" i="1"/>
  <c r="J241" i="1" s="1"/>
  <c r="I241" i="1" s="1"/>
  <c r="H241" i="1" s="1"/>
  <c r="M241" i="1"/>
  <c r="O241" i="1"/>
  <c r="Q241" i="1"/>
  <c r="R241" i="1"/>
  <c r="T241" i="1"/>
  <c r="U241" i="1"/>
  <c r="E242" i="1"/>
  <c r="D242" i="1" s="1"/>
  <c r="C242" i="1" s="1"/>
  <c r="B242" i="1" s="1"/>
  <c r="G242" i="1"/>
  <c r="J242" i="1" s="1"/>
  <c r="I242" i="1" s="1"/>
  <c r="H242" i="1" s="1"/>
  <c r="M242" i="1"/>
  <c r="O242" i="1"/>
  <c r="Q242" i="1"/>
  <c r="R242" i="1"/>
  <c r="T242" i="1"/>
  <c r="U242" i="1"/>
  <c r="E243" i="1"/>
  <c r="D243" i="1" s="1"/>
  <c r="C243" i="1" s="1"/>
  <c r="B243" i="1" s="1"/>
  <c r="G243" i="1"/>
  <c r="J243" i="1" s="1"/>
  <c r="I243" i="1" s="1"/>
  <c r="H243" i="1" s="1"/>
  <c r="M243" i="1"/>
  <c r="O243" i="1"/>
  <c r="Q243" i="1"/>
  <c r="R243" i="1"/>
  <c r="T243" i="1"/>
  <c r="U243" i="1"/>
  <c r="E244" i="1"/>
  <c r="D244" i="1" s="1"/>
  <c r="C244" i="1" s="1"/>
  <c r="B244" i="1" s="1"/>
  <c r="G244" i="1"/>
  <c r="J244" i="1" s="1"/>
  <c r="I244" i="1" s="1"/>
  <c r="H244" i="1" s="1"/>
  <c r="M244" i="1"/>
  <c r="O244" i="1"/>
  <c r="Q244" i="1"/>
  <c r="R244" i="1"/>
  <c r="T244" i="1"/>
  <c r="U244" i="1"/>
  <c r="E245" i="1"/>
  <c r="D245" i="1" s="1"/>
  <c r="C245" i="1" s="1"/>
  <c r="B245" i="1" s="1"/>
  <c r="G245" i="1"/>
  <c r="J245" i="1" s="1"/>
  <c r="I245" i="1" s="1"/>
  <c r="H245" i="1" s="1"/>
  <c r="M245" i="1"/>
  <c r="O245" i="1"/>
  <c r="Q245" i="1"/>
  <c r="R245" i="1"/>
  <c r="T245" i="1"/>
  <c r="U245" i="1"/>
  <c r="E246" i="1"/>
  <c r="D246" i="1" s="1"/>
  <c r="C246" i="1" s="1"/>
  <c r="B246" i="1" s="1"/>
  <c r="G246" i="1"/>
  <c r="J246" i="1" s="1"/>
  <c r="I246" i="1" s="1"/>
  <c r="H246" i="1" s="1"/>
  <c r="M246" i="1"/>
  <c r="O246" i="1"/>
  <c r="Q246" i="1"/>
  <c r="R246" i="1"/>
  <c r="T246" i="1"/>
  <c r="U246" i="1"/>
  <c r="E247" i="1"/>
  <c r="D247" i="1" s="1"/>
  <c r="C247" i="1" s="1"/>
  <c r="B247" i="1" s="1"/>
  <c r="G247" i="1"/>
  <c r="J247" i="1" s="1"/>
  <c r="I247" i="1" s="1"/>
  <c r="H247" i="1" s="1"/>
  <c r="M247" i="1"/>
  <c r="O247" i="1"/>
  <c r="Q247" i="1"/>
  <c r="R247" i="1"/>
  <c r="T247" i="1"/>
  <c r="U247" i="1"/>
  <c r="E248" i="1"/>
  <c r="D248" i="1" s="1"/>
  <c r="C248" i="1" s="1"/>
  <c r="B248" i="1" s="1"/>
  <c r="G248" i="1"/>
  <c r="J248" i="1" s="1"/>
  <c r="I248" i="1" s="1"/>
  <c r="H248" i="1" s="1"/>
  <c r="M248" i="1"/>
  <c r="O248" i="1"/>
  <c r="Q248" i="1"/>
  <c r="R248" i="1"/>
  <c r="T248" i="1"/>
  <c r="U248" i="1"/>
  <c r="E249" i="1"/>
  <c r="D249" i="1" s="1"/>
  <c r="C249" i="1" s="1"/>
  <c r="B249" i="1" s="1"/>
  <c r="G249" i="1"/>
  <c r="J249" i="1" s="1"/>
  <c r="I249" i="1" s="1"/>
  <c r="H249" i="1" s="1"/>
  <c r="M249" i="1"/>
  <c r="O249" i="1"/>
  <c r="Q249" i="1"/>
  <c r="R249" i="1"/>
  <c r="T249" i="1"/>
  <c r="U249" i="1"/>
  <c r="E250" i="1"/>
  <c r="D250" i="1" s="1"/>
  <c r="C250" i="1" s="1"/>
  <c r="B250" i="1" s="1"/>
  <c r="G250" i="1"/>
  <c r="J250" i="1" s="1"/>
  <c r="I250" i="1" s="1"/>
  <c r="H250" i="1" s="1"/>
  <c r="M250" i="1"/>
  <c r="O250" i="1"/>
  <c r="Q250" i="1"/>
  <c r="R250" i="1"/>
  <c r="T250" i="1"/>
  <c r="U250" i="1"/>
  <c r="E251" i="1"/>
  <c r="D251" i="1" s="1"/>
  <c r="C251" i="1" s="1"/>
  <c r="B251" i="1" s="1"/>
  <c r="G251" i="1"/>
  <c r="J251" i="1" s="1"/>
  <c r="I251" i="1" s="1"/>
  <c r="H251" i="1" s="1"/>
  <c r="M251" i="1"/>
  <c r="O251" i="1"/>
  <c r="Q251" i="1"/>
  <c r="R251" i="1"/>
  <c r="T251" i="1"/>
  <c r="U251" i="1"/>
  <c r="E252" i="1"/>
  <c r="D252" i="1" s="1"/>
  <c r="C252" i="1" s="1"/>
  <c r="B252" i="1" s="1"/>
  <c r="G252" i="1"/>
  <c r="J252" i="1" s="1"/>
  <c r="I252" i="1" s="1"/>
  <c r="H252" i="1" s="1"/>
  <c r="M252" i="1"/>
  <c r="O252" i="1"/>
  <c r="Q252" i="1"/>
  <c r="R252" i="1"/>
  <c r="T252" i="1"/>
  <c r="U252" i="1"/>
  <c r="E253" i="1"/>
  <c r="D253" i="1" s="1"/>
  <c r="C253" i="1" s="1"/>
  <c r="B253" i="1" s="1"/>
  <c r="G253" i="1"/>
  <c r="J253" i="1" s="1"/>
  <c r="I253" i="1" s="1"/>
  <c r="H253" i="1" s="1"/>
  <c r="M253" i="1"/>
  <c r="O253" i="1"/>
  <c r="Q253" i="1"/>
  <c r="R253" i="1"/>
  <c r="T253" i="1"/>
  <c r="U253" i="1"/>
  <c r="D254" i="1"/>
  <c r="C254" i="1" s="1"/>
  <c r="B254" i="1" s="1"/>
  <c r="G254" i="1"/>
  <c r="J254" i="1" s="1"/>
  <c r="I254" i="1" s="1"/>
  <c r="H254" i="1" s="1"/>
  <c r="M254" i="1"/>
  <c r="O254" i="1"/>
  <c r="Q254" i="1"/>
  <c r="R254" i="1"/>
  <c r="T254" i="1"/>
  <c r="U254" i="1"/>
  <c r="E255" i="1"/>
  <c r="D255" i="1" s="1"/>
  <c r="C255" i="1" s="1"/>
  <c r="B255" i="1" s="1"/>
  <c r="G255" i="1"/>
  <c r="J255" i="1" s="1"/>
  <c r="I255" i="1" s="1"/>
  <c r="H255" i="1" s="1"/>
  <c r="M255" i="1"/>
  <c r="O255" i="1"/>
  <c r="Q255" i="1"/>
  <c r="R255" i="1"/>
  <c r="T255" i="1"/>
  <c r="U255" i="1"/>
  <c r="E256" i="1"/>
  <c r="D256" i="1" s="1"/>
  <c r="C256" i="1" s="1"/>
  <c r="B256" i="1" s="1"/>
  <c r="G256" i="1"/>
  <c r="J256" i="1" s="1"/>
  <c r="I256" i="1" s="1"/>
  <c r="H256" i="1" s="1"/>
  <c r="M256" i="1"/>
  <c r="O256" i="1"/>
  <c r="Q256" i="1"/>
  <c r="R256" i="1"/>
  <c r="T256" i="1"/>
  <c r="U256" i="1"/>
  <c r="E257" i="1"/>
  <c r="D257" i="1" s="1"/>
  <c r="C257" i="1" s="1"/>
  <c r="B257" i="1" s="1"/>
  <c r="G257" i="1"/>
  <c r="I257" i="1"/>
  <c r="H257" i="1" s="1"/>
  <c r="M257" i="1"/>
  <c r="O257" i="1"/>
  <c r="Q257" i="1"/>
  <c r="R257" i="1"/>
  <c r="T257" i="1"/>
  <c r="U257" i="1"/>
  <c r="E258" i="1"/>
  <c r="D258" i="1" s="1"/>
  <c r="C258" i="1" s="1"/>
  <c r="B258" i="1" s="1"/>
  <c r="G258" i="1"/>
  <c r="J258" i="1" s="1"/>
  <c r="I258" i="1" s="1"/>
  <c r="H258" i="1" s="1"/>
  <c r="M258" i="1"/>
  <c r="O258" i="1"/>
  <c r="Q258" i="1"/>
  <c r="R258" i="1"/>
  <c r="T258" i="1"/>
  <c r="U258" i="1"/>
  <c r="E259" i="1"/>
  <c r="D259" i="1" s="1"/>
  <c r="C259" i="1" s="1"/>
  <c r="B259" i="1" s="1"/>
  <c r="G259" i="1"/>
  <c r="J259" i="1" s="1"/>
  <c r="I259" i="1" s="1"/>
  <c r="H259" i="1" s="1"/>
  <c r="M259" i="1"/>
  <c r="O259" i="1"/>
  <c r="Q259" i="1"/>
  <c r="R259" i="1"/>
  <c r="T259" i="1"/>
  <c r="U259" i="1"/>
  <c r="E260" i="1"/>
  <c r="D260" i="1" s="1"/>
  <c r="C260" i="1" s="1"/>
  <c r="B260" i="1" s="1"/>
  <c r="G260" i="1"/>
  <c r="J260" i="1" s="1"/>
  <c r="I260" i="1" s="1"/>
  <c r="H260" i="1" s="1"/>
  <c r="M260" i="1"/>
  <c r="O260" i="1"/>
  <c r="Q260" i="1"/>
  <c r="R260" i="1"/>
  <c r="T260" i="1"/>
  <c r="U260" i="1"/>
  <c r="E261" i="1"/>
  <c r="D261" i="1" s="1"/>
  <c r="C261" i="1" s="1"/>
  <c r="B261" i="1" s="1"/>
  <c r="G261" i="1"/>
  <c r="J261" i="1" s="1"/>
  <c r="I261" i="1" s="1"/>
  <c r="H261" i="1" s="1"/>
  <c r="M261" i="1"/>
  <c r="O261" i="1"/>
  <c r="Q261" i="1"/>
  <c r="R261" i="1"/>
  <c r="T261" i="1"/>
  <c r="U261" i="1"/>
  <c r="E262" i="1"/>
  <c r="D262" i="1" s="1"/>
  <c r="C262" i="1" s="1"/>
  <c r="B262" i="1" s="1"/>
  <c r="G262" i="1"/>
  <c r="J262" i="1" s="1"/>
  <c r="I262" i="1" s="1"/>
  <c r="H262" i="1" s="1"/>
  <c r="M262" i="1"/>
  <c r="O262" i="1"/>
  <c r="Q262" i="1"/>
  <c r="R262" i="1"/>
  <c r="T262" i="1"/>
  <c r="U262" i="1"/>
  <c r="E263" i="1"/>
  <c r="D263" i="1" s="1"/>
  <c r="C263" i="1" s="1"/>
  <c r="B263" i="1" s="1"/>
  <c r="G263" i="1"/>
  <c r="J263" i="1" s="1"/>
  <c r="I263" i="1" s="1"/>
  <c r="H263" i="1" s="1"/>
  <c r="M263" i="1"/>
  <c r="O263" i="1"/>
  <c r="Q263" i="1"/>
  <c r="R263" i="1"/>
  <c r="T263" i="1"/>
  <c r="U263" i="1"/>
  <c r="E264" i="1"/>
  <c r="D264" i="1" s="1"/>
  <c r="C264" i="1" s="1"/>
  <c r="B264" i="1" s="1"/>
  <c r="G264" i="1"/>
  <c r="J264" i="1" s="1"/>
  <c r="I264" i="1" s="1"/>
  <c r="H264" i="1" s="1"/>
  <c r="M264" i="1"/>
  <c r="O264" i="1"/>
  <c r="Q264" i="1"/>
  <c r="R264" i="1"/>
  <c r="T264" i="1"/>
  <c r="U264" i="1"/>
  <c r="E265" i="1"/>
  <c r="D265" i="1" s="1"/>
  <c r="C265" i="1" s="1"/>
  <c r="B265" i="1" s="1"/>
  <c r="G265" i="1"/>
  <c r="J265" i="1" s="1"/>
  <c r="I265" i="1" s="1"/>
  <c r="H265" i="1" s="1"/>
  <c r="M265" i="1"/>
  <c r="O265" i="1"/>
  <c r="Q265" i="1"/>
  <c r="R265" i="1"/>
  <c r="T265" i="1"/>
  <c r="U265" i="1"/>
  <c r="E266" i="1"/>
  <c r="D266" i="1" s="1"/>
  <c r="C266" i="1" s="1"/>
  <c r="B266" i="1" s="1"/>
  <c r="G266" i="1"/>
  <c r="J266" i="1" s="1"/>
  <c r="I266" i="1" s="1"/>
  <c r="H266" i="1" s="1"/>
  <c r="M266" i="1"/>
  <c r="O266" i="1"/>
  <c r="Q266" i="1"/>
  <c r="R266" i="1"/>
  <c r="T266" i="1"/>
  <c r="U266" i="1"/>
  <c r="E267" i="1"/>
  <c r="D267" i="1" s="1"/>
  <c r="C267" i="1" s="1"/>
  <c r="B267" i="1" s="1"/>
  <c r="G267" i="1"/>
  <c r="J267" i="1" s="1"/>
  <c r="I267" i="1" s="1"/>
  <c r="H267" i="1" s="1"/>
  <c r="M267" i="1"/>
  <c r="O267" i="1"/>
  <c r="Q267" i="1"/>
  <c r="R267" i="1"/>
  <c r="T267" i="1"/>
  <c r="U267" i="1"/>
  <c r="E268" i="1"/>
  <c r="D268" i="1" s="1"/>
  <c r="C268" i="1" s="1"/>
  <c r="B268" i="1" s="1"/>
  <c r="G268" i="1"/>
  <c r="J268" i="1" s="1"/>
  <c r="I268" i="1" s="1"/>
  <c r="H268" i="1" s="1"/>
  <c r="M268" i="1"/>
  <c r="O268" i="1"/>
  <c r="Q268" i="1"/>
  <c r="R268" i="1"/>
  <c r="T268" i="1"/>
  <c r="U268" i="1"/>
  <c r="E269" i="1"/>
  <c r="D269" i="1" s="1"/>
  <c r="C269" i="1" s="1"/>
  <c r="B269" i="1" s="1"/>
  <c r="G269" i="1"/>
  <c r="J269" i="1" s="1"/>
  <c r="I269" i="1" s="1"/>
  <c r="H269" i="1" s="1"/>
  <c r="M269" i="1"/>
  <c r="O269" i="1"/>
  <c r="Q269" i="1"/>
  <c r="R269" i="1"/>
  <c r="T269" i="1"/>
  <c r="U269" i="1"/>
  <c r="E270" i="1"/>
  <c r="D270" i="1" s="1"/>
  <c r="C270" i="1" s="1"/>
  <c r="B270" i="1" s="1"/>
  <c r="G270" i="1"/>
  <c r="J270" i="1" s="1"/>
  <c r="I270" i="1" s="1"/>
  <c r="H270" i="1" s="1"/>
  <c r="M270" i="1"/>
  <c r="O270" i="1"/>
  <c r="Q270" i="1"/>
  <c r="R270" i="1"/>
  <c r="T270" i="1"/>
  <c r="U270" i="1"/>
  <c r="D271" i="1"/>
  <c r="C271" i="1" s="1"/>
  <c r="B271" i="1" s="1"/>
  <c r="G271" i="1"/>
  <c r="J271" i="1" s="1"/>
  <c r="I271" i="1" s="1"/>
  <c r="H271" i="1" s="1"/>
  <c r="M271" i="1"/>
  <c r="O271" i="1"/>
  <c r="Q271" i="1"/>
  <c r="R271" i="1"/>
  <c r="T271" i="1"/>
  <c r="U271" i="1"/>
  <c r="E272" i="1"/>
  <c r="D272" i="1" s="1"/>
  <c r="C272" i="1" s="1"/>
  <c r="B272" i="1" s="1"/>
  <c r="G272" i="1"/>
  <c r="J272" i="1" s="1"/>
  <c r="I272" i="1" s="1"/>
  <c r="H272" i="1" s="1"/>
  <c r="M272" i="1"/>
  <c r="O272" i="1"/>
  <c r="Q272" i="1"/>
  <c r="R272" i="1"/>
  <c r="T272" i="1"/>
  <c r="U272" i="1"/>
  <c r="E273" i="1"/>
  <c r="D273" i="1" s="1"/>
  <c r="C273" i="1" s="1"/>
  <c r="B273" i="1" s="1"/>
  <c r="G273" i="1"/>
  <c r="J273" i="1" s="1"/>
  <c r="I273" i="1" s="1"/>
  <c r="H273" i="1" s="1"/>
  <c r="M273" i="1"/>
  <c r="O273" i="1"/>
  <c r="Q273" i="1"/>
  <c r="R273" i="1"/>
  <c r="T273" i="1"/>
  <c r="U273" i="1"/>
  <c r="E274" i="1"/>
  <c r="D274" i="1" s="1"/>
  <c r="C274" i="1" s="1"/>
  <c r="B274" i="1" s="1"/>
  <c r="G274" i="1"/>
  <c r="J274" i="1" s="1"/>
  <c r="I274" i="1" s="1"/>
  <c r="H274" i="1" s="1"/>
  <c r="M274" i="1"/>
  <c r="O274" i="1"/>
  <c r="Q274" i="1"/>
  <c r="R274" i="1"/>
  <c r="T274" i="1"/>
  <c r="U274" i="1"/>
  <c r="E275" i="1"/>
  <c r="D275" i="1" s="1"/>
  <c r="C275" i="1" s="1"/>
  <c r="B275" i="1" s="1"/>
  <c r="G275" i="1"/>
  <c r="J275" i="1" s="1"/>
  <c r="I275" i="1" s="1"/>
  <c r="H275" i="1" s="1"/>
  <c r="M275" i="1"/>
  <c r="O275" i="1"/>
  <c r="Q275" i="1"/>
  <c r="R275" i="1"/>
  <c r="T275" i="1"/>
  <c r="U275" i="1"/>
  <c r="E276" i="1"/>
  <c r="D276" i="1" s="1"/>
  <c r="C276" i="1" s="1"/>
  <c r="B276" i="1" s="1"/>
  <c r="G276" i="1"/>
  <c r="J276" i="1" s="1"/>
  <c r="I276" i="1" s="1"/>
  <c r="H276" i="1" s="1"/>
  <c r="M276" i="1"/>
  <c r="O276" i="1"/>
  <c r="Q276" i="1"/>
  <c r="R276" i="1"/>
  <c r="T276" i="1"/>
  <c r="U276" i="1"/>
  <c r="E277" i="1"/>
  <c r="D277" i="1" s="1"/>
  <c r="C277" i="1" s="1"/>
  <c r="B277" i="1" s="1"/>
  <c r="G277" i="1"/>
  <c r="J277" i="1" s="1"/>
  <c r="I277" i="1" s="1"/>
  <c r="H277" i="1" s="1"/>
  <c r="M277" i="1"/>
  <c r="O277" i="1"/>
  <c r="Q277" i="1"/>
  <c r="R277" i="1"/>
  <c r="T277" i="1"/>
  <c r="U277" i="1"/>
  <c r="E278" i="1"/>
  <c r="D278" i="1" s="1"/>
  <c r="C278" i="1" s="1"/>
  <c r="B278" i="1" s="1"/>
  <c r="G278" i="1"/>
  <c r="J278" i="1" s="1"/>
  <c r="I278" i="1" s="1"/>
  <c r="H278" i="1" s="1"/>
  <c r="M278" i="1"/>
  <c r="O278" i="1"/>
  <c r="Q278" i="1"/>
  <c r="R278" i="1"/>
  <c r="T278" i="1"/>
  <c r="U278" i="1"/>
  <c r="E279" i="1"/>
  <c r="D279" i="1" s="1"/>
  <c r="C279" i="1" s="1"/>
  <c r="B279" i="1" s="1"/>
  <c r="G279" i="1"/>
  <c r="J279" i="1" s="1"/>
  <c r="I279" i="1" s="1"/>
  <c r="H279" i="1" s="1"/>
  <c r="M279" i="1"/>
  <c r="O279" i="1"/>
  <c r="Q279" i="1"/>
  <c r="R279" i="1"/>
  <c r="T279" i="1"/>
  <c r="U279" i="1"/>
  <c r="E280" i="1"/>
  <c r="D280" i="1" s="1"/>
  <c r="C280" i="1" s="1"/>
  <c r="B280" i="1" s="1"/>
  <c r="G280" i="1"/>
  <c r="J280" i="1" s="1"/>
  <c r="I280" i="1" s="1"/>
  <c r="H280" i="1" s="1"/>
  <c r="M280" i="1"/>
  <c r="O280" i="1"/>
  <c r="Q280" i="1"/>
  <c r="R280" i="1"/>
  <c r="T280" i="1"/>
  <c r="U280" i="1"/>
  <c r="E281" i="1"/>
  <c r="D281" i="1" s="1"/>
  <c r="C281" i="1" s="1"/>
  <c r="B281" i="1" s="1"/>
  <c r="G281" i="1"/>
  <c r="J281" i="1" s="1"/>
  <c r="I281" i="1" s="1"/>
  <c r="H281" i="1" s="1"/>
  <c r="M281" i="1"/>
  <c r="O281" i="1"/>
  <c r="Q281" i="1"/>
  <c r="R281" i="1"/>
  <c r="T281" i="1"/>
  <c r="U281" i="1"/>
  <c r="E282" i="1"/>
  <c r="D282" i="1" s="1"/>
  <c r="C282" i="1" s="1"/>
  <c r="B282" i="1" s="1"/>
  <c r="G282" i="1"/>
  <c r="J282" i="1" s="1"/>
  <c r="I282" i="1" s="1"/>
  <c r="H282" i="1" s="1"/>
  <c r="M282" i="1"/>
  <c r="O282" i="1"/>
  <c r="Q282" i="1"/>
  <c r="R282" i="1"/>
  <c r="T282" i="1"/>
  <c r="U282" i="1"/>
  <c r="E283" i="1"/>
  <c r="D283" i="1" s="1"/>
  <c r="C283" i="1" s="1"/>
  <c r="B283" i="1" s="1"/>
  <c r="G283" i="1"/>
  <c r="J283" i="1" s="1"/>
  <c r="I283" i="1" s="1"/>
  <c r="H283" i="1" s="1"/>
  <c r="M283" i="1"/>
  <c r="O283" i="1"/>
  <c r="Q283" i="1"/>
  <c r="R283" i="1"/>
  <c r="T283" i="1"/>
  <c r="U283" i="1"/>
  <c r="E284" i="1"/>
  <c r="D284" i="1" s="1"/>
  <c r="C284" i="1" s="1"/>
  <c r="B284" i="1" s="1"/>
  <c r="G284" i="1"/>
  <c r="J284" i="1" s="1"/>
  <c r="I284" i="1" s="1"/>
  <c r="H284" i="1" s="1"/>
  <c r="M284" i="1"/>
  <c r="O284" i="1"/>
  <c r="Q284" i="1"/>
  <c r="R284" i="1"/>
  <c r="T284" i="1"/>
  <c r="U284" i="1"/>
  <c r="E285" i="1"/>
  <c r="D285" i="1" s="1"/>
  <c r="C285" i="1" s="1"/>
  <c r="B285" i="1" s="1"/>
  <c r="G285" i="1"/>
  <c r="J285" i="1" s="1"/>
  <c r="I285" i="1" s="1"/>
  <c r="H285" i="1" s="1"/>
  <c r="M285" i="1"/>
  <c r="O285" i="1"/>
  <c r="Q285" i="1"/>
  <c r="R285" i="1"/>
  <c r="T285" i="1"/>
  <c r="U285" i="1"/>
  <c r="E286" i="1"/>
  <c r="D286" i="1" s="1"/>
  <c r="C286" i="1" s="1"/>
  <c r="B286" i="1" s="1"/>
  <c r="G286" i="1"/>
  <c r="J286" i="1" s="1"/>
  <c r="I286" i="1" s="1"/>
  <c r="H286" i="1" s="1"/>
  <c r="M286" i="1"/>
  <c r="O286" i="1"/>
  <c r="Q286" i="1"/>
  <c r="R286" i="1"/>
  <c r="T286" i="1"/>
  <c r="U286" i="1"/>
  <c r="E287" i="1"/>
  <c r="D287" i="1" s="1"/>
  <c r="C287" i="1" s="1"/>
  <c r="B287" i="1" s="1"/>
  <c r="G287" i="1"/>
  <c r="J287" i="1" s="1"/>
  <c r="I287" i="1" s="1"/>
  <c r="H287" i="1" s="1"/>
  <c r="M287" i="1"/>
  <c r="O287" i="1"/>
  <c r="Q287" i="1"/>
  <c r="R287" i="1"/>
  <c r="T287" i="1"/>
  <c r="U287" i="1"/>
  <c r="E288" i="1"/>
  <c r="D288" i="1" s="1"/>
  <c r="C288" i="1" s="1"/>
  <c r="B288" i="1" s="1"/>
  <c r="G288" i="1"/>
  <c r="J288" i="1" s="1"/>
  <c r="I288" i="1" s="1"/>
  <c r="H288" i="1" s="1"/>
  <c r="M288" i="1"/>
  <c r="O288" i="1"/>
  <c r="Q288" i="1"/>
  <c r="R288" i="1"/>
  <c r="T288" i="1"/>
  <c r="U288" i="1"/>
  <c r="E289" i="1"/>
  <c r="D289" i="1" s="1"/>
  <c r="C289" i="1" s="1"/>
  <c r="B289" i="1" s="1"/>
  <c r="G289" i="1"/>
  <c r="J289" i="1" s="1"/>
  <c r="I289" i="1" s="1"/>
  <c r="H289" i="1" s="1"/>
  <c r="M289" i="1"/>
  <c r="O289" i="1"/>
  <c r="Q289" i="1"/>
  <c r="R289" i="1"/>
  <c r="T289" i="1"/>
  <c r="U289" i="1"/>
  <c r="E290" i="1"/>
  <c r="D290" i="1" s="1"/>
  <c r="C290" i="1" s="1"/>
  <c r="B290" i="1" s="1"/>
  <c r="G290" i="1"/>
  <c r="J290" i="1" s="1"/>
  <c r="I290" i="1" s="1"/>
  <c r="H290" i="1" s="1"/>
  <c r="M290" i="1"/>
  <c r="O290" i="1"/>
  <c r="Q290" i="1"/>
  <c r="R290" i="1"/>
  <c r="T290" i="1"/>
  <c r="U290" i="1"/>
  <c r="E291" i="1"/>
  <c r="D291" i="1" s="1"/>
  <c r="C291" i="1" s="1"/>
  <c r="B291" i="1" s="1"/>
  <c r="G291" i="1"/>
  <c r="J291" i="1" s="1"/>
  <c r="I291" i="1" s="1"/>
  <c r="H291" i="1" s="1"/>
  <c r="M291" i="1"/>
  <c r="O291" i="1"/>
  <c r="Q291" i="1"/>
  <c r="R291" i="1"/>
  <c r="T291" i="1"/>
  <c r="U291" i="1"/>
  <c r="E292" i="1"/>
  <c r="D292" i="1" s="1"/>
  <c r="C292" i="1" s="1"/>
  <c r="B292" i="1" s="1"/>
  <c r="G292" i="1"/>
  <c r="J292" i="1" s="1"/>
  <c r="I292" i="1" s="1"/>
  <c r="H292" i="1" s="1"/>
  <c r="M292" i="1"/>
  <c r="O292" i="1"/>
  <c r="Q292" i="1"/>
  <c r="R292" i="1"/>
  <c r="T292" i="1"/>
  <c r="U292" i="1"/>
  <c r="E293" i="1"/>
  <c r="D293" i="1" s="1"/>
  <c r="C293" i="1" s="1"/>
  <c r="B293" i="1" s="1"/>
  <c r="G293" i="1"/>
  <c r="J293" i="1" s="1"/>
  <c r="I293" i="1" s="1"/>
  <c r="H293" i="1" s="1"/>
  <c r="M293" i="1"/>
  <c r="O293" i="1"/>
  <c r="Q293" i="1"/>
  <c r="R293" i="1"/>
  <c r="T293" i="1"/>
  <c r="U293" i="1"/>
  <c r="E294" i="1"/>
  <c r="D294" i="1" s="1"/>
  <c r="C294" i="1" s="1"/>
  <c r="B294" i="1" s="1"/>
  <c r="G294" i="1"/>
  <c r="J294" i="1" s="1"/>
  <c r="I294" i="1" s="1"/>
  <c r="H294" i="1" s="1"/>
  <c r="M294" i="1"/>
  <c r="O294" i="1"/>
  <c r="Q294" i="1"/>
  <c r="R294" i="1"/>
  <c r="T294" i="1"/>
  <c r="U294" i="1"/>
  <c r="E295" i="1"/>
  <c r="D295" i="1" s="1"/>
  <c r="C295" i="1" s="1"/>
  <c r="B295" i="1" s="1"/>
  <c r="G295" i="1"/>
  <c r="J295" i="1" s="1"/>
  <c r="I295" i="1" s="1"/>
  <c r="H295" i="1" s="1"/>
  <c r="M295" i="1"/>
  <c r="O295" i="1"/>
  <c r="Q295" i="1"/>
  <c r="R295" i="1"/>
  <c r="T295" i="1"/>
  <c r="U295" i="1"/>
  <c r="E296" i="1"/>
  <c r="D296" i="1" s="1"/>
  <c r="C296" i="1" s="1"/>
  <c r="B296" i="1" s="1"/>
  <c r="G296" i="1"/>
  <c r="J296" i="1" s="1"/>
  <c r="I296" i="1" s="1"/>
  <c r="H296" i="1" s="1"/>
  <c r="M296" i="1"/>
  <c r="O296" i="1"/>
  <c r="Q296" i="1"/>
  <c r="R296" i="1"/>
  <c r="T296" i="1"/>
  <c r="U296" i="1"/>
  <c r="E297" i="1"/>
  <c r="D297" i="1" s="1"/>
  <c r="C297" i="1" s="1"/>
  <c r="B297" i="1" s="1"/>
  <c r="G297" i="1"/>
  <c r="J297" i="1" s="1"/>
  <c r="I297" i="1" s="1"/>
  <c r="H297" i="1" s="1"/>
  <c r="M297" i="1"/>
  <c r="O297" i="1"/>
  <c r="Q297" i="1"/>
  <c r="R297" i="1"/>
  <c r="T297" i="1"/>
  <c r="U297" i="1"/>
  <c r="E298" i="1"/>
  <c r="D298" i="1" s="1"/>
  <c r="C298" i="1" s="1"/>
  <c r="B298" i="1" s="1"/>
  <c r="G298" i="1"/>
  <c r="J298" i="1" s="1"/>
  <c r="I298" i="1" s="1"/>
  <c r="H298" i="1" s="1"/>
  <c r="M298" i="1"/>
  <c r="O298" i="1"/>
  <c r="Q298" i="1"/>
  <c r="R298" i="1"/>
  <c r="T298" i="1"/>
  <c r="U298" i="1"/>
  <c r="E299" i="1"/>
  <c r="D299" i="1" s="1"/>
  <c r="C299" i="1" s="1"/>
  <c r="B299" i="1" s="1"/>
  <c r="G299" i="1"/>
  <c r="J299" i="1" s="1"/>
  <c r="I299" i="1" s="1"/>
  <c r="H299" i="1" s="1"/>
  <c r="M299" i="1"/>
  <c r="O299" i="1"/>
  <c r="Q299" i="1"/>
  <c r="R299" i="1"/>
  <c r="T299" i="1"/>
  <c r="U299" i="1"/>
  <c r="E300" i="1"/>
  <c r="D300" i="1" s="1"/>
  <c r="C300" i="1" s="1"/>
  <c r="B300" i="1" s="1"/>
  <c r="G300" i="1"/>
  <c r="J300" i="1" s="1"/>
  <c r="I300" i="1" s="1"/>
  <c r="H300" i="1" s="1"/>
  <c r="M300" i="1"/>
  <c r="O300" i="1"/>
  <c r="Q300" i="1"/>
  <c r="R300" i="1"/>
  <c r="T300" i="1"/>
  <c r="U300" i="1"/>
  <c r="E301" i="1"/>
  <c r="D301" i="1" s="1"/>
  <c r="C301" i="1" s="1"/>
  <c r="B301" i="1" s="1"/>
  <c r="G301" i="1"/>
  <c r="J301" i="1" s="1"/>
  <c r="I301" i="1" s="1"/>
  <c r="H301" i="1" s="1"/>
  <c r="M301" i="1"/>
  <c r="O301" i="1"/>
  <c r="Q301" i="1"/>
  <c r="R301" i="1"/>
  <c r="T301" i="1"/>
  <c r="U301" i="1"/>
  <c r="E302" i="1"/>
  <c r="D302" i="1" s="1"/>
  <c r="C302" i="1" s="1"/>
  <c r="B302" i="1" s="1"/>
  <c r="G302" i="1"/>
  <c r="J302" i="1" s="1"/>
  <c r="I302" i="1" s="1"/>
  <c r="H302" i="1" s="1"/>
  <c r="M302" i="1"/>
  <c r="O302" i="1"/>
  <c r="Q302" i="1"/>
  <c r="R302" i="1"/>
  <c r="T302" i="1"/>
  <c r="U302" i="1"/>
  <c r="E303" i="1"/>
  <c r="D303" i="1" s="1"/>
  <c r="C303" i="1" s="1"/>
  <c r="B303" i="1" s="1"/>
  <c r="G303" i="1"/>
  <c r="J303" i="1" s="1"/>
  <c r="I303" i="1" s="1"/>
  <c r="H303" i="1" s="1"/>
  <c r="M303" i="1"/>
  <c r="O303" i="1"/>
  <c r="Q303" i="1"/>
  <c r="R303" i="1"/>
  <c r="T303" i="1"/>
  <c r="U303" i="1"/>
  <c r="E304" i="1"/>
  <c r="D304" i="1" s="1"/>
  <c r="C304" i="1" s="1"/>
  <c r="B304" i="1" s="1"/>
  <c r="G304" i="1"/>
  <c r="J304" i="1" s="1"/>
  <c r="I304" i="1" s="1"/>
  <c r="H304" i="1" s="1"/>
  <c r="M304" i="1"/>
  <c r="O304" i="1"/>
  <c r="Q304" i="1"/>
  <c r="R304" i="1"/>
  <c r="T304" i="1"/>
  <c r="U304" i="1"/>
  <c r="E305" i="1"/>
  <c r="D305" i="1" s="1"/>
  <c r="C305" i="1" s="1"/>
  <c r="B305" i="1" s="1"/>
  <c r="G305" i="1"/>
  <c r="J305" i="1" s="1"/>
  <c r="I305" i="1" s="1"/>
  <c r="H305" i="1" s="1"/>
  <c r="M305" i="1"/>
  <c r="O305" i="1"/>
  <c r="Q305" i="1"/>
  <c r="R305" i="1"/>
  <c r="T305" i="1"/>
  <c r="U305" i="1"/>
  <c r="E306" i="1"/>
  <c r="D306" i="1" s="1"/>
  <c r="C306" i="1" s="1"/>
  <c r="B306" i="1" s="1"/>
  <c r="G306" i="1"/>
  <c r="J306" i="1" s="1"/>
  <c r="I306" i="1" s="1"/>
  <c r="H306" i="1" s="1"/>
  <c r="M306" i="1"/>
  <c r="O306" i="1"/>
  <c r="Q306" i="1"/>
  <c r="R306" i="1"/>
  <c r="T306" i="1"/>
  <c r="U306" i="1"/>
  <c r="E307" i="1"/>
  <c r="D307" i="1" s="1"/>
  <c r="C307" i="1" s="1"/>
  <c r="B307" i="1" s="1"/>
  <c r="G307" i="1"/>
  <c r="J307" i="1" s="1"/>
  <c r="I307" i="1" s="1"/>
  <c r="H307" i="1" s="1"/>
  <c r="M307" i="1"/>
  <c r="O307" i="1"/>
  <c r="Q307" i="1"/>
  <c r="R307" i="1"/>
  <c r="T307" i="1"/>
  <c r="U307" i="1"/>
  <c r="E308" i="1"/>
  <c r="D308" i="1" s="1"/>
  <c r="C308" i="1" s="1"/>
  <c r="B308" i="1" s="1"/>
  <c r="G308" i="1"/>
  <c r="J308" i="1" s="1"/>
  <c r="I308" i="1" s="1"/>
  <c r="H308" i="1" s="1"/>
  <c r="M308" i="1"/>
  <c r="O308" i="1"/>
  <c r="Q308" i="1"/>
  <c r="R308" i="1"/>
  <c r="T308" i="1"/>
  <c r="U308" i="1"/>
  <c r="E309" i="1"/>
  <c r="D309" i="1" s="1"/>
  <c r="C309" i="1" s="1"/>
  <c r="B309" i="1" s="1"/>
  <c r="G309" i="1"/>
  <c r="J309" i="1" s="1"/>
  <c r="I309" i="1" s="1"/>
  <c r="H309" i="1" s="1"/>
  <c r="M309" i="1"/>
  <c r="O309" i="1"/>
  <c r="Q309" i="1"/>
  <c r="R309" i="1"/>
  <c r="T309" i="1"/>
  <c r="U309" i="1"/>
  <c r="E310" i="1"/>
  <c r="D310" i="1" s="1"/>
  <c r="C310" i="1" s="1"/>
  <c r="B310" i="1" s="1"/>
  <c r="G310" i="1"/>
  <c r="J310" i="1" s="1"/>
  <c r="I310" i="1" s="1"/>
  <c r="H310" i="1" s="1"/>
  <c r="M310" i="1"/>
  <c r="O310" i="1"/>
  <c r="Q310" i="1"/>
  <c r="R310" i="1"/>
  <c r="T310" i="1"/>
  <c r="U310" i="1"/>
  <c r="E311" i="1"/>
  <c r="D311" i="1" s="1"/>
  <c r="C311" i="1" s="1"/>
  <c r="B311" i="1" s="1"/>
  <c r="G311" i="1"/>
  <c r="J311" i="1" s="1"/>
  <c r="I311" i="1" s="1"/>
  <c r="H311" i="1" s="1"/>
  <c r="M311" i="1"/>
  <c r="O311" i="1"/>
  <c r="Q311" i="1"/>
  <c r="R311" i="1"/>
  <c r="T311" i="1"/>
  <c r="U311" i="1"/>
  <c r="E312" i="1"/>
  <c r="D312" i="1" s="1"/>
  <c r="C312" i="1" s="1"/>
  <c r="B312" i="1" s="1"/>
  <c r="G312" i="1"/>
  <c r="J312" i="1" s="1"/>
  <c r="I312" i="1" s="1"/>
  <c r="H312" i="1" s="1"/>
  <c r="M312" i="1"/>
  <c r="O312" i="1"/>
  <c r="Q312" i="1"/>
  <c r="R312" i="1"/>
  <c r="T312" i="1"/>
  <c r="U312" i="1"/>
  <c r="E313" i="1"/>
  <c r="D313" i="1" s="1"/>
  <c r="C313" i="1" s="1"/>
  <c r="B313" i="1" s="1"/>
  <c r="G313" i="1"/>
  <c r="J313" i="1" s="1"/>
  <c r="I313" i="1" s="1"/>
  <c r="H313" i="1" s="1"/>
  <c r="M313" i="1"/>
  <c r="O313" i="1"/>
  <c r="Q313" i="1"/>
  <c r="R313" i="1"/>
  <c r="T313" i="1"/>
  <c r="U313" i="1"/>
  <c r="E314" i="1"/>
  <c r="D314" i="1" s="1"/>
  <c r="C314" i="1" s="1"/>
  <c r="B314" i="1" s="1"/>
  <c r="G314" i="1"/>
  <c r="J314" i="1" s="1"/>
  <c r="I314" i="1" s="1"/>
  <c r="H314" i="1" s="1"/>
  <c r="M314" i="1"/>
  <c r="O314" i="1"/>
  <c r="Q314" i="1"/>
  <c r="R314" i="1"/>
  <c r="T314" i="1"/>
  <c r="U314" i="1"/>
  <c r="E315" i="1"/>
  <c r="D315" i="1" s="1"/>
  <c r="C315" i="1" s="1"/>
  <c r="B315" i="1" s="1"/>
  <c r="G315" i="1"/>
  <c r="J315" i="1" s="1"/>
  <c r="I315" i="1" s="1"/>
  <c r="H315" i="1" s="1"/>
  <c r="M315" i="1"/>
  <c r="O315" i="1"/>
  <c r="Q315" i="1"/>
  <c r="R315" i="1"/>
  <c r="T315" i="1"/>
  <c r="U315" i="1"/>
  <c r="E316" i="1"/>
  <c r="D316" i="1" s="1"/>
  <c r="C316" i="1" s="1"/>
  <c r="B316" i="1" s="1"/>
  <c r="G316" i="1"/>
  <c r="J316" i="1" s="1"/>
  <c r="I316" i="1" s="1"/>
  <c r="H316" i="1" s="1"/>
  <c r="M316" i="1"/>
  <c r="O316" i="1"/>
  <c r="Q316" i="1"/>
  <c r="R316" i="1"/>
  <c r="T316" i="1"/>
  <c r="U316" i="1"/>
  <c r="E317" i="1"/>
  <c r="D317" i="1" s="1"/>
  <c r="C317" i="1" s="1"/>
  <c r="B317" i="1" s="1"/>
  <c r="G317" i="1"/>
  <c r="J317" i="1" s="1"/>
  <c r="I317" i="1" s="1"/>
  <c r="H317" i="1" s="1"/>
  <c r="M317" i="1"/>
  <c r="O317" i="1"/>
  <c r="Q317" i="1"/>
  <c r="R317" i="1"/>
  <c r="T317" i="1"/>
  <c r="U317" i="1"/>
  <c r="E318" i="1"/>
  <c r="D318" i="1" s="1"/>
  <c r="C318" i="1" s="1"/>
  <c r="B318" i="1" s="1"/>
  <c r="G318" i="1"/>
  <c r="J318" i="1" s="1"/>
  <c r="I318" i="1" s="1"/>
  <c r="H318" i="1" s="1"/>
  <c r="M318" i="1"/>
  <c r="O318" i="1"/>
  <c r="Q318" i="1"/>
  <c r="R318" i="1"/>
  <c r="T318" i="1"/>
  <c r="U318" i="1"/>
  <c r="E319" i="1"/>
  <c r="D319" i="1" s="1"/>
  <c r="C319" i="1" s="1"/>
  <c r="B319" i="1" s="1"/>
  <c r="G319" i="1"/>
  <c r="J319" i="1" s="1"/>
  <c r="I319" i="1" s="1"/>
  <c r="H319" i="1" s="1"/>
  <c r="M319" i="1"/>
  <c r="O319" i="1"/>
  <c r="Q319" i="1"/>
  <c r="R319" i="1"/>
  <c r="T319" i="1"/>
  <c r="U319" i="1"/>
  <c r="E320" i="1"/>
  <c r="D320" i="1" s="1"/>
  <c r="C320" i="1" s="1"/>
  <c r="B320" i="1" s="1"/>
  <c r="G320" i="1"/>
  <c r="J320" i="1" s="1"/>
  <c r="I320" i="1" s="1"/>
  <c r="H320" i="1" s="1"/>
  <c r="M320" i="1"/>
  <c r="O320" i="1"/>
  <c r="Q320" i="1"/>
  <c r="R320" i="1"/>
  <c r="T320" i="1"/>
  <c r="U320" i="1"/>
  <c r="E321" i="1"/>
  <c r="D321" i="1" s="1"/>
  <c r="C321" i="1" s="1"/>
  <c r="B321" i="1" s="1"/>
  <c r="G321" i="1"/>
  <c r="J321" i="1" s="1"/>
  <c r="I321" i="1" s="1"/>
  <c r="H321" i="1" s="1"/>
  <c r="M321" i="1"/>
  <c r="O321" i="1"/>
  <c r="Q321" i="1"/>
  <c r="R321" i="1"/>
  <c r="T321" i="1"/>
  <c r="U321" i="1"/>
  <c r="E322" i="1"/>
  <c r="D322" i="1" s="1"/>
  <c r="C322" i="1" s="1"/>
  <c r="B322" i="1" s="1"/>
  <c r="G322" i="1"/>
  <c r="J322" i="1" s="1"/>
  <c r="I322" i="1" s="1"/>
  <c r="H322" i="1" s="1"/>
  <c r="M322" i="1"/>
  <c r="O322" i="1"/>
  <c r="Q322" i="1"/>
  <c r="R322" i="1"/>
  <c r="T322" i="1"/>
  <c r="U322" i="1"/>
  <c r="E323" i="1"/>
  <c r="D323" i="1" s="1"/>
  <c r="C323" i="1" s="1"/>
  <c r="B323" i="1" s="1"/>
  <c r="G323" i="1"/>
  <c r="J323" i="1" s="1"/>
  <c r="I323" i="1" s="1"/>
  <c r="H323" i="1" s="1"/>
  <c r="M323" i="1"/>
  <c r="O323" i="1"/>
  <c r="Q323" i="1"/>
  <c r="R323" i="1"/>
  <c r="T323" i="1"/>
  <c r="U323" i="1"/>
  <c r="E324" i="1"/>
  <c r="D324" i="1" s="1"/>
  <c r="C324" i="1" s="1"/>
  <c r="B324" i="1" s="1"/>
  <c r="G324" i="1"/>
  <c r="J324" i="1" s="1"/>
  <c r="I324" i="1" s="1"/>
  <c r="H324" i="1" s="1"/>
  <c r="M324" i="1"/>
  <c r="O324" i="1"/>
  <c r="Q324" i="1"/>
  <c r="R324" i="1"/>
  <c r="T324" i="1"/>
  <c r="U324" i="1"/>
  <c r="E325" i="1"/>
  <c r="D325" i="1" s="1"/>
  <c r="C325" i="1" s="1"/>
  <c r="B325" i="1" s="1"/>
  <c r="G325" i="1"/>
  <c r="J325" i="1" s="1"/>
  <c r="I325" i="1" s="1"/>
  <c r="H325" i="1" s="1"/>
  <c r="M325" i="1"/>
  <c r="O325" i="1"/>
  <c r="Q325" i="1"/>
  <c r="R325" i="1"/>
  <c r="T325" i="1"/>
  <c r="U325" i="1"/>
  <c r="E326" i="1"/>
  <c r="D326" i="1" s="1"/>
  <c r="C326" i="1" s="1"/>
  <c r="B326" i="1" s="1"/>
  <c r="G326" i="1"/>
  <c r="J326" i="1" s="1"/>
  <c r="I326" i="1" s="1"/>
  <c r="H326" i="1" s="1"/>
  <c r="M326" i="1"/>
  <c r="O326" i="1"/>
  <c r="Q326" i="1"/>
  <c r="R326" i="1"/>
  <c r="T326" i="1"/>
  <c r="U326" i="1"/>
  <c r="E327" i="1"/>
  <c r="D327" i="1" s="1"/>
  <c r="C327" i="1" s="1"/>
  <c r="B327" i="1" s="1"/>
  <c r="G327" i="1"/>
  <c r="J327" i="1" s="1"/>
  <c r="I327" i="1" s="1"/>
  <c r="H327" i="1" s="1"/>
  <c r="M327" i="1"/>
  <c r="O327" i="1"/>
  <c r="Q327" i="1"/>
  <c r="R327" i="1"/>
  <c r="T327" i="1"/>
  <c r="U327" i="1"/>
  <c r="E328" i="1"/>
  <c r="D328" i="1" s="1"/>
  <c r="C328" i="1" s="1"/>
  <c r="B328" i="1" s="1"/>
  <c r="G328" i="1"/>
  <c r="J328" i="1" s="1"/>
  <c r="I328" i="1" s="1"/>
  <c r="H328" i="1" s="1"/>
  <c r="M328" i="1"/>
  <c r="O328" i="1"/>
  <c r="Q328" i="1"/>
  <c r="R328" i="1"/>
  <c r="T328" i="1"/>
  <c r="U328" i="1"/>
  <c r="E329" i="1"/>
  <c r="D329" i="1" s="1"/>
  <c r="C329" i="1" s="1"/>
  <c r="B329" i="1" s="1"/>
  <c r="G329" i="1"/>
  <c r="J329" i="1" s="1"/>
  <c r="I329" i="1" s="1"/>
  <c r="H329" i="1" s="1"/>
  <c r="M329" i="1"/>
  <c r="O329" i="1"/>
  <c r="Q329" i="1"/>
  <c r="R329" i="1"/>
  <c r="T329" i="1"/>
  <c r="U329" i="1"/>
  <c r="E330" i="1"/>
  <c r="D330" i="1" s="1"/>
  <c r="C330" i="1" s="1"/>
  <c r="B330" i="1" s="1"/>
  <c r="G330" i="1"/>
  <c r="J330" i="1" s="1"/>
  <c r="I330" i="1" s="1"/>
  <c r="H330" i="1" s="1"/>
  <c r="M330" i="1"/>
  <c r="O330" i="1"/>
  <c r="Q330" i="1"/>
  <c r="R330" i="1"/>
  <c r="T330" i="1"/>
  <c r="U330" i="1"/>
  <c r="E331" i="1"/>
  <c r="D331" i="1" s="1"/>
  <c r="C331" i="1" s="1"/>
  <c r="B331" i="1" s="1"/>
  <c r="G331" i="1"/>
  <c r="J331" i="1" s="1"/>
  <c r="I331" i="1" s="1"/>
  <c r="H331" i="1" s="1"/>
  <c r="M331" i="1"/>
  <c r="O331" i="1"/>
  <c r="Q331" i="1"/>
  <c r="R331" i="1"/>
  <c r="T331" i="1"/>
  <c r="U331" i="1"/>
  <c r="E332" i="1"/>
  <c r="D332" i="1" s="1"/>
  <c r="C332" i="1" s="1"/>
  <c r="B332" i="1" s="1"/>
  <c r="G332" i="1"/>
  <c r="J332" i="1" s="1"/>
  <c r="I332" i="1" s="1"/>
  <c r="H332" i="1" s="1"/>
  <c r="M332" i="1"/>
  <c r="O332" i="1"/>
  <c r="Q332" i="1"/>
  <c r="R332" i="1"/>
  <c r="T332" i="1"/>
  <c r="U332" i="1"/>
  <c r="E333" i="1"/>
  <c r="D333" i="1" s="1"/>
  <c r="C333" i="1" s="1"/>
  <c r="B333" i="1" s="1"/>
  <c r="G333" i="1"/>
  <c r="J333" i="1" s="1"/>
  <c r="I333" i="1" s="1"/>
  <c r="H333" i="1" s="1"/>
  <c r="M333" i="1"/>
  <c r="O333" i="1"/>
  <c r="Q333" i="1"/>
  <c r="R333" i="1"/>
  <c r="T333" i="1"/>
  <c r="U333" i="1"/>
  <c r="E334" i="1"/>
  <c r="D334" i="1" s="1"/>
  <c r="C334" i="1" s="1"/>
  <c r="B334" i="1" s="1"/>
  <c r="G334" i="1"/>
  <c r="J334" i="1" s="1"/>
  <c r="I334" i="1" s="1"/>
  <c r="H334" i="1" s="1"/>
  <c r="M334" i="1"/>
  <c r="O334" i="1"/>
  <c r="Q334" i="1"/>
  <c r="R334" i="1"/>
  <c r="T334" i="1"/>
  <c r="U334" i="1"/>
  <c r="E335" i="1"/>
  <c r="D335" i="1" s="1"/>
  <c r="C335" i="1" s="1"/>
  <c r="B335" i="1" s="1"/>
  <c r="G335" i="1"/>
  <c r="J335" i="1" s="1"/>
  <c r="I335" i="1" s="1"/>
  <c r="H335" i="1" s="1"/>
  <c r="M335" i="1"/>
  <c r="O335" i="1"/>
  <c r="Q335" i="1"/>
  <c r="R335" i="1"/>
  <c r="T335" i="1"/>
  <c r="U335" i="1"/>
  <c r="E336" i="1"/>
  <c r="D336" i="1" s="1"/>
  <c r="C336" i="1" s="1"/>
  <c r="B336" i="1" s="1"/>
  <c r="G336" i="1"/>
  <c r="J336" i="1" s="1"/>
  <c r="I336" i="1" s="1"/>
  <c r="H336" i="1" s="1"/>
  <c r="M336" i="1"/>
  <c r="O336" i="1"/>
  <c r="Q336" i="1"/>
  <c r="R336" i="1"/>
  <c r="T336" i="1"/>
  <c r="U336" i="1"/>
  <c r="E337" i="1"/>
  <c r="D337" i="1" s="1"/>
  <c r="C337" i="1" s="1"/>
  <c r="B337" i="1" s="1"/>
  <c r="G337" i="1"/>
  <c r="J337" i="1" s="1"/>
  <c r="I337" i="1" s="1"/>
  <c r="H337" i="1" s="1"/>
  <c r="M337" i="1"/>
  <c r="O337" i="1"/>
  <c r="Q337" i="1"/>
  <c r="R337" i="1"/>
  <c r="T337" i="1"/>
  <c r="U337" i="1"/>
  <c r="E338" i="1"/>
  <c r="D338" i="1" s="1"/>
  <c r="C338" i="1" s="1"/>
  <c r="B338" i="1" s="1"/>
  <c r="G338" i="1"/>
  <c r="J338" i="1" s="1"/>
  <c r="I338" i="1" s="1"/>
  <c r="H338" i="1" s="1"/>
  <c r="M338" i="1"/>
  <c r="O338" i="1"/>
  <c r="Q338" i="1"/>
  <c r="R338" i="1"/>
  <c r="T338" i="1"/>
  <c r="U338" i="1"/>
  <c r="E339" i="1"/>
  <c r="D339" i="1" s="1"/>
  <c r="C339" i="1" s="1"/>
  <c r="B339" i="1" s="1"/>
  <c r="G339" i="1"/>
  <c r="J339" i="1" s="1"/>
  <c r="I339" i="1" s="1"/>
  <c r="H339" i="1" s="1"/>
  <c r="M339" i="1"/>
  <c r="O339" i="1"/>
  <c r="Q339" i="1"/>
  <c r="R339" i="1"/>
  <c r="T339" i="1"/>
  <c r="U339" i="1"/>
  <c r="E340" i="1"/>
  <c r="D340" i="1" s="1"/>
  <c r="C340" i="1" s="1"/>
  <c r="B340" i="1" s="1"/>
  <c r="G340" i="1"/>
  <c r="J340" i="1" s="1"/>
  <c r="I340" i="1" s="1"/>
  <c r="H340" i="1" s="1"/>
  <c r="M340" i="1"/>
  <c r="O340" i="1"/>
  <c r="Q340" i="1"/>
  <c r="R340" i="1"/>
  <c r="T340" i="1"/>
  <c r="U340" i="1"/>
  <c r="E341" i="1"/>
  <c r="D341" i="1" s="1"/>
  <c r="C341" i="1" s="1"/>
  <c r="B341" i="1" s="1"/>
  <c r="G341" i="1"/>
  <c r="J341" i="1" s="1"/>
  <c r="I341" i="1" s="1"/>
  <c r="H341" i="1" s="1"/>
  <c r="M341" i="1"/>
  <c r="O341" i="1"/>
  <c r="Q341" i="1"/>
  <c r="R341" i="1"/>
  <c r="T341" i="1"/>
  <c r="U341" i="1"/>
  <c r="E342" i="1"/>
  <c r="D342" i="1" s="1"/>
  <c r="C342" i="1" s="1"/>
  <c r="B342" i="1" s="1"/>
  <c r="G342" i="1"/>
  <c r="J342" i="1" s="1"/>
  <c r="I342" i="1" s="1"/>
  <c r="H342" i="1" s="1"/>
  <c r="M342" i="1"/>
  <c r="O342" i="1"/>
  <c r="Q342" i="1"/>
  <c r="R342" i="1"/>
  <c r="T342" i="1"/>
  <c r="U342" i="1"/>
  <c r="E343" i="1"/>
  <c r="D343" i="1" s="1"/>
  <c r="C343" i="1" s="1"/>
  <c r="B343" i="1" s="1"/>
  <c r="G343" i="1"/>
  <c r="J343" i="1" s="1"/>
  <c r="I343" i="1" s="1"/>
  <c r="H343" i="1" s="1"/>
  <c r="M343" i="1"/>
  <c r="O343" i="1"/>
  <c r="Q343" i="1"/>
  <c r="R343" i="1"/>
  <c r="T343" i="1"/>
  <c r="U343" i="1"/>
  <c r="E344" i="1"/>
  <c r="D344" i="1" s="1"/>
  <c r="C344" i="1" s="1"/>
  <c r="B344" i="1" s="1"/>
  <c r="G344" i="1"/>
  <c r="J344" i="1" s="1"/>
  <c r="I344" i="1" s="1"/>
  <c r="H344" i="1" s="1"/>
  <c r="M344" i="1"/>
  <c r="O344" i="1"/>
  <c r="Q344" i="1"/>
  <c r="R344" i="1"/>
  <c r="T344" i="1"/>
  <c r="U344" i="1"/>
  <c r="E345" i="1"/>
  <c r="D345" i="1" s="1"/>
  <c r="C345" i="1" s="1"/>
  <c r="B345" i="1" s="1"/>
  <c r="G345" i="1"/>
  <c r="J345" i="1" s="1"/>
  <c r="I345" i="1" s="1"/>
  <c r="H345" i="1" s="1"/>
  <c r="M345" i="1"/>
  <c r="O345" i="1"/>
  <c r="Q345" i="1"/>
  <c r="R345" i="1"/>
  <c r="T345" i="1"/>
  <c r="U345" i="1"/>
  <c r="E346" i="1"/>
  <c r="D346" i="1" s="1"/>
  <c r="C346" i="1" s="1"/>
  <c r="B346" i="1" s="1"/>
  <c r="G346" i="1"/>
  <c r="J346" i="1" s="1"/>
  <c r="I346" i="1" s="1"/>
  <c r="H346" i="1" s="1"/>
  <c r="M346" i="1"/>
  <c r="O346" i="1"/>
  <c r="Q346" i="1"/>
  <c r="R346" i="1"/>
  <c r="T346" i="1"/>
  <c r="U346" i="1"/>
  <c r="E347" i="1"/>
  <c r="D347" i="1" s="1"/>
  <c r="C347" i="1" s="1"/>
  <c r="B347" i="1" s="1"/>
  <c r="G347" i="1"/>
  <c r="J347" i="1" s="1"/>
  <c r="I347" i="1" s="1"/>
  <c r="H347" i="1" s="1"/>
  <c r="M347" i="1"/>
  <c r="O347" i="1"/>
  <c r="Q347" i="1"/>
  <c r="R347" i="1"/>
  <c r="T347" i="1"/>
  <c r="U347" i="1"/>
  <c r="E348" i="1"/>
  <c r="D348" i="1" s="1"/>
  <c r="C348" i="1" s="1"/>
  <c r="B348" i="1" s="1"/>
  <c r="G348" i="1"/>
  <c r="J348" i="1" s="1"/>
  <c r="I348" i="1" s="1"/>
  <c r="H348" i="1" s="1"/>
  <c r="M348" i="1"/>
  <c r="O348" i="1"/>
  <c r="Q348" i="1"/>
  <c r="R348" i="1"/>
  <c r="T348" i="1"/>
  <c r="U348" i="1"/>
  <c r="E349" i="1"/>
  <c r="D349" i="1" s="1"/>
  <c r="C349" i="1" s="1"/>
  <c r="B349" i="1" s="1"/>
  <c r="G349" i="1"/>
  <c r="J349" i="1" s="1"/>
  <c r="I349" i="1" s="1"/>
  <c r="H349" i="1" s="1"/>
  <c r="M349" i="1"/>
  <c r="O349" i="1"/>
  <c r="Q349" i="1"/>
  <c r="R349" i="1"/>
  <c r="T349" i="1"/>
  <c r="U349" i="1"/>
  <c r="E350" i="1"/>
  <c r="D350" i="1" s="1"/>
  <c r="C350" i="1" s="1"/>
  <c r="B350" i="1" s="1"/>
  <c r="G350" i="1"/>
  <c r="J350" i="1" s="1"/>
  <c r="I350" i="1" s="1"/>
  <c r="H350" i="1" s="1"/>
  <c r="M350" i="1"/>
  <c r="O350" i="1"/>
  <c r="Q350" i="1"/>
  <c r="R350" i="1"/>
  <c r="T350" i="1"/>
  <c r="U350" i="1"/>
  <c r="E351" i="1"/>
  <c r="D351" i="1" s="1"/>
  <c r="C351" i="1" s="1"/>
  <c r="B351" i="1" s="1"/>
  <c r="G351" i="1"/>
  <c r="J351" i="1" s="1"/>
  <c r="I351" i="1" s="1"/>
  <c r="H351" i="1" s="1"/>
  <c r="M351" i="1"/>
  <c r="O351" i="1"/>
  <c r="Q351" i="1"/>
  <c r="R351" i="1"/>
  <c r="T351" i="1"/>
  <c r="U351" i="1"/>
  <c r="E352" i="1"/>
  <c r="D352" i="1" s="1"/>
  <c r="C352" i="1" s="1"/>
  <c r="B352" i="1" s="1"/>
  <c r="G352" i="1"/>
  <c r="J352" i="1" s="1"/>
  <c r="I352" i="1" s="1"/>
  <c r="H352" i="1" s="1"/>
  <c r="M352" i="1"/>
  <c r="O352" i="1"/>
  <c r="Q352" i="1"/>
  <c r="R352" i="1"/>
  <c r="T352" i="1"/>
  <c r="U352" i="1"/>
  <c r="E353" i="1"/>
  <c r="D353" i="1" s="1"/>
  <c r="C353" i="1" s="1"/>
  <c r="B353" i="1" s="1"/>
  <c r="G353" i="1"/>
  <c r="J353" i="1" s="1"/>
  <c r="I353" i="1" s="1"/>
  <c r="H353" i="1" s="1"/>
  <c r="M353" i="1"/>
  <c r="O353" i="1"/>
  <c r="Q353" i="1"/>
  <c r="R353" i="1"/>
  <c r="T353" i="1"/>
  <c r="U353" i="1"/>
  <c r="E354" i="1"/>
  <c r="D354" i="1" s="1"/>
  <c r="C354" i="1" s="1"/>
  <c r="B354" i="1" s="1"/>
  <c r="G354" i="1"/>
  <c r="J354" i="1" s="1"/>
  <c r="I354" i="1" s="1"/>
  <c r="H354" i="1" s="1"/>
  <c r="M354" i="1"/>
  <c r="O354" i="1"/>
  <c r="Q354" i="1"/>
  <c r="R354" i="1"/>
  <c r="T354" i="1"/>
  <c r="U354" i="1"/>
  <c r="E355" i="1"/>
  <c r="D355" i="1" s="1"/>
  <c r="C355" i="1" s="1"/>
  <c r="B355" i="1" s="1"/>
  <c r="G355" i="1"/>
  <c r="J355" i="1" s="1"/>
  <c r="I355" i="1" s="1"/>
  <c r="H355" i="1" s="1"/>
  <c r="M355" i="1"/>
  <c r="O355" i="1"/>
  <c r="Q355" i="1"/>
  <c r="R355" i="1"/>
  <c r="T355" i="1"/>
  <c r="U355" i="1"/>
  <c r="E356" i="1"/>
  <c r="D356" i="1" s="1"/>
  <c r="C356" i="1" s="1"/>
  <c r="B356" i="1" s="1"/>
  <c r="G356" i="1"/>
  <c r="J356" i="1" s="1"/>
  <c r="I356" i="1" s="1"/>
  <c r="H356" i="1" s="1"/>
  <c r="M356" i="1"/>
  <c r="O356" i="1"/>
  <c r="Q356" i="1"/>
  <c r="R356" i="1"/>
  <c r="T356" i="1"/>
  <c r="U356" i="1"/>
  <c r="E357" i="1"/>
  <c r="D357" i="1" s="1"/>
  <c r="C357" i="1" s="1"/>
  <c r="B357" i="1" s="1"/>
  <c r="G357" i="1"/>
  <c r="J357" i="1" s="1"/>
  <c r="I357" i="1" s="1"/>
  <c r="H357" i="1" s="1"/>
  <c r="M357" i="1"/>
  <c r="O357" i="1"/>
  <c r="Q357" i="1"/>
  <c r="R357" i="1"/>
  <c r="T357" i="1"/>
  <c r="U357" i="1"/>
  <c r="E358" i="1"/>
  <c r="D358" i="1" s="1"/>
  <c r="C358" i="1" s="1"/>
  <c r="B358" i="1" s="1"/>
  <c r="G358" i="1"/>
  <c r="J358" i="1" s="1"/>
  <c r="I358" i="1" s="1"/>
  <c r="H358" i="1" s="1"/>
  <c r="M358" i="1"/>
  <c r="O358" i="1"/>
  <c r="Q358" i="1"/>
  <c r="R358" i="1"/>
  <c r="T358" i="1"/>
  <c r="U358" i="1"/>
  <c r="E359" i="1"/>
  <c r="D359" i="1" s="1"/>
  <c r="C359" i="1" s="1"/>
  <c r="B359" i="1" s="1"/>
  <c r="G359" i="1"/>
  <c r="J359" i="1" s="1"/>
  <c r="I359" i="1" s="1"/>
  <c r="H359" i="1" s="1"/>
  <c r="M359" i="1"/>
  <c r="O359" i="1"/>
  <c r="Q359" i="1"/>
  <c r="R359" i="1"/>
  <c r="T359" i="1"/>
  <c r="U359" i="1"/>
  <c r="E360" i="1"/>
  <c r="D360" i="1" s="1"/>
  <c r="C360" i="1" s="1"/>
  <c r="B360" i="1" s="1"/>
  <c r="G360" i="1"/>
  <c r="J360" i="1" s="1"/>
  <c r="I360" i="1" s="1"/>
  <c r="H360" i="1" s="1"/>
  <c r="M360" i="1"/>
  <c r="O360" i="1"/>
  <c r="Q360" i="1"/>
  <c r="R360" i="1"/>
  <c r="T360" i="1"/>
  <c r="U360" i="1"/>
  <c r="E361" i="1"/>
  <c r="D361" i="1" s="1"/>
  <c r="C361" i="1" s="1"/>
  <c r="B361" i="1" s="1"/>
  <c r="G361" i="1"/>
  <c r="J361" i="1" s="1"/>
  <c r="I361" i="1" s="1"/>
  <c r="H361" i="1" s="1"/>
  <c r="M361" i="1"/>
  <c r="O361" i="1"/>
  <c r="Q361" i="1"/>
  <c r="R361" i="1"/>
  <c r="T361" i="1"/>
  <c r="U361" i="1"/>
  <c r="E362" i="1"/>
  <c r="D362" i="1" s="1"/>
  <c r="C362" i="1" s="1"/>
  <c r="B362" i="1" s="1"/>
  <c r="G362" i="1"/>
  <c r="J362" i="1" s="1"/>
  <c r="I362" i="1" s="1"/>
  <c r="H362" i="1" s="1"/>
  <c r="M362" i="1"/>
  <c r="O362" i="1"/>
  <c r="Q362" i="1"/>
  <c r="R362" i="1"/>
  <c r="T362" i="1"/>
  <c r="U362" i="1"/>
  <c r="E363" i="1"/>
  <c r="D363" i="1" s="1"/>
  <c r="C363" i="1" s="1"/>
  <c r="B363" i="1" s="1"/>
  <c r="G363" i="1"/>
  <c r="J363" i="1" s="1"/>
  <c r="I363" i="1" s="1"/>
  <c r="H363" i="1" s="1"/>
  <c r="M363" i="1"/>
  <c r="O363" i="1"/>
  <c r="Q363" i="1"/>
  <c r="R363" i="1"/>
  <c r="T363" i="1"/>
  <c r="U363" i="1"/>
  <c r="E364" i="1"/>
  <c r="D364" i="1" s="1"/>
  <c r="C364" i="1" s="1"/>
  <c r="B364" i="1" s="1"/>
  <c r="G364" i="1"/>
  <c r="J364" i="1" s="1"/>
  <c r="I364" i="1" s="1"/>
  <c r="H364" i="1" s="1"/>
  <c r="M364" i="1"/>
  <c r="O364" i="1"/>
  <c r="Q364" i="1"/>
  <c r="R364" i="1"/>
  <c r="T364" i="1"/>
  <c r="U364" i="1"/>
  <c r="E365" i="1"/>
  <c r="D365" i="1" s="1"/>
  <c r="C365" i="1" s="1"/>
  <c r="B365" i="1" s="1"/>
  <c r="G365" i="1"/>
  <c r="J365" i="1" s="1"/>
  <c r="I365" i="1" s="1"/>
  <c r="H365" i="1" s="1"/>
  <c r="M365" i="1"/>
  <c r="O365" i="1"/>
  <c r="Q365" i="1"/>
  <c r="R365" i="1"/>
  <c r="T365" i="1"/>
  <c r="U365" i="1"/>
  <c r="E366" i="1"/>
  <c r="D366" i="1" s="1"/>
  <c r="C366" i="1" s="1"/>
  <c r="B366" i="1" s="1"/>
  <c r="G366" i="1"/>
  <c r="J366" i="1" s="1"/>
  <c r="I366" i="1" s="1"/>
  <c r="H366" i="1" s="1"/>
  <c r="M366" i="1"/>
  <c r="O366" i="1"/>
  <c r="Q366" i="1"/>
  <c r="R366" i="1"/>
  <c r="T366" i="1"/>
  <c r="U366" i="1"/>
  <c r="E367" i="1"/>
  <c r="D367" i="1" s="1"/>
  <c r="C367" i="1" s="1"/>
  <c r="B367" i="1" s="1"/>
  <c r="G367" i="1"/>
  <c r="J367" i="1" s="1"/>
  <c r="I367" i="1" s="1"/>
  <c r="H367" i="1" s="1"/>
  <c r="M367" i="1"/>
  <c r="O367" i="1"/>
  <c r="Q367" i="1"/>
  <c r="R367" i="1"/>
  <c r="T367" i="1"/>
  <c r="U367" i="1"/>
  <c r="E368" i="1"/>
  <c r="D368" i="1" s="1"/>
  <c r="C368" i="1" s="1"/>
  <c r="B368" i="1" s="1"/>
  <c r="G368" i="1"/>
  <c r="J368" i="1" s="1"/>
  <c r="I368" i="1" s="1"/>
  <c r="H368" i="1" s="1"/>
  <c r="M368" i="1"/>
  <c r="O368" i="1"/>
  <c r="Q368" i="1"/>
  <c r="R368" i="1"/>
  <c r="T368" i="1"/>
  <c r="U368" i="1"/>
  <c r="E369" i="1"/>
  <c r="D369" i="1" s="1"/>
  <c r="C369" i="1" s="1"/>
  <c r="B369" i="1" s="1"/>
  <c r="G369" i="1"/>
  <c r="J369" i="1" s="1"/>
  <c r="I369" i="1" s="1"/>
  <c r="H369" i="1" s="1"/>
  <c r="M369" i="1"/>
  <c r="O369" i="1"/>
  <c r="Q369" i="1"/>
  <c r="R369" i="1"/>
  <c r="T369" i="1"/>
  <c r="U369" i="1"/>
  <c r="E370" i="1"/>
  <c r="D370" i="1" s="1"/>
  <c r="C370" i="1" s="1"/>
  <c r="B370" i="1" s="1"/>
  <c r="G370" i="1"/>
  <c r="J370" i="1" s="1"/>
  <c r="I370" i="1" s="1"/>
  <c r="H370" i="1" s="1"/>
  <c r="M370" i="1"/>
  <c r="O370" i="1"/>
  <c r="Q370" i="1"/>
  <c r="R370" i="1"/>
  <c r="T370" i="1"/>
  <c r="U370" i="1"/>
  <c r="E371" i="1"/>
  <c r="D371" i="1" s="1"/>
  <c r="C371" i="1" s="1"/>
  <c r="B371" i="1" s="1"/>
  <c r="G371" i="1"/>
  <c r="J371" i="1" s="1"/>
  <c r="I371" i="1" s="1"/>
  <c r="H371" i="1" s="1"/>
  <c r="M371" i="1"/>
  <c r="O371" i="1"/>
  <c r="Q371" i="1"/>
  <c r="R371" i="1"/>
  <c r="T371" i="1"/>
  <c r="U371" i="1"/>
  <c r="E372" i="1"/>
  <c r="D372" i="1" s="1"/>
  <c r="C372" i="1" s="1"/>
  <c r="B372" i="1" s="1"/>
  <c r="G372" i="1"/>
  <c r="J372" i="1" s="1"/>
  <c r="I372" i="1" s="1"/>
  <c r="H372" i="1" s="1"/>
  <c r="M372" i="1"/>
  <c r="O372" i="1"/>
  <c r="Q372" i="1"/>
  <c r="R372" i="1"/>
  <c r="T372" i="1"/>
  <c r="U372" i="1"/>
  <c r="E373" i="1"/>
  <c r="D373" i="1" s="1"/>
  <c r="C373" i="1" s="1"/>
  <c r="B373" i="1" s="1"/>
  <c r="G373" i="1"/>
  <c r="J373" i="1" s="1"/>
  <c r="I373" i="1" s="1"/>
  <c r="H373" i="1" s="1"/>
  <c r="M373" i="1"/>
  <c r="O373" i="1"/>
  <c r="Q373" i="1"/>
  <c r="R373" i="1"/>
  <c r="T373" i="1"/>
  <c r="U373" i="1"/>
  <c r="E374" i="1"/>
  <c r="D374" i="1" s="1"/>
  <c r="C374" i="1" s="1"/>
  <c r="B374" i="1" s="1"/>
  <c r="G374" i="1"/>
  <c r="J374" i="1" s="1"/>
  <c r="I374" i="1" s="1"/>
  <c r="H374" i="1" s="1"/>
  <c r="M374" i="1"/>
  <c r="O374" i="1"/>
  <c r="Q374" i="1"/>
  <c r="R374" i="1"/>
  <c r="T374" i="1"/>
  <c r="U374" i="1"/>
  <c r="E375" i="1"/>
  <c r="D375" i="1" s="1"/>
  <c r="C375" i="1" s="1"/>
  <c r="B375" i="1" s="1"/>
  <c r="G375" i="1"/>
  <c r="J375" i="1" s="1"/>
  <c r="I375" i="1" s="1"/>
  <c r="H375" i="1" s="1"/>
  <c r="M375" i="1"/>
  <c r="O375" i="1"/>
  <c r="Q375" i="1"/>
  <c r="R375" i="1"/>
  <c r="T375" i="1"/>
  <c r="U375" i="1"/>
  <c r="E376" i="1"/>
  <c r="D376" i="1" s="1"/>
  <c r="C376" i="1" s="1"/>
  <c r="B376" i="1" s="1"/>
  <c r="G376" i="1"/>
  <c r="J376" i="1" s="1"/>
  <c r="I376" i="1" s="1"/>
  <c r="H376" i="1" s="1"/>
  <c r="M376" i="1"/>
  <c r="O376" i="1"/>
  <c r="Q376" i="1"/>
  <c r="R376" i="1"/>
  <c r="T376" i="1"/>
  <c r="U376" i="1"/>
  <c r="E377" i="1"/>
  <c r="D377" i="1" s="1"/>
  <c r="C377" i="1" s="1"/>
  <c r="B377" i="1" s="1"/>
  <c r="G377" i="1"/>
  <c r="J377" i="1" s="1"/>
  <c r="I377" i="1" s="1"/>
  <c r="H377" i="1" s="1"/>
  <c r="M377" i="1"/>
  <c r="O377" i="1"/>
  <c r="Q377" i="1"/>
  <c r="R377" i="1"/>
  <c r="T377" i="1"/>
  <c r="U377" i="1"/>
  <c r="E378" i="1"/>
  <c r="D378" i="1" s="1"/>
  <c r="C378" i="1" s="1"/>
  <c r="B378" i="1" s="1"/>
  <c r="G378" i="1"/>
  <c r="J378" i="1" s="1"/>
  <c r="I378" i="1" s="1"/>
  <c r="H378" i="1" s="1"/>
  <c r="M378" i="1"/>
  <c r="O378" i="1"/>
  <c r="Q378" i="1"/>
  <c r="R378" i="1"/>
  <c r="T378" i="1"/>
  <c r="U378" i="1"/>
  <c r="E379" i="1"/>
  <c r="D379" i="1" s="1"/>
  <c r="C379" i="1" s="1"/>
  <c r="B379" i="1" s="1"/>
  <c r="G379" i="1"/>
  <c r="J379" i="1" s="1"/>
  <c r="I379" i="1" s="1"/>
  <c r="H379" i="1" s="1"/>
  <c r="M379" i="1"/>
  <c r="O379" i="1"/>
  <c r="Q379" i="1"/>
  <c r="R379" i="1"/>
  <c r="T379" i="1"/>
  <c r="U379" i="1"/>
  <c r="E380" i="1"/>
  <c r="D380" i="1" s="1"/>
  <c r="C380" i="1" s="1"/>
  <c r="B380" i="1" s="1"/>
  <c r="G380" i="1"/>
  <c r="J380" i="1" s="1"/>
  <c r="I380" i="1" s="1"/>
  <c r="H380" i="1" s="1"/>
  <c r="M380" i="1"/>
  <c r="O380" i="1"/>
  <c r="Q380" i="1"/>
  <c r="R380" i="1"/>
  <c r="T380" i="1"/>
  <c r="U380" i="1"/>
  <c r="E381" i="1"/>
  <c r="D381" i="1" s="1"/>
  <c r="C381" i="1" s="1"/>
  <c r="B381" i="1" s="1"/>
  <c r="G381" i="1"/>
  <c r="J381" i="1" s="1"/>
  <c r="I381" i="1" s="1"/>
  <c r="H381" i="1" s="1"/>
  <c r="M381" i="1"/>
  <c r="O381" i="1"/>
  <c r="Q381" i="1"/>
  <c r="R381" i="1"/>
  <c r="T381" i="1"/>
  <c r="U381" i="1"/>
  <c r="E382" i="1"/>
  <c r="D382" i="1" s="1"/>
  <c r="C382" i="1" s="1"/>
  <c r="B382" i="1" s="1"/>
  <c r="G382" i="1"/>
  <c r="J382" i="1" s="1"/>
  <c r="I382" i="1" s="1"/>
  <c r="H382" i="1" s="1"/>
  <c r="M382" i="1"/>
  <c r="O382" i="1"/>
  <c r="Q382" i="1"/>
  <c r="R382" i="1"/>
  <c r="T382" i="1"/>
  <c r="U382" i="1"/>
  <c r="E383" i="1"/>
  <c r="D383" i="1" s="1"/>
  <c r="C383" i="1" s="1"/>
  <c r="B383" i="1" s="1"/>
  <c r="G383" i="1"/>
  <c r="J383" i="1" s="1"/>
  <c r="I383" i="1" s="1"/>
  <c r="H383" i="1" s="1"/>
  <c r="M383" i="1"/>
  <c r="O383" i="1"/>
  <c r="Q383" i="1"/>
  <c r="R383" i="1"/>
  <c r="T383" i="1"/>
  <c r="U383" i="1"/>
  <c r="E384" i="1"/>
  <c r="D384" i="1" s="1"/>
  <c r="C384" i="1" s="1"/>
  <c r="B384" i="1" s="1"/>
  <c r="G384" i="1"/>
  <c r="J384" i="1" s="1"/>
  <c r="I384" i="1" s="1"/>
  <c r="H384" i="1" s="1"/>
  <c r="M384" i="1"/>
  <c r="O384" i="1"/>
  <c r="Q384" i="1"/>
  <c r="R384" i="1"/>
  <c r="T384" i="1"/>
  <c r="U384" i="1"/>
  <c r="E385" i="1"/>
  <c r="D385" i="1" s="1"/>
  <c r="C385" i="1" s="1"/>
  <c r="B385" i="1" s="1"/>
  <c r="G385" i="1"/>
  <c r="J385" i="1" s="1"/>
  <c r="I385" i="1" s="1"/>
  <c r="H385" i="1" s="1"/>
  <c r="M385" i="1"/>
  <c r="O385" i="1"/>
  <c r="Q385" i="1"/>
  <c r="R385" i="1"/>
  <c r="T385" i="1"/>
  <c r="U385" i="1"/>
  <c r="E386" i="1"/>
  <c r="D386" i="1" s="1"/>
  <c r="C386" i="1" s="1"/>
  <c r="B386" i="1" s="1"/>
  <c r="G386" i="1"/>
  <c r="J386" i="1" s="1"/>
  <c r="I386" i="1" s="1"/>
  <c r="H386" i="1" s="1"/>
  <c r="M386" i="1"/>
  <c r="O386" i="1"/>
  <c r="Q386" i="1"/>
  <c r="R386" i="1"/>
  <c r="T386" i="1"/>
  <c r="U386" i="1"/>
  <c r="E387" i="1"/>
  <c r="D387" i="1" s="1"/>
  <c r="C387" i="1" s="1"/>
  <c r="B387" i="1" s="1"/>
  <c r="G387" i="1"/>
  <c r="J387" i="1" s="1"/>
  <c r="I387" i="1" s="1"/>
  <c r="H387" i="1" s="1"/>
  <c r="M387" i="1"/>
  <c r="O387" i="1"/>
  <c r="Q387" i="1"/>
  <c r="R387" i="1"/>
  <c r="T387" i="1"/>
  <c r="U387" i="1"/>
  <c r="E388" i="1"/>
  <c r="D388" i="1" s="1"/>
  <c r="C388" i="1" s="1"/>
  <c r="B388" i="1" s="1"/>
  <c r="G388" i="1"/>
  <c r="J388" i="1" s="1"/>
  <c r="I388" i="1" s="1"/>
  <c r="H388" i="1" s="1"/>
  <c r="M388" i="1"/>
  <c r="O388" i="1"/>
  <c r="Q388" i="1"/>
  <c r="R388" i="1"/>
  <c r="T388" i="1"/>
  <c r="U388" i="1"/>
  <c r="E389" i="1"/>
  <c r="D389" i="1" s="1"/>
  <c r="C389" i="1" s="1"/>
  <c r="B389" i="1" s="1"/>
  <c r="G389" i="1"/>
  <c r="J389" i="1" s="1"/>
  <c r="I389" i="1" s="1"/>
  <c r="H389" i="1" s="1"/>
  <c r="M389" i="1"/>
  <c r="O389" i="1"/>
  <c r="Q389" i="1"/>
  <c r="R389" i="1"/>
  <c r="T389" i="1"/>
  <c r="U389" i="1"/>
  <c r="E390" i="1"/>
  <c r="D390" i="1" s="1"/>
  <c r="C390" i="1" s="1"/>
  <c r="B390" i="1" s="1"/>
  <c r="G390" i="1"/>
  <c r="J390" i="1" s="1"/>
  <c r="I390" i="1" s="1"/>
  <c r="H390" i="1" s="1"/>
  <c r="M390" i="1"/>
  <c r="O390" i="1"/>
  <c r="Q390" i="1"/>
  <c r="R390" i="1"/>
  <c r="T390" i="1"/>
  <c r="U390" i="1"/>
  <c r="E391" i="1"/>
  <c r="D391" i="1" s="1"/>
  <c r="C391" i="1" s="1"/>
  <c r="B391" i="1" s="1"/>
  <c r="G391" i="1"/>
  <c r="J391" i="1" s="1"/>
  <c r="I391" i="1" s="1"/>
  <c r="H391" i="1" s="1"/>
  <c r="M391" i="1"/>
  <c r="O391" i="1"/>
  <c r="Q391" i="1"/>
  <c r="R391" i="1"/>
  <c r="T391" i="1"/>
  <c r="U391" i="1"/>
  <c r="E392" i="1"/>
  <c r="D392" i="1" s="1"/>
  <c r="C392" i="1" s="1"/>
  <c r="B392" i="1" s="1"/>
  <c r="G392" i="1"/>
  <c r="J392" i="1" s="1"/>
  <c r="I392" i="1" s="1"/>
  <c r="H392" i="1" s="1"/>
  <c r="M392" i="1"/>
  <c r="O392" i="1"/>
  <c r="Q392" i="1"/>
  <c r="R392" i="1"/>
  <c r="T392" i="1"/>
  <c r="U392" i="1"/>
  <c r="E393" i="1"/>
  <c r="D393" i="1" s="1"/>
  <c r="C393" i="1" s="1"/>
  <c r="B393" i="1" s="1"/>
  <c r="G393" i="1"/>
  <c r="J393" i="1" s="1"/>
  <c r="I393" i="1" s="1"/>
  <c r="H393" i="1" s="1"/>
  <c r="M393" i="1"/>
  <c r="O393" i="1"/>
  <c r="Q393" i="1"/>
  <c r="R393" i="1"/>
  <c r="T393" i="1"/>
  <c r="U393" i="1"/>
  <c r="E394" i="1"/>
  <c r="D394" i="1" s="1"/>
  <c r="C394" i="1" s="1"/>
  <c r="B394" i="1" s="1"/>
  <c r="G394" i="1"/>
  <c r="J394" i="1" s="1"/>
  <c r="I394" i="1" s="1"/>
  <c r="H394" i="1" s="1"/>
  <c r="M394" i="1"/>
  <c r="O394" i="1"/>
  <c r="Q394" i="1"/>
  <c r="R394" i="1"/>
  <c r="T394" i="1"/>
  <c r="U394" i="1"/>
  <c r="E395" i="1"/>
  <c r="D395" i="1" s="1"/>
  <c r="C395" i="1" s="1"/>
  <c r="B395" i="1" s="1"/>
  <c r="G395" i="1"/>
  <c r="J395" i="1" s="1"/>
  <c r="I395" i="1" s="1"/>
  <c r="H395" i="1" s="1"/>
  <c r="M395" i="1"/>
  <c r="O395" i="1"/>
  <c r="Q395" i="1"/>
  <c r="R395" i="1"/>
  <c r="T395" i="1"/>
  <c r="U395" i="1"/>
  <c r="E396" i="1"/>
  <c r="D396" i="1" s="1"/>
  <c r="C396" i="1" s="1"/>
  <c r="B396" i="1" s="1"/>
  <c r="G396" i="1"/>
  <c r="J396" i="1" s="1"/>
  <c r="I396" i="1" s="1"/>
  <c r="H396" i="1" s="1"/>
  <c r="M396" i="1"/>
  <c r="O396" i="1"/>
  <c r="Q396" i="1"/>
  <c r="R396" i="1"/>
  <c r="T396" i="1"/>
  <c r="U396" i="1"/>
  <c r="D397" i="1"/>
  <c r="C397" i="1" s="1"/>
  <c r="B397" i="1" s="1"/>
  <c r="G397" i="1"/>
  <c r="J397" i="1" s="1"/>
  <c r="I397" i="1" s="1"/>
  <c r="H397" i="1" s="1"/>
  <c r="M397" i="1"/>
  <c r="O397" i="1"/>
  <c r="Q397" i="1"/>
  <c r="R397" i="1"/>
  <c r="T397" i="1"/>
  <c r="U397" i="1"/>
  <c r="E398" i="1"/>
  <c r="D398" i="1" s="1"/>
  <c r="C398" i="1" s="1"/>
  <c r="B398" i="1" s="1"/>
  <c r="G398" i="1"/>
  <c r="J398" i="1" s="1"/>
  <c r="I398" i="1" s="1"/>
  <c r="H398" i="1" s="1"/>
  <c r="M398" i="1"/>
  <c r="O398" i="1"/>
  <c r="Q398" i="1"/>
  <c r="R398" i="1"/>
  <c r="T398" i="1"/>
  <c r="U398" i="1"/>
  <c r="E399" i="1"/>
  <c r="D399" i="1" s="1"/>
  <c r="C399" i="1" s="1"/>
  <c r="B399" i="1" s="1"/>
  <c r="G399" i="1"/>
  <c r="J399" i="1" s="1"/>
  <c r="I399" i="1" s="1"/>
  <c r="H399" i="1" s="1"/>
  <c r="M399" i="1"/>
  <c r="O399" i="1"/>
  <c r="Q399" i="1"/>
  <c r="R399" i="1"/>
  <c r="T399" i="1"/>
  <c r="U399" i="1"/>
  <c r="E400" i="1"/>
  <c r="D400" i="1" s="1"/>
  <c r="C400" i="1" s="1"/>
  <c r="B400" i="1" s="1"/>
  <c r="G400" i="1"/>
  <c r="J400" i="1" s="1"/>
  <c r="I400" i="1" s="1"/>
  <c r="H400" i="1" s="1"/>
  <c r="M400" i="1"/>
  <c r="O400" i="1"/>
  <c r="Q400" i="1"/>
  <c r="R400" i="1"/>
  <c r="T400" i="1"/>
  <c r="U400" i="1"/>
  <c r="E401" i="1"/>
  <c r="D401" i="1" s="1"/>
  <c r="C401" i="1" s="1"/>
  <c r="B401" i="1" s="1"/>
  <c r="G401" i="1"/>
  <c r="J401" i="1" s="1"/>
  <c r="I401" i="1" s="1"/>
  <c r="H401" i="1" s="1"/>
  <c r="M401" i="1"/>
  <c r="O401" i="1"/>
  <c r="Q401" i="1"/>
  <c r="R401" i="1"/>
  <c r="T401" i="1"/>
  <c r="U401" i="1"/>
  <c r="E402" i="1"/>
  <c r="D402" i="1" s="1"/>
  <c r="C402" i="1" s="1"/>
  <c r="B402" i="1" s="1"/>
  <c r="G402" i="1"/>
  <c r="J402" i="1" s="1"/>
  <c r="I402" i="1" s="1"/>
  <c r="H402" i="1" s="1"/>
  <c r="M402" i="1"/>
  <c r="O402" i="1"/>
  <c r="Q402" i="1"/>
  <c r="R402" i="1"/>
  <c r="T402" i="1"/>
  <c r="U402" i="1"/>
  <c r="E403" i="1"/>
  <c r="D403" i="1" s="1"/>
  <c r="C403" i="1" s="1"/>
  <c r="B403" i="1" s="1"/>
  <c r="G403" i="1"/>
  <c r="J403" i="1" s="1"/>
  <c r="I403" i="1" s="1"/>
  <c r="H403" i="1" s="1"/>
  <c r="M403" i="1"/>
  <c r="O403" i="1"/>
  <c r="Q403" i="1"/>
  <c r="R403" i="1"/>
  <c r="T403" i="1"/>
  <c r="U403" i="1"/>
  <c r="E404" i="1"/>
  <c r="D404" i="1" s="1"/>
  <c r="C404" i="1" s="1"/>
  <c r="B404" i="1" s="1"/>
  <c r="G404" i="1"/>
  <c r="J404" i="1" s="1"/>
  <c r="I404" i="1" s="1"/>
  <c r="H404" i="1" s="1"/>
  <c r="M404" i="1"/>
  <c r="O404" i="1"/>
  <c r="Q404" i="1"/>
  <c r="R404" i="1"/>
  <c r="T404" i="1"/>
  <c r="U404" i="1"/>
  <c r="E405" i="1"/>
  <c r="D405" i="1" s="1"/>
  <c r="C405" i="1" s="1"/>
  <c r="B405" i="1" s="1"/>
  <c r="G405" i="1"/>
  <c r="J405" i="1" s="1"/>
  <c r="I405" i="1" s="1"/>
  <c r="H405" i="1" s="1"/>
  <c r="M405" i="1"/>
  <c r="O405" i="1"/>
  <c r="Q405" i="1"/>
  <c r="R405" i="1"/>
  <c r="T405" i="1"/>
  <c r="U405" i="1"/>
  <c r="E406" i="1"/>
  <c r="D406" i="1" s="1"/>
  <c r="C406" i="1" s="1"/>
  <c r="B406" i="1" s="1"/>
  <c r="G406" i="1"/>
  <c r="J406" i="1" s="1"/>
  <c r="I406" i="1" s="1"/>
  <c r="H406" i="1" s="1"/>
  <c r="M406" i="1"/>
  <c r="O406" i="1"/>
  <c r="Q406" i="1"/>
  <c r="R406" i="1"/>
  <c r="T406" i="1"/>
  <c r="U406" i="1"/>
  <c r="E407" i="1"/>
  <c r="D407" i="1" s="1"/>
  <c r="C407" i="1" s="1"/>
  <c r="B407" i="1" s="1"/>
  <c r="G407" i="1"/>
  <c r="J407" i="1" s="1"/>
  <c r="I407" i="1" s="1"/>
  <c r="H407" i="1" s="1"/>
  <c r="M407" i="1"/>
  <c r="O407" i="1"/>
  <c r="Q407" i="1"/>
  <c r="R407" i="1"/>
  <c r="T407" i="1"/>
  <c r="U407" i="1"/>
  <c r="E408" i="1"/>
  <c r="D408" i="1" s="1"/>
  <c r="C408" i="1" s="1"/>
  <c r="B408" i="1" s="1"/>
  <c r="G408" i="1"/>
  <c r="J408" i="1" s="1"/>
  <c r="I408" i="1" s="1"/>
  <c r="H408" i="1" s="1"/>
  <c r="M408" i="1"/>
  <c r="O408" i="1"/>
  <c r="Q408" i="1"/>
  <c r="R408" i="1"/>
  <c r="T408" i="1"/>
  <c r="U408" i="1"/>
  <c r="E409" i="1"/>
  <c r="D409" i="1" s="1"/>
  <c r="C409" i="1" s="1"/>
  <c r="B409" i="1" s="1"/>
  <c r="G409" i="1"/>
  <c r="J409" i="1" s="1"/>
  <c r="I409" i="1" s="1"/>
  <c r="H409" i="1" s="1"/>
  <c r="M409" i="1"/>
  <c r="O409" i="1"/>
  <c r="Q409" i="1"/>
  <c r="R409" i="1"/>
  <c r="T409" i="1"/>
  <c r="U409" i="1"/>
  <c r="E410" i="1"/>
  <c r="D410" i="1" s="1"/>
  <c r="C410" i="1" s="1"/>
  <c r="B410" i="1" s="1"/>
  <c r="G410" i="1"/>
  <c r="J410" i="1" s="1"/>
  <c r="I410" i="1" s="1"/>
  <c r="H410" i="1" s="1"/>
  <c r="M410" i="1"/>
  <c r="O410" i="1"/>
  <c r="Q410" i="1"/>
  <c r="R410" i="1"/>
  <c r="T410" i="1"/>
  <c r="U410" i="1"/>
  <c r="E411" i="1"/>
  <c r="D411" i="1" s="1"/>
  <c r="C411" i="1" s="1"/>
  <c r="B411" i="1" s="1"/>
  <c r="G411" i="1"/>
  <c r="J411" i="1" s="1"/>
  <c r="I411" i="1" s="1"/>
  <c r="H411" i="1" s="1"/>
  <c r="M411" i="1"/>
  <c r="O411" i="1"/>
  <c r="Q411" i="1"/>
  <c r="R411" i="1"/>
  <c r="T411" i="1"/>
  <c r="U411" i="1"/>
  <c r="E412" i="1"/>
  <c r="D412" i="1" s="1"/>
  <c r="C412" i="1" s="1"/>
  <c r="B412" i="1" s="1"/>
  <c r="G412" i="1"/>
  <c r="J412" i="1" s="1"/>
  <c r="I412" i="1" s="1"/>
  <c r="H412" i="1" s="1"/>
  <c r="M412" i="1"/>
  <c r="O412" i="1"/>
  <c r="Q412" i="1"/>
  <c r="R412" i="1"/>
  <c r="T412" i="1"/>
  <c r="U412" i="1"/>
  <c r="E413" i="1"/>
  <c r="D413" i="1" s="1"/>
  <c r="C413" i="1" s="1"/>
  <c r="B413" i="1" s="1"/>
  <c r="G413" i="1"/>
  <c r="J413" i="1" s="1"/>
  <c r="I413" i="1" s="1"/>
  <c r="H413" i="1" s="1"/>
  <c r="M413" i="1"/>
  <c r="O413" i="1"/>
  <c r="Q413" i="1"/>
  <c r="R413" i="1"/>
  <c r="T413" i="1"/>
  <c r="U413" i="1"/>
  <c r="E414" i="1"/>
  <c r="D414" i="1" s="1"/>
  <c r="C414" i="1" s="1"/>
  <c r="B414" i="1" s="1"/>
  <c r="G414" i="1"/>
  <c r="J414" i="1" s="1"/>
  <c r="I414" i="1" s="1"/>
  <c r="H414" i="1" s="1"/>
  <c r="E415" i="1"/>
  <c r="D415" i="1" s="1"/>
  <c r="C415" i="1" s="1"/>
  <c r="B415" i="1" s="1"/>
  <c r="G415" i="1"/>
  <c r="J415" i="1" s="1"/>
  <c r="I415" i="1" s="1"/>
  <c r="H415" i="1" s="1"/>
  <c r="E416" i="1"/>
  <c r="D416" i="1" s="1"/>
  <c r="C416" i="1" s="1"/>
  <c r="B416" i="1" s="1"/>
  <c r="G416" i="1"/>
  <c r="J416" i="1" s="1"/>
  <c r="I416" i="1" s="1"/>
  <c r="H416" i="1" s="1"/>
  <c r="M416" i="1"/>
  <c r="O416" i="1"/>
  <c r="Q416" i="1"/>
  <c r="R416" i="1"/>
  <c r="T416" i="1"/>
  <c r="U416" i="1"/>
  <c r="E417" i="1"/>
  <c r="D417" i="1" s="1"/>
  <c r="C417" i="1" s="1"/>
  <c r="B417" i="1" s="1"/>
  <c r="G417" i="1"/>
  <c r="J417" i="1" s="1"/>
  <c r="I417" i="1" s="1"/>
  <c r="H417" i="1" s="1"/>
  <c r="M417" i="1"/>
  <c r="O417" i="1"/>
  <c r="Q417" i="1"/>
  <c r="R417" i="1"/>
  <c r="T417" i="1"/>
  <c r="U417" i="1"/>
  <c r="E418" i="1"/>
  <c r="D418" i="1" s="1"/>
  <c r="C418" i="1" s="1"/>
  <c r="B418" i="1" s="1"/>
  <c r="G418" i="1"/>
  <c r="J418" i="1" s="1"/>
  <c r="I418" i="1" s="1"/>
  <c r="H418" i="1" s="1"/>
  <c r="M418" i="1"/>
  <c r="O418" i="1"/>
  <c r="Q418" i="1"/>
  <c r="R418" i="1"/>
  <c r="T418" i="1"/>
  <c r="U418" i="1"/>
  <c r="E419" i="1"/>
  <c r="D419" i="1" s="1"/>
  <c r="C419" i="1" s="1"/>
  <c r="B419" i="1" s="1"/>
  <c r="G419" i="1"/>
  <c r="J419" i="1" s="1"/>
  <c r="I419" i="1" s="1"/>
  <c r="H419" i="1" s="1"/>
  <c r="M419" i="1"/>
  <c r="O419" i="1"/>
  <c r="Q419" i="1"/>
  <c r="R419" i="1"/>
  <c r="T419" i="1"/>
  <c r="U419" i="1"/>
  <c r="E420" i="1"/>
  <c r="D420" i="1" s="1"/>
  <c r="C420" i="1" s="1"/>
  <c r="B420" i="1" s="1"/>
  <c r="G420" i="1"/>
  <c r="J420" i="1" s="1"/>
  <c r="I420" i="1" s="1"/>
  <c r="H420" i="1" s="1"/>
  <c r="M420" i="1"/>
  <c r="O420" i="1"/>
  <c r="Q420" i="1"/>
  <c r="R420" i="1"/>
  <c r="T420" i="1"/>
  <c r="U420" i="1"/>
  <c r="E421" i="1"/>
  <c r="D421" i="1" s="1"/>
  <c r="C421" i="1" s="1"/>
  <c r="B421" i="1" s="1"/>
  <c r="G421" i="1"/>
  <c r="J421" i="1" s="1"/>
  <c r="I421" i="1" s="1"/>
  <c r="H421" i="1" s="1"/>
  <c r="M421" i="1"/>
  <c r="O421" i="1"/>
  <c r="Q421" i="1"/>
  <c r="R421" i="1"/>
  <c r="T421" i="1"/>
  <c r="U421" i="1"/>
  <c r="E422" i="1"/>
  <c r="D422" i="1" s="1"/>
  <c r="C422" i="1" s="1"/>
  <c r="B422" i="1" s="1"/>
  <c r="G422" i="1"/>
  <c r="J422" i="1" s="1"/>
  <c r="I422" i="1" s="1"/>
  <c r="H422" i="1" s="1"/>
  <c r="M422" i="1"/>
  <c r="O422" i="1"/>
  <c r="Q422" i="1"/>
  <c r="R422" i="1"/>
  <c r="T422" i="1"/>
  <c r="U422" i="1"/>
  <c r="E423" i="1"/>
  <c r="D423" i="1" s="1"/>
  <c r="C423" i="1" s="1"/>
  <c r="B423" i="1" s="1"/>
  <c r="G423" i="1"/>
  <c r="J423" i="1" s="1"/>
  <c r="I423" i="1" s="1"/>
  <c r="H423" i="1" s="1"/>
  <c r="M423" i="1"/>
  <c r="O423" i="1"/>
  <c r="Q423" i="1"/>
  <c r="R423" i="1"/>
  <c r="T423" i="1"/>
  <c r="U423" i="1"/>
  <c r="E424" i="1"/>
  <c r="D424" i="1" s="1"/>
  <c r="C424" i="1" s="1"/>
  <c r="B424" i="1" s="1"/>
  <c r="G424" i="1"/>
  <c r="J424" i="1" s="1"/>
  <c r="I424" i="1" s="1"/>
  <c r="H424" i="1" s="1"/>
  <c r="M424" i="1"/>
  <c r="O424" i="1"/>
  <c r="Q424" i="1"/>
  <c r="R424" i="1"/>
  <c r="T424" i="1"/>
  <c r="U424" i="1"/>
  <c r="E425" i="1"/>
  <c r="D425" i="1" s="1"/>
  <c r="C425" i="1" s="1"/>
  <c r="B425" i="1" s="1"/>
  <c r="G425" i="1"/>
  <c r="J425" i="1" s="1"/>
  <c r="I425" i="1" s="1"/>
  <c r="H425" i="1" s="1"/>
  <c r="M425" i="1"/>
  <c r="O425" i="1"/>
  <c r="Q425" i="1"/>
  <c r="R425" i="1"/>
  <c r="T425" i="1"/>
  <c r="U425" i="1"/>
  <c r="E426" i="1"/>
  <c r="D426" i="1" s="1"/>
  <c r="C426" i="1" s="1"/>
  <c r="B426" i="1" s="1"/>
  <c r="G426" i="1"/>
  <c r="J426" i="1" s="1"/>
  <c r="I426" i="1" s="1"/>
  <c r="H426" i="1" s="1"/>
  <c r="M426" i="1"/>
  <c r="O426" i="1"/>
  <c r="Q426" i="1"/>
  <c r="R426" i="1"/>
  <c r="T426" i="1"/>
  <c r="U426" i="1"/>
  <c r="E427" i="1"/>
  <c r="D427" i="1" s="1"/>
  <c r="C427" i="1" s="1"/>
  <c r="B427" i="1" s="1"/>
  <c r="G427" i="1"/>
  <c r="J427" i="1" s="1"/>
  <c r="I427" i="1" s="1"/>
  <c r="H427" i="1" s="1"/>
  <c r="M427" i="1"/>
  <c r="O427" i="1"/>
  <c r="Q427" i="1"/>
  <c r="R427" i="1"/>
  <c r="T427" i="1"/>
  <c r="U427" i="1"/>
  <c r="E428" i="1"/>
  <c r="D428" i="1" s="1"/>
  <c r="C428" i="1" s="1"/>
  <c r="B428" i="1" s="1"/>
  <c r="G428" i="1"/>
  <c r="J428" i="1" s="1"/>
  <c r="I428" i="1" s="1"/>
  <c r="H428" i="1" s="1"/>
  <c r="M428" i="1"/>
  <c r="O428" i="1"/>
  <c r="Q428" i="1"/>
  <c r="R428" i="1"/>
  <c r="T428" i="1"/>
  <c r="U428" i="1"/>
  <c r="E429" i="1"/>
  <c r="D429" i="1" s="1"/>
  <c r="C429" i="1" s="1"/>
  <c r="B429" i="1" s="1"/>
  <c r="G429" i="1"/>
  <c r="J429" i="1" s="1"/>
  <c r="I429" i="1" s="1"/>
  <c r="H429" i="1" s="1"/>
  <c r="M429" i="1"/>
  <c r="O429" i="1"/>
  <c r="Q429" i="1"/>
  <c r="R429" i="1"/>
  <c r="T429" i="1"/>
  <c r="U429" i="1"/>
  <c r="E430" i="1"/>
  <c r="D430" i="1" s="1"/>
  <c r="C430" i="1" s="1"/>
  <c r="B430" i="1" s="1"/>
  <c r="G430" i="1"/>
  <c r="J430" i="1" s="1"/>
  <c r="I430" i="1" s="1"/>
  <c r="H430" i="1" s="1"/>
  <c r="M430" i="1"/>
  <c r="O430" i="1"/>
  <c r="Q430" i="1"/>
  <c r="R430" i="1"/>
  <c r="T430" i="1"/>
  <c r="U430" i="1"/>
  <c r="E431" i="1"/>
  <c r="D431" i="1" s="1"/>
  <c r="C431" i="1" s="1"/>
  <c r="B431" i="1" s="1"/>
  <c r="G431" i="1"/>
  <c r="J431" i="1" s="1"/>
  <c r="I431" i="1" s="1"/>
  <c r="H431" i="1" s="1"/>
  <c r="M431" i="1"/>
  <c r="O431" i="1"/>
  <c r="Q431" i="1"/>
  <c r="R431" i="1"/>
  <c r="T431" i="1"/>
  <c r="U431" i="1"/>
  <c r="E432" i="1"/>
  <c r="D432" i="1" s="1"/>
  <c r="C432" i="1" s="1"/>
  <c r="B432" i="1" s="1"/>
  <c r="G432" i="1"/>
  <c r="J432" i="1" s="1"/>
  <c r="I432" i="1" s="1"/>
  <c r="H432" i="1" s="1"/>
  <c r="M432" i="1"/>
  <c r="O432" i="1"/>
  <c r="Q432" i="1"/>
  <c r="R432" i="1"/>
  <c r="T432" i="1"/>
  <c r="U432" i="1"/>
  <c r="E433" i="1"/>
  <c r="D433" i="1" s="1"/>
  <c r="C433" i="1" s="1"/>
  <c r="B433" i="1" s="1"/>
  <c r="G433" i="1"/>
  <c r="J433" i="1" s="1"/>
  <c r="I433" i="1" s="1"/>
  <c r="H433" i="1" s="1"/>
  <c r="M433" i="1"/>
  <c r="O433" i="1"/>
  <c r="Q433" i="1"/>
  <c r="R433" i="1"/>
  <c r="T433" i="1"/>
  <c r="U433" i="1"/>
  <c r="E434" i="1"/>
  <c r="D434" i="1" s="1"/>
  <c r="C434" i="1" s="1"/>
  <c r="B434" i="1" s="1"/>
  <c r="G434" i="1"/>
  <c r="J434" i="1" s="1"/>
  <c r="I434" i="1" s="1"/>
  <c r="H434" i="1" s="1"/>
  <c r="M434" i="1"/>
  <c r="O434" i="1"/>
  <c r="Q434" i="1"/>
  <c r="R434" i="1"/>
  <c r="T434" i="1"/>
  <c r="U434" i="1"/>
  <c r="E435" i="1"/>
  <c r="D435" i="1" s="1"/>
  <c r="C435" i="1" s="1"/>
  <c r="B435" i="1" s="1"/>
  <c r="G435" i="1"/>
  <c r="J435" i="1" s="1"/>
  <c r="I435" i="1" s="1"/>
  <c r="H435" i="1" s="1"/>
  <c r="M435" i="1"/>
  <c r="O435" i="1"/>
  <c r="Q435" i="1"/>
  <c r="R435" i="1"/>
  <c r="T435" i="1"/>
  <c r="U435" i="1"/>
  <c r="E436" i="1"/>
  <c r="D436" i="1" s="1"/>
  <c r="C436" i="1" s="1"/>
  <c r="B436" i="1" s="1"/>
  <c r="G436" i="1"/>
  <c r="J436" i="1" s="1"/>
  <c r="I436" i="1" s="1"/>
  <c r="H436" i="1" s="1"/>
  <c r="M436" i="1"/>
  <c r="O436" i="1"/>
  <c r="Q436" i="1"/>
  <c r="R436" i="1"/>
  <c r="T436" i="1"/>
  <c r="U436" i="1"/>
  <c r="E437" i="1"/>
  <c r="D437" i="1" s="1"/>
  <c r="C437" i="1" s="1"/>
  <c r="B437" i="1" s="1"/>
  <c r="G437" i="1"/>
  <c r="J437" i="1" s="1"/>
  <c r="I437" i="1" s="1"/>
  <c r="H437" i="1" s="1"/>
  <c r="M437" i="1"/>
  <c r="O437" i="1"/>
  <c r="Q437" i="1"/>
  <c r="R437" i="1"/>
  <c r="T437" i="1"/>
  <c r="U437" i="1"/>
  <c r="E438" i="1"/>
  <c r="D438" i="1" s="1"/>
  <c r="C438" i="1" s="1"/>
  <c r="B438" i="1" s="1"/>
  <c r="G438" i="1"/>
  <c r="J438" i="1" s="1"/>
  <c r="I438" i="1" s="1"/>
  <c r="H438" i="1" s="1"/>
  <c r="M438" i="1"/>
  <c r="O438" i="1"/>
  <c r="Q438" i="1"/>
  <c r="R438" i="1"/>
  <c r="T438" i="1"/>
  <c r="U438" i="1"/>
  <c r="E439" i="1"/>
  <c r="D439" i="1" s="1"/>
  <c r="C439" i="1" s="1"/>
  <c r="B439" i="1" s="1"/>
  <c r="G439" i="1"/>
  <c r="J439" i="1" s="1"/>
  <c r="I439" i="1" s="1"/>
  <c r="H439" i="1" s="1"/>
  <c r="M439" i="1"/>
  <c r="O439" i="1"/>
  <c r="Q439" i="1"/>
  <c r="R439" i="1"/>
  <c r="T439" i="1"/>
  <c r="U439" i="1"/>
  <c r="E440" i="1"/>
  <c r="D440" i="1" s="1"/>
  <c r="C440" i="1" s="1"/>
  <c r="B440" i="1" s="1"/>
  <c r="G440" i="1"/>
  <c r="J440" i="1" s="1"/>
  <c r="I440" i="1" s="1"/>
  <c r="H440" i="1" s="1"/>
  <c r="M440" i="1"/>
  <c r="O440" i="1"/>
  <c r="Q440" i="1"/>
  <c r="R440" i="1"/>
  <c r="T440" i="1"/>
  <c r="U440" i="1"/>
  <c r="E441" i="1"/>
  <c r="D441" i="1" s="1"/>
  <c r="C441" i="1" s="1"/>
  <c r="B441" i="1" s="1"/>
  <c r="G441" i="1"/>
  <c r="J441" i="1" s="1"/>
  <c r="I441" i="1" s="1"/>
  <c r="H441" i="1" s="1"/>
  <c r="M441" i="1"/>
  <c r="O441" i="1"/>
  <c r="Q441" i="1"/>
  <c r="R441" i="1"/>
  <c r="T441" i="1"/>
  <c r="U441" i="1"/>
  <c r="E442" i="1"/>
  <c r="D442" i="1" s="1"/>
  <c r="C442" i="1" s="1"/>
  <c r="B442" i="1" s="1"/>
  <c r="G442" i="1"/>
  <c r="J442" i="1" s="1"/>
  <c r="I442" i="1" s="1"/>
  <c r="H442" i="1" s="1"/>
  <c r="M442" i="1"/>
  <c r="O442" i="1"/>
  <c r="Q442" i="1"/>
  <c r="R442" i="1"/>
  <c r="T442" i="1"/>
  <c r="U442" i="1"/>
  <c r="E443" i="1"/>
  <c r="D443" i="1" s="1"/>
  <c r="C443" i="1" s="1"/>
  <c r="B443" i="1" s="1"/>
  <c r="G443" i="1"/>
  <c r="J443" i="1" s="1"/>
  <c r="I443" i="1" s="1"/>
  <c r="H443" i="1" s="1"/>
  <c r="M443" i="1"/>
  <c r="O443" i="1"/>
  <c r="Q443" i="1"/>
  <c r="R443" i="1"/>
  <c r="T443" i="1"/>
  <c r="U443" i="1"/>
  <c r="E444" i="1"/>
  <c r="D444" i="1" s="1"/>
  <c r="C444" i="1" s="1"/>
  <c r="B444" i="1" s="1"/>
  <c r="G444" i="1"/>
  <c r="J444" i="1" s="1"/>
  <c r="I444" i="1" s="1"/>
  <c r="H444" i="1" s="1"/>
  <c r="M444" i="1"/>
  <c r="O444" i="1"/>
  <c r="Q444" i="1"/>
  <c r="R444" i="1"/>
  <c r="T444" i="1"/>
  <c r="U444" i="1"/>
  <c r="E445" i="1"/>
  <c r="D445" i="1" s="1"/>
  <c r="C445" i="1" s="1"/>
  <c r="B445" i="1" s="1"/>
  <c r="G445" i="1"/>
  <c r="J445" i="1" s="1"/>
  <c r="I445" i="1" s="1"/>
  <c r="H445" i="1" s="1"/>
  <c r="M445" i="1"/>
  <c r="O445" i="1"/>
  <c r="Q445" i="1"/>
  <c r="R445" i="1"/>
  <c r="T445" i="1"/>
  <c r="U445" i="1"/>
  <c r="E446" i="1"/>
  <c r="D446" i="1" s="1"/>
  <c r="C446" i="1" s="1"/>
  <c r="B446" i="1" s="1"/>
  <c r="G446" i="1"/>
  <c r="J446" i="1" s="1"/>
  <c r="I446" i="1" s="1"/>
  <c r="H446" i="1" s="1"/>
  <c r="M446" i="1"/>
  <c r="O446" i="1"/>
  <c r="Q446" i="1"/>
  <c r="R446" i="1"/>
  <c r="T446" i="1"/>
  <c r="U446" i="1"/>
  <c r="E447" i="1"/>
  <c r="D447" i="1" s="1"/>
  <c r="C447" i="1" s="1"/>
  <c r="B447" i="1" s="1"/>
  <c r="G447" i="1"/>
  <c r="J447" i="1" s="1"/>
  <c r="I447" i="1" s="1"/>
  <c r="H447" i="1" s="1"/>
  <c r="M447" i="1"/>
  <c r="O447" i="1"/>
  <c r="Q447" i="1"/>
  <c r="R447" i="1"/>
  <c r="T447" i="1"/>
  <c r="U447" i="1"/>
  <c r="E448" i="1"/>
  <c r="D448" i="1" s="1"/>
  <c r="C448" i="1" s="1"/>
  <c r="B448" i="1" s="1"/>
  <c r="G448" i="1"/>
  <c r="J448" i="1" s="1"/>
  <c r="I448" i="1" s="1"/>
  <c r="H448" i="1" s="1"/>
  <c r="M448" i="1"/>
  <c r="O448" i="1"/>
  <c r="Q448" i="1"/>
  <c r="R448" i="1"/>
  <c r="T448" i="1"/>
  <c r="U448" i="1"/>
  <c r="E449" i="1"/>
  <c r="D449" i="1" s="1"/>
  <c r="C449" i="1" s="1"/>
  <c r="B449" i="1" s="1"/>
  <c r="G449" i="1"/>
  <c r="J449" i="1" s="1"/>
  <c r="I449" i="1" s="1"/>
  <c r="H449" i="1" s="1"/>
  <c r="M449" i="1"/>
  <c r="O449" i="1"/>
  <c r="Q449" i="1"/>
  <c r="R449" i="1"/>
  <c r="T449" i="1"/>
  <c r="U449" i="1"/>
  <c r="E450" i="1"/>
  <c r="D450" i="1" s="1"/>
  <c r="C450" i="1" s="1"/>
  <c r="B450" i="1" s="1"/>
  <c r="G450" i="1"/>
  <c r="J450" i="1" s="1"/>
  <c r="I450" i="1" s="1"/>
  <c r="H450" i="1" s="1"/>
  <c r="M450" i="1"/>
  <c r="O450" i="1"/>
  <c r="Q450" i="1"/>
  <c r="R450" i="1"/>
  <c r="T450" i="1"/>
  <c r="U450" i="1"/>
  <c r="E451" i="1"/>
  <c r="D451" i="1" s="1"/>
  <c r="C451" i="1" s="1"/>
  <c r="B451" i="1" s="1"/>
  <c r="G451" i="1"/>
  <c r="J451" i="1" s="1"/>
  <c r="I451" i="1" s="1"/>
  <c r="H451" i="1" s="1"/>
  <c r="M451" i="1"/>
  <c r="O451" i="1"/>
  <c r="Q451" i="1"/>
  <c r="R451" i="1"/>
  <c r="T451" i="1"/>
  <c r="U451" i="1"/>
  <c r="E452" i="1"/>
  <c r="D452" i="1" s="1"/>
  <c r="C452" i="1" s="1"/>
  <c r="B452" i="1" s="1"/>
  <c r="G452" i="1"/>
  <c r="J452" i="1" s="1"/>
  <c r="I452" i="1" s="1"/>
  <c r="H452" i="1" s="1"/>
  <c r="M452" i="1"/>
  <c r="O452" i="1"/>
  <c r="Q452" i="1"/>
  <c r="R452" i="1"/>
  <c r="T452" i="1"/>
  <c r="U452" i="1"/>
  <c r="E453" i="1"/>
  <c r="D453" i="1" s="1"/>
  <c r="C453" i="1" s="1"/>
  <c r="B453" i="1" s="1"/>
  <c r="G453" i="1"/>
  <c r="J453" i="1" s="1"/>
  <c r="I453" i="1" s="1"/>
  <c r="H453" i="1" s="1"/>
  <c r="M453" i="1"/>
  <c r="O453" i="1"/>
  <c r="Q453" i="1"/>
  <c r="R453" i="1"/>
  <c r="T453" i="1"/>
  <c r="U453" i="1"/>
  <c r="E454" i="1"/>
  <c r="D454" i="1" s="1"/>
  <c r="C454" i="1" s="1"/>
  <c r="B454" i="1" s="1"/>
  <c r="G454" i="1"/>
  <c r="J454" i="1" s="1"/>
  <c r="I454" i="1" s="1"/>
  <c r="H454" i="1" s="1"/>
  <c r="M454" i="1"/>
  <c r="O454" i="1"/>
  <c r="Q454" i="1"/>
  <c r="R454" i="1"/>
  <c r="T454" i="1"/>
  <c r="U454" i="1"/>
  <c r="E455" i="1"/>
  <c r="D455" i="1" s="1"/>
  <c r="C455" i="1" s="1"/>
  <c r="B455" i="1" s="1"/>
  <c r="G455" i="1"/>
  <c r="J455" i="1" s="1"/>
  <c r="I455" i="1" s="1"/>
  <c r="H455" i="1" s="1"/>
  <c r="M455" i="1"/>
  <c r="O455" i="1"/>
  <c r="Q455" i="1"/>
  <c r="R455" i="1"/>
  <c r="T455" i="1"/>
  <c r="U455" i="1"/>
  <c r="E456" i="1"/>
  <c r="D456" i="1" s="1"/>
  <c r="C456" i="1" s="1"/>
  <c r="B456" i="1" s="1"/>
  <c r="G456" i="1"/>
  <c r="J456" i="1" s="1"/>
  <c r="I456" i="1" s="1"/>
  <c r="H456" i="1" s="1"/>
  <c r="M456" i="1"/>
  <c r="O456" i="1"/>
  <c r="Q456" i="1"/>
  <c r="R456" i="1"/>
  <c r="T456" i="1"/>
  <c r="U456" i="1"/>
  <c r="E457" i="1"/>
  <c r="D457" i="1" s="1"/>
  <c r="C457" i="1" s="1"/>
  <c r="B457" i="1" s="1"/>
  <c r="G457" i="1"/>
  <c r="J457" i="1" s="1"/>
  <c r="I457" i="1" s="1"/>
  <c r="H457" i="1" s="1"/>
  <c r="M457" i="1"/>
  <c r="O457" i="1"/>
  <c r="Q457" i="1"/>
  <c r="R457" i="1"/>
  <c r="T457" i="1"/>
  <c r="U457" i="1"/>
  <c r="E458" i="1"/>
  <c r="D458" i="1" s="1"/>
  <c r="C458" i="1" s="1"/>
  <c r="B458" i="1" s="1"/>
  <c r="G458" i="1"/>
  <c r="J458" i="1" s="1"/>
  <c r="I458" i="1" s="1"/>
  <c r="H458" i="1" s="1"/>
  <c r="M458" i="1"/>
  <c r="O458" i="1"/>
  <c r="Q458" i="1"/>
  <c r="R458" i="1"/>
  <c r="T458" i="1"/>
  <c r="U458" i="1"/>
  <c r="E459" i="1"/>
  <c r="D459" i="1" s="1"/>
  <c r="C459" i="1" s="1"/>
  <c r="B459" i="1" s="1"/>
  <c r="G459" i="1"/>
  <c r="J459" i="1" s="1"/>
  <c r="I459" i="1" s="1"/>
  <c r="H459" i="1" s="1"/>
  <c r="M459" i="1"/>
  <c r="O459" i="1"/>
  <c r="Q459" i="1"/>
  <c r="R459" i="1"/>
  <c r="T459" i="1"/>
  <c r="U459" i="1"/>
  <c r="E460" i="1"/>
  <c r="D460" i="1" s="1"/>
  <c r="C460" i="1" s="1"/>
  <c r="B460" i="1" s="1"/>
  <c r="G460" i="1"/>
  <c r="J460" i="1" s="1"/>
  <c r="I460" i="1" s="1"/>
  <c r="H460" i="1" s="1"/>
  <c r="M460" i="1"/>
  <c r="O460" i="1"/>
  <c r="Q460" i="1"/>
  <c r="R460" i="1"/>
  <c r="T460" i="1"/>
  <c r="U460" i="1"/>
  <c r="E461" i="1"/>
  <c r="D461" i="1" s="1"/>
  <c r="C461" i="1" s="1"/>
  <c r="B461" i="1" s="1"/>
  <c r="G461" i="1"/>
  <c r="J461" i="1" s="1"/>
  <c r="I461" i="1" s="1"/>
  <c r="H461" i="1" s="1"/>
  <c r="M461" i="1"/>
  <c r="O461" i="1"/>
  <c r="Q461" i="1"/>
  <c r="R461" i="1"/>
  <c r="T461" i="1"/>
  <c r="U461" i="1"/>
  <c r="E462" i="1"/>
  <c r="D462" i="1" s="1"/>
  <c r="C462" i="1" s="1"/>
  <c r="B462" i="1" s="1"/>
  <c r="G462" i="1"/>
  <c r="J462" i="1" s="1"/>
  <c r="I462" i="1" s="1"/>
  <c r="H462" i="1" s="1"/>
  <c r="M462" i="1"/>
  <c r="O462" i="1"/>
  <c r="Q462" i="1"/>
  <c r="R462" i="1"/>
  <c r="T462" i="1"/>
  <c r="U462" i="1"/>
  <c r="E463" i="1"/>
  <c r="D463" i="1" s="1"/>
  <c r="C463" i="1" s="1"/>
  <c r="B463" i="1" s="1"/>
  <c r="G463" i="1"/>
  <c r="J463" i="1" s="1"/>
  <c r="I463" i="1" s="1"/>
  <c r="H463" i="1" s="1"/>
  <c r="M463" i="1"/>
  <c r="O463" i="1"/>
  <c r="Q463" i="1"/>
  <c r="R463" i="1"/>
  <c r="T463" i="1"/>
  <c r="U463" i="1"/>
  <c r="E464" i="1"/>
  <c r="D464" i="1" s="1"/>
  <c r="C464" i="1" s="1"/>
  <c r="B464" i="1" s="1"/>
  <c r="G464" i="1"/>
  <c r="J464" i="1" s="1"/>
  <c r="I464" i="1" s="1"/>
  <c r="H464" i="1" s="1"/>
  <c r="M464" i="1"/>
  <c r="O464" i="1"/>
  <c r="Q464" i="1"/>
  <c r="R464" i="1"/>
  <c r="T464" i="1"/>
  <c r="U464" i="1"/>
  <c r="E465" i="1"/>
  <c r="D465" i="1" s="1"/>
  <c r="C465" i="1" s="1"/>
  <c r="B465" i="1" s="1"/>
  <c r="G465" i="1"/>
  <c r="J465" i="1" s="1"/>
  <c r="I465" i="1" s="1"/>
  <c r="H465" i="1" s="1"/>
  <c r="M465" i="1"/>
  <c r="O465" i="1"/>
  <c r="Q465" i="1"/>
  <c r="R465" i="1"/>
  <c r="T465" i="1"/>
  <c r="U465" i="1"/>
  <c r="E466" i="1"/>
  <c r="D466" i="1" s="1"/>
  <c r="C466" i="1" s="1"/>
  <c r="B466" i="1" s="1"/>
  <c r="G466" i="1"/>
  <c r="J466" i="1" s="1"/>
  <c r="I466" i="1" s="1"/>
  <c r="H466" i="1" s="1"/>
  <c r="M466" i="1"/>
  <c r="O466" i="1"/>
  <c r="Q466" i="1"/>
  <c r="R466" i="1"/>
  <c r="T466" i="1"/>
  <c r="U466" i="1"/>
  <c r="E467" i="1"/>
  <c r="D467" i="1" s="1"/>
  <c r="C467" i="1" s="1"/>
  <c r="B467" i="1" s="1"/>
  <c r="G467" i="1"/>
  <c r="J467" i="1" s="1"/>
  <c r="I467" i="1" s="1"/>
  <c r="H467" i="1" s="1"/>
  <c r="M467" i="1"/>
  <c r="O467" i="1"/>
  <c r="Q467" i="1"/>
  <c r="R467" i="1"/>
  <c r="T467" i="1"/>
  <c r="U467" i="1"/>
  <c r="E468" i="1"/>
  <c r="D468" i="1" s="1"/>
  <c r="C468" i="1" s="1"/>
  <c r="B468" i="1" s="1"/>
  <c r="G468" i="1"/>
  <c r="J468" i="1" s="1"/>
  <c r="I468" i="1" s="1"/>
  <c r="H468" i="1" s="1"/>
  <c r="M468" i="1"/>
  <c r="O468" i="1"/>
  <c r="Q468" i="1"/>
  <c r="R468" i="1"/>
  <c r="T468" i="1"/>
  <c r="U468" i="1"/>
  <c r="E469" i="1"/>
  <c r="D469" i="1" s="1"/>
  <c r="C469" i="1" s="1"/>
  <c r="B469" i="1" s="1"/>
  <c r="G469" i="1"/>
  <c r="J469" i="1" s="1"/>
  <c r="I469" i="1" s="1"/>
  <c r="H469" i="1" s="1"/>
  <c r="M469" i="1"/>
  <c r="O469" i="1"/>
  <c r="Q469" i="1"/>
  <c r="R469" i="1"/>
  <c r="T469" i="1"/>
  <c r="U469" i="1"/>
  <c r="E470" i="1"/>
  <c r="D470" i="1" s="1"/>
  <c r="C470" i="1" s="1"/>
  <c r="B470" i="1" s="1"/>
  <c r="G470" i="1"/>
  <c r="J470" i="1" s="1"/>
  <c r="I470" i="1" s="1"/>
  <c r="H470" i="1" s="1"/>
  <c r="M470" i="1"/>
  <c r="O470" i="1"/>
  <c r="Q470" i="1"/>
  <c r="R470" i="1"/>
  <c r="T470" i="1"/>
  <c r="U470" i="1"/>
  <c r="E471" i="1"/>
  <c r="D471" i="1" s="1"/>
  <c r="C471" i="1" s="1"/>
  <c r="B471" i="1" s="1"/>
  <c r="G471" i="1"/>
  <c r="J471" i="1" s="1"/>
  <c r="I471" i="1" s="1"/>
  <c r="H471" i="1" s="1"/>
  <c r="E472" i="1"/>
  <c r="D472" i="1" s="1"/>
  <c r="C472" i="1" s="1"/>
  <c r="B472" i="1" s="1"/>
  <c r="G472" i="1"/>
  <c r="J472" i="1" s="1"/>
  <c r="I472" i="1" s="1"/>
  <c r="H472" i="1" s="1"/>
  <c r="M472" i="1"/>
  <c r="O472" i="1"/>
  <c r="Q472" i="1"/>
  <c r="R472" i="1"/>
  <c r="T472" i="1"/>
  <c r="U472" i="1"/>
  <c r="E473" i="1"/>
  <c r="D473" i="1" s="1"/>
  <c r="C473" i="1" s="1"/>
  <c r="B473" i="1" s="1"/>
  <c r="G473" i="1"/>
  <c r="J473" i="1" s="1"/>
  <c r="I473" i="1" s="1"/>
  <c r="H473" i="1" s="1"/>
  <c r="M473" i="1"/>
  <c r="O473" i="1"/>
  <c r="Q473" i="1"/>
  <c r="R473" i="1"/>
  <c r="T473" i="1"/>
  <c r="U473" i="1"/>
  <c r="E474" i="1"/>
  <c r="D474" i="1" s="1"/>
  <c r="C474" i="1" s="1"/>
  <c r="B474" i="1" s="1"/>
  <c r="G474" i="1"/>
  <c r="J474" i="1" s="1"/>
  <c r="I474" i="1" s="1"/>
  <c r="H474" i="1" s="1"/>
  <c r="M474" i="1"/>
  <c r="O474" i="1"/>
  <c r="Q474" i="1"/>
  <c r="R474" i="1"/>
  <c r="T474" i="1"/>
  <c r="U474" i="1"/>
  <c r="E475" i="1"/>
  <c r="D475" i="1" s="1"/>
  <c r="C475" i="1" s="1"/>
  <c r="B475" i="1" s="1"/>
  <c r="G475" i="1"/>
  <c r="I475" i="1"/>
  <c r="H475" i="1" s="1"/>
  <c r="M475" i="1"/>
  <c r="O475" i="1"/>
  <c r="Q475" i="1"/>
  <c r="R475" i="1"/>
  <c r="T475" i="1"/>
  <c r="U475" i="1"/>
  <c r="E476" i="1"/>
  <c r="D476" i="1" s="1"/>
  <c r="C476" i="1" s="1"/>
  <c r="B476" i="1" s="1"/>
  <c r="G476" i="1"/>
  <c r="J476" i="1" s="1"/>
  <c r="I476" i="1" s="1"/>
  <c r="H476" i="1" s="1"/>
  <c r="M476" i="1"/>
  <c r="O476" i="1"/>
  <c r="Q476" i="1"/>
  <c r="R476" i="1"/>
  <c r="T476" i="1"/>
  <c r="U476" i="1"/>
  <c r="E477" i="1"/>
  <c r="D477" i="1" s="1"/>
  <c r="C477" i="1" s="1"/>
  <c r="B477" i="1" s="1"/>
  <c r="G477" i="1"/>
  <c r="J477" i="1" s="1"/>
  <c r="I477" i="1" s="1"/>
  <c r="H477" i="1" s="1"/>
  <c r="M477" i="1"/>
  <c r="O477" i="1"/>
  <c r="Q477" i="1"/>
  <c r="R477" i="1"/>
  <c r="T477" i="1"/>
  <c r="U477" i="1"/>
  <c r="E478" i="1"/>
  <c r="D478" i="1" s="1"/>
  <c r="C478" i="1" s="1"/>
  <c r="B478" i="1" s="1"/>
  <c r="G478" i="1"/>
  <c r="J478" i="1" s="1"/>
  <c r="I478" i="1" s="1"/>
  <c r="H478" i="1" s="1"/>
  <c r="M478" i="1"/>
  <c r="O478" i="1"/>
  <c r="Q478" i="1"/>
  <c r="R478" i="1"/>
  <c r="T478" i="1"/>
  <c r="U478" i="1"/>
  <c r="E479" i="1"/>
  <c r="D479" i="1" s="1"/>
  <c r="C479" i="1" s="1"/>
  <c r="B479" i="1" s="1"/>
  <c r="G479" i="1"/>
  <c r="J479" i="1" s="1"/>
  <c r="I479" i="1" s="1"/>
  <c r="H479" i="1" s="1"/>
  <c r="M479" i="1"/>
  <c r="O479" i="1"/>
  <c r="Q479" i="1"/>
  <c r="R479" i="1"/>
  <c r="T479" i="1"/>
  <c r="U479" i="1"/>
  <c r="E480" i="1"/>
  <c r="D480" i="1" s="1"/>
  <c r="C480" i="1" s="1"/>
  <c r="B480" i="1" s="1"/>
  <c r="G480" i="1"/>
  <c r="J480" i="1" s="1"/>
  <c r="I480" i="1" s="1"/>
  <c r="H480" i="1" s="1"/>
  <c r="M480" i="1"/>
  <c r="O480" i="1"/>
  <c r="Q480" i="1"/>
  <c r="R480" i="1"/>
  <c r="T480" i="1"/>
  <c r="U480" i="1"/>
  <c r="E481" i="1"/>
  <c r="D481" i="1" s="1"/>
  <c r="C481" i="1" s="1"/>
  <c r="B481" i="1" s="1"/>
  <c r="G481" i="1"/>
  <c r="J481" i="1" s="1"/>
  <c r="I481" i="1" s="1"/>
  <c r="H481" i="1" s="1"/>
  <c r="M481" i="1"/>
  <c r="O481" i="1"/>
  <c r="Q481" i="1"/>
  <c r="R481" i="1"/>
  <c r="T481" i="1"/>
  <c r="U481" i="1"/>
  <c r="E482" i="1"/>
  <c r="D482" i="1" s="1"/>
  <c r="C482" i="1" s="1"/>
  <c r="B482" i="1" s="1"/>
  <c r="G482" i="1"/>
  <c r="J482" i="1" s="1"/>
  <c r="I482" i="1" s="1"/>
  <c r="H482" i="1" s="1"/>
  <c r="M482" i="1"/>
  <c r="O482" i="1"/>
  <c r="Q482" i="1"/>
  <c r="R482" i="1"/>
  <c r="T482" i="1"/>
  <c r="U482" i="1"/>
  <c r="E483" i="1"/>
  <c r="D483" i="1" s="1"/>
  <c r="C483" i="1" s="1"/>
  <c r="B483" i="1" s="1"/>
  <c r="G483" i="1"/>
  <c r="J483" i="1" s="1"/>
  <c r="I483" i="1" s="1"/>
  <c r="H483" i="1" s="1"/>
  <c r="M483" i="1"/>
  <c r="O483" i="1"/>
  <c r="Q483" i="1"/>
  <c r="R483" i="1"/>
  <c r="T483" i="1"/>
  <c r="U483" i="1"/>
  <c r="E484" i="1"/>
  <c r="D484" i="1" s="1"/>
  <c r="C484" i="1" s="1"/>
  <c r="B484" i="1" s="1"/>
  <c r="G484" i="1"/>
  <c r="J484" i="1" s="1"/>
  <c r="I484" i="1" s="1"/>
  <c r="H484" i="1" s="1"/>
  <c r="M484" i="1"/>
  <c r="O484" i="1"/>
  <c r="Q484" i="1"/>
  <c r="R484" i="1"/>
  <c r="T484" i="1"/>
  <c r="U484" i="1"/>
  <c r="E485" i="1"/>
  <c r="D485" i="1" s="1"/>
  <c r="C485" i="1" s="1"/>
  <c r="B485" i="1" s="1"/>
  <c r="G485" i="1"/>
  <c r="J485" i="1" s="1"/>
  <c r="I485" i="1" s="1"/>
  <c r="H485" i="1" s="1"/>
  <c r="M485" i="1"/>
  <c r="O485" i="1"/>
  <c r="Q485" i="1"/>
  <c r="R485" i="1"/>
  <c r="T485" i="1"/>
  <c r="U485" i="1"/>
  <c r="E486" i="1"/>
  <c r="D486" i="1" s="1"/>
  <c r="C486" i="1" s="1"/>
  <c r="B486" i="1" s="1"/>
  <c r="G486" i="1"/>
  <c r="J486" i="1" s="1"/>
  <c r="I486" i="1" s="1"/>
  <c r="H486" i="1" s="1"/>
  <c r="M486" i="1"/>
  <c r="O486" i="1"/>
  <c r="Q486" i="1"/>
  <c r="R486" i="1"/>
  <c r="T486" i="1"/>
  <c r="U486" i="1"/>
  <c r="E487" i="1"/>
  <c r="D487" i="1" s="1"/>
  <c r="C487" i="1" s="1"/>
  <c r="B487" i="1" s="1"/>
  <c r="G487" i="1"/>
  <c r="J487" i="1" s="1"/>
  <c r="I487" i="1" s="1"/>
  <c r="H487" i="1" s="1"/>
  <c r="M487" i="1"/>
  <c r="O487" i="1"/>
  <c r="Q487" i="1"/>
  <c r="R487" i="1"/>
  <c r="T487" i="1"/>
  <c r="U487" i="1"/>
  <c r="E488" i="1"/>
  <c r="D488" i="1" s="1"/>
  <c r="C488" i="1" s="1"/>
  <c r="B488" i="1" s="1"/>
  <c r="G488" i="1"/>
  <c r="J488" i="1" s="1"/>
  <c r="I488" i="1" s="1"/>
  <c r="H488" i="1" s="1"/>
  <c r="M488" i="1"/>
  <c r="O488" i="1"/>
  <c r="Q488" i="1"/>
  <c r="R488" i="1"/>
  <c r="T488" i="1"/>
  <c r="U488" i="1"/>
  <c r="E489" i="1"/>
  <c r="D489" i="1" s="1"/>
  <c r="C489" i="1" s="1"/>
  <c r="B489" i="1" s="1"/>
  <c r="G489" i="1"/>
  <c r="J489" i="1" s="1"/>
  <c r="I489" i="1" s="1"/>
  <c r="H489" i="1" s="1"/>
  <c r="M489" i="1"/>
  <c r="O489" i="1"/>
  <c r="Q489" i="1"/>
  <c r="R489" i="1"/>
  <c r="T489" i="1"/>
  <c r="U489" i="1"/>
  <c r="E490" i="1"/>
  <c r="D490" i="1" s="1"/>
  <c r="C490" i="1" s="1"/>
  <c r="B490" i="1" s="1"/>
  <c r="G490" i="1"/>
  <c r="J490" i="1" s="1"/>
  <c r="I490" i="1" s="1"/>
  <c r="H490" i="1" s="1"/>
  <c r="M490" i="1"/>
  <c r="O490" i="1"/>
  <c r="Q490" i="1"/>
  <c r="R490" i="1"/>
  <c r="T490" i="1"/>
  <c r="U490" i="1"/>
  <c r="E491" i="1"/>
  <c r="D491" i="1" s="1"/>
  <c r="C491" i="1" s="1"/>
  <c r="B491" i="1" s="1"/>
  <c r="G491" i="1"/>
  <c r="J491" i="1" s="1"/>
  <c r="I491" i="1" s="1"/>
  <c r="H491" i="1" s="1"/>
  <c r="M491" i="1"/>
  <c r="O491" i="1"/>
  <c r="Q491" i="1"/>
  <c r="R491" i="1"/>
  <c r="T491" i="1"/>
  <c r="U491" i="1"/>
  <c r="E492" i="1"/>
  <c r="D492" i="1" s="1"/>
  <c r="C492" i="1" s="1"/>
  <c r="B492" i="1" s="1"/>
  <c r="G492" i="1"/>
  <c r="J492" i="1" s="1"/>
  <c r="I492" i="1" s="1"/>
  <c r="H492" i="1" s="1"/>
  <c r="M492" i="1"/>
  <c r="O492" i="1"/>
  <c r="Q492" i="1"/>
  <c r="R492" i="1"/>
  <c r="T492" i="1"/>
  <c r="U492" i="1"/>
  <c r="E493" i="1"/>
  <c r="D493" i="1" s="1"/>
  <c r="C493" i="1" s="1"/>
  <c r="B493" i="1" s="1"/>
  <c r="G493" i="1"/>
  <c r="J493" i="1" s="1"/>
  <c r="I493" i="1" s="1"/>
  <c r="H493" i="1" s="1"/>
  <c r="M493" i="1"/>
  <c r="O493" i="1"/>
  <c r="Q493" i="1"/>
  <c r="R493" i="1"/>
  <c r="T493" i="1"/>
  <c r="U493" i="1"/>
  <c r="E494" i="1"/>
  <c r="D494" i="1" s="1"/>
  <c r="C494" i="1" s="1"/>
  <c r="B494" i="1" s="1"/>
  <c r="G494" i="1"/>
  <c r="J494" i="1" s="1"/>
  <c r="I494" i="1" s="1"/>
  <c r="H494" i="1" s="1"/>
  <c r="M494" i="1"/>
  <c r="O494" i="1"/>
  <c r="Q494" i="1"/>
  <c r="R494" i="1"/>
  <c r="T494" i="1"/>
  <c r="U494" i="1"/>
  <c r="E495" i="1"/>
  <c r="D495" i="1" s="1"/>
  <c r="C495" i="1" s="1"/>
  <c r="B495" i="1" s="1"/>
  <c r="G495" i="1"/>
  <c r="J495" i="1" s="1"/>
  <c r="I495" i="1" s="1"/>
  <c r="H495" i="1" s="1"/>
  <c r="M495" i="1"/>
  <c r="O495" i="1"/>
  <c r="Q495" i="1"/>
  <c r="R495" i="1"/>
  <c r="T495" i="1"/>
  <c r="U495" i="1"/>
  <c r="E496" i="1"/>
  <c r="D496" i="1" s="1"/>
  <c r="C496" i="1" s="1"/>
  <c r="B496" i="1" s="1"/>
  <c r="G496" i="1"/>
  <c r="J496" i="1" s="1"/>
  <c r="I496" i="1" s="1"/>
  <c r="H496" i="1" s="1"/>
  <c r="M496" i="1"/>
  <c r="O496" i="1"/>
  <c r="Q496" i="1"/>
  <c r="R496" i="1"/>
  <c r="T496" i="1"/>
  <c r="E497" i="1"/>
  <c r="D497" i="1" s="1"/>
  <c r="C497" i="1" s="1"/>
  <c r="B497" i="1" s="1"/>
  <c r="G497" i="1"/>
  <c r="J497" i="1" s="1"/>
  <c r="I497" i="1" s="1"/>
  <c r="H497" i="1" s="1"/>
  <c r="E498" i="1"/>
  <c r="D498" i="1" s="1"/>
  <c r="C498" i="1" s="1"/>
  <c r="B498" i="1" s="1"/>
  <c r="G498" i="1"/>
  <c r="J498" i="1" s="1"/>
  <c r="I498" i="1" s="1"/>
  <c r="H498" i="1" s="1"/>
  <c r="M498" i="1"/>
  <c r="O498" i="1"/>
  <c r="Q498" i="1"/>
  <c r="R498" i="1"/>
  <c r="T498" i="1"/>
  <c r="U498" i="1"/>
  <c r="E499" i="1"/>
  <c r="D499" i="1" s="1"/>
  <c r="C499" i="1" s="1"/>
  <c r="B499" i="1" s="1"/>
  <c r="G499" i="1"/>
  <c r="J499" i="1" s="1"/>
  <c r="I499" i="1" s="1"/>
  <c r="H499" i="1" s="1"/>
  <c r="M499" i="1"/>
  <c r="O499" i="1"/>
  <c r="Q499" i="1"/>
  <c r="R499" i="1"/>
  <c r="T499" i="1"/>
  <c r="U499" i="1"/>
  <c r="E500" i="1"/>
  <c r="D500" i="1" s="1"/>
  <c r="C500" i="1" s="1"/>
  <c r="B500" i="1" s="1"/>
  <c r="G500" i="1"/>
  <c r="J500" i="1" s="1"/>
  <c r="I500" i="1" s="1"/>
  <c r="H500" i="1" s="1"/>
  <c r="M500" i="1"/>
  <c r="O500" i="1"/>
  <c r="Q500" i="1"/>
  <c r="R500" i="1"/>
  <c r="T500" i="1"/>
  <c r="U500" i="1"/>
  <c r="E501" i="1"/>
  <c r="D501" i="1" s="1"/>
  <c r="C501" i="1" s="1"/>
  <c r="B501" i="1" s="1"/>
  <c r="G501" i="1"/>
  <c r="J501" i="1" s="1"/>
  <c r="I501" i="1" s="1"/>
  <c r="H501" i="1" s="1"/>
  <c r="M501" i="1"/>
  <c r="O501" i="1"/>
  <c r="Q501" i="1"/>
  <c r="R501" i="1"/>
  <c r="T501" i="1"/>
  <c r="U501" i="1"/>
  <c r="E502" i="1"/>
  <c r="D502" i="1" s="1"/>
  <c r="C502" i="1" s="1"/>
  <c r="B502" i="1" s="1"/>
  <c r="G502" i="1"/>
  <c r="J502" i="1" s="1"/>
  <c r="I502" i="1" s="1"/>
  <c r="H502" i="1" s="1"/>
  <c r="M502" i="1"/>
  <c r="O502" i="1"/>
  <c r="Q502" i="1"/>
  <c r="R502" i="1"/>
  <c r="T502" i="1"/>
  <c r="U502" i="1"/>
  <c r="E503" i="1"/>
  <c r="D503" i="1" s="1"/>
  <c r="C503" i="1" s="1"/>
  <c r="B503" i="1" s="1"/>
  <c r="G503" i="1"/>
  <c r="J503" i="1" s="1"/>
  <c r="I503" i="1" s="1"/>
  <c r="H503" i="1" s="1"/>
  <c r="M503" i="1"/>
  <c r="O503" i="1"/>
  <c r="Q503" i="1"/>
  <c r="R503" i="1"/>
  <c r="T503" i="1"/>
  <c r="U503" i="1"/>
  <c r="E504" i="1"/>
  <c r="D504" i="1" s="1"/>
  <c r="C504" i="1" s="1"/>
  <c r="B504" i="1" s="1"/>
  <c r="G504" i="1"/>
  <c r="J504" i="1" s="1"/>
  <c r="I504" i="1" s="1"/>
  <c r="H504" i="1" s="1"/>
  <c r="M504" i="1"/>
  <c r="O504" i="1"/>
  <c r="Q504" i="1"/>
  <c r="R504" i="1"/>
  <c r="T504" i="1"/>
  <c r="U504" i="1"/>
  <c r="E505" i="1"/>
  <c r="D505" i="1" s="1"/>
  <c r="C505" i="1" s="1"/>
  <c r="B505" i="1" s="1"/>
  <c r="G505" i="1"/>
  <c r="J505" i="1" s="1"/>
  <c r="I505" i="1" s="1"/>
  <c r="H505" i="1" s="1"/>
  <c r="M505" i="1"/>
  <c r="O505" i="1"/>
  <c r="Q505" i="1"/>
  <c r="R505" i="1"/>
  <c r="T505" i="1"/>
  <c r="U505" i="1"/>
  <c r="E506" i="1"/>
  <c r="D506" i="1" s="1"/>
  <c r="C506" i="1" s="1"/>
  <c r="B506" i="1" s="1"/>
  <c r="G506" i="1"/>
  <c r="J506" i="1" s="1"/>
  <c r="I506" i="1" s="1"/>
  <c r="H506" i="1" s="1"/>
  <c r="M506" i="1"/>
  <c r="O506" i="1"/>
  <c r="Q506" i="1"/>
  <c r="R506" i="1"/>
  <c r="T506" i="1"/>
  <c r="U506" i="1"/>
  <c r="E507" i="1"/>
  <c r="D507" i="1" s="1"/>
  <c r="C507" i="1" s="1"/>
  <c r="B507" i="1" s="1"/>
  <c r="G507" i="1"/>
  <c r="J507" i="1" s="1"/>
  <c r="I507" i="1" s="1"/>
  <c r="H507" i="1" s="1"/>
  <c r="M507" i="1"/>
  <c r="O507" i="1"/>
  <c r="Q507" i="1"/>
  <c r="R507" i="1"/>
  <c r="T507" i="1"/>
  <c r="U507" i="1"/>
  <c r="E508" i="1"/>
  <c r="D508" i="1" s="1"/>
  <c r="C508" i="1" s="1"/>
  <c r="B508" i="1" s="1"/>
  <c r="G508" i="1"/>
  <c r="J508" i="1" s="1"/>
  <c r="I508" i="1" s="1"/>
  <c r="H508" i="1" s="1"/>
  <c r="M508" i="1"/>
  <c r="O508" i="1"/>
  <c r="Q508" i="1"/>
  <c r="R508" i="1"/>
  <c r="T508" i="1"/>
  <c r="U508" i="1"/>
  <c r="E509" i="1"/>
  <c r="D509" i="1" s="1"/>
  <c r="C509" i="1" s="1"/>
  <c r="B509" i="1" s="1"/>
  <c r="G509" i="1"/>
  <c r="J509" i="1" s="1"/>
  <c r="I509" i="1" s="1"/>
  <c r="H509" i="1" s="1"/>
  <c r="M509" i="1"/>
  <c r="O509" i="1"/>
  <c r="Q509" i="1"/>
  <c r="R509" i="1"/>
  <c r="T509" i="1"/>
  <c r="U509" i="1"/>
  <c r="E510" i="1"/>
  <c r="D510" i="1" s="1"/>
  <c r="C510" i="1" s="1"/>
  <c r="B510" i="1" s="1"/>
  <c r="G510" i="1"/>
  <c r="J510" i="1" s="1"/>
  <c r="I510" i="1" s="1"/>
  <c r="H510" i="1" s="1"/>
  <c r="M510" i="1"/>
  <c r="O510" i="1"/>
  <c r="Q510" i="1"/>
  <c r="R510" i="1"/>
  <c r="T510" i="1"/>
  <c r="U510" i="1"/>
  <c r="E511" i="1"/>
  <c r="D511" i="1" s="1"/>
  <c r="C511" i="1" s="1"/>
  <c r="B511" i="1" s="1"/>
  <c r="G511" i="1"/>
  <c r="J511" i="1" s="1"/>
  <c r="I511" i="1" s="1"/>
  <c r="H511" i="1" s="1"/>
  <c r="M511" i="1"/>
  <c r="O511" i="1"/>
  <c r="Q511" i="1"/>
  <c r="R511" i="1"/>
  <c r="T511" i="1"/>
  <c r="U511" i="1"/>
  <c r="E512" i="1"/>
  <c r="D512" i="1" s="1"/>
  <c r="C512" i="1" s="1"/>
  <c r="B512" i="1" s="1"/>
  <c r="G512" i="1"/>
  <c r="J512" i="1" s="1"/>
  <c r="I512" i="1" s="1"/>
  <c r="H512" i="1" s="1"/>
  <c r="M512" i="1"/>
  <c r="O512" i="1"/>
  <c r="Q512" i="1"/>
  <c r="R512" i="1"/>
  <c r="T512" i="1"/>
  <c r="U512" i="1"/>
  <c r="E513" i="1"/>
  <c r="D513" i="1" s="1"/>
  <c r="C513" i="1" s="1"/>
  <c r="B513" i="1" s="1"/>
  <c r="G513" i="1"/>
  <c r="J513" i="1" s="1"/>
  <c r="I513" i="1" s="1"/>
  <c r="H513" i="1" s="1"/>
  <c r="M513" i="1"/>
  <c r="O513" i="1"/>
  <c r="Q513" i="1"/>
  <c r="R513" i="1"/>
  <c r="T513" i="1"/>
  <c r="U513" i="1"/>
  <c r="E514" i="1"/>
  <c r="D514" i="1" s="1"/>
  <c r="C514" i="1" s="1"/>
  <c r="B514" i="1" s="1"/>
  <c r="G514" i="1"/>
  <c r="J514" i="1" s="1"/>
  <c r="I514" i="1" s="1"/>
  <c r="H514" i="1" s="1"/>
  <c r="M514" i="1"/>
  <c r="O514" i="1"/>
  <c r="Q514" i="1"/>
  <c r="R514" i="1"/>
  <c r="T514" i="1"/>
  <c r="U514" i="1"/>
  <c r="E515" i="1"/>
  <c r="D515" i="1" s="1"/>
  <c r="C515" i="1" s="1"/>
  <c r="B515" i="1" s="1"/>
  <c r="G515" i="1"/>
  <c r="J515" i="1" s="1"/>
  <c r="I515" i="1" s="1"/>
  <c r="H515" i="1" s="1"/>
  <c r="M515" i="1"/>
  <c r="O515" i="1"/>
  <c r="Q515" i="1"/>
  <c r="R515" i="1"/>
  <c r="T515" i="1"/>
  <c r="U515" i="1"/>
  <c r="E516" i="1"/>
  <c r="D516" i="1" s="1"/>
  <c r="C516" i="1" s="1"/>
  <c r="B516" i="1" s="1"/>
  <c r="G516" i="1"/>
  <c r="J516" i="1" s="1"/>
  <c r="I516" i="1" s="1"/>
  <c r="H516" i="1" s="1"/>
  <c r="M516" i="1"/>
  <c r="O516" i="1"/>
  <c r="Q516" i="1"/>
  <c r="R516" i="1"/>
  <c r="T516" i="1"/>
  <c r="U516" i="1"/>
  <c r="E517" i="1"/>
  <c r="D517" i="1" s="1"/>
  <c r="C517" i="1" s="1"/>
  <c r="B517" i="1" s="1"/>
  <c r="G517" i="1"/>
  <c r="J517" i="1" s="1"/>
  <c r="I517" i="1" s="1"/>
  <c r="H517" i="1" s="1"/>
  <c r="M517" i="1"/>
  <c r="O517" i="1"/>
  <c r="Q517" i="1"/>
  <c r="R517" i="1"/>
  <c r="T517" i="1"/>
  <c r="U517" i="1"/>
  <c r="E518" i="1"/>
  <c r="D518" i="1" s="1"/>
  <c r="C518" i="1" s="1"/>
  <c r="B518" i="1" s="1"/>
  <c r="G518" i="1"/>
  <c r="J518" i="1" s="1"/>
  <c r="I518" i="1" s="1"/>
  <c r="H518" i="1" s="1"/>
  <c r="M518" i="1"/>
  <c r="O518" i="1"/>
  <c r="Q518" i="1"/>
  <c r="R518" i="1"/>
  <c r="T518" i="1"/>
  <c r="U518" i="1"/>
  <c r="E519" i="1"/>
  <c r="D519" i="1" s="1"/>
  <c r="C519" i="1" s="1"/>
  <c r="B519" i="1" s="1"/>
  <c r="G519" i="1"/>
  <c r="J519" i="1" s="1"/>
  <c r="I519" i="1" s="1"/>
  <c r="H519" i="1" s="1"/>
  <c r="M519" i="1"/>
  <c r="O519" i="1"/>
  <c r="Q519" i="1"/>
  <c r="R519" i="1"/>
  <c r="T519" i="1"/>
  <c r="U519" i="1"/>
  <c r="E520" i="1"/>
  <c r="D520" i="1" s="1"/>
  <c r="C520" i="1" s="1"/>
  <c r="B520" i="1" s="1"/>
  <c r="G520" i="1"/>
  <c r="J520" i="1" s="1"/>
  <c r="I520" i="1" s="1"/>
  <c r="H520" i="1" s="1"/>
  <c r="M520" i="1"/>
  <c r="O520" i="1"/>
  <c r="Q520" i="1"/>
  <c r="R520" i="1"/>
  <c r="T520" i="1"/>
  <c r="U520" i="1"/>
  <c r="E521" i="1"/>
  <c r="D521" i="1" s="1"/>
  <c r="C521" i="1" s="1"/>
  <c r="B521" i="1" s="1"/>
  <c r="G521" i="1"/>
  <c r="J521" i="1" s="1"/>
  <c r="I521" i="1" s="1"/>
  <c r="H521" i="1" s="1"/>
  <c r="M521" i="1"/>
  <c r="O521" i="1"/>
  <c r="Q521" i="1"/>
  <c r="R521" i="1"/>
  <c r="T521" i="1"/>
  <c r="U521" i="1"/>
  <c r="E522" i="1"/>
  <c r="D522" i="1" s="1"/>
  <c r="C522" i="1" s="1"/>
  <c r="B522" i="1" s="1"/>
  <c r="G522" i="1"/>
  <c r="J522" i="1" s="1"/>
  <c r="I522" i="1" s="1"/>
  <c r="H522" i="1" s="1"/>
  <c r="M522" i="1"/>
  <c r="O522" i="1"/>
  <c r="Q522" i="1"/>
  <c r="R522" i="1"/>
  <c r="T522" i="1"/>
  <c r="U522" i="1"/>
  <c r="E523" i="1"/>
  <c r="D523" i="1" s="1"/>
  <c r="C523" i="1" s="1"/>
  <c r="B523" i="1" s="1"/>
  <c r="G523" i="1"/>
  <c r="J523" i="1" s="1"/>
  <c r="I523" i="1" s="1"/>
  <c r="H523" i="1" s="1"/>
  <c r="M523" i="1"/>
  <c r="O523" i="1"/>
  <c r="Q523" i="1"/>
  <c r="R523" i="1"/>
  <c r="T523" i="1"/>
  <c r="U523" i="1"/>
  <c r="E524" i="1"/>
  <c r="D524" i="1" s="1"/>
  <c r="C524" i="1" s="1"/>
  <c r="B524" i="1" s="1"/>
  <c r="G524" i="1"/>
  <c r="J524" i="1" s="1"/>
  <c r="I524" i="1" s="1"/>
  <c r="H524" i="1" s="1"/>
  <c r="E525" i="1"/>
  <c r="D525" i="1" s="1"/>
  <c r="C525" i="1" s="1"/>
  <c r="B525" i="1" s="1"/>
  <c r="G525" i="1"/>
  <c r="J525" i="1" s="1"/>
  <c r="I525" i="1" s="1"/>
  <c r="H525" i="1" s="1"/>
  <c r="E526" i="1"/>
  <c r="D526" i="1" s="1"/>
  <c r="C526" i="1" s="1"/>
  <c r="B526" i="1" s="1"/>
  <c r="G526" i="1"/>
  <c r="J526" i="1" s="1"/>
  <c r="I526" i="1" s="1"/>
  <c r="H526" i="1" s="1"/>
  <c r="M526" i="1"/>
  <c r="O526" i="1"/>
  <c r="Q526" i="1"/>
  <c r="R526" i="1"/>
  <c r="T526" i="1"/>
  <c r="U526" i="1"/>
  <c r="E527" i="1"/>
  <c r="D527" i="1" s="1"/>
  <c r="C527" i="1" s="1"/>
  <c r="B527" i="1" s="1"/>
  <c r="G527" i="1"/>
  <c r="J527" i="1" s="1"/>
  <c r="I527" i="1" s="1"/>
  <c r="H527" i="1" s="1"/>
  <c r="M527" i="1"/>
  <c r="O527" i="1"/>
  <c r="Q527" i="1"/>
  <c r="R527" i="1"/>
  <c r="T527" i="1"/>
  <c r="U527" i="1"/>
  <c r="E528" i="1"/>
  <c r="D528" i="1" s="1"/>
  <c r="C528" i="1" s="1"/>
  <c r="B528" i="1" s="1"/>
  <c r="G528" i="1"/>
  <c r="J528" i="1" s="1"/>
  <c r="I528" i="1" s="1"/>
  <c r="H528" i="1" s="1"/>
  <c r="M528" i="1"/>
  <c r="O528" i="1"/>
  <c r="Q528" i="1"/>
  <c r="R528" i="1"/>
  <c r="T528" i="1"/>
  <c r="U528" i="1"/>
  <c r="D529" i="1"/>
  <c r="C529" i="1" s="1"/>
  <c r="B529" i="1" s="1"/>
  <c r="G529" i="1"/>
  <c r="J529" i="1" s="1"/>
  <c r="I529" i="1" s="1"/>
  <c r="H529" i="1" s="1"/>
  <c r="M529" i="1"/>
  <c r="O529" i="1"/>
  <c r="Q529" i="1"/>
  <c r="R529" i="1"/>
  <c r="T529" i="1"/>
  <c r="U529" i="1"/>
  <c r="E530" i="1"/>
  <c r="D530" i="1" s="1"/>
  <c r="C530" i="1" s="1"/>
  <c r="B530" i="1" s="1"/>
  <c r="G530" i="1"/>
  <c r="J530" i="1" s="1"/>
  <c r="I530" i="1" s="1"/>
  <c r="H530" i="1" s="1"/>
  <c r="M530" i="1"/>
  <c r="O530" i="1"/>
  <c r="Q530" i="1"/>
  <c r="R530" i="1"/>
  <c r="T530" i="1"/>
  <c r="U530" i="1"/>
  <c r="E531" i="1"/>
  <c r="D531" i="1" s="1"/>
  <c r="C531" i="1" s="1"/>
  <c r="B531" i="1" s="1"/>
  <c r="G531" i="1"/>
  <c r="J531" i="1" s="1"/>
  <c r="I531" i="1" s="1"/>
  <c r="H531" i="1" s="1"/>
  <c r="M531" i="1"/>
  <c r="O531" i="1"/>
  <c r="Q531" i="1"/>
  <c r="R531" i="1"/>
  <c r="T531" i="1"/>
  <c r="U531" i="1"/>
  <c r="E532" i="1"/>
  <c r="D532" i="1" s="1"/>
  <c r="C532" i="1" s="1"/>
  <c r="B532" i="1" s="1"/>
  <c r="G532" i="1"/>
  <c r="J532" i="1" s="1"/>
  <c r="I532" i="1" s="1"/>
  <c r="H532" i="1" s="1"/>
  <c r="M532" i="1"/>
  <c r="O532" i="1"/>
  <c r="Q532" i="1"/>
  <c r="R532" i="1"/>
  <c r="T532" i="1"/>
  <c r="U532" i="1"/>
  <c r="E533" i="1"/>
  <c r="D533" i="1" s="1"/>
  <c r="C533" i="1" s="1"/>
  <c r="B533" i="1" s="1"/>
  <c r="G533" i="1"/>
  <c r="J533" i="1" s="1"/>
  <c r="I533" i="1" s="1"/>
  <c r="H533" i="1" s="1"/>
  <c r="M533" i="1"/>
  <c r="O533" i="1"/>
  <c r="Q533" i="1"/>
  <c r="R533" i="1"/>
  <c r="T533" i="1"/>
  <c r="U533" i="1"/>
  <c r="E534" i="1"/>
  <c r="D534" i="1" s="1"/>
  <c r="C534" i="1" s="1"/>
  <c r="B534" i="1" s="1"/>
  <c r="G534" i="1"/>
  <c r="J534" i="1" s="1"/>
  <c r="I534" i="1" s="1"/>
  <c r="H534" i="1" s="1"/>
  <c r="E535" i="1"/>
  <c r="D535" i="1" s="1"/>
  <c r="C535" i="1" s="1"/>
  <c r="B535" i="1" s="1"/>
  <c r="G535" i="1"/>
  <c r="J535" i="1" s="1"/>
  <c r="I535" i="1" s="1"/>
  <c r="H535" i="1" s="1"/>
  <c r="M535" i="1"/>
  <c r="O535" i="1"/>
  <c r="Q535" i="1"/>
  <c r="R535" i="1"/>
  <c r="T535" i="1"/>
  <c r="U535" i="1"/>
  <c r="E536" i="1"/>
  <c r="D536" i="1" s="1"/>
  <c r="C536" i="1" s="1"/>
  <c r="B536" i="1" s="1"/>
  <c r="G536" i="1"/>
  <c r="J536" i="1" s="1"/>
  <c r="I536" i="1" s="1"/>
  <c r="H536" i="1" s="1"/>
  <c r="M536" i="1"/>
  <c r="O536" i="1"/>
  <c r="Q536" i="1"/>
  <c r="R536" i="1"/>
  <c r="T536" i="1"/>
  <c r="U536" i="1"/>
  <c r="E537" i="1"/>
  <c r="D537" i="1" s="1"/>
  <c r="C537" i="1" s="1"/>
  <c r="B537" i="1" s="1"/>
  <c r="G537" i="1"/>
  <c r="J537" i="1" s="1"/>
  <c r="I537" i="1" s="1"/>
  <c r="H537" i="1" s="1"/>
  <c r="M537" i="1"/>
  <c r="O537" i="1"/>
  <c r="Q537" i="1"/>
  <c r="R537" i="1"/>
  <c r="T537" i="1"/>
  <c r="U537" i="1"/>
  <c r="E538" i="1"/>
  <c r="D538" i="1" s="1"/>
  <c r="C538" i="1" s="1"/>
  <c r="B538" i="1" s="1"/>
  <c r="G538" i="1"/>
  <c r="J538" i="1" s="1"/>
  <c r="I538" i="1" s="1"/>
  <c r="H538" i="1" s="1"/>
  <c r="M538" i="1"/>
  <c r="O538" i="1"/>
  <c r="Q538" i="1"/>
  <c r="R538" i="1"/>
  <c r="T538" i="1"/>
  <c r="U538" i="1"/>
  <c r="D539" i="1"/>
  <c r="C539" i="1" s="1"/>
  <c r="B539" i="1" s="1"/>
  <c r="G539" i="1"/>
  <c r="J539" i="1" s="1"/>
  <c r="I539" i="1" s="1"/>
  <c r="H539" i="1" s="1"/>
  <c r="M539" i="1"/>
  <c r="O539" i="1"/>
  <c r="Q539" i="1"/>
  <c r="R539" i="1"/>
  <c r="T539" i="1"/>
  <c r="U539" i="1"/>
  <c r="E540" i="1"/>
  <c r="D540" i="1" s="1"/>
  <c r="C540" i="1" s="1"/>
  <c r="B540" i="1" s="1"/>
  <c r="G540" i="1"/>
  <c r="J540" i="1" s="1"/>
  <c r="I540" i="1" s="1"/>
  <c r="H540" i="1" s="1"/>
  <c r="M540" i="1"/>
  <c r="O540" i="1"/>
  <c r="Q540" i="1"/>
  <c r="R540" i="1"/>
  <c r="T540" i="1"/>
  <c r="U540" i="1"/>
  <c r="E541" i="1"/>
  <c r="D541" i="1" s="1"/>
  <c r="C541" i="1" s="1"/>
  <c r="B541" i="1" s="1"/>
  <c r="G541" i="1"/>
  <c r="J541" i="1" s="1"/>
  <c r="I541" i="1" s="1"/>
  <c r="H541" i="1" s="1"/>
  <c r="M541" i="1"/>
  <c r="O541" i="1"/>
  <c r="Q541" i="1"/>
  <c r="R541" i="1"/>
  <c r="T541" i="1"/>
  <c r="U541" i="1"/>
  <c r="E542" i="1"/>
  <c r="D542" i="1" s="1"/>
  <c r="C542" i="1" s="1"/>
  <c r="B542" i="1" s="1"/>
  <c r="G542" i="1"/>
  <c r="J542" i="1" s="1"/>
  <c r="I542" i="1" s="1"/>
  <c r="H542" i="1" s="1"/>
  <c r="M542" i="1"/>
  <c r="O542" i="1"/>
  <c r="Q542" i="1"/>
  <c r="R542" i="1"/>
  <c r="T542" i="1"/>
  <c r="U542" i="1"/>
  <c r="E543" i="1"/>
  <c r="D543" i="1" s="1"/>
  <c r="C543" i="1" s="1"/>
  <c r="B543" i="1" s="1"/>
  <c r="G543" i="1"/>
  <c r="J543" i="1" s="1"/>
  <c r="I543" i="1" s="1"/>
  <c r="H543" i="1" s="1"/>
  <c r="M543" i="1"/>
  <c r="O543" i="1"/>
  <c r="Q543" i="1"/>
  <c r="R543" i="1"/>
  <c r="T543" i="1"/>
  <c r="U543" i="1"/>
  <c r="E544" i="1"/>
  <c r="D544" i="1" s="1"/>
  <c r="C544" i="1" s="1"/>
  <c r="B544" i="1" s="1"/>
  <c r="G544" i="1"/>
  <c r="J544" i="1" s="1"/>
  <c r="I544" i="1" s="1"/>
  <c r="H544" i="1" s="1"/>
  <c r="M544" i="1"/>
  <c r="O544" i="1"/>
  <c r="Q544" i="1"/>
  <c r="R544" i="1"/>
  <c r="T544" i="1"/>
  <c r="U544" i="1"/>
  <c r="E545" i="1"/>
  <c r="D545" i="1" s="1"/>
  <c r="C545" i="1" s="1"/>
  <c r="B545" i="1" s="1"/>
  <c r="G545" i="1"/>
  <c r="J545" i="1" s="1"/>
  <c r="I545" i="1" s="1"/>
  <c r="H545" i="1" s="1"/>
  <c r="M545" i="1"/>
  <c r="O545" i="1"/>
  <c r="Q545" i="1"/>
  <c r="R545" i="1"/>
  <c r="T545" i="1"/>
  <c r="U545" i="1"/>
  <c r="D546" i="1"/>
  <c r="C546" i="1" s="1"/>
  <c r="B546" i="1" s="1"/>
  <c r="G546" i="1"/>
  <c r="J546" i="1" s="1"/>
  <c r="I546" i="1" s="1"/>
  <c r="H546" i="1" s="1"/>
  <c r="M546" i="1"/>
  <c r="O546" i="1"/>
  <c r="Q546" i="1"/>
  <c r="R546" i="1"/>
  <c r="T546" i="1"/>
  <c r="U546" i="1"/>
  <c r="E547" i="1"/>
  <c r="D547" i="1" s="1"/>
  <c r="C547" i="1" s="1"/>
  <c r="B547" i="1" s="1"/>
  <c r="G547" i="1"/>
  <c r="J547" i="1" s="1"/>
  <c r="I547" i="1" s="1"/>
  <c r="H547" i="1" s="1"/>
  <c r="M547" i="1"/>
  <c r="O547" i="1"/>
  <c r="Q547" i="1"/>
  <c r="R547" i="1"/>
  <c r="T547" i="1"/>
  <c r="U547" i="1"/>
  <c r="E548" i="1"/>
  <c r="D548" i="1" s="1"/>
  <c r="C548" i="1" s="1"/>
  <c r="B548" i="1" s="1"/>
  <c r="G548" i="1"/>
  <c r="J548" i="1" s="1"/>
  <c r="I548" i="1" s="1"/>
  <c r="H548" i="1" s="1"/>
  <c r="M548" i="1"/>
  <c r="O548" i="1"/>
  <c r="Q548" i="1"/>
  <c r="R548" i="1"/>
  <c r="T548" i="1"/>
  <c r="U548" i="1"/>
  <c r="E549" i="1"/>
  <c r="D549" i="1" s="1"/>
  <c r="C549" i="1" s="1"/>
  <c r="B549" i="1" s="1"/>
  <c r="G549" i="1"/>
  <c r="J549" i="1" s="1"/>
  <c r="I549" i="1" s="1"/>
  <c r="H549" i="1" s="1"/>
  <c r="M549" i="1"/>
  <c r="O549" i="1"/>
  <c r="Q549" i="1"/>
  <c r="R549" i="1"/>
  <c r="T549" i="1"/>
  <c r="U549" i="1"/>
  <c r="E550" i="1"/>
  <c r="D550" i="1" s="1"/>
  <c r="C550" i="1" s="1"/>
  <c r="B550" i="1" s="1"/>
  <c r="G550" i="1"/>
  <c r="J550" i="1" s="1"/>
  <c r="I550" i="1" s="1"/>
  <c r="H550" i="1" s="1"/>
  <c r="M550" i="1"/>
  <c r="O550" i="1"/>
  <c r="Q550" i="1"/>
  <c r="R550" i="1"/>
  <c r="T550" i="1"/>
  <c r="U550" i="1"/>
  <c r="E551" i="1"/>
  <c r="D551" i="1" s="1"/>
  <c r="C551" i="1" s="1"/>
  <c r="B551" i="1" s="1"/>
  <c r="G551" i="1"/>
  <c r="J551" i="1" s="1"/>
  <c r="I551" i="1" s="1"/>
  <c r="H551" i="1" s="1"/>
  <c r="M551" i="1"/>
  <c r="O551" i="1"/>
  <c r="Q551" i="1"/>
  <c r="R551" i="1"/>
  <c r="T551" i="1"/>
  <c r="U551" i="1"/>
  <c r="E552" i="1"/>
  <c r="D552" i="1" s="1"/>
  <c r="C552" i="1" s="1"/>
  <c r="B552" i="1" s="1"/>
  <c r="G552" i="1"/>
  <c r="J552" i="1" s="1"/>
  <c r="I552" i="1" s="1"/>
  <c r="H552" i="1" s="1"/>
  <c r="M552" i="1"/>
  <c r="O552" i="1"/>
  <c r="Q552" i="1"/>
  <c r="R552" i="1"/>
  <c r="T552" i="1"/>
  <c r="U552" i="1"/>
  <c r="E553" i="1"/>
  <c r="D553" i="1" s="1"/>
  <c r="C553" i="1" s="1"/>
  <c r="B553" i="1" s="1"/>
  <c r="G553" i="1"/>
  <c r="J553" i="1" s="1"/>
  <c r="I553" i="1" s="1"/>
  <c r="H553" i="1" s="1"/>
  <c r="M553" i="1"/>
  <c r="O553" i="1"/>
  <c r="Q553" i="1"/>
  <c r="R553" i="1"/>
  <c r="T553" i="1"/>
  <c r="U553" i="1"/>
  <c r="E554" i="1"/>
  <c r="D554" i="1" s="1"/>
  <c r="C554" i="1" s="1"/>
  <c r="B554" i="1" s="1"/>
  <c r="G554" i="1"/>
  <c r="J554" i="1" s="1"/>
  <c r="I554" i="1" s="1"/>
  <c r="H554" i="1" s="1"/>
  <c r="M554" i="1"/>
  <c r="O554" i="1"/>
  <c r="Q554" i="1"/>
  <c r="R554" i="1"/>
  <c r="T554" i="1"/>
  <c r="U554" i="1"/>
  <c r="E555" i="1"/>
  <c r="D555" i="1" s="1"/>
  <c r="C555" i="1" s="1"/>
  <c r="B555" i="1" s="1"/>
  <c r="G555" i="1"/>
  <c r="J555" i="1" s="1"/>
  <c r="I555" i="1" s="1"/>
  <c r="H555" i="1" s="1"/>
  <c r="M555" i="1"/>
  <c r="O555" i="1"/>
  <c r="Q555" i="1"/>
  <c r="R555" i="1"/>
  <c r="T555" i="1"/>
  <c r="U555" i="1"/>
  <c r="E556" i="1"/>
  <c r="D556" i="1" s="1"/>
  <c r="C556" i="1" s="1"/>
  <c r="B556" i="1" s="1"/>
  <c r="G556" i="1"/>
  <c r="J556" i="1" s="1"/>
  <c r="I556" i="1" s="1"/>
  <c r="H556" i="1" s="1"/>
  <c r="M556" i="1"/>
  <c r="O556" i="1"/>
  <c r="Q556" i="1"/>
  <c r="R556" i="1"/>
  <c r="T556" i="1"/>
  <c r="U556" i="1"/>
  <c r="E557" i="1"/>
  <c r="D557" i="1" s="1"/>
  <c r="C557" i="1" s="1"/>
  <c r="B557" i="1" s="1"/>
  <c r="G557" i="1"/>
  <c r="J557" i="1" s="1"/>
  <c r="I557" i="1" s="1"/>
  <c r="H557" i="1" s="1"/>
  <c r="M557" i="1"/>
  <c r="O557" i="1"/>
  <c r="Q557" i="1"/>
  <c r="R557" i="1"/>
  <c r="T557" i="1"/>
  <c r="U557" i="1"/>
  <c r="E558" i="1"/>
  <c r="D558" i="1" s="1"/>
  <c r="C558" i="1" s="1"/>
  <c r="B558" i="1" s="1"/>
  <c r="G558" i="1"/>
  <c r="J558" i="1" s="1"/>
  <c r="I558" i="1" s="1"/>
  <c r="H558" i="1" s="1"/>
  <c r="M558" i="1"/>
  <c r="O558" i="1"/>
  <c r="Q558" i="1"/>
  <c r="R558" i="1"/>
  <c r="T558" i="1"/>
  <c r="U558" i="1"/>
  <c r="E559" i="1"/>
  <c r="D559" i="1" s="1"/>
  <c r="C559" i="1" s="1"/>
  <c r="B559" i="1" s="1"/>
  <c r="G559" i="1"/>
  <c r="J559" i="1" s="1"/>
  <c r="I559" i="1" s="1"/>
  <c r="H559" i="1" s="1"/>
  <c r="M559" i="1"/>
  <c r="O559" i="1"/>
  <c r="Q559" i="1"/>
  <c r="R559" i="1"/>
  <c r="T559" i="1"/>
  <c r="U559" i="1"/>
  <c r="E560" i="1"/>
  <c r="D560" i="1" s="1"/>
  <c r="C560" i="1" s="1"/>
  <c r="B560" i="1" s="1"/>
  <c r="G560" i="1"/>
  <c r="J560" i="1" s="1"/>
  <c r="I560" i="1" s="1"/>
  <c r="H560" i="1" s="1"/>
  <c r="M560" i="1"/>
  <c r="O560" i="1"/>
  <c r="Q560" i="1"/>
  <c r="R560" i="1"/>
  <c r="T560" i="1"/>
  <c r="U560" i="1"/>
  <c r="E561" i="1"/>
  <c r="D561" i="1" s="1"/>
  <c r="C561" i="1" s="1"/>
  <c r="B561" i="1" s="1"/>
  <c r="G561" i="1"/>
  <c r="J561" i="1" s="1"/>
  <c r="I561" i="1" s="1"/>
  <c r="H561" i="1" s="1"/>
  <c r="M561" i="1"/>
  <c r="O561" i="1"/>
  <c r="Q561" i="1"/>
  <c r="R561" i="1"/>
  <c r="T561" i="1"/>
  <c r="U561" i="1"/>
  <c r="E562" i="1"/>
  <c r="D562" i="1" s="1"/>
  <c r="C562" i="1" s="1"/>
  <c r="B562" i="1" s="1"/>
  <c r="G562" i="1"/>
  <c r="J562" i="1" s="1"/>
  <c r="I562" i="1" s="1"/>
  <c r="H562" i="1" s="1"/>
  <c r="M562" i="1"/>
  <c r="O562" i="1"/>
  <c r="Q562" i="1"/>
  <c r="R562" i="1"/>
  <c r="T562" i="1"/>
  <c r="U562" i="1"/>
  <c r="E563" i="1"/>
  <c r="D563" i="1" s="1"/>
  <c r="C563" i="1" s="1"/>
  <c r="B563" i="1" s="1"/>
  <c r="G563" i="1"/>
  <c r="J563" i="1" s="1"/>
  <c r="I563" i="1" s="1"/>
  <c r="H563" i="1" s="1"/>
  <c r="M563" i="1"/>
  <c r="O563" i="1"/>
  <c r="Q563" i="1"/>
  <c r="R563" i="1"/>
  <c r="T563" i="1"/>
  <c r="U563" i="1"/>
  <c r="E564" i="1"/>
  <c r="D564" i="1" s="1"/>
  <c r="C564" i="1" s="1"/>
  <c r="B564" i="1" s="1"/>
  <c r="G564" i="1"/>
  <c r="J564" i="1" s="1"/>
  <c r="I564" i="1" s="1"/>
  <c r="H564" i="1" s="1"/>
  <c r="M564" i="1"/>
  <c r="O564" i="1"/>
  <c r="Q564" i="1"/>
  <c r="R564" i="1"/>
  <c r="T564" i="1"/>
  <c r="U564" i="1"/>
  <c r="E565" i="1"/>
  <c r="D565" i="1" s="1"/>
  <c r="C565" i="1" s="1"/>
  <c r="B565" i="1" s="1"/>
  <c r="G565" i="1"/>
  <c r="J565" i="1" s="1"/>
  <c r="I565" i="1" s="1"/>
  <c r="H565" i="1" s="1"/>
  <c r="M565" i="1"/>
  <c r="O565" i="1"/>
  <c r="Q565" i="1"/>
  <c r="R565" i="1"/>
  <c r="T565" i="1"/>
  <c r="U565" i="1"/>
  <c r="E566" i="1"/>
  <c r="D566" i="1" s="1"/>
  <c r="C566" i="1" s="1"/>
  <c r="B566" i="1" s="1"/>
  <c r="G566" i="1"/>
  <c r="J566" i="1" s="1"/>
  <c r="I566" i="1" s="1"/>
  <c r="H566" i="1" s="1"/>
  <c r="M566" i="1"/>
  <c r="O566" i="1"/>
  <c r="Q566" i="1"/>
  <c r="R566" i="1"/>
  <c r="T566" i="1"/>
  <c r="U566" i="1"/>
  <c r="E567" i="1"/>
  <c r="D567" i="1" s="1"/>
  <c r="C567" i="1" s="1"/>
  <c r="B567" i="1" s="1"/>
  <c r="G567" i="1"/>
  <c r="J567" i="1" s="1"/>
  <c r="I567" i="1" s="1"/>
  <c r="H567" i="1" s="1"/>
  <c r="M567" i="1"/>
  <c r="O567" i="1"/>
  <c r="Q567" i="1"/>
  <c r="R567" i="1"/>
  <c r="T567" i="1"/>
  <c r="U567" i="1"/>
  <c r="E568" i="1"/>
  <c r="D568" i="1" s="1"/>
  <c r="C568" i="1" s="1"/>
  <c r="B568" i="1" s="1"/>
  <c r="G568" i="1"/>
  <c r="J568" i="1" s="1"/>
  <c r="I568" i="1" s="1"/>
  <c r="H568" i="1" s="1"/>
  <c r="M568" i="1"/>
  <c r="O568" i="1"/>
  <c r="Q568" i="1"/>
  <c r="R568" i="1"/>
  <c r="T568" i="1"/>
  <c r="U568" i="1"/>
  <c r="E569" i="1"/>
  <c r="D569" i="1" s="1"/>
  <c r="C569" i="1" s="1"/>
  <c r="B569" i="1" s="1"/>
  <c r="G569" i="1"/>
  <c r="J569" i="1" s="1"/>
  <c r="I569" i="1" s="1"/>
  <c r="H569" i="1" s="1"/>
  <c r="M569" i="1"/>
  <c r="O569" i="1"/>
  <c r="Q569" i="1"/>
  <c r="R569" i="1"/>
  <c r="T569" i="1"/>
  <c r="U569" i="1"/>
  <c r="E570" i="1"/>
  <c r="D570" i="1" s="1"/>
  <c r="C570" i="1" s="1"/>
  <c r="B570" i="1" s="1"/>
  <c r="G570" i="1"/>
  <c r="J570" i="1" s="1"/>
  <c r="I570" i="1" s="1"/>
  <c r="H570" i="1" s="1"/>
  <c r="M570" i="1"/>
  <c r="O570" i="1"/>
  <c r="Q570" i="1"/>
  <c r="R570" i="1"/>
  <c r="T570" i="1"/>
  <c r="U570" i="1"/>
  <c r="E571" i="1"/>
  <c r="D571" i="1" s="1"/>
  <c r="C571" i="1" s="1"/>
  <c r="B571" i="1" s="1"/>
  <c r="G571" i="1"/>
  <c r="J571" i="1" s="1"/>
  <c r="I571" i="1" s="1"/>
  <c r="H571" i="1" s="1"/>
  <c r="M571" i="1"/>
  <c r="O571" i="1"/>
  <c r="Q571" i="1"/>
  <c r="R571" i="1"/>
  <c r="T571" i="1"/>
  <c r="U571" i="1"/>
  <c r="E572" i="1"/>
  <c r="D572" i="1" s="1"/>
  <c r="C572" i="1" s="1"/>
  <c r="B572" i="1" s="1"/>
  <c r="G572" i="1"/>
  <c r="J572" i="1" s="1"/>
  <c r="I572" i="1" s="1"/>
  <c r="H572" i="1" s="1"/>
  <c r="M572" i="1"/>
  <c r="O572" i="1"/>
  <c r="Q572" i="1"/>
  <c r="R572" i="1"/>
  <c r="T572" i="1"/>
  <c r="U572" i="1"/>
  <c r="E573" i="1"/>
  <c r="D573" i="1" s="1"/>
  <c r="C573" i="1" s="1"/>
  <c r="B573" i="1" s="1"/>
  <c r="G573" i="1"/>
  <c r="J573" i="1" s="1"/>
  <c r="I573" i="1" s="1"/>
  <c r="H573" i="1" s="1"/>
  <c r="M573" i="1"/>
  <c r="O573" i="1"/>
  <c r="Q573" i="1"/>
  <c r="R573" i="1"/>
  <c r="T573" i="1"/>
  <c r="U573" i="1"/>
  <c r="E574" i="1"/>
  <c r="D574" i="1" s="1"/>
  <c r="C574" i="1" s="1"/>
  <c r="B574" i="1" s="1"/>
  <c r="G574" i="1"/>
  <c r="J574" i="1" s="1"/>
  <c r="I574" i="1" s="1"/>
  <c r="H574" i="1" s="1"/>
  <c r="M574" i="1"/>
  <c r="O574" i="1"/>
  <c r="Q574" i="1"/>
  <c r="R574" i="1"/>
  <c r="T574" i="1"/>
  <c r="U574" i="1"/>
  <c r="E575" i="1"/>
  <c r="D575" i="1" s="1"/>
  <c r="C575" i="1" s="1"/>
  <c r="B575" i="1" s="1"/>
  <c r="G575" i="1"/>
  <c r="J575" i="1" s="1"/>
  <c r="I575" i="1" s="1"/>
  <c r="H575" i="1" s="1"/>
  <c r="M575" i="1"/>
  <c r="O575" i="1"/>
  <c r="Q575" i="1"/>
  <c r="R575" i="1"/>
  <c r="T575" i="1"/>
  <c r="U575" i="1"/>
  <c r="E576" i="1"/>
  <c r="D576" i="1" s="1"/>
  <c r="C576" i="1" s="1"/>
  <c r="B576" i="1" s="1"/>
  <c r="G576" i="1"/>
  <c r="J576" i="1" s="1"/>
  <c r="I576" i="1" s="1"/>
  <c r="H576" i="1" s="1"/>
  <c r="M576" i="1"/>
  <c r="O576" i="1"/>
  <c r="Q576" i="1"/>
  <c r="R576" i="1"/>
  <c r="T576" i="1"/>
  <c r="U576" i="1"/>
  <c r="E577" i="1"/>
  <c r="D577" i="1" s="1"/>
  <c r="C577" i="1" s="1"/>
  <c r="B577" i="1" s="1"/>
  <c r="G577" i="1"/>
  <c r="J577" i="1" s="1"/>
  <c r="I577" i="1" s="1"/>
  <c r="H577" i="1" s="1"/>
  <c r="M577" i="1"/>
  <c r="O577" i="1"/>
  <c r="Q577" i="1"/>
  <c r="R577" i="1"/>
  <c r="T577" i="1"/>
  <c r="U577" i="1"/>
  <c r="E578" i="1"/>
  <c r="D578" i="1" s="1"/>
  <c r="C578" i="1" s="1"/>
  <c r="B578" i="1" s="1"/>
  <c r="G578" i="1"/>
  <c r="J578" i="1" s="1"/>
  <c r="I578" i="1" s="1"/>
  <c r="H578" i="1" s="1"/>
  <c r="M578" i="1"/>
  <c r="O578" i="1"/>
  <c r="Q578" i="1"/>
  <c r="R578" i="1"/>
  <c r="T578" i="1"/>
  <c r="U578" i="1"/>
  <c r="E579" i="1"/>
  <c r="D579" i="1" s="1"/>
  <c r="C579" i="1" s="1"/>
  <c r="B579" i="1" s="1"/>
  <c r="G579" i="1"/>
  <c r="J579" i="1" s="1"/>
  <c r="I579" i="1" s="1"/>
  <c r="H579" i="1" s="1"/>
  <c r="M579" i="1"/>
  <c r="O579" i="1"/>
  <c r="Q579" i="1"/>
  <c r="R579" i="1"/>
  <c r="T579" i="1"/>
  <c r="U579" i="1"/>
  <c r="E580" i="1"/>
  <c r="D580" i="1" s="1"/>
  <c r="C580" i="1" s="1"/>
  <c r="B580" i="1" s="1"/>
  <c r="G580" i="1"/>
  <c r="J580" i="1" s="1"/>
  <c r="I580" i="1" s="1"/>
  <c r="H580" i="1" s="1"/>
  <c r="M580" i="1"/>
  <c r="O580" i="1"/>
  <c r="Q580" i="1"/>
  <c r="R580" i="1"/>
  <c r="T580" i="1"/>
  <c r="U580" i="1"/>
  <c r="E581" i="1"/>
  <c r="D581" i="1" s="1"/>
  <c r="C581" i="1" s="1"/>
  <c r="B581" i="1" s="1"/>
  <c r="G581" i="1"/>
  <c r="J581" i="1" s="1"/>
  <c r="I581" i="1" s="1"/>
  <c r="H581" i="1" s="1"/>
  <c r="M581" i="1"/>
  <c r="O581" i="1"/>
  <c r="Q581" i="1"/>
  <c r="R581" i="1"/>
  <c r="T581" i="1"/>
  <c r="U581" i="1"/>
  <c r="E582" i="1"/>
  <c r="D582" i="1" s="1"/>
  <c r="C582" i="1" s="1"/>
  <c r="B582" i="1" s="1"/>
  <c r="G582" i="1"/>
  <c r="J582" i="1" s="1"/>
  <c r="I582" i="1" s="1"/>
  <c r="H582" i="1" s="1"/>
  <c r="M582" i="1"/>
  <c r="O582" i="1"/>
  <c r="Q582" i="1"/>
  <c r="R582" i="1"/>
  <c r="T582" i="1"/>
  <c r="U582" i="1"/>
  <c r="E583" i="1"/>
  <c r="D583" i="1" s="1"/>
  <c r="C583" i="1" s="1"/>
  <c r="B583" i="1" s="1"/>
  <c r="G583" i="1"/>
  <c r="J583" i="1" s="1"/>
  <c r="I583" i="1" s="1"/>
  <c r="H583" i="1" s="1"/>
  <c r="M583" i="1"/>
  <c r="O583" i="1"/>
  <c r="Q583" i="1"/>
  <c r="R583" i="1"/>
  <c r="T583" i="1"/>
  <c r="U583" i="1"/>
  <c r="E584" i="1"/>
  <c r="D584" i="1" s="1"/>
  <c r="C584" i="1" s="1"/>
  <c r="B584" i="1" s="1"/>
  <c r="G584" i="1"/>
  <c r="J584" i="1" s="1"/>
  <c r="I584" i="1" s="1"/>
  <c r="H584" i="1" s="1"/>
  <c r="M584" i="1"/>
  <c r="O584" i="1"/>
  <c r="Q584" i="1"/>
  <c r="R584" i="1"/>
  <c r="T584" i="1"/>
  <c r="U584" i="1"/>
  <c r="E585" i="1"/>
  <c r="D585" i="1" s="1"/>
  <c r="C585" i="1" s="1"/>
  <c r="B585" i="1" s="1"/>
  <c r="G585" i="1"/>
  <c r="J585" i="1" s="1"/>
  <c r="I585" i="1" s="1"/>
  <c r="H585" i="1" s="1"/>
  <c r="M585" i="1"/>
  <c r="O585" i="1"/>
  <c r="Q585" i="1"/>
  <c r="R585" i="1"/>
  <c r="T585" i="1"/>
  <c r="U585" i="1"/>
  <c r="E586" i="1"/>
  <c r="D586" i="1" s="1"/>
  <c r="C586" i="1" s="1"/>
  <c r="B586" i="1" s="1"/>
  <c r="G586" i="1"/>
  <c r="J586" i="1" s="1"/>
  <c r="I586" i="1" s="1"/>
  <c r="H586" i="1" s="1"/>
  <c r="M586" i="1"/>
  <c r="O586" i="1"/>
  <c r="Q586" i="1"/>
  <c r="R586" i="1"/>
  <c r="T586" i="1"/>
  <c r="U586" i="1"/>
  <c r="E587" i="1"/>
  <c r="D587" i="1" s="1"/>
  <c r="C587" i="1" s="1"/>
  <c r="B587" i="1" s="1"/>
  <c r="G587" i="1"/>
  <c r="J587" i="1" s="1"/>
  <c r="I587" i="1" s="1"/>
  <c r="H587" i="1" s="1"/>
  <c r="M587" i="1"/>
  <c r="O587" i="1"/>
  <c r="Q587" i="1"/>
  <c r="R587" i="1"/>
  <c r="T587" i="1"/>
  <c r="U587" i="1"/>
  <c r="E588" i="1"/>
  <c r="D588" i="1" s="1"/>
  <c r="C588" i="1" s="1"/>
  <c r="B588" i="1" s="1"/>
  <c r="G588" i="1"/>
  <c r="J588" i="1" s="1"/>
  <c r="I588" i="1" s="1"/>
  <c r="H588" i="1" s="1"/>
  <c r="M588" i="1"/>
  <c r="O588" i="1"/>
  <c r="Q588" i="1"/>
  <c r="R588" i="1"/>
  <c r="T588" i="1"/>
  <c r="U588" i="1"/>
  <c r="E589" i="1"/>
  <c r="D589" i="1" s="1"/>
  <c r="C589" i="1" s="1"/>
  <c r="B589" i="1" s="1"/>
  <c r="G589" i="1"/>
  <c r="J589" i="1" s="1"/>
  <c r="I589" i="1" s="1"/>
  <c r="H589" i="1" s="1"/>
  <c r="M589" i="1"/>
  <c r="O589" i="1"/>
  <c r="Q589" i="1"/>
  <c r="R589" i="1"/>
  <c r="T589" i="1"/>
  <c r="U589" i="1"/>
  <c r="E590" i="1"/>
  <c r="D590" i="1" s="1"/>
  <c r="C590" i="1" s="1"/>
  <c r="B590" i="1" s="1"/>
  <c r="G590" i="1"/>
  <c r="J590" i="1" s="1"/>
  <c r="I590" i="1" s="1"/>
  <c r="H590" i="1" s="1"/>
  <c r="M590" i="1"/>
  <c r="O590" i="1"/>
  <c r="Q590" i="1"/>
  <c r="R590" i="1"/>
  <c r="T590" i="1"/>
  <c r="U590" i="1"/>
  <c r="E591" i="1"/>
  <c r="D591" i="1" s="1"/>
  <c r="C591" i="1" s="1"/>
  <c r="B591" i="1" s="1"/>
  <c r="G591" i="1"/>
  <c r="J591" i="1" s="1"/>
  <c r="I591" i="1" s="1"/>
  <c r="H591" i="1" s="1"/>
  <c r="M591" i="1"/>
  <c r="O591" i="1"/>
  <c r="Q591" i="1"/>
  <c r="R591" i="1"/>
  <c r="T591" i="1"/>
  <c r="U591" i="1"/>
  <c r="E592" i="1"/>
  <c r="D592" i="1" s="1"/>
  <c r="C592" i="1" s="1"/>
  <c r="B592" i="1" s="1"/>
  <c r="G592" i="1"/>
  <c r="J592" i="1" s="1"/>
  <c r="I592" i="1" s="1"/>
  <c r="H592" i="1" s="1"/>
  <c r="M592" i="1"/>
  <c r="O592" i="1"/>
  <c r="Q592" i="1"/>
  <c r="R592" i="1"/>
  <c r="T592" i="1"/>
  <c r="U592" i="1"/>
  <c r="E593" i="1"/>
  <c r="D593" i="1" s="1"/>
  <c r="C593" i="1" s="1"/>
  <c r="B593" i="1" s="1"/>
  <c r="G593" i="1"/>
  <c r="J593" i="1" s="1"/>
  <c r="I593" i="1" s="1"/>
  <c r="H593" i="1" s="1"/>
  <c r="M593" i="1"/>
  <c r="O593" i="1"/>
  <c r="Q593" i="1"/>
  <c r="R593" i="1"/>
  <c r="T593" i="1"/>
  <c r="U593" i="1"/>
  <c r="E594" i="1"/>
  <c r="D594" i="1" s="1"/>
  <c r="C594" i="1" s="1"/>
  <c r="B594" i="1" s="1"/>
  <c r="G594" i="1"/>
  <c r="J594" i="1" s="1"/>
  <c r="I594" i="1" s="1"/>
  <c r="H594" i="1" s="1"/>
  <c r="M594" i="1"/>
  <c r="O594" i="1"/>
  <c r="Q594" i="1"/>
  <c r="R594" i="1"/>
  <c r="T594" i="1"/>
  <c r="U594" i="1"/>
  <c r="E595" i="1"/>
  <c r="D595" i="1" s="1"/>
  <c r="C595" i="1" s="1"/>
  <c r="B595" i="1" s="1"/>
  <c r="G595" i="1"/>
  <c r="J595" i="1" s="1"/>
  <c r="I595" i="1" s="1"/>
  <c r="H595" i="1" s="1"/>
  <c r="M595" i="1"/>
  <c r="O595" i="1"/>
  <c r="Q595" i="1"/>
  <c r="R595" i="1"/>
  <c r="T595" i="1"/>
  <c r="U595" i="1"/>
  <c r="E596" i="1"/>
  <c r="D596" i="1" s="1"/>
  <c r="C596" i="1" s="1"/>
  <c r="B596" i="1" s="1"/>
  <c r="G596" i="1"/>
  <c r="J596" i="1" s="1"/>
  <c r="I596" i="1" s="1"/>
  <c r="H596" i="1" s="1"/>
  <c r="M596" i="1"/>
  <c r="O596" i="1"/>
  <c r="Q596" i="1"/>
  <c r="R596" i="1"/>
  <c r="T596" i="1"/>
  <c r="U596" i="1"/>
  <c r="D597" i="1"/>
  <c r="C597" i="1" s="1"/>
  <c r="B597" i="1" s="1"/>
  <c r="G597" i="1"/>
  <c r="J597" i="1" s="1"/>
  <c r="I597" i="1" s="1"/>
  <c r="H597" i="1" s="1"/>
  <c r="M597" i="1"/>
  <c r="O597" i="1"/>
  <c r="Q597" i="1"/>
  <c r="R597" i="1"/>
  <c r="T597" i="1"/>
  <c r="U597" i="1"/>
  <c r="E598" i="1"/>
  <c r="D598" i="1" s="1"/>
  <c r="C598" i="1" s="1"/>
  <c r="B598" i="1" s="1"/>
  <c r="G598" i="1"/>
  <c r="J598" i="1" s="1"/>
  <c r="I598" i="1" s="1"/>
  <c r="H598" i="1" s="1"/>
  <c r="M598" i="1"/>
  <c r="O598" i="1"/>
  <c r="Q598" i="1"/>
  <c r="R598" i="1"/>
  <c r="T598" i="1"/>
  <c r="U598" i="1"/>
  <c r="D599" i="1"/>
  <c r="C599" i="1" s="1"/>
  <c r="B599" i="1" s="1"/>
  <c r="G599" i="1"/>
  <c r="J599" i="1" s="1"/>
  <c r="I599" i="1" s="1"/>
  <c r="H599" i="1" s="1"/>
  <c r="M599" i="1"/>
  <c r="O599" i="1"/>
  <c r="Q599" i="1"/>
  <c r="R599" i="1"/>
  <c r="T599" i="1"/>
  <c r="U599" i="1"/>
  <c r="E600" i="1"/>
  <c r="D600" i="1" s="1"/>
  <c r="C600" i="1" s="1"/>
  <c r="B600" i="1" s="1"/>
  <c r="G600" i="1"/>
  <c r="J600" i="1" s="1"/>
  <c r="I600" i="1" s="1"/>
  <c r="H600" i="1" s="1"/>
  <c r="M600" i="1"/>
  <c r="O600" i="1"/>
  <c r="Q600" i="1"/>
  <c r="R600" i="1"/>
  <c r="T600" i="1"/>
  <c r="U600" i="1"/>
  <c r="E601" i="1"/>
  <c r="D601" i="1" s="1"/>
  <c r="C601" i="1" s="1"/>
  <c r="B601" i="1" s="1"/>
  <c r="G601" i="1"/>
  <c r="J601" i="1" s="1"/>
  <c r="I601" i="1" s="1"/>
  <c r="H601" i="1" s="1"/>
  <c r="M601" i="1"/>
  <c r="O601" i="1"/>
  <c r="Q601" i="1"/>
  <c r="R601" i="1"/>
  <c r="T601" i="1"/>
  <c r="U601" i="1"/>
  <c r="E602" i="1"/>
  <c r="D602" i="1" s="1"/>
  <c r="C602" i="1" s="1"/>
  <c r="B602" i="1" s="1"/>
  <c r="G602" i="1"/>
  <c r="J602" i="1" s="1"/>
  <c r="I602" i="1" s="1"/>
  <c r="H602" i="1" s="1"/>
  <c r="M602" i="1"/>
  <c r="O602" i="1"/>
  <c r="Q602" i="1"/>
  <c r="R602" i="1"/>
  <c r="T602" i="1"/>
  <c r="U602" i="1"/>
  <c r="D603" i="1"/>
  <c r="C603" i="1" s="1"/>
  <c r="B603" i="1" s="1"/>
  <c r="G603" i="1"/>
  <c r="J603" i="1" s="1"/>
  <c r="I603" i="1" s="1"/>
  <c r="H603" i="1" s="1"/>
  <c r="M603" i="1"/>
  <c r="O603" i="1"/>
  <c r="Q603" i="1"/>
  <c r="R603" i="1"/>
  <c r="T603" i="1"/>
  <c r="U603" i="1"/>
  <c r="E604" i="1"/>
  <c r="D604" i="1" s="1"/>
  <c r="C604" i="1" s="1"/>
  <c r="B604" i="1" s="1"/>
  <c r="G604" i="1"/>
  <c r="J604" i="1" s="1"/>
  <c r="I604" i="1" s="1"/>
  <c r="H604" i="1" s="1"/>
  <c r="M604" i="1"/>
  <c r="O604" i="1"/>
  <c r="Q604" i="1"/>
  <c r="R604" i="1"/>
  <c r="T604" i="1"/>
  <c r="U604" i="1"/>
  <c r="E605" i="1"/>
  <c r="D605" i="1" s="1"/>
  <c r="C605" i="1" s="1"/>
  <c r="B605" i="1" s="1"/>
  <c r="G605" i="1"/>
  <c r="J605" i="1" s="1"/>
  <c r="I605" i="1" s="1"/>
  <c r="H605" i="1" s="1"/>
  <c r="M605" i="1"/>
  <c r="O605" i="1"/>
  <c r="Q605" i="1"/>
  <c r="R605" i="1"/>
  <c r="T605" i="1"/>
  <c r="U605" i="1"/>
  <c r="E606" i="1"/>
  <c r="D606" i="1" s="1"/>
  <c r="C606" i="1" s="1"/>
  <c r="B606" i="1" s="1"/>
  <c r="G606" i="1"/>
  <c r="J606" i="1" s="1"/>
  <c r="I606" i="1" s="1"/>
  <c r="H606" i="1" s="1"/>
  <c r="M606" i="1"/>
  <c r="O606" i="1"/>
  <c r="Q606" i="1"/>
  <c r="R606" i="1"/>
  <c r="T606" i="1"/>
  <c r="U606" i="1"/>
  <c r="E607" i="1"/>
  <c r="D607" i="1" s="1"/>
  <c r="C607" i="1" s="1"/>
  <c r="B607" i="1" s="1"/>
  <c r="G607" i="1"/>
  <c r="J607" i="1" s="1"/>
  <c r="I607" i="1" s="1"/>
  <c r="H607" i="1" s="1"/>
  <c r="M607" i="1"/>
  <c r="O607" i="1"/>
  <c r="Q607" i="1"/>
  <c r="R607" i="1"/>
  <c r="T607" i="1"/>
  <c r="U607" i="1"/>
  <c r="E608" i="1"/>
  <c r="D608" i="1" s="1"/>
  <c r="C608" i="1" s="1"/>
  <c r="B608" i="1" s="1"/>
  <c r="G608" i="1"/>
  <c r="J608" i="1" s="1"/>
  <c r="I608" i="1" s="1"/>
  <c r="H608" i="1" s="1"/>
  <c r="M608" i="1"/>
  <c r="O608" i="1"/>
  <c r="Q608" i="1"/>
  <c r="R608" i="1"/>
  <c r="T608" i="1"/>
  <c r="U608" i="1"/>
  <c r="E609" i="1"/>
  <c r="D609" i="1" s="1"/>
  <c r="C609" i="1" s="1"/>
  <c r="B609" i="1" s="1"/>
  <c r="G609" i="1"/>
  <c r="J609" i="1" s="1"/>
  <c r="I609" i="1" s="1"/>
  <c r="H609" i="1" s="1"/>
  <c r="M609" i="1"/>
  <c r="O609" i="1"/>
  <c r="Q609" i="1"/>
  <c r="R609" i="1"/>
  <c r="T609" i="1"/>
  <c r="U609" i="1"/>
  <c r="E610" i="1"/>
  <c r="D610" i="1" s="1"/>
  <c r="C610" i="1" s="1"/>
  <c r="B610" i="1" s="1"/>
  <c r="G610" i="1"/>
  <c r="J610" i="1" s="1"/>
  <c r="I610" i="1" s="1"/>
  <c r="H610" i="1" s="1"/>
  <c r="M610" i="1"/>
  <c r="O610" i="1"/>
  <c r="Q610" i="1"/>
  <c r="R610" i="1"/>
  <c r="T610" i="1"/>
  <c r="U610" i="1"/>
  <c r="E611" i="1"/>
  <c r="D611" i="1" s="1"/>
  <c r="C611" i="1" s="1"/>
  <c r="B611" i="1" s="1"/>
  <c r="G611" i="1"/>
  <c r="J611" i="1" s="1"/>
  <c r="I611" i="1" s="1"/>
  <c r="H611" i="1" s="1"/>
  <c r="M611" i="1"/>
  <c r="O611" i="1"/>
  <c r="Q611" i="1"/>
  <c r="R611" i="1"/>
  <c r="T611" i="1"/>
  <c r="U611" i="1"/>
  <c r="E612" i="1"/>
  <c r="D612" i="1" s="1"/>
  <c r="C612" i="1" s="1"/>
  <c r="B612" i="1" s="1"/>
  <c r="G612" i="1"/>
  <c r="J612" i="1" s="1"/>
  <c r="I612" i="1" s="1"/>
  <c r="H612" i="1" s="1"/>
  <c r="M612" i="1"/>
  <c r="O612" i="1"/>
  <c r="Q612" i="1"/>
  <c r="R612" i="1"/>
  <c r="T612" i="1"/>
  <c r="U612" i="1"/>
  <c r="E613" i="1"/>
  <c r="D613" i="1" s="1"/>
  <c r="C613" i="1" s="1"/>
  <c r="B613" i="1" s="1"/>
  <c r="G613" i="1"/>
  <c r="J613" i="1" s="1"/>
  <c r="I613" i="1" s="1"/>
  <c r="H613" i="1" s="1"/>
  <c r="M613" i="1"/>
  <c r="O613" i="1"/>
  <c r="Q613" i="1"/>
  <c r="R613" i="1"/>
  <c r="T613" i="1"/>
  <c r="U613" i="1"/>
  <c r="E614" i="1"/>
  <c r="D614" i="1" s="1"/>
  <c r="C614" i="1" s="1"/>
  <c r="B614" i="1" s="1"/>
  <c r="G614" i="1"/>
  <c r="J614" i="1" s="1"/>
  <c r="I614" i="1" s="1"/>
  <c r="H614" i="1" s="1"/>
  <c r="M614" i="1"/>
  <c r="O614" i="1"/>
  <c r="Q614" i="1"/>
  <c r="R614" i="1"/>
  <c r="T614" i="1"/>
  <c r="U614" i="1"/>
  <c r="E615" i="1"/>
  <c r="D615" i="1" s="1"/>
  <c r="C615" i="1" s="1"/>
  <c r="B615" i="1" s="1"/>
  <c r="G615" i="1"/>
  <c r="J615" i="1" s="1"/>
  <c r="I615" i="1" s="1"/>
  <c r="H615" i="1" s="1"/>
  <c r="M615" i="1"/>
  <c r="O615" i="1"/>
  <c r="Q615" i="1"/>
  <c r="R615" i="1"/>
  <c r="T615" i="1"/>
  <c r="U615" i="1"/>
  <c r="E616" i="1"/>
  <c r="D616" i="1" s="1"/>
  <c r="C616" i="1" s="1"/>
  <c r="B616" i="1" s="1"/>
  <c r="G616" i="1"/>
  <c r="J616" i="1" s="1"/>
  <c r="I616" i="1" s="1"/>
  <c r="H616" i="1" s="1"/>
  <c r="M616" i="1"/>
  <c r="O616" i="1"/>
  <c r="Q616" i="1"/>
  <c r="R616" i="1"/>
  <c r="T616" i="1"/>
  <c r="U616" i="1"/>
  <c r="E617" i="1"/>
  <c r="D617" i="1" s="1"/>
  <c r="C617" i="1" s="1"/>
  <c r="B617" i="1" s="1"/>
  <c r="G617" i="1"/>
  <c r="J617" i="1" s="1"/>
  <c r="I617" i="1" s="1"/>
  <c r="H617" i="1" s="1"/>
  <c r="M617" i="1"/>
  <c r="O617" i="1"/>
  <c r="Q617" i="1"/>
  <c r="R617" i="1"/>
  <c r="T617" i="1"/>
  <c r="U617" i="1"/>
  <c r="E618" i="1"/>
  <c r="D618" i="1" s="1"/>
  <c r="C618" i="1" s="1"/>
  <c r="B618" i="1" s="1"/>
  <c r="G618" i="1"/>
  <c r="J618" i="1" s="1"/>
  <c r="I618" i="1" s="1"/>
  <c r="H618" i="1" s="1"/>
  <c r="M618" i="1"/>
  <c r="O618" i="1"/>
  <c r="Q618" i="1"/>
  <c r="R618" i="1"/>
  <c r="T618" i="1"/>
  <c r="U618" i="1"/>
  <c r="E619" i="1"/>
  <c r="D619" i="1" s="1"/>
  <c r="C619" i="1" s="1"/>
  <c r="B619" i="1" s="1"/>
  <c r="G619" i="1"/>
  <c r="J619" i="1" s="1"/>
  <c r="I619" i="1" s="1"/>
  <c r="H619" i="1" s="1"/>
  <c r="M619" i="1"/>
  <c r="O619" i="1"/>
  <c r="Q619" i="1"/>
  <c r="R619" i="1"/>
  <c r="T619" i="1"/>
  <c r="U619" i="1"/>
  <c r="E620" i="1"/>
  <c r="D620" i="1" s="1"/>
  <c r="C620" i="1" s="1"/>
  <c r="B620" i="1" s="1"/>
  <c r="G620" i="1"/>
  <c r="J620" i="1" s="1"/>
  <c r="I620" i="1" s="1"/>
  <c r="H620" i="1" s="1"/>
  <c r="M620" i="1"/>
  <c r="O620" i="1"/>
  <c r="Q620" i="1"/>
  <c r="R620" i="1"/>
  <c r="T620" i="1"/>
  <c r="U620" i="1"/>
  <c r="E621" i="1"/>
  <c r="D621" i="1" s="1"/>
  <c r="C621" i="1" s="1"/>
  <c r="B621" i="1" s="1"/>
  <c r="G621" i="1"/>
  <c r="J621" i="1" s="1"/>
  <c r="I621" i="1" s="1"/>
  <c r="H621" i="1" s="1"/>
  <c r="M621" i="1"/>
  <c r="O621" i="1"/>
  <c r="Q621" i="1"/>
  <c r="R621" i="1"/>
  <c r="T621" i="1"/>
  <c r="U621" i="1"/>
  <c r="E622" i="1"/>
  <c r="D622" i="1" s="1"/>
  <c r="C622" i="1" s="1"/>
  <c r="B622" i="1" s="1"/>
  <c r="G622" i="1"/>
  <c r="J622" i="1" s="1"/>
  <c r="I622" i="1" s="1"/>
  <c r="H622" i="1" s="1"/>
  <c r="M622" i="1"/>
  <c r="O622" i="1"/>
  <c r="Q622" i="1"/>
  <c r="R622" i="1"/>
  <c r="T622" i="1"/>
  <c r="U622" i="1"/>
  <c r="E623" i="1"/>
  <c r="D623" i="1" s="1"/>
  <c r="C623" i="1" s="1"/>
  <c r="B623" i="1" s="1"/>
  <c r="G623" i="1"/>
  <c r="J623" i="1" s="1"/>
  <c r="I623" i="1" s="1"/>
  <c r="H623" i="1" s="1"/>
  <c r="M623" i="1"/>
  <c r="O623" i="1"/>
  <c r="Q623" i="1"/>
  <c r="R623" i="1"/>
  <c r="T623" i="1"/>
  <c r="U623" i="1"/>
  <c r="E624" i="1"/>
  <c r="D624" i="1" s="1"/>
  <c r="C624" i="1" s="1"/>
  <c r="B624" i="1" s="1"/>
  <c r="G624" i="1"/>
  <c r="J624" i="1" s="1"/>
  <c r="I624" i="1" s="1"/>
  <c r="H624" i="1" s="1"/>
  <c r="M624" i="1"/>
  <c r="O624" i="1"/>
  <c r="Q624" i="1"/>
  <c r="R624" i="1"/>
  <c r="T624" i="1"/>
  <c r="U624" i="1"/>
  <c r="E625" i="1"/>
  <c r="D625" i="1" s="1"/>
  <c r="C625" i="1" s="1"/>
  <c r="B625" i="1" s="1"/>
  <c r="G625" i="1"/>
  <c r="J625" i="1" s="1"/>
  <c r="I625" i="1" s="1"/>
  <c r="H625" i="1" s="1"/>
  <c r="M625" i="1"/>
  <c r="O625" i="1"/>
  <c r="Q625" i="1"/>
  <c r="R625" i="1"/>
  <c r="T625" i="1"/>
  <c r="U625" i="1"/>
  <c r="E626" i="1"/>
  <c r="D626" i="1" s="1"/>
  <c r="C626" i="1" s="1"/>
  <c r="B626" i="1" s="1"/>
  <c r="G626" i="1"/>
  <c r="J626" i="1" s="1"/>
  <c r="I626" i="1" s="1"/>
  <c r="H626" i="1" s="1"/>
  <c r="M626" i="1"/>
  <c r="O626" i="1"/>
  <c r="Q626" i="1"/>
  <c r="R626" i="1"/>
  <c r="T626" i="1"/>
  <c r="U626" i="1"/>
  <c r="E627" i="1"/>
  <c r="D627" i="1" s="1"/>
  <c r="C627" i="1" s="1"/>
  <c r="B627" i="1" s="1"/>
  <c r="G627" i="1"/>
  <c r="J627" i="1" s="1"/>
  <c r="I627" i="1" s="1"/>
  <c r="H627" i="1" s="1"/>
  <c r="M627" i="1"/>
  <c r="O627" i="1"/>
  <c r="Q627" i="1"/>
  <c r="R627" i="1"/>
  <c r="T627" i="1"/>
  <c r="U627" i="1"/>
  <c r="E628" i="1"/>
  <c r="D628" i="1" s="1"/>
  <c r="C628" i="1" s="1"/>
  <c r="B628" i="1" s="1"/>
  <c r="G628" i="1"/>
  <c r="J628" i="1" s="1"/>
  <c r="I628" i="1" s="1"/>
  <c r="H628" i="1" s="1"/>
  <c r="M628" i="1"/>
  <c r="O628" i="1"/>
  <c r="Q628" i="1"/>
  <c r="R628" i="1"/>
  <c r="T628" i="1"/>
  <c r="U628" i="1"/>
  <c r="E629" i="1"/>
  <c r="D629" i="1" s="1"/>
  <c r="C629" i="1" s="1"/>
  <c r="B629" i="1" s="1"/>
  <c r="G629" i="1"/>
  <c r="J629" i="1" s="1"/>
  <c r="I629" i="1" s="1"/>
  <c r="H629" i="1" s="1"/>
  <c r="M629" i="1"/>
  <c r="O629" i="1"/>
  <c r="Q629" i="1"/>
  <c r="R629" i="1"/>
  <c r="T629" i="1"/>
  <c r="U629" i="1"/>
  <c r="E630" i="1"/>
  <c r="D630" i="1" s="1"/>
  <c r="C630" i="1" s="1"/>
  <c r="B630" i="1" s="1"/>
  <c r="G630" i="1"/>
  <c r="J630" i="1" s="1"/>
  <c r="I630" i="1" s="1"/>
  <c r="H630" i="1" s="1"/>
  <c r="M630" i="1"/>
  <c r="O630" i="1"/>
  <c r="Q630" i="1"/>
  <c r="R630" i="1"/>
  <c r="T630" i="1"/>
  <c r="U630" i="1"/>
  <c r="E631" i="1"/>
  <c r="D631" i="1" s="1"/>
  <c r="C631" i="1" s="1"/>
  <c r="B631" i="1" s="1"/>
  <c r="G631" i="1"/>
  <c r="J631" i="1" s="1"/>
  <c r="I631" i="1" s="1"/>
  <c r="H631" i="1" s="1"/>
  <c r="M631" i="1"/>
  <c r="O631" i="1"/>
  <c r="Q631" i="1"/>
  <c r="R631" i="1"/>
  <c r="T631" i="1"/>
  <c r="U631" i="1"/>
  <c r="E632" i="1"/>
  <c r="D632" i="1" s="1"/>
  <c r="C632" i="1" s="1"/>
  <c r="B632" i="1" s="1"/>
  <c r="G632" i="1"/>
  <c r="J632" i="1" s="1"/>
  <c r="I632" i="1" s="1"/>
  <c r="H632" i="1" s="1"/>
  <c r="M632" i="1"/>
  <c r="O632" i="1"/>
  <c r="Q632" i="1"/>
  <c r="R632" i="1"/>
  <c r="T632" i="1"/>
  <c r="U632" i="1"/>
  <c r="E633" i="1"/>
  <c r="D633" i="1" s="1"/>
  <c r="C633" i="1" s="1"/>
  <c r="B633" i="1" s="1"/>
  <c r="G633" i="1"/>
  <c r="J633" i="1" s="1"/>
  <c r="I633" i="1" s="1"/>
  <c r="H633" i="1" s="1"/>
  <c r="M633" i="1"/>
  <c r="O633" i="1"/>
  <c r="Q633" i="1"/>
  <c r="R633" i="1"/>
  <c r="T633" i="1"/>
  <c r="U633" i="1"/>
  <c r="E634" i="1"/>
  <c r="D634" i="1" s="1"/>
  <c r="C634" i="1" s="1"/>
  <c r="B634" i="1" s="1"/>
  <c r="G634" i="1"/>
  <c r="J634" i="1" s="1"/>
  <c r="I634" i="1" s="1"/>
  <c r="H634" i="1" s="1"/>
  <c r="M634" i="1"/>
  <c r="O634" i="1"/>
  <c r="Q634" i="1"/>
  <c r="R634" i="1"/>
  <c r="T634" i="1"/>
  <c r="U634" i="1"/>
  <c r="E635" i="1"/>
  <c r="D635" i="1" s="1"/>
  <c r="C635" i="1" s="1"/>
  <c r="B635" i="1" s="1"/>
  <c r="G635" i="1"/>
  <c r="J635" i="1" s="1"/>
  <c r="I635" i="1" s="1"/>
  <c r="H635" i="1" s="1"/>
  <c r="M635" i="1"/>
  <c r="O635" i="1"/>
  <c r="Q635" i="1"/>
  <c r="R635" i="1"/>
  <c r="T635" i="1"/>
  <c r="U635" i="1"/>
  <c r="E636" i="1"/>
  <c r="D636" i="1" s="1"/>
  <c r="C636" i="1" s="1"/>
  <c r="B636" i="1" s="1"/>
  <c r="G636" i="1"/>
  <c r="J636" i="1" s="1"/>
  <c r="I636" i="1" s="1"/>
  <c r="H636" i="1" s="1"/>
  <c r="M636" i="1"/>
  <c r="O636" i="1"/>
  <c r="Q636" i="1"/>
  <c r="R636" i="1"/>
  <c r="T636" i="1"/>
  <c r="U636" i="1"/>
  <c r="E637" i="1"/>
  <c r="D637" i="1" s="1"/>
  <c r="C637" i="1" s="1"/>
  <c r="B637" i="1" s="1"/>
  <c r="G637" i="1"/>
  <c r="J637" i="1" s="1"/>
  <c r="I637" i="1" s="1"/>
  <c r="H637" i="1" s="1"/>
  <c r="M637" i="1"/>
  <c r="O637" i="1"/>
  <c r="Q637" i="1"/>
  <c r="R637" i="1"/>
  <c r="T637" i="1"/>
  <c r="U637" i="1"/>
  <c r="E638" i="1"/>
  <c r="D638" i="1" s="1"/>
  <c r="C638" i="1" s="1"/>
  <c r="B638" i="1" s="1"/>
  <c r="G638" i="1"/>
  <c r="J638" i="1" s="1"/>
  <c r="I638" i="1" s="1"/>
  <c r="H638" i="1" s="1"/>
  <c r="M638" i="1"/>
  <c r="O638" i="1"/>
  <c r="Q638" i="1"/>
  <c r="R638" i="1"/>
  <c r="T638" i="1"/>
  <c r="U638" i="1"/>
  <c r="E639" i="1"/>
  <c r="D639" i="1" s="1"/>
  <c r="C639" i="1" s="1"/>
  <c r="B639" i="1" s="1"/>
  <c r="G639" i="1"/>
  <c r="J639" i="1" s="1"/>
  <c r="I639" i="1" s="1"/>
  <c r="H639" i="1" s="1"/>
  <c r="M639" i="1"/>
  <c r="O639" i="1"/>
  <c r="Q639" i="1"/>
  <c r="R639" i="1"/>
  <c r="T639" i="1"/>
  <c r="U639" i="1"/>
  <c r="E640" i="1"/>
  <c r="D640" i="1" s="1"/>
  <c r="C640" i="1" s="1"/>
  <c r="B640" i="1" s="1"/>
  <c r="G640" i="1"/>
  <c r="J640" i="1" s="1"/>
  <c r="I640" i="1" s="1"/>
  <c r="H640" i="1" s="1"/>
  <c r="M640" i="1"/>
  <c r="O640" i="1"/>
  <c r="Q640" i="1"/>
  <c r="R640" i="1"/>
  <c r="T640" i="1"/>
  <c r="U640" i="1"/>
  <c r="E641" i="1"/>
  <c r="D641" i="1" s="1"/>
  <c r="C641" i="1" s="1"/>
  <c r="B641" i="1" s="1"/>
  <c r="G641" i="1"/>
  <c r="J641" i="1" s="1"/>
  <c r="I641" i="1" s="1"/>
  <c r="H641" i="1" s="1"/>
  <c r="M641" i="1"/>
  <c r="O641" i="1"/>
  <c r="Q641" i="1"/>
  <c r="R641" i="1"/>
  <c r="T641" i="1"/>
  <c r="U641" i="1"/>
  <c r="E642" i="1"/>
  <c r="D642" i="1" s="1"/>
  <c r="C642" i="1" s="1"/>
  <c r="B642" i="1" s="1"/>
  <c r="G642" i="1"/>
  <c r="J642" i="1" s="1"/>
  <c r="I642" i="1" s="1"/>
  <c r="H642" i="1" s="1"/>
  <c r="E643" i="1"/>
  <c r="D643" i="1" s="1"/>
  <c r="C643" i="1" s="1"/>
  <c r="B643" i="1" s="1"/>
  <c r="G643" i="1"/>
  <c r="J643" i="1" s="1"/>
  <c r="I643" i="1" s="1"/>
  <c r="H643" i="1" s="1"/>
  <c r="M643" i="1"/>
  <c r="O643" i="1"/>
  <c r="Q643" i="1"/>
  <c r="R643" i="1"/>
  <c r="T643" i="1"/>
  <c r="U643" i="1"/>
  <c r="E644" i="1"/>
  <c r="D644" i="1" s="1"/>
  <c r="C644" i="1" s="1"/>
  <c r="B644" i="1" s="1"/>
  <c r="G644" i="1"/>
  <c r="J644" i="1" s="1"/>
  <c r="I644" i="1" s="1"/>
  <c r="H644" i="1" s="1"/>
  <c r="M644" i="1"/>
  <c r="O644" i="1"/>
  <c r="Q644" i="1"/>
  <c r="R644" i="1"/>
  <c r="T644" i="1"/>
  <c r="U644" i="1"/>
  <c r="E645" i="1"/>
  <c r="D645" i="1" s="1"/>
  <c r="C645" i="1" s="1"/>
  <c r="B645" i="1" s="1"/>
  <c r="G645" i="1"/>
  <c r="J645" i="1" s="1"/>
  <c r="I645" i="1" s="1"/>
  <c r="H645" i="1" s="1"/>
  <c r="M645" i="1"/>
  <c r="O645" i="1"/>
  <c r="Q645" i="1"/>
  <c r="R645" i="1"/>
  <c r="T645" i="1"/>
  <c r="U645" i="1"/>
  <c r="E646" i="1"/>
  <c r="D646" i="1" s="1"/>
  <c r="C646" i="1" s="1"/>
  <c r="B646" i="1" s="1"/>
  <c r="G646" i="1"/>
  <c r="J646" i="1" s="1"/>
  <c r="I646" i="1" s="1"/>
  <c r="H646" i="1" s="1"/>
  <c r="M646" i="1"/>
  <c r="O646" i="1"/>
  <c r="Q646" i="1"/>
  <c r="R646" i="1"/>
  <c r="T646" i="1"/>
  <c r="U646" i="1"/>
  <c r="E647" i="1"/>
  <c r="D647" i="1" s="1"/>
  <c r="C647" i="1" s="1"/>
  <c r="B647" i="1" s="1"/>
  <c r="G647" i="1"/>
  <c r="J647" i="1" s="1"/>
  <c r="I647" i="1" s="1"/>
  <c r="H647" i="1" s="1"/>
  <c r="M647" i="1"/>
  <c r="O647" i="1"/>
  <c r="Q647" i="1"/>
  <c r="R647" i="1"/>
  <c r="T647" i="1"/>
  <c r="U647" i="1"/>
  <c r="E648" i="1"/>
  <c r="D648" i="1" s="1"/>
  <c r="C648" i="1" s="1"/>
  <c r="B648" i="1" s="1"/>
  <c r="G648" i="1"/>
  <c r="J648" i="1" s="1"/>
  <c r="I648" i="1" s="1"/>
  <c r="H648" i="1" s="1"/>
  <c r="M648" i="1"/>
  <c r="O648" i="1"/>
  <c r="Q648" i="1"/>
  <c r="R648" i="1"/>
  <c r="T648" i="1"/>
  <c r="U648" i="1"/>
  <c r="E649" i="1"/>
  <c r="D649" i="1" s="1"/>
  <c r="C649" i="1" s="1"/>
  <c r="B649" i="1" s="1"/>
  <c r="G649" i="1"/>
  <c r="J649" i="1" s="1"/>
  <c r="I649" i="1" s="1"/>
  <c r="H649" i="1" s="1"/>
  <c r="M649" i="1"/>
  <c r="O649" i="1"/>
  <c r="Q649" i="1"/>
  <c r="R649" i="1"/>
  <c r="T649" i="1"/>
  <c r="U649" i="1"/>
  <c r="E650" i="1"/>
  <c r="D650" i="1" s="1"/>
  <c r="C650" i="1" s="1"/>
  <c r="B650" i="1" s="1"/>
  <c r="G650" i="1"/>
  <c r="J650" i="1" s="1"/>
  <c r="I650" i="1" s="1"/>
  <c r="H650" i="1" s="1"/>
  <c r="M650" i="1"/>
  <c r="O650" i="1"/>
  <c r="Q650" i="1"/>
  <c r="R650" i="1"/>
  <c r="T650" i="1"/>
  <c r="U650" i="1"/>
  <c r="E651" i="1"/>
  <c r="D651" i="1" s="1"/>
  <c r="C651" i="1" s="1"/>
  <c r="B651" i="1" s="1"/>
  <c r="G651" i="1"/>
  <c r="J651" i="1" s="1"/>
  <c r="I651" i="1" s="1"/>
  <c r="H651" i="1" s="1"/>
  <c r="M651" i="1"/>
  <c r="O651" i="1"/>
  <c r="Q651" i="1"/>
  <c r="R651" i="1"/>
  <c r="T651" i="1"/>
  <c r="U651" i="1"/>
  <c r="E652" i="1"/>
  <c r="D652" i="1" s="1"/>
  <c r="C652" i="1" s="1"/>
  <c r="B652" i="1" s="1"/>
  <c r="G652" i="1"/>
  <c r="J652" i="1" s="1"/>
  <c r="I652" i="1" s="1"/>
  <c r="H652" i="1" s="1"/>
  <c r="M652" i="1"/>
  <c r="O652" i="1"/>
  <c r="Q652" i="1"/>
  <c r="R652" i="1"/>
  <c r="T652" i="1"/>
  <c r="U652" i="1"/>
  <c r="E653" i="1"/>
  <c r="D653" i="1" s="1"/>
  <c r="C653" i="1" s="1"/>
  <c r="B653" i="1" s="1"/>
  <c r="G653" i="1"/>
  <c r="J653" i="1" s="1"/>
  <c r="I653" i="1" s="1"/>
  <c r="H653" i="1" s="1"/>
  <c r="M653" i="1"/>
  <c r="O653" i="1"/>
  <c r="Q653" i="1"/>
  <c r="R653" i="1"/>
  <c r="T653" i="1"/>
  <c r="U653" i="1"/>
  <c r="D654" i="1"/>
  <c r="C654" i="1" s="1"/>
  <c r="B654" i="1" s="1"/>
  <c r="G654" i="1"/>
  <c r="J654" i="1" s="1"/>
  <c r="I654" i="1" s="1"/>
  <c r="H654" i="1" s="1"/>
  <c r="M654" i="1"/>
  <c r="O654" i="1"/>
  <c r="Q654" i="1"/>
  <c r="R654" i="1"/>
  <c r="T654" i="1"/>
  <c r="U654" i="1"/>
  <c r="D655" i="1"/>
  <c r="C655" i="1" s="1"/>
  <c r="B655" i="1" s="1"/>
  <c r="G655" i="1"/>
  <c r="J655" i="1" s="1"/>
  <c r="I655" i="1" s="1"/>
  <c r="H655" i="1" s="1"/>
  <c r="M655" i="1"/>
  <c r="O655" i="1"/>
  <c r="Q655" i="1"/>
  <c r="R655" i="1"/>
  <c r="T655" i="1"/>
  <c r="U655" i="1"/>
  <c r="E656" i="1"/>
  <c r="D656" i="1" s="1"/>
  <c r="C656" i="1" s="1"/>
  <c r="B656" i="1" s="1"/>
  <c r="G656" i="1"/>
  <c r="J656" i="1" s="1"/>
  <c r="I656" i="1" s="1"/>
  <c r="H656" i="1" s="1"/>
  <c r="M656" i="1"/>
  <c r="O656" i="1"/>
  <c r="Q656" i="1"/>
  <c r="R656" i="1"/>
  <c r="T656" i="1"/>
  <c r="U656" i="1"/>
  <c r="E657" i="1"/>
  <c r="D657" i="1" s="1"/>
  <c r="C657" i="1" s="1"/>
  <c r="B657" i="1" s="1"/>
  <c r="G657" i="1"/>
  <c r="J657" i="1" s="1"/>
  <c r="I657" i="1" s="1"/>
  <c r="H657" i="1" s="1"/>
  <c r="M657" i="1"/>
  <c r="O657" i="1"/>
  <c r="Q657" i="1"/>
  <c r="R657" i="1"/>
  <c r="T657" i="1"/>
  <c r="U657" i="1"/>
  <c r="E658" i="1"/>
  <c r="D658" i="1" s="1"/>
  <c r="C658" i="1" s="1"/>
  <c r="B658" i="1" s="1"/>
  <c r="G658" i="1"/>
  <c r="J658" i="1" s="1"/>
  <c r="I658" i="1" s="1"/>
  <c r="H658" i="1" s="1"/>
  <c r="M658" i="1"/>
  <c r="O658" i="1"/>
  <c r="Q658" i="1"/>
  <c r="R658" i="1"/>
  <c r="T658" i="1"/>
  <c r="U658" i="1"/>
  <c r="E659" i="1"/>
  <c r="D659" i="1" s="1"/>
  <c r="C659" i="1" s="1"/>
  <c r="B659" i="1" s="1"/>
  <c r="G659" i="1"/>
  <c r="J659" i="1" s="1"/>
  <c r="I659" i="1" s="1"/>
  <c r="H659" i="1" s="1"/>
  <c r="M659" i="1"/>
  <c r="O659" i="1"/>
  <c r="Q659" i="1"/>
  <c r="R659" i="1"/>
  <c r="T659" i="1"/>
  <c r="U659" i="1"/>
  <c r="E660" i="1"/>
  <c r="D660" i="1" s="1"/>
  <c r="C660" i="1" s="1"/>
  <c r="B660" i="1" s="1"/>
  <c r="G660" i="1"/>
  <c r="J660" i="1" s="1"/>
  <c r="I660" i="1" s="1"/>
  <c r="H660" i="1" s="1"/>
  <c r="M660" i="1"/>
  <c r="O660" i="1"/>
  <c r="Q660" i="1"/>
  <c r="R660" i="1"/>
  <c r="T660" i="1"/>
  <c r="U660" i="1"/>
  <c r="E661" i="1"/>
  <c r="D661" i="1" s="1"/>
  <c r="C661" i="1" s="1"/>
  <c r="B661" i="1" s="1"/>
  <c r="G661" i="1"/>
  <c r="J661" i="1" s="1"/>
  <c r="I661" i="1" s="1"/>
  <c r="H661" i="1" s="1"/>
  <c r="M661" i="1"/>
  <c r="O661" i="1"/>
  <c r="Q661" i="1"/>
  <c r="R661" i="1"/>
  <c r="T661" i="1"/>
  <c r="U661" i="1"/>
  <c r="E662" i="1"/>
  <c r="D662" i="1" s="1"/>
  <c r="C662" i="1" s="1"/>
  <c r="B662" i="1" s="1"/>
  <c r="G662" i="1"/>
  <c r="J662" i="1" s="1"/>
  <c r="I662" i="1" s="1"/>
  <c r="H662" i="1" s="1"/>
  <c r="M662" i="1"/>
  <c r="O662" i="1"/>
  <c r="Q662" i="1"/>
  <c r="R662" i="1"/>
  <c r="T662" i="1"/>
  <c r="U662" i="1"/>
  <c r="E663" i="1"/>
  <c r="D663" i="1" s="1"/>
  <c r="C663" i="1" s="1"/>
  <c r="B663" i="1" s="1"/>
  <c r="G663" i="1"/>
  <c r="J663" i="1" s="1"/>
  <c r="I663" i="1" s="1"/>
  <c r="H663" i="1" s="1"/>
  <c r="M663" i="1"/>
  <c r="O663" i="1"/>
  <c r="Q663" i="1"/>
  <c r="R663" i="1"/>
  <c r="T663" i="1"/>
  <c r="U663" i="1"/>
  <c r="E664" i="1"/>
  <c r="D664" i="1" s="1"/>
  <c r="C664" i="1" s="1"/>
  <c r="B664" i="1" s="1"/>
  <c r="G664" i="1"/>
  <c r="J664" i="1" s="1"/>
  <c r="I664" i="1" s="1"/>
  <c r="H664" i="1" s="1"/>
  <c r="M664" i="1"/>
  <c r="O664" i="1"/>
  <c r="Q664" i="1"/>
  <c r="R664" i="1"/>
  <c r="T664" i="1"/>
  <c r="U664" i="1"/>
  <c r="E665" i="1"/>
  <c r="D665" i="1" s="1"/>
  <c r="C665" i="1" s="1"/>
  <c r="B665" i="1" s="1"/>
  <c r="G665" i="1"/>
  <c r="J665" i="1" s="1"/>
  <c r="I665" i="1" s="1"/>
  <c r="H665" i="1" s="1"/>
  <c r="M665" i="1"/>
  <c r="O665" i="1"/>
  <c r="Q665" i="1"/>
  <c r="R665" i="1"/>
  <c r="T665" i="1"/>
  <c r="U665" i="1"/>
  <c r="E666" i="1"/>
  <c r="D666" i="1" s="1"/>
  <c r="C666" i="1" s="1"/>
  <c r="B666" i="1" s="1"/>
  <c r="G666" i="1"/>
  <c r="J666" i="1" s="1"/>
  <c r="I666" i="1" s="1"/>
  <c r="H666" i="1" s="1"/>
  <c r="M666" i="1"/>
  <c r="O666" i="1"/>
  <c r="Q666" i="1"/>
  <c r="R666" i="1"/>
  <c r="T666" i="1"/>
  <c r="U666" i="1"/>
  <c r="E667" i="1"/>
  <c r="D667" i="1" s="1"/>
  <c r="C667" i="1" s="1"/>
  <c r="B667" i="1" s="1"/>
  <c r="G667" i="1"/>
  <c r="J667" i="1" s="1"/>
  <c r="I667" i="1" s="1"/>
  <c r="H667" i="1" s="1"/>
  <c r="M667" i="1"/>
  <c r="O667" i="1"/>
  <c r="Q667" i="1"/>
  <c r="R667" i="1"/>
  <c r="T667" i="1"/>
  <c r="U667" i="1"/>
  <c r="E668" i="1"/>
  <c r="D668" i="1" s="1"/>
  <c r="C668" i="1" s="1"/>
  <c r="B668" i="1" s="1"/>
  <c r="G668" i="1"/>
  <c r="J668" i="1" s="1"/>
  <c r="I668" i="1" s="1"/>
  <c r="H668" i="1" s="1"/>
  <c r="M668" i="1"/>
  <c r="O668" i="1"/>
  <c r="Q668" i="1"/>
  <c r="R668" i="1"/>
  <c r="T668" i="1"/>
  <c r="U668" i="1"/>
  <c r="E669" i="1"/>
  <c r="D669" i="1" s="1"/>
  <c r="C669" i="1" s="1"/>
  <c r="B669" i="1" s="1"/>
  <c r="G669" i="1"/>
  <c r="J669" i="1" s="1"/>
  <c r="I669" i="1" s="1"/>
  <c r="H669" i="1" s="1"/>
  <c r="M669" i="1"/>
  <c r="O669" i="1"/>
  <c r="Q669" i="1"/>
  <c r="R669" i="1"/>
  <c r="T669" i="1"/>
  <c r="U669" i="1"/>
  <c r="E670" i="1"/>
  <c r="D670" i="1" s="1"/>
  <c r="C670" i="1" s="1"/>
  <c r="B670" i="1" s="1"/>
  <c r="G670" i="1"/>
  <c r="J670" i="1" s="1"/>
  <c r="I670" i="1" s="1"/>
  <c r="H670" i="1" s="1"/>
  <c r="M670" i="1"/>
  <c r="O670" i="1"/>
  <c r="Q670" i="1"/>
  <c r="R670" i="1"/>
  <c r="T670" i="1"/>
  <c r="U670" i="1"/>
  <c r="E671" i="1"/>
  <c r="D671" i="1" s="1"/>
  <c r="C671" i="1" s="1"/>
  <c r="B671" i="1" s="1"/>
  <c r="G671" i="1"/>
  <c r="J671" i="1" s="1"/>
  <c r="I671" i="1" s="1"/>
  <c r="H671" i="1" s="1"/>
  <c r="M671" i="1"/>
  <c r="O671" i="1"/>
  <c r="Q671" i="1"/>
  <c r="R671" i="1"/>
  <c r="T671" i="1"/>
  <c r="U671" i="1"/>
  <c r="E672" i="1"/>
  <c r="D672" i="1" s="1"/>
  <c r="C672" i="1" s="1"/>
  <c r="B672" i="1" s="1"/>
  <c r="G672" i="1"/>
  <c r="J672" i="1" s="1"/>
  <c r="I672" i="1" s="1"/>
  <c r="H672" i="1" s="1"/>
  <c r="M672" i="1"/>
  <c r="O672" i="1"/>
  <c r="Q672" i="1"/>
  <c r="R672" i="1"/>
  <c r="T672" i="1"/>
  <c r="U672" i="1"/>
  <c r="E673" i="1"/>
  <c r="D673" i="1" s="1"/>
  <c r="C673" i="1" s="1"/>
  <c r="B673" i="1" s="1"/>
  <c r="G673" i="1"/>
  <c r="J673" i="1" s="1"/>
  <c r="I673" i="1" s="1"/>
  <c r="H673" i="1" s="1"/>
  <c r="M673" i="1"/>
  <c r="O673" i="1"/>
  <c r="Q673" i="1"/>
  <c r="R673" i="1"/>
  <c r="T673" i="1"/>
  <c r="U673" i="1"/>
  <c r="E674" i="1"/>
  <c r="D674" i="1" s="1"/>
  <c r="C674" i="1" s="1"/>
  <c r="B674" i="1" s="1"/>
  <c r="G674" i="1"/>
  <c r="J674" i="1" s="1"/>
  <c r="I674" i="1" s="1"/>
  <c r="H674" i="1" s="1"/>
  <c r="M674" i="1"/>
  <c r="O674" i="1"/>
  <c r="Q674" i="1"/>
  <c r="R674" i="1"/>
  <c r="T674" i="1"/>
  <c r="U674" i="1"/>
  <c r="E675" i="1"/>
  <c r="D675" i="1" s="1"/>
  <c r="C675" i="1" s="1"/>
  <c r="B675" i="1" s="1"/>
  <c r="G675" i="1"/>
  <c r="J675" i="1" s="1"/>
  <c r="I675" i="1" s="1"/>
  <c r="H675" i="1" s="1"/>
  <c r="M675" i="1"/>
  <c r="O675" i="1"/>
  <c r="Q675" i="1"/>
  <c r="R675" i="1"/>
  <c r="T675" i="1"/>
  <c r="U675" i="1"/>
  <c r="E676" i="1"/>
  <c r="D676" i="1" s="1"/>
  <c r="C676" i="1" s="1"/>
  <c r="B676" i="1" s="1"/>
  <c r="G676" i="1"/>
  <c r="J676" i="1" s="1"/>
  <c r="I676" i="1" s="1"/>
  <c r="H676" i="1" s="1"/>
  <c r="M676" i="1"/>
  <c r="O676" i="1"/>
  <c r="Q676" i="1"/>
  <c r="R676" i="1"/>
  <c r="T676" i="1"/>
  <c r="U676" i="1"/>
  <c r="E677" i="1"/>
  <c r="D677" i="1" s="1"/>
  <c r="C677" i="1" s="1"/>
  <c r="B677" i="1" s="1"/>
  <c r="G677" i="1"/>
  <c r="J677" i="1" s="1"/>
  <c r="I677" i="1" s="1"/>
  <c r="H677" i="1" s="1"/>
  <c r="M677" i="1"/>
  <c r="O677" i="1"/>
  <c r="Q677" i="1"/>
  <c r="R677" i="1"/>
  <c r="T677" i="1"/>
  <c r="U677" i="1"/>
  <c r="E678" i="1"/>
  <c r="D678" i="1" s="1"/>
  <c r="C678" i="1" s="1"/>
  <c r="B678" i="1" s="1"/>
  <c r="G678" i="1"/>
  <c r="J678" i="1" s="1"/>
  <c r="I678" i="1" s="1"/>
  <c r="H678" i="1" s="1"/>
  <c r="M678" i="1"/>
  <c r="O678" i="1"/>
  <c r="Q678" i="1"/>
  <c r="R678" i="1"/>
  <c r="T678" i="1"/>
  <c r="U678" i="1"/>
  <c r="E679" i="1"/>
  <c r="D679" i="1" s="1"/>
  <c r="C679" i="1" s="1"/>
  <c r="B679" i="1" s="1"/>
  <c r="G679" i="1"/>
  <c r="J679" i="1" s="1"/>
  <c r="I679" i="1" s="1"/>
  <c r="H679" i="1" s="1"/>
  <c r="M679" i="1"/>
  <c r="O679" i="1"/>
  <c r="Q679" i="1"/>
  <c r="R679" i="1"/>
  <c r="T679" i="1"/>
  <c r="U679" i="1"/>
  <c r="E680" i="1"/>
  <c r="D680" i="1" s="1"/>
  <c r="C680" i="1" s="1"/>
  <c r="B680" i="1" s="1"/>
  <c r="G680" i="1"/>
  <c r="J680" i="1" s="1"/>
  <c r="I680" i="1" s="1"/>
  <c r="H680" i="1" s="1"/>
  <c r="M680" i="1"/>
  <c r="O680" i="1"/>
  <c r="Q680" i="1"/>
  <c r="R680" i="1"/>
  <c r="T680" i="1"/>
  <c r="U680" i="1"/>
  <c r="E681" i="1"/>
  <c r="D681" i="1" s="1"/>
  <c r="C681" i="1" s="1"/>
  <c r="B681" i="1" s="1"/>
  <c r="G681" i="1"/>
  <c r="J681" i="1" s="1"/>
  <c r="I681" i="1" s="1"/>
  <c r="H681" i="1" s="1"/>
  <c r="M681" i="1"/>
  <c r="O681" i="1"/>
  <c r="Q681" i="1"/>
  <c r="R681" i="1"/>
  <c r="T681" i="1"/>
  <c r="U681" i="1"/>
  <c r="E682" i="1"/>
  <c r="D682" i="1" s="1"/>
  <c r="C682" i="1" s="1"/>
  <c r="B682" i="1" s="1"/>
  <c r="G682" i="1"/>
  <c r="J682" i="1" s="1"/>
  <c r="I682" i="1" s="1"/>
  <c r="H682" i="1" s="1"/>
  <c r="M682" i="1"/>
  <c r="O682" i="1"/>
  <c r="Q682" i="1"/>
  <c r="R682" i="1"/>
  <c r="T682" i="1"/>
  <c r="U682" i="1"/>
  <c r="E683" i="1"/>
  <c r="D683" i="1" s="1"/>
  <c r="C683" i="1" s="1"/>
  <c r="B683" i="1" s="1"/>
  <c r="G683" i="1"/>
  <c r="J683" i="1" s="1"/>
  <c r="I683" i="1" s="1"/>
  <c r="H683" i="1" s="1"/>
  <c r="M683" i="1"/>
  <c r="O683" i="1"/>
  <c r="Q683" i="1"/>
  <c r="R683" i="1"/>
  <c r="T683" i="1"/>
  <c r="U683" i="1"/>
  <c r="E684" i="1"/>
  <c r="D684" i="1" s="1"/>
  <c r="C684" i="1" s="1"/>
  <c r="B684" i="1" s="1"/>
  <c r="G684" i="1"/>
  <c r="J684" i="1" s="1"/>
  <c r="I684" i="1" s="1"/>
  <c r="H684" i="1" s="1"/>
  <c r="M684" i="1"/>
  <c r="O684" i="1"/>
  <c r="Q684" i="1"/>
  <c r="R684" i="1"/>
  <c r="T684" i="1"/>
  <c r="U684" i="1"/>
  <c r="E685" i="1"/>
  <c r="D685" i="1" s="1"/>
  <c r="C685" i="1" s="1"/>
  <c r="B685" i="1" s="1"/>
  <c r="G685" i="1"/>
  <c r="J685" i="1" s="1"/>
  <c r="I685" i="1" s="1"/>
  <c r="H685" i="1" s="1"/>
  <c r="M685" i="1"/>
  <c r="O685" i="1"/>
  <c r="Q685" i="1"/>
  <c r="R685" i="1"/>
  <c r="T685" i="1"/>
  <c r="U685" i="1"/>
  <c r="E686" i="1"/>
  <c r="D686" i="1" s="1"/>
  <c r="C686" i="1" s="1"/>
  <c r="B686" i="1" s="1"/>
  <c r="G686" i="1"/>
  <c r="J686" i="1" s="1"/>
  <c r="I686" i="1" s="1"/>
  <c r="H686" i="1" s="1"/>
  <c r="M686" i="1"/>
  <c r="O686" i="1"/>
  <c r="Q686" i="1"/>
  <c r="R686" i="1"/>
  <c r="T686" i="1"/>
  <c r="U686" i="1"/>
  <c r="E687" i="1"/>
  <c r="D687" i="1" s="1"/>
  <c r="C687" i="1" s="1"/>
  <c r="B687" i="1" s="1"/>
  <c r="G687" i="1"/>
  <c r="J687" i="1" s="1"/>
  <c r="I687" i="1" s="1"/>
  <c r="H687" i="1" s="1"/>
  <c r="M687" i="1"/>
  <c r="O687" i="1"/>
  <c r="Q687" i="1"/>
  <c r="R687" i="1"/>
  <c r="T687" i="1"/>
  <c r="U687" i="1"/>
  <c r="E688" i="1"/>
  <c r="D688" i="1" s="1"/>
  <c r="C688" i="1" s="1"/>
  <c r="B688" i="1" s="1"/>
  <c r="G688" i="1"/>
  <c r="J688" i="1" s="1"/>
  <c r="I688" i="1" s="1"/>
  <c r="H688" i="1" s="1"/>
  <c r="M688" i="1"/>
  <c r="O688" i="1"/>
  <c r="Q688" i="1"/>
  <c r="R688" i="1"/>
  <c r="T688" i="1"/>
  <c r="U688" i="1"/>
  <c r="E689" i="1"/>
  <c r="D689" i="1" s="1"/>
  <c r="C689" i="1" s="1"/>
  <c r="B689" i="1" s="1"/>
  <c r="G689" i="1"/>
  <c r="J689" i="1" s="1"/>
  <c r="I689" i="1" s="1"/>
  <c r="H689" i="1" s="1"/>
  <c r="M689" i="1"/>
  <c r="O689" i="1"/>
  <c r="Q689" i="1"/>
  <c r="R689" i="1"/>
  <c r="T689" i="1"/>
  <c r="U689" i="1"/>
  <c r="E690" i="1"/>
  <c r="D690" i="1" s="1"/>
  <c r="C690" i="1" s="1"/>
  <c r="B690" i="1" s="1"/>
  <c r="G690" i="1"/>
  <c r="J690" i="1" s="1"/>
  <c r="I690" i="1" s="1"/>
  <c r="H690" i="1" s="1"/>
  <c r="M690" i="1"/>
  <c r="O690" i="1"/>
  <c r="Q690" i="1"/>
  <c r="R690" i="1"/>
  <c r="T690" i="1"/>
  <c r="U690" i="1"/>
  <c r="E691" i="1"/>
  <c r="D691" i="1" s="1"/>
  <c r="C691" i="1" s="1"/>
  <c r="B691" i="1" s="1"/>
  <c r="G691" i="1"/>
  <c r="J691" i="1" s="1"/>
  <c r="I691" i="1" s="1"/>
  <c r="H691" i="1" s="1"/>
  <c r="M691" i="1"/>
  <c r="O691" i="1"/>
  <c r="Q691" i="1"/>
  <c r="R691" i="1"/>
  <c r="T691" i="1"/>
  <c r="U691" i="1"/>
  <c r="E692" i="1"/>
  <c r="D692" i="1" s="1"/>
  <c r="C692" i="1" s="1"/>
  <c r="B692" i="1" s="1"/>
  <c r="G692" i="1"/>
  <c r="J692" i="1" s="1"/>
  <c r="I692" i="1" s="1"/>
  <c r="H692" i="1" s="1"/>
  <c r="M692" i="1"/>
  <c r="O692" i="1"/>
  <c r="Q692" i="1"/>
  <c r="R692" i="1"/>
  <c r="T692" i="1"/>
  <c r="U692" i="1"/>
  <c r="E693" i="1"/>
  <c r="D693" i="1" s="1"/>
  <c r="C693" i="1" s="1"/>
  <c r="B693" i="1" s="1"/>
  <c r="G693" i="1"/>
  <c r="J693" i="1" s="1"/>
  <c r="I693" i="1" s="1"/>
  <c r="H693" i="1" s="1"/>
  <c r="M693" i="1"/>
  <c r="O693" i="1"/>
  <c r="Q693" i="1"/>
  <c r="R693" i="1"/>
  <c r="T693" i="1"/>
  <c r="U693" i="1"/>
  <c r="E694" i="1"/>
  <c r="D694" i="1" s="1"/>
  <c r="C694" i="1" s="1"/>
  <c r="B694" i="1" s="1"/>
  <c r="G694" i="1"/>
  <c r="J694" i="1" s="1"/>
  <c r="I694" i="1" s="1"/>
  <c r="H694" i="1" s="1"/>
  <c r="M694" i="1"/>
  <c r="O694" i="1"/>
  <c r="Q694" i="1"/>
  <c r="R694" i="1"/>
  <c r="T694" i="1"/>
  <c r="U694" i="1"/>
  <c r="D695" i="1"/>
  <c r="C695" i="1" s="1"/>
  <c r="B695" i="1" s="1"/>
  <c r="G695" i="1"/>
  <c r="J695" i="1" s="1"/>
  <c r="I695" i="1" s="1"/>
  <c r="H695" i="1" s="1"/>
  <c r="M695" i="1"/>
  <c r="O695" i="1"/>
  <c r="Q695" i="1"/>
  <c r="R695" i="1"/>
  <c r="T695" i="1"/>
  <c r="U695" i="1"/>
  <c r="E696" i="1"/>
  <c r="D696" i="1" s="1"/>
  <c r="C696" i="1" s="1"/>
  <c r="B696" i="1" s="1"/>
  <c r="G696" i="1"/>
  <c r="J696" i="1" s="1"/>
  <c r="I696" i="1" s="1"/>
  <c r="H696" i="1" s="1"/>
  <c r="M696" i="1"/>
  <c r="O696" i="1"/>
  <c r="Q696" i="1"/>
  <c r="R696" i="1"/>
  <c r="T696" i="1"/>
  <c r="U696" i="1"/>
  <c r="E697" i="1"/>
  <c r="D697" i="1" s="1"/>
  <c r="C697" i="1" s="1"/>
  <c r="B697" i="1" s="1"/>
  <c r="G697" i="1"/>
  <c r="J697" i="1" s="1"/>
  <c r="I697" i="1" s="1"/>
  <c r="H697" i="1" s="1"/>
  <c r="M697" i="1"/>
  <c r="O697" i="1"/>
  <c r="Q697" i="1"/>
  <c r="R697" i="1"/>
  <c r="T697" i="1"/>
  <c r="U697" i="1"/>
  <c r="E698" i="1"/>
  <c r="D698" i="1" s="1"/>
  <c r="C698" i="1" s="1"/>
  <c r="B698" i="1" s="1"/>
  <c r="G698" i="1"/>
  <c r="J698" i="1" s="1"/>
  <c r="I698" i="1" s="1"/>
  <c r="H698" i="1" s="1"/>
  <c r="M698" i="1"/>
  <c r="O698" i="1"/>
  <c r="Q698" i="1"/>
  <c r="R698" i="1"/>
  <c r="T698" i="1"/>
  <c r="U698" i="1"/>
  <c r="E699" i="1"/>
  <c r="D699" i="1" s="1"/>
  <c r="C699" i="1" s="1"/>
  <c r="B699" i="1" s="1"/>
  <c r="G699" i="1"/>
  <c r="J699" i="1" s="1"/>
  <c r="I699" i="1" s="1"/>
  <c r="H699" i="1" s="1"/>
  <c r="M699" i="1"/>
  <c r="O699" i="1"/>
  <c r="Q699" i="1"/>
  <c r="R699" i="1"/>
  <c r="T699" i="1"/>
  <c r="U699" i="1"/>
  <c r="E700" i="1"/>
  <c r="D700" i="1" s="1"/>
  <c r="C700" i="1" s="1"/>
  <c r="B700" i="1" s="1"/>
  <c r="G700" i="1"/>
  <c r="J700" i="1" s="1"/>
  <c r="I700" i="1" s="1"/>
  <c r="H700" i="1" s="1"/>
  <c r="M700" i="1"/>
  <c r="O700" i="1"/>
  <c r="Q700" i="1"/>
  <c r="R700" i="1"/>
  <c r="T700" i="1"/>
  <c r="U700" i="1"/>
  <c r="E701" i="1"/>
  <c r="D701" i="1" s="1"/>
  <c r="C701" i="1" s="1"/>
  <c r="B701" i="1" s="1"/>
  <c r="G701" i="1"/>
  <c r="J701" i="1" s="1"/>
  <c r="I701" i="1" s="1"/>
  <c r="H701" i="1" s="1"/>
  <c r="M701" i="1"/>
  <c r="O701" i="1"/>
  <c r="Q701" i="1"/>
  <c r="R701" i="1"/>
  <c r="T701" i="1"/>
  <c r="U701" i="1"/>
  <c r="E702" i="1"/>
  <c r="D702" i="1" s="1"/>
  <c r="C702" i="1" s="1"/>
  <c r="B702" i="1" s="1"/>
  <c r="G702" i="1"/>
  <c r="J702" i="1" s="1"/>
  <c r="I702" i="1" s="1"/>
  <c r="H702" i="1" s="1"/>
  <c r="M702" i="1"/>
  <c r="O702" i="1"/>
  <c r="Q702" i="1"/>
  <c r="R702" i="1"/>
  <c r="T702" i="1"/>
  <c r="U702" i="1"/>
  <c r="E703" i="1"/>
  <c r="D703" i="1" s="1"/>
  <c r="C703" i="1" s="1"/>
  <c r="B703" i="1" s="1"/>
  <c r="G703" i="1"/>
  <c r="J703" i="1" s="1"/>
  <c r="I703" i="1" s="1"/>
  <c r="H703" i="1" s="1"/>
  <c r="M703" i="1"/>
  <c r="O703" i="1"/>
  <c r="Q703" i="1"/>
  <c r="R703" i="1"/>
  <c r="T703" i="1"/>
  <c r="U703" i="1"/>
  <c r="E704" i="1"/>
  <c r="D704" i="1" s="1"/>
  <c r="C704" i="1" s="1"/>
  <c r="B704" i="1" s="1"/>
  <c r="G704" i="1"/>
  <c r="J704" i="1" s="1"/>
  <c r="I704" i="1" s="1"/>
  <c r="H704" i="1" s="1"/>
  <c r="M704" i="1"/>
  <c r="O704" i="1"/>
  <c r="Q704" i="1"/>
  <c r="R704" i="1"/>
  <c r="T704" i="1"/>
  <c r="U704" i="1"/>
  <c r="E705" i="1"/>
  <c r="D705" i="1" s="1"/>
  <c r="C705" i="1" s="1"/>
  <c r="B705" i="1" s="1"/>
  <c r="G705" i="1"/>
  <c r="J705" i="1" s="1"/>
  <c r="I705" i="1" s="1"/>
  <c r="H705" i="1" s="1"/>
  <c r="M705" i="1"/>
  <c r="O705" i="1"/>
  <c r="Q705" i="1"/>
  <c r="R705" i="1"/>
  <c r="T705" i="1"/>
  <c r="U705" i="1"/>
  <c r="E706" i="1"/>
  <c r="D706" i="1" s="1"/>
  <c r="C706" i="1" s="1"/>
  <c r="B706" i="1" s="1"/>
  <c r="G706" i="1"/>
  <c r="J706" i="1" s="1"/>
  <c r="I706" i="1" s="1"/>
  <c r="H706" i="1" s="1"/>
  <c r="M706" i="1"/>
  <c r="O706" i="1"/>
  <c r="Q706" i="1"/>
  <c r="R706" i="1"/>
  <c r="T706" i="1"/>
  <c r="U706" i="1"/>
  <c r="E707" i="1"/>
  <c r="D707" i="1" s="1"/>
  <c r="C707" i="1" s="1"/>
  <c r="B707" i="1" s="1"/>
  <c r="G707" i="1"/>
  <c r="J707" i="1" s="1"/>
  <c r="I707" i="1" s="1"/>
  <c r="H707" i="1" s="1"/>
  <c r="M707" i="1"/>
  <c r="O707" i="1"/>
  <c r="Q707" i="1"/>
  <c r="R707" i="1"/>
  <c r="T707" i="1"/>
  <c r="U707" i="1"/>
  <c r="E708" i="1"/>
  <c r="D708" i="1" s="1"/>
  <c r="C708" i="1" s="1"/>
  <c r="B708" i="1" s="1"/>
  <c r="G708" i="1"/>
  <c r="J708" i="1" s="1"/>
  <c r="I708" i="1" s="1"/>
  <c r="H708" i="1" s="1"/>
  <c r="M708" i="1"/>
  <c r="O708" i="1"/>
  <c r="Q708" i="1"/>
  <c r="R708" i="1"/>
  <c r="T708" i="1"/>
  <c r="U708" i="1"/>
  <c r="E709" i="1"/>
  <c r="D709" i="1" s="1"/>
  <c r="C709" i="1" s="1"/>
  <c r="B709" i="1" s="1"/>
  <c r="G709" i="1"/>
  <c r="J709" i="1" s="1"/>
  <c r="I709" i="1" s="1"/>
  <c r="H709" i="1" s="1"/>
  <c r="M709" i="1"/>
  <c r="O709" i="1"/>
  <c r="Q709" i="1"/>
  <c r="R709" i="1"/>
  <c r="T709" i="1"/>
  <c r="U709" i="1"/>
  <c r="E710" i="1"/>
  <c r="D710" i="1" s="1"/>
  <c r="C710" i="1" s="1"/>
  <c r="B710" i="1" s="1"/>
  <c r="G710" i="1"/>
  <c r="J710" i="1" s="1"/>
  <c r="I710" i="1" s="1"/>
  <c r="H710" i="1" s="1"/>
  <c r="M710" i="1"/>
  <c r="O710" i="1"/>
  <c r="Q710" i="1"/>
  <c r="R710" i="1"/>
  <c r="T710" i="1"/>
  <c r="U710" i="1"/>
  <c r="E711" i="1"/>
  <c r="D711" i="1" s="1"/>
  <c r="C711" i="1" s="1"/>
  <c r="B711" i="1" s="1"/>
  <c r="G711" i="1"/>
  <c r="J711" i="1" s="1"/>
  <c r="I711" i="1" s="1"/>
  <c r="H711" i="1" s="1"/>
  <c r="M711" i="1"/>
  <c r="O711" i="1"/>
  <c r="Q711" i="1"/>
  <c r="R711" i="1"/>
  <c r="T711" i="1"/>
  <c r="U711" i="1"/>
  <c r="E712" i="1"/>
  <c r="D712" i="1" s="1"/>
  <c r="C712" i="1" s="1"/>
  <c r="B712" i="1" s="1"/>
  <c r="G712" i="1"/>
  <c r="J712" i="1" s="1"/>
  <c r="I712" i="1" s="1"/>
  <c r="H712" i="1" s="1"/>
  <c r="M712" i="1"/>
  <c r="O712" i="1"/>
  <c r="Q712" i="1"/>
  <c r="R712" i="1"/>
  <c r="T712" i="1"/>
  <c r="U712" i="1"/>
  <c r="E713" i="1"/>
  <c r="D713" i="1" s="1"/>
  <c r="C713" i="1" s="1"/>
  <c r="B713" i="1" s="1"/>
  <c r="G713" i="1"/>
  <c r="J713" i="1" s="1"/>
  <c r="I713" i="1" s="1"/>
  <c r="H713" i="1" s="1"/>
  <c r="M713" i="1"/>
  <c r="O713" i="1"/>
  <c r="Q713" i="1"/>
  <c r="R713" i="1"/>
  <c r="T713" i="1"/>
  <c r="U713" i="1"/>
  <c r="E714" i="1"/>
  <c r="D714" i="1" s="1"/>
  <c r="C714" i="1" s="1"/>
  <c r="B714" i="1" s="1"/>
  <c r="G714" i="1"/>
  <c r="J714" i="1" s="1"/>
  <c r="I714" i="1" s="1"/>
  <c r="H714" i="1" s="1"/>
  <c r="M714" i="1"/>
  <c r="O714" i="1"/>
  <c r="Q714" i="1"/>
  <c r="R714" i="1"/>
  <c r="T714" i="1"/>
  <c r="U714" i="1"/>
  <c r="E715" i="1"/>
  <c r="D715" i="1" s="1"/>
  <c r="C715" i="1" s="1"/>
  <c r="B715" i="1" s="1"/>
  <c r="G715" i="1"/>
  <c r="J715" i="1" s="1"/>
  <c r="I715" i="1" s="1"/>
  <c r="H715" i="1" s="1"/>
  <c r="M715" i="1"/>
  <c r="O715" i="1"/>
  <c r="Q715" i="1"/>
  <c r="R715" i="1"/>
  <c r="T715" i="1"/>
  <c r="U715" i="1"/>
  <c r="E716" i="1"/>
  <c r="D716" i="1" s="1"/>
  <c r="C716" i="1" s="1"/>
  <c r="B716" i="1" s="1"/>
  <c r="G716" i="1"/>
  <c r="J716" i="1" s="1"/>
  <c r="I716" i="1" s="1"/>
  <c r="H716" i="1" s="1"/>
  <c r="M716" i="1"/>
  <c r="O716" i="1"/>
  <c r="Q716" i="1"/>
  <c r="R716" i="1"/>
  <c r="T716" i="1"/>
  <c r="U716" i="1"/>
  <c r="E717" i="1"/>
  <c r="D717" i="1" s="1"/>
  <c r="C717" i="1" s="1"/>
  <c r="B717" i="1" s="1"/>
  <c r="G717" i="1"/>
  <c r="J717" i="1" s="1"/>
  <c r="I717" i="1" s="1"/>
  <c r="H717" i="1" s="1"/>
  <c r="M717" i="1"/>
  <c r="O717" i="1"/>
  <c r="Q717" i="1"/>
  <c r="R717" i="1"/>
  <c r="T717" i="1"/>
  <c r="U717" i="1"/>
  <c r="E718" i="1"/>
  <c r="D718" i="1" s="1"/>
  <c r="C718" i="1" s="1"/>
  <c r="B718" i="1" s="1"/>
  <c r="G718" i="1"/>
  <c r="J718" i="1" s="1"/>
  <c r="I718" i="1" s="1"/>
  <c r="H718" i="1" s="1"/>
  <c r="M718" i="1"/>
  <c r="O718" i="1"/>
  <c r="Q718" i="1"/>
  <c r="R718" i="1"/>
  <c r="T718" i="1"/>
  <c r="U718" i="1"/>
  <c r="E719" i="1"/>
  <c r="D719" i="1" s="1"/>
  <c r="C719" i="1" s="1"/>
  <c r="B719" i="1" s="1"/>
  <c r="G719" i="1"/>
  <c r="J719" i="1" s="1"/>
  <c r="I719" i="1" s="1"/>
  <c r="H719" i="1" s="1"/>
  <c r="M719" i="1"/>
  <c r="O719" i="1"/>
  <c r="Q719" i="1"/>
  <c r="R719" i="1"/>
  <c r="T719" i="1"/>
  <c r="U719" i="1"/>
  <c r="E720" i="1"/>
  <c r="D720" i="1" s="1"/>
  <c r="C720" i="1" s="1"/>
  <c r="B720" i="1" s="1"/>
  <c r="G720" i="1"/>
  <c r="J720" i="1" s="1"/>
  <c r="I720" i="1" s="1"/>
  <c r="H720" i="1" s="1"/>
  <c r="M720" i="1"/>
  <c r="O720" i="1"/>
  <c r="Q720" i="1"/>
  <c r="R720" i="1"/>
  <c r="T720" i="1"/>
  <c r="U720" i="1"/>
  <c r="E721" i="1"/>
  <c r="D721" i="1" s="1"/>
  <c r="C721" i="1" s="1"/>
  <c r="B721" i="1" s="1"/>
  <c r="G721" i="1"/>
  <c r="J721" i="1" s="1"/>
  <c r="I721" i="1" s="1"/>
  <c r="H721" i="1" s="1"/>
  <c r="M721" i="1"/>
  <c r="O721" i="1"/>
  <c r="Q721" i="1"/>
  <c r="R721" i="1"/>
  <c r="T721" i="1"/>
  <c r="U721" i="1"/>
  <c r="E722" i="1"/>
  <c r="D722" i="1" s="1"/>
  <c r="C722" i="1" s="1"/>
  <c r="B722" i="1" s="1"/>
  <c r="G722" i="1"/>
  <c r="J722" i="1" s="1"/>
  <c r="I722" i="1" s="1"/>
  <c r="H722" i="1" s="1"/>
  <c r="M722" i="1"/>
  <c r="O722" i="1"/>
  <c r="Q722" i="1"/>
  <c r="R722" i="1"/>
  <c r="T722" i="1"/>
  <c r="U722" i="1"/>
  <c r="E723" i="1"/>
  <c r="D723" i="1" s="1"/>
  <c r="C723" i="1" s="1"/>
  <c r="B723" i="1" s="1"/>
  <c r="G723" i="1"/>
  <c r="J723" i="1" s="1"/>
  <c r="I723" i="1" s="1"/>
  <c r="H723" i="1" s="1"/>
  <c r="M723" i="1"/>
  <c r="O723" i="1"/>
  <c r="Q723" i="1"/>
  <c r="R723" i="1"/>
  <c r="T723" i="1"/>
  <c r="U723" i="1"/>
  <c r="E724" i="1"/>
  <c r="D724" i="1" s="1"/>
  <c r="C724" i="1" s="1"/>
  <c r="B724" i="1" s="1"/>
  <c r="G724" i="1"/>
  <c r="J724" i="1" s="1"/>
  <c r="I724" i="1" s="1"/>
  <c r="H724" i="1" s="1"/>
  <c r="M724" i="1"/>
  <c r="O724" i="1"/>
  <c r="Q724" i="1"/>
  <c r="R724" i="1"/>
  <c r="T724" i="1"/>
  <c r="U724" i="1"/>
  <c r="D725" i="1"/>
  <c r="C725" i="1" s="1"/>
  <c r="B725" i="1" s="1"/>
  <c r="G725" i="1"/>
  <c r="J725" i="1" s="1"/>
  <c r="I725" i="1" s="1"/>
  <c r="H725" i="1" s="1"/>
  <c r="M725" i="1"/>
  <c r="O725" i="1"/>
  <c r="Q725" i="1"/>
  <c r="R725" i="1"/>
  <c r="T725" i="1"/>
  <c r="U725" i="1"/>
  <c r="E726" i="1"/>
  <c r="D726" i="1" s="1"/>
  <c r="C726" i="1" s="1"/>
  <c r="B726" i="1" s="1"/>
  <c r="G726" i="1"/>
  <c r="J726" i="1" s="1"/>
  <c r="I726" i="1" s="1"/>
  <c r="H726" i="1" s="1"/>
  <c r="M726" i="1"/>
  <c r="O726" i="1"/>
  <c r="Q726" i="1"/>
  <c r="R726" i="1"/>
  <c r="T726" i="1"/>
  <c r="U726" i="1"/>
  <c r="E727" i="1"/>
  <c r="D727" i="1" s="1"/>
  <c r="C727" i="1" s="1"/>
  <c r="B727" i="1" s="1"/>
  <c r="G727" i="1"/>
  <c r="J727" i="1" s="1"/>
  <c r="I727" i="1" s="1"/>
  <c r="H727" i="1" s="1"/>
  <c r="M727" i="1"/>
  <c r="O727" i="1"/>
  <c r="Q727" i="1"/>
  <c r="R727" i="1"/>
  <c r="T727" i="1"/>
  <c r="U727" i="1"/>
  <c r="E728" i="1"/>
  <c r="D728" i="1" s="1"/>
  <c r="C728" i="1" s="1"/>
  <c r="B728" i="1" s="1"/>
  <c r="G728" i="1"/>
  <c r="J728" i="1" s="1"/>
  <c r="I728" i="1" s="1"/>
  <c r="H728" i="1" s="1"/>
  <c r="M728" i="1"/>
  <c r="O728" i="1"/>
  <c r="Q728" i="1"/>
  <c r="R728" i="1"/>
  <c r="T728" i="1"/>
  <c r="U728" i="1"/>
  <c r="E729" i="1"/>
  <c r="D729" i="1" s="1"/>
  <c r="C729" i="1" s="1"/>
  <c r="B729" i="1" s="1"/>
  <c r="G729" i="1"/>
  <c r="J729" i="1" s="1"/>
  <c r="I729" i="1" s="1"/>
  <c r="H729" i="1" s="1"/>
  <c r="M729" i="1"/>
  <c r="O729" i="1"/>
  <c r="Q729" i="1"/>
  <c r="R729" i="1"/>
  <c r="T729" i="1"/>
  <c r="U729" i="1"/>
  <c r="E730" i="1"/>
  <c r="D730" i="1" s="1"/>
  <c r="C730" i="1" s="1"/>
  <c r="B730" i="1" s="1"/>
  <c r="G730" i="1"/>
  <c r="J730" i="1" s="1"/>
  <c r="I730" i="1" s="1"/>
  <c r="H730" i="1" s="1"/>
  <c r="M730" i="1"/>
  <c r="O730" i="1"/>
  <c r="Q730" i="1"/>
  <c r="R730" i="1"/>
  <c r="T730" i="1"/>
  <c r="U730" i="1"/>
  <c r="E731" i="1"/>
  <c r="D731" i="1" s="1"/>
  <c r="C731" i="1" s="1"/>
  <c r="B731" i="1" s="1"/>
  <c r="G731" i="1"/>
  <c r="J731" i="1" s="1"/>
  <c r="I731" i="1" s="1"/>
  <c r="H731" i="1" s="1"/>
  <c r="M731" i="1"/>
  <c r="O731" i="1"/>
  <c r="Q731" i="1"/>
  <c r="R731" i="1"/>
  <c r="T731" i="1"/>
  <c r="U731" i="1"/>
  <c r="E732" i="1"/>
  <c r="D732" i="1" s="1"/>
  <c r="C732" i="1" s="1"/>
  <c r="B732" i="1" s="1"/>
  <c r="G732" i="1"/>
  <c r="J732" i="1" s="1"/>
  <c r="I732" i="1" s="1"/>
  <c r="H732" i="1" s="1"/>
  <c r="M732" i="1"/>
  <c r="O732" i="1"/>
  <c r="Q732" i="1"/>
  <c r="R732" i="1"/>
  <c r="T732" i="1"/>
  <c r="U732" i="1"/>
  <c r="E733" i="1"/>
  <c r="D733" i="1" s="1"/>
  <c r="C733" i="1" s="1"/>
  <c r="B733" i="1" s="1"/>
  <c r="G733" i="1"/>
  <c r="J733" i="1" s="1"/>
  <c r="I733" i="1" s="1"/>
  <c r="H733" i="1" s="1"/>
  <c r="M733" i="1"/>
  <c r="O733" i="1"/>
  <c r="Q733" i="1"/>
  <c r="R733" i="1"/>
  <c r="T733" i="1"/>
  <c r="U733" i="1"/>
  <c r="E734" i="1"/>
  <c r="D734" i="1" s="1"/>
  <c r="C734" i="1" s="1"/>
  <c r="B734" i="1" s="1"/>
  <c r="G734" i="1"/>
  <c r="J734" i="1" s="1"/>
  <c r="I734" i="1" s="1"/>
  <c r="H734" i="1" s="1"/>
  <c r="M734" i="1"/>
  <c r="O734" i="1"/>
  <c r="Q734" i="1"/>
  <c r="R734" i="1"/>
  <c r="T734" i="1"/>
  <c r="U734" i="1"/>
  <c r="E735" i="1"/>
  <c r="D735" i="1" s="1"/>
  <c r="C735" i="1" s="1"/>
  <c r="B735" i="1" s="1"/>
  <c r="G735" i="1"/>
  <c r="J735" i="1" s="1"/>
  <c r="I735" i="1" s="1"/>
  <c r="H735" i="1" s="1"/>
  <c r="M735" i="1"/>
  <c r="O735" i="1"/>
  <c r="Q735" i="1"/>
  <c r="R735" i="1"/>
  <c r="T735" i="1"/>
  <c r="U735" i="1"/>
  <c r="E736" i="1"/>
  <c r="D736" i="1" s="1"/>
  <c r="C736" i="1" s="1"/>
  <c r="B736" i="1" s="1"/>
  <c r="G736" i="1"/>
  <c r="J736" i="1" s="1"/>
  <c r="I736" i="1" s="1"/>
  <c r="H736" i="1" s="1"/>
  <c r="M736" i="1"/>
  <c r="O736" i="1"/>
  <c r="Q736" i="1"/>
  <c r="R736" i="1"/>
  <c r="T736" i="1"/>
  <c r="U736" i="1"/>
  <c r="E737" i="1"/>
  <c r="D737" i="1" s="1"/>
  <c r="C737" i="1" s="1"/>
  <c r="B737" i="1" s="1"/>
  <c r="G737" i="1"/>
  <c r="J737" i="1" s="1"/>
  <c r="I737" i="1" s="1"/>
  <c r="H737" i="1" s="1"/>
  <c r="M737" i="1"/>
  <c r="O737" i="1"/>
  <c r="Q737" i="1"/>
  <c r="R737" i="1"/>
  <c r="T737" i="1"/>
  <c r="U737" i="1"/>
  <c r="E738" i="1"/>
  <c r="D738" i="1" s="1"/>
  <c r="C738" i="1" s="1"/>
  <c r="B738" i="1" s="1"/>
  <c r="G738" i="1"/>
  <c r="J738" i="1" s="1"/>
  <c r="I738" i="1" s="1"/>
  <c r="H738" i="1" s="1"/>
  <c r="M738" i="1"/>
  <c r="O738" i="1"/>
  <c r="Q738" i="1"/>
  <c r="R738" i="1"/>
  <c r="T738" i="1"/>
  <c r="U738" i="1"/>
  <c r="E739" i="1"/>
  <c r="D739" i="1" s="1"/>
  <c r="C739" i="1" s="1"/>
  <c r="B739" i="1" s="1"/>
  <c r="G739" i="1"/>
  <c r="J739" i="1" s="1"/>
  <c r="I739" i="1" s="1"/>
  <c r="H739" i="1" s="1"/>
  <c r="M739" i="1"/>
  <c r="O739" i="1"/>
  <c r="Q739" i="1"/>
  <c r="R739" i="1"/>
  <c r="T739" i="1"/>
  <c r="U739" i="1"/>
  <c r="E740" i="1"/>
  <c r="D740" i="1" s="1"/>
  <c r="C740" i="1" s="1"/>
  <c r="B740" i="1" s="1"/>
  <c r="G740" i="1"/>
  <c r="J740" i="1" s="1"/>
  <c r="I740" i="1" s="1"/>
  <c r="H740" i="1" s="1"/>
  <c r="M740" i="1"/>
  <c r="O740" i="1"/>
  <c r="Q740" i="1"/>
  <c r="R740" i="1"/>
  <c r="T740" i="1"/>
  <c r="U740" i="1"/>
  <c r="E741" i="1"/>
  <c r="D741" i="1" s="1"/>
  <c r="C741" i="1" s="1"/>
  <c r="B741" i="1" s="1"/>
  <c r="G741" i="1"/>
  <c r="J741" i="1" s="1"/>
  <c r="I741" i="1" s="1"/>
  <c r="H741" i="1" s="1"/>
  <c r="M741" i="1"/>
  <c r="O741" i="1"/>
  <c r="Q741" i="1"/>
  <c r="R741" i="1"/>
  <c r="T741" i="1"/>
  <c r="U741" i="1"/>
  <c r="E742" i="1"/>
  <c r="D742" i="1" s="1"/>
  <c r="C742" i="1" s="1"/>
  <c r="B742" i="1" s="1"/>
  <c r="G742" i="1"/>
  <c r="J742" i="1" s="1"/>
  <c r="I742" i="1" s="1"/>
  <c r="H742" i="1" s="1"/>
  <c r="M742" i="1"/>
  <c r="O742" i="1"/>
  <c r="Q742" i="1"/>
  <c r="R742" i="1"/>
  <c r="T742" i="1"/>
  <c r="U742" i="1"/>
  <c r="E743" i="1"/>
  <c r="D743" i="1" s="1"/>
  <c r="C743" i="1" s="1"/>
  <c r="B743" i="1" s="1"/>
  <c r="G743" i="1"/>
  <c r="J743" i="1" s="1"/>
  <c r="I743" i="1" s="1"/>
  <c r="H743" i="1" s="1"/>
  <c r="M743" i="1"/>
  <c r="O743" i="1"/>
  <c r="Q743" i="1"/>
  <c r="R743" i="1"/>
  <c r="T743" i="1"/>
  <c r="U743" i="1"/>
  <c r="E744" i="1"/>
  <c r="D744" i="1" s="1"/>
  <c r="C744" i="1" s="1"/>
  <c r="B744" i="1" s="1"/>
  <c r="G744" i="1"/>
  <c r="J744" i="1" s="1"/>
  <c r="I744" i="1" s="1"/>
  <c r="H744" i="1" s="1"/>
  <c r="M744" i="1"/>
  <c r="O744" i="1"/>
  <c r="Q744" i="1"/>
  <c r="R744" i="1"/>
  <c r="T744" i="1"/>
  <c r="U744" i="1"/>
  <c r="E745" i="1"/>
  <c r="D745" i="1" s="1"/>
  <c r="C745" i="1" s="1"/>
  <c r="B745" i="1" s="1"/>
  <c r="G745" i="1"/>
  <c r="J745" i="1" s="1"/>
  <c r="I745" i="1" s="1"/>
  <c r="H745" i="1" s="1"/>
  <c r="M745" i="1"/>
  <c r="O745" i="1"/>
  <c r="Q745" i="1"/>
  <c r="R745" i="1"/>
  <c r="T745" i="1"/>
  <c r="U745" i="1"/>
  <c r="E746" i="1"/>
  <c r="D746" i="1" s="1"/>
  <c r="C746" i="1" s="1"/>
  <c r="B746" i="1" s="1"/>
  <c r="G746" i="1"/>
  <c r="J746" i="1" s="1"/>
  <c r="I746" i="1" s="1"/>
  <c r="H746" i="1" s="1"/>
  <c r="M746" i="1"/>
  <c r="O746" i="1"/>
  <c r="Q746" i="1"/>
  <c r="R746" i="1"/>
  <c r="T746" i="1"/>
  <c r="U746" i="1"/>
  <c r="E747" i="1"/>
  <c r="D747" i="1" s="1"/>
  <c r="C747" i="1" s="1"/>
  <c r="B747" i="1" s="1"/>
  <c r="G747" i="1"/>
  <c r="J747" i="1" s="1"/>
  <c r="I747" i="1" s="1"/>
  <c r="H747" i="1" s="1"/>
  <c r="M747" i="1"/>
  <c r="O747" i="1"/>
  <c r="Q747" i="1"/>
  <c r="R747" i="1"/>
  <c r="T747" i="1"/>
  <c r="U747" i="1"/>
  <c r="E748" i="1"/>
  <c r="D748" i="1" s="1"/>
  <c r="C748" i="1" s="1"/>
  <c r="B748" i="1" s="1"/>
  <c r="G748" i="1"/>
  <c r="J748" i="1" s="1"/>
  <c r="I748" i="1" s="1"/>
  <c r="H748" i="1" s="1"/>
  <c r="M748" i="1"/>
  <c r="O748" i="1"/>
  <c r="Q748" i="1"/>
  <c r="R748" i="1"/>
  <c r="T748" i="1"/>
  <c r="U748" i="1"/>
  <c r="E749" i="1"/>
  <c r="D749" i="1" s="1"/>
  <c r="C749" i="1" s="1"/>
  <c r="B749" i="1" s="1"/>
  <c r="G749" i="1"/>
  <c r="J749" i="1" s="1"/>
  <c r="I749" i="1" s="1"/>
  <c r="H749" i="1" s="1"/>
  <c r="M749" i="1"/>
  <c r="O749" i="1"/>
  <c r="Q749" i="1"/>
  <c r="R749" i="1"/>
  <c r="T749" i="1"/>
  <c r="U749" i="1"/>
  <c r="E750" i="1"/>
  <c r="D750" i="1" s="1"/>
  <c r="C750" i="1" s="1"/>
  <c r="B750" i="1" s="1"/>
  <c r="G750" i="1"/>
  <c r="J750" i="1" s="1"/>
  <c r="I750" i="1" s="1"/>
  <c r="H750" i="1" s="1"/>
  <c r="M750" i="1"/>
  <c r="O750" i="1"/>
  <c r="Q750" i="1"/>
  <c r="R750" i="1"/>
  <c r="T750" i="1"/>
  <c r="U750" i="1"/>
  <c r="E751" i="1"/>
  <c r="D751" i="1" s="1"/>
  <c r="C751" i="1" s="1"/>
  <c r="B751" i="1" s="1"/>
  <c r="G751" i="1"/>
  <c r="J751" i="1" s="1"/>
  <c r="I751" i="1" s="1"/>
  <c r="H751" i="1" s="1"/>
  <c r="M751" i="1"/>
  <c r="O751" i="1"/>
  <c r="Q751" i="1"/>
  <c r="R751" i="1"/>
  <c r="T751" i="1"/>
  <c r="U751" i="1"/>
  <c r="E752" i="1"/>
  <c r="D752" i="1" s="1"/>
  <c r="C752" i="1" s="1"/>
  <c r="B752" i="1" s="1"/>
  <c r="G752" i="1"/>
  <c r="J752" i="1" s="1"/>
  <c r="I752" i="1" s="1"/>
  <c r="H752" i="1" s="1"/>
  <c r="M752" i="1"/>
  <c r="O752" i="1"/>
  <c r="Q752" i="1"/>
  <c r="R752" i="1"/>
  <c r="T752" i="1"/>
  <c r="U752" i="1"/>
  <c r="E753" i="1"/>
  <c r="D753" i="1" s="1"/>
  <c r="C753" i="1" s="1"/>
  <c r="B753" i="1" s="1"/>
  <c r="G753" i="1"/>
  <c r="J753" i="1" s="1"/>
  <c r="I753" i="1" s="1"/>
  <c r="H753" i="1" s="1"/>
  <c r="M753" i="1"/>
  <c r="O753" i="1"/>
  <c r="Q753" i="1"/>
  <c r="R753" i="1"/>
  <c r="T753" i="1"/>
  <c r="U753" i="1"/>
  <c r="E754" i="1"/>
  <c r="D754" i="1" s="1"/>
  <c r="C754" i="1" s="1"/>
  <c r="B754" i="1" s="1"/>
  <c r="G754" i="1"/>
  <c r="J754" i="1" s="1"/>
  <c r="I754" i="1" s="1"/>
  <c r="H754" i="1" s="1"/>
  <c r="M754" i="1"/>
  <c r="O754" i="1"/>
  <c r="Q754" i="1"/>
  <c r="R754" i="1"/>
  <c r="T754" i="1"/>
  <c r="U754" i="1"/>
  <c r="E755" i="1"/>
  <c r="D755" i="1" s="1"/>
  <c r="C755" i="1" s="1"/>
  <c r="B755" i="1" s="1"/>
  <c r="G755" i="1"/>
  <c r="J755" i="1" s="1"/>
  <c r="I755" i="1" s="1"/>
  <c r="H755" i="1" s="1"/>
  <c r="M755" i="1"/>
  <c r="O755" i="1"/>
  <c r="Q755" i="1"/>
  <c r="R755" i="1"/>
  <c r="T755" i="1"/>
  <c r="U755" i="1"/>
  <c r="E756" i="1"/>
  <c r="D756" i="1" s="1"/>
  <c r="C756" i="1" s="1"/>
  <c r="B756" i="1" s="1"/>
  <c r="G756" i="1"/>
  <c r="J756" i="1" s="1"/>
  <c r="I756" i="1" s="1"/>
  <c r="H756" i="1" s="1"/>
  <c r="M756" i="1"/>
  <c r="O756" i="1"/>
  <c r="Q756" i="1"/>
  <c r="R756" i="1"/>
  <c r="T756" i="1"/>
  <c r="U756" i="1"/>
  <c r="E757" i="1"/>
  <c r="D757" i="1" s="1"/>
  <c r="C757" i="1" s="1"/>
  <c r="B757" i="1" s="1"/>
  <c r="G757" i="1"/>
  <c r="J757" i="1" s="1"/>
  <c r="I757" i="1" s="1"/>
  <c r="H757" i="1" s="1"/>
  <c r="M757" i="1"/>
  <c r="O757" i="1"/>
  <c r="Q757" i="1"/>
  <c r="R757" i="1"/>
  <c r="T757" i="1"/>
  <c r="U757" i="1"/>
  <c r="E758" i="1"/>
  <c r="D758" i="1" s="1"/>
  <c r="C758" i="1" s="1"/>
  <c r="B758" i="1" s="1"/>
  <c r="G758" i="1"/>
  <c r="J758" i="1" s="1"/>
  <c r="I758" i="1" s="1"/>
  <c r="H758" i="1" s="1"/>
  <c r="M758" i="1"/>
  <c r="O758" i="1"/>
  <c r="Q758" i="1"/>
  <c r="R758" i="1"/>
  <c r="T758" i="1"/>
  <c r="U758" i="1"/>
  <c r="E759" i="1"/>
  <c r="D759" i="1" s="1"/>
  <c r="C759" i="1" s="1"/>
  <c r="B759" i="1" s="1"/>
  <c r="G759" i="1"/>
  <c r="J759" i="1" s="1"/>
  <c r="I759" i="1" s="1"/>
  <c r="H759" i="1" s="1"/>
  <c r="M759" i="1"/>
  <c r="O759" i="1"/>
  <c r="Q759" i="1"/>
  <c r="R759" i="1"/>
  <c r="T759" i="1"/>
  <c r="U759" i="1"/>
  <c r="E760" i="1"/>
  <c r="D760" i="1" s="1"/>
  <c r="C760" i="1" s="1"/>
  <c r="B760" i="1" s="1"/>
  <c r="G760" i="1"/>
  <c r="J760" i="1" s="1"/>
  <c r="I760" i="1" s="1"/>
  <c r="H760" i="1" s="1"/>
  <c r="M760" i="1"/>
  <c r="O760" i="1"/>
  <c r="Q760" i="1"/>
  <c r="R760" i="1"/>
  <c r="T760" i="1"/>
  <c r="U760" i="1"/>
  <c r="E761" i="1"/>
  <c r="D761" i="1" s="1"/>
  <c r="C761" i="1" s="1"/>
  <c r="B761" i="1" s="1"/>
  <c r="G761" i="1"/>
  <c r="J761" i="1" s="1"/>
  <c r="I761" i="1" s="1"/>
  <c r="H761" i="1" s="1"/>
  <c r="M761" i="1"/>
  <c r="O761" i="1"/>
  <c r="Q761" i="1"/>
  <c r="R761" i="1"/>
  <c r="T761" i="1"/>
  <c r="U761" i="1"/>
  <c r="E762" i="1"/>
  <c r="D762" i="1" s="1"/>
  <c r="C762" i="1" s="1"/>
  <c r="B762" i="1" s="1"/>
  <c r="G762" i="1"/>
  <c r="J762" i="1" s="1"/>
  <c r="I762" i="1" s="1"/>
  <c r="H762" i="1" s="1"/>
  <c r="M762" i="1"/>
  <c r="O762" i="1"/>
  <c r="Q762" i="1"/>
  <c r="R762" i="1"/>
  <c r="T762" i="1"/>
  <c r="U762" i="1"/>
  <c r="E763" i="1"/>
  <c r="D763" i="1" s="1"/>
  <c r="C763" i="1" s="1"/>
  <c r="B763" i="1" s="1"/>
  <c r="G763" i="1"/>
  <c r="J763" i="1" s="1"/>
  <c r="I763" i="1" s="1"/>
  <c r="H763" i="1" s="1"/>
  <c r="M763" i="1"/>
  <c r="O763" i="1"/>
  <c r="Q763" i="1"/>
  <c r="R763" i="1"/>
  <c r="T763" i="1"/>
  <c r="U763" i="1"/>
  <c r="E764" i="1"/>
  <c r="D764" i="1" s="1"/>
  <c r="C764" i="1" s="1"/>
  <c r="B764" i="1" s="1"/>
  <c r="G764" i="1"/>
  <c r="J764" i="1" s="1"/>
  <c r="I764" i="1" s="1"/>
  <c r="H764" i="1" s="1"/>
  <c r="M764" i="1"/>
  <c r="O764" i="1"/>
  <c r="Q764" i="1"/>
  <c r="R764" i="1"/>
  <c r="T764" i="1"/>
  <c r="U764" i="1"/>
  <c r="E765" i="1"/>
  <c r="D765" i="1" s="1"/>
  <c r="C765" i="1" s="1"/>
  <c r="B765" i="1" s="1"/>
  <c r="G765" i="1"/>
  <c r="J765" i="1" s="1"/>
  <c r="I765" i="1" s="1"/>
  <c r="H765" i="1" s="1"/>
  <c r="M765" i="1"/>
  <c r="O765" i="1"/>
  <c r="Q765" i="1"/>
  <c r="R765" i="1"/>
  <c r="T765" i="1"/>
  <c r="U765" i="1"/>
  <c r="E766" i="1"/>
  <c r="D766" i="1" s="1"/>
  <c r="C766" i="1" s="1"/>
  <c r="B766" i="1" s="1"/>
  <c r="G766" i="1"/>
  <c r="J766" i="1" s="1"/>
  <c r="I766" i="1" s="1"/>
  <c r="H766" i="1" s="1"/>
  <c r="M766" i="1"/>
  <c r="O766" i="1"/>
  <c r="Q766" i="1"/>
  <c r="R766" i="1"/>
  <c r="T766" i="1"/>
  <c r="U766" i="1"/>
  <c r="E767" i="1"/>
  <c r="D767" i="1" s="1"/>
  <c r="C767" i="1" s="1"/>
  <c r="B767" i="1" s="1"/>
  <c r="G767" i="1"/>
  <c r="J767" i="1" s="1"/>
  <c r="I767" i="1" s="1"/>
  <c r="H767" i="1" s="1"/>
  <c r="M767" i="1"/>
  <c r="O767" i="1"/>
  <c r="Q767" i="1"/>
  <c r="R767" i="1"/>
  <c r="T767" i="1"/>
  <c r="U767" i="1"/>
  <c r="E768" i="1"/>
  <c r="D768" i="1" s="1"/>
  <c r="C768" i="1" s="1"/>
  <c r="B768" i="1" s="1"/>
  <c r="G768" i="1"/>
  <c r="J768" i="1" s="1"/>
  <c r="I768" i="1" s="1"/>
  <c r="H768" i="1" s="1"/>
  <c r="M768" i="1"/>
  <c r="O768" i="1"/>
  <c r="Q768" i="1"/>
  <c r="R768" i="1"/>
  <c r="T768" i="1"/>
  <c r="U768" i="1"/>
  <c r="E769" i="1"/>
  <c r="D769" i="1" s="1"/>
  <c r="C769" i="1" s="1"/>
  <c r="B769" i="1" s="1"/>
  <c r="G769" i="1"/>
  <c r="J769" i="1" s="1"/>
  <c r="I769" i="1" s="1"/>
  <c r="H769" i="1" s="1"/>
  <c r="M769" i="1"/>
  <c r="O769" i="1"/>
  <c r="Q769" i="1"/>
  <c r="R769" i="1"/>
  <c r="T769" i="1"/>
  <c r="U769" i="1"/>
  <c r="E770" i="1"/>
  <c r="D770" i="1" s="1"/>
  <c r="C770" i="1" s="1"/>
  <c r="B770" i="1" s="1"/>
  <c r="G770" i="1"/>
  <c r="J770" i="1" s="1"/>
  <c r="I770" i="1" s="1"/>
  <c r="H770" i="1" s="1"/>
  <c r="M770" i="1"/>
  <c r="O770" i="1"/>
  <c r="Q770" i="1"/>
  <c r="R770" i="1"/>
  <c r="T770" i="1"/>
  <c r="U770" i="1"/>
  <c r="E771" i="1"/>
  <c r="D771" i="1" s="1"/>
  <c r="C771" i="1" s="1"/>
  <c r="B771" i="1" s="1"/>
  <c r="G771" i="1"/>
  <c r="J771" i="1" s="1"/>
  <c r="I771" i="1" s="1"/>
  <c r="H771" i="1" s="1"/>
  <c r="M771" i="1"/>
  <c r="O771" i="1"/>
  <c r="Q771" i="1"/>
  <c r="R771" i="1"/>
  <c r="T771" i="1"/>
  <c r="U771" i="1"/>
  <c r="E772" i="1"/>
  <c r="D772" i="1" s="1"/>
  <c r="C772" i="1" s="1"/>
  <c r="B772" i="1" s="1"/>
  <c r="G772" i="1"/>
  <c r="J772" i="1" s="1"/>
  <c r="I772" i="1" s="1"/>
  <c r="H772" i="1" s="1"/>
  <c r="M772" i="1"/>
  <c r="O772" i="1"/>
  <c r="Q772" i="1"/>
  <c r="R772" i="1"/>
  <c r="T772" i="1"/>
  <c r="U772" i="1"/>
  <c r="E773" i="1"/>
  <c r="D773" i="1" s="1"/>
  <c r="C773" i="1" s="1"/>
  <c r="B773" i="1" s="1"/>
  <c r="G773" i="1"/>
  <c r="J773" i="1" s="1"/>
  <c r="I773" i="1" s="1"/>
  <c r="H773" i="1" s="1"/>
  <c r="M773" i="1"/>
  <c r="O773" i="1"/>
  <c r="Q773" i="1"/>
  <c r="R773" i="1"/>
  <c r="T773" i="1"/>
  <c r="U773" i="1"/>
  <c r="E774" i="1"/>
  <c r="D774" i="1" s="1"/>
  <c r="C774" i="1" s="1"/>
  <c r="B774" i="1" s="1"/>
  <c r="G774" i="1"/>
  <c r="J774" i="1" s="1"/>
  <c r="I774" i="1" s="1"/>
  <c r="H774" i="1" s="1"/>
  <c r="M774" i="1"/>
  <c r="O774" i="1"/>
  <c r="Q774" i="1"/>
  <c r="R774" i="1"/>
  <c r="T774" i="1"/>
  <c r="U774" i="1"/>
  <c r="E775" i="1"/>
  <c r="D775" i="1" s="1"/>
  <c r="C775" i="1" s="1"/>
  <c r="B775" i="1" s="1"/>
  <c r="G775" i="1"/>
  <c r="J775" i="1" s="1"/>
  <c r="I775" i="1" s="1"/>
  <c r="H775" i="1" s="1"/>
  <c r="M775" i="1"/>
  <c r="O775" i="1"/>
  <c r="Q775" i="1"/>
  <c r="R775" i="1"/>
  <c r="T775" i="1"/>
  <c r="U775" i="1"/>
  <c r="E776" i="1"/>
  <c r="D776" i="1" s="1"/>
  <c r="C776" i="1" s="1"/>
  <c r="B776" i="1" s="1"/>
  <c r="G776" i="1"/>
  <c r="J776" i="1" s="1"/>
  <c r="I776" i="1" s="1"/>
  <c r="H776" i="1" s="1"/>
  <c r="M776" i="1"/>
  <c r="O776" i="1"/>
  <c r="Q776" i="1"/>
  <c r="R776" i="1"/>
  <c r="T776" i="1"/>
  <c r="U776" i="1"/>
  <c r="E777" i="1"/>
  <c r="D777" i="1" s="1"/>
  <c r="C777" i="1" s="1"/>
  <c r="B777" i="1" s="1"/>
  <c r="G777" i="1"/>
  <c r="J777" i="1" s="1"/>
  <c r="I777" i="1" s="1"/>
  <c r="H777" i="1" s="1"/>
  <c r="M777" i="1"/>
  <c r="O777" i="1"/>
  <c r="Q777" i="1"/>
  <c r="R777" i="1"/>
  <c r="T777" i="1"/>
  <c r="U777" i="1"/>
  <c r="E778" i="1"/>
  <c r="D778" i="1" s="1"/>
  <c r="C778" i="1" s="1"/>
  <c r="B778" i="1" s="1"/>
  <c r="G778" i="1"/>
  <c r="J778" i="1" s="1"/>
  <c r="I778" i="1" s="1"/>
  <c r="H778" i="1" s="1"/>
  <c r="M778" i="1"/>
  <c r="O778" i="1"/>
  <c r="Q778" i="1"/>
  <c r="R778" i="1"/>
  <c r="T778" i="1"/>
  <c r="U778" i="1"/>
  <c r="E779" i="1"/>
  <c r="D779" i="1" s="1"/>
  <c r="C779" i="1" s="1"/>
  <c r="B779" i="1" s="1"/>
  <c r="G779" i="1"/>
  <c r="J779" i="1" s="1"/>
  <c r="I779" i="1" s="1"/>
  <c r="H779" i="1" s="1"/>
  <c r="M779" i="1"/>
  <c r="O779" i="1"/>
  <c r="Q779" i="1"/>
  <c r="R779" i="1"/>
  <c r="T779" i="1"/>
  <c r="U779" i="1"/>
  <c r="E780" i="1"/>
  <c r="D780" i="1" s="1"/>
  <c r="C780" i="1" s="1"/>
  <c r="B780" i="1" s="1"/>
  <c r="G780" i="1"/>
  <c r="J780" i="1" s="1"/>
  <c r="I780" i="1" s="1"/>
  <c r="H780" i="1" s="1"/>
  <c r="M780" i="1"/>
  <c r="O780" i="1"/>
  <c r="Q780" i="1"/>
  <c r="R780" i="1"/>
  <c r="T780" i="1"/>
  <c r="U780" i="1"/>
  <c r="E781" i="1"/>
  <c r="D781" i="1" s="1"/>
  <c r="C781" i="1" s="1"/>
  <c r="B781" i="1" s="1"/>
  <c r="G781" i="1"/>
  <c r="J781" i="1" s="1"/>
  <c r="I781" i="1" s="1"/>
  <c r="H781" i="1" s="1"/>
  <c r="M781" i="1"/>
  <c r="O781" i="1"/>
  <c r="Q781" i="1"/>
  <c r="R781" i="1"/>
  <c r="T781" i="1"/>
  <c r="U781" i="1"/>
  <c r="E782" i="1"/>
  <c r="D782" i="1" s="1"/>
  <c r="C782" i="1" s="1"/>
  <c r="B782" i="1" s="1"/>
  <c r="G782" i="1"/>
  <c r="J782" i="1" s="1"/>
  <c r="I782" i="1" s="1"/>
  <c r="H782" i="1" s="1"/>
  <c r="M782" i="1"/>
  <c r="O782" i="1"/>
  <c r="Q782" i="1"/>
  <c r="R782" i="1"/>
  <c r="T782" i="1"/>
  <c r="U782" i="1"/>
  <c r="E783" i="1"/>
  <c r="D783" i="1" s="1"/>
  <c r="C783" i="1" s="1"/>
  <c r="B783" i="1" s="1"/>
  <c r="G783" i="1"/>
  <c r="J783" i="1" s="1"/>
  <c r="I783" i="1" s="1"/>
  <c r="H783" i="1" s="1"/>
  <c r="M783" i="1"/>
  <c r="O783" i="1"/>
  <c r="Q783" i="1"/>
  <c r="R783" i="1"/>
  <c r="T783" i="1"/>
  <c r="U783" i="1"/>
  <c r="E784" i="1"/>
  <c r="D784" i="1" s="1"/>
  <c r="C784" i="1" s="1"/>
  <c r="B784" i="1" s="1"/>
  <c r="G784" i="1"/>
  <c r="J784" i="1" s="1"/>
  <c r="I784" i="1" s="1"/>
  <c r="H784" i="1" s="1"/>
  <c r="M784" i="1"/>
  <c r="O784" i="1"/>
  <c r="Q784" i="1"/>
  <c r="R784" i="1"/>
  <c r="T784" i="1"/>
  <c r="U784" i="1"/>
  <c r="E785" i="1"/>
  <c r="D785" i="1" s="1"/>
  <c r="C785" i="1" s="1"/>
  <c r="B785" i="1" s="1"/>
  <c r="G785" i="1"/>
  <c r="J785" i="1" s="1"/>
  <c r="I785" i="1" s="1"/>
  <c r="H785" i="1" s="1"/>
  <c r="M785" i="1"/>
  <c r="O785" i="1"/>
  <c r="Q785" i="1"/>
  <c r="R785" i="1"/>
  <c r="T785" i="1"/>
  <c r="U785" i="1"/>
  <c r="E786" i="1"/>
  <c r="D786" i="1" s="1"/>
  <c r="C786" i="1" s="1"/>
  <c r="B786" i="1" s="1"/>
  <c r="G786" i="1"/>
  <c r="J786" i="1" s="1"/>
  <c r="I786" i="1" s="1"/>
  <c r="H786" i="1" s="1"/>
  <c r="M786" i="1"/>
  <c r="O786" i="1"/>
  <c r="Q786" i="1"/>
  <c r="R786" i="1"/>
  <c r="T786" i="1"/>
  <c r="U786" i="1"/>
  <c r="E787" i="1"/>
  <c r="D787" i="1" s="1"/>
  <c r="C787" i="1" s="1"/>
  <c r="B787" i="1" s="1"/>
  <c r="G787" i="1"/>
  <c r="J787" i="1" s="1"/>
  <c r="I787" i="1" s="1"/>
  <c r="H787" i="1" s="1"/>
  <c r="M787" i="1"/>
  <c r="O787" i="1"/>
  <c r="Q787" i="1"/>
  <c r="R787" i="1"/>
  <c r="T787" i="1"/>
  <c r="U787" i="1"/>
  <c r="E788" i="1"/>
  <c r="D788" i="1" s="1"/>
  <c r="C788" i="1" s="1"/>
  <c r="B788" i="1" s="1"/>
  <c r="G788" i="1"/>
  <c r="J788" i="1" s="1"/>
  <c r="I788" i="1" s="1"/>
  <c r="H788" i="1" s="1"/>
  <c r="M788" i="1"/>
  <c r="O788" i="1"/>
  <c r="Q788" i="1"/>
  <c r="R788" i="1"/>
  <c r="T788" i="1"/>
  <c r="U788" i="1"/>
  <c r="E789" i="1"/>
  <c r="D789" i="1" s="1"/>
  <c r="C789" i="1" s="1"/>
  <c r="B789" i="1" s="1"/>
  <c r="G789" i="1"/>
  <c r="J789" i="1" s="1"/>
  <c r="I789" i="1" s="1"/>
  <c r="H789" i="1" s="1"/>
  <c r="M789" i="1"/>
  <c r="O789" i="1"/>
  <c r="Q789" i="1"/>
  <c r="R789" i="1"/>
  <c r="T789" i="1"/>
  <c r="U789" i="1"/>
  <c r="E790" i="1"/>
  <c r="D790" i="1" s="1"/>
  <c r="C790" i="1" s="1"/>
  <c r="B790" i="1" s="1"/>
  <c r="G790" i="1"/>
  <c r="J790" i="1" s="1"/>
  <c r="I790" i="1" s="1"/>
  <c r="H790" i="1" s="1"/>
  <c r="M790" i="1"/>
  <c r="O790" i="1"/>
  <c r="Q790" i="1"/>
  <c r="R790" i="1"/>
  <c r="T790" i="1"/>
  <c r="U790" i="1"/>
  <c r="E791" i="1"/>
  <c r="D791" i="1" s="1"/>
  <c r="C791" i="1" s="1"/>
  <c r="B791" i="1" s="1"/>
  <c r="G791" i="1"/>
  <c r="J791" i="1" s="1"/>
  <c r="I791" i="1" s="1"/>
  <c r="H791" i="1" s="1"/>
  <c r="M791" i="1"/>
  <c r="O791" i="1"/>
  <c r="Q791" i="1"/>
  <c r="R791" i="1"/>
  <c r="T791" i="1"/>
  <c r="U791" i="1"/>
  <c r="E792" i="1"/>
  <c r="D792" i="1" s="1"/>
  <c r="C792" i="1" s="1"/>
  <c r="B792" i="1" s="1"/>
  <c r="G792" i="1"/>
  <c r="J792" i="1" s="1"/>
  <c r="I792" i="1" s="1"/>
  <c r="H792" i="1" s="1"/>
  <c r="M792" i="1"/>
  <c r="O792" i="1"/>
  <c r="Q792" i="1"/>
  <c r="R792" i="1"/>
  <c r="T792" i="1"/>
  <c r="U792" i="1"/>
  <c r="E793" i="1"/>
  <c r="D793" i="1" s="1"/>
  <c r="C793" i="1" s="1"/>
  <c r="B793" i="1" s="1"/>
  <c r="G793" i="1"/>
  <c r="J793" i="1" s="1"/>
  <c r="I793" i="1" s="1"/>
  <c r="H793" i="1" s="1"/>
  <c r="M793" i="1"/>
  <c r="O793" i="1"/>
  <c r="Q793" i="1"/>
  <c r="R793" i="1"/>
  <c r="T793" i="1"/>
  <c r="U793" i="1"/>
  <c r="E794" i="1"/>
  <c r="D794" i="1" s="1"/>
  <c r="C794" i="1" s="1"/>
  <c r="B794" i="1" s="1"/>
  <c r="G794" i="1"/>
  <c r="J794" i="1" s="1"/>
  <c r="I794" i="1" s="1"/>
  <c r="H794" i="1" s="1"/>
  <c r="M794" i="1"/>
  <c r="O794" i="1"/>
  <c r="Q794" i="1"/>
  <c r="R794" i="1"/>
  <c r="T794" i="1"/>
  <c r="U794" i="1"/>
  <c r="E795" i="1"/>
  <c r="D795" i="1" s="1"/>
  <c r="C795" i="1" s="1"/>
  <c r="B795" i="1" s="1"/>
  <c r="G795" i="1"/>
  <c r="J795" i="1" s="1"/>
  <c r="I795" i="1" s="1"/>
  <c r="H795" i="1" s="1"/>
  <c r="M795" i="1"/>
  <c r="O795" i="1"/>
  <c r="Q795" i="1"/>
  <c r="R795" i="1"/>
  <c r="T795" i="1"/>
  <c r="U795" i="1"/>
  <c r="E796" i="1"/>
  <c r="D796" i="1" s="1"/>
  <c r="C796" i="1" s="1"/>
  <c r="B796" i="1" s="1"/>
  <c r="G796" i="1"/>
  <c r="J796" i="1" s="1"/>
  <c r="I796" i="1" s="1"/>
  <c r="H796" i="1" s="1"/>
  <c r="M796" i="1"/>
  <c r="O796" i="1"/>
  <c r="Q796" i="1"/>
  <c r="R796" i="1"/>
  <c r="T796" i="1"/>
  <c r="U796" i="1"/>
  <c r="E797" i="1"/>
  <c r="D797" i="1" s="1"/>
  <c r="C797" i="1" s="1"/>
  <c r="B797" i="1" s="1"/>
  <c r="G797" i="1"/>
  <c r="J797" i="1" s="1"/>
  <c r="I797" i="1" s="1"/>
  <c r="H797" i="1" s="1"/>
  <c r="M797" i="1"/>
  <c r="O797" i="1"/>
  <c r="Q797" i="1"/>
  <c r="R797" i="1"/>
  <c r="T797" i="1"/>
  <c r="U797" i="1"/>
  <c r="E798" i="1"/>
  <c r="D798" i="1" s="1"/>
  <c r="C798" i="1" s="1"/>
  <c r="B798" i="1" s="1"/>
  <c r="G798" i="1"/>
  <c r="J798" i="1" s="1"/>
  <c r="I798" i="1" s="1"/>
  <c r="H798" i="1" s="1"/>
  <c r="M798" i="1"/>
  <c r="O798" i="1"/>
  <c r="Q798" i="1"/>
  <c r="R798" i="1"/>
  <c r="T798" i="1"/>
  <c r="U798" i="1"/>
  <c r="E799" i="1"/>
  <c r="D799" i="1" s="1"/>
  <c r="C799" i="1" s="1"/>
  <c r="B799" i="1" s="1"/>
  <c r="G799" i="1"/>
  <c r="J799" i="1" s="1"/>
  <c r="I799" i="1" s="1"/>
  <c r="H799" i="1" s="1"/>
  <c r="M799" i="1"/>
  <c r="O799" i="1"/>
  <c r="Q799" i="1"/>
  <c r="R799" i="1"/>
  <c r="T799" i="1"/>
  <c r="U799" i="1"/>
  <c r="E800" i="1"/>
  <c r="D800" i="1" s="1"/>
  <c r="C800" i="1" s="1"/>
  <c r="B800" i="1" s="1"/>
  <c r="G800" i="1"/>
  <c r="J800" i="1" s="1"/>
  <c r="I800" i="1" s="1"/>
  <c r="H800" i="1" s="1"/>
  <c r="M800" i="1"/>
  <c r="O800" i="1"/>
  <c r="Q800" i="1"/>
  <c r="R800" i="1"/>
  <c r="T800" i="1"/>
  <c r="U800" i="1"/>
  <c r="E801" i="1"/>
  <c r="D801" i="1" s="1"/>
  <c r="C801" i="1" s="1"/>
  <c r="B801" i="1" s="1"/>
  <c r="G801" i="1"/>
  <c r="J801" i="1" s="1"/>
  <c r="I801" i="1" s="1"/>
  <c r="H801" i="1" s="1"/>
  <c r="M801" i="1"/>
  <c r="O801" i="1"/>
  <c r="Q801" i="1"/>
  <c r="R801" i="1"/>
  <c r="T801" i="1"/>
  <c r="U801" i="1"/>
  <c r="E802" i="1"/>
  <c r="D802" i="1" s="1"/>
  <c r="C802" i="1" s="1"/>
  <c r="B802" i="1" s="1"/>
  <c r="G802" i="1"/>
  <c r="J802" i="1" s="1"/>
  <c r="I802" i="1" s="1"/>
  <c r="H802" i="1" s="1"/>
  <c r="M802" i="1"/>
  <c r="O802" i="1"/>
  <c r="Q802" i="1"/>
  <c r="R802" i="1"/>
  <c r="T802" i="1"/>
  <c r="U802" i="1"/>
  <c r="E803" i="1"/>
  <c r="D803" i="1" s="1"/>
  <c r="C803" i="1" s="1"/>
  <c r="B803" i="1" s="1"/>
  <c r="G803" i="1"/>
  <c r="J803" i="1" s="1"/>
  <c r="I803" i="1" s="1"/>
  <c r="H803" i="1" s="1"/>
  <c r="M803" i="1"/>
  <c r="O803" i="1"/>
  <c r="Q803" i="1"/>
  <c r="R803" i="1"/>
  <c r="T803" i="1"/>
  <c r="U803" i="1"/>
  <c r="E804" i="1"/>
  <c r="D804" i="1" s="1"/>
  <c r="C804" i="1" s="1"/>
  <c r="B804" i="1" s="1"/>
  <c r="G804" i="1"/>
  <c r="J804" i="1" s="1"/>
  <c r="I804" i="1" s="1"/>
  <c r="H804" i="1" s="1"/>
  <c r="M804" i="1"/>
  <c r="O804" i="1"/>
  <c r="Q804" i="1"/>
  <c r="R804" i="1"/>
  <c r="T804" i="1"/>
  <c r="U804" i="1"/>
  <c r="E805" i="1"/>
  <c r="D805" i="1" s="1"/>
  <c r="C805" i="1" s="1"/>
  <c r="B805" i="1" s="1"/>
  <c r="G805" i="1"/>
  <c r="J805" i="1" s="1"/>
  <c r="I805" i="1" s="1"/>
  <c r="H805" i="1" s="1"/>
  <c r="M805" i="1"/>
  <c r="O805" i="1"/>
  <c r="Q805" i="1"/>
  <c r="R805" i="1"/>
  <c r="T805" i="1"/>
  <c r="U805" i="1"/>
  <c r="E806" i="1"/>
  <c r="D806" i="1" s="1"/>
  <c r="C806" i="1" s="1"/>
  <c r="B806" i="1" s="1"/>
  <c r="G806" i="1"/>
  <c r="J806" i="1" s="1"/>
  <c r="I806" i="1" s="1"/>
  <c r="H806" i="1" s="1"/>
  <c r="M806" i="1"/>
  <c r="O806" i="1"/>
  <c r="Q806" i="1"/>
  <c r="R806" i="1"/>
  <c r="T806" i="1"/>
  <c r="U806" i="1"/>
  <c r="E807" i="1"/>
  <c r="D807" i="1" s="1"/>
  <c r="C807" i="1" s="1"/>
  <c r="B807" i="1" s="1"/>
  <c r="G807" i="1"/>
  <c r="J807" i="1" s="1"/>
  <c r="I807" i="1" s="1"/>
  <c r="H807" i="1" s="1"/>
  <c r="M807" i="1"/>
  <c r="O807" i="1"/>
  <c r="Q807" i="1"/>
  <c r="R807" i="1"/>
  <c r="T807" i="1"/>
  <c r="U807" i="1"/>
  <c r="E808" i="1"/>
  <c r="D808" i="1" s="1"/>
  <c r="C808" i="1" s="1"/>
  <c r="B808" i="1" s="1"/>
  <c r="G808" i="1"/>
  <c r="J808" i="1" s="1"/>
  <c r="I808" i="1" s="1"/>
  <c r="H808" i="1" s="1"/>
  <c r="M808" i="1"/>
  <c r="O808" i="1"/>
  <c r="Q808" i="1"/>
  <c r="R808" i="1"/>
  <c r="T808" i="1"/>
  <c r="U808" i="1"/>
  <c r="E809" i="1"/>
  <c r="D809" i="1" s="1"/>
  <c r="C809" i="1" s="1"/>
  <c r="B809" i="1" s="1"/>
  <c r="G809" i="1"/>
  <c r="J809" i="1" s="1"/>
  <c r="I809" i="1" s="1"/>
  <c r="H809" i="1" s="1"/>
  <c r="M809" i="1"/>
  <c r="O809" i="1"/>
  <c r="Q809" i="1"/>
  <c r="R809" i="1"/>
  <c r="T809" i="1"/>
  <c r="U809" i="1"/>
  <c r="E810" i="1"/>
  <c r="D810" i="1" s="1"/>
  <c r="C810" i="1" s="1"/>
  <c r="B810" i="1" s="1"/>
  <c r="G810" i="1"/>
  <c r="I810" i="1"/>
  <c r="H810" i="1" s="1"/>
  <c r="M810" i="1"/>
  <c r="O810" i="1"/>
  <c r="Q810" i="1"/>
  <c r="R810" i="1"/>
  <c r="T810" i="1"/>
  <c r="U810" i="1"/>
  <c r="E811" i="1"/>
  <c r="D811" i="1" s="1"/>
  <c r="C811" i="1" s="1"/>
  <c r="B811" i="1" s="1"/>
  <c r="G811" i="1"/>
  <c r="J811" i="1" s="1"/>
  <c r="I811" i="1" s="1"/>
  <c r="H811" i="1" s="1"/>
  <c r="M811" i="1"/>
  <c r="O811" i="1"/>
  <c r="Q811" i="1"/>
  <c r="R811" i="1"/>
  <c r="T811" i="1"/>
  <c r="U811" i="1"/>
  <c r="E812" i="1"/>
  <c r="D812" i="1" s="1"/>
  <c r="C812" i="1" s="1"/>
  <c r="B812" i="1" s="1"/>
  <c r="G812" i="1"/>
  <c r="J812" i="1" s="1"/>
  <c r="I812" i="1" s="1"/>
  <c r="H812" i="1" s="1"/>
  <c r="M812" i="1"/>
  <c r="O812" i="1"/>
  <c r="Q812" i="1"/>
  <c r="R812" i="1"/>
  <c r="T812" i="1"/>
  <c r="U812" i="1"/>
  <c r="D813" i="1"/>
  <c r="C813" i="1" s="1"/>
  <c r="B813" i="1" s="1"/>
  <c r="G813" i="1"/>
  <c r="J813" i="1" s="1"/>
  <c r="I813" i="1" s="1"/>
  <c r="H813" i="1" s="1"/>
  <c r="M813" i="1"/>
  <c r="O813" i="1"/>
  <c r="Q813" i="1"/>
  <c r="R813" i="1"/>
  <c r="T813" i="1"/>
  <c r="U813" i="1"/>
  <c r="E814" i="1"/>
  <c r="D814" i="1" s="1"/>
  <c r="C814" i="1" s="1"/>
  <c r="B814" i="1" s="1"/>
  <c r="G814" i="1"/>
  <c r="J814" i="1" s="1"/>
  <c r="I814" i="1" s="1"/>
  <c r="H814" i="1" s="1"/>
  <c r="M814" i="1"/>
  <c r="O814" i="1"/>
  <c r="Q814" i="1"/>
  <c r="R814" i="1"/>
  <c r="T814" i="1"/>
  <c r="U814" i="1"/>
  <c r="E815" i="1"/>
  <c r="D815" i="1" s="1"/>
  <c r="C815" i="1" s="1"/>
  <c r="B815" i="1" s="1"/>
  <c r="G815" i="1"/>
  <c r="J815" i="1" s="1"/>
  <c r="I815" i="1" s="1"/>
  <c r="H815" i="1" s="1"/>
  <c r="M815" i="1"/>
  <c r="O815" i="1"/>
  <c r="Q815" i="1"/>
  <c r="R815" i="1"/>
  <c r="T815" i="1"/>
  <c r="U815" i="1"/>
  <c r="E816" i="1"/>
  <c r="D816" i="1" s="1"/>
  <c r="C816" i="1" s="1"/>
  <c r="B816" i="1" s="1"/>
  <c r="G816" i="1"/>
  <c r="J816" i="1" s="1"/>
  <c r="I816" i="1" s="1"/>
  <c r="H816" i="1" s="1"/>
  <c r="M816" i="1"/>
  <c r="O816" i="1"/>
  <c r="Q816" i="1"/>
  <c r="R816" i="1"/>
  <c r="T816" i="1"/>
  <c r="U816" i="1"/>
  <c r="E817" i="1"/>
  <c r="D817" i="1" s="1"/>
  <c r="C817" i="1" s="1"/>
  <c r="B817" i="1" s="1"/>
  <c r="G817" i="1"/>
  <c r="J817" i="1" s="1"/>
  <c r="I817" i="1" s="1"/>
  <c r="H817" i="1" s="1"/>
  <c r="M817" i="1"/>
  <c r="O817" i="1"/>
  <c r="Q817" i="1"/>
  <c r="R817" i="1"/>
  <c r="T817" i="1"/>
  <c r="U817" i="1"/>
  <c r="E818" i="1"/>
  <c r="D818" i="1" s="1"/>
  <c r="C818" i="1" s="1"/>
  <c r="B818" i="1" s="1"/>
  <c r="G818" i="1"/>
  <c r="J818" i="1" s="1"/>
  <c r="I818" i="1" s="1"/>
  <c r="H818" i="1" s="1"/>
  <c r="M818" i="1"/>
  <c r="O818" i="1"/>
  <c r="Q818" i="1"/>
  <c r="R818" i="1"/>
  <c r="T818" i="1"/>
  <c r="U818" i="1"/>
  <c r="E819" i="1"/>
  <c r="D819" i="1" s="1"/>
  <c r="C819" i="1" s="1"/>
  <c r="B819" i="1" s="1"/>
  <c r="G819" i="1"/>
  <c r="J819" i="1" s="1"/>
  <c r="I819" i="1" s="1"/>
  <c r="H819" i="1" s="1"/>
  <c r="M819" i="1"/>
  <c r="O819" i="1"/>
  <c r="Q819" i="1"/>
  <c r="R819" i="1"/>
  <c r="T819" i="1"/>
  <c r="U819" i="1"/>
  <c r="E820" i="1"/>
  <c r="D820" i="1" s="1"/>
  <c r="C820" i="1" s="1"/>
  <c r="B820" i="1" s="1"/>
  <c r="G820" i="1"/>
  <c r="J820" i="1" s="1"/>
  <c r="I820" i="1" s="1"/>
  <c r="H820" i="1" s="1"/>
  <c r="M820" i="1"/>
  <c r="O820" i="1"/>
  <c r="Q820" i="1"/>
  <c r="R820" i="1"/>
  <c r="T820" i="1"/>
  <c r="U820" i="1"/>
  <c r="E821" i="1"/>
  <c r="D821" i="1" s="1"/>
  <c r="C821" i="1" s="1"/>
  <c r="B821" i="1" s="1"/>
  <c r="G821" i="1"/>
  <c r="J821" i="1" s="1"/>
  <c r="I821" i="1" s="1"/>
  <c r="H821" i="1" s="1"/>
  <c r="M821" i="1"/>
  <c r="O821" i="1"/>
  <c r="Q821" i="1"/>
  <c r="R821" i="1"/>
  <c r="T821" i="1"/>
  <c r="U821" i="1"/>
  <c r="E822" i="1"/>
  <c r="D822" i="1" s="1"/>
  <c r="C822" i="1" s="1"/>
  <c r="B822" i="1" s="1"/>
  <c r="G822" i="1"/>
  <c r="J822" i="1" s="1"/>
  <c r="I822" i="1" s="1"/>
  <c r="H822" i="1" s="1"/>
  <c r="M822" i="1"/>
  <c r="O822" i="1"/>
  <c r="Q822" i="1"/>
  <c r="R822" i="1"/>
  <c r="T822" i="1"/>
  <c r="U822" i="1"/>
  <c r="E823" i="1"/>
  <c r="D823" i="1" s="1"/>
  <c r="C823" i="1" s="1"/>
  <c r="B823" i="1" s="1"/>
  <c r="G823" i="1"/>
  <c r="J823" i="1" s="1"/>
  <c r="I823" i="1" s="1"/>
  <c r="H823" i="1" s="1"/>
  <c r="M823" i="1"/>
  <c r="O823" i="1"/>
  <c r="Q823" i="1"/>
  <c r="R823" i="1"/>
  <c r="T823" i="1"/>
  <c r="U823" i="1"/>
  <c r="E824" i="1"/>
  <c r="D824" i="1" s="1"/>
  <c r="C824" i="1" s="1"/>
  <c r="B824" i="1" s="1"/>
  <c r="G824" i="1"/>
  <c r="J824" i="1" s="1"/>
  <c r="I824" i="1" s="1"/>
  <c r="H824" i="1" s="1"/>
  <c r="M824" i="1"/>
  <c r="O824" i="1"/>
  <c r="Q824" i="1"/>
  <c r="R824" i="1"/>
  <c r="T824" i="1"/>
  <c r="U824" i="1"/>
  <c r="E825" i="1"/>
  <c r="D825" i="1" s="1"/>
  <c r="C825" i="1" s="1"/>
  <c r="B825" i="1" s="1"/>
  <c r="G825" i="1"/>
  <c r="J825" i="1" s="1"/>
  <c r="I825" i="1" s="1"/>
  <c r="H825" i="1" s="1"/>
  <c r="M825" i="1"/>
  <c r="O825" i="1"/>
  <c r="Q825" i="1"/>
  <c r="R825" i="1"/>
  <c r="T825" i="1"/>
  <c r="U825" i="1"/>
  <c r="E826" i="1"/>
  <c r="D826" i="1" s="1"/>
  <c r="C826" i="1" s="1"/>
  <c r="B826" i="1" s="1"/>
  <c r="G826" i="1"/>
  <c r="J826" i="1" s="1"/>
  <c r="I826" i="1" s="1"/>
  <c r="H826" i="1" s="1"/>
  <c r="M826" i="1"/>
  <c r="O826" i="1"/>
  <c r="Q826" i="1"/>
  <c r="R826" i="1"/>
  <c r="T826" i="1"/>
  <c r="U826" i="1"/>
  <c r="E827" i="1"/>
  <c r="D827" i="1" s="1"/>
  <c r="C827" i="1" s="1"/>
  <c r="B827" i="1" s="1"/>
  <c r="G827" i="1"/>
  <c r="J827" i="1" s="1"/>
  <c r="I827" i="1" s="1"/>
  <c r="H827" i="1" s="1"/>
  <c r="M827" i="1"/>
  <c r="O827" i="1"/>
  <c r="Q827" i="1"/>
  <c r="R827" i="1"/>
  <c r="T827" i="1"/>
  <c r="U827" i="1"/>
  <c r="E828" i="1"/>
  <c r="D828" i="1" s="1"/>
  <c r="C828" i="1" s="1"/>
  <c r="B828" i="1" s="1"/>
  <c r="G828" i="1"/>
  <c r="J828" i="1" s="1"/>
  <c r="I828" i="1" s="1"/>
  <c r="H828" i="1" s="1"/>
  <c r="M828" i="1"/>
  <c r="O828" i="1"/>
  <c r="Q828" i="1"/>
  <c r="R828" i="1"/>
  <c r="T828" i="1"/>
  <c r="U828" i="1"/>
  <c r="E829" i="1"/>
  <c r="D829" i="1" s="1"/>
  <c r="C829" i="1" s="1"/>
  <c r="B829" i="1" s="1"/>
  <c r="G829" i="1"/>
  <c r="J829" i="1" s="1"/>
  <c r="I829" i="1" s="1"/>
  <c r="H829" i="1" s="1"/>
  <c r="M829" i="1"/>
  <c r="O829" i="1"/>
  <c r="Q829" i="1"/>
  <c r="R829" i="1"/>
  <c r="T829" i="1"/>
  <c r="U829" i="1"/>
  <c r="E830" i="1"/>
  <c r="D830" i="1" s="1"/>
  <c r="C830" i="1" s="1"/>
  <c r="B830" i="1" s="1"/>
  <c r="G830" i="1"/>
  <c r="J830" i="1" s="1"/>
  <c r="I830" i="1" s="1"/>
  <c r="H830" i="1" s="1"/>
  <c r="M830" i="1"/>
  <c r="O830" i="1"/>
  <c r="Q830" i="1"/>
  <c r="R830" i="1"/>
  <c r="T830" i="1"/>
  <c r="U830" i="1"/>
  <c r="E831" i="1"/>
  <c r="D831" i="1" s="1"/>
  <c r="C831" i="1" s="1"/>
  <c r="B831" i="1" s="1"/>
  <c r="G831" i="1"/>
  <c r="J831" i="1" s="1"/>
  <c r="I831" i="1" s="1"/>
  <c r="H831" i="1" s="1"/>
  <c r="M831" i="1"/>
  <c r="O831" i="1"/>
  <c r="Q831" i="1"/>
  <c r="R831" i="1"/>
  <c r="T831" i="1"/>
  <c r="U831" i="1"/>
  <c r="E832" i="1"/>
  <c r="D832" i="1" s="1"/>
  <c r="C832" i="1" s="1"/>
  <c r="B832" i="1" s="1"/>
  <c r="G832" i="1"/>
  <c r="J832" i="1" s="1"/>
  <c r="I832" i="1" s="1"/>
  <c r="H832" i="1" s="1"/>
  <c r="M832" i="1"/>
  <c r="O832" i="1"/>
  <c r="Q832" i="1"/>
  <c r="R832" i="1"/>
  <c r="T832" i="1"/>
  <c r="U832" i="1"/>
  <c r="E833" i="1"/>
  <c r="D833" i="1" s="1"/>
  <c r="C833" i="1" s="1"/>
  <c r="B833" i="1" s="1"/>
  <c r="G833" i="1"/>
  <c r="J833" i="1" s="1"/>
  <c r="I833" i="1" s="1"/>
  <c r="H833" i="1" s="1"/>
  <c r="M833" i="1"/>
  <c r="O833" i="1"/>
  <c r="Q833" i="1"/>
  <c r="R833" i="1"/>
  <c r="T833" i="1"/>
  <c r="U833" i="1"/>
  <c r="E834" i="1"/>
  <c r="D834" i="1" s="1"/>
  <c r="C834" i="1" s="1"/>
  <c r="B834" i="1" s="1"/>
  <c r="G834" i="1"/>
  <c r="J834" i="1" s="1"/>
  <c r="I834" i="1" s="1"/>
  <c r="H834" i="1" s="1"/>
  <c r="M834" i="1"/>
  <c r="O834" i="1"/>
  <c r="Q834" i="1"/>
  <c r="R834" i="1"/>
  <c r="T834" i="1"/>
  <c r="U834" i="1"/>
  <c r="E835" i="1"/>
  <c r="D835" i="1" s="1"/>
  <c r="C835" i="1" s="1"/>
  <c r="B835" i="1" s="1"/>
  <c r="G835" i="1"/>
  <c r="J835" i="1" s="1"/>
  <c r="I835" i="1" s="1"/>
  <c r="H835" i="1" s="1"/>
  <c r="M835" i="1"/>
  <c r="O835" i="1"/>
  <c r="Q835" i="1"/>
  <c r="R835" i="1"/>
  <c r="T835" i="1"/>
  <c r="U835" i="1"/>
  <c r="E836" i="1"/>
  <c r="D836" i="1" s="1"/>
  <c r="C836" i="1" s="1"/>
  <c r="B836" i="1" s="1"/>
  <c r="G836" i="1"/>
  <c r="J836" i="1" s="1"/>
  <c r="I836" i="1" s="1"/>
  <c r="H836" i="1" s="1"/>
  <c r="M836" i="1"/>
  <c r="O836" i="1"/>
  <c r="Q836" i="1"/>
  <c r="R836" i="1"/>
  <c r="T836" i="1"/>
  <c r="U836" i="1"/>
  <c r="E837" i="1"/>
  <c r="D837" i="1" s="1"/>
  <c r="C837" i="1" s="1"/>
  <c r="B837" i="1" s="1"/>
  <c r="G837" i="1"/>
  <c r="J837" i="1" s="1"/>
  <c r="I837" i="1" s="1"/>
  <c r="H837" i="1" s="1"/>
  <c r="M837" i="1"/>
  <c r="O837" i="1"/>
  <c r="Q837" i="1"/>
  <c r="R837" i="1"/>
  <c r="T837" i="1"/>
  <c r="U837" i="1"/>
  <c r="E838" i="1"/>
  <c r="D838" i="1" s="1"/>
  <c r="C838" i="1" s="1"/>
  <c r="B838" i="1" s="1"/>
  <c r="G838" i="1"/>
  <c r="J838" i="1" s="1"/>
  <c r="I838" i="1" s="1"/>
  <c r="H838" i="1" s="1"/>
  <c r="M838" i="1"/>
  <c r="O838" i="1"/>
  <c r="Q838" i="1"/>
  <c r="R838" i="1"/>
  <c r="T838" i="1"/>
  <c r="U838" i="1"/>
  <c r="E839" i="1"/>
  <c r="D839" i="1" s="1"/>
  <c r="C839" i="1" s="1"/>
  <c r="B839" i="1" s="1"/>
  <c r="G839" i="1"/>
  <c r="J839" i="1" s="1"/>
  <c r="I839" i="1" s="1"/>
  <c r="H839" i="1" s="1"/>
  <c r="M839" i="1"/>
  <c r="O839" i="1"/>
  <c r="Q839" i="1"/>
  <c r="R839" i="1"/>
  <c r="T839" i="1"/>
  <c r="U839" i="1"/>
  <c r="E840" i="1"/>
  <c r="D840" i="1" s="1"/>
  <c r="C840" i="1" s="1"/>
  <c r="B840" i="1" s="1"/>
  <c r="G840" i="1"/>
  <c r="J840" i="1" s="1"/>
  <c r="I840" i="1" s="1"/>
  <c r="H840" i="1" s="1"/>
  <c r="M840" i="1"/>
  <c r="O840" i="1"/>
  <c r="Q840" i="1"/>
  <c r="R840" i="1"/>
  <c r="T840" i="1"/>
  <c r="U840" i="1"/>
  <c r="E841" i="1"/>
  <c r="D841" i="1" s="1"/>
  <c r="C841" i="1" s="1"/>
  <c r="B841" i="1" s="1"/>
  <c r="G841" i="1"/>
  <c r="J841" i="1" s="1"/>
  <c r="I841" i="1" s="1"/>
  <c r="H841" i="1" s="1"/>
  <c r="M841" i="1"/>
  <c r="O841" i="1"/>
  <c r="Q841" i="1"/>
  <c r="R841" i="1"/>
  <c r="T841" i="1"/>
  <c r="U841" i="1"/>
  <c r="E842" i="1"/>
  <c r="D842" i="1" s="1"/>
  <c r="C842" i="1" s="1"/>
  <c r="B842" i="1" s="1"/>
  <c r="G842" i="1"/>
  <c r="J842" i="1" s="1"/>
  <c r="I842" i="1" s="1"/>
  <c r="H842" i="1" s="1"/>
  <c r="M842" i="1"/>
  <c r="O842" i="1"/>
  <c r="Q842" i="1"/>
  <c r="R842" i="1"/>
  <c r="T842" i="1"/>
  <c r="U842" i="1"/>
  <c r="E843" i="1"/>
  <c r="D843" i="1" s="1"/>
  <c r="C843" i="1" s="1"/>
  <c r="B843" i="1" s="1"/>
  <c r="G843" i="1"/>
  <c r="J843" i="1" s="1"/>
  <c r="I843" i="1" s="1"/>
  <c r="H843" i="1" s="1"/>
  <c r="M843" i="1"/>
  <c r="O843" i="1"/>
  <c r="Q843" i="1"/>
  <c r="R843" i="1"/>
  <c r="T843" i="1"/>
  <c r="U843" i="1"/>
  <c r="E844" i="1"/>
  <c r="D844" i="1" s="1"/>
  <c r="C844" i="1" s="1"/>
  <c r="B844" i="1" s="1"/>
  <c r="G844" i="1"/>
  <c r="J844" i="1" s="1"/>
  <c r="I844" i="1" s="1"/>
  <c r="H844" i="1" s="1"/>
  <c r="M844" i="1"/>
  <c r="O844" i="1"/>
  <c r="Q844" i="1"/>
  <c r="R844" i="1"/>
  <c r="T844" i="1"/>
  <c r="U844" i="1"/>
  <c r="E845" i="1"/>
  <c r="D845" i="1" s="1"/>
  <c r="C845" i="1" s="1"/>
  <c r="B845" i="1" s="1"/>
  <c r="G845" i="1"/>
  <c r="J845" i="1" s="1"/>
  <c r="I845" i="1" s="1"/>
  <c r="H845" i="1" s="1"/>
  <c r="M845" i="1"/>
  <c r="O845" i="1"/>
  <c r="Q845" i="1"/>
  <c r="R845" i="1"/>
  <c r="T845" i="1"/>
  <c r="U845" i="1"/>
  <c r="E846" i="1"/>
  <c r="D846" i="1" s="1"/>
  <c r="C846" i="1" s="1"/>
  <c r="B846" i="1" s="1"/>
  <c r="G846" i="1"/>
  <c r="J846" i="1" s="1"/>
  <c r="I846" i="1" s="1"/>
  <c r="H846" i="1" s="1"/>
  <c r="M846" i="1"/>
  <c r="O846" i="1"/>
  <c r="Q846" i="1"/>
  <c r="R846" i="1"/>
  <c r="T846" i="1"/>
  <c r="U846" i="1"/>
  <c r="E847" i="1"/>
  <c r="D847" i="1" s="1"/>
  <c r="C847" i="1" s="1"/>
  <c r="B847" i="1" s="1"/>
  <c r="G847" i="1"/>
  <c r="J847" i="1" s="1"/>
  <c r="I847" i="1" s="1"/>
  <c r="H847" i="1" s="1"/>
  <c r="M847" i="1"/>
  <c r="O847" i="1"/>
  <c r="Q847" i="1"/>
  <c r="R847" i="1"/>
  <c r="T847" i="1"/>
  <c r="U847" i="1"/>
  <c r="E848" i="1"/>
  <c r="D848" i="1" s="1"/>
  <c r="C848" i="1" s="1"/>
  <c r="B848" i="1" s="1"/>
  <c r="G848" i="1"/>
  <c r="J848" i="1" s="1"/>
  <c r="I848" i="1" s="1"/>
  <c r="H848" i="1" s="1"/>
  <c r="M848" i="1"/>
  <c r="O848" i="1"/>
  <c r="Q848" i="1"/>
  <c r="R848" i="1"/>
  <c r="T848" i="1"/>
  <c r="U848" i="1"/>
  <c r="E849" i="1"/>
  <c r="D849" i="1" s="1"/>
  <c r="C849" i="1" s="1"/>
  <c r="B849" i="1" s="1"/>
  <c r="G849" i="1"/>
  <c r="J849" i="1" s="1"/>
  <c r="I849" i="1" s="1"/>
  <c r="H849" i="1" s="1"/>
  <c r="M849" i="1"/>
  <c r="O849" i="1"/>
  <c r="Q849" i="1"/>
  <c r="R849" i="1"/>
  <c r="T849" i="1"/>
  <c r="U849" i="1"/>
  <c r="E850" i="1"/>
  <c r="D850" i="1" s="1"/>
  <c r="C850" i="1" s="1"/>
  <c r="B850" i="1" s="1"/>
  <c r="G850" i="1"/>
  <c r="J850" i="1" s="1"/>
  <c r="I850" i="1" s="1"/>
  <c r="H850" i="1" s="1"/>
  <c r="M850" i="1"/>
  <c r="O850" i="1"/>
  <c r="Q850" i="1"/>
  <c r="R850" i="1"/>
  <c r="T850" i="1"/>
  <c r="U850" i="1"/>
  <c r="E851" i="1"/>
  <c r="D851" i="1" s="1"/>
  <c r="C851" i="1" s="1"/>
  <c r="B851" i="1" s="1"/>
  <c r="G851" i="1"/>
  <c r="J851" i="1" s="1"/>
  <c r="I851" i="1" s="1"/>
  <c r="H851" i="1" s="1"/>
  <c r="M851" i="1"/>
  <c r="O851" i="1"/>
  <c r="Q851" i="1"/>
  <c r="R851" i="1"/>
  <c r="T851" i="1"/>
  <c r="U851" i="1"/>
  <c r="E852" i="1"/>
  <c r="D852" i="1" s="1"/>
  <c r="C852" i="1" s="1"/>
  <c r="B852" i="1" s="1"/>
  <c r="G852" i="1"/>
  <c r="J852" i="1" s="1"/>
  <c r="I852" i="1" s="1"/>
  <c r="H852" i="1" s="1"/>
  <c r="M852" i="1"/>
  <c r="O852" i="1"/>
  <c r="Q852" i="1"/>
  <c r="R852" i="1"/>
  <c r="T852" i="1"/>
  <c r="U852" i="1"/>
  <c r="E853" i="1"/>
  <c r="D853" i="1" s="1"/>
  <c r="C853" i="1" s="1"/>
  <c r="B853" i="1" s="1"/>
  <c r="G853" i="1"/>
  <c r="J853" i="1" s="1"/>
  <c r="I853" i="1" s="1"/>
  <c r="H853" i="1" s="1"/>
  <c r="M853" i="1"/>
  <c r="O853" i="1"/>
  <c r="Q853" i="1"/>
  <c r="R853" i="1"/>
  <c r="T853" i="1"/>
  <c r="U853" i="1"/>
  <c r="E854" i="1"/>
  <c r="D854" i="1" s="1"/>
  <c r="C854" i="1" s="1"/>
  <c r="B854" i="1" s="1"/>
  <c r="G854" i="1"/>
  <c r="J854" i="1" s="1"/>
  <c r="I854" i="1" s="1"/>
  <c r="H854" i="1" s="1"/>
  <c r="M854" i="1"/>
  <c r="O854" i="1"/>
  <c r="Q854" i="1"/>
  <c r="R854" i="1"/>
  <c r="T854" i="1"/>
  <c r="U854" i="1"/>
  <c r="E855" i="1"/>
  <c r="D855" i="1" s="1"/>
  <c r="C855" i="1" s="1"/>
  <c r="B855" i="1" s="1"/>
  <c r="G855" i="1"/>
  <c r="J855" i="1" s="1"/>
  <c r="I855" i="1" s="1"/>
  <c r="H855" i="1" s="1"/>
  <c r="M855" i="1"/>
  <c r="O855" i="1"/>
  <c r="Q855" i="1"/>
  <c r="R855" i="1"/>
  <c r="T855" i="1"/>
  <c r="U855" i="1"/>
  <c r="E856" i="1"/>
  <c r="D856" i="1" s="1"/>
  <c r="C856" i="1" s="1"/>
  <c r="B856" i="1" s="1"/>
  <c r="G856" i="1"/>
  <c r="J856" i="1" s="1"/>
  <c r="I856" i="1" s="1"/>
  <c r="H856" i="1" s="1"/>
  <c r="M856" i="1"/>
  <c r="O856" i="1"/>
  <c r="Q856" i="1"/>
  <c r="R856" i="1"/>
  <c r="T856" i="1"/>
  <c r="U856" i="1"/>
  <c r="E857" i="1"/>
  <c r="D857" i="1" s="1"/>
  <c r="C857" i="1" s="1"/>
  <c r="B857" i="1" s="1"/>
  <c r="G857" i="1"/>
  <c r="J857" i="1" s="1"/>
  <c r="I857" i="1" s="1"/>
  <c r="H857" i="1" s="1"/>
  <c r="M857" i="1"/>
  <c r="O857" i="1"/>
  <c r="Q857" i="1"/>
  <c r="R857" i="1"/>
  <c r="T857" i="1"/>
  <c r="U857" i="1"/>
  <c r="E858" i="1"/>
  <c r="D858" i="1" s="1"/>
  <c r="C858" i="1" s="1"/>
  <c r="B858" i="1" s="1"/>
  <c r="G858" i="1"/>
  <c r="J858" i="1" s="1"/>
  <c r="I858" i="1" s="1"/>
  <c r="H858" i="1" s="1"/>
  <c r="M858" i="1"/>
  <c r="O858" i="1"/>
  <c r="Q858" i="1"/>
  <c r="R858" i="1"/>
  <c r="T858" i="1"/>
  <c r="U858" i="1"/>
  <c r="E859" i="1"/>
  <c r="D859" i="1" s="1"/>
  <c r="C859" i="1" s="1"/>
  <c r="B859" i="1" s="1"/>
  <c r="G859" i="1"/>
  <c r="J859" i="1" s="1"/>
  <c r="I859" i="1" s="1"/>
  <c r="H859" i="1" s="1"/>
  <c r="M859" i="1"/>
  <c r="O859" i="1"/>
  <c r="Q859" i="1"/>
  <c r="R859" i="1"/>
  <c r="T859" i="1"/>
  <c r="U859" i="1"/>
  <c r="E860" i="1"/>
  <c r="D860" i="1" s="1"/>
  <c r="C860" i="1" s="1"/>
  <c r="B860" i="1" s="1"/>
  <c r="G860" i="1"/>
  <c r="J860" i="1" s="1"/>
  <c r="I860" i="1" s="1"/>
  <c r="H860" i="1" s="1"/>
  <c r="M860" i="1"/>
  <c r="O860" i="1"/>
  <c r="Q860" i="1"/>
  <c r="R860" i="1"/>
  <c r="T860" i="1"/>
  <c r="U860" i="1"/>
  <c r="E861" i="1"/>
  <c r="D861" i="1" s="1"/>
  <c r="C861" i="1" s="1"/>
  <c r="B861" i="1" s="1"/>
  <c r="G861" i="1"/>
  <c r="J861" i="1" s="1"/>
  <c r="I861" i="1" s="1"/>
  <c r="H861" i="1" s="1"/>
  <c r="M861" i="1"/>
  <c r="O861" i="1"/>
  <c r="Q861" i="1"/>
  <c r="R861" i="1"/>
  <c r="T861" i="1"/>
  <c r="U861" i="1"/>
  <c r="E862" i="1"/>
  <c r="D862" i="1" s="1"/>
  <c r="C862" i="1" s="1"/>
  <c r="B862" i="1" s="1"/>
  <c r="G862" i="1"/>
  <c r="J862" i="1" s="1"/>
  <c r="I862" i="1" s="1"/>
  <c r="H862" i="1" s="1"/>
  <c r="M862" i="1"/>
  <c r="O862" i="1"/>
  <c r="Q862" i="1"/>
  <c r="R862" i="1"/>
  <c r="T862" i="1"/>
  <c r="U862" i="1"/>
  <c r="E863" i="1"/>
  <c r="D863" i="1" s="1"/>
  <c r="C863" i="1" s="1"/>
  <c r="B863" i="1" s="1"/>
  <c r="G863" i="1"/>
  <c r="J863" i="1" s="1"/>
  <c r="I863" i="1" s="1"/>
  <c r="H863" i="1" s="1"/>
  <c r="M863" i="1"/>
  <c r="O863" i="1"/>
  <c r="Q863" i="1"/>
  <c r="R863" i="1"/>
  <c r="T863" i="1"/>
  <c r="U863" i="1"/>
  <c r="E864" i="1"/>
  <c r="D864" i="1" s="1"/>
  <c r="C864" i="1" s="1"/>
  <c r="B864" i="1" s="1"/>
  <c r="G864" i="1"/>
  <c r="J864" i="1" s="1"/>
  <c r="I864" i="1" s="1"/>
  <c r="H864" i="1" s="1"/>
  <c r="M864" i="1"/>
  <c r="O864" i="1"/>
  <c r="Q864" i="1"/>
  <c r="R864" i="1"/>
  <c r="T864" i="1"/>
  <c r="U864" i="1"/>
  <c r="E865" i="1"/>
  <c r="D865" i="1" s="1"/>
  <c r="C865" i="1" s="1"/>
  <c r="B865" i="1" s="1"/>
  <c r="G865" i="1"/>
  <c r="J865" i="1" s="1"/>
  <c r="I865" i="1" s="1"/>
  <c r="H865" i="1" s="1"/>
  <c r="M865" i="1"/>
  <c r="O865" i="1"/>
  <c r="Q865" i="1"/>
  <c r="R865" i="1"/>
  <c r="T865" i="1"/>
  <c r="U865" i="1"/>
  <c r="E866" i="1"/>
  <c r="D866" i="1" s="1"/>
  <c r="C866" i="1" s="1"/>
  <c r="B866" i="1" s="1"/>
  <c r="G866" i="1"/>
  <c r="J866" i="1" s="1"/>
  <c r="I866" i="1" s="1"/>
  <c r="H866" i="1" s="1"/>
  <c r="M866" i="1"/>
  <c r="O866" i="1"/>
  <c r="Q866" i="1"/>
  <c r="R866" i="1"/>
  <c r="T866" i="1"/>
  <c r="U866" i="1"/>
  <c r="E867" i="1"/>
  <c r="D867" i="1" s="1"/>
  <c r="C867" i="1" s="1"/>
  <c r="B867" i="1" s="1"/>
  <c r="G867" i="1"/>
  <c r="J867" i="1" s="1"/>
  <c r="I867" i="1" s="1"/>
  <c r="H867" i="1" s="1"/>
  <c r="M867" i="1"/>
  <c r="O867" i="1"/>
  <c r="Q867" i="1"/>
  <c r="R867" i="1"/>
  <c r="T867" i="1"/>
  <c r="U867" i="1"/>
  <c r="E868" i="1"/>
  <c r="D868" i="1" s="1"/>
  <c r="C868" i="1" s="1"/>
  <c r="B868" i="1" s="1"/>
  <c r="G868" i="1"/>
  <c r="J868" i="1" s="1"/>
  <c r="I868" i="1" s="1"/>
  <c r="H868" i="1" s="1"/>
  <c r="M868" i="1"/>
  <c r="O868" i="1"/>
  <c r="Q868" i="1"/>
  <c r="R868" i="1"/>
  <c r="T868" i="1"/>
  <c r="U868" i="1"/>
  <c r="E869" i="1"/>
  <c r="D869" i="1" s="1"/>
  <c r="C869" i="1" s="1"/>
  <c r="B869" i="1" s="1"/>
  <c r="G869" i="1"/>
  <c r="J869" i="1" s="1"/>
  <c r="I869" i="1" s="1"/>
  <c r="H869" i="1" s="1"/>
  <c r="M869" i="1"/>
  <c r="O869" i="1"/>
  <c r="Q869" i="1"/>
  <c r="R869" i="1"/>
  <c r="T869" i="1"/>
  <c r="U869" i="1"/>
  <c r="E870" i="1"/>
  <c r="D870" i="1" s="1"/>
  <c r="C870" i="1" s="1"/>
  <c r="B870" i="1" s="1"/>
  <c r="G870" i="1"/>
  <c r="J870" i="1" s="1"/>
  <c r="I870" i="1" s="1"/>
  <c r="H870" i="1" s="1"/>
  <c r="M870" i="1"/>
  <c r="O870" i="1"/>
  <c r="Q870" i="1"/>
  <c r="R870" i="1"/>
  <c r="T870" i="1"/>
  <c r="U870" i="1"/>
  <c r="E871" i="1"/>
  <c r="D871" i="1" s="1"/>
  <c r="C871" i="1" s="1"/>
  <c r="B871" i="1" s="1"/>
  <c r="G871" i="1"/>
  <c r="J871" i="1" s="1"/>
  <c r="I871" i="1" s="1"/>
  <c r="H871" i="1" s="1"/>
  <c r="M871" i="1"/>
  <c r="O871" i="1"/>
  <c r="Q871" i="1"/>
  <c r="R871" i="1"/>
  <c r="T871" i="1"/>
  <c r="U871" i="1"/>
  <c r="E872" i="1"/>
  <c r="D872" i="1" s="1"/>
  <c r="C872" i="1" s="1"/>
  <c r="B872" i="1" s="1"/>
  <c r="G872" i="1"/>
  <c r="J872" i="1" s="1"/>
  <c r="I872" i="1" s="1"/>
  <c r="H872" i="1" s="1"/>
  <c r="M872" i="1"/>
  <c r="O872" i="1"/>
  <c r="Q872" i="1"/>
  <c r="R872" i="1"/>
  <c r="T872" i="1"/>
  <c r="U872" i="1"/>
  <c r="E873" i="1"/>
  <c r="D873" i="1" s="1"/>
  <c r="C873" i="1" s="1"/>
  <c r="B873" i="1" s="1"/>
  <c r="G873" i="1"/>
  <c r="J873" i="1" s="1"/>
  <c r="I873" i="1" s="1"/>
  <c r="H873" i="1" s="1"/>
  <c r="M873" i="1"/>
  <c r="O873" i="1"/>
  <c r="Q873" i="1"/>
  <c r="R873" i="1"/>
  <c r="T873" i="1"/>
  <c r="U873" i="1"/>
  <c r="E874" i="1"/>
  <c r="D874" i="1" s="1"/>
  <c r="C874" i="1" s="1"/>
  <c r="B874" i="1" s="1"/>
  <c r="G874" i="1"/>
  <c r="J874" i="1" s="1"/>
  <c r="I874" i="1" s="1"/>
  <c r="H874" i="1" s="1"/>
  <c r="M874" i="1"/>
  <c r="O874" i="1"/>
  <c r="Q874" i="1"/>
  <c r="R874" i="1"/>
  <c r="T874" i="1"/>
  <c r="U874" i="1"/>
  <c r="E875" i="1"/>
  <c r="D875" i="1" s="1"/>
  <c r="C875" i="1" s="1"/>
  <c r="B875" i="1" s="1"/>
  <c r="G875" i="1"/>
  <c r="J875" i="1" s="1"/>
  <c r="I875" i="1" s="1"/>
  <c r="H875" i="1" s="1"/>
  <c r="M875" i="1"/>
  <c r="O875" i="1"/>
  <c r="Q875" i="1"/>
  <c r="R875" i="1"/>
  <c r="T875" i="1"/>
  <c r="U875" i="1"/>
  <c r="E876" i="1"/>
  <c r="D876" i="1" s="1"/>
  <c r="C876" i="1" s="1"/>
  <c r="B876" i="1" s="1"/>
  <c r="G876" i="1"/>
  <c r="J876" i="1" s="1"/>
  <c r="I876" i="1" s="1"/>
  <c r="H876" i="1" s="1"/>
  <c r="M876" i="1"/>
  <c r="O876" i="1"/>
  <c r="Q876" i="1"/>
  <c r="R876" i="1"/>
  <c r="T876" i="1"/>
  <c r="U876" i="1"/>
  <c r="E877" i="1"/>
  <c r="D877" i="1" s="1"/>
  <c r="C877" i="1" s="1"/>
  <c r="B877" i="1" s="1"/>
  <c r="G877" i="1"/>
  <c r="J877" i="1" s="1"/>
  <c r="I877" i="1" s="1"/>
  <c r="H877" i="1" s="1"/>
  <c r="M877" i="1"/>
  <c r="O877" i="1"/>
  <c r="Q877" i="1"/>
  <c r="R877" i="1"/>
  <c r="T877" i="1"/>
  <c r="U877" i="1"/>
  <c r="E878" i="1"/>
  <c r="D878" i="1" s="1"/>
  <c r="C878" i="1" s="1"/>
  <c r="B878" i="1" s="1"/>
  <c r="G878" i="1"/>
  <c r="J878" i="1" s="1"/>
  <c r="I878" i="1" s="1"/>
  <c r="H878" i="1" s="1"/>
  <c r="M878" i="1"/>
  <c r="O878" i="1"/>
  <c r="Q878" i="1"/>
  <c r="R878" i="1"/>
  <c r="T878" i="1"/>
  <c r="U878" i="1"/>
  <c r="E879" i="1"/>
  <c r="D879" i="1" s="1"/>
  <c r="C879" i="1" s="1"/>
  <c r="B879" i="1" s="1"/>
  <c r="G879" i="1"/>
  <c r="J879" i="1" s="1"/>
  <c r="I879" i="1" s="1"/>
  <c r="H879" i="1" s="1"/>
  <c r="M879" i="1"/>
  <c r="O879" i="1"/>
  <c r="Q879" i="1"/>
  <c r="R879" i="1"/>
  <c r="T879" i="1"/>
  <c r="U879" i="1"/>
  <c r="E880" i="1"/>
  <c r="D880" i="1" s="1"/>
  <c r="C880" i="1" s="1"/>
  <c r="B880" i="1" s="1"/>
  <c r="G880" i="1"/>
  <c r="J880" i="1" s="1"/>
  <c r="I880" i="1" s="1"/>
  <c r="H880" i="1" s="1"/>
  <c r="M880" i="1"/>
  <c r="O880" i="1"/>
  <c r="Q880" i="1"/>
  <c r="R880" i="1"/>
  <c r="T880" i="1"/>
  <c r="U880" i="1"/>
  <c r="E881" i="1"/>
  <c r="D881" i="1" s="1"/>
  <c r="C881" i="1" s="1"/>
  <c r="B881" i="1" s="1"/>
  <c r="G881" i="1"/>
  <c r="J881" i="1" s="1"/>
  <c r="I881" i="1" s="1"/>
  <c r="H881" i="1" s="1"/>
  <c r="M881" i="1"/>
  <c r="O881" i="1"/>
  <c r="Q881" i="1"/>
  <c r="R881" i="1"/>
  <c r="T881" i="1"/>
  <c r="U881" i="1"/>
  <c r="E882" i="1"/>
  <c r="D882" i="1" s="1"/>
  <c r="C882" i="1" s="1"/>
  <c r="B882" i="1" s="1"/>
  <c r="G882" i="1"/>
  <c r="J882" i="1" s="1"/>
  <c r="I882" i="1" s="1"/>
  <c r="H882" i="1" s="1"/>
  <c r="M882" i="1"/>
  <c r="O882" i="1"/>
  <c r="Q882" i="1"/>
  <c r="R882" i="1"/>
  <c r="T882" i="1"/>
  <c r="U882" i="1"/>
  <c r="E883" i="1"/>
  <c r="D883" i="1" s="1"/>
  <c r="C883" i="1" s="1"/>
  <c r="B883" i="1" s="1"/>
  <c r="G883" i="1"/>
  <c r="J883" i="1" s="1"/>
  <c r="I883" i="1" s="1"/>
  <c r="H883" i="1" s="1"/>
  <c r="M883" i="1"/>
  <c r="O883" i="1"/>
  <c r="Q883" i="1"/>
  <c r="R883" i="1"/>
  <c r="T883" i="1"/>
  <c r="U883" i="1"/>
  <c r="E884" i="1"/>
  <c r="D884" i="1" s="1"/>
  <c r="C884" i="1" s="1"/>
  <c r="B884" i="1" s="1"/>
  <c r="G884" i="1"/>
  <c r="J884" i="1" s="1"/>
  <c r="I884" i="1" s="1"/>
  <c r="H884" i="1" s="1"/>
  <c r="M884" i="1"/>
  <c r="O884" i="1"/>
  <c r="Q884" i="1"/>
  <c r="R884" i="1"/>
  <c r="T884" i="1"/>
  <c r="U884" i="1"/>
  <c r="E885" i="1"/>
  <c r="D885" i="1" s="1"/>
  <c r="C885" i="1" s="1"/>
  <c r="B885" i="1" s="1"/>
  <c r="G885" i="1"/>
  <c r="J885" i="1" s="1"/>
  <c r="I885" i="1" s="1"/>
  <c r="H885" i="1" s="1"/>
  <c r="M885" i="1"/>
  <c r="O885" i="1"/>
  <c r="Q885" i="1"/>
  <c r="R885" i="1"/>
  <c r="T885" i="1"/>
  <c r="U885" i="1"/>
  <c r="E886" i="1"/>
  <c r="D886" i="1" s="1"/>
  <c r="C886" i="1" s="1"/>
  <c r="B886" i="1" s="1"/>
  <c r="G886" i="1"/>
  <c r="J886" i="1" s="1"/>
  <c r="I886" i="1" s="1"/>
  <c r="H886" i="1" s="1"/>
  <c r="M886" i="1"/>
  <c r="O886" i="1"/>
  <c r="Q886" i="1"/>
  <c r="R886" i="1"/>
  <c r="T886" i="1"/>
  <c r="U886" i="1"/>
  <c r="E887" i="1"/>
  <c r="D887" i="1" s="1"/>
  <c r="C887" i="1" s="1"/>
  <c r="B887" i="1" s="1"/>
  <c r="G887" i="1"/>
  <c r="J887" i="1" s="1"/>
  <c r="I887" i="1" s="1"/>
  <c r="H887" i="1" s="1"/>
  <c r="M887" i="1"/>
  <c r="O887" i="1"/>
  <c r="Q887" i="1"/>
  <c r="R887" i="1"/>
  <c r="T887" i="1"/>
  <c r="U887" i="1"/>
  <c r="E888" i="1"/>
  <c r="D888" i="1" s="1"/>
  <c r="C888" i="1" s="1"/>
  <c r="B888" i="1" s="1"/>
  <c r="G888" i="1"/>
  <c r="J888" i="1" s="1"/>
  <c r="I888" i="1" s="1"/>
  <c r="H888" i="1" s="1"/>
  <c r="M888" i="1"/>
  <c r="O888" i="1"/>
  <c r="Q888" i="1"/>
  <c r="R888" i="1"/>
  <c r="T888" i="1"/>
  <c r="U888" i="1"/>
  <c r="E889" i="1"/>
  <c r="D889" i="1" s="1"/>
  <c r="C889" i="1" s="1"/>
  <c r="B889" i="1" s="1"/>
  <c r="G889" i="1"/>
  <c r="J889" i="1" s="1"/>
  <c r="I889" i="1" s="1"/>
  <c r="H889" i="1" s="1"/>
  <c r="M889" i="1"/>
  <c r="O889" i="1"/>
  <c r="Q889" i="1"/>
  <c r="R889" i="1"/>
  <c r="T889" i="1"/>
  <c r="U889" i="1"/>
  <c r="E890" i="1"/>
  <c r="D890" i="1" s="1"/>
  <c r="C890" i="1" s="1"/>
  <c r="B890" i="1" s="1"/>
  <c r="G890" i="1"/>
  <c r="J890" i="1" s="1"/>
  <c r="I890" i="1" s="1"/>
  <c r="H890" i="1" s="1"/>
  <c r="M890" i="1"/>
  <c r="O890" i="1"/>
  <c r="Q890" i="1"/>
  <c r="R890" i="1"/>
  <c r="T890" i="1"/>
  <c r="U890" i="1"/>
  <c r="E891" i="1"/>
  <c r="D891" i="1" s="1"/>
  <c r="C891" i="1" s="1"/>
  <c r="B891" i="1" s="1"/>
  <c r="G891" i="1"/>
  <c r="J891" i="1" s="1"/>
  <c r="I891" i="1" s="1"/>
  <c r="H891" i="1" s="1"/>
  <c r="M891" i="1"/>
  <c r="O891" i="1"/>
  <c r="Q891" i="1"/>
  <c r="R891" i="1"/>
  <c r="T891" i="1"/>
  <c r="U891" i="1"/>
  <c r="E892" i="1"/>
  <c r="D892" i="1" s="1"/>
  <c r="C892" i="1" s="1"/>
  <c r="B892" i="1" s="1"/>
  <c r="G892" i="1"/>
  <c r="J892" i="1" s="1"/>
  <c r="I892" i="1" s="1"/>
  <c r="H892" i="1" s="1"/>
  <c r="M892" i="1"/>
  <c r="O892" i="1"/>
  <c r="Q892" i="1"/>
  <c r="R892" i="1"/>
  <c r="T892" i="1"/>
  <c r="U892" i="1"/>
  <c r="E893" i="1"/>
  <c r="D893" i="1" s="1"/>
  <c r="C893" i="1" s="1"/>
  <c r="B893" i="1" s="1"/>
  <c r="G893" i="1"/>
  <c r="J893" i="1" s="1"/>
  <c r="I893" i="1" s="1"/>
  <c r="H893" i="1" s="1"/>
  <c r="M893" i="1"/>
  <c r="O893" i="1"/>
  <c r="Q893" i="1"/>
  <c r="R893" i="1"/>
  <c r="T893" i="1"/>
  <c r="U893" i="1"/>
  <c r="E894" i="1"/>
  <c r="D894" i="1" s="1"/>
  <c r="C894" i="1" s="1"/>
  <c r="B894" i="1" s="1"/>
  <c r="G894" i="1"/>
  <c r="J894" i="1" s="1"/>
  <c r="I894" i="1" s="1"/>
  <c r="H894" i="1" s="1"/>
  <c r="M894" i="1"/>
  <c r="O894" i="1"/>
  <c r="Q894" i="1"/>
  <c r="R894" i="1"/>
  <c r="T894" i="1"/>
  <c r="U894" i="1"/>
  <c r="E895" i="1"/>
  <c r="D895" i="1" s="1"/>
  <c r="C895" i="1" s="1"/>
  <c r="B895" i="1" s="1"/>
  <c r="G895" i="1"/>
  <c r="J895" i="1" s="1"/>
  <c r="I895" i="1" s="1"/>
  <c r="H895" i="1" s="1"/>
  <c r="M895" i="1"/>
  <c r="O895" i="1"/>
  <c r="Q895" i="1"/>
  <c r="R895" i="1"/>
  <c r="T895" i="1"/>
  <c r="U895" i="1"/>
  <c r="E896" i="1"/>
  <c r="D896" i="1" s="1"/>
  <c r="C896" i="1" s="1"/>
  <c r="B896" i="1" s="1"/>
  <c r="G896" i="1"/>
  <c r="J896" i="1" s="1"/>
  <c r="I896" i="1" s="1"/>
  <c r="H896" i="1" s="1"/>
  <c r="M896" i="1"/>
  <c r="O896" i="1"/>
  <c r="Q896" i="1"/>
  <c r="R896" i="1"/>
  <c r="T896" i="1"/>
  <c r="U896" i="1"/>
  <c r="E897" i="1"/>
  <c r="D897" i="1" s="1"/>
  <c r="C897" i="1" s="1"/>
  <c r="B897" i="1" s="1"/>
  <c r="G897" i="1"/>
  <c r="J897" i="1" s="1"/>
  <c r="I897" i="1" s="1"/>
  <c r="H897" i="1" s="1"/>
  <c r="M897" i="1"/>
  <c r="O897" i="1"/>
  <c r="Q897" i="1"/>
  <c r="R897" i="1"/>
  <c r="T897" i="1"/>
  <c r="U897" i="1"/>
  <c r="E898" i="1"/>
  <c r="D898" i="1" s="1"/>
  <c r="C898" i="1" s="1"/>
  <c r="B898" i="1" s="1"/>
  <c r="G898" i="1"/>
  <c r="J898" i="1" s="1"/>
  <c r="I898" i="1" s="1"/>
  <c r="H898" i="1" s="1"/>
  <c r="M898" i="1"/>
  <c r="O898" i="1"/>
  <c r="Q898" i="1"/>
  <c r="R898" i="1"/>
  <c r="T898" i="1"/>
  <c r="U898" i="1"/>
  <c r="E899" i="1"/>
  <c r="D899" i="1" s="1"/>
  <c r="C899" i="1" s="1"/>
  <c r="B899" i="1" s="1"/>
  <c r="G899" i="1"/>
  <c r="J899" i="1" s="1"/>
  <c r="I899" i="1" s="1"/>
  <c r="H899" i="1" s="1"/>
  <c r="M899" i="1"/>
  <c r="O899" i="1"/>
  <c r="Q899" i="1"/>
  <c r="R899" i="1"/>
  <c r="T899" i="1"/>
  <c r="U899" i="1"/>
  <c r="E900" i="1"/>
  <c r="D900" i="1" s="1"/>
  <c r="C900" i="1" s="1"/>
  <c r="B900" i="1" s="1"/>
  <c r="G900" i="1"/>
  <c r="J900" i="1" s="1"/>
  <c r="I900" i="1" s="1"/>
  <c r="H900" i="1" s="1"/>
  <c r="M900" i="1"/>
  <c r="O900" i="1"/>
  <c r="Q900" i="1"/>
  <c r="R900" i="1"/>
  <c r="T900" i="1"/>
  <c r="U900" i="1"/>
  <c r="E901" i="1"/>
  <c r="D901" i="1" s="1"/>
  <c r="C901" i="1" s="1"/>
  <c r="B901" i="1" s="1"/>
  <c r="G901" i="1"/>
  <c r="J901" i="1" s="1"/>
  <c r="I901" i="1" s="1"/>
  <c r="H901" i="1" s="1"/>
  <c r="M901" i="1"/>
  <c r="O901" i="1"/>
  <c r="Q901" i="1"/>
  <c r="R901" i="1"/>
  <c r="T901" i="1"/>
  <c r="U901" i="1"/>
  <c r="E902" i="1"/>
  <c r="D902" i="1" s="1"/>
  <c r="C902" i="1" s="1"/>
  <c r="B902" i="1" s="1"/>
  <c r="G902" i="1"/>
  <c r="J902" i="1" s="1"/>
  <c r="I902" i="1" s="1"/>
  <c r="H902" i="1" s="1"/>
  <c r="M902" i="1"/>
  <c r="O902" i="1"/>
  <c r="Q902" i="1"/>
  <c r="R902" i="1"/>
  <c r="T902" i="1"/>
  <c r="U902" i="1"/>
  <c r="E903" i="1"/>
  <c r="D903" i="1" s="1"/>
  <c r="C903" i="1" s="1"/>
  <c r="B903" i="1" s="1"/>
  <c r="G903" i="1"/>
  <c r="J903" i="1" s="1"/>
  <c r="I903" i="1" s="1"/>
  <c r="H903" i="1" s="1"/>
  <c r="M903" i="1"/>
  <c r="O903" i="1"/>
  <c r="Q903" i="1"/>
  <c r="R903" i="1"/>
  <c r="T903" i="1"/>
  <c r="U903" i="1"/>
  <c r="E904" i="1"/>
  <c r="D904" i="1" s="1"/>
  <c r="C904" i="1" s="1"/>
  <c r="B904" i="1" s="1"/>
  <c r="G904" i="1"/>
  <c r="J904" i="1" s="1"/>
  <c r="I904" i="1" s="1"/>
  <c r="H904" i="1" s="1"/>
  <c r="M904" i="1"/>
  <c r="O904" i="1"/>
  <c r="Q904" i="1"/>
  <c r="R904" i="1"/>
  <c r="T904" i="1"/>
  <c r="U904" i="1"/>
  <c r="E905" i="1"/>
  <c r="D905" i="1" s="1"/>
  <c r="C905" i="1" s="1"/>
  <c r="B905" i="1" s="1"/>
  <c r="G905" i="1"/>
  <c r="J905" i="1" s="1"/>
  <c r="I905" i="1" s="1"/>
  <c r="H905" i="1" s="1"/>
  <c r="M905" i="1"/>
  <c r="O905" i="1"/>
  <c r="Q905" i="1"/>
  <c r="R905" i="1"/>
  <c r="T905" i="1"/>
  <c r="U905" i="1"/>
  <c r="E906" i="1"/>
  <c r="D906" i="1" s="1"/>
  <c r="C906" i="1" s="1"/>
  <c r="B906" i="1" s="1"/>
  <c r="G906" i="1"/>
  <c r="J906" i="1" s="1"/>
  <c r="I906" i="1" s="1"/>
  <c r="H906" i="1" s="1"/>
  <c r="M906" i="1"/>
  <c r="O906" i="1"/>
  <c r="Q906" i="1"/>
  <c r="R906" i="1"/>
  <c r="T906" i="1"/>
  <c r="U906" i="1"/>
  <c r="E907" i="1"/>
  <c r="D907" i="1" s="1"/>
  <c r="C907" i="1" s="1"/>
  <c r="B907" i="1" s="1"/>
  <c r="G907" i="1"/>
  <c r="J907" i="1" s="1"/>
  <c r="I907" i="1" s="1"/>
  <c r="H907" i="1" s="1"/>
  <c r="M907" i="1"/>
  <c r="O907" i="1"/>
  <c r="Q907" i="1"/>
  <c r="R907" i="1"/>
  <c r="T907" i="1"/>
  <c r="U907" i="1"/>
  <c r="E908" i="1"/>
  <c r="D908" i="1" s="1"/>
  <c r="C908" i="1" s="1"/>
  <c r="B908" i="1" s="1"/>
  <c r="G908" i="1"/>
  <c r="J908" i="1" s="1"/>
  <c r="I908" i="1" s="1"/>
  <c r="H908" i="1" s="1"/>
  <c r="M908" i="1"/>
  <c r="O908" i="1"/>
  <c r="Q908" i="1"/>
  <c r="R908" i="1"/>
  <c r="T908" i="1"/>
  <c r="U908" i="1"/>
  <c r="E909" i="1"/>
  <c r="D909" i="1" s="1"/>
  <c r="C909" i="1" s="1"/>
  <c r="B909" i="1" s="1"/>
  <c r="G909" i="1"/>
  <c r="J909" i="1" s="1"/>
  <c r="I909" i="1" s="1"/>
  <c r="H909" i="1" s="1"/>
  <c r="M909" i="1"/>
  <c r="O909" i="1"/>
  <c r="Q909" i="1"/>
  <c r="R909" i="1"/>
  <c r="T909" i="1"/>
  <c r="U909" i="1"/>
  <c r="E910" i="1"/>
  <c r="D910" i="1" s="1"/>
  <c r="C910" i="1" s="1"/>
  <c r="B910" i="1" s="1"/>
  <c r="G910" i="1"/>
  <c r="J910" i="1" s="1"/>
  <c r="I910" i="1" s="1"/>
  <c r="H910" i="1" s="1"/>
  <c r="M910" i="1"/>
  <c r="O910" i="1"/>
  <c r="Q910" i="1"/>
  <c r="R910" i="1"/>
  <c r="T910" i="1"/>
  <c r="U910" i="1"/>
  <c r="E911" i="1"/>
  <c r="D911" i="1" s="1"/>
  <c r="C911" i="1" s="1"/>
  <c r="B911" i="1" s="1"/>
  <c r="G911" i="1"/>
  <c r="J911" i="1" s="1"/>
  <c r="I911" i="1" s="1"/>
  <c r="H911" i="1" s="1"/>
  <c r="M911" i="1"/>
  <c r="O911" i="1"/>
  <c r="Q911" i="1"/>
  <c r="R911" i="1"/>
  <c r="T911" i="1"/>
  <c r="U911" i="1"/>
  <c r="E912" i="1"/>
  <c r="D912" i="1" s="1"/>
  <c r="C912" i="1" s="1"/>
  <c r="B912" i="1" s="1"/>
  <c r="G912" i="1"/>
  <c r="J912" i="1" s="1"/>
  <c r="I912" i="1" s="1"/>
  <c r="H912" i="1" s="1"/>
  <c r="M912" i="1"/>
  <c r="O912" i="1"/>
  <c r="Q912" i="1"/>
  <c r="R912" i="1"/>
  <c r="T912" i="1"/>
  <c r="U912" i="1"/>
  <c r="E913" i="1"/>
  <c r="D913" i="1" s="1"/>
  <c r="C913" i="1" s="1"/>
  <c r="B913" i="1" s="1"/>
  <c r="G913" i="1"/>
  <c r="J913" i="1" s="1"/>
  <c r="I913" i="1" s="1"/>
  <c r="H913" i="1" s="1"/>
  <c r="M913" i="1"/>
  <c r="O913" i="1"/>
  <c r="Q913" i="1"/>
  <c r="R913" i="1"/>
  <c r="T913" i="1"/>
  <c r="U913" i="1"/>
  <c r="E914" i="1"/>
  <c r="D914" i="1" s="1"/>
  <c r="C914" i="1" s="1"/>
  <c r="B914" i="1" s="1"/>
  <c r="G914" i="1"/>
  <c r="J914" i="1" s="1"/>
  <c r="I914" i="1" s="1"/>
  <c r="H914" i="1" s="1"/>
  <c r="M914" i="1"/>
  <c r="O914" i="1"/>
  <c r="Q914" i="1"/>
  <c r="R914" i="1"/>
  <c r="T914" i="1"/>
  <c r="U914" i="1"/>
  <c r="E915" i="1"/>
  <c r="D915" i="1" s="1"/>
  <c r="C915" i="1" s="1"/>
  <c r="B915" i="1" s="1"/>
  <c r="G915" i="1"/>
  <c r="J915" i="1" s="1"/>
  <c r="I915" i="1" s="1"/>
  <c r="H915" i="1" s="1"/>
  <c r="M915" i="1"/>
  <c r="O915" i="1"/>
  <c r="Q915" i="1"/>
  <c r="R915" i="1"/>
  <c r="T915" i="1"/>
  <c r="U915" i="1"/>
  <c r="E916" i="1"/>
  <c r="D916" i="1" s="1"/>
  <c r="C916" i="1" s="1"/>
  <c r="B916" i="1" s="1"/>
  <c r="G916" i="1"/>
  <c r="J916" i="1" s="1"/>
  <c r="I916" i="1" s="1"/>
  <c r="H916" i="1" s="1"/>
  <c r="M916" i="1"/>
  <c r="O916" i="1"/>
  <c r="Q916" i="1"/>
  <c r="R916" i="1"/>
  <c r="T916" i="1"/>
  <c r="U916" i="1"/>
  <c r="E917" i="1"/>
  <c r="D917" i="1" s="1"/>
  <c r="C917" i="1" s="1"/>
  <c r="B917" i="1" s="1"/>
  <c r="G917" i="1"/>
  <c r="J917" i="1" s="1"/>
  <c r="I917" i="1" s="1"/>
  <c r="H917" i="1" s="1"/>
  <c r="M917" i="1"/>
  <c r="O917" i="1"/>
  <c r="Q917" i="1"/>
  <c r="R917" i="1"/>
  <c r="T917" i="1"/>
  <c r="U917" i="1"/>
  <c r="E918" i="1"/>
  <c r="D918" i="1" s="1"/>
  <c r="C918" i="1" s="1"/>
  <c r="B918" i="1" s="1"/>
  <c r="G918" i="1"/>
  <c r="J918" i="1" s="1"/>
  <c r="I918" i="1" s="1"/>
  <c r="H918" i="1" s="1"/>
  <c r="M918" i="1"/>
  <c r="O918" i="1"/>
  <c r="Q918" i="1"/>
  <c r="R918" i="1"/>
  <c r="T918" i="1"/>
  <c r="U918" i="1"/>
  <c r="E919" i="1"/>
  <c r="D919" i="1" s="1"/>
  <c r="C919" i="1" s="1"/>
  <c r="B919" i="1" s="1"/>
  <c r="G919" i="1"/>
  <c r="J919" i="1" s="1"/>
  <c r="I919" i="1" s="1"/>
  <c r="H919" i="1" s="1"/>
  <c r="M919" i="1"/>
  <c r="O919" i="1"/>
  <c r="Q919" i="1"/>
  <c r="R919" i="1"/>
  <c r="T919" i="1"/>
  <c r="U919" i="1"/>
  <c r="E920" i="1"/>
  <c r="D920" i="1" s="1"/>
  <c r="C920" i="1" s="1"/>
  <c r="B920" i="1" s="1"/>
  <c r="G920" i="1"/>
  <c r="J920" i="1" s="1"/>
  <c r="I920" i="1" s="1"/>
  <c r="H920" i="1" s="1"/>
  <c r="M920" i="1"/>
  <c r="O920" i="1"/>
  <c r="Q920" i="1"/>
  <c r="R920" i="1"/>
  <c r="T920" i="1"/>
  <c r="U920" i="1"/>
  <c r="E921" i="1"/>
  <c r="D921" i="1" s="1"/>
  <c r="C921" i="1" s="1"/>
  <c r="B921" i="1" s="1"/>
  <c r="G921" i="1"/>
  <c r="J921" i="1" s="1"/>
  <c r="I921" i="1" s="1"/>
  <c r="H921" i="1" s="1"/>
  <c r="M921" i="1"/>
  <c r="O921" i="1"/>
  <c r="Q921" i="1"/>
  <c r="R921" i="1"/>
  <c r="T921" i="1"/>
  <c r="U921" i="1"/>
  <c r="E922" i="1"/>
  <c r="D922" i="1" s="1"/>
  <c r="C922" i="1" s="1"/>
  <c r="B922" i="1" s="1"/>
  <c r="G922" i="1"/>
  <c r="J922" i="1" s="1"/>
  <c r="I922" i="1" s="1"/>
  <c r="H922" i="1" s="1"/>
  <c r="M922" i="1"/>
  <c r="O922" i="1"/>
  <c r="Q922" i="1"/>
  <c r="R922" i="1"/>
  <c r="T922" i="1"/>
  <c r="U922" i="1"/>
  <c r="E923" i="1"/>
  <c r="D923" i="1" s="1"/>
  <c r="C923" i="1" s="1"/>
  <c r="B923" i="1" s="1"/>
  <c r="G923" i="1"/>
  <c r="J923" i="1" s="1"/>
  <c r="I923" i="1" s="1"/>
  <c r="H923" i="1" s="1"/>
  <c r="M923" i="1"/>
  <c r="O923" i="1"/>
  <c r="Q923" i="1"/>
  <c r="R923" i="1"/>
  <c r="T923" i="1"/>
  <c r="U923" i="1"/>
  <c r="E924" i="1"/>
  <c r="D924" i="1" s="1"/>
  <c r="C924" i="1" s="1"/>
  <c r="B924" i="1" s="1"/>
  <c r="G924" i="1"/>
  <c r="J924" i="1" s="1"/>
  <c r="I924" i="1" s="1"/>
  <c r="H924" i="1" s="1"/>
  <c r="M924" i="1"/>
  <c r="O924" i="1"/>
  <c r="Q924" i="1"/>
  <c r="R924" i="1"/>
  <c r="T924" i="1"/>
  <c r="U924" i="1"/>
  <c r="E925" i="1"/>
  <c r="D925" i="1" s="1"/>
  <c r="C925" i="1" s="1"/>
  <c r="B925" i="1" s="1"/>
  <c r="G925" i="1"/>
  <c r="J925" i="1" s="1"/>
  <c r="I925" i="1" s="1"/>
  <c r="H925" i="1" s="1"/>
  <c r="M925" i="1"/>
  <c r="O925" i="1"/>
  <c r="Q925" i="1"/>
  <c r="R925" i="1"/>
  <c r="T925" i="1"/>
  <c r="U925" i="1"/>
  <c r="E926" i="1"/>
  <c r="D926" i="1" s="1"/>
  <c r="C926" i="1" s="1"/>
  <c r="B926" i="1" s="1"/>
  <c r="G926" i="1"/>
  <c r="J926" i="1" s="1"/>
  <c r="I926" i="1" s="1"/>
  <c r="H926" i="1" s="1"/>
  <c r="M926" i="1"/>
  <c r="O926" i="1"/>
  <c r="Q926" i="1"/>
  <c r="R926" i="1"/>
  <c r="T926" i="1"/>
  <c r="U926" i="1"/>
  <c r="E927" i="1"/>
  <c r="D927" i="1" s="1"/>
  <c r="C927" i="1" s="1"/>
  <c r="B927" i="1" s="1"/>
  <c r="G927" i="1"/>
  <c r="J927" i="1" s="1"/>
  <c r="I927" i="1" s="1"/>
  <c r="H927" i="1" s="1"/>
  <c r="M927" i="1"/>
  <c r="O927" i="1"/>
  <c r="Q927" i="1"/>
  <c r="R927" i="1"/>
  <c r="T927" i="1"/>
  <c r="U927" i="1"/>
  <c r="E928" i="1"/>
  <c r="D928" i="1" s="1"/>
  <c r="C928" i="1" s="1"/>
  <c r="B928" i="1" s="1"/>
  <c r="G928" i="1"/>
  <c r="J928" i="1" s="1"/>
  <c r="I928" i="1" s="1"/>
  <c r="H928" i="1" s="1"/>
  <c r="M928" i="1"/>
  <c r="O928" i="1"/>
  <c r="Q928" i="1"/>
  <c r="R928" i="1"/>
  <c r="T928" i="1"/>
  <c r="U928" i="1"/>
  <c r="E929" i="1"/>
  <c r="D929" i="1" s="1"/>
  <c r="C929" i="1" s="1"/>
  <c r="B929" i="1" s="1"/>
  <c r="G929" i="1"/>
  <c r="J929" i="1" s="1"/>
  <c r="I929" i="1" s="1"/>
  <c r="H929" i="1" s="1"/>
  <c r="M929" i="1"/>
  <c r="O929" i="1"/>
  <c r="Q929" i="1"/>
  <c r="R929" i="1"/>
  <c r="T929" i="1"/>
  <c r="U929" i="1"/>
  <c r="E930" i="1"/>
  <c r="D930" i="1" s="1"/>
  <c r="C930" i="1" s="1"/>
  <c r="B930" i="1" s="1"/>
  <c r="G930" i="1"/>
  <c r="J930" i="1" s="1"/>
  <c r="I930" i="1" s="1"/>
  <c r="H930" i="1" s="1"/>
  <c r="M930" i="1"/>
  <c r="O930" i="1"/>
  <c r="Q930" i="1"/>
  <c r="R930" i="1"/>
  <c r="T930" i="1"/>
  <c r="U930" i="1"/>
  <c r="E931" i="1"/>
  <c r="D931" i="1" s="1"/>
  <c r="C931" i="1" s="1"/>
  <c r="B931" i="1" s="1"/>
  <c r="G931" i="1"/>
  <c r="J931" i="1" s="1"/>
  <c r="I931" i="1" s="1"/>
  <c r="H931" i="1" s="1"/>
  <c r="M931" i="1"/>
  <c r="O931" i="1"/>
  <c r="Q931" i="1"/>
  <c r="R931" i="1"/>
  <c r="T931" i="1"/>
  <c r="U931" i="1"/>
  <c r="E932" i="1"/>
  <c r="D932" i="1" s="1"/>
  <c r="C932" i="1" s="1"/>
  <c r="B932" i="1" s="1"/>
  <c r="G932" i="1"/>
  <c r="J932" i="1" s="1"/>
  <c r="I932" i="1" s="1"/>
  <c r="H932" i="1" s="1"/>
  <c r="M932" i="1"/>
  <c r="O932" i="1"/>
  <c r="Q932" i="1"/>
  <c r="R932" i="1"/>
  <c r="T932" i="1"/>
  <c r="U932" i="1"/>
  <c r="E933" i="1"/>
  <c r="D933" i="1" s="1"/>
  <c r="C933" i="1" s="1"/>
  <c r="B933" i="1" s="1"/>
  <c r="G933" i="1"/>
  <c r="J933" i="1" s="1"/>
  <c r="I933" i="1" s="1"/>
  <c r="H933" i="1" s="1"/>
  <c r="M933" i="1"/>
  <c r="O933" i="1"/>
  <c r="Q933" i="1"/>
  <c r="R933" i="1"/>
  <c r="T933" i="1"/>
  <c r="U933" i="1"/>
  <c r="E934" i="1"/>
  <c r="D934" i="1" s="1"/>
  <c r="C934" i="1" s="1"/>
  <c r="B934" i="1" s="1"/>
  <c r="G934" i="1"/>
  <c r="J934" i="1" s="1"/>
  <c r="I934" i="1" s="1"/>
  <c r="H934" i="1" s="1"/>
  <c r="M934" i="1"/>
  <c r="O934" i="1"/>
  <c r="Q934" i="1"/>
  <c r="R934" i="1"/>
  <c r="T934" i="1"/>
  <c r="U934" i="1"/>
  <c r="E935" i="1"/>
  <c r="D935" i="1" s="1"/>
  <c r="C935" i="1" s="1"/>
  <c r="B935" i="1" s="1"/>
  <c r="G935" i="1"/>
  <c r="J935" i="1" s="1"/>
  <c r="I935" i="1" s="1"/>
  <c r="H935" i="1" s="1"/>
  <c r="M935" i="1"/>
  <c r="O935" i="1"/>
  <c r="Q935" i="1"/>
  <c r="R935" i="1"/>
  <c r="T935" i="1"/>
  <c r="U935" i="1"/>
  <c r="E936" i="1"/>
  <c r="D936" i="1" s="1"/>
  <c r="C936" i="1" s="1"/>
  <c r="B936" i="1" s="1"/>
  <c r="G936" i="1"/>
  <c r="J936" i="1" s="1"/>
  <c r="I936" i="1" s="1"/>
  <c r="H936" i="1" s="1"/>
  <c r="M936" i="1"/>
  <c r="O936" i="1"/>
  <c r="Q936" i="1"/>
  <c r="R936" i="1"/>
  <c r="T936" i="1"/>
  <c r="U936" i="1"/>
  <c r="E937" i="1"/>
  <c r="D937" i="1" s="1"/>
  <c r="C937" i="1" s="1"/>
  <c r="B937" i="1" s="1"/>
  <c r="G937" i="1"/>
  <c r="J937" i="1" s="1"/>
  <c r="I937" i="1" s="1"/>
  <c r="H937" i="1" s="1"/>
  <c r="M937" i="1"/>
  <c r="O937" i="1"/>
  <c r="Q937" i="1"/>
  <c r="R937" i="1"/>
  <c r="T937" i="1"/>
  <c r="U937" i="1"/>
  <c r="E938" i="1"/>
  <c r="D938" i="1" s="1"/>
  <c r="C938" i="1" s="1"/>
  <c r="B938" i="1" s="1"/>
  <c r="G938" i="1"/>
  <c r="J938" i="1" s="1"/>
  <c r="I938" i="1" s="1"/>
  <c r="H938" i="1" s="1"/>
  <c r="M938" i="1"/>
  <c r="O938" i="1"/>
  <c r="Q938" i="1"/>
  <c r="R938" i="1"/>
  <c r="T938" i="1"/>
  <c r="U938" i="1"/>
  <c r="E939" i="1"/>
  <c r="D939" i="1" s="1"/>
  <c r="C939" i="1" s="1"/>
  <c r="B939" i="1" s="1"/>
  <c r="G939" i="1"/>
  <c r="J939" i="1" s="1"/>
  <c r="I939" i="1" s="1"/>
  <c r="H939" i="1" s="1"/>
  <c r="M939" i="1"/>
  <c r="O939" i="1"/>
  <c r="Q939" i="1"/>
  <c r="R939" i="1"/>
  <c r="T939" i="1"/>
  <c r="U939" i="1"/>
  <c r="E940" i="1"/>
  <c r="D940" i="1" s="1"/>
  <c r="C940" i="1" s="1"/>
  <c r="B940" i="1" s="1"/>
  <c r="G940" i="1"/>
  <c r="J940" i="1" s="1"/>
  <c r="I940" i="1" s="1"/>
  <c r="H940" i="1" s="1"/>
  <c r="M940" i="1"/>
  <c r="O940" i="1"/>
  <c r="Q940" i="1"/>
  <c r="R940" i="1"/>
  <c r="T940" i="1"/>
  <c r="U940" i="1"/>
  <c r="E941" i="1"/>
  <c r="D941" i="1" s="1"/>
  <c r="C941" i="1" s="1"/>
  <c r="B941" i="1" s="1"/>
  <c r="G941" i="1"/>
  <c r="J941" i="1" s="1"/>
  <c r="I941" i="1" s="1"/>
  <c r="H941" i="1" s="1"/>
  <c r="M941" i="1"/>
  <c r="O941" i="1"/>
  <c r="Q941" i="1"/>
  <c r="R941" i="1"/>
  <c r="T941" i="1"/>
  <c r="U941" i="1"/>
  <c r="E942" i="1"/>
  <c r="D942" i="1" s="1"/>
  <c r="C942" i="1" s="1"/>
  <c r="B942" i="1" s="1"/>
  <c r="G942" i="1"/>
  <c r="J942" i="1" s="1"/>
  <c r="I942" i="1" s="1"/>
  <c r="H942" i="1" s="1"/>
  <c r="M942" i="1"/>
  <c r="O942" i="1"/>
  <c r="Q942" i="1"/>
  <c r="R942" i="1"/>
  <c r="T942" i="1"/>
  <c r="U942" i="1"/>
  <c r="E943" i="1"/>
  <c r="D943" i="1" s="1"/>
  <c r="C943" i="1" s="1"/>
  <c r="B943" i="1" s="1"/>
  <c r="G943" i="1"/>
  <c r="J943" i="1" s="1"/>
  <c r="I943" i="1" s="1"/>
  <c r="H943" i="1" s="1"/>
  <c r="M943" i="1"/>
  <c r="O943" i="1"/>
  <c r="Q943" i="1"/>
  <c r="R943" i="1"/>
  <c r="T943" i="1"/>
  <c r="U943" i="1"/>
  <c r="E944" i="1"/>
  <c r="D944" i="1" s="1"/>
  <c r="C944" i="1" s="1"/>
  <c r="B944" i="1" s="1"/>
  <c r="G944" i="1"/>
  <c r="J944" i="1" s="1"/>
  <c r="I944" i="1" s="1"/>
  <c r="H944" i="1" s="1"/>
  <c r="M944" i="1"/>
  <c r="O944" i="1"/>
  <c r="Q944" i="1"/>
  <c r="R944" i="1"/>
  <c r="T944" i="1"/>
  <c r="U944" i="1"/>
  <c r="E945" i="1"/>
  <c r="D945" i="1" s="1"/>
  <c r="C945" i="1" s="1"/>
  <c r="B945" i="1" s="1"/>
  <c r="G945" i="1"/>
  <c r="J945" i="1" s="1"/>
  <c r="I945" i="1" s="1"/>
  <c r="H945" i="1" s="1"/>
  <c r="M945" i="1"/>
  <c r="O945" i="1"/>
  <c r="Q945" i="1"/>
  <c r="R945" i="1"/>
  <c r="T945" i="1"/>
  <c r="U945" i="1"/>
  <c r="E946" i="1"/>
  <c r="D946" i="1" s="1"/>
  <c r="C946" i="1" s="1"/>
  <c r="B946" i="1" s="1"/>
  <c r="G946" i="1"/>
  <c r="J946" i="1" s="1"/>
  <c r="I946" i="1" s="1"/>
  <c r="H946" i="1" s="1"/>
  <c r="M946" i="1"/>
  <c r="O946" i="1"/>
  <c r="Q946" i="1"/>
  <c r="R946" i="1"/>
  <c r="T946" i="1"/>
  <c r="U946" i="1"/>
  <c r="E947" i="1"/>
  <c r="D947" i="1" s="1"/>
  <c r="C947" i="1" s="1"/>
  <c r="B947" i="1" s="1"/>
  <c r="G947" i="1"/>
  <c r="J947" i="1" s="1"/>
  <c r="I947" i="1" s="1"/>
  <c r="H947" i="1" s="1"/>
  <c r="M947" i="1"/>
  <c r="O947" i="1"/>
  <c r="Q947" i="1"/>
  <c r="R947" i="1"/>
  <c r="T947" i="1"/>
  <c r="U947" i="1"/>
  <c r="E948" i="1"/>
  <c r="D948" i="1" s="1"/>
  <c r="C948" i="1" s="1"/>
  <c r="B948" i="1" s="1"/>
  <c r="G948" i="1"/>
  <c r="J948" i="1" s="1"/>
  <c r="I948" i="1" s="1"/>
  <c r="H948" i="1" s="1"/>
  <c r="M948" i="1"/>
  <c r="O948" i="1"/>
  <c r="Q948" i="1"/>
  <c r="R948" i="1"/>
  <c r="T948" i="1"/>
  <c r="U948" i="1"/>
  <c r="E949" i="1"/>
  <c r="D949" i="1" s="1"/>
  <c r="C949" i="1" s="1"/>
  <c r="B949" i="1" s="1"/>
  <c r="G949" i="1"/>
  <c r="J949" i="1" s="1"/>
  <c r="I949" i="1" s="1"/>
  <c r="H949" i="1" s="1"/>
  <c r="M949" i="1"/>
  <c r="O949" i="1"/>
  <c r="Q949" i="1"/>
  <c r="R949" i="1"/>
  <c r="T949" i="1"/>
  <c r="U949" i="1"/>
  <c r="E950" i="1"/>
  <c r="D950" i="1" s="1"/>
  <c r="C950" i="1" s="1"/>
  <c r="B950" i="1" s="1"/>
  <c r="G950" i="1"/>
  <c r="J950" i="1" s="1"/>
  <c r="I950" i="1" s="1"/>
  <c r="H950" i="1" s="1"/>
  <c r="M950" i="1"/>
  <c r="O950" i="1"/>
  <c r="Q950" i="1"/>
  <c r="R950" i="1"/>
  <c r="T950" i="1"/>
  <c r="U950" i="1"/>
  <c r="E951" i="1"/>
  <c r="D951" i="1" s="1"/>
  <c r="C951" i="1" s="1"/>
  <c r="B951" i="1" s="1"/>
  <c r="G951" i="1"/>
  <c r="J951" i="1" s="1"/>
  <c r="I951" i="1" s="1"/>
  <c r="H951" i="1" s="1"/>
  <c r="M951" i="1"/>
  <c r="O951" i="1"/>
  <c r="Q951" i="1"/>
  <c r="R951" i="1"/>
  <c r="T951" i="1"/>
  <c r="U951" i="1"/>
  <c r="E952" i="1"/>
  <c r="D952" i="1" s="1"/>
  <c r="C952" i="1" s="1"/>
  <c r="B952" i="1" s="1"/>
  <c r="G952" i="1"/>
  <c r="J952" i="1" s="1"/>
  <c r="I952" i="1" s="1"/>
  <c r="H952" i="1" s="1"/>
  <c r="M952" i="1"/>
  <c r="O952" i="1"/>
  <c r="Q952" i="1"/>
  <c r="R952" i="1"/>
  <c r="T952" i="1"/>
  <c r="U952" i="1"/>
  <c r="E953" i="1"/>
  <c r="D953" i="1" s="1"/>
  <c r="C953" i="1" s="1"/>
  <c r="B953" i="1" s="1"/>
  <c r="G953" i="1"/>
  <c r="J953" i="1" s="1"/>
  <c r="I953" i="1" s="1"/>
  <c r="H953" i="1" s="1"/>
  <c r="M953" i="1"/>
  <c r="O953" i="1"/>
  <c r="Q953" i="1"/>
  <c r="R953" i="1"/>
  <c r="T953" i="1"/>
  <c r="U953" i="1"/>
  <c r="E954" i="1"/>
  <c r="D954" i="1" s="1"/>
  <c r="C954" i="1" s="1"/>
  <c r="B954" i="1" s="1"/>
  <c r="G954" i="1"/>
  <c r="J954" i="1" s="1"/>
  <c r="I954" i="1" s="1"/>
  <c r="H954" i="1" s="1"/>
  <c r="M954" i="1"/>
  <c r="O954" i="1"/>
  <c r="Q954" i="1"/>
  <c r="R954" i="1"/>
  <c r="T954" i="1"/>
  <c r="U954" i="1"/>
  <c r="E955" i="1"/>
  <c r="D955" i="1" s="1"/>
  <c r="C955" i="1" s="1"/>
  <c r="B955" i="1" s="1"/>
  <c r="G955" i="1"/>
  <c r="J955" i="1" s="1"/>
  <c r="I955" i="1" s="1"/>
  <c r="H955" i="1" s="1"/>
  <c r="M955" i="1"/>
  <c r="O955" i="1"/>
  <c r="Q955" i="1"/>
  <c r="R955" i="1"/>
  <c r="T955" i="1"/>
  <c r="U955" i="1"/>
  <c r="E956" i="1"/>
  <c r="D956" i="1" s="1"/>
  <c r="C956" i="1" s="1"/>
  <c r="B956" i="1" s="1"/>
  <c r="G956" i="1"/>
  <c r="J956" i="1" s="1"/>
  <c r="I956" i="1" s="1"/>
  <c r="H956" i="1" s="1"/>
  <c r="M956" i="1"/>
  <c r="O956" i="1"/>
  <c r="Q956" i="1"/>
  <c r="R956" i="1"/>
  <c r="T956" i="1"/>
  <c r="U956" i="1"/>
  <c r="E957" i="1"/>
  <c r="D957" i="1" s="1"/>
  <c r="C957" i="1" s="1"/>
  <c r="B957" i="1" s="1"/>
  <c r="G957" i="1"/>
  <c r="J957" i="1" s="1"/>
  <c r="I957" i="1" s="1"/>
  <c r="H957" i="1" s="1"/>
  <c r="M957" i="1"/>
  <c r="O957" i="1"/>
  <c r="Q957" i="1"/>
  <c r="R957" i="1"/>
  <c r="T957" i="1"/>
  <c r="U957" i="1"/>
  <c r="E958" i="1"/>
  <c r="D958" i="1" s="1"/>
  <c r="C958" i="1" s="1"/>
  <c r="B958" i="1" s="1"/>
  <c r="G958" i="1"/>
  <c r="J958" i="1" s="1"/>
  <c r="I958" i="1" s="1"/>
  <c r="H958" i="1" s="1"/>
  <c r="M958" i="1"/>
  <c r="O958" i="1"/>
  <c r="Q958" i="1"/>
  <c r="R958" i="1"/>
  <c r="T958" i="1"/>
  <c r="U958" i="1"/>
  <c r="E959" i="1"/>
  <c r="D959" i="1" s="1"/>
  <c r="C959" i="1" s="1"/>
  <c r="B959" i="1" s="1"/>
  <c r="G959" i="1"/>
  <c r="J959" i="1" s="1"/>
  <c r="I959" i="1" s="1"/>
  <c r="H959" i="1" s="1"/>
  <c r="M959" i="1"/>
  <c r="O959" i="1"/>
  <c r="Q959" i="1"/>
  <c r="R959" i="1"/>
  <c r="T959" i="1"/>
  <c r="U959" i="1"/>
  <c r="E960" i="1"/>
  <c r="D960" i="1" s="1"/>
  <c r="C960" i="1" s="1"/>
  <c r="B960" i="1" s="1"/>
  <c r="G960" i="1"/>
  <c r="J960" i="1" s="1"/>
  <c r="I960" i="1" s="1"/>
  <c r="H960" i="1" s="1"/>
  <c r="M960" i="1"/>
  <c r="O960" i="1"/>
  <c r="Q960" i="1"/>
  <c r="R960" i="1"/>
  <c r="T960" i="1"/>
  <c r="U960" i="1"/>
  <c r="E961" i="1"/>
  <c r="D961" i="1" s="1"/>
  <c r="C961" i="1" s="1"/>
  <c r="B961" i="1" s="1"/>
  <c r="G961" i="1"/>
  <c r="J961" i="1" s="1"/>
  <c r="I961" i="1" s="1"/>
  <c r="H961" i="1" s="1"/>
  <c r="M961" i="1"/>
  <c r="O961" i="1"/>
  <c r="Q961" i="1"/>
  <c r="R961" i="1"/>
  <c r="T961" i="1"/>
  <c r="U961" i="1"/>
  <c r="E962" i="1"/>
  <c r="D962" i="1" s="1"/>
  <c r="C962" i="1" s="1"/>
  <c r="B962" i="1" s="1"/>
  <c r="G962" i="1"/>
  <c r="J962" i="1" s="1"/>
  <c r="I962" i="1" s="1"/>
  <c r="H962" i="1" s="1"/>
  <c r="M962" i="1"/>
  <c r="O962" i="1"/>
  <c r="Q962" i="1"/>
  <c r="R962" i="1"/>
  <c r="T962" i="1"/>
  <c r="U962" i="1"/>
  <c r="E963" i="1"/>
  <c r="D963" i="1" s="1"/>
  <c r="C963" i="1" s="1"/>
  <c r="B963" i="1" s="1"/>
  <c r="G963" i="1"/>
  <c r="J963" i="1" s="1"/>
  <c r="I963" i="1" s="1"/>
  <c r="H963" i="1" s="1"/>
  <c r="M963" i="1"/>
  <c r="O963" i="1"/>
  <c r="Q963" i="1"/>
  <c r="R963" i="1"/>
  <c r="T963" i="1"/>
  <c r="U963" i="1"/>
  <c r="E964" i="1"/>
  <c r="D964" i="1" s="1"/>
  <c r="C964" i="1" s="1"/>
  <c r="B964" i="1" s="1"/>
  <c r="G964" i="1"/>
  <c r="J964" i="1" s="1"/>
  <c r="I964" i="1" s="1"/>
  <c r="H964" i="1" s="1"/>
  <c r="M964" i="1"/>
  <c r="O964" i="1"/>
  <c r="Q964" i="1"/>
  <c r="R964" i="1"/>
  <c r="T964" i="1"/>
  <c r="U964" i="1"/>
  <c r="E965" i="1"/>
  <c r="D965" i="1" s="1"/>
  <c r="C965" i="1" s="1"/>
  <c r="B965" i="1" s="1"/>
  <c r="G965" i="1"/>
  <c r="J965" i="1" s="1"/>
  <c r="I965" i="1" s="1"/>
  <c r="H965" i="1" s="1"/>
  <c r="M965" i="1"/>
  <c r="O965" i="1"/>
  <c r="Q965" i="1"/>
  <c r="R965" i="1"/>
  <c r="T965" i="1"/>
  <c r="U965" i="1"/>
  <c r="E966" i="1"/>
  <c r="D966" i="1" s="1"/>
  <c r="C966" i="1" s="1"/>
  <c r="B966" i="1" s="1"/>
  <c r="G966" i="1"/>
  <c r="J966" i="1" s="1"/>
  <c r="I966" i="1" s="1"/>
  <c r="H966" i="1" s="1"/>
  <c r="M966" i="1"/>
  <c r="O966" i="1"/>
  <c r="Q966" i="1"/>
  <c r="R966" i="1"/>
  <c r="T966" i="1"/>
  <c r="U966" i="1"/>
  <c r="E967" i="1"/>
  <c r="D967" i="1" s="1"/>
  <c r="C967" i="1" s="1"/>
  <c r="B967" i="1" s="1"/>
  <c r="G967" i="1"/>
  <c r="J967" i="1" s="1"/>
  <c r="I967" i="1" s="1"/>
  <c r="H967" i="1" s="1"/>
  <c r="M967" i="1"/>
  <c r="O967" i="1"/>
  <c r="Q967" i="1"/>
  <c r="R967" i="1"/>
  <c r="T967" i="1"/>
  <c r="U967" i="1"/>
  <c r="E968" i="1"/>
  <c r="D968" i="1" s="1"/>
  <c r="C968" i="1" s="1"/>
  <c r="B968" i="1" s="1"/>
  <c r="G968" i="1"/>
  <c r="J968" i="1" s="1"/>
  <c r="I968" i="1" s="1"/>
  <c r="H968" i="1" s="1"/>
  <c r="M968" i="1"/>
  <c r="O968" i="1"/>
  <c r="Q968" i="1"/>
  <c r="R968" i="1"/>
  <c r="T968" i="1"/>
  <c r="U968" i="1"/>
  <c r="E969" i="1"/>
  <c r="D969" i="1" s="1"/>
  <c r="C969" i="1" s="1"/>
  <c r="B969" i="1" s="1"/>
  <c r="G969" i="1"/>
  <c r="J969" i="1" s="1"/>
  <c r="I969" i="1" s="1"/>
  <c r="H969" i="1" s="1"/>
  <c r="M969" i="1"/>
  <c r="O969" i="1"/>
  <c r="Q969" i="1"/>
  <c r="R969" i="1"/>
  <c r="T969" i="1"/>
  <c r="U969" i="1"/>
  <c r="E970" i="1"/>
  <c r="D970" i="1" s="1"/>
  <c r="C970" i="1" s="1"/>
  <c r="B970" i="1" s="1"/>
  <c r="G970" i="1"/>
  <c r="J970" i="1" s="1"/>
  <c r="I970" i="1" s="1"/>
  <c r="H970" i="1" s="1"/>
  <c r="M970" i="1"/>
  <c r="O970" i="1"/>
  <c r="Q970" i="1"/>
  <c r="R970" i="1"/>
  <c r="T970" i="1"/>
  <c r="U970" i="1"/>
  <c r="E971" i="1"/>
  <c r="D971" i="1" s="1"/>
  <c r="C971" i="1" s="1"/>
  <c r="B971" i="1" s="1"/>
  <c r="G971" i="1"/>
  <c r="J971" i="1" s="1"/>
  <c r="I971" i="1" s="1"/>
  <c r="H971" i="1" s="1"/>
  <c r="M971" i="1"/>
  <c r="O971" i="1"/>
  <c r="Q971" i="1"/>
  <c r="R971" i="1"/>
  <c r="T971" i="1"/>
  <c r="U971" i="1"/>
  <c r="E972" i="1"/>
  <c r="D972" i="1" s="1"/>
  <c r="C972" i="1" s="1"/>
  <c r="B972" i="1" s="1"/>
  <c r="G972" i="1"/>
  <c r="J972" i="1" s="1"/>
  <c r="I972" i="1" s="1"/>
  <c r="H972" i="1" s="1"/>
  <c r="M972" i="1"/>
  <c r="O972" i="1"/>
  <c r="Q972" i="1"/>
  <c r="R972" i="1"/>
  <c r="T972" i="1"/>
  <c r="U972" i="1"/>
  <c r="E973" i="1"/>
  <c r="D973" i="1" s="1"/>
  <c r="C973" i="1" s="1"/>
  <c r="B973" i="1" s="1"/>
  <c r="G973" i="1"/>
  <c r="J973" i="1" s="1"/>
  <c r="I973" i="1" s="1"/>
  <c r="H973" i="1" s="1"/>
  <c r="M973" i="1"/>
  <c r="O973" i="1"/>
  <c r="Q973" i="1"/>
  <c r="R973" i="1"/>
  <c r="T973" i="1"/>
  <c r="U973" i="1"/>
  <c r="E974" i="1"/>
  <c r="D974" i="1" s="1"/>
  <c r="C974" i="1" s="1"/>
  <c r="B974" i="1" s="1"/>
  <c r="G974" i="1"/>
  <c r="J974" i="1" s="1"/>
  <c r="I974" i="1" s="1"/>
  <c r="H974" i="1" s="1"/>
  <c r="M974" i="1"/>
  <c r="O974" i="1"/>
  <c r="Q974" i="1"/>
  <c r="R974" i="1"/>
  <c r="T974" i="1"/>
  <c r="U974" i="1"/>
  <c r="E975" i="1"/>
  <c r="D975" i="1" s="1"/>
  <c r="C975" i="1" s="1"/>
  <c r="B975" i="1" s="1"/>
  <c r="G975" i="1"/>
  <c r="J975" i="1" s="1"/>
  <c r="I975" i="1" s="1"/>
  <c r="H975" i="1" s="1"/>
  <c r="M975" i="1"/>
  <c r="O975" i="1"/>
  <c r="Q975" i="1"/>
  <c r="R975" i="1"/>
  <c r="T975" i="1"/>
  <c r="U975" i="1"/>
  <c r="E976" i="1"/>
  <c r="D976" i="1" s="1"/>
  <c r="C976" i="1" s="1"/>
  <c r="B976" i="1" s="1"/>
  <c r="G976" i="1"/>
  <c r="J976" i="1" s="1"/>
  <c r="I976" i="1" s="1"/>
  <c r="H976" i="1" s="1"/>
  <c r="M976" i="1"/>
  <c r="O976" i="1"/>
  <c r="Q976" i="1"/>
  <c r="R976" i="1"/>
  <c r="T976" i="1"/>
  <c r="U976" i="1"/>
  <c r="E977" i="1"/>
  <c r="D977" i="1" s="1"/>
  <c r="C977" i="1" s="1"/>
  <c r="B977" i="1" s="1"/>
  <c r="G977" i="1"/>
  <c r="J977" i="1" s="1"/>
  <c r="I977" i="1" s="1"/>
  <c r="H977" i="1" s="1"/>
  <c r="M977" i="1"/>
  <c r="O977" i="1"/>
  <c r="Q977" i="1"/>
  <c r="R977" i="1"/>
  <c r="T977" i="1"/>
  <c r="U977" i="1"/>
  <c r="E978" i="1"/>
  <c r="D978" i="1" s="1"/>
  <c r="C978" i="1" s="1"/>
  <c r="B978" i="1" s="1"/>
  <c r="G978" i="1"/>
  <c r="J978" i="1" s="1"/>
  <c r="I978" i="1" s="1"/>
  <c r="H978" i="1" s="1"/>
  <c r="M978" i="1"/>
  <c r="O978" i="1"/>
  <c r="Q978" i="1"/>
  <c r="R978" i="1"/>
  <c r="T978" i="1"/>
  <c r="U978" i="1"/>
  <c r="E979" i="1"/>
  <c r="D979" i="1" s="1"/>
  <c r="C979" i="1" s="1"/>
  <c r="B979" i="1" s="1"/>
  <c r="G979" i="1"/>
  <c r="J979" i="1" s="1"/>
  <c r="I979" i="1" s="1"/>
  <c r="H979" i="1" s="1"/>
  <c r="M979" i="1"/>
  <c r="O979" i="1"/>
  <c r="Q979" i="1"/>
  <c r="R979" i="1"/>
  <c r="T979" i="1"/>
  <c r="U979" i="1"/>
  <c r="E980" i="1"/>
  <c r="D980" i="1" s="1"/>
  <c r="C980" i="1" s="1"/>
  <c r="B980" i="1" s="1"/>
  <c r="G980" i="1"/>
  <c r="J980" i="1" s="1"/>
  <c r="I980" i="1" s="1"/>
  <c r="H980" i="1" s="1"/>
  <c r="M980" i="1"/>
  <c r="O980" i="1"/>
  <c r="Q980" i="1"/>
  <c r="R980" i="1"/>
  <c r="T980" i="1"/>
  <c r="U980" i="1"/>
  <c r="E981" i="1"/>
  <c r="D981" i="1" s="1"/>
  <c r="C981" i="1" s="1"/>
  <c r="B981" i="1" s="1"/>
  <c r="G981" i="1"/>
  <c r="J981" i="1" s="1"/>
  <c r="I981" i="1" s="1"/>
  <c r="H981" i="1" s="1"/>
  <c r="M981" i="1"/>
  <c r="O981" i="1"/>
  <c r="Q981" i="1"/>
  <c r="R981" i="1"/>
  <c r="T981" i="1"/>
  <c r="U981" i="1"/>
  <c r="E982" i="1"/>
  <c r="D982" i="1" s="1"/>
  <c r="C982" i="1" s="1"/>
  <c r="B982" i="1" s="1"/>
  <c r="G982" i="1"/>
  <c r="J982" i="1" s="1"/>
  <c r="I982" i="1" s="1"/>
  <c r="H982" i="1" s="1"/>
  <c r="M982" i="1"/>
  <c r="O982" i="1"/>
  <c r="Q982" i="1"/>
  <c r="R982" i="1"/>
  <c r="T982" i="1"/>
  <c r="U982" i="1"/>
  <c r="E983" i="1"/>
  <c r="D983" i="1" s="1"/>
  <c r="C983" i="1" s="1"/>
  <c r="B983" i="1" s="1"/>
  <c r="G983" i="1"/>
  <c r="J983" i="1" s="1"/>
  <c r="I983" i="1" s="1"/>
  <c r="H983" i="1" s="1"/>
  <c r="M983" i="1"/>
  <c r="O983" i="1"/>
  <c r="Q983" i="1"/>
  <c r="R983" i="1"/>
  <c r="T983" i="1"/>
  <c r="U983" i="1"/>
  <c r="E984" i="1"/>
  <c r="D984" i="1" s="1"/>
  <c r="C984" i="1" s="1"/>
  <c r="B984" i="1" s="1"/>
  <c r="G984" i="1"/>
  <c r="J984" i="1" s="1"/>
  <c r="I984" i="1" s="1"/>
  <c r="H984" i="1" s="1"/>
  <c r="M984" i="1"/>
  <c r="O984" i="1"/>
  <c r="Q984" i="1"/>
  <c r="R984" i="1"/>
  <c r="T984" i="1"/>
  <c r="U984" i="1"/>
  <c r="E985" i="1"/>
  <c r="D985" i="1" s="1"/>
  <c r="C985" i="1" s="1"/>
  <c r="B985" i="1" s="1"/>
  <c r="G985" i="1"/>
  <c r="J985" i="1" s="1"/>
  <c r="I985" i="1" s="1"/>
  <c r="H985" i="1" s="1"/>
  <c r="M985" i="1"/>
  <c r="O985" i="1"/>
  <c r="Q985" i="1"/>
  <c r="R985" i="1"/>
  <c r="T985" i="1"/>
  <c r="U985" i="1"/>
  <c r="E986" i="1"/>
  <c r="D986" i="1" s="1"/>
  <c r="C986" i="1" s="1"/>
  <c r="B986" i="1" s="1"/>
  <c r="G986" i="1"/>
  <c r="J986" i="1" s="1"/>
  <c r="I986" i="1" s="1"/>
  <c r="H986" i="1" s="1"/>
  <c r="M986" i="1"/>
  <c r="O986" i="1"/>
  <c r="Q986" i="1"/>
  <c r="R986" i="1"/>
  <c r="T986" i="1"/>
  <c r="U986" i="1"/>
  <c r="E987" i="1"/>
  <c r="D987" i="1" s="1"/>
  <c r="C987" i="1" s="1"/>
  <c r="B987" i="1" s="1"/>
  <c r="G987" i="1"/>
  <c r="J987" i="1" s="1"/>
  <c r="I987" i="1" s="1"/>
  <c r="H987" i="1" s="1"/>
  <c r="M987" i="1"/>
  <c r="O987" i="1"/>
  <c r="Q987" i="1"/>
  <c r="R987" i="1"/>
  <c r="T987" i="1"/>
  <c r="U987" i="1"/>
  <c r="E988" i="1"/>
  <c r="D988" i="1" s="1"/>
  <c r="C988" i="1" s="1"/>
  <c r="B988" i="1" s="1"/>
  <c r="G988" i="1"/>
  <c r="J988" i="1" s="1"/>
  <c r="I988" i="1" s="1"/>
  <c r="H988" i="1" s="1"/>
  <c r="M988" i="1"/>
  <c r="O988" i="1"/>
  <c r="Q988" i="1"/>
  <c r="R988" i="1"/>
  <c r="T988" i="1"/>
  <c r="U988" i="1"/>
  <c r="E989" i="1"/>
  <c r="D989" i="1" s="1"/>
  <c r="C989" i="1" s="1"/>
  <c r="B989" i="1" s="1"/>
  <c r="G989" i="1"/>
  <c r="J989" i="1" s="1"/>
  <c r="I989" i="1" s="1"/>
  <c r="H989" i="1" s="1"/>
  <c r="M989" i="1"/>
  <c r="O989" i="1"/>
  <c r="Q989" i="1"/>
  <c r="R989" i="1"/>
  <c r="T989" i="1"/>
  <c r="U989" i="1"/>
  <c r="E990" i="1"/>
  <c r="D990" i="1" s="1"/>
  <c r="C990" i="1" s="1"/>
  <c r="B990" i="1" s="1"/>
  <c r="G990" i="1"/>
  <c r="J990" i="1" s="1"/>
  <c r="I990" i="1" s="1"/>
  <c r="H990" i="1" s="1"/>
  <c r="M990" i="1"/>
  <c r="O990" i="1"/>
  <c r="Q990" i="1"/>
  <c r="R990" i="1"/>
  <c r="T990" i="1"/>
  <c r="U990" i="1"/>
  <c r="E991" i="1"/>
  <c r="D991" i="1" s="1"/>
  <c r="C991" i="1" s="1"/>
  <c r="B991" i="1" s="1"/>
  <c r="G991" i="1"/>
  <c r="J991" i="1" s="1"/>
  <c r="I991" i="1" s="1"/>
  <c r="H991" i="1" s="1"/>
  <c r="M991" i="1"/>
  <c r="O991" i="1"/>
  <c r="Q991" i="1"/>
  <c r="R991" i="1"/>
  <c r="T991" i="1"/>
  <c r="U991" i="1"/>
  <c r="E992" i="1"/>
  <c r="D992" i="1" s="1"/>
  <c r="C992" i="1" s="1"/>
  <c r="B992" i="1" s="1"/>
  <c r="G992" i="1"/>
  <c r="J992" i="1" s="1"/>
  <c r="I992" i="1" s="1"/>
  <c r="H992" i="1" s="1"/>
  <c r="M992" i="1"/>
  <c r="O992" i="1"/>
  <c r="Q992" i="1"/>
  <c r="R992" i="1"/>
  <c r="T992" i="1"/>
  <c r="U992" i="1"/>
  <c r="E993" i="1"/>
  <c r="D993" i="1" s="1"/>
  <c r="C993" i="1" s="1"/>
  <c r="B993" i="1" s="1"/>
  <c r="G993" i="1"/>
  <c r="J993" i="1" s="1"/>
  <c r="I993" i="1" s="1"/>
  <c r="H993" i="1" s="1"/>
  <c r="M993" i="1"/>
  <c r="O993" i="1"/>
  <c r="Q993" i="1"/>
  <c r="R993" i="1"/>
  <c r="T993" i="1"/>
  <c r="U993" i="1"/>
  <c r="E994" i="1"/>
  <c r="D994" i="1" s="1"/>
  <c r="C994" i="1" s="1"/>
  <c r="B994" i="1" s="1"/>
  <c r="G994" i="1"/>
  <c r="J994" i="1" s="1"/>
  <c r="I994" i="1" s="1"/>
  <c r="H994" i="1" s="1"/>
  <c r="M994" i="1"/>
  <c r="O994" i="1"/>
  <c r="Q994" i="1"/>
  <c r="R994" i="1"/>
  <c r="T994" i="1"/>
  <c r="U994" i="1"/>
  <c r="E995" i="1"/>
  <c r="D995" i="1" s="1"/>
  <c r="C995" i="1" s="1"/>
  <c r="B995" i="1" s="1"/>
  <c r="G995" i="1"/>
  <c r="J995" i="1" s="1"/>
  <c r="I995" i="1" s="1"/>
  <c r="H995" i="1" s="1"/>
  <c r="M995" i="1"/>
  <c r="O995" i="1"/>
  <c r="Q995" i="1"/>
  <c r="R995" i="1"/>
  <c r="T995" i="1"/>
  <c r="U995" i="1"/>
  <c r="E996" i="1"/>
  <c r="D996" i="1" s="1"/>
  <c r="C996" i="1" s="1"/>
  <c r="B996" i="1" s="1"/>
  <c r="G996" i="1"/>
  <c r="J996" i="1" s="1"/>
  <c r="I996" i="1" s="1"/>
  <c r="H996" i="1" s="1"/>
  <c r="M996" i="1"/>
  <c r="O996" i="1"/>
  <c r="Q996" i="1"/>
  <c r="R996" i="1"/>
  <c r="T996" i="1"/>
  <c r="U996" i="1"/>
  <c r="E997" i="1"/>
  <c r="D997" i="1" s="1"/>
  <c r="C997" i="1" s="1"/>
  <c r="B997" i="1" s="1"/>
  <c r="G997" i="1"/>
  <c r="J997" i="1" s="1"/>
  <c r="I997" i="1" s="1"/>
  <c r="H997" i="1" s="1"/>
  <c r="M997" i="1"/>
  <c r="O997" i="1"/>
  <c r="Q997" i="1"/>
  <c r="R997" i="1"/>
  <c r="T997" i="1"/>
  <c r="U997" i="1"/>
  <c r="E998" i="1"/>
  <c r="D998" i="1" s="1"/>
  <c r="C998" i="1" s="1"/>
  <c r="B998" i="1" s="1"/>
  <c r="G998" i="1"/>
  <c r="J998" i="1" s="1"/>
  <c r="I998" i="1" s="1"/>
  <c r="H998" i="1" s="1"/>
  <c r="M998" i="1"/>
  <c r="O998" i="1"/>
  <c r="Q998" i="1"/>
  <c r="R998" i="1"/>
  <c r="T998" i="1"/>
  <c r="U998" i="1"/>
  <c r="E999" i="1"/>
  <c r="D999" i="1" s="1"/>
  <c r="C999" i="1" s="1"/>
  <c r="B999" i="1" s="1"/>
  <c r="G999" i="1"/>
  <c r="J999" i="1" s="1"/>
  <c r="I999" i="1" s="1"/>
  <c r="H999" i="1" s="1"/>
  <c r="M999" i="1"/>
  <c r="O999" i="1"/>
  <c r="Q999" i="1"/>
  <c r="R999" i="1"/>
  <c r="T999" i="1"/>
  <c r="U999" i="1"/>
  <c r="E1000" i="1"/>
  <c r="D1000" i="1" s="1"/>
  <c r="C1000" i="1" s="1"/>
  <c r="B1000" i="1" s="1"/>
  <c r="G1000" i="1"/>
  <c r="J1000" i="1" s="1"/>
  <c r="I1000" i="1" s="1"/>
  <c r="H1000" i="1" s="1"/>
  <c r="M1000" i="1"/>
  <c r="O1000" i="1"/>
  <c r="Q1000" i="1"/>
  <c r="R1000" i="1"/>
  <c r="T1000" i="1"/>
  <c r="U1000" i="1"/>
  <c r="E1001" i="1"/>
  <c r="D1001" i="1" s="1"/>
  <c r="C1001" i="1" s="1"/>
  <c r="B1001" i="1" s="1"/>
  <c r="G1001" i="1"/>
  <c r="J1001" i="1" s="1"/>
  <c r="I1001" i="1" s="1"/>
  <c r="H1001" i="1" s="1"/>
  <c r="M1001" i="1"/>
  <c r="O1001" i="1"/>
  <c r="Q1001" i="1"/>
  <c r="R1001" i="1"/>
  <c r="T1001" i="1"/>
  <c r="U1001" i="1"/>
  <c r="E1002" i="1"/>
  <c r="D1002" i="1" s="1"/>
  <c r="C1002" i="1" s="1"/>
  <c r="B1002" i="1" s="1"/>
  <c r="G1002" i="1"/>
  <c r="J1002" i="1" s="1"/>
  <c r="I1002" i="1" s="1"/>
  <c r="H1002" i="1" s="1"/>
  <c r="M1002" i="1"/>
  <c r="O1002" i="1"/>
  <c r="Q1002" i="1"/>
  <c r="R1002" i="1"/>
  <c r="T1002" i="1"/>
  <c r="U1002" i="1"/>
  <c r="E1003" i="1"/>
  <c r="D1003" i="1" s="1"/>
  <c r="C1003" i="1" s="1"/>
  <c r="B1003" i="1" s="1"/>
  <c r="G1003" i="1"/>
  <c r="J1003" i="1" s="1"/>
  <c r="I1003" i="1" s="1"/>
  <c r="H1003" i="1" s="1"/>
  <c r="M1003" i="1"/>
  <c r="O1003" i="1"/>
  <c r="Q1003" i="1"/>
  <c r="R1003" i="1"/>
  <c r="T1003" i="1"/>
  <c r="U1003" i="1"/>
  <c r="E1004" i="1"/>
  <c r="D1004" i="1" s="1"/>
  <c r="C1004" i="1" s="1"/>
  <c r="B1004" i="1" s="1"/>
  <c r="G1004" i="1"/>
  <c r="J1004" i="1" s="1"/>
  <c r="I1004" i="1" s="1"/>
  <c r="H1004" i="1" s="1"/>
  <c r="M1004" i="1"/>
  <c r="O1004" i="1"/>
  <c r="Q1004" i="1"/>
  <c r="R1004" i="1"/>
  <c r="T1004" i="1"/>
  <c r="U1004" i="1"/>
  <c r="E1005" i="1"/>
  <c r="D1005" i="1" s="1"/>
  <c r="C1005" i="1" s="1"/>
  <c r="B1005" i="1" s="1"/>
  <c r="G1005" i="1"/>
  <c r="J1005" i="1" s="1"/>
  <c r="I1005" i="1" s="1"/>
  <c r="H1005" i="1" s="1"/>
  <c r="M1005" i="1"/>
  <c r="O1005" i="1"/>
  <c r="Q1005" i="1"/>
  <c r="R1005" i="1"/>
  <c r="T1005" i="1"/>
  <c r="U1005" i="1"/>
  <c r="E1006" i="1"/>
  <c r="D1006" i="1" s="1"/>
  <c r="C1006" i="1" s="1"/>
  <c r="B1006" i="1" s="1"/>
  <c r="G1006" i="1"/>
  <c r="J1006" i="1" s="1"/>
  <c r="I1006" i="1" s="1"/>
  <c r="H1006" i="1" s="1"/>
  <c r="M1006" i="1"/>
  <c r="O1006" i="1"/>
  <c r="Q1006" i="1"/>
  <c r="R1006" i="1"/>
  <c r="T1006" i="1"/>
  <c r="U1006" i="1"/>
  <c r="E1007" i="1"/>
  <c r="D1007" i="1" s="1"/>
  <c r="C1007" i="1" s="1"/>
  <c r="B1007" i="1" s="1"/>
  <c r="G1007" i="1"/>
  <c r="J1007" i="1" s="1"/>
  <c r="I1007" i="1" s="1"/>
  <c r="H1007" i="1" s="1"/>
  <c r="M1007" i="1"/>
  <c r="O1007" i="1"/>
  <c r="Q1007" i="1"/>
  <c r="R1007" i="1"/>
  <c r="T1007" i="1"/>
  <c r="U1007" i="1"/>
  <c r="E1008" i="1"/>
  <c r="D1008" i="1" s="1"/>
  <c r="C1008" i="1" s="1"/>
  <c r="B1008" i="1" s="1"/>
  <c r="G1008" i="1"/>
  <c r="J1008" i="1" s="1"/>
  <c r="I1008" i="1" s="1"/>
  <c r="H1008" i="1" s="1"/>
  <c r="M1008" i="1"/>
  <c r="O1008" i="1"/>
  <c r="Q1008" i="1"/>
  <c r="R1008" i="1"/>
  <c r="T1008" i="1"/>
  <c r="U1008" i="1"/>
  <c r="E1009" i="1"/>
  <c r="D1009" i="1" s="1"/>
  <c r="C1009" i="1" s="1"/>
  <c r="B1009" i="1" s="1"/>
  <c r="G1009" i="1"/>
  <c r="J1009" i="1" s="1"/>
  <c r="I1009" i="1" s="1"/>
  <c r="H1009" i="1" s="1"/>
  <c r="M1009" i="1"/>
  <c r="O1009" i="1"/>
  <c r="Q1009" i="1"/>
  <c r="R1009" i="1"/>
  <c r="T1009" i="1"/>
  <c r="U1009" i="1"/>
  <c r="E1010" i="1"/>
  <c r="D1010" i="1" s="1"/>
  <c r="C1010" i="1" s="1"/>
  <c r="B1010" i="1" s="1"/>
  <c r="G1010" i="1"/>
  <c r="J1010" i="1" s="1"/>
  <c r="I1010" i="1" s="1"/>
  <c r="H1010" i="1" s="1"/>
  <c r="M1010" i="1"/>
  <c r="O1010" i="1"/>
  <c r="Q1010" i="1"/>
  <c r="R1010" i="1"/>
  <c r="T1010" i="1"/>
  <c r="U1010" i="1"/>
  <c r="E1011" i="1"/>
  <c r="D1011" i="1" s="1"/>
  <c r="C1011" i="1" s="1"/>
  <c r="B1011" i="1" s="1"/>
  <c r="G1011" i="1"/>
  <c r="J1011" i="1" s="1"/>
  <c r="I1011" i="1" s="1"/>
  <c r="H1011" i="1" s="1"/>
  <c r="M1011" i="1"/>
  <c r="O1011" i="1"/>
  <c r="Q1011" i="1"/>
  <c r="R1011" i="1"/>
  <c r="T1011" i="1"/>
  <c r="U1011" i="1"/>
  <c r="E1012" i="1"/>
  <c r="D1012" i="1" s="1"/>
  <c r="C1012" i="1" s="1"/>
  <c r="B1012" i="1" s="1"/>
  <c r="G1012" i="1"/>
  <c r="J1012" i="1" s="1"/>
  <c r="I1012" i="1" s="1"/>
  <c r="H1012" i="1" s="1"/>
  <c r="M1012" i="1"/>
  <c r="O1012" i="1"/>
  <c r="Q1012" i="1"/>
  <c r="R1012" i="1"/>
  <c r="T1012" i="1"/>
  <c r="U1012" i="1"/>
  <c r="E1013" i="1"/>
  <c r="D1013" i="1" s="1"/>
  <c r="C1013" i="1" s="1"/>
  <c r="B1013" i="1" s="1"/>
  <c r="G1013" i="1"/>
  <c r="J1013" i="1" s="1"/>
  <c r="I1013" i="1" s="1"/>
  <c r="H1013" i="1" s="1"/>
  <c r="M1013" i="1"/>
  <c r="O1013" i="1"/>
  <c r="Q1013" i="1"/>
  <c r="R1013" i="1"/>
  <c r="T1013" i="1"/>
  <c r="U1013" i="1"/>
  <c r="E1014" i="1"/>
  <c r="D1014" i="1" s="1"/>
  <c r="C1014" i="1" s="1"/>
  <c r="B1014" i="1" s="1"/>
  <c r="G1014" i="1"/>
  <c r="J1014" i="1" s="1"/>
  <c r="I1014" i="1" s="1"/>
  <c r="H1014" i="1" s="1"/>
  <c r="M1014" i="1"/>
  <c r="O1014" i="1"/>
  <c r="Q1014" i="1"/>
  <c r="R1014" i="1"/>
  <c r="T1014" i="1"/>
  <c r="U1014" i="1"/>
  <c r="E1015" i="1"/>
  <c r="D1015" i="1" s="1"/>
  <c r="C1015" i="1" s="1"/>
  <c r="B1015" i="1" s="1"/>
  <c r="G1015" i="1"/>
  <c r="J1015" i="1" s="1"/>
  <c r="I1015" i="1" s="1"/>
  <c r="H1015" i="1" s="1"/>
  <c r="E1016" i="1"/>
  <c r="D1016" i="1" s="1"/>
  <c r="C1016" i="1" s="1"/>
  <c r="B1016" i="1" s="1"/>
  <c r="G1016" i="1"/>
  <c r="J1016" i="1" s="1"/>
  <c r="I1016" i="1" s="1"/>
  <c r="H1016" i="1" s="1"/>
  <c r="M1016" i="1"/>
  <c r="O1016" i="1"/>
  <c r="Q1016" i="1"/>
  <c r="R1016" i="1"/>
  <c r="T1016" i="1"/>
  <c r="U1016" i="1"/>
  <c r="E1017" i="1"/>
  <c r="D1017" i="1" s="1"/>
  <c r="C1017" i="1" s="1"/>
  <c r="B1017" i="1" s="1"/>
  <c r="G1017" i="1"/>
  <c r="J1017" i="1" s="1"/>
  <c r="I1017" i="1" s="1"/>
  <c r="H1017" i="1" s="1"/>
  <c r="M1017" i="1"/>
  <c r="O1017" i="1"/>
  <c r="Q1017" i="1"/>
  <c r="R1017" i="1"/>
  <c r="T1017" i="1"/>
  <c r="U1017" i="1"/>
  <c r="E1018" i="1"/>
  <c r="D1018" i="1" s="1"/>
  <c r="C1018" i="1" s="1"/>
  <c r="B1018" i="1" s="1"/>
  <c r="G1018" i="1"/>
  <c r="J1018" i="1" s="1"/>
  <c r="I1018" i="1" s="1"/>
  <c r="H1018" i="1" s="1"/>
  <c r="M1018" i="1"/>
  <c r="O1018" i="1"/>
  <c r="Q1018" i="1"/>
  <c r="R1018" i="1"/>
  <c r="T1018" i="1"/>
  <c r="U1018" i="1"/>
  <c r="E1019" i="1"/>
  <c r="D1019" i="1" s="1"/>
  <c r="C1019" i="1" s="1"/>
  <c r="B1019" i="1" s="1"/>
  <c r="G1019" i="1"/>
  <c r="J1019" i="1" s="1"/>
  <c r="I1019" i="1" s="1"/>
  <c r="H1019" i="1" s="1"/>
  <c r="M1019" i="1"/>
  <c r="O1019" i="1"/>
  <c r="Q1019" i="1"/>
  <c r="R1019" i="1"/>
  <c r="T1019" i="1"/>
  <c r="U1019" i="1"/>
  <c r="E1020" i="1"/>
  <c r="D1020" i="1" s="1"/>
  <c r="C1020" i="1" s="1"/>
  <c r="B1020" i="1" s="1"/>
  <c r="G1020" i="1"/>
  <c r="J1020" i="1" s="1"/>
  <c r="I1020" i="1" s="1"/>
  <c r="H1020" i="1" s="1"/>
  <c r="M1020" i="1"/>
  <c r="O1020" i="1"/>
  <c r="Q1020" i="1"/>
  <c r="R1020" i="1"/>
  <c r="T1020" i="1"/>
  <c r="U1020" i="1"/>
  <c r="E1021" i="1"/>
  <c r="D1021" i="1" s="1"/>
  <c r="C1021" i="1" s="1"/>
  <c r="B1021" i="1" s="1"/>
  <c r="G1021" i="1"/>
  <c r="J1021" i="1" s="1"/>
  <c r="I1021" i="1" s="1"/>
  <c r="H1021" i="1" s="1"/>
  <c r="M1021" i="1"/>
  <c r="O1021" i="1"/>
  <c r="Q1021" i="1"/>
  <c r="R1021" i="1"/>
  <c r="T1021" i="1"/>
  <c r="U1021" i="1"/>
  <c r="E1022" i="1"/>
  <c r="D1022" i="1" s="1"/>
  <c r="C1022" i="1" s="1"/>
  <c r="B1022" i="1" s="1"/>
  <c r="G1022" i="1"/>
  <c r="J1022" i="1" s="1"/>
  <c r="I1022" i="1" s="1"/>
  <c r="H1022" i="1" s="1"/>
  <c r="M1022" i="1"/>
  <c r="O1022" i="1"/>
  <c r="Q1022" i="1"/>
  <c r="R1022" i="1"/>
  <c r="T1022" i="1"/>
  <c r="U1022" i="1"/>
  <c r="E1023" i="1"/>
  <c r="D1023" i="1" s="1"/>
  <c r="C1023" i="1" s="1"/>
  <c r="B1023" i="1" s="1"/>
  <c r="G1023" i="1"/>
  <c r="J1023" i="1" s="1"/>
  <c r="I1023" i="1" s="1"/>
  <c r="H1023" i="1" s="1"/>
  <c r="M1023" i="1"/>
  <c r="O1023" i="1"/>
  <c r="Q1023" i="1"/>
  <c r="R1023" i="1"/>
  <c r="T1023" i="1"/>
  <c r="U1023" i="1"/>
  <c r="E1024" i="1"/>
  <c r="D1024" i="1" s="1"/>
  <c r="C1024" i="1" s="1"/>
  <c r="B1024" i="1" s="1"/>
  <c r="G1024" i="1"/>
  <c r="J1024" i="1" s="1"/>
  <c r="I1024" i="1" s="1"/>
  <c r="H1024" i="1" s="1"/>
  <c r="M1024" i="1"/>
  <c r="O1024" i="1"/>
  <c r="Q1024" i="1"/>
  <c r="R1024" i="1"/>
  <c r="T1024" i="1"/>
  <c r="U1024" i="1"/>
  <c r="E1025" i="1"/>
  <c r="D1025" i="1" s="1"/>
  <c r="C1025" i="1" s="1"/>
  <c r="B1025" i="1" s="1"/>
  <c r="G1025" i="1"/>
  <c r="J1025" i="1" s="1"/>
  <c r="I1025" i="1" s="1"/>
  <c r="H1025" i="1" s="1"/>
  <c r="M1025" i="1"/>
  <c r="O1025" i="1"/>
  <c r="Q1025" i="1"/>
  <c r="R1025" i="1"/>
  <c r="T1025" i="1"/>
  <c r="U1025" i="1"/>
  <c r="E1026" i="1"/>
  <c r="D1026" i="1" s="1"/>
  <c r="C1026" i="1" s="1"/>
  <c r="B1026" i="1" s="1"/>
  <c r="G1026" i="1"/>
  <c r="J1026" i="1" s="1"/>
  <c r="I1026" i="1" s="1"/>
  <c r="H1026" i="1" s="1"/>
  <c r="M1026" i="1"/>
  <c r="O1026" i="1"/>
  <c r="Q1026" i="1"/>
  <c r="R1026" i="1"/>
  <c r="T1026" i="1"/>
  <c r="U1026" i="1"/>
  <c r="E1027" i="1"/>
  <c r="D1027" i="1" s="1"/>
  <c r="C1027" i="1" s="1"/>
  <c r="B1027" i="1" s="1"/>
  <c r="G1027" i="1"/>
  <c r="J1027" i="1" s="1"/>
  <c r="I1027" i="1" s="1"/>
  <c r="H1027" i="1" s="1"/>
  <c r="M1027" i="1"/>
  <c r="O1027" i="1"/>
  <c r="Q1027" i="1"/>
  <c r="R1027" i="1"/>
  <c r="T1027" i="1"/>
  <c r="U1027" i="1"/>
  <c r="E1028" i="1"/>
  <c r="D1028" i="1" s="1"/>
  <c r="C1028" i="1" s="1"/>
  <c r="B1028" i="1" s="1"/>
  <c r="G1028" i="1"/>
  <c r="J1028" i="1" s="1"/>
  <c r="I1028" i="1" s="1"/>
  <c r="H1028" i="1" s="1"/>
  <c r="M1028" i="1"/>
  <c r="O1028" i="1"/>
  <c r="Q1028" i="1"/>
  <c r="R1028" i="1"/>
  <c r="T1028" i="1"/>
  <c r="U1028" i="1"/>
  <c r="E1029" i="1"/>
  <c r="D1029" i="1" s="1"/>
  <c r="C1029" i="1" s="1"/>
  <c r="B1029" i="1" s="1"/>
  <c r="G1029" i="1"/>
  <c r="J1029" i="1" s="1"/>
  <c r="I1029" i="1" s="1"/>
  <c r="H1029" i="1" s="1"/>
  <c r="M1029" i="1"/>
  <c r="O1029" i="1"/>
  <c r="Q1029" i="1"/>
  <c r="R1029" i="1"/>
  <c r="T1029" i="1"/>
  <c r="U1029" i="1"/>
  <c r="E1030" i="1"/>
  <c r="D1030" i="1" s="1"/>
  <c r="C1030" i="1" s="1"/>
  <c r="B1030" i="1" s="1"/>
  <c r="G1030" i="1"/>
  <c r="J1030" i="1" s="1"/>
  <c r="I1030" i="1" s="1"/>
  <c r="H1030" i="1" s="1"/>
  <c r="M1030" i="1"/>
  <c r="O1030" i="1"/>
  <c r="Q1030" i="1"/>
  <c r="R1030" i="1"/>
  <c r="T1030" i="1"/>
  <c r="U1030" i="1"/>
  <c r="E1031" i="1"/>
  <c r="D1031" i="1" s="1"/>
  <c r="C1031" i="1" s="1"/>
  <c r="B1031" i="1" s="1"/>
  <c r="G1031" i="1"/>
  <c r="J1031" i="1" s="1"/>
  <c r="I1031" i="1" s="1"/>
  <c r="H1031" i="1" s="1"/>
  <c r="M1031" i="1"/>
  <c r="O1031" i="1"/>
  <c r="Q1031" i="1"/>
  <c r="R1031" i="1"/>
  <c r="T1031" i="1"/>
  <c r="U1031" i="1"/>
  <c r="E1032" i="1"/>
  <c r="D1032" i="1" s="1"/>
  <c r="C1032" i="1" s="1"/>
  <c r="B1032" i="1" s="1"/>
  <c r="G1032" i="1"/>
  <c r="J1032" i="1" s="1"/>
  <c r="I1032" i="1" s="1"/>
  <c r="H1032" i="1" s="1"/>
  <c r="M1032" i="1"/>
  <c r="O1032" i="1"/>
  <c r="Q1032" i="1"/>
  <c r="R1032" i="1"/>
  <c r="T1032" i="1"/>
  <c r="U1032" i="1"/>
  <c r="E1033" i="1"/>
  <c r="D1033" i="1" s="1"/>
  <c r="C1033" i="1" s="1"/>
  <c r="B1033" i="1" s="1"/>
  <c r="G1033" i="1"/>
  <c r="J1033" i="1" s="1"/>
  <c r="I1033" i="1" s="1"/>
  <c r="H1033" i="1" s="1"/>
  <c r="M1033" i="1"/>
  <c r="O1033" i="1"/>
  <c r="Q1033" i="1"/>
  <c r="R1033" i="1"/>
  <c r="T1033" i="1"/>
  <c r="U1033" i="1"/>
  <c r="E1034" i="1"/>
  <c r="D1034" i="1" s="1"/>
  <c r="C1034" i="1" s="1"/>
  <c r="B1034" i="1" s="1"/>
  <c r="G1034" i="1"/>
  <c r="J1034" i="1" s="1"/>
  <c r="I1034" i="1" s="1"/>
  <c r="H1034" i="1" s="1"/>
  <c r="M1034" i="1"/>
  <c r="O1034" i="1"/>
  <c r="Q1034" i="1"/>
  <c r="R1034" i="1"/>
  <c r="T1034" i="1"/>
  <c r="U1034" i="1"/>
  <c r="E1035" i="1"/>
  <c r="D1035" i="1" s="1"/>
  <c r="C1035" i="1" s="1"/>
  <c r="B1035" i="1" s="1"/>
  <c r="G1035" i="1"/>
  <c r="J1035" i="1" s="1"/>
  <c r="I1035" i="1" s="1"/>
  <c r="H1035" i="1" s="1"/>
  <c r="M1035" i="1"/>
  <c r="O1035" i="1"/>
  <c r="Q1035" i="1"/>
  <c r="R1035" i="1"/>
  <c r="T1035" i="1"/>
  <c r="U1035" i="1"/>
  <c r="E1036" i="1"/>
  <c r="D1036" i="1" s="1"/>
  <c r="C1036" i="1" s="1"/>
  <c r="B1036" i="1" s="1"/>
  <c r="G1036" i="1"/>
  <c r="J1036" i="1" s="1"/>
  <c r="I1036" i="1" s="1"/>
  <c r="H1036" i="1" s="1"/>
  <c r="M1036" i="1"/>
  <c r="O1036" i="1"/>
  <c r="Q1036" i="1"/>
  <c r="R1036" i="1"/>
  <c r="T1036" i="1"/>
  <c r="U1036" i="1"/>
  <c r="E1037" i="1"/>
  <c r="D1037" i="1" s="1"/>
  <c r="C1037" i="1" s="1"/>
  <c r="B1037" i="1" s="1"/>
  <c r="G1037" i="1"/>
  <c r="J1037" i="1" s="1"/>
  <c r="I1037" i="1" s="1"/>
  <c r="H1037" i="1" s="1"/>
  <c r="M1037" i="1"/>
  <c r="O1037" i="1"/>
  <c r="Q1037" i="1"/>
  <c r="R1037" i="1"/>
  <c r="T1037" i="1"/>
  <c r="U1037" i="1"/>
  <c r="E1038" i="1"/>
  <c r="D1038" i="1" s="1"/>
  <c r="C1038" i="1" s="1"/>
  <c r="B1038" i="1" s="1"/>
  <c r="G1038" i="1"/>
  <c r="J1038" i="1" s="1"/>
  <c r="I1038" i="1" s="1"/>
  <c r="H1038" i="1" s="1"/>
  <c r="M1038" i="1"/>
  <c r="O1038" i="1"/>
  <c r="Q1038" i="1"/>
  <c r="R1038" i="1"/>
  <c r="T1038" i="1"/>
  <c r="U1038" i="1"/>
  <c r="E1039" i="1"/>
  <c r="D1039" i="1" s="1"/>
  <c r="C1039" i="1" s="1"/>
  <c r="B1039" i="1" s="1"/>
  <c r="G1039" i="1"/>
  <c r="J1039" i="1" s="1"/>
  <c r="I1039" i="1" s="1"/>
  <c r="H1039" i="1" s="1"/>
  <c r="M1039" i="1"/>
  <c r="O1039" i="1"/>
  <c r="Q1039" i="1"/>
  <c r="R1039" i="1"/>
  <c r="T1039" i="1"/>
  <c r="U1039" i="1"/>
  <c r="E1040" i="1"/>
  <c r="D1040" i="1" s="1"/>
  <c r="C1040" i="1" s="1"/>
  <c r="B1040" i="1" s="1"/>
  <c r="G1040" i="1"/>
  <c r="J1040" i="1" s="1"/>
  <c r="I1040" i="1" s="1"/>
  <c r="H1040" i="1" s="1"/>
  <c r="M1040" i="1"/>
  <c r="O1040" i="1"/>
  <c r="Q1040" i="1"/>
  <c r="R1040" i="1"/>
  <c r="T1040" i="1"/>
  <c r="U1040" i="1"/>
  <c r="E1041" i="1"/>
  <c r="D1041" i="1" s="1"/>
  <c r="C1041" i="1" s="1"/>
  <c r="B1041" i="1" s="1"/>
  <c r="G1041" i="1"/>
  <c r="J1041" i="1" s="1"/>
  <c r="I1041" i="1" s="1"/>
  <c r="H1041" i="1" s="1"/>
  <c r="M1041" i="1"/>
  <c r="O1041" i="1"/>
  <c r="Q1041" i="1"/>
  <c r="R1041" i="1"/>
  <c r="T1041" i="1"/>
  <c r="U1041" i="1"/>
  <c r="E1042" i="1"/>
  <c r="D1042" i="1" s="1"/>
  <c r="C1042" i="1" s="1"/>
  <c r="B1042" i="1" s="1"/>
  <c r="G1042" i="1"/>
  <c r="J1042" i="1" s="1"/>
  <c r="I1042" i="1" s="1"/>
  <c r="H1042" i="1" s="1"/>
  <c r="M1042" i="1"/>
  <c r="O1042" i="1"/>
  <c r="Q1042" i="1"/>
  <c r="R1042" i="1"/>
  <c r="T1042" i="1"/>
  <c r="U1042" i="1"/>
  <c r="E1043" i="1"/>
  <c r="D1043" i="1" s="1"/>
  <c r="C1043" i="1" s="1"/>
  <c r="B1043" i="1" s="1"/>
  <c r="G1043" i="1"/>
  <c r="J1043" i="1" s="1"/>
  <c r="I1043" i="1" s="1"/>
  <c r="H1043" i="1" s="1"/>
  <c r="M1043" i="1"/>
  <c r="O1043" i="1"/>
  <c r="Q1043" i="1"/>
  <c r="R1043" i="1"/>
  <c r="T1043" i="1"/>
  <c r="U1043" i="1"/>
  <c r="E1044" i="1"/>
  <c r="D1044" i="1" s="1"/>
  <c r="C1044" i="1" s="1"/>
  <c r="B1044" i="1" s="1"/>
  <c r="G1044" i="1"/>
  <c r="J1044" i="1" s="1"/>
  <c r="I1044" i="1" s="1"/>
  <c r="H1044" i="1" s="1"/>
  <c r="M1044" i="1"/>
  <c r="O1044" i="1"/>
  <c r="Q1044" i="1"/>
  <c r="R1044" i="1"/>
  <c r="T1044" i="1"/>
  <c r="U1044" i="1"/>
  <c r="E1045" i="1"/>
  <c r="D1045" i="1" s="1"/>
  <c r="C1045" i="1" s="1"/>
  <c r="B1045" i="1" s="1"/>
  <c r="G1045" i="1"/>
  <c r="J1045" i="1" s="1"/>
  <c r="I1045" i="1" s="1"/>
  <c r="H1045" i="1" s="1"/>
  <c r="M1045" i="1"/>
  <c r="O1045" i="1"/>
  <c r="Q1045" i="1"/>
  <c r="R1045" i="1"/>
  <c r="T1045" i="1"/>
  <c r="U1045" i="1"/>
  <c r="E1046" i="1"/>
  <c r="D1046" i="1" s="1"/>
  <c r="C1046" i="1" s="1"/>
  <c r="B1046" i="1" s="1"/>
  <c r="G1046" i="1"/>
  <c r="J1046" i="1" s="1"/>
  <c r="I1046" i="1" s="1"/>
  <c r="H1046" i="1" s="1"/>
  <c r="M1046" i="1"/>
  <c r="O1046" i="1"/>
  <c r="Q1046" i="1"/>
  <c r="R1046" i="1"/>
  <c r="T1046" i="1"/>
  <c r="U1046" i="1"/>
  <c r="E1047" i="1"/>
  <c r="D1047" i="1" s="1"/>
  <c r="C1047" i="1" s="1"/>
  <c r="B1047" i="1" s="1"/>
  <c r="G1047" i="1"/>
  <c r="J1047" i="1" s="1"/>
  <c r="I1047" i="1" s="1"/>
  <c r="H1047" i="1" s="1"/>
  <c r="M1047" i="1"/>
  <c r="O1047" i="1"/>
  <c r="Q1047" i="1"/>
  <c r="R1047" i="1"/>
  <c r="T1047" i="1"/>
  <c r="U1047" i="1"/>
  <c r="E1048" i="1"/>
  <c r="D1048" i="1" s="1"/>
  <c r="C1048" i="1" s="1"/>
  <c r="B1048" i="1" s="1"/>
  <c r="G1048" i="1"/>
  <c r="J1048" i="1" s="1"/>
  <c r="I1048" i="1" s="1"/>
  <c r="H1048" i="1" s="1"/>
  <c r="M1048" i="1"/>
  <c r="O1048" i="1"/>
  <c r="Q1048" i="1"/>
  <c r="R1048" i="1"/>
  <c r="T1048" i="1"/>
  <c r="U1048" i="1"/>
  <c r="E1049" i="1"/>
  <c r="D1049" i="1" s="1"/>
  <c r="C1049" i="1" s="1"/>
  <c r="B1049" i="1" s="1"/>
  <c r="G1049" i="1"/>
  <c r="J1049" i="1" s="1"/>
  <c r="I1049" i="1" s="1"/>
  <c r="H1049" i="1" s="1"/>
  <c r="M1049" i="1"/>
  <c r="O1049" i="1"/>
  <c r="Q1049" i="1"/>
  <c r="R1049" i="1"/>
  <c r="T1049" i="1"/>
  <c r="U1049" i="1"/>
  <c r="E1050" i="1"/>
  <c r="D1050" i="1" s="1"/>
  <c r="C1050" i="1" s="1"/>
  <c r="B1050" i="1" s="1"/>
  <c r="G1050" i="1"/>
  <c r="J1050" i="1" s="1"/>
  <c r="I1050" i="1" s="1"/>
  <c r="H1050" i="1" s="1"/>
  <c r="M1050" i="1"/>
  <c r="O1050" i="1"/>
  <c r="Q1050" i="1"/>
  <c r="R1050" i="1"/>
  <c r="T1050" i="1"/>
  <c r="U1050" i="1"/>
  <c r="E1051" i="1"/>
  <c r="D1051" i="1" s="1"/>
  <c r="C1051" i="1" s="1"/>
  <c r="B1051" i="1" s="1"/>
  <c r="G1051" i="1"/>
  <c r="J1051" i="1" s="1"/>
  <c r="I1051" i="1" s="1"/>
  <c r="H1051" i="1" s="1"/>
  <c r="M1051" i="1"/>
  <c r="O1051" i="1"/>
  <c r="Q1051" i="1"/>
  <c r="R1051" i="1"/>
  <c r="T1051" i="1"/>
  <c r="U1051" i="1"/>
  <c r="E1052" i="1"/>
  <c r="D1052" i="1" s="1"/>
  <c r="C1052" i="1" s="1"/>
  <c r="B1052" i="1" s="1"/>
  <c r="G1052" i="1"/>
  <c r="J1052" i="1" s="1"/>
  <c r="I1052" i="1" s="1"/>
  <c r="H1052" i="1" s="1"/>
  <c r="M1052" i="1"/>
  <c r="O1052" i="1"/>
  <c r="Q1052" i="1"/>
  <c r="R1052" i="1"/>
  <c r="T1052" i="1"/>
  <c r="U1052" i="1"/>
  <c r="D1053" i="1"/>
  <c r="C1053" i="1" s="1"/>
  <c r="B1053" i="1" s="1"/>
  <c r="G1053" i="1"/>
  <c r="J1053" i="1" s="1"/>
  <c r="I1053" i="1" s="1"/>
  <c r="H1053" i="1" s="1"/>
  <c r="E1054" i="1"/>
  <c r="D1054" i="1" s="1"/>
  <c r="C1054" i="1" s="1"/>
  <c r="B1054" i="1" s="1"/>
  <c r="G1054" i="1"/>
  <c r="J1054" i="1" s="1"/>
  <c r="I1054" i="1" s="1"/>
  <c r="H1054" i="1" s="1"/>
  <c r="M1054" i="1"/>
  <c r="O1054" i="1"/>
  <c r="Q1054" i="1"/>
  <c r="R1054" i="1"/>
  <c r="T1054" i="1"/>
  <c r="U1054" i="1"/>
  <c r="E1055" i="1"/>
  <c r="D1055" i="1" s="1"/>
  <c r="C1055" i="1" s="1"/>
  <c r="B1055" i="1" s="1"/>
  <c r="G1055" i="1"/>
  <c r="J1055" i="1" s="1"/>
  <c r="I1055" i="1" s="1"/>
  <c r="H1055" i="1" s="1"/>
  <c r="M1055" i="1"/>
  <c r="O1055" i="1"/>
  <c r="Q1055" i="1"/>
  <c r="R1055" i="1"/>
  <c r="T1055" i="1"/>
  <c r="U1055" i="1"/>
  <c r="E1056" i="1"/>
  <c r="D1056" i="1" s="1"/>
  <c r="C1056" i="1" s="1"/>
  <c r="B1056" i="1" s="1"/>
  <c r="G1056" i="1"/>
  <c r="J1056" i="1" s="1"/>
  <c r="I1056" i="1" s="1"/>
  <c r="H1056" i="1" s="1"/>
  <c r="M1056" i="1"/>
  <c r="O1056" i="1"/>
  <c r="Q1056" i="1"/>
  <c r="R1056" i="1"/>
  <c r="T1056" i="1"/>
  <c r="U1056" i="1"/>
  <c r="E1057" i="1"/>
  <c r="D1057" i="1" s="1"/>
  <c r="C1057" i="1" s="1"/>
  <c r="B1057" i="1" s="1"/>
  <c r="G1057" i="1"/>
  <c r="J1057" i="1" s="1"/>
  <c r="I1057" i="1" s="1"/>
  <c r="H1057" i="1" s="1"/>
  <c r="M1057" i="1"/>
  <c r="O1057" i="1"/>
  <c r="Q1057" i="1"/>
  <c r="R1057" i="1"/>
  <c r="T1057" i="1"/>
  <c r="U1057" i="1"/>
  <c r="E1058" i="1"/>
  <c r="D1058" i="1" s="1"/>
  <c r="C1058" i="1" s="1"/>
  <c r="B1058" i="1" s="1"/>
  <c r="G1058" i="1"/>
  <c r="J1058" i="1" s="1"/>
  <c r="I1058" i="1" s="1"/>
  <c r="H1058" i="1" s="1"/>
  <c r="M1058" i="1"/>
  <c r="O1058" i="1"/>
  <c r="Q1058" i="1"/>
  <c r="R1058" i="1"/>
  <c r="T1058" i="1"/>
  <c r="U1058" i="1"/>
  <c r="E1059" i="1"/>
  <c r="D1059" i="1" s="1"/>
  <c r="C1059" i="1" s="1"/>
  <c r="B1059" i="1" s="1"/>
  <c r="G1059" i="1"/>
  <c r="J1059" i="1" s="1"/>
  <c r="I1059" i="1" s="1"/>
  <c r="H1059" i="1" s="1"/>
  <c r="M1059" i="1"/>
  <c r="O1059" i="1"/>
  <c r="Q1059" i="1"/>
  <c r="R1059" i="1"/>
  <c r="T1059" i="1"/>
  <c r="U1059" i="1"/>
  <c r="E1060" i="1"/>
  <c r="D1060" i="1" s="1"/>
  <c r="C1060" i="1" s="1"/>
  <c r="B1060" i="1" s="1"/>
  <c r="G1060" i="1"/>
  <c r="J1060" i="1" s="1"/>
  <c r="I1060" i="1" s="1"/>
  <c r="H1060" i="1" s="1"/>
  <c r="M1060" i="1"/>
  <c r="O1060" i="1"/>
  <c r="Q1060" i="1"/>
  <c r="R1060" i="1"/>
  <c r="T1060" i="1"/>
  <c r="U1060" i="1"/>
  <c r="E1061" i="1"/>
  <c r="D1061" i="1" s="1"/>
  <c r="C1061" i="1" s="1"/>
  <c r="B1061" i="1" s="1"/>
  <c r="G1061" i="1"/>
  <c r="J1061" i="1" s="1"/>
  <c r="I1061" i="1" s="1"/>
  <c r="H1061" i="1" s="1"/>
  <c r="M1061" i="1"/>
  <c r="O1061" i="1"/>
  <c r="Q1061" i="1"/>
  <c r="R1061" i="1"/>
  <c r="T1061" i="1"/>
  <c r="U1061" i="1"/>
  <c r="E1062" i="1"/>
  <c r="D1062" i="1" s="1"/>
  <c r="C1062" i="1" s="1"/>
  <c r="B1062" i="1" s="1"/>
  <c r="G1062" i="1"/>
  <c r="J1062" i="1" s="1"/>
  <c r="I1062" i="1" s="1"/>
  <c r="H1062" i="1" s="1"/>
  <c r="M1062" i="1"/>
  <c r="O1062" i="1"/>
  <c r="Q1062" i="1"/>
  <c r="R1062" i="1"/>
  <c r="T1062" i="1"/>
  <c r="U1062" i="1"/>
  <c r="E1063" i="1"/>
  <c r="D1063" i="1" s="1"/>
  <c r="C1063" i="1" s="1"/>
  <c r="B1063" i="1" s="1"/>
  <c r="G1063" i="1"/>
  <c r="J1063" i="1" s="1"/>
  <c r="I1063" i="1" s="1"/>
  <c r="H1063" i="1" s="1"/>
  <c r="M1063" i="1"/>
  <c r="O1063" i="1"/>
  <c r="Q1063" i="1"/>
  <c r="R1063" i="1"/>
  <c r="T1063" i="1"/>
  <c r="U1063" i="1"/>
  <c r="E1064" i="1"/>
  <c r="D1064" i="1" s="1"/>
  <c r="C1064" i="1" s="1"/>
  <c r="B1064" i="1" s="1"/>
  <c r="G1064" i="1"/>
  <c r="J1064" i="1" s="1"/>
  <c r="I1064" i="1" s="1"/>
  <c r="H1064" i="1" s="1"/>
  <c r="M1064" i="1"/>
  <c r="O1064" i="1"/>
  <c r="Q1064" i="1"/>
  <c r="R1064" i="1"/>
  <c r="T1064" i="1"/>
  <c r="U1064" i="1"/>
  <c r="E1065" i="1"/>
  <c r="D1065" i="1" s="1"/>
  <c r="C1065" i="1" s="1"/>
  <c r="B1065" i="1" s="1"/>
  <c r="G1065" i="1"/>
  <c r="J1065" i="1" s="1"/>
  <c r="I1065" i="1" s="1"/>
  <c r="H1065" i="1" s="1"/>
  <c r="M1065" i="1"/>
  <c r="O1065" i="1"/>
  <c r="Q1065" i="1"/>
  <c r="R1065" i="1"/>
  <c r="T1065" i="1"/>
  <c r="U1065" i="1"/>
  <c r="E1066" i="1"/>
  <c r="D1066" i="1" s="1"/>
  <c r="C1066" i="1" s="1"/>
  <c r="B1066" i="1" s="1"/>
  <c r="G1066" i="1"/>
  <c r="J1066" i="1" s="1"/>
  <c r="I1066" i="1" s="1"/>
  <c r="H1066" i="1" s="1"/>
  <c r="M1066" i="1"/>
  <c r="O1066" i="1"/>
  <c r="Q1066" i="1"/>
  <c r="R1066" i="1"/>
  <c r="T1066" i="1"/>
  <c r="U1066" i="1"/>
  <c r="E1067" i="1"/>
  <c r="D1067" i="1" s="1"/>
  <c r="C1067" i="1" s="1"/>
  <c r="B1067" i="1" s="1"/>
  <c r="G1067" i="1"/>
  <c r="J1067" i="1" s="1"/>
  <c r="I1067" i="1" s="1"/>
  <c r="H1067" i="1" s="1"/>
  <c r="M1067" i="1"/>
  <c r="O1067" i="1"/>
  <c r="Q1067" i="1"/>
  <c r="R1067" i="1"/>
  <c r="T1067" i="1"/>
  <c r="U1067" i="1"/>
  <c r="E1068" i="1"/>
  <c r="D1068" i="1" s="1"/>
  <c r="C1068" i="1" s="1"/>
  <c r="B1068" i="1" s="1"/>
  <c r="G1068" i="1"/>
  <c r="J1068" i="1" s="1"/>
  <c r="I1068" i="1" s="1"/>
  <c r="H1068" i="1" s="1"/>
  <c r="M1068" i="1"/>
  <c r="O1068" i="1"/>
  <c r="Q1068" i="1"/>
  <c r="R1068" i="1"/>
  <c r="T1068" i="1"/>
  <c r="U1068" i="1"/>
  <c r="E1069" i="1"/>
  <c r="D1069" i="1" s="1"/>
  <c r="C1069" i="1" s="1"/>
  <c r="B1069" i="1" s="1"/>
  <c r="G1069" i="1"/>
  <c r="J1069" i="1" s="1"/>
  <c r="I1069" i="1" s="1"/>
  <c r="H1069" i="1" s="1"/>
  <c r="M1069" i="1"/>
  <c r="O1069" i="1"/>
  <c r="Q1069" i="1"/>
  <c r="R1069" i="1"/>
  <c r="T1069" i="1"/>
  <c r="U1069" i="1"/>
  <c r="E1070" i="1"/>
  <c r="D1070" i="1" s="1"/>
  <c r="C1070" i="1" s="1"/>
  <c r="B1070" i="1" s="1"/>
  <c r="G1070" i="1"/>
  <c r="J1070" i="1" s="1"/>
  <c r="I1070" i="1" s="1"/>
  <c r="H1070" i="1" s="1"/>
  <c r="M1070" i="1"/>
  <c r="O1070" i="1"/>
  <c r="Q1070" i="1"/>
  <c r="R1070" i="1"/>
  <c r="T1070" i="1"/>
  <c r="U1070" i="1"/>
  <c r="E1071" i="1"/>
  <c r="D1071" i="1" s="1"/>
  <c r="C1071" i="1" s="1"/>
  <c r="B1071" i="1" s="1"/>
  <c r="G1071" i="1"/>
  <c r="J1071" i="1" s="1"/>
  <c r="I1071" i="1" s="1"/>
  <c r="H1071" i="1" s="1"/>
  <c r="M1071" i="1"/>
  <c r="O1071" i="1"/>
  <c r="Q1071" i="1"/>
  <c r="R1071" i="1"/>
  <c r="T1071" i="1"/>
  <c r="U1071" i="1"/>
  <c r="D1072" i="1"/>
  <c r="C1072" i="1" s="1"/>
  <c r="B1072" i="1" s="1"/>
  <c r="G1072" i="1"/>
  <c r="J1072" i="1" s="1"/>
  <c r="I1072" i="1" s="1"/>
  <c r="H1072" i="1" s="1"/>
  <c r="M1072" i="1"/>
  <c r="O1072" i="1"/>
  <c r="Q1072" i="1"/>
  <c r="R1072" i="1"/>
  <c r="T1072" i="1"/>
  <c r="U1072" i="1"/>
  <c r="E1073" i="1"/>
  <c r="D1073" i="1" s="1"/>
  <c r="C1073" i="1" s="1"/>
  <c r="B1073" i="1" s="1"/>
  <c r="G1073" i="1"/>
  <c r="J1073" i="1" s="1"/>
  <c r="I1073" i="1" s="1"/>
  <c r="H1073" i="1" s="1"/>
  <c r="M1073" i="1"/>
  <c r="O1073" i="1"/>
  <c r="Q1073" i="1"/>
  <c r="R1073" i="1"/>
  <c r="T1073" i="1"/>
  <c r="U1073" i="1"/>
  <c r="E1074" i="1"/>
  <c r="D1074" i="1" s="1"/>
  <c r="C1074" i="1" s="1"/>
  <c r="B1074" i="1" s="1"/>
  <c r="G1074" i="1"/>
  <c r="J1074" i="1" s="1"/>
  <c r="I1074" i="1" s="1"/>
  <c r="H1074" i="1" s="1"/>
  <c r="M1074" i="1"/>
  <c r="O1074" i="1"/>
  <c r="Q1074" i="1"/>
  <c r="R1074" i="1"/>
  <c r="T1074" i="1"/>
  <c r="U1074" i="1"/>
  <c r="E1075" i="1"/>
  <c r="D1075" i="1" s="1"/>
  <c r="C1075" i="1" s="1"/>
  <c r="B1075" i="1" s="1"/>
  <c r="G1075" i="1"/>
  <c r="J1075" i="1" s="1"/>
  <c r="I1075" i="1" s="1"/>
  <c r="H1075" i="1" s="1"/>
  <c r="M1075" i="1"/>
  <c r="O1075" i="1"/>
  <c r="Q1075" i="1"/>
  <c r="R1075" i="1"/>
  <c r="T1075" i="1"/>
  <c r="U1075" i="1"/>
  <c r="E1076" i="1"/>
  <c r="D1076" i="1" s="1"/>
  <c r="C1076" i="1" s="1"/>
  <c r="B1076" i="1" s="1"/>
  <c r="G1076" i="1"/>
  <c r="J1076" i="1" s="1"/>
  <c r="I1076" i="1" s="1"/>
  <c r="H1076" i="1" s="1"/>
  <c r="M1076" i="1"/>
  <c r="O1076" i="1"/>
  <c r="Q1076" i="1"/>
  <c r="R1076" i="1"/>
  <c r="T1076" i="1"/>
  <c r="U1076" i="1"/>
  <c r="E1077" i="1"/>
  <c r="D1077" i="1" s="1"/>
  <c r="C1077" i="1" s="1"/>
  <c r="B1077" i="1" s="1"/>
  <c r="G1077" i="1"/>
  <c r="J1077" i="1" s="1"/>
  <c r="I1077" i="1" s="1"/>
  <c r="H1077" i="1" s="1"/>
  <c r="M1077" i="1"/>
  <c r="O1077" i="1"/>
  <c r="Q1077" i="1"/>
  <c r="R1077" i="1"/>
  <c r="T1077" i="1"/>
  <c r="U1077" i="1"/>
  <c r="E1078" i="1"/>
  <c r="D1078" i="1" s="1"/>
  <c r="C1078" i="1" s="1"/>
  <c r="B1078" i="1" s="1"/>
  <c r="G1078" i="1"/>
  <c r="J1078" i="1" s="1"/>
  <c r="I1078" i="1" s="1"/>
  <c r="H1078" i="1" s="1"/>
  <c r="M1078" i="1"/>
  <c r="O1078" i="1"/>
  <c r="Q1078" i="1"/>
  <c r="R1078" i="1"/>
  <c r="T1078" i="1"/>
  <c r="U1078" i="1"/>
  <c r="E1079" i="1"/>
  <c r="D1079" i="1" s="1"/>
  <c r="C1079" i="1" s="1"/>
  <c r="B1079" i="1" s="1"/>
  <c r="G1079" i="1"/>
  <c r="J1079" i="1" s="1"/>
  <c r="I1079" i="1" s="1"/>
  <c r="H1079" i="1" s="1"/>
  <c r="M1079" i="1"/>
  <c r="O1079" i="1"/>
  <c r="Q1079" i="1"/>
  <c r="R1079" i="1"/>
  <c r="T1079" i="1"/>
  <c r="U1079" i="1"/>
  <c r="E1080" i="1"/>
  <c r="D1080" i="1" s="1"/>
  <c r="C1080" i="1" s="1"/>
  <c r="B1080" i="1" s="1"/>
  <c r="G1080" i="1"/>
  <c r="J1080" i="1" s="1"/>
  <c r="I1080" i="1" s="1"/>
  <c r="H1080" i="1" s="1"/>
  <c r="M1080" i="1"/>
  <c r="O1080" i="1"/>
  <c r="Q1080" i="1"/>
  <c r="R1080" i="1"/>
  <c r="T1080" i="1"/>
  <c r="U1080" i="1"/>
  <c r="E1081" i="1"/>
  <c r="D1081" i="1" s="1"/>
  <c r="C1081" i="1" s="1"/>
  <c r="B1081" i="1" s="1"/>
  <c r="G1081" i="1"/>
  <c r="J1081" i="1" s="1"/>
  <c r="I1081" i="1" s="1"/>
  <c r="H1081" i="1" s="1"/>
  <c r="M1081" i="1"/>
  <c r="O1081" i="1"/>
  <c r="Q1081" i="1"/>
  <c r="R1081" i="1"/>
  <c r="T1081" i="1"/>
  <c r="U1081" i="1"/>
  <c r="E1082" i="1"/>
  <c r="D1082" i="1" s="1"/>
  <c r="C1082" i="1" s="1"/>
  <c r="B1082" i="1" s="1"/>
  <c r="G1082" i="1"/>
  <c r="J1082" i="1" s="1"/>
  <c r="I1082" i="1" s="1"/>
  <c r="H1082" i="1" s="1"/>
  <c r="M1082" i="1"/>
  <c r="O1082" i="1"/>
  <c r="Q1082" i="1"/>
  <c r="R1082" i="1"/>
  <c r="T1082" i="1"/>
  <c r="U1082" i="1"/>
  <c r="E1083" i="1"/>
  <c r="D1083" i="1" s="1"/>
  <c r="C1083" i="1" s="1"/>
  <c r="B1083" i="1" s="1"/>
  <c r="G1083" i="1"/>
  <c r="J1083" i="1" s="1"/>
  <c r="I1083" i="1" s="1"/>
  <c r="H1083" i="1" s="1"/>
  <c r="M1083" i="1"/>
  <c r="O1083" i="1"/>
  <c r="Q1083" i="1"/>
  <c r="R1083" i="1"/>
  <c r="T1083" i="1"/>
  <c r="U1083" i="1"/>
  <c r="E1084" i="1"/>
  <c r="D1084" i="1" s="1"/>
  <c r="C1084" i="1" s="1"/>
  <c r="B1084" i="1" s="1"/>
  <c r="G1084" i="1"/>
  <c r="J1084" i="1" s="1"/>
  <c r="I1084" i="1" s="1"/>
  <c r="H1084" i="1" s="1"/>
  <c r="M1084" i="1"/>
  <c r="O1084" i="1"/>
  <c r="Q1084" i="1"/>
  <c r="R1084" i="1"/>
  <c r="T1084" i="1"/>
  <c r="U1084" i="1"/>
  <c r="E1085" i="1"/>
  <c r="D1085" i="1" s="1"/>
  <c r="C1085" i="1" s="1"/>
  <c r="B1085" i="1" s="1"/>
  <c r="G1085" i="1"/>
  <c r="J1085" i="1" s="1"/>
  <c r="I1085" i="1" s="1"/>
  <c r="H1085" i="1" s="1"/>
  <c r="M1085" i="1"/>
  <c r="O1085" i="1"/>
  <c r="Q1085" i="1"/>
  <c r="R1085" i="1"/>
  <c r="T1085" i="1"/>
  <c r="U1085" i="1"/>
  <c r="E1086" i="1"/>
  <c r="D1086" i="1" s="1"/>
  <c r="C1086" i="1" s="1"/>
  <c r="B1086" i="1" s="1"/>
  <c r="G1086" i="1"/>
  <c r="J1086" i="1" s="1"/>
  <c r="I1086" i="1" s="1"/>
  <c r="H1086" i="1" s="1"/>
  <c r="M1086" i="1"/>
  <c r="O1086" i="1"/>
  <c r="Q1086" i="1"/>
  <c r="R1086" i="1"/>
  <c r="T1086" i="1"/>
  <c r="U1086" i="1"/>
  <c r="E1087" i="1"/>
  <c r="D1087" i="1" s="1"/>
  <c r="C1087" i="1" s="1"/>
  <c r="B1087" i="1" s="1"/>
  <c r="G1087" i="1"/>
  <c r="J1087" i="1" s="1"/>
  <c r="I1087" i="1" s="1"/>
  <c r="H1087" i="1" s="1"/>
  <c r="M1087" i="1"/>
  <c r="O1087" i="1"/>
  <c r="Q1087" i="1"/>
  <c r="R1087" i="1"/>
  <c r="T1087" i="1"/>
  <c r="U1087" i="1"/>
  <c r="E1088" i="1"/>
  <c r="D1088" i="1" s="1"/>
  <c r="C1088" i="1" s="1"/>
  <c r="B1088" i="1" s="1"/>
  <c r="G1088" i="1"/>
  <c r="J1088" i="1" s="1"/>
  <c r="I1088" i="1" s="1"/>
  <c r="H1088" i="1" s="1"/>
  <c r="M1088" i="1"/>
  <c r="O1088" i="1"/>
  <c r="Q1088" i="1"/>
  <c r="R1088" i="1"/>
  <c r="T1088" i="1"/>
  <c r="U1088" i="1"/>
  <c r="E1089" i="1"/>
  <c r="D1089" i="1" s="1"/>
  <c r="C1089" i="1" s="1"/>
  <c r="B1089" i="1" s="1"/>
  <c r="G1089" i="1"/>
  <c r="J1089" i="1" s="1"/>
  <c r="I1089" i="1" s="1"/>
  <c r="H1089" i="1" s="1"/>
  <c r="M1089" i="1"/>
  <c r="O1089" i="1"/>
  <c r="Q1089" i="1"/>
  <c r="R1089" i="1"/>
  <c r="T1089" i="1"/>
  <c r="U1089" i="1"/>
  <c r="E1090" i="1"/>
  <c r="D1090" i="1" s="1"/>
  <c r="C1090" i="1" s="1"/>
  <c r="B1090" i="1" s="1"/>
  <c r="G1090" i="1"/>
  <c r="J1090" i="1" s="1"/>
  <c r="I1090" i="1" s="1"/>
  <c r="H1090" i="1" s="1"/>
  <c r="M1090" i="1"/>
  <c r="O1090" i="1"/>
  <c r="Q1090" i="1"/>
  <c r="R1090" i="1"/>
  <c r="T1090" i="1"/>
  <c r="U1090" i="1"/>
  <c r="E1091" i="1"/>
  <c r="D1091" i="1" s="1"/>
  <c r="C1091" i="1" s="1"/>
  <c r="B1091" i="1" s="1"/>
  <c r="G1091" i="1"/>
  <c r="J1091" i="1" s="1"/>
  <c r="I1091" i="1" s="1"/>
  <c r="H1091" i="1" s="1"/>
  <c r="M1091" i="1"/>
  <c r="O1091" i="1"/>
  <c r="Q1091" i="1"/>
  <c r="R1091" i="1"/>
  <c r="T1091" i="1"/>
  <c r="U1091" i="1"/>
  <c r="E1092" i="1"/>
  <c r="D1092" i="1" s="1"/>
  <c r="C1092" i="1" s="1"/>
  <c r="B1092" i="1" s="1"/>
  <c r="G1092" i="1"/>
  <c r="J1092" i="1" s="1"/>
  <c r="I1092" i="1" s="1"/>
  <c r="H1092" i="1" s="1"/>
  <c r="M1092" i="1"/>
  <c r="O1092" i="1"/>
  <c r="Q1092" i="1"/>
  <c r="R1092" i="1"/>
  <c r="T1092" i="1"/>
  <c r="U1092" i="1"/>
  <c r="E1093" i="1"/>
  <c r="D1093" i="1" s="1"/>
  <c r="C1093" i="1" s="1"/>
  <c r="B1093" i="1" s="1"/>
  <c r="G1093" i="1"/>
  <c r="J1093" i="1" s="1"/>
  <c r="I1093" i="1" s="1"/>
  <c r="H1093" i="1" s="1"/>
  <c r="M1093" i="1"/>
  <c r="O1093" i="1"/>
  <c r="Q1093" i="1"/>
  <c r="R1093" i="1"/>
  <c r="T1093" i="1"/>
  <c r="U1093" i="1"/>
  <c r="E1094" i="1"/>
  <c r="D1094" i="1" s="1"/>
  <c r="C1094" i="1" s="1"/>
  <c r="B1094" i="1" s="1"/>
  <c r="G1094" i="1"/>
  <c r="J1094" i="1" s="1"/>
  <c r="I1094" i="1" s="1"/>
  <c r="H1094" i="1" s="1"/>
  <c r="M1094" i="1"/>
  <c r="O1094" i="1"/>
  <c r="Q1094" i="1"/>
  <c r="R1094" i="1"/>
  <c r="T1094" i="1"/>
  <c r="U1094" i="1"/>
  <c r="E1095" i="1"/>
  <c r="D1095" i="1" s="1"/>
  <c r="C1095" i="1" s="1"/>
  <c r="B1095" i="1" s="1"/>
  <c r="G1095" i="1"/>
  <c r="J1095" i="1" s="1"/>
  <c r="I1095" i="1" s="1"/>
  <c r="H1095" i="1" s="1"/>
  <c r="M1095" i="1"/>
  <c r="O1095" i="1"/>
  <c r="Q1095" i="1"/>
  <c r="R1095" i="1"/>
  <c r="T1095" i="1"/>
  <c r="U1095" i="1"/>
  <c r="E1096" i="1"/>
  <c r="D1096" i="1" s="1"/>
  <c r="C1096" i="1" s="1"/>
  <c r="B1096" i="1" s="1"/>
  <c r="G1096" i="1"/>
  <c r="J1096" i="1" s="1"/>
  <c r="I1096" i="1" s="1"/>
  <c r="H1096" i="1" s="1"/>
  <c r="M1096" i="1"/>
  <c r="O1096" i="1"/>
  <c r="Q1096" i="1"/>
  <c r="R1096" i="1"/>
  <c r="T1096" i="1"/>
  <c r="U1096" i="1"/>
  <c r="E1097" i="1"/>
  <c r="D1097" i="1" s="1"/>
  <c r="C1097" i="1" s="1"/>
  <c r="B1097" i="1" s="1"/>
  <c r="G1097" i="1"/>
  <c r="J1097" i="1" s="1"/>
  <c r="I1097" i="1" s="1"/>
  <c r="H1097" i="1" s="1"/>
  <c r="M1097" i="1"/>
  <c r="O1097" i="1"/>
  <c r="Q1097" i="1"/>
  <c r="R1097" i="1"/>
  <c r="T1097" i="1"/>
  <c r="U1097" i="1"/>
  <c r="E1098" i="1"/>
  <c r="D1098" i="1" s="1"/>
  <c r="C1098" i="1" s="1"/>
  <c r="B1098" i="1" s="1"/>
  <c r="G1098" i="1"/>
  <c r="J1098" i="1" s="1"/>
  <c r="I1098" i="1" s="1"/>
  <c r="H1098" i="1" s="1"/>
  <c r="M1098" i="1"/>
  <c r="O1098" i="1"/>
  <c r="Q1098" i="1"/>
  <c r="R1098" i="1"/>
  <c r="T1098" i="1"/>
  <c r="U1098" i="1"/>
  <c r="E1099" i="1"/>
  <c r="D1099" i="1" s="1"/>
  <c r="C1099" i="1" s="1"/>
  <c r="B1099" i="1" s="1"/>
  <c r="G1099" i="1"/>
  <c r="J1099" i="1" s="1"/>
  <c r="I1099" i="1" s="1"/>
  <c r="H1099" i="1" s="1"/>
  <c r="M1099" i="1"/>
  <c r="O1099" i="1"/>
  <c r="Q1099" i="1"/>
  <c r="R1099" i="1"/>
  <c r="T1099" i="1"/>
  <c r="U1099" i="1"/>
  <c r="E1100" i="1"/>
  <c r="D1100" i="1" s="1"/>
  <c r="C1100" i="1" s="1"/>
  <c r="B1100" i="1" s="1"/>
  <c r="G1100" i="1"/>
  <c r="J1100" i="1" s="1"/>
  <c r="I1100" i="1" s="1"/>
  <c r="H1100" i="1" s="1"/>
  <c r="M1100" i="1"/>
  <c r="O1100" i="1"/>
  <c r="Q1100" i="1"/>
  <c r="R1100" i="1"/>
  <c r="T1100" i="1"/>
  <c r="U1100" i="1"/>
  <c r="E1101" i="1"/>
  <c r="D1101" i="1" s="1"/>
  <c r="C1101" i="1" s="1"/>
  <c r="B1101" i="1" s="1"/>
  <c r="G1101" i="1"/>
  <c r="J1101" i="1" s="1"/>
  <c r="I1101" i="1" s="1"/>
  <c r="H1101" i="1" s="1"/>
  <c r="M1101" i="1"/>
  <c r="O1101" i="1"/>
  <c r="Q1101" i="1"/>
  <c r="R1101" i="1"/>
  <c r="T1101" i="1"/>
  <c r="U1101" i="1"/>
  <c r="E1102" i="1"/>
  <c r="D1102" i="1" s="1"/>
  <c r="C1102" i="1" s="1"/>
  <c r="B1102" i="1" s="1"/>
  <c r="G1102" i="1"/>
  <c r="J1102" i="1" s="1"/>
  <c r="I1102" i="1" s="1"/>
  <c r="H1102" i="1" s="1"/>
  <c r="M1102" i="1"/>
  <c r="O1102" i="1"/>
  <c r="Q1102" i="1"/>
  <c r="R1102" i="1"/>
  <c r="T1102" i="1"/>
  <c r="U1102" i="1"/>
  <c r="E1103" i="1"/>
  <c r="D1103" i="1" s="1"/>
  <c r="C1103" i="1" s="1"/>
  <c r="B1103" i="1" s="1"/>
  <c r="G1103" i="1"/>
  <c r="J1103" i="1" s="1"/>
  <c r="I1103" i="1" s="1"/>
  <c r="H1103" i="1" s="1"/>
  <c r="M1103" i="1"/>
  <c r="O1103" i="1"/>
  <c r="Q1103" i="1"/>
  <c r="R1103" i="1"/>
  <c r="T1103" i="1"/>
  <c r="U1103" i="1"/>
  <c r="E1104" i="1"/>
  <c r="D1104" i="1" s="1"/>
  <c r="C1104" i="1" s="1"/>
  <c r="B1104" i="1" s="1"/>
  <c r="G1104" i="1"/>
  <c r="J1104" i="1" s="1"/>
  <c r="I1104" i="1" s="1"/>
  <c r="H1104" i="1" s="1"/>
  <c r="M1104" i="1"/>
  <c r="O1104" i="1"/>
  <c r="Q1104" i="1"/>
  <c r="R1104" i="1"/>
  <c r="T1104" i="1"/>
  <c r="U1104" i="1"/>
  <c r="E1105" i="1"/>
  <c r="D1105" i="1" s="1"/>
  <c r="C1105" i="1" s="1"/>
  <c r="B1105" i="1" s="1"/>
  <c r="G1105" i="1"/>
  <c r="J1105" i="1" s="1"/>
  <c r="I1105" i="1" s="1"/>
  <c r="H1105" i="1" s="1"/>
  <c r="M1105" i="1"/>
  <c r="O1105" i="1"/>
  <c r="Q1105" i="1"/>
  <c r="R1105" i="1"/>
  <c r="T1105" i="1"/>
  <c r="U1105" i="1"/>
  <c r="E1106" i="1"/>
  <c r="D1106" i="1" s="1"/>
  <c r="C1106" i="1" s="1"/>
  <c r="B1106" i="1" s="1"/>
  <c r="G1106" i="1"/>
  <c r="J1106" i="1" s="1"/>
  <c r="I1106" i="1" s="1"/>
  <c r="H1106" i="1" s="1"/>
  <c r="M1106" i="1"/>
  <c r="O1106" i="1"/>
  <c r="Q1106" i="1"/>
  <c r="R1106" i="1"/>
  <c r="T1106" i="1"/>
  <c r="U1106" i="1"/>
  <c r="E1107" i="1"/>
  <c r="D1107" i="1" s="1"/>
  <c r="C1107" i="1" s="1"/>
  <c r="B1107" i="1" s="1"/>
  <c r="G1107" i="1"/>
  <c r="J1107" i="1" s="1"/>
  <c r="I1107" i="1" s="1"/>
  <c r="H1107" i="1" s="1"/>
  <c r="M1107" i="1"/>
  <c r="O1107" i="1"/>
  <c r="Q1107" i="1"/>
  <c r="R1107" i="1"/>
  <c r="T1107" i="1"/>
  <c r="U1107" i="1"/>
  <c r="E1108" i="1"/>
  <c r="D1108" i="1" s="1"/>
  <c r="C1108" i="1" s="1"/>
  <c r="B1108" i="1" s="1"/>
  <c r="G1108" i="1"/>
  <c r="J1108" i="1" s="1"/>
  <c r="I1108" i="1" s="1"/>
  <c r="H1108" i="1" s="1"/>
  <c r="M1108" i="1"/>
  <c r="O1108" i="1"/>
  <c r="Q1108" i="1"/>
  <c r="R1108" i="1"/>
  <c r="T1108" i="1"/>
  <c r="U1108" i="1"/>
  <c r="D1109" i="1"/>
  <c r="C1109" i="1" s="1"/>
  <c r="B1109" i="1" s="1"/>
  <c r="G1109" i="1"/>
  <c r="J1109" i="1" s="1"/>
  <c r="I1109" i="1" s="1"/>
  <c r="H1109" i="1" s="1"/>
  <c r="M1109" i="1"/>
  <c r="O1109" i="1"/>
  <c r="Q1109" i="1"/>
  <c r="R1109" i="1"/>
  <c r="T1109" i="1"/>
  <c r="U1109" i="1"/>
  <c r="E1110" i="1"/>
  <c r="D1110" i="1" s="1"/>
  <c r="C1110" i="1" s="1"/>
  <c r="B1110" i="1" s="1"/>
  <c r="G1110" i="1"/>
  <c r="J1110" i="1" s="1"/>
  <c r="I1110" i="1" s="1"/>
  <c r="H1110" i="1" s="1"/>
  <c r="M1110" i="1"/>
  <c r="O1110" i="1"/>
  <c r="Q1110" i="1"/>
  <c r="R1110" i="1"/>
  <c r="T1110" i="1"/>
  <c r="U1110" i="1"/>
  <c r="E1111" i="1"/>
  <c r="D1111" i="1" s="1"/>
  <c r="C1111" i="1" s="1"/>
  <c r="B1111" i="1" s="1"/>
  <c r="G1111" i="1"/>
  <c r="J1111" i="1" s="1"/>
  <c r="I1111" i="1" s="1"/>
  <c r="H1111" i="1" s="1"/>
  <c r="M1111" i="1"/>
  <c r="O1111" i="1"/>
  <c r="Q1111" i="1"/>
  <c r="R1111" i="1"/>
  <c r="T1111" i="1"/>
  <c r="U1111" i="1"/>
  <c r="E1112" i="1"/>
  <c r="D1112" i="1" s="1"/>
  <c r="C1112" i="1" s="1"/>
  <c r="B1112" i="1" s="1"/>
  <c r="G1112" i="1"/>
  <c r="J1112" i="1" s="1"/>
  <c r="I1112" i="1" s="1"/>
  <c r="H1112" i="1" s="1"/>
  <c r="M1112" i="1"/>
  <c r="O1112" i="1"/>
  <c r="Q1112" i="1"/>
  <c r="R1112" i="1"/>
  <c r="T1112" i="1"/>
  <c r="U1112" i="1"/>
  <c r="E1113" i="1"/>
  <c r="D1113" i="1" s="1"/>
  <c r="C1113" i="1" s="1"/>
  <c r="B1113" i="1" s="1"/>
  <c r="G1113" i="1"/>
  <c r="J1113" i="1" s="1"/>
  <c r="I1113" i="1" s="1"/>
  <c r="H1113" i="1" s="1"/>
  <c r="M1113" i="1"/>
  <c r="O1113" i="1"/>
  <c r="Q1113" i="1"/>
  <c r="R1113" i="1"/>
  <c r="T1113" i="1"/>
  <c r="U1113" i="1"/>
  <c r="E1114" i="1"/>
  <c r="D1114" i="1" s="1"/>
  <c r="C1114" i="1" s="1"/>
  <c r="B1114" i="1" s="1"/>
  <c r="G1114" i="1"/>
  <c r="J1114" i="1" s="1"/>
  <c r="I1114" i="1" s="1"/>
  <c r="H1114" i="1" s="1"/>
  <c r="M1114" i="1"/>
  <c r="O1114" i="1"/>
  <c r="Q1114" i="1"/>
  <c r="R1114" i="1"/>
  <c r="T1114" i="1"/>
  <c r="U1114" i="1"/>
  <c r="E1115" i="1"/>
  <c r="D1115" i="1" s="1"/>
  <c r="C1115" i="1" s="1"/>
  <c r="B1115" i="1" s="1"/>
  <c r="G1115" i="1"/>
  <c r="J1115" i="1" s="1"/>
  <c r="I1115" i="1" s="1"/>
  <c r="H1115" i="1" s="1"/>
  <c r="M1115" i="1"/>
  <c r="O1115" i="1"/>
  <c r="Q1115" i="1"/>
  <c r="R1115" i="1"/>
  <c r="T1115" i="1"/>
  <c r="U1115" i="1"/>
  <c r="E1116" i="1"/>
  <c r="D1116" i="1" s="1"/>
  <c r="C1116" i="1" s="1"/>
  <c r="B1116" i="1" s="1"/>
  <c r="G1116" i="1"/>
  <c r="J1116" i="1" s="1"/>
  <c r="I1116" i="1" s="1"/>
  <c r="H1116" i="1" s="1"/>
  <c r="M1116" i="1"/>
  <c r="O1116" i="1"/>
  <c r="Q1116" i="1"/>
  <c r="R1116" i="1"/>
  <c r="T1116" i="1"/>
  <c r="U1116" i="1"/>
  <c r="E1117" i="1"/>
  <c r="D1117" i="1" s="1"/>
  <c r="C1117" i="1" s="1"/>
  <c r="B1117" i="1" s="1"/>
  <c r="G1117" i="1"/>
  <c r="J1117" i="1" s="1"/>
  <c r="I1117" i="1" s="1"/>
  <c r="H1117" i="1" s="1"/>
  <c r="M1117" i="1"/>
  <c r="O1117" i="1"/>
  <c r="Q1117" i="1"/>
  <c r="R1117" i="1"/>
  <c r="T1117" i="1"/>
  <c r="U1117" i="1"/>
  <c r="E1118" i="1"/>
  <c r="D1118" i="1" s="1"/>
  <c r="C1118" i="1" s="1"/>
  <c r="B1118" i="1" s="1"/>
  <c r="G1118" i="1"/>
  <c r="J1118" i="1" s="1"/>
  <c r="I1118" i="1" s="1"/>
  <c r="H1118" i="1" s="1"/>
  <c r="M1118" i="1"/>
  <c r="O1118" i="1"/>
  <c r="Q1118" i="1"/>
  <c r="R1118" i="1"/>
  <c r="T1118" i="1"/>
  <c r="U1118" i="1"/>
  <c r="E1119" i="1"/>
  <c r="D1119" i="1" s="1"/>
  <c r="C1119" i="1" s="1"/>
  <c r="B1119" i="1" s="1"/>
  <c r="G1119" i="1"/>
  <c r="J1119" i="1" s="1"/>
  <c r="I1119" i="1" s="1"/>
  <c r="H1119" i="1" s="1"/>
  <c r="M1119" i="1"/>
  <c r="O1119" i="1"/>
  <c r="Q1119" i="1"/>
  <c r="R1119" i="1"/>
  <c r="T1119" i="1"/>
  <c r="U1119" i="1"/>
  <c r="E1120" i="1"/>
  <c r="D1120" i="1" s="1"/>
  <c r="C1120" i="1" s="1"/>
  <c r="B1120" i="1" s="1"/>
  <c r="G1120" i="1"/>
  <c r="J1120" i="1" s="1"/>
  <c r="I1120" i="1" s="1"/>
  <c r="H1120" i="1" s="1"/>
  <c r="M1120" i="1"/>
  <c r="O1120" i="1"/>
  <c r="Q1120" i="1"/>
  <c r="R1120" i="1"/>
  <c r="T1120" i="1"/>
  <c r="U1120" i="1"/>
  <c r="E1121" i="1"/>
  <c r="D1121" i="1" s="1"/>
  <c r="C1121" i="1" s="1"/>
  <c r="B1121" i="1" s="1"/>
  <c r="G1121" i="1"/>
  <c r="J1121" i="1" s="1"/>
  <c r="I1121" i="1" s="1"/>
  <c r="H1121" i="1" s="1"/>
  <c r="M1121" i="1"/>
  <c r="O1121" i="1"/>
  <c r="Q1121" i="1"/>
  <c r="R1121" i="1"/>
  <c r="T1121" i="1"/>
  <c r="U1121" i="1"/>
  <c r="E1122" i="1"/>
  <c r="D1122" i="1" s="1"/>
  <c r="C1122" i="1" s="1"/>
  <c r="B1122" i="1" s="1"/>
  <c r="G1122" i="1"/>
  <c r="J1122" i="1" s="1"/>
  <c r="I1122" i="1" s="1"/>
  <c r="H1122" i="1" s="1"/>
  <c r="M1122" i="1"/>
  <c r="O1122" i="1"/>
  <c r="Q1122" i="1"/>
  <c r="R1122" i="1"/>
  <c r="T1122" i="1"/>
  <c r="U1122" i="1"/>
  <c r="E1123" i="1"/>
  <c r="D1123" i="1" s="1"/>
  <c r="C1123" i="1" s="1"/>
  <c r="B1123" i="1" s="1"/>
  <c r="G1123" i="1"/>
  <c r="J1123" i="1" s="1"/>
  <c r="I1123" i="1" s="1"/>
  <c r="H1123" i="1" s="1"/>
  <c r="M1123" i="1"/>
  <c r="O1123" i="1"/>
  <c r="Q1123" i="1"/>
  <c r="R1123" i="1"/>
  <c r="T1123" i="1"/>
  <c r="U1123" i="1"/>
  <c r="E1124" i="1"/>
  <c r="D1124" i="1" s="1"/>
  <c r="C1124" i="1" s="1"/>
  <c r="B1124" i="1" s="1"/>
  <c r="G1124" i="1"/>
  <c r="J1124" i="1" s="1"/>
  <c r="I1124" i="1" s="1"/>
  <c r="H1124" i="1" s="1"/>
  <c r="M1124" i="1"/>
  <c r="O1124" i="1"/>
  <c r="Q1124" i="1"/>
  <c r="R1124" i="1"/>
  <c r="T1124" i="1"/>
  <c r="U1124" i="1"/>
  <c r="E1125" i="1"/>
  <c r="D1125" i="1" s="1"/>
  <c r="C1125" i="1" s="1"/>
  <c r="B1125" i="1" s="1"/>
  <c r="G1125" i="1"/>
  <c r="J1125" i="1" s="1"/>
  <c r="I1125" i="1" s="1"/>
  <c r="H1125" i="1" s="1"/>
  <c r="M1125" i="1"/>
  <c r="O1125" i="1"/>
  <c r="Q1125" i="1"/>
  <c r="R1125" i="1"/>
  <c r="T1125" i="1"/>
  <c r="U1125" i="1"/>
  <c r="D1126" i="1"/>
  <c r="C1126" i="1" s="1"/>
  <c r="B1126" i="1" s="1"/>
  <c r="G1126" i="1"/>
  <c r="J1126" i="1" s="1"/>
  <c r="I1126" i="1" s="1"/>
  <c r="H1126" i="1" s="1"/>
  <c r="M1126" i="1"/>
  <c r="O1126" i="1"/>
  <c r="Q1126" i="1"/>
  <c r="R1126" i="1"/>
  <c r="T1126" i="1"/>
  <c r="U1126" i="1"/>
  <c r="E1127" i="1"/>
  <c r="D1127" i="1" s="1"/>
  <c r="C1127" i="1" s="1"/>
  <c r="B1127" i="1" s="1"/>
  <c r="G1127" i="1"/>
  <c r="J1127" i="1" s="1"/>
  <c r="I1127" i="1" s="1"/>
  <c r="H1127" i="1" s="1"/>
  <c r="M1127" i="1"/>
  <c r="O1127" i="1"/>
  <c r="Q1127" i="1"/>
  <c r="R1127" i="1"/>
  <c r="T1127" i="1"/>
  <c r="U1127" i="1"/>
  <c r="E1128" i="1"/>
  <c r="D1128" i="1" s="1"/>
  <c r="C1128" i="1" s="1"/>
  <c r="B1128" i="1" s="1"/>
  <c r="G1128" i="1"/>
  <c r="J1128" i="1" s="1"/>
  <c r="I1128" i="1" s="1"/>
  <c r="H1128" i="1" s="1"/>
  <c r="M1128" i="1"/>
  <c r="O1128" i="1"/>
  <c r="Q1128" i="1"/>
  <c r="R1128" i="1"/>
  <c r="T1128" i="1"/>
  <c r="U1128" i="1"/>
  <c r="E1129" i="1"/>
  <c r="D1129" i="1" s="1"/>
  <c r="C1129" i="1" s="1"/>
  <c r="B1129" i="1" s="1"/>
  <c r="G1129" i="1"/>
  <c r="J1129" i="1" s="1"/>
  <c r="I1129" i="1" s="1"/>
  <c r="H1129" i="1" s="1"/>
  <c r="M1129" i="1"/>
  <c r="O1129" i="1"/>
  <c r="Q1129" i="1"/>
  <c r="R1129" i="1"/>
  <c r="T1129" i="1"/>
  <c r="U1129" i="1"/>
  <c r="E1130" i="1"/>
  <c r="D1130" i="1" s="1"/>
  <c r="C1130" i="1" s="1"/>
  <c r="B1130" i="1" s="1"/>
  <c r="G1130" i="1"/>
  <c r="J1130" i="1" s="1"/>
  <c r="I1130" i="1" s="1"/>
  <c r="H1130" i="1" s="1"/>
  <c r="M1130" i="1"/>
  <c r="O1130" i="1"/>
  <c r="Q1130" i="1"/>
  <c r="R1130" i="1"/>
  <c r="T1130" i="1"/>
  <c r="U1130" i="1"/>
  <c r="E1131" i="1"/>
  <c r="D1131" i="1" s="1"/>
  <c r="C1131" i="1" s="1"/>
  <c r="B1131" i="1" s="1"/>
  <c r="G1131" i="1"/>
  <c r="J1131" i="1" s="1"/>
  <c r="I1131" i="1" s="1"/>
  <c r="H1131" i="1" s="1"/>
  <c r="M1131" i="1"/>
  <c r="O1131" i="1"/>
  <c r="Q1131" i="1"/>
  <c r="R1131" i="1"/>
  <c r="T1131" i="1"/>
  <c r="U1131" i="1"/>
  <c r="E1132" i="1"/>
  <c r="D1132" i="1" s="1"/>
  <c r="C1132" i="1" s="1"/>
  <c r="B1132" i="1" s="1"/>
  <c r="G1132" i="1"/>
  <c r="J1132" i="1" s="1"/>
  <c r="I1132" i="1" s="1"/>
  <c r="H1132" i="1" s="1"/>
  <c r="M1132" i="1"/>
  <c r="O1132" i="1"/>
  <c r="Q1132" i="1"/>
  <c r="R1132" i="1"/>
  <c r="T1132" i="1"/>
  <c r="U1132" i="1"/>
  <c r="E1133" i="1"/>
  <c r="D1133" i="1" s="1"/>
  <c r="C1133" i="1" s="1"/>
  <c r="B1133" i="1" s="1"/>
  <c r="G1133" i="1"/>
  <c r="J1133" i="1" s="1"/>
  <c r="I1133" i="1" s="1"/>
  <c r="H1133" i="1" s="1"/>
  <c r="E1134" i="1"/>
  <c r="D1134" i="1" s="1"/>
  <c r="C1134" i="1" s="1"/>
  <c r="B1134" i="1" s="1"/>
  <c r="G1134" i="1"/>
  <c r="J1134" i="1" s="1"/>
  <c r="I1134" i="1" s="1"/>
  <c r="H1134" i="1" s="1"/>
  <c r="M1134" i="1"/>
  <c r="O1134" i="1"/>
  <c r="Q1134" i="1"/>
  <c r="R1134" i="1"/>
  <c r="T1134" i="1"/>
  <c r="U1134" i="1"/>
  <c r="E1135" i="1"/>
  <c r="D1135" i="1" s="1"/>
  <c r="C1135" i="1" s="1"/>
  <c r="B1135" i="1" s="1"/>
  <c r="G1135" i="1"/>
  <c r="J1135" i="1" s="1"/>
  <c r="I1135" i="1" s="1"/>
  <c r="H1135" i="1" s="1"/>
  <c r="M1135" i="1"/>
  <c r="O1135" i="1"/>
  <c r="Q1135" i="1"/>
  <c r="R1135" i="1"/>
  <c r="T1135" i="1"/>
  <c r="U1135" i="1"/>
  <c r="E1136" i="1"/>
  <c r="D1136" i="1" s="1"/>
  <c r="C1136" i="1" s="1"/>
  <c r="B1136" i="1" s="1"/>
  <c r="G1136" i="1"/>
  <c r="J1136" i="1" s="1"/>
  <c r="I1136" i="1" s="1"/>
  <c r="H1136" i="1" s="1"/>
  <c r="M1136" i="1"/>
  <c r="O1136" i="1"/>
  <c r="Q1136" i="1"/>
  <c r="R1136" i="1"/>
  <c r="T1136" i="1"/>
  <c r="U1136" i="1"/>
  <c r="E1137" i="1"/>
  <c r="D1137" i="1" s="1"/>
  <c r="C1137" i="1" s="1"/>
  <c r="B1137" i="1" s="1"/>
  <c r="G1137" i="1"/>
  <c r="J1137" i="1" s="1"/>
  <c r="I1137" i="1" s="1"/>
  <c r="H1137" i="1" s="1"/>
  <c r="M1137" i="1"/>
  <c r="O1137" i="1"/>
  <c r="Q1137" i="1"/>
  <c r="R1137" i="1"/>
  <c r="T1137" i="1"/>
  <c r="U1137" i="1"/>
  <c r="E1138" i="1"/>
  <c r="D1138" i="1" s="1"/>
  <c r="C1138" i="1" s="1"/>
  <c r="B1138" i="1" s="1"/>
  <c r="G1138" i="1"/>
  <c r="J1138" i="1" s="1"/>
  <c r="I1138" i="1" s="1"/>
  <c r="H1138" i="1" s="1"/>
  <c r="M1138" i="1"/>
  <c r="O1138" i="1"/>
  <c r="Q1138" i="1"/>
  <c r="R1138" i="1"/>
  <c r="T1138" i="1"/>
  <c r="U1138" i="1"/>
  <c r="E1139" i="1"/>
  <c r="D1139" i="1" s="1"/>
  <c r="C1139" i="1" s="1"/>
  <c r="B1139" i="1" s="1"/>
  <c r="G1139" i="1"/>
  <c r="J1139" i="1" s="1"/>
  <c r="I1139" i="1" s="1"/>
  <c r="H1139" i="1" s="1"/>
  <c r="M1139" i="1"/>
  <c r="O1139" i="1"/>
  <c r="Q1139" i="1"/>
  <c r="R1139" i="1"/>
  <c r="T1139" i="1"/>
  <c r="U1139" i="1"/>
  <c r="E1140" i="1"/>
  <c r="D1140" i="1" s="1"/>
  <c r="C1140" i="1" s="1"/>
  <c r="B1140" i="1" s="1"/>
  <c r="G1140" i="1"/>
  <c r="J1140" i="1" s="1"/>
  <c r="I1140" i="1" s="1"/>
  <c r="H1140" i="1" s="1"/>
  <c r="M1140" i="1"/>
  <c r="O1140" i="1"/>
  <c r="Q1140" i="1"/>
  <c r="R1140" i="1"/>
  <c r="T1140" i="1"/>
  <c r="U1140" i="1"/>
  <c r="E1141" i="1"/>
  <c r="D1141" i="1" s="1"/>
  <c r="C1141" i="1" s="1"/>
  <c r="B1141" i="1" s="1"/>
  <c r="G1141" i="1"/>
  <c r="J1141" i="1" s="1"/>
  <c r="I1141" i="1" s="1"/>
  <c r="H1141" i="1" s="1"/>
  <c r="M1141" i="1"/>
  <c r="O1141" i="1"/>
  <c r="Q1141" i="1"/>
  <c r="R1141" i="1"/>
  <c r="T1141" i="1"/>
  <c r="U1141" i="1"/>
  <c r="E1142" i="1"/>
  <c r="D1142" i="1" s="1"/>
  <c r="C1142" i="1" s="1"/>
  <c r="B1142" i="1" s="1"/>
  <c r="G1142" i="1"/>
  <c r="J1142" i="1" s="1"/>
  <c r="I1142" i="1" s="1"/>
  <c r="H1142" i="1" s="1"/>
  <c r="M1142" i="1"/>
  <c r="O1142" i="1"/>
  <c r="Q1142" i="1"/>
  <c r="R1142" i="1"/>
  <c r="T1142" i="1"/>
  <c r="U1142" i="1"/>
  <c r="E1143" i="1"/>
  <c r="D1143" i="1" s="1"/>
  <c r="C1143" i="1" s="1"/>
  <c r="B1143" i="1" s="1"/>
  <c r="G1143" i="1"/>
  <c r="J1143" i="1" s="1"/>
  <c r="I1143" i="1" s="1"/>
  <c r="H1143" i="1" s="1"/>
  <c r="M1143" i="1"/>
  <c r="O1143" i="1"/>
  <c r="Q1143" i="1"/>
  <c r="R1143" i="1"/>
  <c r="T1143" i="1"/>
  <c r="U1143" i="1"/>
  <c r="E1144" i="1"/>
  <c r="D1144" i="1" s="1"/>
  <c r="C1144" i="1" s="1"/>
  <c r="B1144" i="1" s="1"/>
  <c r="G1144" i="1"/>
  <c r="J1144" i="1" s="1"/>
  <c r="I1144" i="1" s="1"/>
  <c r="H1144" i="1" s="1"/>
  <c r="M1144" i="1"/>
  <c r="O1144" i="1"/>
  <c r="Q1144" i="1"/>
  <c r="R1144" i="1"/>
  <c r="T1144" i="1"/>
  <c r="U1144" i="1"/>
  <c r="E1145" i="1"/>
  <c r="D1145" i="1" s="1"/>
  <c r="C1145" i="1" s="1"/>
  <c r="B1145" i="1" s="1"/>
  <c r="G1145" i="1"/>
  <c r="J1145" i="1" s="1"/>
  <c r="I1145" i="1" s="1"/>
  <c r="H1145" i="1" s="1"/>
  <c r="M1145" i="1"/>
  <c r="O1145" i="1"/>
  <c r="Q1145" i="1"/>
  <c r="R1145" i="1"/>
  <c r="T1145" i="1"/>
  <c r="U1145" i="1"/>
  <c r="E1146" i="1"/>
  <c r="D1146" i="1" s="1"/>
  <c r="C1146" i="1" s="1"/>
  <c r="B1146" i="1" s="1"/>
  <c r="G1146" i="1"/>
  <c r="J1146" i="1" s="1"/>
  <c r="I1146" i="1" s="1"/>
  <c r="H1146" i="1" s="1"/>
  <c r="M1146" i="1"/>
  <c r="O1146" i="1"/>
  <c r="Q1146" i="1"/>
  <c r="R1146" i="1"/>
  <c r="T1146" i="1"/>
  <c r="U1146" i="1"/>
  <c r="E1147" i="1"/>
  <c r="D1147" i="1" s="1"/>
  <c r="C1147" i="1" s="1"/>
  <c r="B1147" i="1" s="1"/>
  <c r="G1147" i="1"/>
  <c r="J1147" i="1" s="1"/>
  <c r="I1147" i="1" s="1"/>
  <c r="H1147" i="1" s="1"/>
  <c r="M1147" i="1"/>
  <c r="O1147" i="1"/>
  <c r="Q1147" i="1"/>
  <c r="R1147" i="1"/>
  <c r="T1147" i="1"/>
  <c r="U1147" i="1"/>
  <c r="E1148" i="1"/>
  <c r="D1148" i="1" s="1"/>
  <c r="C1148" i="1" s="1"/>
  <c r="B1148" i="1" s="1"/>
  <c r="G1148" i="1"/>
  <c r="J1148" i="1" s="1"/>
  <c r="I1148" i="1" s="1"/>
  <c r="H1148" i="1" s="1"/>
  <c r="M1148" i="1"/>
  <c r="O1148" i="1"/>
  <c r="Q1148" i="1"/>
  <c r="R1148" i="1"/>
  <c r="T1148" i="1"/>
  <c r="U1148" i="1"/>
  <c r="E1149" i="1"/>
  <c r="D1149" i="1" s="1"/>
  <c r="C1149" i="1" s="1"/>
  <c r="B1149" i="1" s="1"/>
  <c r="G1149" i="1"/>
  <c r="J1149" i="1" s="1"/>
  <c r="I1149" i="1" s="1"/>
  <c r="H1149" i="1" s="1"/>
  <c r="M1149" i="1"/>
  <c r="O1149" i="1"/>
  <c r="Q1149" i="1"/>
  <c r="R1149" i="1"/>
  <c r="T1149" i="1"/>
  <c r="U1149" i="1"/>
  <c r="E1150" i="1"/>
  <c r="D1150" i="1" s="1"/>
  <c r="C1150" i="1" s="1"/>
  <c r="B1150" i="1" s="1"/>
  <c r="G1150" i="1"/>
  <c r="J1150" i="1" s="1"/>
  <c r="I1150" i="1" s="1"/>
  <c r="H1150" i="1" s="1"/>
  <c r="M1150" i="1"/>
  <c r="O1150" i="1"/>
  <c r="Q1150" i="1"/>
  <c r="R1150" i="1"/>
  <c r="T1150" i="1"/>
  <c r="U1150" i="1"/>
  <c r="E1151" i="1"/>
  <c r="D1151" i="1" s="1"/>
  <c r="C1151" i="1" s="1"/>
  <c r="B1151" i="1" s="1"/>
  <c r="G1151" i="1"/>
  <c r="J1151" i="1" s="1"/>
  <c r="I1151" i="1" s="1"/>
  <c r="H1151" i="1" s="1"/>
  <c r="M1151" i="1"/>
  <c r="O1151" i="1"/>
  <c r="Q1151" i="1"/>
  <c r="R1151" i="1"/>
  <c r="T1151" i="1"/>
  <c r="U1151" i="1"/>
  <c r="E1152" i="1"/>
  <c r="D1152" i="1" s="1"/>
  <c r="C1152" i="1" s="1"/>
  <c r="B1152" i="1" s="1"/>
  <c r="G1152" i="1"/>
  <c r="J1152" i="1" s="1"/>
  <c r="I1152" i="1" s="1"/>
  <c r="H1152" i="1" s="1"/>
  <c r="M1152" i="1"/>
  <c r="O1152" i="1"/>
  <c r="Q1152" i="1"/>
  <c r="R1152" i="1"/>
  <c r="T1152" i="1"/>
  <c r="U1152" i="1"/>
  <c r="E1153" i="1"/>
  <c r="D1153" i="1" s="1"/>
  <c r="C1153" i="1" s="1"/>
  <c r="B1153" i="1" s="1"/>
  <c r="G1153" i="1"/>
  <c r="J1153" i="1" s="1"/>
  <c r="I1153" i="1" s="1"/>
  <c r="H1153" i="1" s="1"/>
  <c r="M1153" i="1"/>
  <c r="O1153" i="1"/>
  <c r="Q1153" i="1"/>
  <c r="R1153" i="1"/>
  <c r="T1153" i="1"/>
  <c r="U1153" i="1"/>
  <c r="E1154" i="1"/>
  <c r="D1154" i="1" s="1"/>
  <c r="C1154" i="1" s="1"/>
  <c r="B1154" i="1" s="1"/>
  <c r="G1154" i="1"/>
  <c r="J1154" i="1" s="1"/>
  <c r="I1154" i="1" s="1"/>
  <c r="H1154" i="1" s="1"/>
  <c r="M1154" i="1"/>
  <c r="O1154" i="1"/>
  <c r="Q1154" i="1"/>
  <c r="R1154" i="1"/>
  <c r="T1154" i="1"/>
  <c r="U1154" i="1"/>
  <c r="E1155" i="1"/>
  <c r="D1155" i="1" s="1"/>
  <c r="C1155" i="1" s="1"/>
  <c r="B1155" i="1" s="1"/>
  <c r="G1155" i="1"/>
  <c r="J1155" i="1" s="1"/>
  <c r="I1155" i="1" s="1"/>
  <c r="H1155" i="1" s="1"/>
  <c r="M1155" i="1"/>
  <c r="O1155" i="1"/>
  <c r="Q1155" i="1"/>
  <c r="R1155" i="1"/>
  <c r="T1155" i="1"/>
  <c r="U1155" i="1"/>
  <c r="E1156" i="1"/>
  <c r="D1156" i="1" s="1"/>
  <c r="C1156" i="1" s="1"/>
  <c r="B1156" i="1" s="1"/>
  <c r="G1156" i="1"/>
  <c r="J1156" i="1" s="1"/>
  <c r="I1156" i="1" s="1"/>
  <c r="H1156" i="1" s="1"/>
  <c r="M1156" i="1"/>
  <c r="O1156" i="1"/>
  <c r="Q1156" i="1"/>
  <c r="R1156" i="1"/>
  <c r="T1156" i="1"/>
  <c r="U1156" i="1"/>
  <c r="E1157" i="1"/>
  <c r="D1157" i="1" s="1"/>
  <c r="C1157" i="1" s="1"/>
  <c r="B1157" i="1" s="1"/>
  <c r="G1157" i="1"/>
  <c r="J1157" i="1" s="1"/>
  <c r="I1157" i="1" s="1"/>
  <c r="H1157" i="1" s="1"/>
  <c r="M1157" i="1"/>
  <c r="O1157" i="1"/>
  <c r="Q1157" i="1"/>
  <c r="R1157" i="1"/>
  <c r="T1157" i="1"/>
  <c r="U1157" i="1"/>
  <c r="E1158" i="1"/>
  <c r="D1158" i="1" s="1"/>
  <c r="C1158" i="1" s="1"/>
  <c r="B1158" i="1" s="1"/>
  <c r="G1158" i="1"/>
  <c r="J1158" i="1" s="1"/>
  <c r="I1158" i="1" s="1"/>
  <c r="H1158" i="1" s="1"/>
  <c r="M1158" i="1"/>
  <c r="O1158" i="1"/>
  <c r="Q1158" i="1"/>
  <c r="R1158" i="1"/>
  <c r="T1158" i="1"/>
  <c r="U1158" i="1"/>
  <c r="E1159" i="1"/>
  <c r="D1159" i="1" s="1"/>
  <c r="C1159" i="1" s="1"/>
  <c r="B1159" i="1" s="1"/>
  <c r="G1159" i="1"/>
  <c r="J1159" i="1" s="1"/>
  <c r="I1159" i="1" s="1"/>
  <c r="H1159" i="1" s="1"/>
  <c r="M1159" i="1"/>
  <c r="O1159" i="1"/>
  <c r="Q1159" i="1"/>
  <c r="R1159" i="1"/>
  <c r="T1159" i="1"/>
  <c r="U1159" i="1"/>
  <c r="E1160" i="1"/>
  <c r="D1160" i="1" s="1"/>
  <c r="C1160" i="1" s="1"/>
  <c r="B1160" i="1" s="1"/>
  <c r="G1160" i="1"/>
  <c r="J1160" i="1" s="1"/>
  <c r="I1160" i="1" s="1"/>
  <c r="H1160" i="1" s="1"/>
  <c r="M1160" i="1"/>
  <c r="O1160" i="1"/>
  <c r="Q1160" i="1"/>
  <c r="R1160" i="1"/>
  <c r="T1160" i="1"/>
  <c r="U1160" i="1"/>
  <c r="E1161" i="1"/>
  <c r="D1161" i="1" s="1"/>
  <c r="C1161" i="1" s="1"/>
  <c r="B1161" i="1" s="1"/>
  <c r="G1161" i="1"/>
  <c r="J1161" i="1" s="1"/>
  <c r="I1161" i="1" s="1"/>
  <c r="H1161" i="1" s="1"/>
  <c r="M1161" i="1"/>
  <c r="O1161" i="1"/>
  <c r="Q1161" i="1"/>
  <c r="R1161" i="1"/>
  <c r="T1161" i="1"/>
  <c r="U1161" i="1"/>
  <c r="E1162" i="1"/>
  <c r="D1162" i="1" s="1"/>
  <c r="C1162" i="1" s="1"/>
  <c r="B1162" i="1" s="1"/>
  <c r="G1162" i="1"/>
  <c r="J1162" i="1" s="1"/>
  <c r="I1162" i="1" s="1"/>
  <c r="H1162" i="1" s="1"/>
  <c r="M1162" i="1"/>
  <c r="O1162" i="1"/>
  <c r="Q1162" i="1"/>
  <c r="R1162" i="1"/>
  <c r="T1162" i="1"/>
  <c r="U1162" i="1"/>
  <c r="E1163" i="1"/>
  <c r="D1163" i="1" s="1"/>
  <c r="C1163" i="1" s="1"/>
  <c r="B1163" i="1" s="1"/>
  <c r="G1163" i="1"/>
  <c r="J1163" i="1" s="1"/>
  <c r="I1163" i="1" s="1"/>
  <c r="H1163" i="1" s="1"/>
  <c r="M1163" i="1"/>
  <c r="O1163" i="1"/>
  <c r="Q1163" i="1"/>
  <c r="R1163" i="1"/>
  <c r="T1163" i="1"/>
  <c r="U1163" i="1"/>
  <c r="E1164" i="1"/>
  <c r="D1164" i="1" s="1"/>
  <c r="C1164" i="1" s="1"/>
  <c r="B1164" i="1" s="1"/>
  <c r="G1164" i="1"/>
  <c r="J1164" i="1" s="1"/>
  <c r="I1164" i="1" s="1"/>
  <c r="H1164" i="1" s="1"/>
  <c r="M1164" i="1"/>
  <c r="O1164" i="1"/>
  <c r="Q1164" i="1"/>
  <c r="R1164" i="1"/>
  <c r="T1164" i="1"/>
  <c r="U1164" i="1"/>
  <c r="E1165" i="1"/>
  <c r="D1165" i="1" s="1"/>
  <c r="C1165" i="1" s="1"/>
  <c r="B1165" i="1" s="1"/>
  <c r="G1165" i="1"/>
  <c r="J1165" i="1" s="1"/>
  <c r="I1165" i="1" s="1"/>
  <c r="H1165" i="1" s="1"/>
  <c r="M1165" i="1"/>
  <c r="O1165" i="1"/>
  <c r="Q1165" i="1"/>
  <c r="R1165" i="1"/>
  <c r="T1165" i="1"/>
  <c r="U1165" i="1"/>
  <c r="E1166" i="1"/>
  <c r="D1166" i="1" s="1"/>
  <c r="C1166" i="1" s="1"/>
  <c r="B1166" i="1" s="1"/>
  <c r="G1166" i="1"/>
  <c r="J1166" i="1" s="1"/>
  <c r="I1166" i="1" s="1"/>
  <c r="H1166" i="1" s="1"/>
  <c r="M1166" i="1"/>
  <c r="O1166" i="1"/>
  <c r="Q1166" i="1"/>
  <c r="R1166" i="1"/>
  <c r="T1166" i="1"/>
  <c r="U1166" i="1"/>
  <c r="E1167" i="1"/>
  <c r="D1167" i="1" s="1"/>
  <c r="C1167" i="1" s="1"/>
  <c r="B1167" i="1" s="1"/>
  <c r="G1167" i="1"/>
  <c r="J1167" i="1" s="1"/>
  <c r="I1167" i="1" s="1"/>
  <c r="H1167" i="1" s="1"/>
  <c r="M1167" i="1"/>
  <c r="O1167" i="1"/>
  <c r="Q1167" i="1"/>
  <c r="R1167" i="1"/>
  <c r="T1167" i="1"/>
  <c r="U1167" i="1"/>
  <c r="E1168" i="1"/>
  <c r="D1168" i="1" s="1"/>
  <c r="C1168" i="1" s="1"/>
  <c r="B1168" i="1" s="1"/>
  <c r="G1168" i="1"/>
  <c r="J1168" i="1" s="1"/>
  <c r="I1168" i="1" s="1"/>
  <c r="H1168" i="1" s="1"/>
  <c r="M1168" i="1"/>
  <c r="O1168" i="1"/>
  <c r="Q1168" i="1"/>
  <c r="R1168" i="1"/>
  <c r="T1168" i="1"/>
  <c r="U1168" i="1"/>
  <c r="E1169" i="1"/>
  <c r="D1169" i="1" s="1"/>
  <c r="C1169" i="1" s="1"/>
  <c r="B1169" i="1" s="1"/>
  <c r="G1169" i="1"/>
  <c r="J1169" i="1" s="1"/>
  <c r="I1169" i="1" s="1"/>
  <c r="H1169" i="1" s="1"/>
  <c r="M1169" i="1"/>
  <c r="O1169" i="1"/>
  <c r="Q1169" i="1"/>
  <c r="R1169" i="1"/>
  <c r="T1169" i="1"/>
  <c r="U1169" i="1"/>
  <c r="E1170" i="1"/>
  <c r="D1170" i="1" s="1"/>
  <c r="C1170" i="1" s="1"/>
  <c r="B1170" i="1" s="1"/>
  <c r="G1170" i="1"/>
  <c r="J1170" i="1" s="1"/>
  <c r="I1170" i="1" s="1"/>
  <c r="H1170" i="1" s="1"/>
  <c r="M1170" i="1"/>
  <c r="O1170" i="1"/>
  <c r="Q1170" i="1"/>
  <c r="R1170" i="1"/>
  <c r="T1170" i="1"/>
  <c r="U1170" i="1"/>
  <c r="E1171" i="1"/>
  <c r="D1171" i="1" s="1"/>
  <c r="C1171" i="1" s="1"/>
  <c r="B1171" i="1" s="1"/>
  <c r="G1171" i="1"/>
  <c r="J1171" i="1" s="1"/>
  <c r="I1171" i="1" s="1"/>
  <c r="H1171" i="1" s="1"/>
  <c r="M1171" i="1"/>
  <c r="O1171" i="1"/>
  <c r="Q1171" i="1"/>
  <c r="R1171" i="1"/>
  <c r="T1171" i="1"/>
  <c r="U1171" i="1"/>
  <c r="E1172" i="1"/>
  <c r="D1172" i="1" s="1"/>
  <c r="C1172" i="1" s="1"/>
  <c r="B1172" i="1" s="1"/>
  <c r="G1172" i="1"/>
  <c r="J1172" i="1" s="1"/>
  <c r="I1172" i="1" s="1"/>
  <c r="H1172" i="1" s="1"/>
  <c r="M1172" i="1"/>
  <c r="O1172" i="1"/>
  <c r="Q1172" i="1"/>
  <c r="R1172" i="1"/>
  <c r="T1172" i="1"/>
  <c r="U1172" i="1"/>
  <c r="E1173" i="1"/>
  <c r="D1173" i="1" s="1"/>
  <c r="C1173" i="1" s="1"/>
  <c r="B1173" i="1" s="1"/>
  <c r="G1173" i="1"/>
  <c r="J1173" i="1" s="1"/>
  <c r="I1173" i="1" s="1"/>
  <c r="H1173" i="1" s="1"/>
  <c r="M1173" i="1"/>
  <c r="O1173" i="1"/>
  <c r="Q1173" i="1"/>
  <c r="R1173" i="1"/>
  <c r="T1173" i="1"/>
  <c r="U1173" i="1"/>
  <c r="E1174" i="1"/>
  <c r="D1174" i="1" s="1"/>
  <c r="C1174" i="1" s="1"/>
  <c r="B1174" i="1" s="1"/>
  <c r="G1174" i="1"/>
  <c r="J1174" i="1" s="1"/>
  <c r="I1174" i="1" s="1"/>
  <c r="H1174" i="1" s="1"/>
  <c r="M1174" i="1"/>
  <c r="O1174" i="1"/>
  <c r="Q1174" i="1"/>
  <c r="R1174" i="1"/>
  <c r="T1174" i="1"/>
  <c r="U1174" i="1"/>
  <c r="E1175" i="1"/>
  <c r="D1175" i="1" s="1"/>
  <c r="C1175" i="1" s="1"/>
  <c r="B1175" i="1" s="1"/>
  <c r="G1175" i="1"/>
  <c r="J1175" i="1" s="1"/>
  <c r="I1175" i="1" s="1"/>
  <c r="H1175" i="1" s="1"/>
  <c r="M1175" i="1"/>
  <c r="O1175" i="1"/>
  <c r="Q1175" i="1"/>
  <c r="R1175" i="1"/>
  <c r="T1175" i="1"/>
  <c r="U1175" i="1"/>
  <c r="E1176" i="1"/>
  <c r="D1176" i="1" s="1"/>
  <c r="C1176" i="1" s="1"/>
  <c r="B1176" i="1" s="1"/>
  <c r="G1176" i="1"/>
  <c r="J1176" i="1" s="1"/>
  <c r="I1176" i="1" s="1"/>
  <c r="H1176" i="1" s="1"/>
  <c r="M1176" i="1"/>
  <c r="O1176" i="1"/>
  <c r="Q1176" i="1"/>
  <c r="R1176" i="1"/>
  <c r="T1176" i="1"/>
  <c r="U1176" i="1"/>
  <c r="E1177" i="1"/>
  <c r="D1177" i="1" s="1"/>
  <c r="C1177" i="1" s="1"/>
  <c r="B1177" i="1" s="1"/>
  <c r="G1177" i="1"/>
  <c r="J1177" i="1" s="1"/>
  <c r="I1177" i="1" s="1"/>
  <c r="H1177" i="1" s="1"/>
  <c r="M1177" i="1"/>
  <c r="O1177" i="1"/>
  <c r="Q1177" i="1"/>
  <c r="R1177" i="1"/>
  <c r="T1177" i="1"/>
  <c r="U1177" i="1"/>
  <c r="E1178" i="1"/>
  <c r="D1178" i="1" s="1"/>
  <c r="C1178" i="1" s="1"/>
  <c r="B1178" i="1" s="1"/>
  <c r="G1178" i="1"/>
  <c r="J1178" i="1" s="1"/>
  <c r="I1178" i="1" s="1"/>
  <c r="H1178" i="1" s="1"/>
  <c r="M1178" i="1"/>
  <c r="O1178" i="1"/>
  <c r="Q1178" i="1"/>
  <c r="R1178" i="1"/>
  <c r="T1178" i="1"/>
  <c r="U1178" i="1"/>
  <c r="E1179" i="1"/>
  <c r="D1179" i="1" s="1"/>
  <c r="C1179" i="1" s="1"/>
  <c r="B1179" i="1" s="1"/>
  <c r="G1179" i="1"/>
  <c r="J1179" i="1" s="1"/>
  <c r="I1179" i="1" s="1"/>
  <c r="H1179" i="1" s="1"/>
  <c r="M1179" i="1"/>
  <c r="O1179" i="1"/>
  <c r="Q1179" i="1"/>
  <c r="R1179" i="1"/>
  <c r="T1179" i="1"/>
  <c r="U1179" i="1"/>
  <c r="E1180" i="1"/>
  <c r="D1180" i="1" s="1"/>
  <c r="C1180" i="1" s="1"/>
  <c r="B1180" i="1" s="1"/>
  <c r="G1180" i="1"/>
  <c r="J1180" i="1" s="1"/>
  <c r="I1180" i="1" s="1"/>
  <c r="H1180" i="1" s="1"/>
  <c r="M1180" i="1"/>
  <c r="O1180" i="1"/>
  <c r="Q1180" i="1"/>
  <c r="R1180" i="1"/>
  <c r="T1180" i="1"/>
  <c r="U1180" i="1"/>
  <c r="E1181" i="1"/>
  <c r="D1181" i="1" s="1"/>
  <c r="C1181" i="1" s="1"/>
  <c r="B1181" i="1" s="1"/>
  <c r="G1181" i="1"/>
  <c r="J1181" i="1" s="1"/>
  <c r="I1181" i="1" s="1"/>
  <c r="H1181" i="1" s="1"/>
  <c r="M1181" i="1"/>
  <c r="O1181" i="1"/>
  <c r="Q1181" i="1"/>
  <c r="R1181" i="1"/>
  <c r="T1181" i="1"/>
  <c r="U1181" i="1"/>
  <c r="E1182" i="1"/>
  <c r="D1182" i="1" s="1"/>
  <c r="C1182" i="1" s="1"/>
  <c r="B1182" i="1" s="1"/>
  <c r="G1182" i="1"/>
  <c r="J1182" i="1" s="1"/>
  <c r="I1182" i="1" s="1"/>
  <c r="H1182" i="1" s="1"/>
  <c r="M1182" i="1"/>
  <c r="O1182" i="1"/>
  <c r="Q1182" i="1"/>
  <c r="R1182" i="1"/>
  <c r="T1182" i="1"/>
  <c r="U1182" i="1"/>
  <c r="E1183" i="1"/>
  <c r="D1183" i="1" s="1"/>
  <c r="C1183" i="1" s="1"/>
  <c r="B1183" i="1" s="1"/>
  <c r="G1183" i="1"/>
  <c r="J1183" i="1" s="1"/>
  <c r="I1183" i="1" s="1"/>
  <c r="H1183" i="1" s="1"/>
  <c r="M1183" i="1"/>
  <c r="O1183" i="1"/>
  <c r="Q1183" i="1"/>
  <c r="R1183" i="1"/>
  <c r="T1183" i="1"/>
  <c r="U1183" i="1"/>
  <c r="E1184" i="1"/>
  <c r="D1184" i="1" s="1"/>
  <c r="C1184" i="1" s="1"/>
  <c r="B1184" i="1" s="1"/>
  <c r="G1184" i="1"/>
  <c r="J1184" i="1" s="1"/>
  <c r="I1184" i="1" s="1"/>
  <c r="H1184" i="1" s="1"/>
  <c r="M1184" i="1"/>
  <c r="O1184" i="1"/>
  <c r="Q1184" i="1"/>
  <c r="R1184" i="1"/>
  <c r="T1184" i="1"/>
  <c r="U1184" i="1"/>
  <c r="E1185" i="1"/>
  <c r="D1185" i="1" s="1"/>
  <c r="C1185" i="1" s="1"/>
  <c r="B1185" i="1" s="1"/>
  <c r="G1185" i="1"/>
  <c r="J1185" i="1" s="1"/>
  <c r="I1185" i="1" s="1"/>
  <c r="H1185" i="1" s="1"/>
  <c r="M1185" i="1"/>
  <c r="O1185" i="1"/>
  <c r="Q1185" i="1"/>
  <c r="R1185" i="1"/>
  <c r="T1185" i="1"/>
  <c r="U1185" i="1"/>
  <c r="E1186" i="1"/>
  <c r="D1186" i="1" s="1"/>
  <c r="C1186" i="1" s="1"/>
  <c r="B1186" i="1" s="1"/>
  <c r="G1186" i="1"/>
  <c r="J1186" i="1" s="1"/>
  <c r="I1186" i="1" s="1"/>
  <c r="H1186" i="1" s="1"/>
  <c r="M1186" i="1"/>
  <c r="O1186" i="1"/>
  <c r="Q1186" i="1"/>
  <c r="R1186" i="1"/>
  <c r="T1186" i="1"/>
  <c r="U1186" i="1"/>
  <c r="E1187" i="1"/>
  <c r="D1187" i="1" s="1"/>
  <c r="C1187" i="1" s="1"/>
  <c r="B1187" i="1" s="1"/>
  <c r="G1187" i="1"/>
  <c r="J1187" i="1" s="1"/>
  <c r="I1187" i="1" s="1"/>
  <c r="H1187" i="1" s="1"/>
  <c r="M1187" i="1"/>
  <c r="O1187" i="1"/>
  <c r="Q1187" i="1"/>
  <c r="R1187" i="1"/>
  <c r="T1187" i="1"/>
  <c r="U1187" i="1"/>
  <c r="E1188" i="1"/>
  <c r="D1188" i="1" s="1"/>
  <c r="C1188" i="1" s="1"/>
  <c r="B1188" i="1" s="1"/>
  <c r="G1188" i="1"/>
  <c r="J1188" i="1" s="1"/>
  <c r="I1188" i="1" s="1"/>
  <c r="H1188" i="1" s="1"/>
  <c r="M1188" i="1"/>
  <c r="O1188" i="1"/>
  <c r="Q1188" i="1"/>
  <c r="R1188" i="1"/>
  <c r="T1188" i="1"/>
  <c r="U1188" i="1"/>
  <c r="E1189" i="1"/>
  <c r="D1189" i="1" s="1"/>
  <c r="C1189" i="1" s="1"/>
  <c r="B1189" i="1" s="1"/>
  <c r="G1189" i="1"/>
  <c r="J1189" i="1" s="1"/>
  <c r="I1189" i="1" s="1"/>
  <c r="H1189" i="1" s="1"/>
  <c r="M1189" i="1"/>
  <c r="O1189" i="1"/>
  <c r="Q1189" i="1"/>
  <c r="R1189" i="1"/>
  <c r="T1189" i="1"/>
  <c r="U1189" i="1"/>
  <c r="E1190" i="1"/>
  <c r="D1190" i="1" s="1"/>
  <c r="C1190" i="1" s="1"/>
  <c r="B1190" i="1" s="1"/>
  <c r="G1190" i="1"/>
  <c r="J1190" i="1" s="1"/>
  <c r="I1190" i="1" s="1"/>
  <c r="H1190" i="1" s="1"/>
  <c r="M1190" i="1"/>
  <c r="O1190" i="1"/>
  <c r="Q1190" i="1"/>
  <c r="R1190" i="1"/>
  <c r="T1190" i="1"/>
  <c r="U1190" i="1"/>
  <c r="E1191" i="1"/>
  <c r="D1191" i="1" s="1"/>
  <c r="C1191" i="1" s="1"/>
  <c r="B1191" i="1" s="1"/>
  <c r="G1191" i="1"/>
  <c r="J1191" i="1" s="1"/>
  <c r="I1191" i="1" s="1"/>
  <c r="H1191" i="1" s="1"/>
  <c r="M1191" i="1"/>
  <c r="O1191" i="1"/>
  <c r="Q1191" i="1"/>
  <c r="R1191" i="1"/>
  <c r="T1191" i="1"/>
  <c r="U1191" i="1"/>
  <c r="E1192" i="1"/>
  <c r="D1192" i="1" s="1"/>
  <c r="C1192" i="1" s="1"/>
  <c r="B1192" i="1" s="1"/>
  <c r="G1192" i="1"/>
  <c r="J1192" i="1" s="1"/>
  <c r="I1192" i="1" s="1"/>
  <c r="H1192" i="1" s="1"/>
  <c r="M1192" i="1"/>
  <c r="O1192" i="1"/>
  <c r="Q1192" i="1"/>
  <c r="R1192" i="1"/>
  <c r="T1192" i="1"/>
  <c r="U1192" i="1"/>
  <c r="E1193" i="1"/>
  <c r="D1193" i="1" s="1"/>
  <c r="C1193" i="1" s="1"/>
  <c r="B1193" i="1" s="1"/>
  <c r="G1193" i="1"/>
  <c r="J1193" i="1" s="1"/>
  <c r="I1193" i="1" s="1"/>
  <c r="H1193" i="1" s="1"/>
  <c r="M1193" i="1"/>
  <c r="O1193" i="1"/>
  <c r="Q1193" i="1"/>
  <c r="R1193" i="1"/>
  <c r="T1193" i="1"/>
  <c r="U1193" i="1"/>
  <c r="E1194" i="1"/>
  <c r="D1194" i="1" s="1"/>
  <c r="C1194" i="1" s="1"/>
  <c r="B1194" i="1" s="1"/>
  <c r="G1194" i="1"/>
  <c r="J1194" i="1" s="1"/>
  <c r="I1194" i="1" s="1"/>
  <c r="H1194" i="1" s="1"/>
  <c r="M1194" i="1"/>
  <c r="O1194" i="1"/>
  <c r="Q1194" i="1"/>
  <c r="R1194" i="1"/>
  <c r="T1194" i="1"/>
  <c r="U1194" i="1"/>
  <c r="E1195" i="1"/>
  <c r="D1195" i="1" s="1"/>
  <c r="C1195" i="1" s="1"/>
  <c r="B1195" i="1" s="1"/>
  <c r="G1195" i="1"/>
  <c r="J1195" i="1" s="1"/>
  <c r="I1195" i="1" s="1"/>
  <c r="H1195" i="1" s="1"/>
  <c r="M1195" i="1"/>
  <c r="O1195" i="1"/>
  <c r="Q1195" i="1"/>
  <c r="R1195" i="1"/>
  <c r="T1195" i="1"/>
  <c r="U1195" i="1"/>
  <c r="E1196" i="1"/>
  <c r="D1196" i="1" s="1"/>
  <c r="C1196" i="1" s="1"/>
  <c r="B1196" i="1" s="1"/>
  <c r="G1196" i="1"/>
  <c r="J1196" i="1" s="1"/>
  <c r="I1196" i="1" s="1"/>
  <c r="H1196" i="1" s="1"/>
  <c r="M1196" i="1"/>
  <c r="O1196" i="1"/>
  <c r="Q1196" i="1"/>
  <c r="R1196" i="1"/>
  <c r="T1196" i="1"/>
  <c r="U1196" i="1"/>
  <c r="E1197" i="1"/>
  <c r="D1197" i="1" s="1"/>
  <c r="C1197" i="1" s="1"/>
  <c r="B1197" i="1" s="1"/>
  <c r="G1197" i="1"/>
  <c r="J1197" i="1" s="1"/>
  <c r="I1197" i="1" s="1"/>
  <c r="H1197" i="1" s="1"/>
  <c r="M1197" i="1"/>
  <c r="O1197" i="1"/>
  <c r="Q1197" i="1"/>
  <c r="R1197" i="1"/>
  <c r="T1197" i="1"/>
  <c r="U1197" i="1"/>
  <c r="E1198" i="1"/>
  <c r="D1198" i="1" s="1"/>
  <c r="C1198" i="1" s="1"/>
  <c r="B1198" i="1" s="1"/>
  <c r="G1198" i="1"/>
  <c r="J1198" i="1" s="1"/>
  <c r="I1198" i="1" s="1"/>
  <c r="H1198" i="1" s="1"/>
  <c r="M1198" i="1"/>
  <c r="O1198" i="1"/>
  <c r="Q1198" i="1"/>
  <c r="R1198" i="1"/>
  <c r="T1198" i="1"/>
  <c r="U1198" i="1"/>
  <c r="E1199" i="1"/>
  <c r="D1199" i="1" s="1"/>
  <c r="C1199" i="1" s="1"/>
  <c r="B1199" i="1" s="1"/>
  <c r="G1199" i="1"/>
  <c r="J1199" i="1" s="1"/>
  <c r="I1199" i="1" s="1"/>
  <c r="H1199" i="1" s="1"/>
  <c r="M1199" i="1"/>
  <c r="O1199" i="1"/>
  <c r="Q1199" i="1"/>
  <c r="R1199" i="1"/>
  <c r="T1199" i="1"/>
  <c r="U1199" i="1"/>
  <c r="E1200" i="1"/>
  <c r="D1200" i="1" s="1"/>
  <c r="C1200" i="1" s="1"/>
  <c r="B1200" i="1" s="1"/>
  <c r="G1200" i="1"/>
  <c r="J1200" i="1" s="1"/>
  <c r="I1200" i="1" s="1"/>
  <c r="H1200" i="1" s="1"/>
  <c r="M1200" i="1"/>
  <c r="O1200" i="1"/>
  <c r="Q1200" i="1"/>
  <c r="R1200" i="1"/>
  <c r="T1200" i="1"/>
  <c r="U1200" i="1"/>
  <c r="E1201" i="1"/>
  <c r="D1201" i="1" s="1"/>
  <c r="C1201" i="1" s="1"/>
  <c r="B1201" i="1" s="1"/>
  <c r="G1201" i="1"/>
  <c r="J1201" i="1" s="1"/>
  <c r="I1201" i="1" s="1"/>
  <c r="H1201" i="1" s="1"/>
  <c r="M1201" i="1"/>
  <c r="O1201" i="1"/>
  <c r="Q1201" i="1"/>
  <c r="R1201" i="1"/>
  <c r="T1201" i="1"/>
  <c r="U1201" i="1"/>
  <c r="E1202" i="1"/>
  <c r="D1202" i="1" s="1"/>
  <c r="C1202" i="1" s="1"/>
  <c r="B1202" i="1" s="1"/>
  <c r="G1202" i="1"/>
  <c r="J1202" i="1" s="1"/>
  <c r="I1202" i="1" s="1"/>
  <c r="H1202" i="1" s="1"/>
  <c r="M1202" i="1"/>
  <c r="O1202" i="1"/>
  <c r="Q1202" i="1"/>
  <c r="R1202" i="1"/>
  <c r="T1202" i="1"/>
  <c r="U1202" i="1"/>
  <c r="E1203" i="1"/>
  <c r="D1203" i="1" s="1"/>
  <c r="C1203" i="1" s="1"/>
  <c r="B1203" i="1" s="1"/>
  <c r="G1203" i="1"/>
  <c r="J1203" i="1" s="1"/>
  <c r="I1203" i="1" s="1"/>
  <c r="H1203" i="1" s="1"/>
  <c r="M1203" i="1"/>
  <c r="O1203" i="1"/>
  <c r="Q1203" i="1"/>
  <c r="R1203" i="1"/>
  <c r="T1203" i="1"/>
  <c r="U1203" i="1"/>
  <c r="E1204" i="1"/>
  <c r="D1204" i="1" s="1"/>
  <c r="C1204" i="1" s="1"/>
  <c r="B1204" i="1" s="1"/>
  <c r="G1204" i="1"/>
  <c r="J1204" i="1" s="1"/>
  <c r="I1204" i="1" s="1"/>
  <c r="H1204" i="1" s="1"/>
  <c r="M1204" i="1"/>
  <c r="O1204" i="1"/>
  <c r="Q1204" i="1"/>
  <c r="R1204" i="1"/>
  <c r="T1204" i="1"/>
  <c r="U1204" i="1"/>
  <c r="E1205" i="1"/>
  <c r="D1205" i="1" s="1"/>
  <c r="C1205" i="1" s="1"/>
  <c r="B1205" i="1" s="1"/>
  <c r="G1205" i="1"/>
  <c r="J1205" i="1" s="1"/>
  <c r="I1205" i="1" s="1"/>
  <c r="H1205" i="1" s="1"/>
  <c r="M1205" i="1"/>
  <c r="O1205" i="1"/>
  <c r="Q1205" i="1"/>
  <c r="R1205" i="1"/>
  <c r="T1205" i="1"/>
  <c r="U1205" i="1"/>
  <c r="E1206" i="1"/>
  <c r="D1206" i="1" s="1"/>
  <c r="C1206" i="1" s="1"/>
  <c r="B1206" i="1" s="1"/>
  <c r="G1206" i="1"/>
  <c r="J1206" i="1" s="1"/>
  <c r="I1206" i="1" s="1"/>
  <c r="H1206" i="1" s="1"/>
  <c r="M1206" i="1"/>
  <c r="O1206" i="1"/>
  <c r="Q1206" i="1"/>
  <c r="R1206" i="1"/>
  <c r="T1206" i="1"/>
  <c r="U1206" i="1"/>
  <c r="E1207" i="1"/>
  <c r="D1207" i="1" s="1"/>
  <c r="C1207" i="1" s="1"/>
  <c r="B1207" i="1" s="1"/>
  <c r="G1207" i="1"/>
  <c r="J1207" i="1" s="1"/>
  <c r="I1207" i="1" s="1"/>
  <c r="H1207" i="1" s="1"/>
  <c r="M1207" i="1"/>
  <c r="O1207" i="1"/>
  <c r="Q1207" i="1"/>
  <c r="R1207" i="1"/>
  <c r="T1207" i="1"/>
  <c r="U1207" i="1"/>
  <c r="E1208" i="1"/>
  <c r="D1208" i="1" s="1"/>
  <c r="C1208" i="1" s="1"/>
  <c r="B1208" i="1" s="1"/>
  <c r="G1208" i="1"/>
  <c r="J1208" i="1" s="1"/>
  <c r="I1208" i="1" s="1"/>
  <c r="H1208" i="1" s="1"/>
  <c r="M1208" i="1"/>
  <c r="O1208" i="1"/>
  <c r="Q1208" i="1"/>
  <c r="R1208" i="1"/>
  <c r="T1208" i="1"/>
  <c r="U1208" i="1"/>
  <c r="E1209" i="1"/>
  <c r="D1209" i="1" s="1"/>
  <c r="C1209" i="1" s="1"/>
  <c r="B1209" i="1" s="1"/>
  <c r="G1209" i="1"/>
  <c r="J1209" i="1" s="1"/>
  <c r="I1209" i="1" s="1"/>
  <c r="H1209" i="1" s="1"/>
  <c r="M1209" i="1"/>
  <c r="O1209" i="1"/>
  <c r="Q1209" i="1"/>
  <c r="R1209" i="1"/>
  <c r="T1209" i="1"/>
  <c r="U1209" i="1"/>
  <c r="E1210" i="1"/>
  <c r="D1210" i="1" s="1"/>
  <c r="C1210" i="1" s="1"/>
  <c r="B1210" i="1" s="1"/>
  <c r="G1210" i="1"/>
  <c r="J1210" i="1" s="1"/>
  <c r="I1210" i="1" s="1"/>
  <c r="H1210" i="1" s="1"/>
  <c r="M1210" i="1"/>
  <c r="O1210" i="1"/>
  <c r="Q1210" i="1"/>
  <c r="R1210" i="1"/>
  <c r="T1210" i="1"/>
  <c r="U1210" i="1"/>
  <c r="E1211" i="1"/>
  <c r="D1211" i="1" s="1"/>
  <c r="C1211" i="1" s="1"/>
  <c r="B1211" i="1" s="1"/>
  <c r="G1211" i="1"/>
  <c r="J1211" i="1" s="1"/>
  <c r="I1211" i="1" s="1"/>
  <c r="H1211" i="1" s="1"/>
  <c r="M1211" i="1"/>
  <c r="O1211" i="1"/>
  <c r="Q1211" i="1"/>
  <c r="R1211" i="1"/>
  <c r="T1211" i="1"/>
  <c r="U1211" i="1"/>
  <c r="E1212" i="1"/>
  <c r="D1212" i="1" s="1"/>
  <c r="C1212" i="1" s="1"/>
  <c r="B1212" i="1" s="1"/>
  <c r="G1212" i="1"/>
  <c r="J1212" i="1" s="1"/>
  <c r="I1212" i="1" s="1"/>
  <c r="H1212" i="1" s="1"/>
  <c r="M1212" i="1"/>
  <c r="O1212" i="1"/>
  <c r="Q1212" i="1"/>
  <c r="R1212" i="1"/>
  <c r="T1212" i="1"/>
  <c r="U1212" i="1"/>
  <c r="E1213" i="1"/>
  <c r="D1213" i="1" s="1"/>
  <c r="C1213" i="1" s="1"/>
  <c r="B1213" i="1" s="1"/>
  <c r="G1213" i="1"/>
  <c r="J1213" i="1" s="1"/>
  <c r="I1213" i="1" s="1"/>
  <c r="H1213" i="1" s="1"/>
  <c r="M1213" i="1"/>
  <c r="O1213" i="1"/>
  <c r="Q1213" i="1"/>
  <c r="R1213" i="1"/>
  <c r="T1213" i="1"/>
  <c r="U1213" i="1"/>
  <c r="E1214" i="1"/>
  <c r="D1214" i="1" s="1"/>
  <c r="C1214" i="1" s="1"/>
  <c r="B1214" i="1" s="1"/>
  <c r="G1214" i="1"/>
  <c r="J1214" i="1" s="1"/>
  <c r="I1214" i="1" s="1"/>
  <c r="H1214" i="1" s="1"/>
  <c r="M1214" i="1"/>
  <c r="O1214" i="1"/>
  <c r="Q1214" i="1"/>
  <c r="R1214" i="1"/>
  <c r="T1214" i="1"/>
  <c r="U1214" i="1"/>
  <c r="E1215" i="1"/>
  <c r="D1215" i="1" s="1"/>
  <c r="C1215" i="1" s="1"/>
  <c r="B1215" i="1" s="1"/>
  <c r="G1215" i="1"/>
  <c r="J1215" i="1" s="1"/>
  <c r="I1215" i="1" s="1"/>
  <c r="H1215" i="1" s="1"/>
  <c r="M1215" i="1"/>
  <c r="O1215" i="1"/>
  <c r="Q1215" i="1"/>
  <c r="R1215" i="1"/>
  <c r="T1215" i="1"/>
  <c r="U1215" i="1"/>
  <c r="E1216" i="1"/>
  <c r="D1216" i="1" s="1"/>
  <c r="C1216" i="1" s="1"/>
  <c r="B1216" i="1" s="1"/>
  <c r="G1216" i="1"/>
  <c r="J1216" i="1" s="1"/>
  <c r="I1216" i="1" s="1"/>
  <c r="H1216" i="1" s="1"/>
  <c r="M1216" i="1"/>
  <c r="O1216" i="1"/>
  <c r="Q1216" i="1"/>
  <c r="R1216" i="1"/>
  <c r="T1216" i="1"/>
  <c r="U1216" i="1"/>
  <c r="E1217" i="1"/>
  <c r="D1217" i="1" s="1"/>
  <c r="C1217" i="1" s="1"/>
  <c r="B1217" i="1" s="1"/>
  <c r="G1217" i="1"/>
  <c r="J1217" i="1" s="1"/>
  <c r="I1217" i="1" s="1"/>
  <c r="H1217" i="1" s="1"/>
  <c r="M1217" i="1"/>
  <c r="O1217" i="1"/>
  <c r="Q1217" i="1"/>
  <c r="R1217" i="1"/>
  <c r="T1217" i="1"/>
  <c r="U1217" i="1"/>
  <c r="E1218" i="1"/>
  <c r="D1218" i="1" s="1"/>
  <c r="C1218" i="1" s="1"/>
  <c r="B1218" i="1" s="1"/>
  <c r="G1218" i="1"/>
  <c r="J1218" i="1" s="1"/>
  <c r="I1218" i="1" s="1"/>
  <c r="H1218" i="1" s="1"/>
  <c r="M1218" i="1"/>
  <c r="O1218" i="1"/>
  <c r="Q1218" i="1"/>
  <c r="R1218" i="1"/>
  <c r="T1218" i="1"/>
  <c r="U1218" i="1"/>
  <c r="E1219" i="1"/>
  <c r="D1219" i="1" s="1"/>
  <c r="C1219" i="1" s="1"/>
  <c r="B1219" i="1" s="1"/>
  <c r="G1219" i="1"/>
  <c r="J1219" i="1" s="1"/>
  <c r="I1219" i="1" s="1"/>
  <c r="H1219" i="1" s="1"/>
  <c r="M1219" i="1"/>
  <c r="O1219" i="1"/>
  <c r="Q1219" i="1"/>
  <c r="R1219" i="1"/>
  <c r="T1219" i="1"/>
  <c r="U1219" i="1"/>
  <c r="E1220" i="1"/>
  <c r="D1220" i="1" s="1"/>
  <c r="C1220" i="1" s="1"/>
  <c r="B1220" i="1" s="1"/>
  <c r="G1220" i="1"/>
  <c r="J1220" i="1" s="1"/>
  <c r="I1220" i="1" s="1"/>
  <c r="H1220" i="1" s="1"/>
  <c r="M1220" i="1"/>
  <c r="O1220" i="1"/>
  <c r="Q1220" i="1"/>
  <c r="R1220" i="1"/>
  <c r="T1220" i="1"/>
  <c r="U1220" i="1"/>
  <c r="E1221" i="1"/>
  <c r="D1221" i="1" s="1"/>
  <c r="C1221" i="1" s="1"/>
  <c r="B1221" i="1" s="1"/>
  <c r="G1221" i="1"/>
  <c r="J1221" i="1" s="1"/>
  <c r="I1221" i="1" s="1"/>
  <c r="H1221" i="1" s="1"/>
  <c r="M1221" i="1"/>
  <c r="O1221" i="1"/>
  <c r="Q1221" i="1"/>
  <c r="R1221" i="1"/>
  <c r="T1221" i="1"/>
  <c r="U1221" i="1"/>
  <c r="E1222" i="1"/>
  <c r="D1222" i="1" s="1"/>
  <c r="C1222" i="1" s="1"/>
  <c r="B1222" i="1" s="1"/>
  <c r="G1222" i="1"/>
  <c r="J1222" i="1" s="1"/>
  <c r="I1222" i="1" s="1"/>
  <c r="H1222" i="1" s="1"/>
  <c r="M1222" i="1"/>
  <c r="O1222" i="1"/>
  <c r="Q1222" i="1"/>
  <c r="R1222" i="1"/>
  <c r="T1222" i="1"/>
  <c r="U1222" i="1"/>
  <c r="D1223" i="1"/>
  <c r="C1223" i="1" s="1"/>
  <c r="B1223" i="1" s="1"/>
  <c r="G1223" i="1"/>
  <c r="J1223" i="1" s="1"/>
  <c r="I1223" i="1" s="1"/>
  <c r="H1223" i="1" s="1"/>
  <c r="E1224" i="1"/>
  <c r="D1224" i="1" s="1"/>
  <c r="C1224" i="1" s="1"/>
  <c r="B1224" i="1" s="1"/>
  <c r="G1224" i="1"/>
  <c r="J1224" i="1" s="1"/>
  <c r="I1224" i="1" s="1"/>
  <c r="H1224" i="1" s="1"/>
  <c r="M1224" i="1"/>
  <c r="O1224" i="1"/>
  <c r="Q1224" i="1"/>
  <c r="R1224" i="1"/>
  <c r="T1224" i="1"/>
  <c r="U1224" i="1"/>
  <c r="E1225" i="1"/>
  <c r="D1225" i="1" s="1"/>
  <c r="C1225" i="1" s="1"/>
  <c r="B1225" i="1" s="1"/>
  <c r="G1225" i="1"/>
  <c r="J1225" i="1" s="1"/>
  <c r="I1225" i="1" s="1"/>
  <c r="H1225" i="1" s="1"/>
  <c r="M1225" i="1"/>
  <c r="O1225" i="1"/>
  <c r="Q1225" i="1"/>
  <c r="R1225" i="1"/>
  <c r="T1225" i="1"/>
  <c r="U1225" i="1"/>
  <c r="E1226" i="1"/>
  <c r="D1226" i="1" s="1"/>
  <c r="C1226" i="1" s="1"/>
  <c r="B1226" i="1" s="1"/>
  <c r="G1226" i="1"/>
  <c r="J1226" i="1" s="1"/>
  <c r="I1226" i="1" s="1"/>
  <c r="H1226" i="1" s="1"/>
  <c r="M1226" i="1"/>
  <c r="O1226" i="1"/>
  <c r="Q1226" i="1"/>
  <c r="R1226" i="1"/>
  <c r="T1226" i="1"/>
  <c r="U1226" i="1"/>
  <c r="E1227" i="1"/>
  <c r="D1227" i="1" s="1"/>
  <c r="C1227" i="1" s="1"/>
  <c r="B1227" i="1" s="1"/>
  <c r="G1227" i="1"/>
  <c r="J1227" i="1" s="1"/>
  <c r="I1227" i="1" s="1"/>
  <c r="H1227" i="1" s="1"/>
  <c r="M1227" i="1"/>
  <c r="O1227" i="1"/>
  <c r="Q1227" i="1"/>
  <c r="R1227" i="1"/>
  <c r="T1227" i="1"/>
  <c r="U1227" i="1"/>
  <c r="E1228" i="1"/>
  <c r="D1228" i="1" s="1"/>
  <c r="C1228" i="1" s="1"/>
  <c r="B1228" i="1" s="1"/>
  <c r="G1228" i="1"/>
  <c r="J1228" i="1" s="1"/>
  <c r="I1228" i="1" s="1"/>
  <c r="H1228" i="1" s="1"/>
  <c r="M1228" i="1"/>
  <c r="O1228" i="1"/>
  <c r="Q1228" i="1"/>
  <c r="R1228" i="1"/>
  <c r="T1228" i="1"/>
  <c r="U1228" i="1"/>
  <c r="E1229" i="1"/>
  <c r="D1229" i="1" s="1"/>
  <c r="C1229" i="1" s="1"/>
  <c r="B1229" i="1" s="1"/>
  <c r="G1229" i="1"/>
  <c r="J1229" i="1" s="1"/>
  <c r="I1229" i="1" s="1"/>
  <c r="H1229" i="1" s="1"/>
  <c r="M1229" i="1"/>
  <c r="O1229" i="1"/>
  <c r="Q1229" i="1"/>
  <c r="R1229" i="1"/>
  <c r="T1229" i="1"/>
  <c r="U1229" i="1"/>
  <c r="E1230" i="1"/>
  <c r="D1230" i="1" s="1"/>
  <c r="C1230" i="1" s="1"/>
  <c r="B1230" i="1" s="1"/>
  <c r="G1230" i="1"/>
  <c r="J1230" i="1" s="1"/>
  <c r="I1230" i="1" s="1"/>
  <c r="H1230" i="1" s="1"/>
  <c r="M1230" i="1"/>
  <c r="O1230" i="1"/>
  <c r="Q1230" i="1"/>
  <c r="R1230" i="1"/>
  <c r="T1230" i="1"/>
  <c r="U1230" i="1"/>
  <c r="E1231" i="1"/>
  <c r="D1231" i="1" s="1"/>
  <c r="C1231" i="1" s="1"/>
  <c r="B1231" i="1" s="1"/>
  <c r="G1231" i="1"/>
  <c r="J1231" i="1" s="1"/>
  <c r="I1231" i="1" s="1"/>
  <c r="H1231" i="1" s="1"/>
  <c r="M1231" i="1"/>
  <c r="O1231" i="1"/>
  <c r="Q1231" i="1"/>
  <c r="R1231" i="1"/>
  <c r="T1231" i="1"/>
  <c r="U1231" i="1"/>
  <c r="E1232" i="1"/>
  <c r="D1232" i="1" s="1"/>
  <c r="C1232" i="1" s="1"/>
  <c r="B1232" i="1" s="1"/>
  <c r="G1232" i="1"/>
  <c r="J1232" i="1" s="1"/>
  <c r="I1232" i="1" s="1"/>
  <c r="H1232" i="1" s="1"/>
  <c r="M1232" i="1"/>
  <c r="O1232" i="1"/>
  <c r="Q1232" i="1"/>
  <c r="R1232" i="1"/>
  <c r="T1232" i="1"/>
  <c r="U1232" i="1"/>
  <c r="E1233" i="1"/>
  <c r="D1233" i="1" s="1"/>
  <c r="C1233" i="1" s="1"/>
  <c r="B1233" i="1" s="1"/>
  <c r="G1233" i="1"/>
  <c r="J1233" i="1" s="1"/>
  <c r="I1233" i="1" s="1"/>
  <c r="H1233" i="1" s="1"/>
  <c r="M1233" i="1"/>
  <c r="O1233" i="1"/>
  <c r="Q1233" i="1"/>
  <c r="R1233" i="1"/>
  <c r="T1233" i="1"/>
  <c r="U1233" i="1"/>
  <c r="E1234" i="1"/>
  <c r="D1234" i="1" s="1"/>
  <c r="C1234" i="1" s="1"/>
  <c r="B1234" i="1" s="1"/>
  <c r="G1234" i="1"/>
  <c r="J1234" i="1" s="1"/>
  <c r="I1234" i="1" s="1"/>
  <c r="H1234" i="1" s="1"/>
  <c r="M1234" i="1"/>
  <c r="O1234" i="1"/>
  <c r="Q1234" i="1"/>
  <c r="R1234" i="1"/>
  <c r="T1234" i="1"/>
  <c r="U1234" i="1"/>
  <c r="E1235" i="1"/>
  <c r="D1235" i="1" s="1"/>
  <c r="C1235" i="1" s="1"/>
  <c r="B1235" i="1" s="1"/>
  <c r="G1235" i="1"/>
  <c r="J1235" i="1" s="1"/>
  <c r="I1235" i="1" s="1"/>
  <c r="H1235" i="1" s="1"/>
  <c r="M1235" i="1"/>
  <c r="O1235" i="1"/>
  <c r="Q1235" i="1"/>
  <c r="R1235" i="1"/>
  <c r="T1235" i="1"/>
  <c r="U1235" i="1"/>
  <c r="E1236" i="1"/>
  <c r="D1236" i="1" s="1"/>
  <c r="C1236" i="1" s="1"/>
  <c r="B1236" i="1" s="1"/>
  <c r="G1236" i="1"/>
  <c r="J1236" i="1" s="1"/>
  <c r="I1236" i="1" s="1"/>
  <c r="H1236" i="1" s="1"/>
  <c r="M1236" i="1"/>
  <c r="O1236" i="1"/>
  <c r="Q1236" i="1"/>
  <c r="R1236" i="1"/>
  <c r="T1236" i="1"/>
  <c r="U1236" i="1"/>
  <c r="E1237" i="1"/>
  <c r="D1237" i="1" s="1"/>
  <c r="C1237" i="1" s="1"/>
  <c r="B1237" i="1" s="1"/>
  <c r="G1237" i="1"/>
  <c r="J1237" i="1" s="1"/>
  <c r="I1237" i="1" s="1"/>
  <c r="H1237" i="1" s="1"/>
  <c r="M1237" i="1"/>
  <c r="O1237" i="1"/>
  <c r="Q1237" i="1"/>
  <c r="R1237" i="1"/>
  <c r="T1237" i="1"/>
  <c r="U1237" i="1"/>
  <c r="E1238" i="1"/>
  <c r="D1238" i="1" s="1"/>
  <c r="C1238" i="1" s="1"/>
  <c r="B1238" i="1" s="1"/>
  <c r="G1238" i="1"/>
  <c r="J1238" i="1" s="1"/>
  <c r="I1238" i="1" s="1"/>
  <c r="H1238" i="1" s="1"/>
  <c r="M1238" i="1"/>
  <c r="O1238" i="1"/>
  <c r="Q1238" i="1"/>
  <c r="R1238" i="1"/>
  <c r="T1238" i="1"/>
  <c r="U1238" i="1"/>
  <c r="E1239" i="1"/>
  <c r="D1239" i="1" s="1"/>
  <c r="C1239" i="1" s="1"/>
  <c r="B1239" i="1" s="1"/>
  <c r="G1239" i="1"/>
  <c r="J1239" i="1" s="1"/>
  <c r="I1239" i="1" s="1"/>
  <c r="H1239" i="1" s="1"/>
  <c r="M1239" i="1"/>
  <c r="O1239" i="1"/>
  <c r="Q1239" i="1"/>
  <c r="R1239" i="1"/>
  <c r="T1239" i="1"/>
  <c r="U1239" i="1"/>
  <c r="E1240" i="1"/>
  <c r="D1240" i="1" s="1"/>
  <c r="C1240" i="1" s="1"/>
  <c r="B1240" i="1" s="1"/>
  <c r="G1240" i="1"/>
  <c r="J1240" i="1" s="1"/>
  <c r="I1240" i="1" s="1"/>
  <c r="H1240" i="1" s="1"/>
  <c r="M1240" i="1"/>
  <c r="O1240" i="1"/>
  <c r="Q1240" i="1"/>
  <c r="R1240" i="1"/>
  <c r="T1240" i="1"/>
  <c r="U1240" i="1"/>
  <c r="E1241" i="1"/>
  <c r="D1241" i="1" s="1"/>
  <c r="C1241" i="1" s="1"/>
  <c r="B1241" i="1" s="1"/>
  <c r="G1241" i="1"/>
  <c r="J1241" i="1" s="1"/>
  <c r="I1241" i="1" s="1"/>
  <c r="H1241" i="1" s="1"/>
  <c r="M1241" i="1"/>
  <c r="O1241" i="1"/>
  <c r="Q1241" i="1"/>
  <c r="R1241" i="1"/>
  <c r="T1241" i="1"/>
  <c r="U1241" i="1"/>
  <c r="E1242" i="1"/>
  <c r="D1242" i="1" s="1"/>
  <c r="C1242" i="1" s="1"/>
  <c r="B1242" i="1" s="1"/>
  <c r="G1242" i="1"/>
  <c r="J1242" i="1" s="1"/>
  <c r="I1242" i="1" s="1"/>
  <c r="H1242" i="1" s="1"/>
  <c r="M1242" i="1"/>
  <c r="O1242" i="1"/>
  <c r="Q1242" i="1"/>
  <c r="R1242" i="1"/>
  <c r="T1242" i="1"/>
  <c r="U1242" i="1"/>
  <c r="E1243" i="1"/>
  <c r="D1243" i="1" s="1"/>
  <c r="C1243" i="1" s="1"/>
  <c r="B1243" i="1" s="1"/>
  <c r="G1243" i="1"/>
  <c r="J1243" i="1" s="1"/>
  <c r="I1243" i="1" s="1"/>
  <c r="H1243" i="1" s="1"/>
  <c r="M1243" i="1"/>
  <c r="O1243" i="1"/>
  <c r="Q1243" i="1"/>
  <c r="R1243" i="1"/>
  <c r="T1243" i="1"/>
  <c r="U1243" i="1"/>
  <c r="E1244" i="1"/>
  <c r="D1244" i="1" s="1"/>
  <c r="C1244" i="1" s="1"/>
  <c r="B1244" i="1" s="1"/>
  <c r="G1244" i="1"/>
  <c r="J1244" i="1" s="1"/>
  <c r="I1244" i="1" s="1"/>
  <c r="H1244" i="1" s="1"/>
  <c r="M1244" i="1"/>
  <c r="O1244" i="1"/>
  <c r="Q1244" i="1"/>
  <c r="R1244" i="1"/>
  <c r="T1244" i="1"/>
  <c r="U1244" i="1"/>
  <c r="E1245" i="1"/>
  <c r="D1245" i="1" s="1"/>
  <c r="C1245" i="1" s="1"/>
  <c r="B1245" i="1" s="1"/>
  <c r="G1245" i="1"/>
  <c r="J1245" i="1" s="1"/>
  <c r="I1245" i="1" s="1"/>
  <c r="H1245" i="1" s="1"/>
  <c r="M1245" i="1"/>
  <c r="O1245" i="1"/>
  <c r="Q1245" i="1"/>
  <c r="R1245" i="1"/>
  <c r="T1245" i="1"/>
  <c r="U1245" i="1"/>
  <c r="E1246" i="1"/>
  <c r="D1246" i="1" s="1"/>
  <c r="C1246" i="1" s="1"/>
  <c r="B1246" i="1" s="1"/>
  <c r="G1246" i="1"/>
  <c r="J1246" i="1" s="1"/>
  <c r="I1246" i="1" s="1"/>
  <c r="H1246" i="1" s="1"/>
  <c r="M1246" i="1"/>
  <c r="O1246" i="1"/>
  <c r="Q1246" i="1"/>
  <c r="R1246" i="1"/>
  <c r="T1246" i="1"/>
  <c r="U1246" i="1"/>
  <c r="E1247" i="1"/>
  <c r="D1247" i="1" s="1"/>
  <c r="C1247" i="1" s="1"/>
  <c r="B1247" i="1" s="1"/>
  <c r="G1247" i="1"/>
  <c r="J1247" i="1" s="1"/>
  <c r="I1247" i="1" s="1"/>
  <c r="H1247" i="1" s="1"/>
  <c r="M1247" i="1"/>
  <c r="O1247" i="1"/>
  <c r="Q1247" i="1"/>
  <c r="R1247" i="1"/>
  <c r="T1247" i="1"/>
  <c r="U1247" i="1"/>
  <c r="E1248" i="1"/>
  <c r="D1248" i="1" s="1"/>
  <c r="C1248" i="1" s="1"/>
  <c r="B1248" i="1" s="1"/>
  <c r="G1248" i="1"/>
  <c r="J1248" i="1" s="1"/>
  <c r="I1248" i="1" s="1"/>
  <c r="H1248" i="1" s="1"/>
  <c r="M1248" i="1"/>
  <c r="O1248" i="1"/>
  <c r="Q1248" i="1"/>
  <c r="R1248" i="1"/>
  <c r="T1248" i="1"/>
  <c r="U1248" i="1"/>
  <c r="E1249" i="1"/>
  <c r="D1249" i="1" s="1"/>
  <c r="C1249" i="1" s="1"/>
  <c r="B1249" i="1" s="1"/>
  <c r="G1249" i="1"/>
  <c r="J1249" i="1" s="1"/>
  <c r="I1249" i="1" s="1"/>
  <c r="H1249" i="1" s="1"/>
  <c r="M1249" i="1"/>
  <c r="O1249" i="1"/>
  <c r="Q1249" i="1"/>
  <c r="R1249" i="1"/>
  <c r="T1249" i="1"/>
  <c r="U1249" i="1"/>
  <c r="E1250" i="1"/>
  <c r="D1250" i="1" s="1"/>
  <c r="C1250" i="1" s="1"/>
  <c r="B1250" i="1" s="1"/>
  <c r="G1250" i="1"/>
  <c r="J1250" i="1" s="1"/>
  <c r="I1250" i="1" s="1"/>
  <c r="H1250" i="1" s="1"/>
  <c r="M1250" i="1"/>
  <c r="O1250" i="1"/>
  <c r="Q1250" i="1"/>
  <c r="R1250" i="1"/>
  <c r="T1250" i="1"/>
  <c r="U1250" i="1"/>
  <c r="E1251" i="1"/>
  <c r="D1251" i="1" s="1"/>
  <c r="C1251" i="1" s="1"/>
  <c r="B1251" i="1" s="1"/>
  <c r="G1251" i="1"/>
  <c r="J1251" i="1" s="1"/>
  <c r="I1251" i="1" s="1"/>
  <c r="H1251" i="1" s="1"/>
  <c r="M1251" i="1"/>
  <c r="O1251" i="1"/>
  <c r="Q1251" i="1"/>
  <c r="R1251" i="1"/>
  <c r="T1251" i="1"/>
  <c r="U1251" i="1"/>
  <c r="E1252" i="1"/>
  <c r="D1252" i="1" s="1"/>
  <c r="C1252" i="1" s="1"/>
  <c r="B1252" i="1" s="1"/>
  <c r="G1252" i="1"/>
  <c r="J1252" i="1" s="1"/>
  <c r="I1252" i="1" s="1"/>
  <c r="H1252" i="1" s="1"/>
  <c r="M1252" i="1"/>
  <c r="O1252" i="1"/>
  <c r="Q1252" i="1"/>
  <c r="R1252" i="1"/>
  <c r="T1252" i="1"/>
  <c r="U1252" i="1"/>
  <c r="E1253" i="1"/>
  <c r="D1253" i="1" s="1"/>
  <c r="C1253" i="1" s="1"/>
  <c r="B1253" i="1" s="1"/>
  <c r="G1253" i="1"/>
  <c r="J1253" i="1" s="1"/>
  <c r="I1253" i="1" s="1"/>
  <c r="H1253" i="1" s="1"/>
  <c r="M1253" i="1"/>
  <c r="O1253" i="1"/>
  <c r="Q1253" i="1"/>
  <c r="R1253" i="1"/>
  <c r="T1253" i="1"/>
  <c r="U1253" i="1"/>
  <c r="E1254" i="1"/>
  <c r="D1254" i="1" s="1"/>
  <c r="C1254" i="1" s="1"/>
  <c r="B1254" i="1" s="1"/>
  <c r="G1254" i="1"/>
  <c r="J1254" i="1" s="1"/>
  <c r="I1254" i="1" s="1"/>
  <c r="H1254" i="1" s="1"/>
  <c r="M1254" i="1"/>
  <c r="O1254" i="1"/>
  <c r="Q1254" i="1"/>
  <c r="R1254" i="1"/>
  <c r="T1254" i="1"/>
  <c r="U1254" i="1"/>
  <c r="E1255" i="1"/>
  <c r="D1255" i="1" s="1"/>
  <c r="C1255" i="1" s="1"/>
  <c r="B1255" i="1" s="1"/>
  <c r="G1255" i="1"/>
  <c r="J1255" i="1" s="1"/>
  <c r="I1255" i="1" s="1"/>
  <c r="H1255" i="1" s="1"/>
  <c r="M1255" i="1"/>
  <c r="O1255" i="1"/>
  <c r="Q1255" i="1"/>
  <c r="R1255" i="1"/>
  <c r="T1255" i="1"/>
  <c r="U1255" i="1"/>
  <c r="E1256" i="1"/>
  <c r="D1256" i="1" s="1"/>
  <c r="C1256" i="1" s="1"/>
  <c r="B1256" i="1" s="1"/>
  <c r="G1256" i="1"/>
  <c r="J1256" i="1" s="1"/>
  <c r="I1256" i="1" s="1"/>
  <c r="H1256" i="1" s="1"/>
  <c r="M1256" i="1"/>
  <c r="O1256" i="1"/>
  <c r="Q1256" i="1"/>
  <c r="R1256" i="1"/>
  <c r="T1256" i="1"/>
  <c r="U1256" i="1"/>
  <c r="E1257" i="1"/>
  <c r="D1257" i="1" s="1"/>
  <c r="C1257" i="1" s="1"/>
  <c r="B1257" i="1" s="1"/>
  <c r="G1257" i="1"/>
  <c r="J1257" i="1" s="1"/>
  <c r="I1257" i="1" s="1"/>
  <c r="H1257" i="1" s="1"/>
  <c r="M1257" i="1"/>
  <c r="O1257" i="1"/>
  <c r="Q1257" i="1"/>
  <c r="R1257" i="1"/>
  <c r="T1257" i="1"/>
  <c r="U1257" i="1"/>
  <c r="E1258" i="1"/>
  <c r="D1258" i="1" s="1"/>
  <c r="C1258" i="1" s="1"/>
  <c r="B1258" i="1" s="1"/>
  <c r="G1258" i="1"/>
  <c r="J1258" i="1" s="1"/>
  <c r="I1258" i="1" s="1"/>
  <c r="H1258" i="1" s="1"/>
  <c r="M1258" i="1"/>
  <c r="O1258" i="1"/>
  <c r="Q1258" i="1"/>
  <c r="R1258" i="1"/>
  <c r="T1258" i="1"/>
  <c r="U1258" i="1"/>
  <c r="E1259" i="1"/>
  <c r="D1259" i="1" s="1"/>
  <c r="C1259" i="1" s="1"/>
  <c r="B1259" i="1" s="1"/>
  <c r="G1259" i="1"/>
  <c r="J1259" i="1" s="1"/>
  <c r="I1259" i="1" s="1"/>
  <c r="H1259" i="1" s="1"/>
  <c r="M1259" i="1"/>
  <c r="O1259" i="1"/>
  <c r="Q1259" i="1"/>
  <c r="R1259" i="1"/>
  <c r="T1259" i="1"/>
  <c r="U1259" i="1"/>
  <c r="E1260" i="1"/>
  <c r="D1260" i="1" s="1"/>
  <c r="C1260" i="1" s="1"/>
  <c r="B1260" i="1" s="1"/>
  <c r="G1260" i="1"/>
  <c r="J1260" i="1" s="1"/>
  <c r="I1260" i="1" s="1"/>
  <c r="H1260" i="1" s="1"/>
  <c r="M1260" i="1"/>
  <c r="O1260" i="1"/>
  <c r="Q1260" i="1"/>
  <c r="R1260" i="1"/>
  <c r="T1260" i="1"/>
  <c r="U1260" i="1"/>
  <c r="E1261" i="1"/>
  <c r="D1261" i="1" s="1"/>
  <c r="C1261" i="1" s="1"/>
  <c r="B1261" i="1" s="1"/>
  <c r="G1261" i="1"/>
  <c r="J1261" i="1" s="1"/>
  <c r="I1261" i="1" s="1"/>
  <c r="H1261" i="1" s="1"/>
  <c r="M1261" i="1"/>
  <c r="O1261" i="1"/>
  <c r="Q1261" i="1"/>
  <c r="R1261" i="1"/>
  <c r="T1261" i="1"/>
  <c r="U1261" i="1"/>
  <c r="E1262" i="1"/>
  <c r="D1262" i="1" s="1"/>
  <c r="C1262" i="1" s="1"/>
  <c r="B1262" i="1" s="1"/>
  <c r="G1262" i="1"/>
  <c r="J1262" i="1" s="1"/>
  <c r="I1262" i="1" s="1"/>
  <c r="H1262" i="1" s="1"/>
  <c r="M1262" i="1"/>
  <c r="O1262" i="1"/>
  <c r="Q1262" i="1"/>
  <c r="R1262" i="1"/>
  <c r="T1262" i="1"/>
  <c r="U1262" i="1"/>
  <c r="E1263" i="1"/>
  <c r="D1263" i="1" s="1"/>
  <c r="C1263" i="1" s="1"/>
  <c r="B1263" i="1" s="1"/>
  <c r="G1263" i="1"/>
  <c r="J1263" i="1" s="1"/>
  <c r="I1263" i="1" s="1"/>
  <c r="H1263" i="1" s="1"/>
  <c r="M1263" i="1"/>
  <c r="O1263" i="1"/>
  <c r="Q1263" i="1"/>
  <c r="R1263" i="1"/>
  <c r="T1263" i="1"/>
  <c r="U1263" i="1"/>
  <c r="E1264" i="1"/>
  <c r="D1264" i="1" s="1"/>
  <c r="C1264" i="1" s="1"/>
  <c r="B1264" i="1" s="1"/>
  <c r="G1264" i="1"/>
  <c r="J1264" i="1" s="1"/>
  <c r="I1264" i="1" s="1"/>
  <c r="H1264" i="1" s="1"/>
  <c r="M1264" i="1"/>
  <c r="O1264" i="1"/>
  <c r="Q1264" i="1"/>
  <c r="R1264" i="1"/>
  <c r="T1264" i="1"/>
  <c r="U1264" i="1"/>
  <c r="E1265" i="1"/>
  <c r="D1265" i="1" s="1"/>
  <c r="C1265" i="1" s="1"/>
  <c r="B1265" i="1" s="1"/>
  <c r="G1265" i="1"/>
  <c r="J1265" i="1" s="1"/>
  <c r="I1265" i="1" s="1"/>
  <c r="H1265" i="1" s="1"/>
  <c r="M1265" i="1"/>
  <c r="O1265" i="1"/>
  <c r="Q1265" i="1"/>
  <c r="R1265" i="1"/>
  <c r="T1265" i="1"/>
  <c r="U1265" i="1"/>
  <c r="E1266" i="1"/>
  <c r="D1266" i="1" s="1"/>
  <c r="C1266" i="1" s="1"/>
  <c r="B1266" i="1" s="1"/>
  <c r="G1266" i="1"/>
  <c r="J1266" i="1" s="1"/>
  <c r="I1266" i="1" s="1"/>
  <c r="H1266" i="1" s="1"/>
  <c r="M1266" i="1"/>
  <c r="O1266" i="1"/>
  <c r="Q1266" i="1"/>
  <c r="R1266" i="1"/>
  <c r="T1266" i="1"/>
  <c r="U1266" i="1"/>
  <c r="E1267" i="1"/>
  <c r="D1267" i="1" s="1"/>
  <c r="C1267" i="1" s="1"/>
  <c r="B1267" i="1" s="1"/>
  <c r="G1267" i="1"/>
  <c r="J1267" i="1" s="1"/>
  <c r="I1267" i="1" s="1"/>
  <c r="H1267" i="1" s="1"/>
  <c r="M1267" i="1"/>
  <c r="O1267" i="1"/>
  <c r="Q1267" i="1"/>
  <c r="R1267" i="1"/>
  <c r="T1267" i="1"/>
  <c r="U1267" i="1"/>
  <c r="E1268" i="1"/>
  <c r="D1268" i="1" s="1"/>
  <c r="C1268" i="1" s="1"/>
  <c r="B1268" i="1" s="1"/>
  <c r="G1268" i="1"/>
  <c r="J1268" i="1" s="1"/>
  <c r="I1268" i="1" s="1"/>
  <c r="H1268" i="1" s="1"/>
  <c r="M1268" i="1"/>
  <c r="O1268" i="1"/>
  <c r="Q1268" i="1"/>
  <c r="R1268" i="1"/>
  <c r="T1268" i="1"/>
  <c r="U1268" i="1"/>
  <c r="E1269" i="1"/>
  <c r="D1269" i="1" s="1"/>
  <c r="C1269" i="1" s="1"/>
  <c r="B1269" i="1" s="1"/>
  <c r="G1269" i="1"/>
  <c r="J1269" i="1" s="1"/>
  <c r="I1269" i="1" s="1"/>
  <c r="H1269" i="1" s="1"/>
  <c r="M1269" i="1"/>
  <c r="O1269" i="1"/>
  <c r="Q1269" i="1"/>
  <c r="R1269" i="1"/>
  <c r="T1269" i="1"/>
  <c r="U1269" i="1"/>
  <c r="E1270" i="1"/>
  <c r="D1270" i="1" s="1"/>
  <c r="C1270" i="1" s="1"/>
  <c r="B1270" i="1" s="1"/>
  <c r="G1270" i="1"/>
  <c r="J1270" i="1" s="1"/>
  <c r="I1270" i="1" s="1"/>
  <c r="H1270" i="1" s="1"/>
  <c r="M1270" i="1"/>
  <c r="O1270" i="1"/>
  <c r="Q1270" i="1"/>
  <c r="R1270" i="1"/>
  <c r="T1270" i="1"/>
  <c r="U1270" i="1"/>
  <c r="E1271" i="1"/>
  <c r="D1271" i="1" s="1"/>
  <c r="C1271" i="1" s="1"/>
  <c r="B1271" i="1" s="1"/>
  <c r="G1271" i="1"/>
  <c r="J1271" i="1" s="1"/>
  <c r="I1271" i="1" s="1"/>
  <c r="H1271" i="1" s="1"/>
  <c r="M1271" i="1"/>
  <c r="O1271" i="1"/>
  <c r="Q1271" i="1"/>
  <c r="R1271" i="1"/>
  <c r="T1271" i="1"/>
  <c r="U1271" i="1"/>
  <c r="E1272" i="1"/>
  <c r="D1272" i="1" s="1"/>
  <c r="C1272" i="1" s="1"/>
  <c r="B1272" i="1" s="1"/>
  <c r="G1272" i="1"/>
  <c r="J1272" i="1" s="1"/>
  <c r="I1272" i="1" s="1"/>
  <c r="H1272" i="1" s="1"/>
  <c r="M1272" i="1"/>
  <c r="O1272" i="1"/>
  <c r="Q1272" i="1"/>
  <c r="R1272" i="1"/>
  <c r="T1272" i="1"/>
  <c r="U1272" i="1"/>
  <c r="E1273" i="1"/>
  <c r="D1273" i="1" s="1"/>
  <c r="C1273" i="1" s="1"/>
  <c r="B1273" i="1" s="1"/>
  <c r="G1273" i="1"/>
  <c r="J1273" i="1" s="1"/>
  <c r="I1273" i="1" s="1"/>
  <c r="H1273" i="1" s="1"/>
  <c r="M1273" i="1"/>
  <c r="O1273" i="1"/>
  <c r="Q1273" i="1"/>
  <c r="R1273" i="1"/>
  <c r="T1273" i="1"/>
  <c r="U1273" i="1"/>
  <c r="E1274" i="1"/>
  <c r="D1274" i="1" s="1"/>
  <c r="C1274" i="1" s="1"/>
  <c r="B1274" i="1" s="1"/>
  <c r="G1274" i="1"/>
  <c r="J1274" i="1" s="1"/>
  <c r="I1274" i="1" s="1"/>
  <c r="H1274" i="1" s="1"/>
  <c r="M1274" i="1"/>
  <c r="O1274" i="1"/>
  <c r="Q1274" i="1"/>
  <c r="R1274" i="1"/>
  <c r="T1274" i="1"/>
  <c r="U1274" i="1"/>
  <c r="E1275" i="1"/>
  <c r="D1275" i="1" s="1"/>
  <c r="C1275" i="1" s="1"/>
  <c r="B1275" i="1" s="1"/>
  <c r="G1275" i="1"/>
  <c r="J1275" i="1" s="1"/>
  <c r="I1275" i="1" s="1"/>
  <c r="H1275" i="1" s="1"/>
  <c r="M1275" i="1"/>
  <c r="O1275" i="1"/>
  <c r="Q1275" i="1"/>
  <c r="R1275" i="1"/>
  <c r="T1275" i="1"/>
  <c r="U1275" i="1"/>
  <c r="E1276" i="1"/>
  <c r="D1276" i="1" s="1"/>
  <c r="C1276" i="1" s="1"/>
  <c r="B1276" i="1" s="1"/>
  <c r="G1276" i="1"/>
  <c r="J1276" i="1" s="1"/>
  <c r="I1276" i="1" s="1"/>
  <c r="H1276" i="1" s="1"/>
  <c r="M1276" i="1"/>
  <c r="O1276" i="1"/>
  <c r="Q1276" i="1"/>
  <c r="R1276" i="1"/>
  <c r="T1276" i="1"/>
  <c r="U1276" i="1"/>
  <c r="E1277" i="1"/>
  <c r="D1277" i="1" s="1"/>
  <c r="C1277" i="1" s="1"/>
  <c r="B1277" i="1" s="1"/>
  <c r="G1277" i="1"/>
  <c r="J1277" i="1" s="1"/>
  <c r="I1277" i="1" s="1"/>
  <c r="H1277" i="1" s="1"/>
  <c r="M1277" i="1"/>
  <c r="O1277" i="1"/>
  <c r="Q1277" i="1"/>
  <c r="R1277" i="1"/>
  <c r="T1277" i="1"/>
  <c r="U1277" i="1"/>
  <c r="E1278" i="1"/>
  <c r="D1278" i="1" s="1"/>
  <c r="C1278" i="1" s="1"/>
  <c r="B1278" i="1" s="1"/>
  <c r="G1278" i="1"/>
  <c r="J1278" i="1" s="1"/>
  <c r="I1278" i="1" s="1"/>
  <c r="H1278" i="1" s="1"/>
  <c r="M1278" i="1"/>
  <c r="O1278" i="1"/>
  <c r="Q1278" i="1"/>
  <c r="R1278" i="1"/>
  <c r="T1278" i="1"/>
  <c r="U1278" i="1"/>
  <c r="E1279" i="1"/>
  <c r="D1279" i="1" s="1"/>
  <c r="C1279" i="1" s="1"/>
  <c r="B1279" i="1" s="1"/>
  <c r="G1279" i="1"/>
  <c r="J1279" i="1" s="1"/>
  <c r="I1279" i="1" s="1"/>
  <c r="H1279" i="1" s="1"/>
  <c r="M1279" i="1"/>
  <c r="O1279" i="1"/>
  <c r="Q1279" i="1"/>
  <c r="R1279" i="1"/>
  <c r="T1279" i="1"/>
  <c r="U1279" i="1"/>
  <c r="E1280" i="1"/>
  <c r="D1280" i="1" s="1"/>
  <c r="C1280" i="1" s="1"/>
  <c r="B1280" i="1" s="1"/>
  <c r="G1280" i="1"/>
  <c r="J1280" i="1" s="1"/>
  <c r="I1280" i="1" s="1"/>
  <c r="H1280" i="1" s="1"/>
  <c r="M1280" i="1"/>
  <c r="O1280" i="1"/>
  <c r="Q1280" i="1"/>
  <c r="R1280" i="1"/>
  <c r="T1280" i="1"/>
  <c r="U1280" i="1"/>
  <c r="E1281" i="1"/>
  <c r="D1281" i="1" s="1"/>
  <c r="C1281" i="1" s="1"/>
  <c r="B1281" i="1" s="1"/>
  <c r="G1281" i="1"/>
  <c r="J1281" i="1" s="1"/>
  <c r="I1281" i="1" s="1"/>
  <c r="H1281" i="1" s="1"/>
  <c r="M1281" i="1"/>
  <c r="O1281" i="1"/>
  <c r="Q1281" i="1"/>
  <c r="R1281" i="1"/>
  <c r="T1281" i="1"/>
  <c r="U1281" i="1"/>
  <c r="E1282" i="1"/>
  <c r="D1282" i="1" s="1"/>
  <c r="C1282" i="1" s="1"/>
  <c r="B1282" i="1" s="1"/>
  <c r="G1282" i="1"/>
  <c r="J1282" i="1" s="1"/>
  <c r="I1282" i="1" s="1"/>
  <c r="H1282" i="1" s="1"/>
  <c r="M1282" i="1"/>
  <c r="O1282" i="1"/>
  <c r="Q1282" i="1"/>
  <c r="R1282" i="1"/>
  <c r="T1282" i="1"/>
  <c r="U1282" i="1"/>
  <c r="E1283" i="1"/>
  <c r="D1283" i="1" s="1"/>
  <c r="C1283" i="1" s="1"/>
  <c r="B1283" i="1" s="1"/>
  <c r="G1283" i="1"/>
  <c r="J1283" i="1" s="1"/>
  <c r="I1283" i="1" s="1"/>
  <c r="H1283" i="1" s="1"/>
  <c r="M1283" i="1"/>
  <c r="O1283" i="1"/>
  <c r="Q1283" i="1"/>
  <c r="R1283" i="1"/>
  <c r="T1283" i="1"/>
  <c r="U1283" i="1"/>
  <c r="E1284" i="1"/>
  <c r="D1284" i="1" s="1"/>
  <c r="C1284" i="1" s="1"/>
  <c r="B1284" i="1" s="1"/>
  <c r="G1284" i="1"/>
  <c r="J1284" i="1" s="1"/>
  <c r="I1284" i="1" s="1"/>
  <c r="H1284" i="1" s="1"/>
  <c r="M1284" i="1"/>
  <c r="O1284" i="1"/>
  <c r="Q1284" i="1"/>
  <c r="R1284" i="1"/>
  <c r="T1284" i="1"/>
  <c r="U1284" i="1"/>
  <c r="E1285" i="1"/>
  <c r="D1285" i="1" s="1"/>
  <c r="C1285" i="1" s="1"/>
  <c r="B1285" i="1" s="1"/>
  <c r="G1285" i="1"/>
  <c r="J1285" i="1" s="1"/>
  <c r="I1285" i="1" s="1"/>
  <c r="H1285" i="1" s="1"/>
  <c r="M1285" i="1"/>
  <c r="O1285" i="1"/>
  <c r="Q1285" i="1"/>
  <c r="R1285" i="1"/>
  <c r="T1285" i="1"/>
  <c r="U1285" i="1"/>
  <c r="E1286" i="1"/>
  <c r="D1286" i="1" s="1"/>
  <c r="C1286" i="1" s="1"/>
  <c r="B1286" i="1" s="1"/>
  <c r="G1286" i="1"/>
  <c r="J1286" i="1" s="1"/>
  <c r="I1286" i="1" s="1"/>
  <c r="H1286" i="1" s="1"/>
  <c r="M1286" i="1"/>
  <c r="O1286" i="1"/>
  <c r="Q1286" i="1"/>
  <c r="R1286" i="1"/>
  <c r="T1286" i="1"/>
  <c r="U1286" i="1"/>
  <c r="E1287" i="1"/>
  <c r="D1287" i="1" s="1"/>
  <c r="C1287" i="1" s="1"/>
  <c r="B1287" i="1" s="1"/>
  <c r="G1287" i="1"/>
  <c r="J1287" i="1" s="1"/>
  <c r="I1287" i="1" s="1"/>
  <c r="H1287" i="1" s="1"/>
  <c r="M1287" i="1"/>
  <c r="O1287" i="1"/>
  <c r="Q1287" i="1"/>
  <c r="R1287" i="1"/>
  <c r="T1287" i="1"/>
  <c r="U1287" i="1"/>
  <c r="E1288" i="1"/>
  <c r="D1288" i="1" s="1"/>
  <c r="C1288" i="1" s="1"/>
  <c r="B1288" i="1" s="1"/>
  <c r="G1288" i="1"/>
  <c r="J1288" i="1" s="1"/>
  <c r="I1288" i="1" s="1"/>
  <c r="H1288" i="1" s="1"/>
  <c r="M1288" i="1"/>
  <c r="O1288" i="1"/>
  <c r="Q1288" i="1"/>
  <c r="R1288" i="1"/>
  <c r="T1288" i="1"/>
  <c r="U1288" i="1"/>
  <c r="E1289" i="1"/>
  <c r="D1289" i="1" s="1"/>
  <c r="C1289" i="1" s="1"/>
  <c r="B1289" i="1" s="1"/>
  <c r="G1289" i="1"/>
  <c r="J1289" i="1" s="1"/>
  <c r="I1289" i="1" s="1"/>
  <c r="H1289" i="1" s="1"/>
  <c r="M1289" i="1"/>
  <c r="O1289" i="1"/>
  <c r="Q1289" i="1"/>
  <c r="R1289" i="1"/>
  <c r="T1289" i="1"/>
  <c r="U1289" i="1"/>
  <c r="E1290" i="1"/>
  <c r="D1290" i="1" s="1"/>
  <c r="C1290" i="1" s="1"/>
  <c r="B1290" i="1" s="1"/>
  <c r="G1290" i="1"/>
  <c r="J1290" i="1" s="1"/>
  <c r="I1290" i="1" s="1"/>
  <c r="H1290" i="1" s="1"/>
  <c r="M1290" i="1"/>
  <c r="O1290" i="1"/>
  <c r="Q1290" i="1"/>
  <c r="R1290" i="1"/>
  <c r="T1290" i="1"/>
  <c r="U1290" i="1"/>
  <c r="E1291" i="1"/>
  <c r="D1291" i="1" s="1"/>
  <c r="C1291" i="1" s="1"/>
  <c r="B1291" i="1" s="1"/>
  <c r="G1291" i="1"/>
  <c r="J1291" i="1" s="1"/>
  <c r="I1291" i="1" s="1"/>
  <c r="H1291" i="1" s="1"/>
  <c r="M1291" i="1"/>
  <c r="O1291" i="1"/>
  <c r="Q1291" i="1"/>
  <c r="R1291" i="1"/>
  <c r="T1291" i="1"/>
  <c r="U1291" i="1"/>
  <c r="D1292" i="1"/>
  <c r="C1292" i="1" s="1"/>
  <c r="B1292" i="1" s="1"/>
  <c r="G1292" i="1"/>
  <c r="J1292" i="1" s="1"/>
  <c r="I1292" i="1" s="1"/>
  <c r="H1292" i="1" s="1"/>
  <c r="M1292" i="1"/>
  <c r="O1292" i="1"/>
  <c r="Q1292" i="1"/>
  <c r="R1292" i="1"/>
  <c r="T1292" i="1"/>
  <c r="U1292" i="1"/>
  <c r="E1293" i="1"/>
  <c r="D1293" i="1" s="1"/>
  <c r="C1293" i="1" s="1"/>
  <c r="B1293" i="1" s="1"/>
  <c r="G1293" i="1"/>
  <c r="J1293" i="1" s="1"/>
  <c r="I1293" i="1" s="1"/>
  <c r="H1293" i="1" s="1"/>
  <c r="M1293" i="1"/>
  <c r="O1293" i="1"/>
  <c r="Q1293" i="1"/>
  <c r="R1293" i="1"/>
  <c r="T1293" i="1"/>
  <c r="U1293" i="1"/>
  <c r="E1294" i="1"/>
  <c r="D1294" i="1" s="1"/>
  <c r="C1294" i="1" s="1"/>
  <c r="B1294" i="1" s="1"/>
  <c r="G1294" i="1"/>
  <c r="J1294" i="1" s="1"/>
  <c r="I1294" i="1" s="1"/>
  <c r="H1294" i="1" s="1"/>
  <c r="M1294" i="1"/>
  <c r="O1294" i="1"/>
  <c r="Q1294" i="1"/>
  <c r="R1294" i="1"/>
  <c r="T1294" i="1"/>
  <c r="U1294" i="1"/>
  <c r="E1295" i="1"/>
  <c r="D1295" i="1" s="1"/>
  <c r="C1295" i="1" s="1"/>
  <c r="B1295" i="1" s="1"/>
  <c r="G1295" i="1"/>
  <c r="J1295" i="1" s="1"/>
  <c r="I1295" i="1" s="1"/>
  <c r="H1295" i="1" s="1"/>
  <c r="M1295" i="1"/>
  <c r="O1295" i="1"/>
  <c r="Q1295" i="1"/>
  <c r="R1295" i="1"/>
  <c r="T1295" i="1"/>
  <c r="U1295" i="1"/>
  <c r="E1296" i="1"/>
  <c r="D1296" i="1" s="1"/>
  <c r="C1296" i="1" s="1"/>
  <c r="B1296" i="1" s="1"/>
  <c r="G1296" i="1"/>
  <c r="J1296" i="1" s="1"/>
  <c r="I1296" i="1" s="1"/>
  <c r="H1296" i="1" s="1"/>
  <c r="M1296" i="1"/>
  <c r="O1296" i="1"/>
  <c r="Q1296" i="1"/>
  <c r="R1296" i="1"/>
  <c r="T1296" i="1"/>
  <c r="U1296" i="1"/>
  <c r="E1297" i="1"/>
  <c r="D1297" i="1" s="1"/>
  <c r="C1297" i="1" s="1"/>
  <c r="B1297" i="1" s="1"/>
  <c r="G1297" i="1"/>
  <c r="J1297" i="1" s="1"/>
  <c r="I1297" i="1" s="1"/>
  <c r="H1297" i="1" s="1"/>
  <c r="M1297" i="1"/>
  <c r="O1297" i="1"/>
  <c r="Q1297" i="1"/>
  <c r="R1297" i="1"/>
  <c r="T1297" i="1"/>
  <c r="U1297" i="1"/>
  <c r="E1298" i="1"/>
  <c r="D1298" i="1" s="1"/>
  <c r="C1298" i="1" s="1"/>
  <c r="B1298" i="1" s="1"/>
  <c r="G1298" i="1"/>
  <c r="J1298" i="1" s="1"/>
  <c r="I1298" i="1" s="1"/>
  <c r="H1298" i="1" s="1"/>
  <c r="M1298" i="1"/>
  <c r="O1298" i="1"/>
  <c r="Q1298" i="1"/>
  <c r="R1298" i="1"/>
  <c r="T1298" i="1"/>
  <c r="U1298" i="1"/>
  <c r="E1299" i="1"/>
  <c r="D1299" i="1" s="1"/>
  <c r="C1299" i="1" s="1"/>
  <c r="B1299" i="1" s="1"/>
  <c r="G1299" i="1"/>
  <c r="J1299" i="1" s="1"/>
  <c r="I1299" i="1" s="1"/>
  <c r="H1299" i="1" s="1"/>
  <c r="M1299" i="1"/>
  <c r="O1299" i="1"/>
  <c r="Q1299" i="1"/>
  <c r="R1299" i="1"/>
  <c r="T1299" i="1"/>
  <c r="U1299" i="1"/>
  <c r="E1300" i="1"/>
  <c r="D1300" i="1" s="1"/>
  <c r="C1300" i="1" s="1"/>
  <c r="B1300" i="1" s="1"/>
  <c r="G1300" i="1"/>
  <c r="J1300" i="1" s="1"/>
  <c r="I1300" i="1" s="1"/>
  <c r="H1300" i="1" s="1"/>
  <c r="M1300" i="1"/>
  <c r="O1300" i="1"/>
  <c r="Q1300" i="1"/>
  <c r="R1300" i="1"/>
  <c r="T1300" i="1"/>
  <c r="U1300" i="1"/>
  <c r="E1301" i="1"/>
  <c r="D1301" i="1" s="1"/>
  <c r="C1301" i="1" s="1"/>
  <c r="B1301" i="1" s="1"/>
  <c r="G1301" i="1"/>
  <c r="J1301" i="1" s="1"/>
  <c r="I1301" i="1" s="1"/>
  <c r="H1301" i="1" s="1"/>
  <c r="M1301" i="1"/>
  <c r="O1301" i="1"/>
  <c r="Q1301" i="1"/>
  <c r="R1301" i="1"/>
  <c r="T1301" i="1"/>
  <c r="U1301" i="1"/>
  <c r="E1302" i="1"/>
  <c r="D1302" i="1" s="1"/>
  <c r="C1302" i="1" s="1"/>
  <c r="B1302" i="1" s="1"/>
  <c r="G1302" i="1"/>
  <c r="J1302" i="1" s="1"/>
  <c r="I1302" i="1" s="1"/>
  <c r="H1302" i="1" s="1"/>
  <c r="M1302" i="1"/>
  <c r="O1302" i="1"/>
  <c r="Q1302" i="1"/>
  <c r="R1302" i="1"/>
  <c r="T1302" i="1"/>
  <c r="U1302" i="1"/>
  <c r="E1303" i="1"/>
  <c r="D1303" i="1" s="1"/>
  <c r="C1303" i="1" s="1"/>
  <c r="B1303" i="1" s="1"/>
  <c r="G1303" i="1"/>
  <c r="J1303" i="1" s="1"/>
  <c r="I1303" i="1" s="1"/>
  <c r="H1303" i="1" s="1"/>
  <c r="M1303" i="1"/>
  <c r="O1303" i="1"/>
  <c r="Q1303" i="1"/>
  <c r="R1303" i="1"/>
  <c r="T1303" i="1"/>
  <c r="U1303" i="1"/>
  <c r="E1304" i="1"/>
  <c r="D1304" i="1" s="1"/>
  <c r="C1304" i="1" s="1"/>
  <c r="B1304" i="1" s="1"/>
  <c r="G1304" i="1"/>
  <c r="J1304" i="1" s="1"/>
  <c r="I1304" i="1" s="1"/>
  <c r="H1304" i="1" s="1"/>
  <c r="M1304" i="1"/>
  <c r="O1304" i="1"/>
  <c r="Q1304" i="1"/>
  <c r="R1304" i="1"/>
  <c r="T1304" i="1"/>
  <c r="U1304" i="1"/>
  <c r="E1305" i="1"/>
  <c r="D1305" i="1" s="1"/>
  <c r="C1305" i="1" s="1"/>
  <c r="B1305" i="1" s="1"/>
  <c r="G1305" i="1"/>
  <c r="J1305" i="1" s="1"/>
  <c r="I1305" i="1" s="1"/>
  <c r="H1305" i="1" s="1"/>
  <c r="M1305" i="1"/>
  <c r="O1305" i="1"/>
  <c r="Q1305" i="1"/>
  <c r="R1305" i="1"/>
  <c r="T1305" i="1"/>
  <c r="U1305" i="1"/>
  <c r="E1306" i="1"/>
  <c r="D1306" i="1" s="1"/>
  <c r="C1306" i="1" s="1"/>
  <c r="B1306" i="1" s="1"/>
  <c r="G1306" i="1"/>
  <c r="J1306" i="1" s="1"/>
  <c r="I1306" i="1" s="1"/>
  <c r="H1306" i="1" s="1"/>
  <c r="M1306" i="1"/>
  <c r="O1306" i="1"/>
  <c r="Q1306" i="1"/>
  <c r="R1306" i="1"/>
  <c r="T1306" i="1"/>
  <c r="U1306" i="1"/>
  <c r="D1307" i="1"/>
  <c r="C1307" i="1" s="1"/>
  <c r="B1307" i="1" s="1"/>
  <c r="G1307" i="1"/>
  <c r="J1307" i="1" s="1"/>
  <c r="I1307" i="1" s="1"/>
  <c r="H1307" i="1" s="1"/>
  <c r="M1307" i="1"/>
  <c r="O1307" i="1"/>
  <c r="Q1307" i="1"/>
  <c r="R1307" i="1"/>
  <c r="T1307" i="1"/>
  <c r="U1307" i="1"/>
  <c r="E1308" i="1"/>
  <c r="D1308" i="1" s="1"/>
  <c r="C1308" i="1" s="1"/>
  <c r="B1308" i="1" s="1"/>
  <c r="G1308" i="1"/>
  <c r="J1308" i="1" s="1"/>
  <c r="I1308" i="1" s="1"/>
  <c r="H1308" i="1" s="1"/>
  <c r="M1308" i="1"/>
  <c r="O1308" i="1"/>
  <c r="Q1308" i="1"/>
  <c r="R1308" i="1"/>
  <c r="T1308" i="1"/>
  <c r="U1308" i="1"/>
  <c r="E1309" i="1"/>
  <c r="D1309" i="1" s="1"/>
  <c r="C1309" i="1" s="1"/>
  <c r="B1309" i="1" s="1"/>
  <c r="G1309" i="1"/>
  <c r="J1309" i="1" s="1"/>
  <c r="I1309" i="1" s="1"/>
  <c r="H1309" i="1" s="1"/>
  <c r="M1309" i="1"/>
  <c r="O1309" i="1"/>
  <c r="Q1309" i="1"/>
  <c r="R1309" i="1"/>
  <c r="T1309" i="1"/>
  <c r="U1309" i="1"/>
  <c r="E1310" i="1"/>
  <c r="D1310" i="1" s="1"/>
  <c r="C1310" i="1" s="1"/>
  <c r="B1310" i="1" s="1"/>
  <c r="G1310" i="1"/>
  <c r="J1310" i="1" s="1"/>
  <c r="I1310" i="1" s="1"/>
  <c r="H1310" i="1" s="1"/>
  <c r="M1310" i="1"/>
  <c r="O1310" i="1"/>
  <c r="Q1310" i="1"/>
  <c r="R1310" i="1"/>
  <c r="T1310" i="1"/>
  <c r="U1310" i="1"/>
  <c r="E1311" i="1"/>
  <c r="D1311" i="1" s="1"/>
  <c r="C1311" i="1" s="1"/>
  <c r="B1311" i="1" s="1"/>
  <c r="G1311" i="1"/>
  <c r="J1311" i="1" s="1"/>
  <c r="I1311" i="1" s="1"/>
  <c r="H1311" i="1" s="1"/>
  <c r="M1311" i="1"/>
  <c r="O1311" i="1"/>
  <c r="Q1311" i="1"/>
  <c r="R1311" i="1"/>
  <c r="T1311" i="1"/>
  <c r="U1311" i="1"/>
  <c r="E1312" i="1"/>
  <c r="D1312" i="1" s="1"/>
  <c r="C1312" i="1" s="1"/>
  <c r="B1312" i="1" s="1"/>
  <c r="G1312" i="1"/>
  <c r="J1312" i="1" s="1"/>
  <c r="I1312" i="1" s="1"/>
  <c r="H1312" i="1" s="1"/>
  <c r="M1312" i="1"/>
  <c r="O1312" i="1"/>
  <c r="Q1312" i="1"/>
  <c r="R1312" i="1"/>
  <c r="T1312" i="1"/>
  <c r="U1312" i="1"/>
  <c r="E1313" i="1"/>
  <c r="D1313" i="1" s="1"/>
  <c r="C1313" i="1" s="1"/>
  <c r="B1313" i="1" s="1"/>
  <c r="G1313" i="1"/>
  <c r="J1313" i="1" s="1"/>
  <c r="I1313" i="1" s="1"/>
  <c r="H1313" i="1" s="1"/>
  <c r="M1313" i="1"/>
  <c r="O1313" i="1"/>
  <c r="Q1313" i="1"/>
  <c r="R1313" i="1"/>
  <c r="T1313" i="1"/>
  <c r="U1313" i="1"/>
  <c r="E1314" i="1"/>
  <c r="D1314" i="1" s="1"/>
  <c r="C1314" i="1" s="1"/>
  <c r="B1314" i="1" s="1"/>
  <c r="G1314" i="1"/>
  <c r="J1314" i="1" s="1"/>
  <c r="I1314" i="1" s="1"/>
  <c r="H1314" i="1" s="1"/>
  <c r="M1314" i="1"/>
  <c r="O1314" i="1"/>
  <c r="Q1314" i="1"/>
  <c r="R1314" i="1"/>
  <c r="T1314" i="1"/>
  <c r="U1314" i="1"/>
  <c r="E1315" i="1"/>
  <c r="D1315" i="1" s="1"/>
  <c r="C1315" i="1" s="1"/>
  <c r="B1315" i="1" s="1"/>
  <c r="G1315" i="1"/>
  <c r="J1315" i="1" s="1"/>
  <c r="I1315" i="1" s="1"/>
  <c r="H1315" i="1" s="1"/>
  <c r="M1315" i="1"/>
  <c r="O1315" i="1"/>
  <c r="Q1315" i="1"/>
  <c r="R1315" i="1"/>
  <c r="T1315" i="1"/>
  <c r="U1315" i="1"/>
  <c r="E1316" i="1"/>
  <c r="D1316" i="1" s="1"/>
  <c r="C1316" i="1" s="1"/>
  <c r="B1316" i="1" s="1"/>
  <c r="G1316" i="1"/>
  <c r="J1316" i="1" s="1"/>
  <c r="I1316" i="1" s="1"/>
  <c r="H1316" i="1" s="1"/>
  <c r="M1316" i="1"/>
  <c r="O1316" i="1"/>
  <c r="Q1316" i="1"/>
  <c r="R1316" i="1"/>
  <c r="T1316" i="1"/>
  <c r="U1316" i="1"/>
  <c r="D1317" i="1"/>
  <c r="C1317" i="1" s="1"/>
  <c r="B1317" i="1" s="1"/>
  <c r="G1317" i="1"/>
  <c r="J1317" i="1" s="1"/>
  <c r="I1317" i="1" s="1"/>
  <c r="H1317" i="1" s="1"/>
  <c r="M1317" i="1"/>
  <c r="O1317" i="1"/>
  <c r="Q1317" i="1"/>
  <c r="R1317" i="1"/>
  <c r="T1317" i="1"/>
  <c r="U1317" i="1"/>
  <c r="E1318" i="1"/>
  <c r="D1318" i="1" s="1"/>
  <c r="C1318" i="1" s="1"/>
  <c r="B1318" i="1" s="1"/>
  <c r="G1318" i="1"/>
  <c r="J1318" i="1" s="1"/>
  <c r="I1318" i="1" s="1"/>
  <c r="H1318" i="1" s="1"/>
  <c r="M1318" i="1"/>
  <c r="O1318" i="1"/>
  <c r="Q1318" i="1"/>
  <c r="R1318" i="1"/>
  <c r="T1318" i="1"/>
  <c r="U1318" i="1"/>
  <c r="E1319" i="1"/>
  <c r="D1319" i="1" s="1"/>
  <c r="C1319" i="1" s="1"/>
  <c r="B1319" i="1" s="1"/>
  <c r="G1319" i="1"/>
  <c r="J1319" i="1" s="1"/>
  <c r="I1319" i="1" s="1"/>
  <c r="H1319" i="1" s="1"/>
  <c r="M1319" i="1"/>
  <c r="O1319" i="1"/>
  <c r="Q1319" i="1"/>
  <c r="R1319" i="1"/>
  <c r="T1319" i="1"/>
  <c r="U1319" i="1"/>
  <c r="E1320" i="1"/>
  <c r="D1320" i="1" s="1"/>
  <c r="C1320" i="1" s="1"/>
  <c r="B1320" i="1" s="1"/>
  <c r="G1320" i="1"/>
  <c r="J1320" i="1" s="1"/>
  <c r="I1320" i="1" s="1"/>
  <c r="H1320" i="1" s="1"/>
  <c r="M1320" i="1"/>
  <c r="O1320" i="1"/>
  <c r="Q1320" i="1"/>
  <c r="R1320" i="1"/>
  <c r="T1320" i="1"/>
  <c r="U1320" i="1"/>
  <c r="E1321" i="1"/>
  <c r="D1321" i="1" s="1"/>
  <c r="C1321" i="1" s="1"/>
  <c r="B1321" i="1" s="1"/>
  <c r="G1321" i="1"/>
  <c r="J1321" i="1" s="1"/>
  <c r="I1321" i="1" s="1"/>
  <c r="H1321" i="1" s="1"/>
  <c r="M1321" i="1"/>
  <c r="O1321" i="1"/>
  <c r="Q1321" i="1"/>
  <c r="R1321" i="1"/>
  <c r="T1321" i="1"/>
  <c r="U1321" i="1"/>
  <c r="E1322" i="1"/>
  <c r="D1322" i="1" s="1"/>
  <c r="C1322" i="1" s="1"/>
  <c r="B1322" i="1" s="1"/>
  <c r="G1322" i="1"/>
  <c r="J1322" i="1" s="1"/>
  <c r="I1322" i="1" s="1"/>
  <c r="H1322" i="1" s="1"/>
  <c r="M1322" i="1"/>
  <c r="O1322" i="1"/>
  <c r="Q1322" i="1"/>
  <c r="R1322" i="1"/>
  <c r="T1322" i="1"/>
  <c r="U1322" i="1"/>
  <c r="E1323" i="1"/>
  <c r="D1323" i="1" s="1"/>
  <c r="C1323" i="1" s="1"/>
  <c r="B1323" i="1" s="1"/>
  <c r="G1323" i="1"/>
  <c r="J1323" i="1" s="1"/>
  <c r="I1323" i="1" s="1"/>
  <c r="H1323" i="1" s="1"/>
  <c r="M1323" i="1"/>
  <c r="O1323" i="1"/>
  <c r="Q1323" i="1"/>
  <c r="R1323" i="1"/>
  <c r="T1323" i="1"/>
  <c r="U1323" i="1"/>
  <c r="E1324" i="1"/>
  <c r="D1324" i="1" s="1"/>
  <c r="C1324" i="1" s="1"/>
  <c r="B1324" i="1" s="1"/>
  <c r="G1324" i="1"/>
  <c r="J1324" i="1" s="1"/>
  <c r="I1324" i="1" s="1"/>
  <c r="H1324" i="1" s="1"/>
  <c r="E1325" i="1"/>
  <c r="D1325" i="1" s="1"/>
  <c r="C1325" i="1" s="1"/>
  <c r="B1325" i="1" s="1"/>
  <c r="G1325" i="1"/>
  <c r="J1325" i="1" s="1"/>
  <c r="I1325" i="1" s="1"/>
  <c r="H1325" i="1" s="1"/>
  <c r="M1325" i="1"/>
  <c r="O1325" i="1"/>
  <c r="Q1325" i="1"/>
  <c r="R1325" i="1"/>
  <c r="T1325" i="1"/>
  <c r="U1325" i="1"/>
  <c r="E1326" i="1"/>
  <c r="D1326" i="1" s="1"/>
  <c r="C1326" i="1" s="1"/>
  <c r="B1326" i="1" s="1"/>
  <c r="G1326" i="1"/>
  <c r="J1326" i="1" s="1"/>
  <c r="I1326" i="1" s="1"/>
  <c r="H1326" i="1" s="1"/>
  <c r="M1326" i="1"/>
  <c r="O1326" i="1"/>
  <c r="Q1326" i="1"/>
  <c r="R1326" i="1"/>
  <c r="T1326" i="1"/>
  <c r="U1326" i="1"/>
  <c r="E1327" i="1"/>
  <c r="D1327" i="1" s="1"/>
  <c r="C1327" i="1" s="1"/>
  <c r="B1327" i="1" s="1"/>
  <c r="G1327" i="1"/>
  <c r="J1327" i="1" s="1"/>
  <c r="I1327" i="1" s="1"/>
  <c r="H1327" i="1" s="1"/>
  <c r="M1327" i="1"/>
  <c r="O1327" i="1"/>
  <c r="Q1327" i="1"/>
  <c r="R1327" i="1"/>
  <c r="T1327" i="1"/>
  <c r="U1327" i="1"/>
  <c r="E1328" i="1"/>
  <c r="D1328" i="1" s="1"/>
  <c r="C1328" i="1" s="1"/>
  <c r="B1328" i="1" s="1"/>
  <c r="G1328" i="1"/>
  <c r="J1328" i="1" s="1"/>
  <c r="I1328" i="1" s="1"/>
  <c r="H1328" i="1" s="1"/>
  <c r="M1328" i="1"/>
  <c r="O1328" i="1"/>
  <c r="Q1328" i="1"/>
  <c r="R1328" i="1"/>
  <c r="T1328" i="1"/>
  <c r="U1328" i="1"/>
  <c r="E1329" i="1"/>
  <c r="D1329" i="1" s="1"/>
  <c r="C1329" i="1" s="1"/>
  <c r="B1329" i="1" s="1"/>
  <c r="G1329" i="1"/>
  <c r="J1329" i="1" s="1"/>
  <c r="I1329" i="1" s="1"/>
  <c r="H1329" i="1" s="1"/>
  <c r="E1330" i="1"/>
  <c r="D1330" i="1" s="1"/>
  <c r="C1330" i="1" s="1"/>
  <c r="B1330" i="1" s="1"/>
  <c r="G1330" i="1"/>
  <c r="J1330" i="1" s="1"/>
  <c r="I1330" i="1" s="1"/>
  <c r="H1330" i="1" s="1"/>
  <c r="M1330" i="1"/>
  <c r="O1330" i="1"/>
  <c r="Q1330" i="1"/>
  <c r="R1330" i="1"/>
  <c r="T1330" i="1"/>
  <c r="U1330" i="1"/>
  <c r="E1331" i="1"/>
  <c r="D1331" i="1" s="1"/>
  <c r="C1331" i="1" s="1"/>
  <c r="B1331" i="1" s="1"/>
  <c r="G1331" i="1"/>
  <c r="J1331" i="1" s="1"/>
  <c r="I1331" i="1" s="1"/>
  <c r="H1331" i="1" s="1"/>
  <c r="M1331" i="1"/>
  <c r="O1331" i="1"/>
  <c r="Q1331" i="1"/>
  <c r="R1331" i="1"/>
  <c r="T1331" i="1"/>
  <c r="U1331" i="1"/>
  <c r="E1332" i="1"/>
  <c r="D1332" i="1" s="1"/>
  <c r="C1332" i="1" s="1"/>
  <c r="B1332" i="1" s="1"/>
  <c r="G1332" i="1"/>
  <c r="J1332" i="1" s="1"/>
  <c r="I1332" i="1" s="1"/>
  <c r="H1332" i="1" s="1"/>
  <c r="M1332" i="1"/>
  <c r="O1332" i="1"/>
  <c r="Q1332" i="1"/>
  <c r="R1332" i="1"/>
  <c r="T1332" i="1"/>
  <c r="U1332" i="1"/>
  <c r="E1333" i="1"/>
  <c r="D1333" i="1" s="1"/>
  <c r="C1333" i="1" s="1"/>
  <c r="B1333" i="1" s="1"/>
  <c r="G1333" i="1"/>
  <c r="J1333" i="1" s="1"/>
  <c r="I1333" i="1" s="1"/>
  <c r="H1333" i="1" s="1"/>
  <c r="M1333" i="1"/>
  <c r="O1333" i="1"/>
  <c r="Q1333" i="1"/>
  <c r="R1333" i="1"/>
  <c r="T1333" i="1"/>
  <c r="U1333" i="1"/>
  <c r="E1334" i="1"/>
  <c r="D1334" i="1" s="1"/>
  <c r="C1334" i="1" s="1"/>
  <c r="B1334" i="1" s="1"/>
  <c r="G1334" i="1"/>
  <c r="J1334" i="1" s="1"/>
  <c r="I1334" i="1" s="1"/>
  <c r="H1334" i="1" s="1"/>
  <c r="M1334" i="1"/>
  <c r="O1334" i="1"/>
  <c r="Q1334" i="1"/>
  <c r="R1334" i="1"/>
  <c r="T1334" i="1"/>
  <c r="U1334" i="1"/>
  <c r="E1335" i="1"/>
  <c r="D1335" i="1" s="1"/>
  <c r="C1335" i="1" s="1"/>
  <c r="B1335" i="1" s="1"/>
  <c r="G1335" i="1"/>
  <c r="J1335" i="1" s="1"/>
  <c r="I1335" i="1" s="1"/>
  <c r="H1335" i="1" s="1"/>
  <c r="E1336" i="1"/>
  <c r="D1336" i="1" s="1"/>
  <c r="C1336" i="1" s="1"/>
  <c r="B1336" i="1" s="1"/>
  <c r="G1336" i="1"/>
  <c r="J1336" i="1" s="1"/>
  <c r="I1336" i="1" s="1"/>
  <c r="H1336" i="1" s="1"/>
  <c r="M1336" i="1"/>
  <c r="O1336" i="1"/>
  <c r="Q1336" i="1"/>
  <c r="R1336" i="1"/>
  <c r="T1336" i="1"/>
  <c r="U1336" i="1"/>
  <c r="E1337" i="1"/>
  <c r="D1337" i="1" s="1"/>
  <c r="C1337" i="1" s="1"/>
  <c r="B1337" i="1" s="1"/>
  <c r="G1337" i="1"/>
  <c r="J1337" i="1" s="1"/>
  <c r="I1337" i="1" s="1"/>
  <c r="H1337" i="1" s="1"/>
  <c r="M1337" i="1"/>
  <c r="O1337" i="1"/>
  <c r="Q1337" i="1"/>
  <c r="R1337" i="1"/>
  <c r="T1337" i="1"/>
  <c r="U1337" i="1"/>
  <c r="E1338" i="1"/>
  <c r="D1338" i="1" s="1"/>
  <c r="C1338" i="1" s="1"/>
  <c r="B1338" i="1" s="1"/>
  <c r="G1338" i="1"/>
  <c r="J1338" i="1" s="1"/>
  <c r="I1338" i="1" s="1"/>
  <c r="H1338" i="1" s="1"/>
  <c r="M1338" i="1"/>
  <c r="O1338" i="1"/>
  <c r="Q1338" i="1"/>
  <c r="R1338" i="1"/>
  <c r="T1338" i="1"/>
  <c r="U1338" i="1"/>
  <c r="E1339" i="1"/>
  <c r="D1339" i="1" s="1"/>
  <c r="C1339" i="1" s="1"/>
  <c r="B1339" i="1" s="1"/>
  <c r="G1339" i="1"/>
  <c r="J1339" i="1" s="1"/>
  <c r="I1339" i="1" s="1"/>
  <c r="H1339" i="1" s="1"/>
  <c r="M1339" i="1"/>
  <c r="O1339" i="1"/>
  <c r="Q1339" i="1"/>
  <c r="R1339" i="1"/>
  <c r="T1339" i="1"/>
  <c r="U1339" i="1"/>
  <c r="E1340" i="1"/>
  <c r="D1340" i="1" s="1"/>
  <c r="C1340" i="1" s="1"/>
  <c r="B1340" i="1" s="1"/>
  <c r="G1340" i="1"/>
  <c r="J1340" i="1" s="1"/>
  <c r="I1340" i="1" s="1"/>
  <c r="H1340" i="1" s="1"/>
  <c r="M1340" i="1"/>
  <c r="O1340" i="1"/>
  <c r="Q1340" i="1"/>
  <c r="R1340" i="1"/>
  <c r="T1340" i="1"/>
  <c r="U1340" i="1"/>
  <c r="E1341" i="1"/>
  <c r="D1341" i="1" s="1"/>
  <c r="C1341" i="1" s="1"/>
  <c r="B1341" i="1" s="1"/>
  <c r="G1341" i="1"/>
  <c r="J1341" i="1" s="1"/>
  <c r="I1341" i="1" s="1"/>
  <c r="H1341" i="1" s="1"/>
  <c r="M1341" i="1"/>
  <c r="O1341" i="1"/>
  <c r="Q1341" i="1"/>
  <c r="R1341" i="1"/>
  <c r="T1341" i="1"/>
  <c r="U1341" i="1"/>
  <c r="E1342" i="1"/>
  <c r="D1342" i="1" s="1"/>
  <c r="C1342" i="1" s="1"/>
  <c r="B1342" i="1" s="1"/>
  <c r="G1342" i="1"/>
  <c r="J1342" i="1" s="1"/>
  <c r="I1342" i="1" s="1"/>
  <c r="H1342" i="1" s="1"/>
  <c r="M1342" i="1"/>
  <c r="O1342" i="1"/>
  <c r="Q1342" i="1"/>
  <c r="R1342" i="1"/>
  <c r="T1342" i="1"/>
  <c r="U1342" i="1"/>
  <c r="E1343" i="1"/>
  <c r="D1343" i="1" s="1"/>
  <c r="C1343" i="1" s="1"/>
  <c r="B1343" i="1" s="1"/>
  <c r="G1343" i="1"/>
  <c r="J1343" i="1" s="1"/>
  <c r="I1343" i="1" s="1"/>
  <c r="H1343" i="1" s="1"/>
  <c r="M1343" i="1"/>
  <c r="O1343" i="1"/>
  <c r="Q1343" i="1"/>
  <c r="R1343" i="1"/>
  <c r="T1343" i="1"/>
  <c r="U1343" i="1"/>
  <c r="E1344" i="1"/>
  <c r="D1344" i="1" s="1"/>
  <c r="C1344" i="1" s="1"/>
  <c r="B1344" i="1" s="1"/>
  <c r="G1344" i="1"/>
  <c r="J1344" i="1" s="1"/>
  <c r="I1344" i="1" s="1"/>
  <c r="H1344" i="1" s="1"/>
  <c r="M1344" i="1"/>
  <c r="O1344" i="1"/>
  <c r="Q1344" i="1"/>
  <c r="R1344" i="1"/>
  <c r="T1344" i="1"/>
  <c r="U1344" i="1"/>
  <c r="E1345" i="1"/>
  <c r="D1345" i="1" s="1"/>
  <c r="C1345" i="1" s="1"/>
  <c r="B1345" i="1" s="1"/>
  <c r="G1345" i="1"/>
  <c r="J1345" i="1" s="1"/>
  <c r="I1345" i="1" s="1"/>
  <c r="H1345" i="1" s="1"/>
  <c r="M1345" i="1"/>
  <c r="O1345" i="1"/>
  <c r="Q1345" i="1"/>
  <c r="R1345" i="1"/>
  <c r="T1345" i="1"/>
  <c r="U1345" i="1"/>
  <c r="E1346" i="1"/>
  <c r="D1346" i="1" s="1"/>
  <c r="C1346" i="1" s="1"/>
  <c r="B1346" i="1" s="1"/>
  <c r="G1346" i="1"/>
  <c r="J1346" i="1" s="1"/>
  <c r="I1346" i="1" s="1"/>
  <c r="H1346" i="1" s="1"/>
  <c r="M1346" i="1"/>
  <c r="O1346" i="1"/>
  <c r="Q1346" i="1"/>
  <c r="R1346" i="1"/>
  <c r="T1346" i="1"/>
  <c r="U1346" i="1"/>
  <c r="E1347" i="1"/>
  <c r="D1347" i="1" s="1"/>
  <c r="C1347" i="1" s="1"/>
  <c r="B1347" i="1" s="1"/>
  <c r="G1347" i="1"/>
  <c r="J1347" i="1" s="1"/>
  <c r="I1347" i="1" s="1"/>
  <c r="H1347" i="1" s="1"/>
  <c r="M1347" i="1"/>
  <c r="O1347" i="1"/>
  <c r="Q1347" i="1"/>
  <c r="R1347" i="1"/>
  <c r="T1347" i="1"/>
  <c r="U1347" i="1"/>
  <c r="E1348" i="1"/>
  <c r="D1348" i="1" s="1"/>
  <c r="C1348" i="1" s="1"/>
  <c r="B1348" i="1" s="1"/>
  <c r="G1348" i="1"/>
  <c r="J1348" i="1" s="1"/>
  <c r="I1348" i="1" s="1"/>
  <c r="H1348" i="1" s="1"/>
  <c r="M1348" i="1"/>
  <c r="O1348" i="1"/>
  <c r="Q1348" i="1"/>
  <c r="R1348" i="1"/>
  <c r="T1348" i="1"/>
  <c r="U1348" i="1"/>
  <c r="E1349" i="1"/>
  <c r="D1349" i="1" s="1"/>
  <c r="C1349" i="1" s="1"/>
  <c r="B1349" i="1" s="1"/>
  <c r="G1349" i="1"/>
  <c r="J1349" i="1" s="1"/>
  <c r="I1349" i="1" s="1"/>
  <c r="H1349" i="1" s="1"/>
  <c r="M1349" i="1"/>
  <c r="O1349" i="1"/>
  <c r="Q1349" i="1"/>
  <c r="R1349" i="1"/>
  <c r="T1349" i="1"/>
  <c r="U1349" i="1"/>
  <c r="E1350" i="1"/>
  <c r="D1350" i="1" s="1"/>
  <c r="C1350" i="1" s="1"/>
  <c r="B1350" i="1" s="1"/>
  <c r="G1350" i="1"/>
  <c r="J1350" i="1" s="1"/>
  <c r="I1350" i="1" s="1"/>
  <c r="H1350" i="1" s="1"/>
  <c r="M1350" i="1"/>
  <c r="O1350" i="1"/>
  <c r="Q1350" i="1"/>
  <c r="R1350" i="1"/>
  <c r="T1350" i="1"/>
  <c r="U1350" i="1"/>
  <c r="E1351" i="1"/>
  <c r="D1351" i="1" s="1"/>
  <c r="C1351" i="1" s="1"/>
  <c r="B1351" i="1" s="1"/>
  <c r="G1351" i="1"/>
  <c r="J1351" i="1" s="1"/>
  <c r="I1351" i="1" s="1"/>
  <c r="H1351" i="1" s="1"/>
  <c r="M1351" i="1"/>
  <c r="O1351" i="1"/>
  <c r="Q1351" i="1"/>
  <c r="R1351" i="1"/>
  <c r="T1351" i="1"/>
  <c r="U1351" i="1"/>
  <c r="E1352" i="1"/>
  <c r="D1352" i="1" s="1"/>
  <c r="C1352" i="1" s="1"/>
  <c r="B1352" i="1" s="1"/>
  <c r="G1352" i="1"/>
  <c r="J1352" i="1" s="1"/>
  <c r="I1352" i="1" s="1"/>
  <c r="H1352" i="1" s="1"/>
  <c r="D1353" i="1"/>
  <c r="C1353" i="1" s="1"/>
  <c r="B1353" i="1" s="1"/>
  <c r="G1353" i="1"/>
  <c r="J1353" i="1" s="1"/>
  <c r="I1353" i="1" s="1"/>
  <c r="H1353" i="1" s="1"/>
  <c r="M1353" i="1"/>
  <c r="O1353" i="1"/>
  <c r="Q1353" i="1"/>
  <c r="R1353" i="1"/>
  <c r="T1353" i="1"/>
  <c r="U1353" i="1"/>
  <c r="E1354" i="1"/>
  <c r="D1354" i="1" s="1"/>
  <c r="C1354" i="1" s="1"/>
  <c r="B1354" i="1" s="1"/>
  <c r="G1354" i="1"/>
  <c r="J1354" i="1" s="1"/>
  <c r="I1354" i="1" s="1"/>
  <c r="H1354" i="1" s="1"/>
  <c r="M1354" i="1"/>
  <c r="O1354" i="1"/>
  <c r="Q1354" i="1"/>
  <c r="R1354" i="1"/>
  <c r="T1354" i="1"/>
  <c r="U1354" i="1"/>
  <c r="E1355" i="1"/>
  <c r="D1355" i="1" s="1"/>
  <c r="C1355" i="1" s="1"/>
  <c r="B1355" i="1" s="1"/>
  <c r="G1355" i="1"/>
  <c r="J1355" i="1" s="1"/>
  <c r="I1355" i="1" s="1"/>
  <c r="H1355" i="1" s="1"/>
  <c r="M1355" i="1"/>
  <c r="O1355" i="1"/>
  <c r="Q1355" i="1"/>
  <c r="R1355" i="1"/>
  <c r="T1355" i="1"/>
  <c r="U1355" i="1"/>
  <c r="E1356" i="1"/>
  <c r="D1356" i="1" s="1"/>
  <c r="C1356" i="1" s="1"/>
  <c r="B1356" i="1" s="1"/>
  <c r="G1356" i="1"/>
  <c r="J1356" i="1" s="1"/>
  <c r="I1356" i="1" s="1"/>
  <c r="H1356" i="1" s="1"/>
  <c r="M1356" i="1"/>
  <c r="O1356" i="1"/>
  <c r="Q1356" i="1"/>
  <c r="R1356" i="1"/>
  <c r="T1356" i="1"/>
  <c r="U1356" i="1"/>
  <c r="E1357" i="1"/>
  <c r="D1357" i="1" s="1"/>
  <c r="C1357" i="1" s="1"/>
  <c r="B1357" i="1" s="1"/>
  <c r="G1357" i="1"/>
  <c r="J1357" i="1" s="1"/>
  <c r="I1357" i="1" s="1"/>
  <c r="H1357" i="1" s="1"/>
  <c r="M1357" i="1"/>
  <c r="O1357" i="1"/>
  <c r="Q1357" i="1"/>
  <c r="R1357" i="1"/>
  <c r="T1357" i="1"/>
  <c r="U1357" i="1"/>
  <c r="E1358" i="1"/>
  <c r="D1358" i="1" s="1"/>
  <c r="C1358" i="1" s="1"/>
  <c r="B1358" i="1" s="1"/>
  <c r="G1358" i="1"/>
  <c r="J1358" i="1" s="1"/>
  <c r="I1358" i="1" s="1"/>
  <c r="H1358" i="1" s="1"/>
  <c r="M1358" i="1"/>
  <c r="O1358" i="1"/>
  <c r="Q1358" i="1"/>
  <c r="R1358" i="1"/>
  <c r="T1358" i="1"/>
  <c r="U1358" i="1"/>
  <c r="E1359" i="1"/>
  <c r="D1359" i="1" s="1"/>
  <c r="C1359" i="1" s="1"/>
  <c r="B1359" i="1" s="1"/>
  <c r="G1359" i="1"/>
  <c r="J1359" i="1" s="1"/>
  <c r="I1359" i="1" s="1"/>
  <c r="H1359" i="1" s="1"/>
  <c r="M1359" i="1"/>
  <c r="O1359" i="1"/>
  <c r="Q1359" i="1"/>
  <c r="R1359" i="1"/>
  <c r="T1359" i="1"/>
  <c r="U1359" i="1"/>
  <c r="E1360" i="1"/>
  <c r="D1360" i="1" s="1"/>
  <c r="C1360" i="1" s="1"/>
  <c r="B1360" i="1" s="1"/>
  <c r="G1360" i="1"/>
  <c r="J1360" i="1" s="1"/>
  <c r="I1360" i="1" s="1"/>
  <c r="H1360" i="1" s="1"/>
  <c r="M1360" i="1"/>
  <c r="O1360" i="1"/>
  <c r="Q1360" i="1"/>
  <c r="R1360" i="1"/>
  <c r="T1360" i="1"/>
  <c r="U1360" i="1"/>
  <c r="D1361" i="1"/>
  <c r="C1361" i="1" s="1"/>
  <c r="B1361" i="1" s="1"/>
  <c r="G1361" i="1"/>
  <c r="J1361" i="1" s="1"/>
  <c r="I1361" i="1" s="1"/>
  <c r="H1361" i="1" s="1"/>
  <c r="M1361" i="1"/>
  <c r="O1361" i="1"/>
  <c r="Q1361" i="1"/>
  <c r="R1361" i="1"/>
  <c r="T1361" i="1"/>
  <c r="U1361" i="1"/>
  <c r="E1362" i="1"/>
  <c r="D1362" i="1" s="1"/>
  <c r="C1362" i="1" s="1"/>
  <c r="B1362" i="1" s="1"/>
  <c r="G1362" i="1"/>
  <c r="J1362" i="1" s="1"/>
  <c r="I1362" i="1" s="1"/>
  <c r="H1362" i="1" s="1"/>
  <c r="M1362" i="1"/>
  <c r="O1362" i="1"/>
  <c r="Q1362" i="1"/>
  <c r="R1362" i="1"/>
  <c r="T1362" i="1"/>
  <c r="U1362" i="1"/>
  <c r="E1363" i="1"/>
  <c r="D1363" i="1" s="1"/>
  <c r="C1363" i="1" s="1"/>
  <c r="B1363" i="1" s="1"/>
  <c r="G1363" i="1"/>
  <c r="J1363" i="1" s="1"/>
  <c r="I1363" i="1" s="1"/>
  <c r="H1363" i="1" s="1"/>
  <c r="M1363" i="1"/>
  <c r="O1363" i="1"/>
  <c r="Q1363" i="1"/>
  <c r="R1363" i="1"/>
  <c r="T1363" i="1"/>
  <c r="U1363" i="1"/>
  <c r="E1364" i="1"/>
  <c r="D1364" i="1" s="1"/>
  <c r="C1364" i="1" s="1"/>
  <c r="B1364" i="1" s="1"/>
  <c r="G1364" i="1"/>
  <c r="J1364" i="1" s="1"/>
  <c r="I1364" i="1" s="1"/>
  <c r="H1364" i="1" s="1"/>
  <c r="M1364" i="1"/>
  <c r="O1364" i="1"/>
  <c r="Q1364" i="1"/>
  <c r="R1364" i="1"/>
  <c r="T1364" i="1"/>
  <c r="U1364" i="1"/>
  <c r="E1365" i="1"/>
  <c r="D1365" i="1" s="1"/>
  <c r="C1365" i="1" s="1"/>
  <c r="B1365" i="1" s="1"/>
  <c r="G1365" i="1"/>
  <c r="J1365" i="1" s="1"/>
  <c r="I1365" i="1" s="1"/>
  <c r="H1365" i="1" s="1"/>
  <c r="M1365" i="1"/>
  <c r="O1365" i="1"/>
  <c r="Q1365" i="1"/>
  <c r="R1365" i="1"/>
  <c r="T1365" i="1"/>
  <c r="U1365" i="1"/>
  <c r="E1366" i="1"/>
  <c r="D1366" i="1" s="1"/>
  <c r="C1366" i="1" s="1"/>
  <c r="B1366" i="1" s="1"/>
  <c r="G1366" i="1"/>
  <c r="J1366" i="1" s="1"/>
  <c r="I1366" i="1" s="1"/>
  <c r="H1366" i="1" s="1"/>
  <c r="M1366" i="1"/>
  <c r="O1366" i="1"/>
  <c r="Q1366" i="1"/>
  <c r="R1366" i="1"/>
  <c r="T1366" i="1"/>
  <c r="U1366" i="1"/>
  <c r="E1367" i="1"/>
  <c r="D1367" i="1" s="1"/>
  <c r="C1367" i="1" s="1"/>
  <c r="B1367" i="1" s="1"/>
  <c r="G1367" i="1"/>
  <c r="J1367" i="1" s="1"/>
  <c r="I1367" i="1" s="1"/>
  <c r="H1367" i="1" s="1"/>
  <c r="M1367" i="1"/>
  <c r="O1367" i="1"/>
  <c r="Q1367" i="1"/>
  <c r="R1367" i="1"/>
  <c r="T1367" i="1"/>
  <c r="U1367" i="1"/>
  <c r="E1368" i="1"/>
  <c r="D1368" i="1" s="1"/>
  <c r="C1368" i="1" s="1"/>
  <c r="B1368" i="1" s="1"/>
  <c r="G1368" i="1"/>
  <c r="J1368" i="1" s="1"/>
  <c r="I1368" i="1" s="1"/>
  <c r="H1368" i="1" s="1"/>
  <c r="M1368" i="1"/>
  <c r="O1368" i="1"/>
  <c r="Q1368" i="1"/>
  <c r="R1368" i="1"/>
  <c r="T1368" i="1"/>
  <c r="U1368" i="1"/>
  <c r="E1369" i="1"/>
  <c r="D1369" i="1" s="1"/>
  <c r="C1369" i="1" s="1"/>
  <c r="B1369" i="1" s="1"/>
  <c r="G1369" i="1"/>
  <c r="J1369" i="1" s="1"/>
  <c r="I1369" i="1" s="1"/>
  <c r="H1369" i="1" s="1"/>
  <c r="M1369" i="1"/>
  <c r="O1369" i="1"/>
  <c r="Q1369" i="1"/>
  <c r="R1369" i="1"/>
  <c r="T1369" i="1"/>
  <c r="U1369" i="1"/>
  <c r="E1370" i="1"/>
  <c r="D1370" i="1" s="1"/>
  <c r="C1370" i="1" s="1"/>
  <c r="B1370" i="1" s="1"/>
  <c r="G1370" i="1"/>
  <c r="J1370" i="1" s="1"/>
  <c r="I1370" i="1" s="1"/>
  <c r="H1370" i="1" s="1"/>
  <c r="M1370" i="1"/>
  <c r="O1370" i="1"/>
  <c r="Q1370" i="1"/>
  <c r="R1370" i="1"/>
  <c r="T1370" i="1"/>
  <c r="U1370" i="1"/>
  <c r="E1371" i="1"/>
  <c r="D1371" i="1" s="1"/>
  <c r="C1371" i="1" s="1"/>
  <c r="B1371" i="1" s="1"/>
  <c r="G1371" i="1"/>
  <c r="J1371" i="1" s="1"/>
  <c r="I1371" i="1" s="1"/>
  <c r="H1371" i="1" s="1"/>
  <c r="M1371" i="1"/>
  <c r="O1371" i="1"/>
  <c r="Q1371" i="1"/>
  <c r="R1371" i="1"/>
  <c r="T1371" i="1"/>
  <c r="U1371" i="1"/>
  <c r="E1372" i="1"/>
  <c r="D1372" i="1" s="1"/>
  <c r="C1372" i="1" s="1"/>
  <c r="B1372" i="1" s="1"/>
  <c r="G1372" i="1"/>
  <c r="J1372" i="1" s="1"/>
  <c r="I1372" i="1" s="1"/>
  <c r="H1372" i="1" s="1"/>
  <c r="M1372" i="1"/>
  <c r="O1372" i="1"/>
  <c r="Q1372" i="1"/>
  <c r="R1372" i="1"/>
  <c r="T1372" i="1"/>
  <c r="U1372" i="1"/>
  <c r="E1373" i="1"/>
  <c r="D1373" i="1" s="1"/>
  <c r="C1373" i="1" s="1"/>
  <c r="B1373" i="1" s="1"/>
  <c r="G1373" i="1"/>
  <c r="J1373" i="1" s="1"/>
  <c r="I1373" i="1" s="1"/>
  <c r="H1373" i="1" s="1"/>
  <c r="M1373" i="1"/>
  <c r="O1373" i="1"/>
  <c r="Q1373" i="1"/>
  <c r="R1373" i="1"/>
  <c r="T1373" i="1"/>
  <c r="U1373" i="1"/>
  <c r="E1374" i="1"/>
  <c r="D1374" i="1" s="1"/>
  <c r="C1374" i="1" s="1"/>
  <c r="B1374" i="1" s="1"/>
  <c r="G1374" i="1"/>
  <c r="J1374" i="1" s="1"/>
  <c r="I1374" i="1" s="1"/>
  <c r="H1374" i="1" s="1"/>
  <c r="M1374" i="1"/>
  <c r="O1374" i="1"/>
  <c r="Q1374" i="1"/>
  <c r="R1374" i="1"/>
  <c r="T1374" i="1"/>
  <c r="U1374" i="1"/>
  <c r="E1375" i="1"/>
  <c r="D1375" i="1" s="1"/>
  <c r="C1375" i="1" s="1"/>
  <c r="B1375" i="1" s="1"/>
  <c r="G1375" i="1"/>
  <c r="J1375" i="1" s="1"/>
  <c r="I1375" i="1" s="1"/>
  <c r="H1375" i="1" s="1"/>
  <c r="M1375" i="1"/>
  <c r="O1375" i="1"/>
  <c r="Q1375" i="1"/>
  <c r="R1375" i="1"/>
  <c r="T1375" i="1"/>
  <c r="U1375" i="1"/>
  <c r="E1376" i="1"/>
  <c r="D1376" i="1" s="1"/>
  <c r="C1376" i="1" s="1"/>
  <c r="B1376" i="1" s="1"/>
  <c r="G1376" i="1"/>
  <c r="J1376" i="1" s="1"/>
  <c r="I1376" i="1" s="1"/>
  <c r="H1376" i="1" s="1"/>
  <c r="M1376" i="1"/>
  <c r="O1376" i="1"/>
  <c r="Q1376" i="1"/>
  <c r="R1376" i="1"/>
  <c r="T1376" i="1"/>
  <c r="U1376" i="1"/>
  <c r="E1377" i="1"/>
  <c r="D1377" i="1" s="1"/>
  <c r="C1377" i="1" s="1"/>
  <c r="B1377" i="1" s="1"/>
  <c r="G1377" i="1"/>
  <c r="J1377" i="1" s="1"/>
  <c r="I1377" i="1" s="1"/>
  <c r="H1377" i="1" s="1"/>
  <c r="M1377" i="1"/>
  <c r="O1377" i="1"/>
  <c r="Q1377" i="1"/>
  <c r="R1377" i="1"/>
  <c r="T1377" i="1"/>
  <c r="U1377" i="1"/>
  <c r="E1378" i="1"/>
  <c r="D1378" i="1" s="1"/>
  <c r="C1378" i="1" s="1"/>
  <c r="B1378" i="1" s="1"/>
  <c r="G1378" i="1"/>
  <c r="J1378" i="1" s="1"/>
  <c r="I1378" i="1" s="1"/>
  <c r="H1378" i="1" s="1"/>
  <c r="M1378" i="1"/>
  <c r="O1378" i="1"/>
  <c r="Q1378" i="1"/>
  <c r="R1378" i="1"/>
  <c r="T1378" i="1"/>
  <c r="U1378" i="1"/>
  <c r="E1379" i="1"/>
  <c r="D1379" i="1" s="1"/>
  <c r="C1379" i="1" s="1"/>
  <c r="B1379" i="1" s="1"/>
  <c r="G1379" i="1"/>
  <c r="J1379" i="1" s="1"/>
  <c r="I1379" i="1" s="1"/>
  <c r="H1379" i="1" s="1"/>
  <c r="M1379" i="1"/>
  <c r="O1379" i="1"/>
  <c r="Q1379" i="1"/>
  <c r="R1379" i="1"/>
  <c r="T1379" i="1"/>
  <c r="U1379" i="1"/>
  <c r="E1380" i="1"/>
  <c r="D1380" i="1" s="1"/>
  <c r="C1380" i="1" s="1"/>
  <c r="B1380" i="1" s="1"/>
  <c r="G1380" i="1"/>
  <c r="J1380" i="1" s="1"/>
  <c r="I1380" i="1" s="1"/>
  <c r="H1380" i="1" s="1"/>
  <c r="M1380" i="1"/>
  <c r="O1380" i="1"/>
  <c r="Q1380" i="1"/>
  <c r="R1380" i="1"/>
  <c r="T1380" i="1"/>
  <c r="U1380" i="1"/>
  <c r="E1381" i="1"/>
  <c r="D1381" i="1" s="1"/>
  <c r="C1381" i="1" s="1"/>
  <c r="B1381" i="1" s="1"/>
  <c r="G1381" i="1"/>
  <c r="J1381" i="1" s="1"/>
  <c r="I1381" i="1" s="1"/>
  <c r="H1381" i="1" s="1"/>
  <c r="M1381" i="1"/>
  <c r="O1381" i="1"/>
  <c r="Q1381" i="1"/>
  <c r="R1381" i="1"/>
  <c r="T1381" i="1"/>
  <c r="U1381" i="1"/>
  <c r="D1382" i="1"/>
  <c r="C1382" i="1" s="1"/>
  <c r="B1382" i="1" s="1"/>
  <c r="G1382" i="1"/>
  <c r="J1382" i="1" s="1"/>
  <c r="I1382" i="1" s="1"/>
  <c r="H1382" i="1" s="1"/>
  <c r="M1382" i="1"/>
  <c r="O1382" i="1"/>
  <c r="Q1382" i="1"/>
  <c r="R1382" i="1"/>
  <c r="T1382" i="1"/>
  <c r="U1382" i="1"/>
  <c r="D1383" i="1"/>
  <c r="C1383" i="1" s="1"/>
  <c r="B1383" i="1" s="1"/>
  <c r="G1383" i="1"/>
  <c r="J1383" i="1" s="1"/>
  <c r="I1383" i="1" s="1"/>
  <c r="H1383" i="1" s="1"/>
  <c r="M1383" i="1"/>
  <c r="O1383" i="1"/>
  <c r="Q1383" i="1"/>
  <c r="R1383" i="1"/>
  <c r="T1383" i="1"/>
  <c r="U1383" i="1"/>
  <c r="E1384" i="1"/>
  <c r="D1384" i="1" s="1"/>
  <c r="C1384" i="1" s="1"/>
  <c r="B1384" i="1" s="1"/>
  <c r="G1384" i="1"/>
  <c r="J1384" i="1" s="1"/>
  <c r="I1384" i="1" s="1"/>
  <c r="H1384" i="1" s="1"/>
  <c r="M1384" i="1"/>
  <c r="O1384" i="1"/>
  <c r="Q1384" i="1"/>
  <c r="R1384" i="1"/>
  <c r="T1384" i="1"/>
  <c r="U1384" i="1"/>
  <c r="E1385" i="1"/>
  <c r="D1385" i="1" s="1"/>
  <c r="C1385" i="1" s="1"/>
  <c r="B1385" i="1" s="1"/>
  <c r="G1385" i="1"/>
  <c r="J1385" i="1" s="1"/>
  <c r="I1385" i="1" s="1"/>
  <c r="H1385" i="1" s="1"/>
  <c r="M1385" i="1"/>
  <c r="O1385" i="1"/>
  <c r="Q1385" i="1"/>
  <c r="R1385" i="1"/>
  <c r="T1385" i="1"/>
  <c r="U1385" i="1"/>
  <c r="E1386" i="1"/>
  <c r="D1386" i="1" s="1"/>
  <c r="C1386" i="1" s="1"/>
  <c r="B1386" i="1" s="1"/>
  <c r="G1386" i="1"/>
  <c r="J1386" i="1" s="1"/>
  <c r="I1386" i="1" s="1"/>
  <c r="H1386" i="1" s="1"/>
  <c r="M1386" i="1"/>
  <c r="O1386" i="1"/>
  <c r="Q1386" i="1"/>
  <c r="R1386" i="1"/>
  <c r="T1386" i="1"/>
  <c r="U1386" i="1"/>
  <c r="E1387" i="1"/>
  <c r="D1387" i="1" s="1"/>
  <c r="C1387" i="1" s="1"/>
  <c r="B1387" i="1" s="1"/>
  <c r="G1387" i="1"/>
  <c r="J1387" i="1" s="1"/>
  <c r="I1387" i="1" s="1"/>
  <c r="H1387" i="1" s="1"/>
  <c r="M1387" i="1"/>
  <c r="O1387" i="1"/>
  <c r="Q1387" i="1"/>
  <c r="R1387" i="1"/>
  <c r="T1387" i="1"/>
  <c r="U1387" i="1"/>
  <c r="D1388" i="1"/>
  <c r="C1388" i="1" s="1"/>
  <c r="B1388" i="1" s="1"/>
  <c r="G1388" i="1"/>
  <c r="J1388" i="1" s="1"/>
  <c r="I1388" i="1" s="1"/>
  <c r="H1388" i="1" s="1"/>
  <c r="M1388" i="1"/>
  <c r="O1388" i="1"/>
  <c r="Q1388" i="1"/>
  <c r="R1388" i="1"/>
  <c r="T1388" i="1"/>
  <c r="U1388" i="1"/>
  <c r="E1389" i="1"/>
  <c r="D1389" i="1" s="1"/>
  <c r="C1389" i="1" s="1"/>
  <c r="B1389" i="1" s="1"/>
  <c r="G1389" i="1"/>
  <c r="J1389" i="1" s="1"/>
  <c r="I1389" i="1" s="1"/>
  <c r="H1389" i="1" s="1"/>
  <c r="M1389" i="1"/>
  <c r="O1389" i="1"/>
  <c r="Q1389" i="1"/>
  <c r="R1389" i="1"/>
  <c r="T1389" i="1"/>
  <c r="U1389" i="1"/>
  <c r="D1390" i="1"/>
  <c r="C1390" i="1" s="1"/>
  <c r="B1390" i="1" s="1"/>
  <c r="G1390" i="1"/>
  <c r="J1390" i="1" s="1"/>
  <c r="I1390" i="1" s="1"/>
  <c r="H1390" i="1" s="1"/>
  <c r="M1390" i="1"/>
  <c r="O1390" i="1"/>
  <c r="Q1390" i="1"/>
  <c r="R1390" i="1"/>
  <c r="T1390" i="1"/>
  <c r="U1390" i="1"/>
  <c r="E1391" i="1"/>
  <c r="D1391" i="1" s="1"/>
  <c r="C1391" i="1" s="1"/>
  <c r="B1391" i="1" s="1"/>
  <c r="G1391" i="1"/>
  <c r="J1391" i="1" s="1"/>
  <c r="I1391" i="1" s="1"/>
  <c r="H1391" i="1" s="1"/>
  <c r="M1391" i="1"/>
  <c r="O1391" i="1"/>
  <c r="Q1391" i="1"/>
  <c r="R1391" i="1"/>
  <c r="T1391" i="1"/>
  <c r="U1391" i="1"/>
  <c r="E1392" i="1"/>
  <c r="D1392" i="1" s="1"/>
  <c r="C1392" i="1" s="1"/>
  <c r="B1392" i="1" s="1"/>
  <c r="G1392" i="1"/>
  <c r="J1392" i="1" s="1"/>
  <c r="I1392" i="1" s="1"/>
  <c r="H1392" i="1" s="1"/>
  <c r="M1392" i="1"/>
  <c r="O1392" i="1"/>
  <c r="Q1392" i="1"/>
  <c r="R1392" i="1"/>
  <c r="T1392" i="1"/>
  <c r="U1392" i="1"/>
  <c r="E1393" i="1"/>
  <c r="D1393" i="1" s="1"/>
  <c r="C1393" i="1" s="1"/>
  <c r="B1393" i="1" s="1"/>
  <c r="G1393" i="1"/>
  <c r="J1393" i="1" s="1"/>
  <c r="I1393" i="1" s="1"/>
  <c r="H1393" i="1" s="1"/>
  <c r="M1393" i="1"/>
  <c r="O1393" i="1"/>
  <c r="Q1393" i="1"/>
  <c r="R1393" i="1"/>
  <c r="T1393" i="1"/>
  <c r="U1393" i="1"/>
  <c r="D1394" i="1"/>
  <c r="C1394" i="1" s="1"/>
  <c r="B1394" i="1" s="1"/>
  <c r="G1394" i="1"/>
  <c r="J1394" i="1" s="1"/>
  <c r="I1394" i="1" s="1"/>
  <c r="H1394" i="1" s="1"/>
  <c r="M1394" i="1"/>
  <c r="O1394" i="1"/>
  <c r="Q1394" i="1"/>
  <c r="R1394" i="1"/>
  <c r="T1394" i="1"/>
  <c r="U1394" i="1"/>
  <c r="E1395" i="1"/>
  <c r="D1395" i="1" s="1"/>
  <c r="C1395" i="1" s="1"/>
  <c r="B1395" i="1" s="1"/>
  <c r="G1395" i="1"/>
  <c r="J1395" i="1" s="1"/>
  <c r="I1395" i="1" s="1"/>
  <c r="H1395" i="1" s="1"/>
  <c r="M1395" i="1"/>
  <c r="O1395" i="1"/>
  <c r="Q1395" i="1"/>
  <c r="R1395" i="1"/>
  <c r="T1395" i="1"/>
  <c r="U1395" i="1"/>
  <c r="E1396" i="1"/>
  <c r="D1396" i="1" s="1"/>
  <c r="C1396" i="1" s="1"/>
  <c r="B1396" i="1" s="1"/>
  <c r="G1396" i="1"/>
  <c r="J1396" i="1" s="1"/>
  <c r="I1396" i="1" s="1"/>
  <c r="H1396" i="1" s="1"/>
  <c r="M1396" i="1"/>
  <c r="O1396" i="1"/>
  <c r="Q1396" i="1"/>
  <c r="R1396" i="1"/>
  <c r="T1396" i="1"/>
  <c r="U1396" i="1"/>
  <c r="E1397" i="1"/>
  <c r="D1397" i="1" s="1"/>
  <c r="C1397" i="1" s="1"/>
  <c r="B1397" i="1" s="1"/>
  <c r="G1397" i="1"/>
  <c r="J1397" i="1" s="1"/>
  <c r="I1397" i="1" s="1"/>
  <c r="H1397" i="1" s="1"/>
  <c r="M1397" i="1"/>
  <c r="O1397" i="1"/>
  <c r="Q1397" i="1"/>
  <c r="R1397" i="1"/>
  <c r="T1397" i="1"/>
  <c r="U1397" i="1"/>
  <c r="E1398" i="1"/>
  <c r="D1398" i="1" s="1"/>
  <c r="C1398" i="1" s="1"/>
  <c r="B1398" i="1" s="1"/>
  <c r="G1398" i="1"/>
  <c r="J1398" i="1" s="1"/>
  <c r="I1398" i="1" s="1"/>
  <c r="H1398" i="1" s="1"/>
  <c r="M1398" i="1"/>
  <c r="O1398" i="1"/>
  <c r="Q1398" i="1"/>
  <c r="R1398" i="1"/>
  <c r="T1398" i="1"/>
  <c r="U1398" i="1"/>
  <c r="E1399" i="1"/>
  <c r="D1399" i="1" s="1"/>
  <c r="C1399" i="1" s="1"/>
  <c r="B1399" i="1" s="1"/>
  <c r="G1399" i="1"/>
  <c r="J1399" i="1" s="1"/>
  <c r="I1399" i="1" s="1"/>
  <c r="H1399" i="1" s="1"/>
  <c r="M1399" i="1"/>
  <c r="O1399" i="1"/>
  <c r="Q1399" i="1"/>
  <c r="R1399" i="1"/>
  <c r="T1399" i="1"/>
  <c r="U1399" i="1"/>
  <c r="E1400" i="1"/>
  <c r="D1400" i="1" s="1"/>
  <c r="C1400" i="1" s="1"/>
  <c r="B1400" i="1" s="1"/>
  <c r="G1400" i="1"/>
  <c r="J1400" i="1" s="1"/>
  <c r="I1400" i="1" s="1"/>
  <c r="H1400" i="1" s="1"/>
  <c r="M1400" i="1"/>
  <c r="O1400" i="1"/>
  <c r="Q1400" i="1"/>
  <c r="R1400" i="1"/>
  <c r="T1400" i="1"/>
  <c r="U1400" i="1"/>
  <c r="E1401" i="1"/>
  <c r="D1401" i="1" s="1"/>
  <c r="C1401" i="1" s="1"/>
  <c r="B1401" i="1" s="1"/>
  <c r="G1401" i="1"/>
  <c r="J1401" i="1" s="1"/>
  <c r="I1401" i="1" s="1"/>
  <c r="H1401" i="1" s="1"/>
  <c r="M1401" i="1"/>
  <c r="O1401" i="1"/>
  <c r="Q1401" i="1"/>
  <c r="R1401" i="1"/>
  <c r="T1401" i="1"/>
  <c r="U1401" i="1"/>
  <c r="E1402" i="1"/>
  <c r="D1402" i="1" s="1"/>
  <c r="C1402" i="1" s="1"/>
  <c r="B1402" i="1" s="1"/>
  <c r="G1402" i="1"/>
  <c r="J1402" i="1" s="1"/>
  <c r="I1402" i="1" s="1"/>
  <c r="H1402" i="1" s="1"/>
  <c r="M1402" i="1"/>
  <c r="O1402" i="1"/>
  <c r="Q1402" i="1"/>
  <c r="R1402" i="1"/>
  <c r="T1402" i="1"/>
  <c r="U1402" i="1"/>
  <c r="E1403" i="1"/>
  <c r="D1403" i="1" s="1"/>
  <c r="C1403" i="1" s="1"/>
  <c r="B1403" i="1" s="1"/>
  <c r="G1403" i="1"/>
  <c r="J1403" i="1" s="1"/>
  <c r="I1403" i="1" s="1"/>
  <c r="H1403" i="1" s="1"/>
  <c r="M1403" i="1"/>
  <c r="O1403" i="1"/>
  <c r="Q1403" i="1"/>
  <c r="R1403" i="1"/>
  <c r="T1403" i="1"/>
  <c r="U1403" i="1"/>
  <c r="E1404" i="1"/>
  <c r="D1404" i="1" s="1"/>
  <c r="C1404" i="1" s="1"/>
  <c r="B1404" i="1" s="1"/>
  <c r="G1404" i="1"/>
  <c r="J1404" i="1" s="1"/>
  <c r="I1404" i="1" s="1"/>
  <c r="H1404" i="1" s="1"/>
  <c r="M1404" i="1"/>
  <c r="O1404" i="1"/>
  <c r="Q1404" i="1"/>
  <c r="R1404" i="1"/>
  <c r="T1404" i="1"/>
  <c r="U1404" i="1"/>
  <c r="E1405" i="1"/>
  <c r="D1405" i="1" s="1"/>
  <c r="C1405" i="1" s="1"/>
  <c r="B1405" i="1" s="1"/>
  <c r="G1405" i="1"/>
  <c r="J1405" i="1" s="1"/>
  <c r="I1405" i="1" s="1"/>
  <c r="H1405" i="1" s="1"/>
  <c r="M1405" i="1"/>
  <c r="O1405" i="1"/>
  <c r="Q1405" i="1"/>
  <c r="R1405" i="1"/>
  <c r="T1405" i="1"/>
  <c r="U1405" i="1"/>
  <c r="E1406" i="1"/>
  <c r="D1406" i="1" s="1"/>
  <c r="C1406" i="1" s="1"/>
  <c r="B1406" i="1" s="1"/>
  <c r="G1406" i="1"/>
  <c r="J1406" i="1" s="1"/>
  <c r="I1406" i="1" s="1"/>
  <c r="H1406" i="1" s="1"/>
  <c r="M1406" i="1"/>
  <c r="O1406" i="1"/>
  <c r="Q1406" i="1"/>
  <c r="R1406" i="1"/>
  <c r="T1406" i="1"/>
  <c r="U1406" i="1"/>
  <c r="E1407" i="1"/>
  <c r="D1407" i="1" s="1"/>
  <c r="C1407" i="1" s="1"/>
  <c r="B1407" i="1" s="1"/>
  <c r="G1407" i="1"/>
  <c r="J1407" i="1" s="1"/>
  <c r="I1407" i="1" s="1"/>
  <c r="H1407" i="1" s="1"/>
  <c r="M1407" i="1"/>
  <c r="O1407" i="1"/>
  <c r="Q1407" i="1"/>
  <c r="R1407" i="1"/>
  <c r="T1407" i="1"/>
  <c r="U1407" i="1"/>
  <c r="D1408" i="1"/>
  <c r="C1408" i="1" s="1"/>
  <c r="B1408" i="1" s="1"/>
  <c r="G1408" i="1"/>
  <c r="J1408" i="1" s="1"/>
  <c r="I1408" i="1" s="1"/>
  <c r="H1408" i="1" s="1"/>
  <c r="M1408" i="1"/>
  <c r="O1408" i="1"/>
  <c r="Q1408" i="1"/>
  <c r="R1408" i="1"/>
  <c r="T1408" i="1"/>
  <c r="U1408" i="1"/>
  <c r="E1409" i="1"/>
  <c r="D1409" i="1" s="1"/>
  <c r="C1409" i="1" s="1"/>
  <c r="B1409" i="1" s="1"/>
  <c r="G1409" i="1"/>
  <c r="J1409" i="1" s="1"/>
  <c r="I1409" i="1" s="1"/>
  <c r="H1409" i="1" s="1"/>
  <c r="M1409" i="1"/>
  <c r="O1409" i="1"/>
  <c r="Q1409" i="1"/>
  <c r="R1409" i="1"/>
  <c r="T1409" i="1"/>
  <c r="U1409" i="1"/>
  <c r="E1410" i="1"/>
  <c r="D1410" i="1" s="1"/>
  <c r="C1410" i="1" s="1"/>
  <c r="B1410" i="1" s="1"/>
  <c r="G1410" i="1"/>
  <c r="J1410" i="1" s="1"/>
  <c r="I1410" i="1" s="1"/>
  <c r="H1410" i="1" s="1"/>
  <c r="M1410" i="1"/>
  <c r="O1410" i="1"/>
  <c r="Q1410" i="1"/>
  <c r="R1410" i="1"/>
  <c r="T1410" i="1"/>
  <c r="U1410" i="1"/>
  <c r="E1411" i="1"/>
  <c r="D1411" i="1" s="1"/>
  <c r="C1411" i="1" s="1"/>
  <c r="B1411" i="1" s="1"/>
  <c r="G1411" i="1"/>
  <c r="J1411" i="1" s="1"/>
  <c r="I1411" i="1" s="1"/>
  <c r="H1411" i="1" s="1"/>
  <c r="M1411" i="1"/>
  <c r="O1411" i="1"/>
  <c r="Q1411" i="1"/>
  <c r="R1411" i="1"/>
  <c r="T1411" i="1"/>
  <c r="U1411" i="1"/>
  <c r="E1412" i="1"/>
  <c r="D1412" i="1" s="1"/>
  <c r="C1412" i="1" s="1"/>
  <c r="B1412" i="1" s="1"/>
  <c r="G1412" i="1"/>
  <c r="J1412" i="1" s="1"/>
  <c r="I1412" i="1" s="1"/>
  <c r="H1412" i="1" s="1"/>
  <c r="M1412" i="1"/>
  <c r="O1412" i="1"/>
  <c r="Q1412" i="1"/>
  <c r="R1412" i="1"/>
  <c r="T1412" i="1"/>
  <c r="U1412" i="1"/>
  <c r="E1413" i="1"/>
  <c r="D1413" i="1" s="1"/>
  <c r="C1413" i="1" s="1"/>
  <c r="B1413" i="1" s="1"/>
  <c r="G1413" i="1"/>
  <c r="J1413" i="1" s="1"/>
  <c r="I1413" i="1" s="1"/>
  <c r="H1413" i="1" s="1"/>
  <c r="M1413" i="1"/>
  <c r="O1413" i="1"/>
  <c r="Q1413" i="1"/>
  <c r="R1413" i="1"/>
  <c r="T1413" i="1"/>
  <c r="U1413" i="1"/>
  <c r="E1414" i="1"/>
  <c r="D1414" i="1" s="1"/>
  <c r="C1414" i="1" s="1"/>
  <c r="B1414" i="1" s="1"/>
  <c r="G1414" i="1"/>
  <c r="J1414" i="1" s="1"/>
  <c r="I1414" i="1" s="1"/>
  <c r="H1414" i="1" s="1"/>
  <c r="M1414" i="1"/>
  <c r="O1414" i="1"/>
  <c r="Q1414" i="1"/>
  <c r="R1414" i="1"/>
  <c r="T1414" i="1"/>
  <c r="U1414" i="1"/>
  <c r="E1415" i="1"/>
  <c r="D1415" i="1" s="1"/>
  <c r="C1415" i="1" s="1"/>
  <c r="B1415" i="1" s="1"/>
  <c r="G1415" i="1"/>
  <c r="J1415" i="1" s="1"/>
  <c r="I1415" i="1" s="1"/>
  <c r="H1415" i="1" s="1"/>
  <c r="M1415" i="1"/>
  <c r="O1415" i="1"/>
  <c r="Q1415" i="1"/>
  <c r="R1415" i="1"/>
  <c r="T1415" i="1"/>
  <c r="U1415" i="1"/>
  <c r="E1416" i="1"/>
  <c r="D1416" i="1" s="1"/>
  <c r="C1416" i="1" s="1"/>
  <c r="B1416" i="1" s="1"/>
  <c r="G1416" i="1"/>
  <c r="J1416" i="1" s="1"/>
  <c r="I1416" i="1" s="1"/>
  <c r="H1416" i="1" s="1"/>
  <c r="M1416" i="1"/>
  <c r="O1416" i="1"/>
  <c r="Q1416" i="1"/>
  <c r="R1416" i="1"/>
  <c r="T1416" i="1"/>
  <c r="U1416" i="1"/>
  <c r="E1417" i="1"/>
  <c r="D1417" i="1" s="1"/>
  <c r="C1417" i="1" s="1"/>
  <c r="B1417" i="1" s="1"/>
  <c r="G1417" i="1"/>
  <c r="J1417" i="1" s="1"/>
  <c r="I1417" i="1" s="1"/>
  <c r="H1417" i="1" s="1"/>
  <c r="M1417" i="1"/>
  <c r="O1417" i="1"/>
  <c r="Q1417" i="1"/>
  <c r="R1417" i="1"/>
  <c r="T1417" i="1"/>
  <c r="U1417" i="1"/>
  <c r="E1418" i="1"/>
  <c r="D1418" i="1" s="1"/>
  <c r="C1418" i="1" s="1"/>
  <c r="B1418" i="1" s="1"/>
  <c r="G1418" i="1"/>
  <c r="J1418" i="1" s="1"/>
  <c r="I1418" i="1" s="1"/>
  <c r="H1418" i="1" s="1"/>
  <c r="M1418" i="1"/>
  <c r="O1418" i="1"/>
  <c r="Q1418" i="1"/>
  <c r="R1418" i="1"/>
  <c r="T1418" i="1"/>
  <c r="U1418" i="1"/>
  <c r="E1419" i="1"/>
  <c r="D1419" i="1" s="1"/>
  <c r="C1419" i="1" s="1"/>
  <c r="B1419" i="1" s="1"/>
  <c r="G1419" i="1"/>
  <c r="J1419" i="1" s="1"/>
  <c r="I1419" i="1" s="1"/>
  <c r="H1419" i="1" s="1"/>
  <c r="M1419" i="1"/>
  <c r="O1419" i="1"/>
  <c r="Q1419" i="1"/>
  <c r="R1419" i="1"/>
  <c r="T1419" i="1"/>
  <c r="U1419" i="1"/>
  <c r="E1420" i="1"/>
  <c r="D1420" i="1" s="1"/>
  <c r="C1420" i="1" s="1"/>
  <c r="B1420" i="1" s="1"/>
  <c r="G1420" i="1"/>
  <c r="J1420" i="1" s="1"/>
  <c r="I1420" i="1" s="1"/>
  <c r="H1420" i="1" s="1"/>
  <c r="M1420" i="1"/>
  <c r="O1420" i="1"/>
  <c r="Q1420" i="1"/>
  <c r="R1420" i="1"/>
  <c r="T1420" i="1"/>
  <c r="U1420" i="1"/>
  <c r="E1421" i="1"/>
  <c r="D1421" i="1" s="1"/>
  <c r="C1421" i="1" s="1"/>
  <c r="B1421" i="1" s="1"/>
  <c r="G1421" i="1"/>
  <c r="J1421" i="1" s="1"/>
  <c r="I1421" i="1" s="1"/>
  <c r="H1421" i="1" s="1"/>
  <c r="M1421" i="1"/>
  <c r="O1421" i="1"/>
  <c r="Q1421" i="1"/>
  <c r="R1421" i="1"/>
  <c r="T1421" i="1"/>
  <c r="U1421" i="1"/>
  <c r="E1422" i="1"/>
  <c r="D1422" i="1" s="1"/>
  <c r="C1422" i="1" s="1"/>
  <c r="B1422" i="1" s="1"/>
  <c r="G1422" i="1"/>
  <c r="J1422" i="1" s="1"/>
  <c r="I1422" i="1" s="1"/>
  <c r="H1422" i="1" s="1"/>
  <c r="M1422" i="1"/>
  <c r="O1422" i="1"/>
  <c r="Q1422" i="1"/>
  <c r="R1422" i="1"/>
  <c r="T1422" i="1"/>
  <c r="U1422" i="1"/>
  <c r="E1423" i="1"/>
  <c r="D1423" i="1" s="1"/>
  <c r="C1423" i="1" s="1"/>
  <c r="B1423" i="1" s="1"/>
  <c r="G1423" i="1"/>
  <c r="J1423" i="1" s="1"/>
  <c r="I1423" i="1" s="1"/>
  <c r="H1423" i="1" s="1"/>
  <c r="M1423" i="1"/>
  <c r="O1423" i="1"/>
  <c r="Q1423" i="1"/>
  <c r="R1423" i="1"/>
  <c r="T1423" i="1"/>
  <c r="U1423" i="1"/>
  <c r="E1424" i="1"/>
  <c r="D1424" i="1" s="1"/>
  <c r="C1424" i="1" s="1"/>
  <c r="B1424" i="1" s="1"/>
  <c r="G1424" i="1"/>
  <c r="J1424" i="1" s="1"/>
  <c r="I1424" i="1" s="1"/>
  <c r="H1424" i="1" s="1"/>
  <c r="M1424" i="1"/>
  <c r="O1424" i="1"/>
  <c r="Q1424" i="1"/>
  <c r="R1424" i="1"/>
  <c r="T1424" i="1"/>
  <c r="U1424" i="1"/>
  <c r="D1425" i="1"/>
  <c r="C1425" i="1" s="1"/>
  <c r="B1425" i="1" s="1"/>
  <c r="G1425" i="1"/>
  <c r="J1425" i="1" s="1"/>
  <c r="I1425" i="1" s="1"/>
  <c r="H1425" i="1" s="1"/>
  <c r="M1425" i="1"/>
  <c r="O1425" i="1"/>
  <c r="Q1425" i="1"/>
  <c r="R1425" i="1"/>
  <c r="T1425" i="1"/>
  <c r="U1425" i="1"/>
  <c r="E1426" i="1"/>
  <c r="D1426" i="1" s="1"/>
  <c r="C1426" i="1" s="1"/>
  <c r="B1426" i="1" s="1"/>
  <c r="G1426" i="1"/>
  <c r="J1426" i="1" s="1"/>
  <c r="I1426" i="1" s="1"/>
  <c r="H1426" i="1" s="1"/>
  <c r="M1426" i="1"/>
  <c r="O1426" i="1"/>
  <c r="Q1426" i="1"/>
  <c r="R1426" i="1"/>
  <c r="T1426" i="1"/>
  <c r="U1426" i="1"/>
  <c r="E1427" i="1"/>
  <c r="D1427" i="1" s="1"/>
  <c r="C1427" i="1" s="1"/>
  <c r="B1427" i="1" s="1"/>
  <c r="G1427" i="1"/>
  <c r="J1427" i="1" s="1"/>
  <c r="I1427" i="1" s="1"/>
  <c r="H1427" i="1" s="1"/>
  <c r="M1427" i="1"/>
  <c r="O1427" i="1"/>
  <c r="Q1427" i="1"/>
  <c r="R1427" i="1"/>
  <c r="T1427" i="1"/>
  <c r="U1427" i="1"/>
  <c r="E1428" i="1"/>
  <c r="D1428" i="1" s="1"/>
  <c r="C1428" i="1" s="1"/>
  <c r="B1428" i="1" s="1"/>
  <c r="G1428" i="1"/>
  <c r="J1428" i="1" s="1"/>
  <c r="I1428" i="1" s="1"/>
  <c r="H1428" i="1" s="1"/>
  <c r="M1428" i="1"/>
  <c r="O1428" i="1"/>
  <c r="Q1428" i="1"/>
  <c r="R1428" i="1"/>
  <c r="T1428" i="1"/>
  <c r="U1428" i="1"/>
  <c r="E1429" i="1"/>
  <c r="D1429" i="1" s="1"/>
  <c r="C1429" i="1" s="1"/>
  <c r="B1429" i="1" s="1"/>
  <c r="G1429" i="1"/>
  <c r="J1429" i="1" s="1"/>
  <c r="I1429" i="1" s="1"/>
  <c r="H1429" i="1" s="1"/>
  <c r="M1429" i="1"/>
  <c r="O1429" i="1"/>
  <c r="Q1429" i="1"/>
  <c r="R1429" i="1"/>
  <c r="T1429" i="1"/>
  <c r="U1429" i="1"/>
  <c r="E1430" i="1"/>
  <c r="D1430" i="1" s="1"/>
  <c r="C1430" i="1" s="1"/>
  <c r="B1430" i="1" s="1"/>
  <c r="G1430" i="1"/>
  <c r="J1430" i="1" s="1"/>
  <c r="I1430" i="1" s="1"/>
  <c r="H1430" i="1" s="1"/>
  <c r="M1430" i="1"/>
  <c r="O1430" i="1"/>
  <c r="Q1430" i="1"/>
  <c r="R1430" i="1"/>
  <c r="T1430" i="1"/>
  <c r="U1430" i="1"/>
  <c r="E1431" i="1"/>
  <c r="D1431" i="1" s="1"/>
  <c r="C1431" i="1" s="1"/>
  <c r="B1431" i="1" s="1"/>
  <c r="G1431" i="1"/>
  <c r="J1431" i="1" s="1"/>
  <c r="I1431" i="1" s="1"/>
  <c r="H1431" i="1" s="1"/>
  <c r="M1431" i="1"/>
  <c r="O1431" i="1"/>
  <c r="Q1431" i="1"/>
  <c r="R1431" i="1"/>
  <c r="T1431" i="1"/>
  <c r="U1431" i="1"/>
  <c r="E1432" i="1"/>
  <c r="D1432" i="1" s="1"/>
  <c r="C1432" i="1" s="1"/>
  <c r="B1432" i="1" s="1"/>
  <c r="G1432" i="1"/>
  <c r="J1432" i="1" s="1"/>
  <c r="I1432" i="1" s="1"/>
  <c r="H1432" i="1" s="1"/>
  <c r="M1432" i="1"/>
  <c r="O1432" i="1"/>
  <c r="Q1432" i="1"/>
  <c r="R1432" i="1"/>
  <c r="T1432" i="1"/>
  <c r="U1432" i="1"/>
  <c r="E1433" i="1"/>
  <c r="D1433" i="1" s="1"/>
  <c r="C1433" i="1" s="1"/>
  <c r="B1433" i="1" s="1"/>
  <c r="G1433" i="1"/>
  <c r="J1433" i="1" s="1"/>
  <c r="I1433" i="1" s="1"/>
  <c r="H1433" i="1" s="1"/>
  <c r="M1433" i="1"/>
  <c r="O1433" i="1"/>
  <c r="Q1433" i="1"/>
  <c r="R1433" i="1"/>
  <c r="T1433" i="1"/>
  <c r="U1433" i="1"/>
  <c r="D1434" i="1"/>
  <c r="C1434" i="1" s="1"/>
  <c r="B1434" i="1" s="1"/>
  <c r="G1434" i="1"/>
  <c r="J1434" i="1" s="1"/>
  <c r="I1434" i="1" s="1"/>
  <c r="H1434" i="1" s="1"/>
  <c r="M1434" i="1"/>
  <c r="O1434" i="1"/>
  <c r="Q1434" i="1"/>
  <c r="R1434" i="1"/>
  <c r="T1434" i="1"/>
  <c r="U1434" i="1"/>
  <c r="E1435" i="1"/>
  <c r="D1435" i="1" s="1"/>
  <c r="C1435" i="1" s="1"/>
  <c r="B1435" i="1" s="1"/>
  <c r="G1435" i="1"/>
  <c r="J1435" i="1" s="1"/>
  <c r="I1435" i="1" s="1"/>
  <c r="H1435" i="1" s="1"/>
  <c r="M1435" i="1"/>
  <c r="O1435" i="1"/>
  <c r="Q1435" i="1"/>
  <c r="R1435" i="1"/>
  <c r="T1435" i="1"/>
  <c r="U1435" i="1"/>
  <c r="D1436" i="1"/>
  <c r="C1436" i="1" s="1"/>
  <c r="B1436" i="1" s="1"/>
  <c r="G1436" i="1"/>
  <c r="J1436" i="1" s="1"/>
  <c r="I1436" i="1" s="1"/>
  <c r="H1436" i="1" s="1"/>
  <c r="M1436" i="1"/>
  <c r="O1436" i="1"/>
  <c r="Q1436" i="1"/>
  <c r="R1436" i="1"/>
  <c r="T1436" i="1"/>
  <c r="U1436" i="1"/>
  <c r="E1437" i="1"/>
  <c r="D1437" i="1" s="1"/>
  <c r="C1437" i="1" s="1"/>
  <c r="B1437" i="1" s="1"/>
  <c r="G1437" i="1"/>
  <c r="J1437" i="1" s="1"/>
  <c r="I1437" i="1" s="1"/>
  <c r="H1437" i="1" s="1"/>
  <c r="M1437" i="1"/>
  <c r="O1437" i="1"/>
  <c r="Q1437" i="1"/>
  <c r="R1437" i="1"/>
  <c r="T1437" i="1"/>
  <c r="U1437" i="1"/>
  <c r="E1438" i="1"/>
  <c r="D1438" i="1" s="1"/>
  <c r="C1438" i="1" s="1"/>
  <c r="B1438" i="1" s="1"/>
  <c r="G1438" i="1"/>
  <c r="J1438" i="1" s="1"/>
  <c r="I1438" i="1" s="1"/>
  <c r="H1438" i="1" s="1"/>
  <c r="M1438" i="1"/>
  <c r="O1438" i="1"/>
  <c r="Q1438" i="1"/>
  <c r="R1438" i="1"/>
  <c r="T1438" i="1"/>
  <c r="U1438" i="1"/>
  <c r="E1439" i="1"/>
  <c r="D1439" i="1" s="1"/>
  <c r="C1439" i="1" s="1"/>
  <c r="B1439" i="1" s="1"/>
  <c r="G1439" i="1"/>
  <c r="J1439" i="1" s="1"/>
  <c r="I1439" i="1" s="1"/>
  <c r="H1439" i="1" s="1"/>
  <c r="M1439" i="1"/>
  <c r="O1439" i="1"/>
  <c r="Q1439" i="1"/>
  <c r="R1439" i="1"/>
  <c r="T1439" i="1"/>
  <c r="U1439" i="1"/>
  <c r="E1440" i="1"/>
  <c r="D1440" i="1" s="1"/>
  <c r="C1440" i="1" s="1"/>
  <c r="B1440" i="1" s="1"/>
  <c r="G1440" i="1"/>
  <c r="J1440" i="1" s="1"/>
  <c r="I1440" i="1" s="1"/>
  <c r="H1440" i="1" s="1"/>
  <c r="M1440" i="1"/>
  <c r="O1440" i="1"/>
  <c r="Q1440" i="1"/>
  <c r="R1440" i="1"/>
  <c r="T1440" i="1"/>
  <c r="U1440" i="1"/>
  <c r="E1441" i="1"/>
  <c r="D1441" i="1" s="1"/>
  <c r="C1441" i="1" s="1"/>
  <c r="B1441" i="1" s="1"/>
  <c r="G1441" i="1"/>
  <c r="J1441" i="1" s="1"/>
  <c r="I1441" i="1" s="1"/>
  <c r="H1441" i="1" s="1"/>
  <c r="M1441" i="1"/>
  <c r="O1441" i="1"/>
  <c r="Q1441" i="1"/>
  <c r="R1441" i="1"/>
  <c r="T1441" i="1"/>
  <c r="U1441" i="1"/>
  <c r="D1442" i="1"/>
  <c r="C1442" i="1" s="1"/>
  <c r="B1442" i="1" s="1"/>
  <c r="G1442" i="1"/>
  <c r="J1442" i="1" s="1"/>
  <c r="I1442" i="1" s="1"/>
  <c r="H1442" i="1" s="1"/>
  <c r="M1442" i="1"/>
  <c r="O1442" i="1"/>
  <c r="Q1442" i="1"/>
  <c r="R1442" i="1"/>
  <c r="T1442" i="1"/>
  <c r="U1442" i="1"/>
  <c r="D1443" i="1"/>
  <c r="C1443" i="1" s="1"/>
  <c r="B1443" i="1" s="1"/>
  <c r="G1443" i="1"/>
  <c r="J1443" i="1" s="1"/>
  <c r="I1443" i="1" s="1"/>
  <c r="H1443" i="1" s="1"/>
  <c r="M1443" i="1"/>
  <c r="O1443" i="1"/>
  <c r="Q1443" i="1"/>
  <c r="R1443" i="1"/>
  <c r="T1443" i="1"/>
  <c r="U1443" i="1"/>
  <c r="D1444" i="1"/>
  <c r="C1444" i="1" s="1"/>
  <c r="B1444" i="1" s="1"/>
  <c r="G1444" i="1"/>
  <c r="J1444" i="1" s="1"/>
  <c r="I1444" i="1" s="1"/>
  <c r="H1444" i="1" s="1"/>
  <c r="M1444" i="1"/>
  <c r="O1444" i="1"/>
  <c r="Q1444" i="1"/>
  <c r="R1444" i="1"/>
  <c r="T1444" i="1"/>
  <c r="U1444" i="1"/>
  <c r="E1445" i="1"/>
  <c r="D1445" i="1" s="1"/>
  <c r="C1445" i="1" s="1"/>
  <c r="B1445" i="1" s="1"/>
  <c r="G1445" i="1"/>
  <c r="J1445" i="1" s="1"/>
  <c r="I1445" i="1" s="1"/>
  <c r="H1445" i="1" s="1"/>
  <c r="M1445" i="1"/>
  <c r="O1445" i="1"/>
  <c r="Q1445" i="1"/>
  <c r="R1445" i="1"/>
  <c r="T1445" i="1"/>
  <c r="U1445" i="1"/>
  <c r="E1446" i="1"/>
  <c r="D1446" i="1" s="1"/>
  <c r="C1446" i="1" s="1"/>
  <c r="B1446" i="1" s="1"/>
  <c r="G1446" i="1"/>
  <c r="J1446" i="1" s="1"/>
  <c r="I1446" i="1" s="1"/>
  <c r="H1446" i="1" s="1"/>
  <c r="M1446" i="1"/>
  <c r="O1446" i="1"/>
  <c r="Q1446" i="1"/>
  <c r="R1446" i="1"/>
  <c r="T1446" i="1"/>
  <c r="U1446" i="1"/>
  <c r="E1447" i="1"/>
  <c r="D1447" i="1" s="1"/>
  <c r="C1447" i="1" s="1"/>
  <c r="B1447" i="1" s="1"/>
  <c r="G1447" i="1"/>
  <c r="J1447" i="1" s="1"/>
  <c r="I1447" i="1" s="1"/>
  <c r="H1447" i="1" s="1"/>
  <c r="M1447" i="1"/>
  <c r="O1447" i="1"/>
  <c r="Q1447" i="1"/>
  <c r="R1447" i="1"/>
  <c r="T1447" i="1"/>
  <c r="U1447" i="1"/>
  <c r="D1448" i="1"/>
  <c r="C1448" i="1" s="1"/>
  <c r="B1448" i="1" s="1"/>
  <c r="G1448" i="1"/>
  <c r="J1448" i="1" s="1"/>
  <c r="I1448" i="1" s="1"/>
  <c r="H1448" i="1" s="1"/>
  <c r="M1448" i="1"/>
  <c r="O1448" i="1"/>
  <c r="Q1448" i="1"/>
  <c r="R1448" i="1"/>
  <c r="T1448" i="1"/>
  <c r="U1448" i="1"/>
  <c r="E1449" i="1"/>
  <c r="D1449" i="1" s="1"/>
  <c r="C1449" i="1" s="1"/>
  <c r="B1449" i="1" s="1"/>
  <c r="G1449" i="1"/>
  <c r="J1449" i="1" s="1"/>
  <c r="I1449" i="1" s="1"/>
  <c r="H1449" i="1" s="1"/>
  <c r="M1449" i="1"/>
  <c r="O1449" i="1"/>
  <c r="Q1449" i="1"/>
  <c r="R1449" i="1"/>
  <c r="T1449" i="1"/>
  <c r="U1449" i="1"/>
  <c r="E1450" i="1"/>
  <c r="D1450" i="1" s="1"/>
  <c r="C1450" i="1" s="1"/>
  <c r="B1450" i="1" s="1"/>
  <c r="G1450" i="1"/>
  <c r="J1450" i="1" s="1"/>
  <c r="I1450" i="1" s="1"/>
  <c r="H1450" i="1" s="1"/>
  <c r="M1450" i="1"/>
  <c r="O1450" i="1"/>
  <c r="Q1450" i="1"/>
  <c r="R1450" i="1"/>
  <c r="T1450" i="1"/>
  <c r="U1450" i="1"/>
  <c r="D1451" i="1"/>
  <c r="C1451" i="1" s="1"/>
  <c r="B1451" i="1" s="1"/>
  <c r="G1451" i="1"/>
  <c r="J1451" i="1" s="1"/>
  <c r="I1451" i="1" s="1"/>
  <c r="H1451" i="1" s="1"/>
  <c r="M1451" i="1"/>
  <c r="O1451" i="1"/>
  <c r="Q1451" i="1"/>
  <c r="R1451" i="1"/>
  <c r="T1451" i="1"/>
  <c r="U1451" i="1"/>
  <c r="E1452" i="1"/>
  <c r="D1452" i="1" s="1"/>
  <c r="C1452" i="1" s="1"/>
  <c r="B1452" i="1" s="1"/>
  <c r="G1452" i="1"/>
  <c r="J1452" i="1" s="1"/>
  <c r="I1452" i="1" s="1"/>
  <c r="H1452" i="1" s="1"/>
  <c r="M1452" i="1"/>
  <c r="O1452" i="1"/>
  <c r="Q1452" i="1"/>
  <c r="R1452" i="1"/>
  <c r="T1452" i="1"/>
  <c r="U1452" i="1"/>
  <c r="E1453" i="1"/>
  <c r="D1453" i="1" s="1"/>
  <c r="C1453" i="1" s="1"/>
  <c r="B1453" i="1" s="1"/>
  <c r="G1453" i="1"/>
  <c r="J1453" i="1" s="1"/>
  <c r="I1453" i="1" s="1"/>
  <c r="H1453" i="1" s="1"/>
  <c r="M1453" i="1"/>
  <c r="O1453" i="1"/>
  <c r="Q1453" i="1"/>
  <c r="R1453" i="1"/>
  <c r="T1453" i="1"/>
  <c r="U1453" i="1"/>
  <c r="E1454" i="1"/>
  <c r="D1454" i="1" s="1"/>
  <c r="C1454" i="1" s="1"/>
  <c r="B1454" i="1" s="1"/>
  <c r="G1454" i="1"/>
  <c r="J1454" i="1" s="1"/>
  <c r="I1454" i="1" s="1"/>
  <c r="H1454" i="1" s="1"/>
  <c r="M1454" i="1"/>
  <c r="O1454" i="1"/>
  <c r="Q1454" i="1"/>
  <c r="R1454" i="1"/>
  <c r="T1454" i="1"/>
  <c r="U1454" i="1"/>
  <c r="E1455" i="1"/>
  <c r="D1455" i="1" s="1"/>
  <c r="C1455" i="1" s="1"/>
  <c r="B1455" i="1" s="1"/>
  <c r="G1455" i="1"/>
  <c r="J1455" i="1" s="1"/>
  <c r="I1455" i="1" s="1"/>
  <c r="H1455" i="1" s="1"/>
  <c r="M1455" i="1"/>
  <c r="O1455" i="1"/>
  <c r="Q1455" i="1"/>
  <c r="R1455" i="1"/>
  <c r="T1455" i="1"/>
  <c r="U1455" i="1"/>
  <c r="E1456" i="1"/>
  <c r="D1456" i="1" s="1"/>
  <c r="C1456" i="1" s="1"/>
  <c r="B1456" i="1" s="1"/>
  <c r="G1456" i="1"/>
  <c r="J1456" i="1" s="1"/>
  <c r="I1456" i="1" s="1"/>
  <c r="H1456" i="1" s="1"/>
  <c r="M1456" i="1"/>
  <c r="O1456" i="1"/>
  <c r="Q1456" i="1"/>
  <c r="R1456" i="1"/>
  <c r="T1456" i="1"/>
  <c r="U1456" i="1"/>
  <c r="E1457" i="1"/>
  <c r="D1457" i="1" s="1"/>
  <c r="C1457" i="1" s="1"/>
  <c r="B1457" i="1" s="1"/>
  <c r="G1457" i="1"/>
  <c r="J1457" i="1" s="1"/>
  <c r="I1457" i="1" s="1"/>
  <c r="H1457" i="1" s="1"/>
  <c r="M1457" i="1"/>
  <c r="O1457" i="1"/>
  <c r="Q1457" i="1"/>
  <c r="R1457" i="1"/>
  <c r="T1457" i="1"/>
  <c r="U1457" i="1"/>
  <c r="E1458" i="1"/>
  <c r="D1458" i="1" s="1"/>
  <c r="C1458" i="1" s="1"/>
  <c r="B1458" i="1" s="1"/>
  <c r="G1458" i="1"/>
  <c r="J1458" i="1" s="1"/>
  <c r="I1458" i="1" s="1"/>
  <c r="H1458" i="1" s="1"/>
  <c r="M1458" i="1"/>
  <c r="O1458" i="1"/>
  <c r="Q1458" i="1"/>
  <c r="R1458" i="1"/>
  <c r="T1458" i="1"/>
  <c r="U1458" i="1"/>
  <c r="E1459" i="1"/>
  <c r="D1459" i="1" s="1"/>
  <c r="C1459" i="1" s="1"/>
  <c r="B1459" i="1" s="1"/>
  <c r="G1459" i="1"/>
  <c r="J1459" i="1" s="1"/>
  <c r="I1459" i="1" s="1"/>
  <c r="H1459" i="1" s="1"/>
  <c r="M1459" i="1"/>
  <c r="O1459" i="1"/>
  <c r="Q1459" i="1"/>
  <c r="R1459" i="1"/>
  <c r="T1459" i="1"/>
  <c r="U1459" i="1"/>
  <c r="E1460" i="1"/>
  <c r="D1460" i="1" s="1"/>
  <c r="C1460" i="1" s="1"/>
  <c r="B1460" i="1" s="1"/>
  <c r="G1460" i="1"/>
  <c r="J1460" i="1" s="1"/>
  <c r="I1460" i="1" s="1"/>
  <c r="H1460" i="1" s="1"/>
  <c r="M1460" i="1"/>
  <c r="O1460" i="1"/>
  <c r="Q1460" i="1"/>
  <c r="R1460" i="1"/>
  <c r="T1460" i="1"/>
  <c r="U1460" i="1"/>
  <c r="E1461" i="1"/>
  <c r="D1461" i="1" s="1"/>
  <c r="C1461" i="1" s="1"/>
  <c r="B1461" i="1" s="1"/>
  <c r="G1461" i="1"/>
  <c r="J1461" i="1" s="1"/>
  <c r="I1461" i="1" s="1"/>
  <c r="H1461" i="1" s="1"/>
  <c r="M1461" i="1"/>
  <c r="O1461" i="1"/>
  <c r="Q1461" i="1"/>
  <c r="R1461" i="1"/>
  <c r="T1461" i="1"/>
  <c r="U1461" i="1"/>
  <c r="E1462" i="1"/>
  <c r="D1462" i="1" s="1"/>
  <c r="C1462" i="1" s="1"/>
  <c r="B1462" i="1" s="1"/>
  <c r="G1462" i="1"/>
  <c r="J1462" i="1" s="1"/>
  <c r="I1462" i="1" s="1"/>
  <c r="H1462" i="1" s="1"/>
  <c r="M1462" i="1"/>
  <c r="O1462" i="1"/>
  <c r="Q1462" i="1"/>
  <c r="R1462" i="1"/>
  <c r="T1462" i="1"/>
  <c r="U1462" i="1"/>
  <c r="E1463" i="1"/>
  <c r="D1463" i="1" s="1"/>
  <c r="C1463" i="1" s="1"/>
  <c r="B1463" i="1" s="1"/>
  <c r="G1463" i="1"/>
  <c r="J1463" i="1" s="1"/>
  <c r="I1463" i="1" s="1"/>
  <c r="H1463" i="1" s="1"/>
  <c r="M1463" i="1"/>
  <c r="O1463" i="1"/>
  <c r="Q1463" i="1"/>
  <c r="R1463" i="1"/>
  <c r="T1463" i="1"/>
  <c r="U1463" i="1"/>
  <c r="D1464" i="1"/>
  <c r="C1464" i="1" s="1"/>
  <c r="B1464" i="1" s="1"/>
  <c r="G1464" i="1"/>
  <c r="J1464" i="1" s="1"/>
  <c r="I1464" i="1" s="1"/>
  <c r="H1464" i="1" s="1"/>
  <c r="M1464" i="1"/>
  <c r="O1464" i="1"/>
  <c r="Q1464" i="1"/>
  <c r="R1464" i="1"/>
  <c r="T1464" i="1"/>
  <c r="U1464" i="1"/>
  <c r="D1465" i="1"/>
  <c r="C1465" i="1" s="1"/>
  <c r="B1465" i="1" s="1"/>
  <c r="G1465" i="1"/>
  <c r="J1465" i="1" s="1"/>
  <c r="I1465" i="1" s="1"/>
  <c r="H1465" i="1" s="1"/>
  <c r="M1465" i="1"/>
  <c r="O1465" i="1"/>
  <c r="Q1465" i="1"/>
  <c r="R1465" i="1"/>
  <c r="T1465" i="1"/>
  <c r="U1465" i="1"/>
  <c r="E1466" i="1"/>
  <c r="D1466" i="1" s="1"/>
  <c r="C1466" i="1" s="1"/>
  <c r="B1466" i="1" s="1"/>
  <c r="G1466" i="1"/>
  <c r="J1466" i="1" s="1"/>
  <c r="I1466" i="1" s="1"/>
  <c r="H1466" i="1" s="1"/>
  <c r="M1466" i="1"/>
  <c r="O1466" i="1"/>
  <c r="Q1466" i="1"/>
  <c r="R1466" i="1"/>
  <c r="T1466" i="1"/>
  <c r="U1466" i="1"/>
  <c r="V1048576"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<sst xmlns="http://schemas.openxmlformats.org/spreadsheetml/2006/main" count="21231" uniqueCount="14361">
  <si>
    <t>B07JW9H4J1</t>
  </si>
  <si>
    <t>B098NS6PVG</t>
  </si>
  <si>
    <t>B096MSW6CT</t>
  </si>
  <si>
    <t>B08HDJ86NZ</t>
  </si>
  <si>
    <t>B08CF3B7N1</t>
  </si>
  <si>
    <t>B08Y1TFSP6</t>
  </si>
  <si>
    <t>B08WRWPM22</t>
  </si>
  <si>
    <t>B08DDRGWTJ</t>
  </si>
  <si>
    <t>B008IFXQFU</t>
  </si>
  <si>
    <t>B082LZGK39</t>
  </si>
  <si>
    <t>B08CF3D7QR</t>
  </si>
  <si>
    <t>B0789LZTCJ</t>
  </si>
  <si>
    <t>B07KSMBL2H</t>
  </si>
  <si>
    <t>B085DTN6R2</t>
  </si>
  <si>
    <t>B09KLVMZ3B</t>
  </si>
  <si>
    <t>B083342NKJ</t>
  </si>
  <si>
    <t>B0B6F7LX4C</t>
  </si>
  <si>
    <t>B082LSVT4B</t>
  </si>
  <si>
    <t>B08WRBG3XW</t>
  </si>
  <si>
    <t>B08DPLCM6T</t>
  </si>
  <si>
    <t>B09C6HXFC1</t>
  </si>
  <si>
    <t>B085194JFL</t>
  </si>
  <si>
    <t>B09F6S8BT6</t>
  </si>
  <si>
    <t>B09NHVCHS9</t>
  </si>
  <si>
    <t>B0B1YVCJ2Y</t>
  </si>
  <si>
    <t>B01M4GGIVU</t>
  </si>
  <si>
    <t>B08B42LWKN</t>
  </si>
  <si>
    <t>B094JNXNPV</t>
  </si>
  <si>
    <t>B09W5XR9RT</t>
  </si>
  <si>
    <t>B077Z65HSD</t>
  </si>
  <si>
    <t>B00NH11PEY</t>
  </si>
  <si>
    <t>B09CMM3VGK</t>
  </si>
  <si>
    <t>B08QSC1XY8</t>
  </si>
  <si>
    <t>B008FWZGSG</t>
  </si>
  <si>
    <t>B0B4HJNPV4</t>
  </si>
  <si>
    <t>B08Y1SJVV5</t>
  </si>
  <si>
    <t>B07XLCFSSN</t>
  </si>
  <si>
    <t>B09RZS1NQT</t>
  </si>
  <si>
    <t>B0B3MMYHYW</t>
  </si>
  <si>
    <t>B09C6HWG18</t>
  </si>
  <si>
    <t>B00NH11KIK</t>
  </si>
  <si>
    <t>B09JPC82QC</t>
  </si>
  <si>
    <t>B07JW1Y6XV</t>
  </si>
  <si>
    <t>B07KRCW6LZ</t>
  </si>
  <si>
    <t>B09NJN8L25</t>
  </si>
  <si>
    <t>B07XJYYH7L</t>
  </si>
  <si>
    <t>B002PD61Y4</t>
  </si>
  <si>
    <t>B014I8SSD0</t>
  </si>
  <si>
    <t>B09L8DSSFH</t>
  </si>
  <si>
    <t>B07232M876</t>
  </si>
  <si>
    <t>B07P681N66</t>
  </si>
  <si>
    <t>B0711PVX6Z</t>
  </si>
  <si>
    <t>B082T6V3DT</t>
  </si>
  <si>
    <t>B07MKFNHKG</t>
  </si>
  <si>
    <t>B0BFWGBX61</t>
  </si>
  <si>
    <t>B01N90RZ4M</t>
  </si>
  <si>
    <t>B0088TKTY2</t>
  </si>
  <si>
    <t>B09Q5SWVBJ</t>
  </si>
  <si>
    <t>B0B4DT8MKT</t>
  </si>
  <si>
    <t>B08CDKQ8T6</t>
  </si>
  <si>
    <t>B07B275VN9</t>
  </si>
  <si>
    <t>B0B15CPR37</t>
  </si>
  <si>
    <t>B0994GFWBH</t>
  </si>
  <si>
    <t>B01GGKZ0V6</t>
  </si>
  <si>
    <t>B09F9YQQ7B</t>
  </si>
  <si>
    <t>B014I8SX4Y</t>
  </si>
  <si>
    <t>B09Q8HMKZX</t>
  </si>
  <si>
    <t>B0B9XN9S3W</t>
  </si>
  <si>
    <t>B07966M8XH</t>
  </si>
  <si>
    <t>B01GGKYKQM</t>
  </si>
  <si>
    <t>B0B86CDHL1</t>
  </si>
  <si>
    <t>B0B5ZF3NRK</t>
  </si>
  <si>
    <t>B09RFC46VP</t>
  </si>
  <si>
    <t>B08R69VDHT</t>
  </si>
  <si>
    <t>B09RWZRCP1</t>
  </si>
  <si>
    <t>B09CMP1SC8</t>
  </si>
  <si>
    <t>B09YLXYP7Y</t>
  </si>
  <si>
    <t>B09ZPM4C2C</t>
  </si>
  <si>
    <t>B0B2DJDCPX</t>
  </si>
  <si>
    <t>B0BCZCQTJX</t>
  </si>
  <si>
    <t>B07LGT55SJ</t>
  </si>
  <si>
    <t>B09NKZXMWJ</t>
  </si>
  <si>
    <t>B08QX1CC14</t>
  </si>
  <si>
    <t>B0974H97TJ</t>
  </si>
  <si>
    <t>B07GVGTSLN</t>
  </si>
  <si>
    <t>B09VCHLSJF</t>
  </si>
  <si>
    <t>B0B1YZX72F</t>
  </si>
  <si>
    <t>B092BJMT8Q</t>
  </si>
  <si>
    <t>B0BMXMLSMM</t>
  </si>
  <si>
    <t>B07JH1C41D</t>
  </si>
  <si>
    <t>B0141EZMAI</t>
  </si>
  <si>
    <t>B09Q5P2MT3</t>
  </si>
  <si>
    <t>B08HDH26JX</t>
  </si>
  <si>
    <t>B09VT6JKRP</t>
  </si>
  <si>
    <t>B09T3KB6JZ</t>
  </si>
  <si>
    <t>B093QCY6YJ</t>
  </si>
  <si>
    <t>B093ZNQZ2Y</t>
  </si>
  <si>
    <t>B08LKS3LSP</t>
  </si>
  <si>
    <t>B00V4BGDKU</t>
  </si>
  <si>
    <t>B08CHKQ8D4</t>
  </si>
  <si>
    <t>B09BW334ML</t>
  </si>
  <si>
    <t>B082T6GVLJ</t>
  </si>
  <si>
    <t>B07DL1KC3H</t>
  </si>
  <si>
    <t>B0B6F98KJJ</t>
  </si>
  <si>
    <t>B07JNVF678</t>
  </si>
  <si>
    <t>B09QGZFBPM</t>
  </si>
  <si>
    <t>B07JGDB5M1</t>
  </si>
  <si>
    <t>B0981XSZJ7</t>
  </si>
  <si>
    <t>B0B9XLX8VR</t>
  </si>
  <si>
    <t>B08Y5KXR6Z</t>
  </si>
  <si>
    <t>B09F6VHQXB</t>
  </si>
  <si>
    <t>B0974G5Q2Y</t>
  </si>
  <si>
    <t>B09YL9SN9B</t>
  </si>
  <si>
    <t>B09RX1FK54</t>
  </si>
  <si>
    <t>B09TT6BFDX</t>
  </si>
  <si>
    <t>B09KH58JZR</t>
  </si>
  <si>
    <t>B09DDCQFMT</t>
  </si>
  <si>
    <t>B08RP2L2NL</t>
  </si>
  <si>
    <t>B0B4G2MWSB</t>
  </si>
  <si>
    <t>B0B21C4BMX</t>
  </si>
  <si>
    <t>B084MZXJNK</t>
  </si>
  <si>
    <t>B0BHZCNC4P</t>
  </si>
  <si>
    <t>B0B16KD737</t>
  </si>
  <si>
    <t>B099K9ZX65</t>
  </si>
  <si>
    <t>B08Y55LPBF</t>
  </si>
  <si>
    <t>B015OW3M1W</t>
  </si>
  <si>
    <t>B01D5H8ZI8</t>
  </si>
  <si>
    <t>B09X1M3DHX</t>
  </si>
  <si>
    <t>B09MM6P76N</t>
  </si>
  <si>
    <t>B01D5H8LDM</t>
  </si>
  <si>
    <t>B0B1YY6JJL</t>
  </si>
  <si>
    <t>B09QGZM8QB</t>
  </si>
  <si>
    <t>B08L4SBJRY</t>
  </si>
  <si>
    <t>B09X79PP8F</t>
  </si>
  <si>
    <t>B082T6GVG9</t>
  </si>
  <si>
    <t>B0B3XY5YT4</t>
  </si>
  <si>
    <t>B0B4HKH19N</t>
  </si>
  <si>
    <t>B08TGG316Z</t>
  </si>
  <si>
    <t>B071VMP1Z4</t>
  </si>
  <si>
    <t>B071SDRGWL</t>
  </si>
  <si>
    <t>B08PSQRW2T</t>
  </si>
  <si>
    <t>B0859M539M</t>
  </si>
  <si>
    <t>B08RX8G496</t>
  </si>
  <si>
    <t>B002SZEOLG</t>
  </si>
  <si>
    <t>B08CS3BT4L</t>
  </si>
  <si>
    <t>B00RFWNJMC</t>
  </si>
  <si>
    <t>B082T6GXS5</t>
  </si>
  <si>
    <t>B09CMQRQM6</t>
  </si>
  <si>
    <t>B005LJQMCK</t>
  </si>
  <si>
    <t>B09C6H53KH</t>
  </si>
  <si>
    <t>B0BB3CBFBM</t>
  </si>
  <si>
    <t>B08QSDKFGQ</t>
  </si>
  <si>
    <t>B08PV1X771</t>
  </si>
  <si>
    <t>B07YTNKVJQ</t>
  </si>
  <si>
    <t>B0117H7GZ6</t>
  </si>
  <si>
    <t>B09XJ1LM7R</t>
  </si>
  <si>
    <t>B084N133Y7</t>
  </si>
  <si>
    <t>B088Z1YWBC</t>
  </si>
  <si>
    <t>B07VSG5SXZ</t>
  </si>
  <si>
    <t>B08RWCZ6SY</t>
  </si>
  <si>
    <t>B07KSB1MLX</t>
  </si>
  <si>
    <t>B081FG1QYX</t>
  </si>
  <si>
    <t>B08R69WBN7</t>
  </si>
  <si>
    <t>B0B3RHX6B6</t>
  </si>
  <si>
    <t>B084N18QZY</t>
  </si>
  <si>
    <t>B081NHWT6Z</t>
  </si>
  <si>
    <t>B07JPJJZ2H</t>
  </si>
  <si>
    <t>B09JKNF147</t>
  </si>
  <si>
    <t>B0B9959XF3</t>
  </si>
  <si>
    <t>B09PNR6F8Q</t>
  </si>
  <si>
    <t>B07M69276N</t>
  </si>
  <si>
    <t>B0B1YZ9CB8</t>
  </si>
  <si>
    <t>B09YLYB9PB</t>
  </si>
  <si>
    <t>B08CTNJ985</t>
  </si>
  <si>
    <t>B0BP7XLX48</t>
  </si>
  <si>
    <t>B09LHXNZLR</t>
  </si>
  <si>
    <t>B0B3N8VG24</t>
  </si>
  <si>
    <t>B08PSVBB2X</t>
  </si>
  <si>
    <t>B0B3MQXNFB</t>
  </si>
  <si>
    <t>B08XMSKKMM</t>
  </si>
  <si>
    <t>B09L8DT7D6</t>
  </si>
  <si>
    <t>B00GE55L22</t>
  </si>
  <si>
    <t>B0162K34H2</t>
  </si>
  <si>
    <t>B0B8SRZ5SV</t>
  </si>
  <si>
    <t>B07CWNJLPC</t>
  </si>
  <si>
    <t>B00NH12R1O</t>
  </si>
  <si>
    <t>B0B8SSC5D9</t>
  </si>
  <si>
    <t>B08WKG2MWT</t>
  </si>
  <si>
    <t>B0B466C3G4</t>
  </si>
  <si>
    <t>B005LJQMZC</t>
  </si>
  <si>
    <t>B07MDRGHWQ</t>
  </si>
  <si>
    <t>B07DC4RZPY</t>
  </si>
  <si>
    <t>B0B15GSPQW</t>
  </si>
  <si>
    <t>B08GJNM9N7</t>
  </si>
  <si>
    <t>B09C6FML9B</t>
  </si>
  <si>
    <t>B0B65MJ45G</t>
  </si>
  <si>
    <t>B08P9RYPLR</t>
  </si>
  <si>
    <t>B0B6F8HHR6</t>
  </si>
  <si>
    <t>B084MZXJN6</t>
  </si>
  <si>
    <t>B08XMG618K</t>
  </si>
  <si>
    <t>B0BCKWZ884</t>
  </si>
  <si>
    <t>B00GGGOYEK</t>
  </si>
  <si>
    <t>B07ZR4S1G4</t>
  </si>
  <si>
    <t>B09C635BMM</t>
  </si>
  <si>
    <t>B00GG59HU2</t>
  </si>
  <si>
    <t>B00RGLI0ZS</t>
  </si>
  <si>
    <t>B09ZPJT8B2</t>
  </si>
  <si>
    <t>B07HZ2QCGR</t>
  </si>
  <si>
    <t>B095244Q22</t>
  </si>
  <si>
    <t>B08CKW1KH9</t>
  </si>
  <si>
    <t>B0BLV1GNLN</t>
  </si>
  <si>
    <t>B08RHPDNVV</t>
  </si>
  <si>
    <t>B00NH13Q8W</t>
  </si>
  <si>
    <t>B0B8SSZ76F</t>
  </si>
  <si>
    <t>B0841KQR1Z</t>
  </si>
  <si>
    <t>B0B467CCB9</t>
  </si>
  <si>
    <t>B095JQVC7N</t>
  </si>
  <si>
    <t>B08PPHFXG3</t>
  </si>
  <si>
    <t>B06XR9PR5X</t>
  </si>
  <si>
    <t>B09JSW16QD</t>
  </si>
  <si>
    <t>B07JH1CBGW</t>
  </si>
  <si>
    <t>B09127FZCK</t>
  </si>
  <si>
    <t>B083GQGT3Z</t>
  </si>
  <si>
    <t>B09Q8WQ5QJ</t>
  </si>
  <si>
    <t>B07YZG8PPY</t>
  </si>
  <si>
    <t>B09H39KTTB</t>
  </si>
  <si>
    <t>B08DCVRW98</t>
  </si>
  <si>
    <t>B0718ZN31Q</t>
  </si>
  <si>
    <t>B0162LYSFS</t>
  </si>
  <si>
    <t>B07PFJ5VQD</t>
  </si>
  <si>
    <t>B01J8S6X2I</t>
  </si>
  <si>
    <t>B09MJ77786</t>
  </si>
  <si>
    <t>B09NNGHG22</t>
  </si>
  <si>
    <t>B07V5YF4ND</t>
  </si>
  <si>
    <t>B0B65P827P</t>
  </si>
  <si>
    <t>B084MZYBTV</t>
  </si>
  <si>
    <t>B097ZQTDVZ</t>
  </si>
  <si>
    <t>B0B5F3YZY4</t>
  </si>
  <si>
    <t>B09G5TSGXV</t>
  </si>
  <si>
    <t>B006LW0WDQ</t>
  </si>
  <si>
    <t>B09YLX91QR</t>
  </si>
  <si>
    <t>B081FJWN52</t>
  </si>
  <si>
    <t>B0758F7KK7</t>
  </si>
  <si>
    <t>B09L835C3V</t>
  </si>
  <si>
    <t>B098TV3L96</t>
  </si>
  <si>
    <t>B08NCKT9FG</t>
  </si>
  <si>
    <t>B0B4T6MR8N</t>
  </si>
  <si>
    <t>B01GGKZ4NU</t>
  </si>
  <si>
    <t>B09BW2GP18</t>
  </si>
  <si>
    <t>B09WN3SRC7</t>
  </si>
  <si>
    <t>B09B125CFJ</t>
  </si>
  <si>
    <t>B09RQRZW2X</t>
  </si>
  <si>
    <t>B07924P3C5</t>
  </si>
  <si>
    <t>B08N1WL9XW</t>
  </si>
  <si>
    <t>B07VVXJ2P5</t>
  </si>
  <si>
    <t>B0BC8BQ432</t>
  </si>
  <si>
    <t>B06XFTHCNY</t>
  </si>
  <si>
    <t>B08CT62BM1</t>
  </si>
  <si>
    <t>B07CRL2GY6</t>
  </si>
  <si>
    <t>B07DWFX9YS</t>
  </si>
  <si>
    <t>B01D5H90L4</t>
  </si>
  <si>
    <t>B07F1P8KNV</t>
  </si>
  <si>
    <t>B084N1BM9L</t>
  </si>
  <si>
    <t>B09F6D21BY</t>
  </si>
  <si>
    <t>B09LQQYNZQ</t>
  </si>
  <si>
    <t>B0BC9BW512</t>
  </si>
  <si>
    <t>B0B61HYR92</t>
  </si>
  <si>
    <t>B075ZTJ9XR</t>
  </si>
  <si>
    <t>B0978V2CP6</t>
  </si>
  <si>
    <t>B09LRZYBH1</t>
  </si>
  <si>
    <t>B0B997FBZT</t>
  </si>
  <si>
    <t>B098LCVYPW</t>
  </si>
  <si>
    <t>B09HV71RL1</t>
  </si>
  <si>
    <t>B08PZ6HZLT</t>
  </si>
  <si>
    <t>B075TJHWVC</t>
  </si>
  <si>
    <t>B09LV13JFB</t>
  </si>
  <si>
    <t>B092BL5DCX</t>
  </si>
  <si>
    <t>B09VH568H7</t>
  </si>
  <si>
    <t>B09HQSV46W</t>
  </si>
  <si>
    <t>B08TZD7FQN</t>
  </si>
  <si>
    <t>B0B21XL94T</t>
  </si>
  <si>
    <t>B09PTT8DZF</t>
  </si>
  <si>
    <t>B0B94JPY2N</t>
  </si>
  <si>
    <t>B0B3XXSB1K</t>
  </si>
  <si>
    <t>B08RZ12GKR</t>
  </si>
  <si>
    <t>B0B4T8RSJ1</t>
  </si>
  <si>
    <t>B0B7B9V9QP</t>
  </si>
  <si>
    <t>B08XXVXP3J</t>
  </si>
  <si>
    <t>B06XGWRKYT</t>
  </si>
  <si>
    <t>B07CWDX49D</t>
  </si>
  <si>
    <t>B09TY4MSH3</t>
  </si>
  <si>
    <t>B07RY2X9MP</t>
  </si>
  <si>
    <t>B0B2C5MJN6</t>
  </si>
  <si>
    <t>B0BBMGLQDW</t>
  </si>
  <si>
    <t>B01LONQBDG</t>
  </si>
  <si>
    <t>B08XXF5V6G</t>
  </si>
  <si>
    <t>B09HK9JH4F</t>
  </si>
  <si>
    <t>B09MMD1FDN</t>
  </si>
  <si>
    <t>B09HN7LD5L</t>
  </si>
  <si>
    <t>B0BNDD9TN6</t>
  </si>
  <si>
    <t>B0941392C8</t>
  </si>
  <si>
    <t>B01M5967SY</t>
  </si>
  <si>
    <t>B016MDK4F4</t>
  </si>
  <si>
    <t>B08G43CCLC</t>
  </si>
  <si>
    <t>B0B61GCHC1</t>
  </si>
  <si>
    <t>B07RX14W1Q</t>
  </si>
  <si>
    <t>B09PLD9TCD</t>
  </si>
  <si>
    <t>B0B8ZKWGKD</t>
  </si>
  <si>
    <t>B09NNJ9WYM</t>
  </si>
  <si>
    <t>B08H5L8V1L</t>
  </si>
  <si>
    <t>B0B8CXTTG3</t>
  </si>
  <si>
    <t>B09HCH3JZG</t>
  </si>
  <si>
    <t>B097JVLW3L</t>
  </si>
  <si>
    <t>B09SB6SJB4</t>
  </si>
  <si>
    <t>B08NW8GHCJ</t>
  </si>
  <si>
    <t>B09YHLPQYT</t>
  </si>
  <si>
    <t>B08G1RW2Q3</t>
  </si>
  <si>
    <t>B08YXJJW8H</t>
  </si>
  <si>
    <t>B09P8M18QM</t>
  </si>
  <si>
    <t>B08BG4M4N7</t>
  </si>
  <si>
    <t>B07VJ9ZTXS</t>
  </si>
  <si>
    <t>B084872DQY</t>
  </si>
  <si>
    <t>B00GGGOYEU</t>
  </si>
  <si>
    <t>B08FD2VSD9</t>
  </si>
  <si>
    <t>B0BQRJ3C47</t>
  </si>
  <si>
    <t>B095JPKPH3</t>
  </si>
  <si>
    <t>B087JWLZ2K</t>
  </si>
  <si>
    <t>B09DSXK8JX</t>
  </si>
  <si>
    <t>B08V9C4B1J</t>
  </si>
  <si>
    <t>B08PKBMJKS</t>
  </si>
  <si>
    <t>B0B8VQ7KDS</t>
  </si>
  <si>
    <t>B086JTMRYL</t>
  </si>
  <si>
    <t>B09RWQ7YR6</t>
  </si>
  <si>
    <t>B00OFM6PEO</t>
  </si>
  <si>
    <t>B0BF57RN3K</t>
  </si>
  <si>
    <t>B0B3RRWSF6</t>
  </si>
  <si>
    <t>B0B5B6PQCT</t>
  </si>
  <si>
    <t>B08HV83HL3</t>
  </si>
  <si>
    <t>B0BBN4DZBD</t>
  </si>
  <si>
    <t>B0B3CPQ5PF</t>
  </si>
  <si>
    <t>B0B3CQBRB4</t>
  </si>
  <si>
    <t>B0BBN56J5H</t>
  </si>
  <si>
    <t>B0BBN3WF7V</t>
  </si>
  <si>
    <t>B0BDRVFDKP</t>
  </si>
  <si>
    <t>B0B5LVS732</t>
  </si>
  <si>
    <t>B09V2Q4QVQ</t>
  </si>
  <si>
    <t>B09V12K8NT</t>
  </si>
  <si>
    <t>B01DEWVZ2C</t>
  </si>
  <si>
    <t>B0BMGB3CH9</t>
  </si>
  <si>
    <t>B08D77XZX5</t>
  </si>
  <si>
    <t>B09XB8GFBQ</t>
  </si>
  <si>
    <t>B07WG8PDCW</t>
  </si>
  <si>
    <t>B07GPXXNNG</t>
  </si>
  <si>
    <t>B0BDYVC5TD</t>
  </si>
  <si>
    <t>B0BMGB2TPR</t>
  </si>
  <si>
    <t>B08MC57J31</t>
  </si>
  <si>
    <t>B08HVL8QN3</t>
  </si>
  <si>
    <t>B0746JGVDS</t>
  </si>
  <si>
    <t>B08VFF6JQ8</t>
  </si>
  <si>
    <t>B09NVPSCQT</t>
  </si>
  <si>
    <t>B09YV4RG4D</t>
  </si>
  <si>
    <t>B09TWHTBKQ</t>
  </si>
  <si>
    <t>B08L5HMJVW</t>
  </si>
  <si>
    <t>B0B4F2XCK3</t>
  </si>
  <si>
    <t>B0BF54972T</t>
  </si>
  <si>
    <t>B09YV4MW2T</t>
  </si>
  <si>
    <t>B09TWH8YHM</t>
  </si>
  <si>
    <t>B07WGMMQGP</t>
  </si>
  <si>
    <t>B0BF563HB4</t>
  </si>
  <si>
    <t>B09GFPVD9Y</t>
  </si>
  <si>
    <t>B09GFLXVH9</t>
  </si>
  <si>
    <t>B0BF4YBLPX</t>
  </si>
  <si>
    <t>B09XB7DPW1</t>
  </si>
  <si>
    <t>B07PFJ5W31</t>
  </si>
  <si>
    <t>B0B3N7LR6K</t>
  </si>
  <si>
    <t>B09ZQK9X8G</t>
  </si>
  <si>
    <t>B07WJV6P1R</t>
  </si>
  <si>
    <t>B0BF54LXW6</t>
  </si>
  <si>
    <t>B09XB7SRQ5</t>
  </si>
  <si>
    <t>B09FFK1PQG</t>
  </si>
  <si>
    <t>B09RMQYHLH</t>
  </si>
  <si>
    <t>B08ZN4B121</t>
  </si>
  <si>
    <t>B0B3RSDSZ3</t>
  </si>
  <si>
    <t>B08VB34KJ1</t>
  </si>
  <si>
    <t>B09T39K9YL</t>
  </si>
  <si>
    <t>B08VF8V79P</t>
  </si>
  <si>
    <t>B08G28Z33M</t>
  </si>
  <si>
    <t>B09PNKXSKF</t>
  </si>
  <si>
    <t>B0B5DDJNH4</t>
  </si>
  <si>
    <t>B07WDKLDRX</t>
  </si>
  <si>
    <t>B09MQSCJQ1</t>
  </si>
  <si>
    <t>B094YFFSMY</t>
  </si>
  <si>
    <t>B09MT84WV5</t>
  </si>
  <si>
    <t>B08VS3YLRK</t>
  </si>
  <si>
    <t>B0B4F3QNDM</t>
  </si>
  <si>
    <t>B07GQD4K6L</t>
  </si>
  <si>
    <t>B07WDKLRM4</t>
  </si>
  <si>
    <t>B0BP18W8TM</t>
  </si>
  <si>
    <t>B07GXHC691</t>
  </si>
  <si>
    <t>B08FN6WGDQ</t>
  </si>
  <si>
    <t>B0B3D39RKV</t>
  </si>
  <si>
    <t>B085HY1DGR</t>
  </si>
  <si>
    <t>B08D75R3Z1</t>
  </si>
  <si>
    <t>B0B4F2TTTS</t>
  </si>
  <si>
    <t>B09WRMNJ9G</t>
  </si>
  <si>
    <t>B0B14MR9L1</t>
  </si>
  <si>
    <t>B09ZPL5VYM</t>
  </si>
  <si>
    <t>B0993BB11X</t>
  </si>
  <si>
    <t>B09V2PZDX8</t>
  </si>
  <si>
    <t>B085W8CFLH</t>
  </si>
  <si>
    <t>B09MT6XSFW</t>
  </si>
  <si>
    <t>B07RD611Z8</t>
  </si>
  <si>
    <t>B0B4F52B5X</t>
  </si>
  <si>
    <t>B096VF5YYF</t>
  </si>
  <si>
    <t>B0B5D39BCD</t>
  </si>
  <si>
    <t>B09XBJ1CTN</t>
  </si>
  <si>
    <t>B0B4F5L738</t>
  </si>
  <si>
    <t>B08MTCKDYN</t>
  </si>
  <si>
    <t>B09QS8V5N8</t>
  </si>
  <si>
    <t>B09T2WRLJJ</t>
  </si>
  <si>
    <t>B089WB69Y1</t>
  </si>
  <si>
    <t>B0116MIKKC</t>
  </si>
  <si>
    <t>B09P858DK8</t>
  </si>
  <si>
    <t>B07DJLFMPS</t>
  </si>
  <si>
    <t>B07WHQWXL7</t>
  </si>
  <si>
    <t>B07WDK3ZS6</t>
  </si>
  <si>
    <t>B09T2S8X9C</t>
  </si>
  <si>
    <t>B07S9S86BF</t>
  </si>
  <si>
    <t>B07N8RQ6W7</t>
  </si>
  <si>
    <t>B09FKDH6FS</t>
  </si>
  <si>
    <t>B08HVJCW95</t>
  </si>
  <si>
    <t>B09YDFDVNS</t>
  </si>
  <si>
    <t>B07WGPKTS4</t>
  </si>
  <si>
    <t>B09MZCQYHZ</t>
  </si>
  <si>
    <t>B0B4F2ZWL3</t>
  </si>
  <si>
    <t>B08VB2CMR3</t>
  </si>
  <si>
    <t>B095RTJH1M</t>
  </si>
  <si>
    <t>B097R25DP7</t>
  </si>
  <si>
    <t>B09YDFKJF8</t>
  </si>
  <si>
    <t>B07WDK3ZS2</t>
  </si>
  <si>
    <t>B08RZ5K9YH</t>
  </si>
  <si>
    <t>B08444S68L</t>
  </si>
  <si>
    <t>B07WHQBZLS</t>
  </si>
  <si>
    <t>B09JS562TP</t>
  </si>
  <si>
    <t>B09V17S2BG</t>
  </si>
  <si>
    <t>B0B5CGTBKV</t>
  </si>
  <si>
    <t>B0B23LW7NV</t>
  </si>
  <si>
    <t>B09KGV7WSV</t>
  </si>
  <si>
    <t>B0971DWFDT</t>
  </si>
  <si>
    <t>B0BNV7JM5Y</t>
  </si>
  <si>
    <t>B0B53QFZPY</t>
  </si>
  <si>
    <t>B07WJWRNVK</t>
  </si>
  <si>
    <t>B01F25X6RQ</t>
  </si>
  <si>
    <t>B0B244R4KB</t>
  </si>
  <si>
    <t>B0BMGG6NKT</t>
  </si>
  <si>
    <t>B092JHPL72</t>
  </si>
  <si>
    <t>B09GFM8CGS</t>
  </si>
  <si>
    <t>B0B3MWYCHQ</t>
  </si>
  <si>
    <t>B09J2MM5C6</t>
  </si>
  <si>
    <t>B07Q4QV1DL</t>
  </si>
  <si>
    <t>B0B56YRBNT</t>
  </si>
  <si>
    <t>B01DF26V7A</t>
  </si>
  <si>
    <t>B08K4PSZ3V</t>
  </si>
  <si>
    <t>B0B4F1YC3J</t>
  </si>
  <si>
    <t>B08K4RDQ71</t>
  </si>
  <si>
    <t>B085CZ3SR1</t>
  </si>
  <si>
    <t>B09YV3K34W</t>
  </si>
  <si>
    <t>B09Z6WH2N1</t>
  </si>
  <si>
    <t>B09NL4DJ2Z</t>
  </si>
  <si>
    <t>B0BGSV43WY</t>
  </si>
  <si>
    <t>B0926V9CTV</t>
  </si>
  <si>
    <t>B07WGPKMP5</t>
  </si>
  <si>
    <t>B0BBFJ9M3X</t>
  </si>
  <si>
    <t>B09PLFJ7ZW</t>
  </si>
  <si>
    <t>B0B53NXFFR</t>
  </si>
  <si>
    <t>B07GNC2592</t>
  </si>
  <si>
    <t>B09TP5KBN7</t>
  </si>
  <si>
    <t>B0949SBKMP</t>
  </si>
  <si>
    <t>B09V175NP7</t>
  </si>
  <si>
    <t>B07WHSJXLF</t>
  </si>
  <si>
    <t>B0BD3T6Z1D</t>
  </si>
  <si>
    <t>B09LHYZ3GJ</t>
  </si>
  <si>
    <t>B07WFPMGQQ</t>
  </si>
  <si>
    <t>B09QS9X9L8</t>
  </si>
  <si>
    <t>B0B6BLTGTT</t>
  </si>
  <si>
    <t>B084DTMYWK</t>
  </si>
  <si>
    <t>B0B53QLB9H</t>
  </si>
  <si>
    <t>B0BDYW3RN3</t>
  </si>
  <si>
    <t>B0B3RS9DNF</t>
  </si>
  <si>
    <t>B09QS9X16F</t>
  </si>
  <si>
    <t>B08HV25BBQ</t>
  </si>
  <si>
    <t>B09LJ116B5</t>
  </si>
  <si>
    <t>B0BMVWKZ8G</t>
  </si>
  <si>
    <t>B0BD92GDQH</t>
  </si>
  <si>
    <t>B0B5GF6DQD</t>
  </si>
  <si>
    <t>B09JS94MBV</t>
  </si>
  <si>
    <t>B09YV463SW</t>
  </si>
  <si>
    <t>B09NL4DCXK</t>
  </si>
  <si>
    <t>B0B8CHJLWJ</t>
  </si>
  <si>
    <t>B0B8ZWNR5T</t>
  </si>
  <si>
    <t>B0BBFJLP21</t>
  </si>
  <si>
    <t>B01F262EUU</t>
  </si>
  <si>
    <t>B09VZBGL1N</t>
  </si>
  <si>
    <t>B0BNVBJW2S</t>
  </si>
  <si>
    <t>B0B2DJ5RVQ</t>
  </si>
  <si>
    <t>B096TWZRJC</t>
  </si>
  <si>
    <t>B09GP6FBZT</t>
  </si>
  <si>
    <t>B0B3DV7S9B</t>
  </si>
  <si>
    <t>B09MKP344P</t>
  </si>
  <si>
    <t>B08JW1GVS7</t>
  </si>
  <si>
    <t>B09LHZSMRR</t>
  </si>
  <si>
    <t>B0B5V47VK4</t>
  </si>
  <si>
    <t>B08H21B6V7</t>
  </si>
  <si>
    <t>B09BNXQ6BR</t>
  </si>
  <si>
    <t>B01FSYQ2A4</t>
  </si>
  <si>
    <t>B08L5FM4JC</t>
  </si>
  <si>
    <t>B0B54Y2SNX</t>
  </si>
  <si>
    <t>B08BQ947H3</t>
  </si>
  <si>
    <t>B0B7DHSKS7</t>
  </si>
  <si>
    <t>B09SJ1FTYV</t>
  </si>
  <si>
    <t>B09XJ5LD6L</t>
  </si>
  <si>
    <t>B07WHS7MZ1</t>
  </si>
  <si>
    <t>B0BBVKRP7B</t>
  </si>
  <si>
    <t>B09NY7W8YD</t>
  </si>
  <si>
    <t>B0BMM7R92G</t>
  </si>
  <si>
    <t>B08M66K48D</t>
  </si>
  <si>
    <t>B09RFB2SJQ</t>
  </si>
  <si>
    <t>B0B82YGCF6</t>
  </si>
  <si>
    <t>B08HF4W2CT</t>
  </si>
  <si>
    <t>B08BCKN299</t>
  </si>
  <si>
    <t>B0B2X35B1K</t>
  </si>
  <si>
    <t>B09QS9CWLV</t>
  </si>
  <si>
    <t>B0B1NX6JTN</t>
  </si>
  <si>
    <t>B078G6ZF5Z</t>
  </si>
  <si>
    <t>B0BBW521YC</t>
  </si>
  <si>
    <t>B09HSKYMB3</t>
  </si>
  <si>
    <t>B09YV42QHZ</t>
  </si>
  <si>
    <t>B09BF8JBWX</t>
  </si>
  <si>
    <t>B0B5YBGCKD</t>
  </si>
  <si>
    <t>B09MY4W73Q</t>
  </si>
  <si>
    <t>B09T37CKQ5</t>
  </si>
  <si>
    <t>B09GFPN6TP</t>
  </si>
  <si>
    <t>B0B298D54H</t>
  </si>
  <si>
    <t>B08VB57558</t>
  </si>
  <si>
    <t>B0B9BXKBC7</t>
  </si>
  <si>
    <t>B09NY6TRXG</t>
  </si>
  <si>
    <t>B09NVPJ3P4</t>
  </si>
  <si>
    <t>B0B3NDPCS9</t>
  </si>
  <si>
    <t>B09VGKFM7Y</t>
  </si>
  <si>
    <t>B07QCWY5XV</t>
  </si>
  <si>
    <t>B098QXR9X2</t>
  </si>
  <si>
    <t>B07H1S7XW8</t>
  </si>
  <si>
    <t>B0BNXFDTZ2</t>
  </si>
  <si>
    <t>B088ZFJY82</t>
  </si>
  <si>
    <t>B0B4F4QZ1H</t>
  </si>
  <si>
    <t>B09BCNQ9R2</t>
  </si>
  <si>
    <t>B0B9BD2YL4</t>
  </si>
  <si>
    <t>B071Z8M4KX</t>
  </si>
  <si>
    <t>B09N3ZNHTY</t>
  </si>
  <si>
    <t>B005FYNT3G</t>
  </si>
  <si>
    <t>B01J0XWYKQ</t>
  </si>
  <si>
    <t>B09CTRPSJR</t>
  </si>
  <si>
    <t>B08JQN8DGZ</t>
  </si>
  <si>
    <t>B0B72BSW7K</t>
  </si>
  <si>
    <t>B08TV2P1N8</t>
  </si>
  <si>
    <t>B07XCM6T4N</t>
  </si>
  <si>
    <t>B07T5DKR5D</t>
  </si>
  <si>
    <t>B07PR1CL3S</t>
  </si>
  <si>
    <t>B07JQKQ91F</t>
  </si>
  <si>
    <t>B08W56G1K9</t>
  </si>
  <si>
    <t>B01L8ZNWN2</t>
  </si>
  <si>
    <t>B009VCGPSY</t>
  </si>
  <si>
    <t>B0B296NTFV</t>
  </si>
  <si>
    <t>B07TCN5VR9</t>
  </si>
  <si>
    <t>B00ZYLMQH0</t>
  </si>
  <si>
    <t>B01HJI0FS2</t>
  </si>
  <si>
    <t>B076B8G5D8</t>
  </si>
  <si>
    <t>B014SZO90Y</t>
  </si>
  <si>
    <t>B07KCMR8D6</t>
  </si>
  <si>
    <t>B00N1U9AJS</t>
  </si>
  <si>
    <t>B07KY3FNQP</t>
  </si>
  <si>
    <t>B07QZ3CZ48</t>
  </si>
  <si>
    <t>B09T3H12GV</t>
  </si>
  <si>
    <t>B08ZJDWTJ1</t>
  </si>
  <si>
    <t>B08FTFXNNB</t>
  </si>
  <si>
    <t>B08YDFX7Y1</t>
  </si>
  <si>
    <t>B087FXHB6J</t>
  </si>
  <si>
    <t>B07N42JB4S</t>
  </si>
  <si>
    <t>B0B31BYXQQ</t>
  </si>
  <si>
    <t>B07SLMR1K6</t>
  </si>
  <si>
    <t>B092X94QNQ</t>
  </si>
  <si>
    <t>B0846D5CBP</t>
  </si>
  <si>
    <t>B00KXULGJQ</t>
  </si>
  <si>
    <t>B08H9Z3XQW</t>
  </si>
  <si>
    <t>B08LPJZSSW</t>
  </si>
  <si>
    <t>B08CYPB15D</t>
  </si>
  <si>
    <t>B00MFPCY5C</t>
  </si>
  <si>
    <t>B07JJFSG2B</t>
  </si>
  <si>
    <t>B09NR6G588</t>
  </si>
  <si>
    <t>B07JPX9CR7</t>
  </si>
  <si>
    <t>B08D11DZ2W</t>
  </si>
  <si>
    <t>B07Q7561HD</t>
  </si>
  <si>
    <t>B0819HZPXL</t>
  </si>
  <si>
    <t>B00LXTFMRS</t>
  </si>
  <si>
    <t>B0B9LDCX89</t>
  </si>
  <si>
    <t>B0765B3TH7</t>
  </si>
  <si>
    <t>B0B1F6GQPS</t>
  </si>
  <si>
    <t>B07LG59NPV</t>
  </si>
  <si>
    <t>B00AXHBBXU</t>
  </si>
  <si>
    <t>B08MCD9JFY</t>
  </si>
  <si>
    <t>B083RCTXLL</t>
  </si>
  <si>
    <t>B08HLZ28QC</t>
  </si>
  <si>
    <t>B07GVR9TG7</t>
  </si>
  <si>
    <t>B0856HY85J</t>
  </si>
  <si>
    <t>B07CD2BN46</t>
  </si>
  <si>
    <t>B07PLHTTB4</t>
  </si>
  <si>
    <t>B077T3BG5L</t>
  </si>
  <si>
    <t>B079Y6JZC8</t>
  </si>
  <si>
    <t>B0856HNMR7</t>
  </si>
  <si>
    <t>B0B12K5BPM</t>
  </si>
  <si>
    <t>B00LVMTA2A</t>
  </si>
  <si>
    <t>B07TR5HSR9</t>
  </si>
  <si>
    <t>B0819ZZK5K</t>
  </si>
  <si>
    <t>B08QJJCY2Q</t>
  </si>
  <si>
    <t>B07L5L4GTB</t>
  </si>
  <si>
    <t>B07L8KNP5F</t>
  </si>
  <si>
    <t>B08CF4SCNP</t>
  </si>
  <si>
    <t>B09XX51X2G</t>
  </si>
  <si>
    <t>B01M72LILF</t>
  </si>
  <si>
    <t>B00LZLQ624</t>
  </si>
  <si>
    <t>B09GB5B4BK</t>
  </si>
  <si>
    <t>B015ZXUDD0</t>
  </si>
  <si>
    <t>B09PL79D2X</t>
  </si>
  <si>
    <t>B098K3H92Z</t>
  </si>
  <si>
    <t>B084PJSSQ1</t>
  </si>
  <si>
    <t>B097C564GC</t>
  </si>
  <si>
    <t>B08CYNJ5KY</t>
  </si>
  <si>
    <t>B00Y4ORQ46</t>
  </si>
  <si>
    <t>B074CWD7MS</t>
  </si>
  <si>
    <t>B00A0VCJPI</t>
  </si>
  <si>
    <t>B00UGZWM2I</t>
  </si>
  <si>
    <t>B00R1P3B4O</t>
  </si>
  <si>
    <t>B09DG9VNWB</t>
  </si>
  <si>
    <t>B09Y5MP7C4</t>
  </si>
  <si>
    <t>B01DJJVFPC</t>
  </si>
  <si>
    <t>B07DFYJRQV</t>
  </si>
  <si>
    <t>B08L879JSN</t>
  </si>
  <si>
    <t>B08TDJNM3G</t>
  </si>
  <si>
    <t>B06XSK3XL6</t>
  </si>
  <si>
    <t>B07YNTJ8ZM</t>
  </si>
  <si>
    <t>B07KR5P3YD</t>
  </si>
  <si>
    <t>B08FB2LNSZ</t>
  </si>
  <si>
    <t>B01IBRHE3E</t>
  </si>
  <si>
    <t>B01N6LU1VF</t>
  </si>
  <si>
    <t>B07XLML2YS</t>
  </si>
  <si>
    <t>B086WMSCN3</t>
  </si>
  <si>
    <t>B003B00484</t>
  </si>
  <si>
    <t>B003L62T7W</t>
  </si>
  <si>
    <t>B09P18XVW6</t>
  </si>
  <si>
    <t>B00LZLPYHW</t>
  </si>
  <si>
    <t>B00NNQMYNE</t>
  </si>
  <si>
    <t>B0B217Z5VK</t>
  </si>
  <si>
    <t>B07B88KQZ8</t>
  </si>
  <si>
    <t>B07Z3K96FR</t>
  </si>
  <si>
    <t>B0756CLQWL</t>
  </si>
  <si>
    <t>B004IO5BMQ</t>
  </si>
  <si>
    <t>B01HGCLUH6</t>
  </si>
  <si>
    <t>B01N4EV2TL</t>
  </si>
  <si>
    <t>B08MZQBFLN</t>
  </si>
  <si>
    <t>B0752LL57V</t>
  </si>
  <si>
    <t>B09Z28BQZT</t>
  </si>
  <si>
    <t>B094DQWV9B</t>
  </si>
  <si>
    <t>B0BBMPH39N</t>
  </si>
  <si>
    <t>B097JQ1J5G</t>
  </si>
  <si>
    <t>B07YY1BY5B</t>
  </si>
  <si>
    <t>B08VRMK55F</t>
  </si>
  <si>
    <t>B08CHZ3ZQ7</t>
  </si>
  <si>
    <t>B08SCCG9D4</t>
  </si>
  <si>
    <t>B0972BQ2RS</t>
  </si>
  <si>
    <t>B00ZRBWPA0</t>
  </si>
  <si>
    <t>B0B2DD66GS</t>
  </si>
  <si>
    <t>B09M869Z5V</t>
  </si>
  <si>
    <t>B07W6VWZ8C</t>
  </si>
  <si>
    <t>B07Z1X6VFC</t>
  </si>
  <si>
    <t>B07YL54NVJ</t>
  </si>
  <si>
    <t>B0759QMF85</t>
  </si>
  <si>
    <t>B00LM4X0KU</t>
  </si>
  <si>
    <t>B08PFSZ7FH</t>
  </si>
  <si>
    <t>B012MQS060</t>
  </si>
  <si>
    <t>B01MF8MB65</t>
  </si>
  <si>
    <t>B00LHZWD0C</t>
  </si>
  <si>
    <t>B08QDPB1SL</t>
  </si>
  <si>
    <t>B07BRKK9JQ</t>
  </si>
  <si>
    <t>B01EZ0X3L8</t>
  </si>
  <si>
    <t>B00LM4W1N2</t>
  </si>
  <si>
    <t>B08YD264ZS</t>
  </si>
  <si>
    <t>B00GZLB57U</t>
  </si>
  <si>
    <t>B07V82W5CN</t>
  </si>
  <si>
    <t>B08HD7JQHX</t>
  </si>
  <si>
    <t>B0B31FR4Y2</t>
  </si>
  <si>
    <t>B09Y14JLP3</t>
  </si>
  <si>
    <t>B09ZHCJDP1</t>
  </si>
  <si>
    <t>B08C4Z69LN</t>
  </si>
  <si>
    <t>B016XVRKZM</t>
  </si>
  <si>
    <t>B00LHZW3XY</t>
  </si>
  <si>
    <t>B098JYT4SY</t>
  </si>
  <si>
    <t>B08CFCK6CW</t>
  </si>
  <si>
    <t>B09P564ZTJ</t>
  </si>
  <si>
    <t>B07MSLTW8Z</t>
  </si>
  <si>
    <t>B09N6TTHT6</t>
  </si>
  <si>
    <t>B098R25TGC</t>
  </si>
  <si>
    <t>B0B2PQL5N3</t>
  </si>
  <si>
    <t>B07DKZCZ89</t>
  </si>
  <si>
    <t>B08GYG6T12</t>
  </si>
  <si>
    <t>B09BN2NPBD</t>
  </si>
  <si>
    <t>B00J4YG0PC</t>
  </si>
  <si>
    <t>B073BRXPZX</t>
  </si>
  <si>
    <t>B08LHTJTBB</t>
  </si>
  <si>
    <t>B07VTFN6HM</t>
  </si>
  <si>
    <t>B008QS9J6Y</t>
  </si>
  <si>
    <t>B09M8888DM</t>
  </si>
  <si>
    <t>B07Z1YVP72</t>
  </si>
  <si>
    <t>B082FTPRSK</t>
  </si>
  <si>
    <t>B09RF2QXGX</t>
  </si>
  <si>
    <t>B01KK0HU3Y</t>
  </si>
  <si>
    <t>B07JF9B592</t>
  </si>
  <si>
    <t>B086394NY5</t>
  </si>
  <si>
    <t>B017PDR9N0</t>
  </si>
  <si>
    <t>B07NC12T2R</t>
  </si>
  <si>
    <t>B07WKBD37W</t>
  </si>
  <si>
    <t>B08JMC1988</t>
  </si>
  <si>
    <t>B09GFN8WZL</t>
  </si>
  <si>
    <t>B095X38CJS</t>
  </si>
  <si>
    <t>B07ZKD8T1Q</t>
  </si>
  <si>
    <t>B07G3YNLJB</t>
  </si>
  <si>
    <t>B00P93X2H6</t>
  </si>
  <si>
    <t>B0798PJPCL</t>
  </si>
  <si>
    <t>B09GFWJDY1</t>
  </si>
  <si>
    <t>B09MZ6WZ6V</t>
  </si>
  <si>
    <t>B094QZLJQ6</t>
  </si>
  <si>
    <t>B07L3NDN24</t>
  </si>
  <si>
    <t>B08WD18LJZ</t>
  </si>
  <si>
    <t>B06XDKWLJH</t>
  </si>
  <si>
    <t>B01J1CFO5I</t>
  </si>
  <si>
    <t>B07J2NGB69</t>
  </si>
  <si>
    <t>B00MUTWLW4</t>
  </si>
  <si>
    <t>B017NC2IPM</t>
  </si>
  <si>
    <t>B00N1U7JXM</t>
  </si>
  <si>
    <t>B08HQL67D6</t>
  </si>
  <si>
    <t>B09RKFBCV7</t>
  </si>
  <si>
    <t>B08KHM9VBJ</t>
  </si>
  <si>
    <t>B01IOZUHRS</t>
  </si>
  <si>
    <t>B00CEQEGPI</t>
  </si>
  <si>
    <t>B08B6XWQ1C</t>
  </si>
  <si>
    <t>B01DGVKBC6</t>
  </si>
  <si>
    <t>B08JD36C6H</t>
  </si>
  <si>
    <t>B00E3DVQFS</t>
  </si>
  <si>
    <t>B00BN5SNF0</t>
  </si>
  <si>
    <t>B09SGGRKV8</t>
  </si>
  <si>
    <t>B084BR3QX8</t>
  </si>
  <si>
    <t>B09VC2D2WG</t>
  </si>
  <si>
    <t>B09163Q5CD</t>
  </si>
  <si>
    <t>B08K9PX15C</t>
  </si>
  <si>
    <t>B083RD1J99</t>
  </si>
  <si>
    <t>B09Z7YGV3R</t>
  </si>
  <si>
    <t>B00N3XLDW0</t>
  </si>
  <si>
    <t>B07Z53L5QL</t>
  </si>
  <si>
    <t>B00P93X0VO</t>
  </si>
  <si>
    <t>B07SBGFDX9</t>
  </si>
  <si>
    <t>B07X2L5Z8C</t>
  </si>
  <si>
    <t>B00VA7YYUO</t>
  </si>
  <si>
    <t>B07L9FW9GF</t>
  </si>
  <si>
    <t>B08D64C9FN</t>
  </si>
  <si>
    <t>B00LOD70SC</t>
  </si>
  <si>
    <t>B09X76VL5L</t>
  </si>
  <si>
    <t>B091JF2TFD</t>
  </si>
  <si>
    <t>B07S7DCJKS</t>
  </si>
  <si>
    <t>B09NC2TY11</t>
  </si>
  <si>
    <t>B0BDS8MY8J</t>
  </si>
  <si>
    <t>B09X7DY7Q4</t>
  </si>
  <si>
    <t>B09YV575RK</t>
  </si>
  <si>
    <t>B08LW31NQ6</t>
  </si>
  <si>
    <t>B09ND94ZRG</t>
  </si>
  <si>
    <t>B00P93X6EK</t>
  </si>
  <si>
    <t>B0994GP1CX</t>
  </si>
  <si>
    <t>B07H8W9PB6</t>
  </si>
  <si>
    <t>B09NNHFSSF</t>
  </si>
  <si>
    <t>B08D9NDZ1Y</t>
  </si>
  <si>
    <t>B0085IATT6</t>
  </si>
  <si>
    <t>B08WJ86PV2</t>
  </si>
  <si>
    <t>B078HRR1XV</t>
  </si>
  <si>
    <t>B09P22HXH6</t>
  </si>
  <si>
    <t>B00LM4X3XE</t>
  </si>
  <si>
    <t>B09YLFHFDW</t>
  </si>
  <si>
    <t>B07YWS9SP9</t>
  </si>
  <si>
    <t>B08WLY8V9S</t>
  </si>
  <si>
    <t>B0873L7J6X</t>
  </si>
  <si>
    <t>B07YNHCW6N</t>
  </si>
  <si>
    <t>B01MQ2A86A</t>
  </si>
  <si>
    <t>B00KIE28X0</t>
  </si>
  <si>
    <t>B0BHYJ8CVF</t>
  </si>
  <si>
    <t>B0BCVJ3PVP</t>
  </si>
  <si>
    <t>B0B2931FCV</t>
  </si>
  <si>
    <t>B09TMZ1MF8</t>
  </si>
  <si>
    <t>B07VV37FT4</t>
  </si>
  <si>
    <t>B07JB2Y4SR</t>
  </si>
  <si>
    <t>B08KRMK9LZ</t>
  </si>
  <si>
    <t>B08LT9BMPP</t>
  </si>
  <si>
    <t>B0814ZY6FP</t>
  </si>
  <si>
    <t>B09F3PDDRF</t>
  </si>
  <si>
    <t>B07X963JNS</t>
  </si>
  <si>
    <t>B09LD3116F</t>
  </si>
  <si>
    <t>B08Y5QJTVK</t>
  </si>
  <si>
    <t>B00LY1FN1K</t>
  </si>
  <si>
    <t>B07DJ5KYDZ</t>
  </si>
  <si>
    <t>B009LJ2BXA</t>
  </si>
  <si>
    <t>B09BVCVTBC</t>
  </si>
  <si>
    <t>B07SY4C3TD</t>
  </si>
  <si>
    <t>B094JB13XL</t>
  </si>
  <si>
    <t>B08CRRQK6Z</t>
  </si>
  <si>
    <t>B08MTLLSL8</t>
  </si>
  <si>
    <t>B08Y57TPDM</t>
  </si>
  <si>
    <t>B09CYTJV3N</t>
  </si>
  <si>
    <t>B07GLNJC25</t>
  </si>
  <si>
    <t>B08FY4FG5X</t>
  </si>
  <si>
    <t>B07TMCXRFV</t>
  </si>
  <si>
    <t>B00LZPQVMK</t>
  </si>
  <si>
    <t>B08X77LM8C</t>
  </si>
  <si>
    <t>B01EJ5MM5M</t>
  </si>
  <si>
    <t>B08J82K4GX</t>
  </si>
  <si>
    <t>B07Z1Z77ZZ</t>
  </si>
  <si>
    <t>B00DJ5N9VK</t>
  </si>
  <si>
    <t>B08FGNPQ9X</t>
  </si>
  <si>
    <t>B07NTKGW45</t>
  </si>
  <si>
    <t>B08J4PL1Z3</t>
  </si>
  <si>
    <t>B07XJWTYM2</t>
  </si>
  <si>
    <t>B09939XJX8</t>
  </si>
  <si>
    <t>B09MDCZJXS</t>
  </si>
  <si>
    <t>B08CTQP51L</t>
  </si>
  <si>
    <t>B0BG62HMDJ</t>
  </si>
  <si>
    <t>B08GTYFC37</t>
  </si>
  <si>
    <t>B08SBH499M</t>
  </si>
  <si>
    <t>B08FYB5HHK</t>
  </si>
  <si>
    <t>B0B5GJRTHB</t>
  </si>
  <si>
    <t>B09GBBJV72</t>
  </si>
  <si>
    <t>B07P434WJY</t>
  </si>
  <si>
    <t>B07T9FV9YP</t>
  </si>
  <si>
    <t>B08WKFSN84</t>
  </si>
  <si>
    <t>B09TBCVJS3</t>
  </si>
  <si>
    <t>B08TR61BVK</t>
  </si>
  <si>
    <t>B0B2CPVXHX</t>
  </si>
  <si>
    <t>B08XNL93PL</t>
  </si>
  <si>
    <t>B088GXTJM3</t>
  </si>
  <si>
    <t>B099S26HWG</t>
  </si>
  <si>
    <t>B08461VC1Z</t>
  </si>
  <si>
    <t>B00K32PEW4</t>
  </si>
  <si>
    <t>B07LFWP97N</t>
  </si>
  <si>
    <t>B0746N6WML</t>
  </si>
  <si>
    <t>B07W9KYT62</t>
  </si>
  <si>
    <t>B08D9MNH4B</t>
  </si>
  <si>
    <t>B09MKG4ZCM</t>
  </si>
  <si>
    <t>B07RZZ1QSW</t>
  </si>
  <si>
    <t>B07222HQKP</t>
  </si>
  <si>
    <t>B00NFD0ETQ</t>
  </si>
  <si>
    <t>B075DB1F13</t>
  </si>
  <si>
    <t>B0148NPH9I</t>
  </si>
  <si>
    <t>B01JOFKL0A</t>
  </si>
  <si>
    <t>B079S811J3</t>
  </si>
  <si>
    <t>B0083T231O</t>
  </si>
  <si>
    <t>B086PXQ2R4</t>
  </si>
  <si>
    <t>B07L1N3TJX</t>
  </si>
  <si>
    <t>B07YFWVRCM</t>
  </si>
  <si>
    <t>B08TDJ5BVF</t>
  </si>
  <si>
    <t>B09XXZXQC1</t>
  </si>
  <si>
    <t>B083T5G5PM</t>
  </si>
  <si>
    <t>B0BHVPTM2C</t>
  </si>
  <si>
    <t>B01NBX5RSB</t>
  </si>
  <si>
    <t>B08MWJTST6</t>
  </si>
  <si>
    <t>B07R99NBVB</t>
  </si>
  <si>
    <t>B00LY12TH6</t>
  </si>
  <si>
    <t>B08497Z1MQ</t>
  </si>
  <si>
    <t>B07KNM95JK</t>
  </si>
  <si>
    <t>B09Q3M3WLJ</t>
  </si>
  <si>
    <t>B09B9SPC7F</t>
  </si>
  <si>
    <t>B099SD8PRP</t>
  </si>
  <si>
    <t>B00S2SEV7K</t>
  </si>
  <si>
    <t>B08WKCTFF3</t>
  </si>
  <si>
    <t>B08498D67S</t>
  </si>
  <si>
    <t>B00C3GBCIS</t>
  </si>
  <si>
    <t>B00URH5E34</t>
  </si>
  <si>
    <t>B00EYW1U68</t>
  </si>
  <si>
    <t>B08SMJT55F</t>
  </si>
  <si>
    <t>B08Y7MXFMK</t>
  </si>
  <si>
    <t>B086Q3QMFS</t>
  </si>
  <si>
    <t>B08498H13H</t>
  </si>
  <si>
    <t>B07LFQLKFZ</t>
  </si>
  <si>
    <t>B00LY17RHI</t>
  </si>
  <si>
    <t>B07W14CHV8</t>
  </si>
  <si>
    <t>B09F5Z694W</t>
  </si>
  <si>
    <t>B0B25LQQPC</t>
  </si>
  <si>
    <t>B01LYLJ99X</t>
  </si>
  <si>
    <t>B014SZPBM4</t>
  </si>
  <si>
    <t>B08CZHGHKH</t>
  </si>
  <si>
    <t>B0B2RBP83P</t>
  </si>
  <si>
    <t>B078W65FJ7</t>
  </si>
  <si>
    <t>B08S74GTBT</t>
  </si>
  <si>
    <t>B07QMRHWJD</t>
  </si>
  <si>
    <t>B07W7Z6DVL</t>
  </si>
  <si>
    <t>B07WMS7TWB</t>
  </si>
  <si>
    <t>B00H47GVGY</t>
  </si>
  <si>
    <t>B07VX71FZP</t>
  </si>
  <si>
    <t>B07NCKMXVZ</t>
  </si>
  <si>
    <t>B0B61DSF17</t>
  </si>
  <si>
    <t>B07VQGVL68</t>
  </si>
  <si>
    <t>B01LWYDEQ7</t>
  </si>
  <si>
    <t>B07VNFP3C2</t>
  </si>
  <si>
    <t>B00LUGTJGO</t>
  </si>
  <si>
    <t>B01MQZ7J8K</t>
  </si>
  <si>
    <t>B01GFTEV5Y</t>
  </si>
  <si>
    <t>B00NW4UWN6</t>
  </si>
  <si>
    <t>B01NCVJMKX</t>
  </si>
  <si>
    <t>B00O24PUO6</t>
  </si>
  <si>
    <t>B07GXPDLYQ</t>
  </si>
  <si>
    <t>B01C8P29N0</t>
  </si>
  <si>
    <t>B08KDBLMQP</t>
  </si>
  <si>
    <t>B078JDNZJ8</t>
  </si>
  <si>
    <t>B01M5F614J</t>
  </si>
  <si>
    <t>B083GKDRKR</t>
  </si>
  <si>
    <t>B097R2V1W8</t>
  </si>
  <si>
    <t>B07YR26BJ3</t>
  </si>
  <si>
    <t>B097R45BH8</t>
  </si>
  <si>
    <t>B09X5C9VLK</t>
  </si>
  <si>
    <t>B01C8P29T4</t>
  </si>
  <si>
    <t>B00HVXS7WC</t>
  </si>
  <si>
    <t>B096YCN3SD</t>
  </si>
  <si>
    <t>B09LQH3SD9</t>
  </si>
  <si>
    <t>B09KNMLH4Y</t>
  </si>
  <si>
    <t>B00ABMASXG</t>
  </si>
  <si>
    <t>B07QDSN9V6</t>
  </si>
  <si>
    <t>B00YMJ0OI8</t>
  </si>
  <si>
    <t>B0B8XNPQPN</t>
  </si>
  <si>
    <t>B0814P4L98</t>
  </si>
  <si>
    <t>B008QTK47Q</t>
  </si>
  <si>
    <t>B088ZTJT2R</t>
  </si>
  <si>
    <t>B0BK1K598K</t>
  </si>
  <si>
    <t>B09Y5FZK9N</t>
  </si>
  <si>
    <t>B09J2SCVQT</t>
  </si>
  <si>
    <t>B00TDD0YM4</t>
  </si>
  <si>
    <t>B078KRFWQB</t>
  </si>
  <si>
    <t>B07SRM58TP</t>
  </si>
  <si>
    <t>B00EDJJ7FS</t>
  </si>
  <si>
    <t>B0832W3B7Q</t>
  </si>
  <si>
    <t>B07WNK1FFN</t>
  </si>
  <si>
    <t>B009P2LK08</t>
  </si>
  <si>
    <t>B07DGD4Z4C</t>
  </si>
  <si>
    <t>B07GMFY9QM</t>
  </si>
  <si>
    <t>B0BGPN4GGH</t>
  </si>
  <si>
    <t>B0B2DZ5S6R</t>
  </si>
  <si>
    <t>B07S851WX5</t>
  </si>
  <si>
    <t>B01MY839VW</t>
  </si>
  <si>
    <t>B09LV1CMGH</t>
  </si>
  <si>
    <t>B01EY310UM</t>
  </si>
  <si>
    <t>B09NL7LBWT</t>
  </si>
  <si>
    <t>B008YW8M0G</t>
  </si>
  <si>
    <t>B097R3XH9R</t>
  </si>
  <si>
    <t>B08TM71L54</t>
  </si>
  <si>
    <t>B0BPBXNQQT</t>
  </si>
  <si>
    <t>B00W56GLOQ</t>
  </si>
  <si>
    <t>B0883KDSXC</t>
  </si>
  <si>
    <t>B078V8R9BS</t>
  </si>
  <si>
    <t>B08GSQXLJ2</t>
  </si>
  <si>
    <t>B01M5B0TPW</t>
  </si>
  <si>
    <t>B082KVTRW8</t>
  </si>
  <si>
    <t>B08CFJBZRK</t>
  </si>
  <si>
    <t>B07H3WDC4X</t>
  </si>
  <si>
    <t>B09ZTZ9N3Q</t>
  </si>
  <si>
    <t>B083P71WKK</t>
  </si>
  <si>
    <t>B097R4D42G</t>
  </si>
  <si>
    <t>B07MKMFKPG</t>
  </si>
  <si>
    <t>B0949FPSFY</t>
  </si>
  <si>
    <t>B08F47T4X5</t>
  </si>
  <si>
    <t>B01M0505SJ</t>
  </si>
  <si>
    <t>B08D6RCM3Q</t>
  </si>
  <si>
    <t>B009P2LITG</t>
  </si>
  <si>
    <t>B00V9NHDI4</t>
  </si>
  <si>
    <t>B07WGPBXY9</t>
  </si>
  <si>
    <t>B00KRCBA6E</t>
  </si>
  <si>
    <t>B0B3X2BY3M</t>
  </si>
  <si>
    <t>B00F159RIK</t>
  </si>
  <si>
    <t>B08MV82R99</t>
  </si>
  <si>
    <t>B09VKWGZD7</t>
  </si>
  <si>
    <t>B009P2LK80</t>
  </si>
  <si>
    <t>B00A7PLVU6</t>
  </si>
  <si>
    <t>B0B25DJ352</t>
  </si>
  <si>
    <t>B013B2WGT6</t>
  </si>
  <si>
    <t>B097RJ867P</t>
  </si>
  <si>
    <t>B091V8HK8Z</t>
  </si>
  <si>
    <t>B071VNHMX2</t>
  </si>
  <si>
    <t>B08MVSGXMY</t>
  </si>
  <si>
    <t>B00H0B29DI</t>
  </si>
  <si>
    <t>B01GZSQJPA</t>
  </si>
  <si>
    <t>B08VGFX2B6</t>
  </si>
  <si>
    <t>B09GYBZPHF</t>
  </si>
  <si>
    <t>B0B4KPCBSH</t>
  </si>
  <si>
    <t>B09CGLY5CX</t>
  </si>
  <si>
    <t>B09JN37WBX</t>
  </si>
  <si>
    <t>B01I1LDZGA</t>
  </si>
  <si>
    <t>B0BN2576GQ</t>
  </si>
  <si>
    <t>B06XPYRWV5</t>
  </si>
  <si>
    <t>B01N1XVVLC</t>
  </si>
  <si>
    <t>B00O2R38C4</t>
  </si>
  <si>
    <t>B0B2CZTCL2</t>
  </si>
  <si>
    <t>B00PVT30YI</t>
  </si>
  <si>
    <t>B00SH18114</t>
  </si>
  <si>
    <t>B00E9G8KOY</t>
  </si>
  <si>
    <t>B00H3H03Q4</t>
  </si>
  <si>
    <t>B0756K5DYZ</t>
  </si>
  <si>
    <t>B0188KPKB2</t>
  </si>
  <si>
    <t>B091KNVNS9</t>
  </si>
  <si>
    <t>B075JJ5NQC</t>
  </si>
  <si>
    <t>B0B5KZ3C53</t>
  </si>
  <si>
    <t>B09NTHQRW3</t>
  </si>
  <si>
    <t>B008YW3CYM</t>
  </si>
  <si>
    <t>B07QHHCB27</t>
  </si>
  <si>
    <t>B0BMFD94VD</t>
  </si>
  <si>
    <t>B00HZIOGXW</t>
  </si>
  <si>
    <t>B09CKSYBLR</t>
  </si>
  <si>
    <t>B072J83V9W</t>
  </si>
  <si>
    <t>B09MTLG4TP</t>
  </si>
  <si>
    <t>B097XJQZ8H</t>
  </si>
  <si>
    <t>B00935MD1C</t>
  </si>
  <si>
    <t>B0BR4F878Q</t>
  </si>
  <si>
    <t>B0B3G5XZN5</t>
  </si>
  <si>
    <t>B07WKB69RS</t>
  </si>
  <si>
    <t>B09DL9978Y</t>
  </si>
  <si>
    <t>B06XMZV7RH</t>
  </si>
  <si>
    <t>B09WMTJPG7</t>
  </si>
  <si>
    <t>B09ZK6THRR</t>
  </si>
  <si>
    <t>B07MP21WJD</t>
  </si>
  <si>
    <t>B09XB1R2F3</t>
  </si>
  <si>
    <t>B08Y5QJXSR</t>
  </si>
  <si>
    <t>B07WJXCTG9</t>
  </si>
  <si>
    <t>B09NBZ36F7</t>
  </si>
  <si>
    <t>B0912WJ87V</t>
  </si>
  <si>
    <t>B0BMTZ4T1D</t>
  </si>
  <si>
    <t>B07Z51CGGH</t>
  </si>
  <si>
    <t>B0BDG6QDYD</t>
  </si>
  <si>
    <t>B00YQLG7GK</t>
  </si>
  <si>
    <t>B00SMJPA9C</t>
  </si>
  <si>
    <t>B0B9RN5X8B</t>
  </si>
  <si>
    <t>B08QW937WV</t>
  </si>
  <si>
    <t>B0B4PPD89B</t>
  </si>
  <si>
    <t>B08GM5S4CQ</t>
  </si>
  <si>
    <t>B00NM6MO26</t>
  </si>
  <si>
    <t>B083M7WPZD</t>
  </si>
  <si>
    <t>B07GLSKXS1</t>
  </si>
  <si>
    <t>B09F6KL23R</t>
  </si>
  <si>
    <t>B094G9L9LT</t>
  </si>
  <si>
    <t>B09FZ89DK6</t>
  </si>
  <si>
    <t>B0811VCGL5</t>
  </si>
  <si>
    <t>B07FXLC2G2</t>
  </si>
  <si>
    <t>B01LYU3BZF</t>
  </si>
  <si>
    <t>B083RC4WFJ</t>
  </si>
  <si>
    <t>B09SFRNKSR</t>
  </si>
  <si>
    <t>B07NRTCDS5</t>
  </si>
  <si>
    <t>B07SPVMSC6</t>
  </si>
  <si>
    <t>B09H3BXWTK</t>
  </si>
  <si>
    <t>B0073QGKAS</t>
  </si>
  <si>
    <t>B08GJ57MKL</t>
  </si>
  <si>
    <t>B009DA69W6</t>
  </si>
  <si>
    <t>B099PR2GQJ</t>
  </si>
  <si>
    <t>B08G8H8DPL</t>
  </si>
  <si>
    <t>B08VGM3YMF</t>
  </si>
  <si>
    <t>B08TTRVWKY</t>
  </si>
  <si>
    <t>B07T4D9FNY</t>
  </si>
  <si>
    <t>B07RX42D3D</t>
  </si>
  <si>
    <t>B08WRKSF9D</t>
  </si>
  <si>
    <t>B09R83SFYV</t>
  </si>
  <si>
    <t>B07989VV5K</t>
  </si>
  <si>
    <t>B07FL3WRX5</t>
  </si>
  <si>
    <t>B0BPCJM7TB</t>
  </si>
  <si>
    <t>B08H673XKN</t>
  </si>
  <si>
    <t>B07DXRGWDJ</t>
  </si>
  <si>
    <t>B08243SKCK</t>
  </si>
  <si>
    <t>B09SPTNG58</t>
  </si>
  <si>
    <t>B083J64CBB</t>
  </si>
  <si>
    <t>B08JV91JTK</t>
  </si>
  <si>
    <t>B0BQ3K23Y1</t>
  </si>
  <si>
    <t>B09MT94QLL</t>
  </si>
  <si>
    <t>B07NKNBTT3</t>
  </si>
  <si>
    <t>B09KPXTZXN</t>
  </si>
  <si>
    <t>B078HG2ZPS</t>
  </si>
  <si>
    <t>B07N2MGB3G</t>
  </si>
  <si>
    <t>B008LN8KDM</t>
  </si>
  <si>
    <t>B08MZNT7GP</t>
  </si>
  <si>
    <t>B009P2L7CO</t>
  </si>
  <si>
    <t>B07YC8JHMB</t>
  </si>
  <si>
    <t>B0BNQMF152</t>
  </si>
  <si>
    <t>B08J7VCT12</t>
  </si>
  <si>
    <t>B0989W6J2F</t>
  </si>
  <si>
    <t>B0B84KSH3X</t>
  </si>
  <si>
    <t>B08HLC7Z3G</t>
  </si>
  <si>
    <t>B0BN6M3TCM</t>
  </si>
  <si>
    <t>B01L6MT7E0</t>
  </si>
  <si>
    <t>B0B9F9PT8R</t>
  </si>
  <si>
    <t>B0883LQJ6B</t>
  </si>
  <si>
    <t>B099Z83VRC</t>
  </si>
  <si>
    <t>B00S9BSJC8</t>
  </si>
  <si>
    <t>B0B4SJKRDF</t>
  </si>
  <si>
    <t>B0BM4KTNL1</t>
  </si>
  <si>
    <t>B08S6RKT4L</t>
  </si>
  <si>
    <t>B09SZ5TWHW</t>
  </si>
  <si>
    <t>B0BLC2BYPX</t>
  </si>
  <si>
    <t>B00P0R95EA</t>
  </si>
  <si>
    <t>B07W4HTS8Q</t>
  </si>
  <si>
    <t>B078JBK4GX</t>
  </si>
  <si>
    <t>B08S7V8YTN</t>
  </si>
  <si>
    <t>B07H5PBN54</t>
  </si>
  <si>
    <t>B07YCBSCYB</t>
  </si>
  <si>
    <t>B098T9CJVQ</t>
  </si>
  <si>
    <t>B01KCSGBU2</t>
  </si>
  <si>
    <t>B095XCRDQW</t>
  </si>
  <si>
    <t>B09CTWFV5W</t>
  </si>
  <si>
    <t>B0B7NWGXS6</t>
  </si>
  <si>
    <t>B07DZ986Q2</t>
  </si>
  <si>
    <t>B07KKJPTWB</t>
  </si>
  <si>
    <t>B071R3LHFM</t>
  </si>
  <si>
    <t>B086X18Q71</t>
  </si>
  <si>
    <t>B07WVQG8WZ</t>
  </si>
  <si>
    <t>B0BFBNXS94</t>
  </si>
  <si>
    <t>B071113J7M</t>
  </si>
  <si>
    <t>B09YLWT89W</t>
  </si>
  <si>
    <t>B0814LP6S9</t>
  </si>
  <si>
    <t>B07BKSSDR2</t>
  </si>
  <si>
    <t>B09VGS66FV</t>
  </si>
  <si>
    <t>B07RCGTZ4M</t>
  </si>
  <si>
    <t>B0747VDH9L</t>
  </si>
  <si>
    <t>B08XLR6DSB</t>
  </si>
  <si>
    <t>B08H6CZSHT</t>
  </si>
  <si>
    <t>B07CVR2L5K</t>
  </si>
  <si>
    <t>B09J4YQYX3</t>
  </si>
  <si>
    <t>B0B2DD8BQ8</t>
  </si>
  <si>
    <t>B0123P3PWE</t>
  </si>
  <si>
    <t>B08HDCWDXD</t>
  </si>
  <si>
    <t>B0836JGZ74</t>
  </si>
  <si>
    <t>B0BCKJJN8R</t>
  </si>
  <si>
    <t>B008P7IF02</t>
  </si>
  <si>
    <t>B08CNLYKW5</t>
  </si>
  <si>
    <t>B08C7TYHPB</t>
  </si>
  <si>
    <t>B08VJFYH6N</t>
  </si>
  <si>
    <t>B08235JZFB</t>
  </si>
  <si>
    <t>B078XFKBZL</t>
  </si>
  <si>
    <t>B01M265AAK</t>
  </si>
  <si>
    <t>B0B694PXQJ</t>
  </si>
  <si>
    <t>B00B3VFJY2</t>
  </si>
  <si>
    <t>B08W9BK4MD</t>
  </si>
  <si>
    <t>B09X5HD5T1</t>
  </si>
  <si>
    <t>B08H6B3G96</t>
  </si>
  <si>
    <t>B09N3BFP4M</t>
  </si>
  <si>
    <t>B09DSQXCM8</t>
  </si>
  <si>
    <t>B01M69WCZ6</t>
  </si>
  <si>
    <t>B0BM9H2NY9</t>
  </si>
  <si>
    <t>B099FDW2ZF</t>
  </si>
  <si>
    <t>B0B935YNR7</t>
  </si>
  <si>
    <t>B07JGCGNDG</t>
  </si>
  <si>
    <t>B08L12N5H1</t>
  </si>
  <si>
    <t>B07GWTWFS2</t>
  </si>
  <si>
    <t>B09KRHXTLN</t>
  </si>
  <si>
    <t>B09H34V36W</t>
  </si>
  <si>
    <t>B09J2QCKKM</t>
  </si>
  <si>
    <t>B09XRBJ94N</t>
  </si>
  <si>
    <t>B07SLNG3LW</t>
  </si>
  <si>
    <t>B0BNDGL26T</t>
  </si>
  <si>
    <t>B095PWLLY6</t>
  </si>
  <si>
    <t>B07Y9PY6Y1</t>
  </si>
  <si>
    <t>B0BJ966M5K</t>
  </si>
  <si>
    <t>B086GVRP63</t>
  </si>
  <si>
    <t>B08MVXPTDG</t>
  </si>
  <si>
    <t>B0BMZ6SY89</t>
  </si>
  <si>
    <t>B09P1MFKG1</t>
  </si>
  <si>
    <t>B01LY9W8AF</t>
  </si>
  <si>
    <t>B07ZJND9B9</t>
  </si>
  <si>
    <t>B0B2CWRDB1</t>
  </si>
  <si>
    <t>B072NCN9M4</t>
  </si>
  <si>
    <t>B08SKZ2RMG</t>
  </si>
  <si>
    <t>B0B53DS4TF</t>
  </si>
  <si>
    <t>B08BJN4MP3</t>
  </si>
  <si>
    <t>B0BCYQY9X5</t>
  </si>
  <si>
    <t>B009UORDX4</t>
  </si>
  <si>
    <t>B08VGDBF3B</t>
  </si>
  <si>
    <t>B012ELCYUG</t>
  </si>
  <si>
    <t>B07S9M8YTY</t>
  </si>
  <si>
    <t>B0B19VJXQZ</t>
  </si>
  <si>
    <t>B00SMFPJG0</t>
  </si>
  <si>
    <t>B0BHYLCL19</t>
  </si>
  <si>
    <t>B0BPJBTB3F</t>
  </si>
  <si>
    <t>B08MXJYB2V</t>
  </si>
  <si>
    <t>B081B1JL35</t>
  </si>
  <si>
    <t>B09VL9KFDB</t>
  </si>
  <si>
    <t>B0B1MDZV9C</t>
  </si>
  <si>
    <t>B08TT63N58</t>
  </si>
  <si>
    <t>B08YK7BBD2</t>
  </si>
  <si>
    <t>B07YQ5SN4H</t>
  </si>
  <si>
    <t>B0B7FJNSZR</t>
  </si>
  <si>
    <t>B01N6IJG0F</t>
  </si>
  <si>
    <t>B0B84QN4CN</t>
  </si>
  <si>
    <t>B0B8ZM9RVV</t>
  </si>
  <si>
    <t>B01892MIPA</t>
  </si>
  <si>
    <t>B08ZHYNTM1</t>
  </si>
  <si>
    <t>B09SDDQQKP</t>
  </si>
  <si>
    <t>B0B5RP43VN</t>
  </si>
  <si>
    <t>B096NTB9XT</t>
  </si>
  <si>
    <t>B078JF6X9B</t>
  </si>
  <si>
    <t>B08CGW4GYR</t>
  </si>
  <si>
    <t>B00A328ENA</t>
  </si>
  <si>
    <t>B0763K5HLQ</t>
  </si>
  <si>
    <t>B09PDZNSBG</t>
  </si>
  <si>
    <t>B085LPT5F4</t>
  </si>
  <si>
    <t>B0B9RZ4G4W</t>
  </si>
  <si>
    <t>B0085W2MUQ</t>
  </si>
  <si>
    <t>B09474JWN6</t>
  </si>
  <si>
    <t>B09G2VTHQM</t>
  </si>
  <si>
    <t>B07R679HTT</t>
  </si>
  <si>
    <t>B00B7GKXMG</t>
  </si>
  <si>
    <t>B07H3N8RJH</t>
  </si>
  <si>
    <t>B07K2HVKLL</t>
  </si>
  <si>
    <t>B09MQ9PDHR</t>
  </si>
  <si>
    <t>B014HDJ7ZE</t>
  </si>
  <si>
    <t>B07D2NMTTV</t>
  </si>
  <si>
    <t>B075K76YW1</t>
  </si>
  <si>
    <t>B0BNLFQDG2</t>
  </si>
  <si>
    <t>B082ZQ4479</t>
  </si>
  <si>
    <t>B09Y358DZQ</t>
  </si>
  <si>
    <t>B09M3F4HGB</t>
  </si>
  <si>
    <t>B07VZH6ZBB</t>
  </si>
  <si>
    <t>B07F366Z51</t>
  </si>
  <si>
    <t>B077BTLQ67</t>
  </si>
  <si>
    <t>B07YSJ7FF1</t>
  </si>
  <si>
    <t>B07TXCY3YK</t>
  </si>
  <si>
    <t>B07TC9F7PN</t>
  </si>
  <si>
    <t>B09NS5TKPN</t>
  </si>
  <si>
    <t>B00LP9RFSU</t>
  </si>
  <si>
    <t>B0B7L86YCB</t>
  </si>
  <si>
    <t>B09VPH38JS</t>
  </si>
  <si>
    <t>B01MUAUOCX</t>
  </si>
  <si>
    <t>B09MB3DKG1</t>
  </si>
  <si>
    <t>B08QHLXWV3</t>
  </si>
  <si>
    <t>B07G147SZD</t>
  </si>
  <si>
    <t>B09LH32678</t>
  </si>
  <si>
    <t>B09R1YFL6S</t>
  </si>
  <si>
    <t>B07Q4NJQC5</t>
  </si>
  <si>
    <t>B097RN7BBK</t>
  </si>
  <si>
    <t>B097MKZHNV</t>
  </si>
  <si>
    <t>B07LG96SDB</t>
  </si>
  <si>
    <t>B08KS2KQTK</t>
  </si>
  <si>
    <t>B095K14P86</t>
  </si>
  <si>
    <t>B08K36NZSV</t>
  </si>
  <si>
    <t>B07LDPLSZC</t>
  </si>
  <si>
    <t>B07F1T31ZZ</t>
  </si>
  <si>
    <t>B0BNDRK886</t>
  </si>
  <si>
    <t>B09ZVJXN5L</t>
  </si>
  <si>
    <t>B08JKPVDKL</t>
  </si>
  <si>
    <t>B09JFR8H3Q</t>
  </si>
  <si>
    <t>B07LDN9Q2P</t>
  </si>
  <si>
    <t>B08T8KWNQ9</t>
  </si>
  <si>
    <t>B07Y1RCCW5</t>
  </si>
  <si>
    <t>B0762HXMTF</t>
  </si>
  <si>
    <t>B00K57MR22</t>
  </si>
  <si>
    <t>B07TTSS5MP</t>
  </si>
  <si>
    <t>B09ZDVL7L8</t>
  </si>
  <si>
    <t>B09XHXXCFH</t>
  </si>
  <si>
    <t>B0BL3R4RGS</t>
  </si>
  <si>
    <t>B07P1BR7L8</t>
  </si>
  <si>
    <t>B078WB1VWJ</t>
  </si>
  <si>
    <t>B0BP89YBC1</t>
  </si>
  <si>
    <t>B09W9V2PXG</t>
  </si>
  <si>
    <t>B09XTQFFCG</t>
  </si>
  <si>
    <t>B08LVVTGZK</t>
  </si>
  <si>
    <t>B07J2BQZD6</t>
  </si>
  <si>
    <t>B07HK53XM4</t>
  </si>
  <si>
    <t>B08RDWBYCQ</t>
  </si>
  <si>
    <t>B09FHHTL8L</t>
  </si>
  <si>
    <t>B0BHNHMR3H</t>
  </si>
  <si>
    <t>B07D8VBYB4</t>
  </si>
  <si>
    <t>B0B3TBY2YX</t>
  </si>
  <si>
    <t>B088WCFPQF</t>
  </si>
  <si>
    <t>B07JZSG42Y</t>
  </si>
  <si>
    <t>B08YRMBK9R</t>
  </si>
  <si>
    <t>B00935MGHS</t>
  </si>
  <si>
    <t>B07B5XJ572</t>
  </si>
  <si>
    <t>B086199CWG</t>
  </si>
  <si>
    <t>B0BBWJFK5C</t>
  </si>
  <si>
    <t>B07GLS2563</t>
  </si>
  <si>
    <t>B09P182Z2H</t>
  </si>
  <si>
    <t>B0B59K1C8F</t>
  </si>
  <si>
    <t>B06Y36JKC3</t>
  </si>
  <si>
    <t>B075S9FVRY</t>
  </si>
  <si>
    <t>B08SJVD8QD</t>
  </si>
  <si>
    <t>B07FJNNZCJ</t>
  </si>
  <si>
    <t>B09MFR93KS</t>
  </si>
  <si>
    <t>B07Y5FDPKV</t>
  </si>
  <si>
    <t>B0756KCV5K</t>
  </si>
  <si>
    <t>B0BJ6P3LSK</t>
  </si>
  <si>
    <t>B09HS1NDRQ</t>
  </si>
  <si>
    <t>B018SJJ0GE</t>
  </si>
  <si>
    <t>B09FPP3R1D</t>
  </si>
  <si>
    <t>B01F7B2JCI</t>
  </si>
  <si>
    <t>B09NNZ1GF7</t>
  </si>
  <si>
    <t>B01CS4A5V4</t>
  </si>
  <si>
    <t>B0BL11S5QK</t>
  </si>
  <si>
    <t>B09BL2KHQW</t>
  </si>
  <si>
    <t>B081RLM75M</t>
  </si>
  <si>
    <t>B07SYYVP69</t>
  </si>
  <si>
    <t>B0BDZWMGZ1</t>
  </si>
  <si>
    <t>B078JT7LTD</t>
  </si>
  <si>
    <t>B09WF4Q7B3</t>
  </si>
  <si>
    <t>B092R48XXB</t>
  </si>
  <si>
    <t>B00KIDSU8S</t>
  </si>
  <si>
    <t>B0977CGNJJ</t>
  </si>
  <si>
    <t>B08WWKM5HQ</t>
  </si>
  <si>
    <t>B015GX9Y0W</t>
  </si>
  <si>
    <t>B089BDBDGM</t>
  </si>
  <si>
    <t>B0BPBG712X</t>
  </si>
  <si>
    <t>B00JBNZPFM</t>
  </si>
  <si>
    <t>B08N6P8G5K</t>
  </si>
  <si>
    <t>B07NPBG1B4</t>
  </si>
  <si>
    <t>B01MRARGBW</t>
  </si>
  <si>
    <t>B07VZYMQNZ</t>
  </si>
  <si>
    <t>B01L7C4IU2</t>
  </si>
  <si>
    <t>B09H7JDJCW</t>
  </si>
  <si>
    <t>B07F6GXNPB</t>
  </si>
  <si>
    <t>B0B97D658R</t>
  </si>
  <si>
    <t>B09NFSHCWN</t>
  </si>
  <si>
    <t>B076VQS87V</t>
  </si>
  <si>
    <t>B09LMMFW3S</t>
  </si>
  <si>
    <t>B0BBLHTRM9</t>
  </si>
  <si>
    <t>B0BJYSCWFQ</t>
  </si>
  <si>
    <t>B0187F2IOK</t>
  </si>
  <si>
    <t>B0B8CB7MHW</t>
  </si>
  <si>
    <t>B07K19NYZ8</t>
  </si>
  <si>
    <t>B08ZXZ362Z</t>
  </si>
  <si>
    <t>B00GHL8VP2</t>
  </si>
  <si>
    <t>B0B9JZW1SQ</t>
  </si>
  <si>
    <t>B00TI8E7BI</t>
  </si>
  <si>
    <t>B07J9KXQCC</t>
  </si>
  <si>
    <t>B0B3JSWG81</t>
  </si>
  <si>
    <t>B08L7J3T31</t>
  </si>
  <si>
    <t>B01M6453MB</t>
  </si>
  <si>
    <t>B009P2LIL4</t>
  </si>
  <si>
    <t>B00J5DYCCA</t>
  </si>
  <si>
    <t>B01486F4G6</t>
  </si>
  <si>
    <t>Wayona Nylon Braided USB to Lightning Fast Charging and Data Sync Cable Compatible for iPhone 13, 12,11, X, 8, 7, 6, 5, iPad Air, Pro, Mini (3 FT Pack of 1, Grey)</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</si>
  <si>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</si>
  <si>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</si>
  <si>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</si>
  <si>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</si>
  <si>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</si>
  <si>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</si>
  <si>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</si>
  <si>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</si>
  <si>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</si>
  <si>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</si>
  <si>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</si>
  <si>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</si>
  <si>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</si>
  <si>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</si>
  <si>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</si>
  <si>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</si>
  <si>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</si>
  <si>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</si>
  <si>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</si>
  <si>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</si>
  <si>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</si>
  <si>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</si>
  <si>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Flix Micro Usb Cable For Smartphone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</si>
  <si>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</si>
  <si>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</si>
  <si>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</si>
  <si>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</si>
  <si>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</si>
  <si>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</si>
  <si>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</si>
  <si>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</si>
  <si>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</si>
  <si>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</si>
  <si>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</si>
  <si>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</si>
  <si>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Amazonbasics Nylon Braided Usb-C To Lightning Cable, Fast Charging Mfi Certified Smartphone, Iphone Charger (6-Foot, Dark Grey)</t>
  </si>
  <si>
    <t>Sounce 65W OnePlus Dash Warp Charge Cable, 6.5A Type-C to USB C PD Data Sync Fast Charging Cable Compatible with One Plus 8T/ 9/ 9R/ 9 pro/ 9RT/ 10R/ Nord &amp; for All Type C Devices ‚Äì Red, 1 Meter</t>
  </si>
  <si>
    <t>OnePlus 126 cm (50 inches) Y Series 4K Ultra HD Smart Android LED TV 50Y1S Pro (Black)</t>
  </si>
  <si>
    <t>Duracell Type C To Type C 5A (100W) Braided Sync &amp; Fast Charging Cable, 3.9 Feet (1.2M). USB C to C Cable, Supports PD &amp; QC 3.0 Charging, 5 GBPS Data Transmission ‚Äì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</si>
  <si>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</si>
  <si>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</si>
  <si>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</si>
  <si>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</si>
  <si>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</si>
  <si>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Wecool Nylon Braided Multifunction Fast Charging Cable For Android Smartphone, Ios And Type C Usb Devices, 3 In 1 Charging Cable, 3A, (3 Feet) (Black)</t>
  </si>
  <si>
    <t>D-Link DWA-131 300 Mbps Wireless Nano USB Adapter (Black)</t>
  </si>
  <si>
    <t>Amazon Basics High-Speed HDMI Cable, 6 Feet - Supports Ethernet, 3D, 4K video,Black</t>
  </si>
  <si>
    <t>7SEVEN¬Æ Compatible for Samsung Smart 4K Ultra HD TV Monitor Remote Control Replacement of Original Samsung TV Remote for LED OLED UHD QLED and Suitable for 6 7 8 Series Samsung TV with Hot Keys BN59-01259E</t>
  </si>
  <si>
    <t>Amazonbasics Micro Usb Fast Charging Cable For Android Smartphone,Personal Computer,Printer With Gold Plated Connectors (6 Feet, Black)</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</si>
  <si>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</si>
  <si>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</si>
  <si>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</si>
  <si>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</si>
  <si>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Ambrane Unbreakable 3A Fast Charging Braided Type C Cable    1.5 Meter (RCT15, Blue) Supports QC 2.0/3.0 Charging</t>
  </si>
  <si>
    <t>Tata Sky Universal Remote</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</si>
  <si>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</si>
  <si>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</si>
  <si>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</si>
  <si>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</si>
  <si>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</si>
  <si>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</si>
  <si>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</si>
  <si>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</si>
  <si>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</si>
  <si>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</si>
  <si>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</si>
  <si>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</si>
  <si>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</si>
  <si>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</si>
  <si>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</si>
  <si>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</si>
  <si>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</si>
  <si>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</si>
  <si>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</si>
  <si>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</si>
  <si>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</si>
  <si>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</si>
  <si>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</si>
  <si>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Firestick Remote</t>
  </si>
  <si>
    <t>Wayona Usb Nylon Braided Data Sync And Charging Cable For Iphone, Ipad Tablet (Red, Black)</t>
  </si>
  <si>
    <t>Flix (Beetel) Usb To Type C Pvc Data Sync And 2A 480Mbps Data Sync, Tough Fast Charging Long Cable For Usb Type C Devices, Charging Adapter (White, 1 Meter) - Xcd-C12</t>
  </si>
  <si>
    <t>SKYWALL 81.28 cm (32 inches) HD Ready Smart LED TV 32SWELS-PRO (Black)</t>
  </si>
  <si>
    <t>boAt A 350 Type C Cable for Smartphone, Charging Adapter (1.5m, Carbon Black)</t>
  </si>
  <si>
    <t>Wayona Usb Type C Fast Charger Cable Fast Charging Usb C Cable/Cord Compatible For Samsung Galaxy S10E S10 S9 S8 Plus S10+,Note 10 Note 9 Note 8,S20,M31S,M40,Realme X3,Pixel 2 Xl (3 Ft Pack Of 1,Grey)</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</si>
  <si>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</si>
  <si>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</si>
  <si>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</si>
  <si>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‚Äì Red, 1 Meter</t>
  </si>
  <si>
    <t>Wayona Nylon Braided (2 Pack) Lightning Fast Usb Data Cable Fast Charger Cord For Iphone, Ipad Tablet (3 Ft Pack Of 2, Grey)</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</si>
  <si>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</si>
  <si>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</si>
  <si>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</si>
  <si>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</si>
  <si>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</si>
  <si>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</si>
  <si>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</si>
  <si>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</si>
  <si>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</si>
  <si>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</si>
  <si>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</si>
  <si>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</si>
  <si>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</si>
  <si>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</si>
  <si>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</si>
  <si>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Wayona Type C To Type C Long Fast Charging Cable Type C Charger Cord Compatible With Samsung S22 S20 S20 Fe 2022 S22 Ultra S21 Ultra A70 A51 A53 A33 A73 M51 M31 M33 M53 (Grey, 2M, 65W, 6Ft)</t>
  </si>
  <si>
    <t>Wayona Nylon Braided 2M / 6Ft Fast Charge Usb To Lightning Data Sync And Charging Cable For Iphone, Ipad Tablet (6 Ft Pack Of 1,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</si>
  <si>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</si>
  <si>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</si>
  <si>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</si>
  <si>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</si>
  <si>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</si>
  <si>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</si>
  <si>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</si>
  <si>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</si>
  <si>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</si>
  <si>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</si>
  <si>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</si>
  <si>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</si>
  <si>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</si>
  <si>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Belkin Apple Certified Lightning To Type C Cable, Tough Unbreakable Braided Fast Charging For Iphone, Ipad, Air Pods, 3.3 Feet (1 Meters)    White</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</si>
  <si>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</si>
  <si>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</si>
  <si>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</si>
  <si>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</si>
  <si>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</si>
  <si>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</si>
  <si>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TV¬†32F53 (Black)</t>
  </si>
  <si>
    <t>7SEVEN¬Æ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</si>
  <si>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</si>
  <si>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</si>
  <si>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Wayona Usb Type C 65W 6Ft/2M Long Fast Charging Cable Compatible For Samsung S22 S20 Fe S21 Ultra A33 A53 A01 A73 A70 A51 M33 M53 M51 M31(2M, Black)</t>
  </si>
  <si>
    <t>Saifsmart Outlet Wall Mount Hanger Holder for Dot 3rd Gen, Compact Bracket Case Plug and Built-in Cable Management for Kitchen Bathroom, Bedroom (Black)</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</si>
  <si>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</si>
  <si>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</si>
  <si>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</si>
  <si>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</si>
  <si>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</si>
  <si>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</si>
  <si>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</si>
  <si>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</si>
  <si>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</si>
  <si>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</si>
  <si>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</si>
  <si>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</si>
  <si>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</si>
  <si>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</si>
  <si>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</si>
  <si>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</si>
  <si>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</si>
  <si>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</si>
  <si>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</si>
  <si>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</si>
  <si>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</si>
  <si>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</si>
  <si>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7SEVEN¬Æ Compatible for Tata Sky Remote Original Set Top¬†HD Box and Suitable for SD Tata Play setup Box Remote Control</t>
  </si>
  <si>
    <t>Belkin Apple Certified Lightning To Type C Cable, Fast Charging For Iphone, Ipad, Air Pods, 3.3 Feet (1 Meters)    White</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</si>
  <si>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</si>
  <si>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</si>
  <si>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7SEVEN¬Æ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</si>
  <si>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</si>
  <si>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</si>
  <si>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</si>
  <si>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</si>
  <si>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</si>
  <si>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</si>
  <si>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</si>
  <si>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</si>
  <si>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</si>
  <si>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</si>
  <si>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</si>
  <si>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</si>
  <si>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</si>
  <si>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</si>
  <si>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</si>
  <si>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</si>
  <si>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</si>
  <si>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</si>
  <si>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</si>
  <si>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7SEVEN¬Æ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</si>
  <si>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</si>
  <si>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</si>
  <si>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</si>
  <si>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</si>
  <si>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</si>
  <si>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</si>
  <si>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</si>
  <si>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Wayona Usb C 65W Fast Charging Cable Compatible For Tablets Samsung S22 S20 S10 S20Fe S21 S21 Ultra A70 A51 A71 A50S M31 M51 M31S M53 5G (1M, Black)</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</si>
  <si>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</si>
  <si>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</si>
  <si>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</si>
  <si>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</si>
  <si>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</si>
  <si>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</si>
  <si>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</si>
  <si>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</si>
  <si>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</si>
  <si>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</si>
  <si>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‚Äì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</si>
  <si>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</si>
  <si>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</si>
  <si>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</si>
  <si>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</si>
  <si>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</si>
  <si>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</si>
  <si>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</si>
  <si>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</si>
  <si>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</si>
  <si>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</si>
  <si>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</si>
  <si>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</si>
  <si>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7SEVEN¬Æ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</si>
  <si>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</si>
  <si>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</si>
  <si>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Crypo‚Ñ¢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</si>
  <si>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</si>
  <si>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</si>
  <si>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</si>
  <si>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</si>
  <si>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boAt LTG 550v3 Lightning Apple MFi Certified Cable with Spaceship Grade Aluminium Housing,Stress Resistance, Rapid 2.4A Charging &amp; 480mbps Data Sync, 1m Length &amp; 10000+ Bends Lifespan(Mercurial Black)</t>
  </si>
  <si>
    <t>Wayona Nylon Braided Usb Syncing And Charging Cable Sync And Charging Cable For Iphone, Ipad (3 Ft, Black) - Pack Of 2</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</si>
  <si>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</si>
  <si>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</si>
  <si>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</si>
  <si>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</si>
  <si>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</si>
  <si>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</si>
  <si>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Rts‚Ñ¢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</si>
  <si>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</si>
  <si>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</si>
  <si>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</si>
  <si>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</si>
  <si>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</si>
  <si>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</si>
  <si>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</si>
  <si>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</si>
  <si>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7SEVEN¬Æ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</si>
  <si>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</si>
  <si>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</si>
  <si>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Amazon Basics 16-Gauge Speaker Wire - 50 Feet</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</si>
  <si>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</si>
  <si>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</si>
  <si>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Caprigo Heavy Duty TV Wall Mount Bracket for 14 to 32 Inch LED/HD/Smart TV‚Äôs, Universal Fixed TV Wall Mount Stand (M452)</t>
  </si>
  <si>
    <t>Smashtronics¬Æ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</si>
  <si>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</si>
  <si>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</si>
  <si>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</si>
  <si>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</si>
  <si>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</si>
  <si>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Sony Bravia 164 cm (65 inches) 4K Ultra HD Smart LED Google TV KD-65X74K (Black)</t>
  </si>
  <si>
    <t>7SEVEN¬Æ Compatible for Mi tv Remote Control Original Suitable with Smart Android 4K LED Non Voice Command Xiaomi Redmi Remote of 4A Model 32 43 55 65 inches</t>
  </si>
  <si>
    <t>7SEVEN¬Æ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</si>
  <si>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</si>
  <si>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</si>
  <si>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</si>
  <si>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</si>
  <si>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</si>
  <si>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</si>
  <si>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</si>
  <si>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</si>
  <si>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</si>
  <si>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Wayona Nylon Braided Usb Type C 3Ft 1M 3A Fast Charger Cable For Samsung Galaxy S9 S8 (Wc3Cb1, Black)</t>
  </si>
  <si>
    <t>Belkin Apple Certified Lightning to USB Charge and Sync Tough Braided Cable for iPhone, iPad, Air Pods, 3.3 feet (1 meters) ‚Äì Black</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</si>
  <si>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</si>
  <si>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</si>
  <si>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</si>
  <si>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</si>
  <si>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</si>
  <si>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</si>
  <si>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</si>
  <si>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</si>
  <si>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</si>
  <si>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</si>
  <si>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</si>
  <si>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</si>
  <si>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</si>
  <si>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</si>
  <si>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‚Äì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</si>
  <si>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</si>
  <si>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</si>
  <si>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</si>
  <si>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Tangle-free¬†¬†Aramid fiber braided¬†1.2m cable with 4A Fast charging &amp; 480 MBPS data transmission, certified 10000+ bend lifespan, Metallic Grey</t>
  </si>
  <si>
    <t>Amazon Brand - Solimo 65W Fast Charging Braided Type C to C Data Cable | Suitable For All Supported Mobile Phones (1 Meter, Black)</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</si>
  <si>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</si>
  <si>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</si>
  <si>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</si>
  <si>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</si>
  <si>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</si>
  <si>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</si>
  <si>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</si>
  <si>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</si>
  <si>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</si>
  <si>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( 8K@60HZ„ÄÅ4K@120HZ„ÄÅ2K@240HZ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</si>
  <si>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</si>
  <si>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</si>
  <si>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7SEVEN¬Æ Suitable Sony Tv Remote Original Bravia for Smart Android Television Compatible for Any Model of LCD LED OLED UHD 4K Universal Sony Remote Control</t>
  </si>
  <si>
    <t>PROLEGEND¬Æ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</si>
  <si>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</si>
  <si>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Lava Charging Adapter Elements D3 2A Fast Charging Speed Usb Type C Data Cable, White</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</si>
  <si>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</si>
  <si>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</si>
  <si>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</si>
  <si>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</si>
  <si>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</si>
  <si>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</si>
  <si>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ZORBES¬Æ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</si>
  <si>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</si>
  <si>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</si>
  <si>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</si>
  <si>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Bestor ¬Æ 8K Hdmi 2.1 Cable 48Gbps 9.80Ft/Ultra High Speed Hdmi Braided Cord For Roku Tv/Ps5/Hdtv/Blu-Ray Projector, Laptop, Television, Personal Computer, Xbox, Ps4, Ps5, Ps4 Pro (1 M, Grey)</t>
  </si>
  <si>
    <t>Irusu Play VR Plus Virtual Reality Headset with Headphones for Gaming (Black)</t>
  </si>
  <si>
    <t>Amazon Brand - Solimo Fast Charging Braided Type C Data Cable Seam, Suitable For All Supported Mobile Phones (1 Meter,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</si>
  <si>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</si>
  <si>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</si>
  <si>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</si>
  <si>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LUNAGARIYA¬Æ, Protective Case Compatible with JIO Settop Box Remote Control,PU Leather Cover Holder (Before Placing Order,Please Compare The Dimensions of The Product with Your Remote)</t>
  </si>
  <si>
    <t>7SEVEN¬Æ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</si>
  <si>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</si>
  <si>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</si>
  <si>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</si>
  <si>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</si>
  <si>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</si>
  <si>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REDTECH USB-C to Lightning Cable 3.3FT, [Apple MFi Certified] Lightning to Type C Fast Charging Cord Compatible with iPhone 14/13/13 pro/Max/12/11/X/XS/XR/8, Supports Power Delivery - White</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</si>
  <si>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</si>
  <si>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</si>
  <si>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</si>
  <si>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</si>
  <si>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</si>
  <si>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</si>
  <si>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</si>
  <si>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</si>
  <si>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</si>
  <si>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</si>
  <si>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</si>
  <si>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1.69‚Äù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</si>
  <si>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</si>
  <si>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</si>
  <si>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</si>
  <si>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</si>
  <si>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</si>
  <si>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</si>
  <si>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</si>
  <si>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</si>
  <si>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</si>
  <si>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</si>
  <si>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</si>
  <si>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</si>
  <si>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</si>
  <si>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</si>
  <si>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</si>
  <si>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</si>
  <si>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</si>
  <si>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</si>
  <si>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</si>
  <si>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</si>
  <si>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</si>
  <si>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</si>
  <si>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</si>
  <si>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</si>
  <si>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</si>
  <si>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</si>
  <si>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</si>
  <si>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</si>
  <si>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</si>
  <si>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</si>
  <si>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</si>
  <si>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</si>
  <si>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</si>
  <si>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</si>
  <si>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</si>
  <si>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</si>
  <si>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</si>
  <si>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</si>
  <si>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</si>
  <si>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</si>
  <si>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</si>
  <si>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</si>
  <si>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</si>
  <si>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</si>
  <si>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</si>
  <si>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</si>
  <si>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</si>
  <si>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</si>
  <si>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boAt Xtend Smartwatch with Alexa Built-in, 1.69‚Äù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</si>
  <si>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</si>
  <si>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</si>
  <si>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</si>
  <si>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</si>
  <si>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</si>
  <si>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</si>
  <si>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</si>
  <si>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</si>
  <si>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</si>
  <si>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</si>
  <si>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</si>
  <si>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</si>
  <si>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</si>
  <si>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</si>
  <si>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Mobile Holding Stand, 180¬∞ Perfect View, Height Adjustment, Wide Compatibility, Multipurpose, Anti-Skid Design (Twistand, Black)</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</si>
  <si>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</si>
  <si>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</si>
  <si>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</si>
  <si>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</si>
  <si>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</si>
  <si>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</si>
  <si>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</si>
  <si>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</si>
  <si>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</si>
  <si>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</si>
  <si>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Redmi Note 11 (Space Black, 4GB RAM, 64GB Storage)|90Hz FHD+ AMOLED Display | Qualcomm¬Æ Snapdragon‚Ñ¢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</si>
  <si>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</si>
  <si>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</si>
  <si>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Goldmedal Curve Plus 202042 Plastic Spice 3-Pin 240V Universal Travel Adaptor (White)</t>
  </si>
  <si>
    <t>WeCool C1 Car Mobile Holder with One Click Technology,360¬∞ Rotational, Strong Suction Cup,Compatible with 4 to 6 Inch Devices, Wildshield and Dashboard Mobile Holder for Car, and Use</t>
  </si>
  <si>
    <t>HP 32GB Class 10 MicroSD Memory Card (U1 TF Card¬†32GB)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</si>
  <si>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</si>
  <si>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</si>
  <si>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</si>
  <si>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</si>
  <si>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</si>
  <si>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</si>
  <si>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</si>
  <si>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</si>
  <si>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</si>
  <si>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</si>
  <si>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</si>
  <si>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</si>
  <si>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</si>
  <si>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</si>
  <si>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</si>
  <si>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</si>
  <si>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</si>
  <si>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</si>
  <si>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</si>
  <si>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</si>
  <si>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</si>
  <si>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</si>
  <si>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</si>
  <si>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</si>
  <si>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</si>
  <si>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</si>
  <si>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</si>
  <si>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</si>
  <si>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Samsung Ehs64 Ehs64Avfwecinu Hands-Free Wired In Ear Earphones With Mic With Remote Note (White)</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</si>
  <si>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</si>
  <si>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</si>
  <si>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</si>
  <si>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</si>
  <si>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</si>
  <si>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</si>
  <si>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</si>
  <si>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</si>
  <si>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</si>
  <si>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</si>
  <si>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</si>
  <si>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</si>
  <si>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</si>
  <si>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</si>
  <si>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</si>
  <si>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</si>
  <si>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</si>
  <si>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</si>
  <si>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</si>
  <si>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</si>
  <si>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</si>
  <si>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</si>
  <si>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</si>
  <si>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</si>
  <si>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</si>
  <si>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</si>
  <si>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</si>
  <si>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</si>
  <si>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Qualcomm¬Æ Snapdragon‚Ñ¢ 680-6nm | 33W Charger Included</t>
  </si>
  <si>
    <t>Noise Pulse 2 Max Advanced Bluetooth Calling Smart Watch with 1.85'' TFT and 550 Nits Brightness, Smart DND, 10 Days Battery, 100 Sports Mode, Smartwatch for Men and Women - (Jet Black)</t>
  </si>
  <si>
    <t>Myvn 30W Warp/20W Dash Charging Usb Type C Charger Cable Compatible For Cellular Phones Oneplus 8T 8 8Pro 7 Pro / 7T / 7T Pro Nord And Oneplus 3 / 3T / 5 / 5T / 6 / 6T / 7</t>
  </si>
  <si>
    <t>PTron Newly Launched Force X10 Bluetooth Calling Smartwatch with 1.7" Full Touch Color Display, Real Heart Rate Monitor, SpO2, Watch Faces, 5 Days Runtime, Fitness Trackers &amp; IP68 Waterproof (Blue)</t>
  </si>
  <si>
    <t>SanDisk Ultra¬Æ microSDXC‚Ñ¢ UHS-I Card, 256GB, 150MB/s R, 10 Y Warranty, for Smartphones</t>
  </si>
  <si>
    <t>Redmi Note 11 (Space Black, 6GB RAM, 64GB Storage) | 90Hz FHD+ AMOLED Display | Qualcomm¬Æ Snapdragon‚Ñ¢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</si>
  <si>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</si>
  <si>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</si>
  <si>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</si>
  <si>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</si>
  <si>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</si>
  <si>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</si>
  <si>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</si>
  <si>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</si>
  <si>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</si>
  <si>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</si>
  <si>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</si>
  <si>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</si>
  <si>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</si>
  <si>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</si>
  <si>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</si>
  <si>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Sounce 360 Adjustable Mobile Phone Holder, Universal Phone Holder Clip Lazy Bracket Flexible Gooseneck Clamp Long Arms Mount for Mobile Tabletop Stand for Bedroom, Office, Bathroom, White</t>
  </si>
  <si>
    <t>OpenTech¬Æ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</si>
  <si>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</si>
  <si>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</si>
  <si>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</si>
  <si>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</si>
  <si>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</si>
  <si>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Nokia 150 (2020) (Cyan)</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</si>
  <si>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</si>
  <si>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</si>
  <si>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</si>
  <si>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</si>
  <si>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</si>
  <si>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</si>
  <si>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</si>
  <si>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</si>
  <si>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</si>
  <si>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</si>
  <si>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</si>
  <si>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</si>
  <si>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</si>
  <si>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</si>
  <si>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- 1.69‚Äù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</si>
  <si>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</si>
  <si>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‚Äì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</si>
  <si>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</si>
  <si>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</si>
  <si>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</si>
  <si>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</si>
  <si>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</si>
  <si>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</si>
  <si>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</si>
  <si>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</si>
  <si>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</si>
  <si>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</si>
  <si>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</si>
  <si>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</si>
  <si>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</si>
  <si>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</si>
  <si>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</si>
  <si>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</si>
  <si>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</si>
  <si>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</si>
  <si>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</si>
  <si>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</si>
  <si>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</si>
  <si>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</si>
  <si>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</si>
  <si>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</si>
  <si>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</si>
  <si>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</si>
  <si>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</si>
  <si>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</si>
  <si>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Logitech B170 Wireless Mouse, 2.4 GHz with USB Nano Receiver, Optical Tracking, 12-Months Battery Life, Ambidextrous, PC/Mac/Laptop - Black</t>
  </si>
  <si>
    <t>Storio Kids Toys LCD Writing Tablet 8.5Inch E-Note Pad Best Birthday Gift for Girls Boys, Multicolor (SC1667)</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</si>
  <si>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</si>
  <si>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</si>
  <si>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</si>
  <si>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</si>
  <si>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</si>
  <si>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</si>
  <si>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</si>
  <si>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</si>
  <si>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</si>
  <si>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</si>
  <si>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</si>
  <si>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</si>
  <si>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‚Äì Black</t>
  </si>
  <si>
    <t>Dell MS116 1000Dpi USB Wired Optical Mouse, Led Tracking, Scrolling Wheel, Plug and Play.</t>
  </si>
  <si>
    <t>Boya ByM1 Auxiliary Omnidirectional Lavalier Condenser Microphone with 20ft Audio Cable (Black)</t>
  </si>
  <si>
    <t>Duracell Ultra Alkaline AA Battery, 8 Pcs</t>
  </si>
  <si>
    <t>Classmate Octane Neon- Blue Gel Pens(Pack of 5)|Smooth Writing Pen|Attractive body colour for Boys &amp; Girls|Waterproof ink for smudge free writing|Preferred by Students for Exam|Study at home essential</t>
  </si>
  <si>
    <t>3M Scotch Double Sided Heavy Duty Tape(1m holds 4.5Kgs) for indoor hanging applications (Photo frames, Mirrors, Key Holders, Car Interiors, Extension Boards, Wall decoration, etc)(L: 3m, W: 24mm)</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</si>
  <si>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</si>
  <si>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</si>
  <si>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</si>
  <si>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Seagate Expansion 1TB External HDD - USB 3.0 for Windows and Mac with 3 yr Data Recovery Services, Portable Hard Drive (STKM1000400)</t>
  </si>
  <si>
    <t>HP w100 480P 30 FPS Digital Webcam with Built-in Mic, Plug and Play Setup, Wide-Angle View for Video Calling on Skype, Zoom, Microsoft Teams and Other Apps (Black)</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</si>
  <si>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</si>
  <si>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</si>
  <si>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</si>
  <si>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</si>
  <si>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</si>
  <si>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</si>
  <si>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</si>
  <si>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TP-Link AC750 Wifi Range Extender | Up to 750Mbps | Dual Band WiFi Extender, Repeater, Wifi Signal Booster, Access Point| Easy Set-Up | Extends Wifi to Smart Home &amp; Alexa Devices (RE200)</t>
  </si>
  <si>
    <t>boAt Bassheads 242 in Ear Wired Earphones with Mic(Blue)</t>
  </si>
  <si>
    <t>DIGITEK¬Æ (DTR 260 GT) Gorilla Tripod/Mini 33 cm (13 Inch) Tripod for Mobile Phone with Phone Mount &amp; Remote, Flexible Gorilla Stand for DSLR &amp; Action Cameras</t>
  </si>
  <si>
    <t>HP 805 Black Original Ink Cartridge</t>
  </si>
  <si>
    <t>GIZGA essentials Universal Silicone Keyboard Protector Skin for 15.6-inches Laptop (5 x 6 x 3 inches)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</si>
  <si>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</si>
  <si>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</si>
  <si>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</si>
  <si>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</si>
  <si>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</si>
  <si>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</si>
  <si>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PIDILITE Fevicryl Acrylic Colours Sunflower Kit (10 Colors x 15 ml) DIY Paint, Rich Pigment, Non-Craking Paint for Canvas, Wood, Leather, Earthenware, Metal, Diwali Gifts for Diwali</t>
  </si>
  <si>
    <t>STRIFF Mpad Mouse Mat 230X190X3mm Gaming Mouse Pad, Non-Slip Rubber Base, Waterproof Surface, Premium-Textured, Compatible with Laser and Optical Mice(Universe Black)</t>
  </si>
  <si>
    <t>Gizga Essentials Hard Drive Case Shell, 6.35cm/2.5-inch, Portable Storage Organizer Bag for Earphone USB Cable Power Bank Mobile Charger Digital Gadget Hard Disk, Water Resistance Material, Black</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</si>
  <si>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</si>
  <si>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</si>
  <si>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</si>
  <si>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</si>
  <si>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</si>
  <si>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</si>
  <si>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</si>
  <si>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</si>
  <si>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</si>
  <si>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</si>
  <si>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</si>
  <si>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</si>
  <si>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</si>
  <si>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</si>
  <si>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</si>
  <si>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MemeHo¬Æ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</si>
  <si>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</si>
  <si>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9.4‚Äùx 7.9‚Äù, Multicolored</t>
  </si>
  <si>
    <t>Epson 003 65 ml for EcoTank L1110/L3100/L3101/L3110/L3115/L3116/L3150/L3151/L3152/L3156/L5190 Black Ink Bottle</t>
  </si>
  <si>
    <t>ZEBRONICS Zeb-Thunder Bluetooth Wireless Over Ear Headphone FM, mSD, 9 hrs Playback with Mic (Black)</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</si>
  <si>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</si>
  <si>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</si>
  <si>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</si>
  <si>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Classmate Soft Cover 6 Subject Spiral Binding Notebook, Single Line, 300 Pages</t>
  </si>
  <si>
    <t>HP 150 Wireless USB Mouse with Ergonomic and ambidextrous Design, 1600 DPI Optical Tracking, 2.4 GHz Wireless connectivity, Dual-Function Scroll Wheel and 12 Month Long Battery Life. 3-Years Warranty.</t>
  </si>
  <si>
    <t>Duracell Rechargeable AA 1300mAh Batteries, 4Pcs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</si>
  <si>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</si>
  <si>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</si>
  <si>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</si>
  <si>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</si>
  <si>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HP 682 Black Original Ink Cartridge</t>
  </si>
  <si>
    <t>Logitech H111 Wired On Ear Headphones With Mic Black</t>
  </si>
  <si>
    <t>Digitek DTR 550 LW (67 Inch) Tripod For DSLR, Camera |Operating Height: 5.57 Feet | Maximum Load Capacity up to 4.5kg | Portable Lightweight Aluminum Tripod with 360 Degree Ball Head | Carry Bag Included (Black) (DTR 550LW)</t>
  </si>
  <si>
    <t>TP-Link TL-WA850RE Single_Band 300Mbps RJ45 Wireless Range Extender, Broadband/Wi-Fi Extender, Wi-Fi Booster/Hotspot with 1 Ethernet Port, Plug and Play, Built-in Access Point Mode, White</t>
  </si>
  <si>
    <t>COI Note Pad/Memo Book with Sticky Notes &amp; Clip Holder with Pen for Gifting</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</si>
  <si>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</si>
  <si>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</si>
  <si>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</si>
  <si>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</si>
  <si>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</si>
  <si>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</si>
  <si>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</si>
  <si>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</si>
  <si>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</si>
  <si>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</si>
  <si>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</si>
  <si>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</si>
  <si>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SanDisk Ultra Dual 64 GB USB 3.0 OTG Pen Drive (Black)</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</si>
  <si>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</si>
  <si>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</si>
  <si>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</si>
  <si>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</si>
  <si>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</si>
  <si>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Classmate 2100117 Soft Cover 6 Subject Spiral Binding Notebook, Single Line, 300 Pages</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</si>
  <si>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</si>
  <si>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</si>
  <si>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</si>
  <si>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</si>
  <si>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Redgear Pro Wireless Gamepad with 2.4GHz Wireless Technology, Integrated Dual Intensity Motor, Illuminated Keys for PC(Compatible with Windows 7/8/8.1/10 only)</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</si>
  <si>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</si>
  <si>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</si>
  <si>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</si>
  <si>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</si>
  <si>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</si>
  <si>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</si>
  <si>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</si>
  <si>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</si>
  <si>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</si>
  <si>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</si>
  <si>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</si>
  <si>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</si>
  <si>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</si>
  <si>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Fire-Boltt India's No 1 Smartwatch Brand Ring Bluetooth Calling with SpO2 &amp; 1.7‚Äù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</si>
  <si>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</si>
  <si>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</si>
  <si>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</si>
  <si>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</si>
  <si>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AirCase Protective Laptop Bag Sleeve fits Upto 13.3" Laptop/ MacBook, Wrinkle Free, Padded, Waterproof Light Neoprene case Cover Pouch, for Men &amp; Women, Black- 6 Months Warranty</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</si>
  <si>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</si>
  <si>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</si>
  <si>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Parker Quink Ink Bottle, Blue</t>
  </si>
  <si>
    <t>STRIFF Laptop Stand Adjustable Laptop Computer 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</si>
  <si>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</si>
  <si>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</si>
  <si>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</si>
  <si>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Duracell Chhota Power AA Battery Set of 10 Pcs</t>
  </si>
  <si>
    <t>Zebronics Zeb-Transformer Gaming Keyboard and Mouse Combo (USB, Braided Cable)</t>
  </si>
  <si>
    <t>SanDisk Ultra 64 GB USB Pen Drives (SDDDC2-064G-I35, Black, Silver)</t>
  </si>
  <si>
    <t>Parker Classic Gold Gold Trim Ball Pen</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</si>
  <si>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</si>
  <si>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</si>
  <si>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</si>
  <si>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</si>
  <si>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</si>
  <si>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</si>
  <si>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</si>
  <si>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</si>
  <si>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</si>
  <si>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</si>
  <si>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</si>
  <si>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Boult‚Ñ¢ Type C Fast Charging (10 Min=100Mins), BoomX‚Ñ¢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</si>
  <si>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</si>
  <si>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</si>
  <si>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</si>
  <si>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</si>
  <si>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</si>
  <si>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</si>
  <si>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</si>
  <si>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DIGITEK¬Æ (DRL-14C) Professional (31cm) Dual Temperature LED Ring Light with Tripod Stand &amp; Mini Tripod for YouTube, Photo-Shoot, Video Shoot, Live Stream, Makeup, Vlogging &amp; More</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</si>
  <si>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</si>
  <si>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</si>
  <si>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</si>
  <si>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</si>
  <si>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</si>
  <si>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</si>
  <si>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</si>
  <si>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</si>
  <si>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</si>
  <si>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</si>
  <si>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</si>
  <si>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</si>
  <si>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</si>
  <si>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boAt Stone 650 10W Bluetooth Speaker with Upto 7 Hours Playback, IPX5 and Integrated Controls (Blue)</t>
  </si>
  <si>
    <t>ESnipe Mart Worldwide Travel Adapter with Build in Dual USB Charger Ports with 125V 6A, 250V Protected Electrical Plug for Laptops, Cameras (White)</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</si>
  <si>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</si>
  <si>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</si>
  <si>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</si>
  <si>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Cuzor 12V Mini ups for WiFi Router | Power Backup up to 4 Hours | Replaceable Battery | Ups for Wi-Fi Router and Modem | Ups for Router up to 2A | ups for uninterrupted wi-fi</t>
  </si>
  <si>
    <t>Crucial BX500 240GB 3D NAND SATA 6.35 cm (2.5-inch) SSD (CT240BX500SSD1)</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</si>
  <si>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</si>
  <si>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</si>
  <si>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</si>
  <si>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</si>
  <si>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‚Äì Black, for Windows and Mac, with 3 yr Data Recovery Services, and 4 Months Adobe CC Photography (STKY2000400)</t>
  </si>
  <si>
    <t>ZEBRONICS Zeb-Fame 5watts 2.0 Multi Media Speakers with AUX, USB and Volume Control (Black)</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</si>
  <si>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</si>
  <si>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</si>
  <si>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</si>
  <si>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</si>
  <si>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</si>
  <si>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</si>
  <si>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</si>
  <si>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</si>
  <si>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</si>
  <si>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</si>
  <si>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Gizga Essentials Laptop Power Cable Cord- 3 Pin Adapter Isi Certified(1 Meter/3.3 Feet)</t>
  </si>
  <si>
    <t>Logitech MK270r USB Wireless Keyboard and Mouse Set for Windows, 2.4 GHz Wireless, Spill-resistant Design, 8 Multimedia &amp; Shortcut Keys, 2-Year Battery Life, PC/Laptop- Black</t>
  </si>
  <si>
    <t>DIGITEK¬Æ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</si>
  <si>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</si>
  <si>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</si>
  <si>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</si>
  <si>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ENVIE¬Æ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</si>
  <si>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</si>
  <si>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</si>
  <si>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</si>
  <si>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Verilux¬Æ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</si>
  <si>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</si>
  <si>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</si>
  <si>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</si>
  <si>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</si>
  <si>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ProElite Faux Leather Smart Flip Case Cover for Apple iPad 10.2" 9th Gen (2021) / 8th Gen / 7th Gen with Stylus Pen, Black</t>
  </si>
  <si>
    <t>Classmate Pulse 6 Subject Notebook - Unruled, 300 Pages, Spiral Binding, 240mm*180mm</t>
  </si>
  <si>
    <t>Pentonic Multicolor Ball Point Pen, Pack of 10</t>
  </si>
  <si>
    <t>Logitech Pebble M350 Wireless Mouse with Bluetooth or USB - Silent, Slim Computer Mouse with Quiet Click for Laptop, Notebook, PC and Mac - Graphite</t>
  </si>
  <si>
    <t>Apsara Platinum Pencils Value Pack - Pack of 20</t>
  </si>
  <si>
    <t>Zebronics Zeb-Power Wired USB Mouse, 3-Button, 1200 DPI Optical Sensor, Plug &amp; Play, for Windows/Mac</t>
  </si>
  <si>
    <t>Ant Esports GM320 RGB Optical Wired Gaming Mouse | 8 Programmable Buttons | 12800 DPI</t>
  </si>
  <si>
    <t>Pilot V7 Liquid Ink Roller Ball Pen (2 Blue + 1 Black)</t>
  </si>
  <si>
    <t>boAt Airdopes 191G True Wireless Earbuds with ENx‚Ñ¢ Tech Equipped Quad Mics, Beast‚Ñ¢ Mode(Low Latency- 65ms) for Gaming, 2x6mm Dual Drivers, 30H Playtime, IPX5, IWP‚Ñ¢,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</si>
  <si>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</si>
  <si>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</si>
  <si>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</si>
  <si>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</si>
  <si>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SanDisk Extreme SD UHS I 64GB Card for 4K Video for DSLR and Mirrorless Cameras 170MB/s Read &amp; 80MB/s Write</t>
  </si>
  <si>
    <t>Fire-Boltt Ring Pro Bluetooth Calling, 1.75‚Äù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</si>
  <si>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</si>
  <si>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</si>
  <si>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Classmate Soft Cover 6 Subject Spiral Binding Notebook, Unruled, 300 Pages</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</si>
  <si>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</si>
  <si>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</si>
  <si>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</si>
  <si>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</si>
  <si>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</si>
  <si>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</si>
  <si>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</si>
  <si>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</si>
  <si>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Parker Quink Ink Bottle (Black)</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</si>
  <si>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</si>
  <si>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</si>
  <si>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</si>
  <si>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</si>
  <si>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</si>
  <si>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</si>
  <si>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</si>
  <si>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</si>
  <si>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</si>
  <si>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</si>
  <si>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</si>
  <si>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</si>
  <si>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</si>
  <si>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</si>
  <si>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</si>
  <si>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</si>
  <si>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</si>
  <si>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</si>
  <si>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</si>
  <si>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</si>
  <si>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</si>
  <si>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</si>
  <si>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Hp Wired On Ear Headphones With Mic With 3.5 Mm Drivers, In-Built Noise Cancelling, Foldable And Adjustable For Laptop/Pc/Office/Home/ 1 Year Warranty (B4B09Pa)</t>
  </si>
  <si>
    <t>Redragon K617 Fizz 60% Wired RGB Gaming Keyboard, 61 Keys Compact Mechanical Keyboard w/White and Grey Color Keycaps, Linear Red Switch, Pro Driver/Software Supported</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</si>
  <si>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</si>
  <si>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</si>
  <si>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</si>
  <si>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</si>
  <si>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</si>
  <si>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</si>
  <si>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</si>
  <si>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</si>
  <si>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</si>
  <si>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Parker Vector Standard Chrome Trim Ball Pen (Ink - Black)</t>
  </si>
  <si>
    <t>Silicone Rubber Earbuds Tips, Eartips, Earpads, Earplugs, for Replacement in Earphones and Bluetooth Medium Size (10 Pcs Black)</t>
  </si>
  <si>
    <t>Canon PIXMA MG2577s All-in-One Inkjet Colour Printer with 1 Additional Colour Cartridge</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</si>
  <si>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</si>
  <si>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</si>
  <si>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</si>
  <si>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Zinq UPS for Router, Mini UPS for 12V WiFi Router Broadband Modem with Upto 4 Hours Power Backup, Upto 2Amp, Works with Existing Adapter, Also Works with Set-top Box, Smart Camera, CCTV (Black)</t>
  </si>
  <si>
    <t>SaleOn‚Ñ¢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</si>
  <si>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</si>
  <si>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</si>
  <si>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</si>
  <si>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</si>
  <si>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</si>
  <si>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</si>
  <si>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</si>
  <si>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</si>
  <si>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</si>
  <si>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</si>
  <si>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</si>
  <si>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</si>
  <si>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</si>
  <si>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Wayona Type C To Type C 65W/3.25A Nylon Braided Fast Charging Cable Compatible For Laptop, Macbook, Samsung Galaxy M33 M53 M51 S20 Ultra, A71, A53, A51, Ipad Pro 2018 (1M, Grey)</t>
  </si>
  <si>
    <t>Amazfit GTS2 Mini (New Version) Smart Watch with Always-on AMOLED Display, Alexa Built-in, SpO2, 14 Days' Battery Life, 68 Sports Modes, GPS, HR, Sleep &amp; Stress Monitoring (Meteor Black)</t>
  </si>
  <si>
    <t>Tabelito¬Æ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</si>
  <si>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</si>
  <si>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</si>
  <si>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DIGITEK¬Æ (DLS-9FT) Lightweight &amp; Portable Aluminum Alloy Light Stand for Ring Light, Reflector, Flash Units, Diffuser, Portrait, Softbox, Studio Lighting &amp; More Ideal for Outdoor &amp; Indoor Shoots</t>
  </si>
  <si>
    <t>Classmate Pulse 1 Subject Notebook - 240mm x 180mm , Soft Cover, 180 Pages, Single Line, Pack of 4</t>
  </si>
  <si>
    <t>Scarters Mouse Pad, Desk Mat Extended for Work from Home/Office/Gaming | Vegan PU Leather | Anti-Skid, Anti-Slip, Reversible Splash-Proof ‚Äì Deskspread ~ Navy Blue &amp; Yellow</t>
  </si>
  <si>
    <t>Casio MJ-120D 150 Steps Check and Correct Desktop Calculator with Tax Keys, Black</t>
  </si>
  <si>
    <t>Gizga Essentials Laptop Bag Sleeve Case Cover Pouch with Handle for 14.1 Inch Laptop for Men &amp; Women, Padded Laptop Compartment, Premium Zipper Closure, Water Repellent Nylon Fabric, Grey</t>
  </si>
  <si>
    <t>Parker Vector Camouflage Gift Set - Roller Ball Pen &amp; Parker Logo Keychain (Black Body, Blue Ink), 2 Piece Set</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</si>
  <si>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</si>
  <si>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</si>
  <si>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</si>
  <si>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SLOVIC¬Æ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</si>
  <si>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</si>
  <si>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</si>
  <si>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</si>
  <si>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</si>
  <si>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</si>
  <si>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Redgear Cosmo 7,1 Usb Gaming Wired Over Ear Headphones With Mic With Virtual Surround Sound,50Mm Driver, Rgb Leds &amp; Remote Control(Black)</t>
  </si>
  <si>
    <t>Belkin Essential Series 4-Socket Surge Protector Universal Socket with 5ft Heavy Duty Cable (Grey)</t>
  </si>
  <si>
    <t>Classmate Long Book - Unruled, 160 Pages, 314 mm x 194 mm - Pack Of 3</t>
  </si>
  <si>
    <t>Artis AR-45W-MG2 45 Watts MG2 Laptop Adapter/Charger Compatible with MB Air 13‚Äù &amp; MB Air 11‚Äù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</si>
  <si>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</si>
  <si>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</si>
  <si>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</si>
  <si>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</si>
  <si>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</si>
  <si>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</si>
  <si>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</si>
  <si>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</si>
  <si>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Camel Oil Pastel with Reusable Plastic Box - 50 Shades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</si>
  <si>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</si>
  <si>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</si>
  <si>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</si>
  <si>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</si>
  <si>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</si>
  <si>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Pilot Frixion Clicker Roller Pen (Blue), (9000019529)</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</si>
  <si>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</si>
  <si>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</si>
  <si>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</si>
  <si>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</si>
  <si>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</si>
  <si>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</si>
  <si>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Offbeat¬Æ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</si>
  <si>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</si>
  <si>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</si>
  <si>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Parker Moments Vector Timecheck Gold Trim Roller Ball Pen (Black)</t>
  </si>
  <si>
    <t>Camlin Elegante Fountain Pen - Black/Blue/Red</t>
  </si>
  <si>
    <t>CARECASE¬Æ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</si>
  <si>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</si>
  <si>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</si>
  <si>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</si>
  <si>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Duracell Ultra Alkaline D Battery, 2 Pcs</t>
  </si>
  <si>
    <t>BESTOR¬Æ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</si>
  <si>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</si>
  <si>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</si>
  <si>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</si>
  <si>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</si>
  <si>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</si>
  <si>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</si>
  <si>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</si>
  <si>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</si>
  <si>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</si>
  <si>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</si>
  <si>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</si>
  <si>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</si>
  <si>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</si>
  <si>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</si>
  <si>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</si>
  <si>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</si>
  <si>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</si>
  <si>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</si>
  <si>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</si>
  <si>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</si>
  <si>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</si>
  <si>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</si>
  <si>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Havells Instanio 3-Litre Instant Geyser (White/Blue)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</si>
  <si>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</si>
  <si>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</si>
  <si>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</si>
  <si>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</si>
  <si>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</si>
  <si>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</si>
  <si>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</si>
  <si>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</si>
  <si>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</si>
  <si>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</si>
  <si>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</si>
  <si>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Bajaj Immersion Rod Water Heater 1500 Watts, Silver</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</si>
  <si>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</si>
  <si>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</si>
  <si>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</si>
  <si>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</si>
  <si>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</si>
  <si>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</si>
  <si>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</si>
  <si>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</si>
  <si>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</si>
  <si>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</si>
  <si>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Havells Cista Room Heater, White, 2000 Watts</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</si>
  <si>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</si>
  <si>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</si>
  <si>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</si>
  <si>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</si>
  <si>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</si>
  <si>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Butterfly Jet Elite Mixer Grinder, 750W, 4 Jars (Grey)</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</si>
  <si>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</si>
  <si>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</si>
  <si>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Amazon Basics 1500 W Electric Kettle (Stainless Steel Body, 1.5 L)</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</si>
  <si>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</si>
  <si>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</si>
  <si>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</si>
  <si>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</si>
  <si>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</si>
  <si>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</si>
  <si>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</si>
  <si>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</si>
  <si>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</si>
  <si>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</si>
  <si>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</si>
  <si>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</si>
  <si>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</si>
  <si>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</si>
  <si>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</si>
  <si>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</si>
  <si>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</si>
  <si>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</si>
  <si>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‚Äì Chef-Mate KS 40</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</si>
  <si>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</si>
  <si>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</si>
  <si>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</si>
  <si>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</si>
  <si>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</si>
  <si>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</si>
  <si>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</si>
  <si>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</si>
  <si>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</si>
  <si>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</si>
  <si>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Crompton Gracee 5-L Instant Water Heater (Geyser)</t>
  </si>
  <si>
    <t>Bajaj DX-2 600W Dry Iron with Advance Soleplate and Anti-bacterial German Coating Technology, Black</t>
  </si>
  <si>
    <t>Bajaj Waterproof 1500 Watts Immersion Rod Heater</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</si>
  <si>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</si>
  <si>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</si>
  <si>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</si>
  <si>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</si>
  <si>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</si>
  <si>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</si>
  <si>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</si>
  <si>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</si>
  <si>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</si>
  <si>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</si>
  <si>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</si>
  <si>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</si>
  <si>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</si>
  <si>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</si>
  <si>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(‚ÄéACGRH- INSTACOMFORT)</t>
  </si>
  <si>
    <t>Lint Remover Woolen Clothes Lint Extractor Battery Lint Removing Machine Bhur Remover</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</si>
  <si>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</si>
  <si>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</si>
  <si>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</si>
  <si>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</si>
  <si>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</si>
  <si>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</si>
  <si>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</si>
  <si>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Ikea 903.391.72 Polypropylene Plastic Solid Bevara Sealing Clip (Multicolour) - 30 Pack, Adjustable</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</si>
  <si>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</si>
  <si>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</si>
  <si>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</si>
  <si>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</si>
  <si>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Themisto 350 Watts Egg Boiler-Blue</t>
  </si>
  <si>
    <t>Butterfly Smart Mixer Grinder, 750W, 4 Jars (Grey)</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</si>
  <si>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</si>
  <si>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</si>
  <si>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</si>
  <si>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</si>
  <si>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</si>
  <si>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</si>
  <si>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</si>
  <si>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</si>
  <si>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</si>
  <si>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Cookwell Bullet Mixer Grinder (5 Jars, 3 Blades, Silver)</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</si>
  <si>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</si>
  <si>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</si>
  <si>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</si>
  <si>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</si>
  <si>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</si>
  <si>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</si>
  <si>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</si>
  <si>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</si>
  <si>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</si>
  <si>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</si>
  <si>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</si>
  <si>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</si>
  <si>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</si>
  <si>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</si>
  <si>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</si>
  <si>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</si>
  <si>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</si>
  <si>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</si>
  <si>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</si>
  <si>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V-Guard Zio Instant Water Geyser | 3 Litre | 3000 W Heating | White-Blue | | 2 Year Warranty</t>
  </si>
  <si>
    <t>Homeistic Applience‚Ñ¢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</si>
  <si>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</si>
  <si>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</si>
  <si>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</si>
  <si>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</si>
  <si>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</si>
  <si>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</si>
  <si>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</si>
  <si>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</si>
  <si>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</si>
  <si>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Tata Swach Bulb 6000-Litre Cartridge, 1 Piece, White, Hollow Fiber Membrane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</si>
  <si>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</si>
  <si>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</si>
  <si>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</si>
  <si>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</si>
  <si>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</si>
  <si>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</si>
  <si>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</si>
  <si>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</si>
  <si>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</si>
  <si>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</si>
  <si>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</si>
  <si>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</si>
  <si>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</si>
  <si>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</si>
  <si>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</si>
  <si>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</si>
  <si>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Akiara¬Æ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</si>
  <si>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</si>
  <si>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</si>
  <si>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</si>
  <si>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</si>
  <si>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</si>
  <si>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</si>
  <si>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</si>
  <si>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</si>
  <si>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</si>
  <si>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</si>
  <si>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Havells Glaze 74W Pearl Ivory Gold Ceiling Fan, Sweep: 1200 Mm</t>
  </si>
  <si>
    <t>Pick Ur Needs¬Æ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</si>
  <si>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</si>
  <si>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</si>
  <si>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</si>
  <si>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</si>
  <si>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</si>
  <si>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</si>
  <si>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</si>
  <si>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</si>
  <si>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</si>
  <si>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</si>
  <si>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</si>
  <si>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</si>
  <si>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</si>
  <si>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</si>
  <si>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</si>
  <si>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</si>
  <si>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</si>
  <si>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</si>
  <si>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Kitchenwell Multipurpose Portable Electronic Digital Weighing Scale Weight Machine | Weight Machine | 10 Kg</t>
  </si>
  <si>
    <t>FIGMENT Handheld Milk Frother Rechargeable, 3-Speed Electric Frother for Coffee with 2 Whisks and Coffee Decoration Tool, Coffee Frother Mixer, CRESCENT ENTERPRISES VRW0.50BK (A1)</t>
  </si>
  <si>
    <t>Balzano High Speed Nutri Blender/Mixer/Smoothie Maker - 500 Watt - Silver, 2 Jar</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</si>
  <si>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</si>
  <si>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</si>
  <si>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</si>
  <si>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</si>
  <si>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</si>
  <si>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</si>
  <si>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INDIAS¬Æ‚Ñ¢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</si>
  <si>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</si>
  <si>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</si>
  <si>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Purifier Ac2887/20,Vitashield Intelligent Purification,Long Hepa Filter Life Upto 17000 Hours,Removes 99.9% Airborne Viruses &amp; Bacteria,99.97% Airborne Pollutants,Ideal For Master Bedroom</t>
  </si>
  <si>
    <t>Esquire Laundry Basket Brown, 50 Ltr Capacity(Plastic)</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</si>
  <si>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</si>
  <si>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</si>
  <si>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</si>
  <si>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</si>
  <si>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</si>
  <si>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</si>
  <si>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</si>
  <si>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</si>
  <si>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Sujata Powermatic Plus 900 Watts Juicer Mixer Grinder</t>
  </si>
  <si>
    <t>Sure From Aquaguard Delight NXT RO+UV+UF+Taste Adjuster(MTDS),6L water purifier,8 stages purification,Suitable for borewell,tanker,municipal water(Black) from Eureka Forbes</t>
  </si>
  <si>
    <t>PrettyKrafts Laundry Basket for clothes with Lid &amp; Handles, Toys Organiser, 75 Ltr Grey</t>
  </si>
  <si>
    <t>Dr Trust Electronic Kitchen Digital Scale Weighing Machine (Blue)</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</si>
  <si>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</si>
  <si>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</si>
  <si>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</si>
  <si>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</si>
  <si>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</si>
  <si>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</si>
  <si>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Borosil Electric Egg Boiler, 8 Egg Capacity, For Hard, Soft, Medium Boiled Eggs, Steamed Vegetables, Transparent Lid, Stainless Steel Exterior (500 Watts)</t>
  </si>
  <si>
    <t>Wipro Vesta Grill 1000 Watt Sandwich Maker |Dual function-SW Maker&amp;Griller|Non stick Coat -BPA&amp;PTFE Free |Auto Temp Cut-off| Height Control -180·∂ø&amp;105·∂ø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</si>
  <si>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</si>
  <si>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</si>
  <si>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INTERNATIONAL¬Æ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</si>
  <si>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</si>
  <si>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</si>
  <si>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</si>
  <si>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</si>
  <si>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</si>
  <si>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</si>
  <si>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Prestige Clean Home Water Purifier Cartridge</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</si>
  <si>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</si>
  <si>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</si>
  <si>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</si>
  <si>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</si>
  <si>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</si>
  <si>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</si>
  <si>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</si>
  <si>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</si>
  <si>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</si>
  <si>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Multifunctional 2 in 1 Electric Egg Boiling Steamer Egg Frying Pan Egg Boiler Electric Automatic Off with Egg Boiler Machine Non-Stick Electric Egg Frying Pan-Tiger Woods (Multy)</t>
  </si>
  <si>
    <t>Maharaja Whiteline Nano Carbon Neo, 500 Watts Room Heater (Black, White), Standard (5200100986)</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</si>
  <si>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</si>
  <si>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</si>
  <si>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Eureka Forbes car Vac 100 Watts Powerful Suction Vacuum Cleaner with Washable HEPA Filter, 3 Accessories,Compact,Light Weight &amp; Easy to use (Black and Red)</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</si>
  <si>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</si>
  <si>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</si>
  <si>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</si>
  <si>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Havells Zella Flap Auto Immersion Rod 1500 Watts</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</si>
  <si>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</si>
  <si>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</si>
  <si>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</si>
  <si>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</si>
  <si>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</si>
  <si>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</si>
  <si>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</si>
  <si>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</si>
  <si>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</si>
  <si>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</si>
  <si>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</si>
  <si>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</si>
  <si>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</si>
  <si>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</si>
  <si>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</si>
  <si>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EvenCrisp‚Ñ¢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</si>
  <si>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</si>
  <si>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</si>
  <si>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</si>
  <si>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</si>
  <si>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</si>
  <si>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</si>
  <si>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</si>
  <si>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Kent Gold, Optima, Gold+ Spare Kit</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</si>
  <si>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</si>
  <si>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</si>
  <si>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</si>
  <si>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INTERNATIONAL¬Æ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</si>
  <si>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</si>
  <si>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</si>
  <si>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</si>
  <si>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</si>
  <si>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Cello Non-Stick Aluminium Sandwich Gas Toaster(Black)</t>
  </si>
  <si>
    <t>Proven¬Æ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</si>
  <si>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</si>
  <si>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</si>
  <si>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Zuvexa Egg Boiler Poacher Automatic Off Steaming, Cooking, Boiling Double Layer 14 Egg Boiler (Multicolor)‚Ä¶</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</si>
  <si>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</si>
  <si>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</si>
  <si>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</si>
  <si>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</si>
  <si>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</si>
  <si>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</si>
  <si>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WhisksÔºåWisker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</si>
  <si>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</si>
  <si>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</si>
  <si>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</si>
  <si>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</si>
  <si>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</si>
  <si>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</si>
  <si>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</si>
  <si>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</si>
  <si>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AGARO Imperial 240-Watt Slow Juicer with Cold Press Technology</t>
  </si>
  <si>
    <t>Wipro Smartlife Super Deluxe Dry Iron- 1000W</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</si>
  <si>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</si>
  <si>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</si>
  <si>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</si>
  <si>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</si>
  <si>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</si>
  <si>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Inalsa Hand Blender| Hand Mixer|Beater - Easy Mix, Powerful 250 Watt Motor | Variable 7 Speed Control | 1 Year Warranty | (White/Red)</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</si>
  <si>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</si>
  <si>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</si>
  <si>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</si>
  <si>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Borosil Volcano 13 Fin Oil Filled Radiator Room Heater, 2900 W, Black</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</si>
  <si>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</si>
  <si>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</si>
  <si>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</si>
  <si>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</si>
  <si>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Butterfly Hero Mixer Grinder, 500W, 3 Jars (Grey)</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</si>
  <si>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</si>
  <si>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</si>
  <si>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</si>
  <si>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</si>
  <si>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</si>
  <si>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</si>
  <si>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</si>
  <si>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</si>
  <si>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</si>
  <si>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</si>
  <si>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</si>
  <si>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</si>
  <si>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</si>
  <si>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</si>
  <si>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</si>
  <si>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</si>
  <si>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</si>
  <si>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</si>
  <si>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</si>
  <si>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</si>
  <si>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</si>
  <si>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</si>
  <si>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</si>
  <si>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</si>
  <si>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</si>
  <si>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TE‚Ñ¢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</si>
  <si>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</si>
  <si>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</si>
  <si>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</si>
  <si>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</si>
  <si>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</si>
  <si>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</si>
  <si>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VAPJA¬Æ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</si>
  <si>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</si>
  <si>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</si>
  <si>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</si>
  <si>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</si>
  <si>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</si>
  <si>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</si>
  <si>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</si>
  <si>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</si>
  <si>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</si>
  <si>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</si>
  <si>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(Multicolor)‚Ä¶</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</si>
  <si>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</si>
  <si>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</si>
  <si>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</si>
  <si>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Borosil Prime Grill Sandwich Maker (Grey)</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</si>
  <si>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</si>
  <si>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</si>
  <si>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</si>
  <si>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</si>
  <si>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</si>
  <si>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</si>
  <si>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</si>
  <si>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</si>
  <si>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</si>
  <si>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Sujata Supermix, Mixer Grinder, 900 Watts, 3 Jars (White)</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</si>
  <si>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</si>
  <si>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</si>
  <si>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</si>
  <si>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</si>
  <si>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</si>
  <si>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</si>
  <si>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</si>
  <si>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</si>
  <si>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</si>
  <si>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</si>
  <si>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</si>
  <si>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</si>
  <si>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</si>
  <si>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</si>
  <si>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</si>
  <si>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</si>
  <si>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</si>
  <si>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Sujata Dynamix, Mixer Grinder, 900 Watts, 3 Jars (White)</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</si>
  <si>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</si>
  <si>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</si>
  <si>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</si>
  <si>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</si>
  <si>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</si>
  <si>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</si>
  <si>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</si>
  <si>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</si>
  <si>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</si>
  <si>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</si>
  <si>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</si>
  <si>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</si>
  <si>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Borosil Rio 1.5 L Electric Kettle, Stainless Steel Inner Body, Boil Water For Tea, Coffee, Soup, Silver</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</si>
  <si>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</si>
  <si>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</si>
  <si>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</si>
  <si>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</si>
  <si>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</si>
  <si>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</si>
  <si>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</si>
  <si>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</si>
  <si>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</si>
  <si>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</si>
  <si>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</si>
  <si>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Usha Hc 812 T Thermo Fan Room Heater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</si>
  <si>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</si>
  <si>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</si>
  <si>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</si>
  <si>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</si>
  <si>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</si>
  <si>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</si>
  <si>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</si>
  <si>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</si>
  <si>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</si>
  <si>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</si>
  <si>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Borosil Jumbo 1000-Watt Grill Sandwich Maker (Black)</t>
  </si>
  <si>
    <t>Computers&amp;Accessories|Accessories&amp;Peripherals|Cables&amp;Accessories|Cables|USBCables</t>
  </si>
  <si>
    <t>Computers&amp;Accessories|NetworkingDevices|NetworkAdapters|WirelessUSBAdapters</t>
  </si>
  <si>
    <t>Electronics|HomeTheater,TV&amp;Video|Accessories|Cables|HDMICables</t>
  </si>
  <si>
    <t>Electronics|HomeTheater,TV&amp;Video|Televisions|SmartTelevisions</t>
  </si>
  <si>
    <t>Electronics|HomeTheater,TV&amp;Video|Accessories|RemoteControls</t>
  </si>
  <si>
    <t>Electronics|HomeTheater,TV&amp;Video|Televisions|StandardTelevisions</t>
  </si>
  <si>
    <t>Electronics|HomeTheater,TV&amp;Video|Accessories|TVMounts,Stands&amp;Turntables|TVWall&amp;CeilingMounts</t>
  </si>
  <si>
    <t>Electronics|HomeTheater,TV&amp;Video|Accessories|Cables|RCACables</t>
  </si>
  <si>
    <t>Electronics|HomeAudio|Accessories|SpeakerAccessories|Mounts</t>
  </si>
  <si>
    <t>Electronics|HomeTheater,TV&amp;Video|Accessories|Cables|OpticalCables</t>
  </si>
  <si>
    <t>Electronics|HomeTheater,TV&amp;Video|Projectors</t>
  </si>
  <si>
    <t>Electronics|HomeAudio|Accessories|Adapters</t>
  </si>
  <si>
    <t>Electronics|HomeTheater,TV&amp;Video|SatelliteEquipment|SatelliteReceivers</t>
  </si>
  <si>
    <t>Computers&amp;Accessories|Accessories&amp;Peripherals|Cables&amp;Accessories|Cables|DVICables</t>
  </si>
  <si>
    <t>Electronics|HomeTheater,TV&amp;Video|Accessories|Cables|SpeakerCables</t>
  </si>
  <si>
    <t>Electronics|HomeAudio|MediaStreamingDevices|StreamingClients</t>
  </si>
  <si>
    <t>Electronics|HomeTheater,TV&amp;Video|AVReceivers&amp;Amplifiers</t>
  </si>
  <si>
    <t>Electronics|HomeAudio|Speakers|TowerSpeakers</t>
  </si>
  <si>
    <t>Electronics|HomeTheater,TV&amp;Video|Accessories|3DGlasses</t>
  </si>
  <si>
    <t>Electronics|WearableTechnology|SmartWatches</t>
  </si>
  <si>
    <t>Electronics|Mobiles&amp;Accessories|MobileAccessories|Chargers|PowerBanks</t>
  </si>
  <si>
    <t>Electronics|Mobiles&amp;Accessories|Smartphones&amp;BasicMobiles|Smartphones</t>
  </si>
  <si>
    <t>Electronics|Accessories|MemoryCards|MicroSD</t>
  </si>
  <si>
    <t>Electronics|Mobiles&amp;Accessories|Smartphones&amp;BasicMobiles|BasicMobiles</t>
  </si>
  <si>
    <t>Electronics|Headphones,Earbuds&amp;Accessories|Headphones|In-Ear</t>
  </si>
  <si>
    <t>Electronics|Mobiles&amp;Accessories|MobileAccessories|Chargers|AutomobileChargers</t>
  </si>
  <si>
    <t>Electronics|Mobiles&amp;Accessories|MobileAccessories|AutomobileAccessories|Cradles</t>
  </si>
  <si>
    <t>Electronics|Mobiles&amp;Accessories|MobileAccessories|Chargers|WallChargers</t>
  </si>
  <si>
    <t>Electronics|Mobiles&amp;Accessories|MobileAccessories|Cables&amp;Adapters|OTGAdapters</t>
  </si>
  <si>
    <t>Electronics|Mobiles&amp;Accessories|MobileAccessories|Photo&amp;VideoAccessories|Tripods</t>
  </si>
  <si>
    <t>Electronics|Mobiles&amp;Accessories|MobileAccessories|Photo&amp;VideoAccessories|SelfieSticks</t>
  </si>
  <si>
    <t>Electronics|Mobiles&amp;Accessories|MobileAccessories|Stands</t>
  </si>
  <si>
    <t>Computers&amp;Accessories|Accessories&amp;Peripherals|Cables&amp;Accessories|CableConnectionProtectors</t>
  </si>
  <si>
    <t>Electronics|Mobiles&amp;Accessories|MobileAccessories|D√©cor</t>
  </si>
  <si>
    <t>Electronics|Mobiles&amp;Accessories|MobileAccessories|Maintenance,Upkeep&amp;Repairs|ScreenProtectors</t>
  </si>
  <si>
    <t>Electronics|Mobiles&amp;Accessories|MobileAccessories|StylusPens</t>
  </si>
  <si>
    <t>Electronics|Mobiles&amp;Accessories|MobileAccessories|Mounts|Bedstand&amp;DeskMounts</t>
  </si>
  <si>
    <t>Electronics|Mobiles&amp;Accessories|MobileAccessories|Cases&amp;Covers|BasicCases</t>
  </si>
  <si>
    <t>Electronics|Mobiles&amp;Accessories|MobileAccessories|Mounts|HandlebarMounts</t>
  </si>
  <si>
    <t>Electronics|Headphones,Earbuds&amp;Accessories|Headphones|On-Ear</t>
  </si>
  <si>
    <t>Computers&amp;Accessories|Accessories&amp;Peripherals|LaptopAccessories|CameraPrivacyCovers</t>
  </si>
  <si>
    <t>Electronics|Headphones,Earbuds&amp;Accessories|Adapters</t>
  </si>
  <si>
    <t>Electronics|Mobiles&amp;Accessories|MobileAccessories|D√©cor|PhoneCharms</t>
  </si>
  <si>
    <t>Electronics|Mobiles&amp;Accessories|MobileAccessories|Mounts|Shower&amp;WallMounts</t>
  </si>
  <si>
    <t>Computers&amp;Accessories|ExternalDevices&amp;DataStorage|PenDrives</t>
  </si>
  <si>
    <t>Computers&amp;Accessories|Accessories&amp;Peripherals|Keyboards,Mice&amp;InputDevices|Mice</t>
  </si>
  <si>
    <t>Computers&amp;Accessories|Accessories&amp;Peripherals|Keyboards,Mice&amp;InputDevices|GraphicTablets</t>
  </si>
  <si>
    <t>Computers&amp;Accessories|Accessories&amp;Peripherals|LaptopAccessories|Lapdesks</t>
  </si>
  <si>
    <t>Computers&amp;Accessories|Accessories&amp;Peripherals|LaptopAccessories|NotebookComputerStands</t>
  </si>
  <si>
    <t>Computers&amp;Accessories|Accessories&amp;Peripherals|Keyboards,Mice&amp;InputDevices|Keyboards</t>
  </si>
  <si>
    <t>MusicalInstruments|Microphones|Condenser</t>
  </si>
  <si>
    <t>Electronics|GeneralPurposeBatteries&amp;BatteryChargers|DisposableBatteries</t>
  </si>
  <si>
    <t>OfficeProducts|OfficePaperProducts|Paper|Stationery|Pens,Pencils&amp;WritingSupplies|Pens&amp;Refills|GelInkRollerballPens</t>
  </si>
  <si>
    <t>Home&amp;Kitchen|CraftMaterials|Scrapbooking|Tape</t>
  </si>
  <si>
    <t>Computers&amp;Accessories|Accessories&amp;Peripherals|Keyboards,Mice&amp;InputDevices|Keyboard&amp;MouseSets</t>
  </si>
  <si>
    <t>Computers&amp;Accessories|ExternalDevices&amp;DataStorage|ExternalHardDisks</t>
  </si>
  <si>
    <t>Electronics|Cameras&amp;Photography|VideoCameras</t>
  </si>
  <si>
    <t>Electronics|Cameras&amp;Photography|Accessories|Tripods&amp;Monopods|Tabletop&amp;TravelTripods</t>
  </si>
  <si>
    <t>OfficeProducts|OfficeElectronics|Calculators|Scientific</t>
  </si>
  <si>
    <t>Computers&amp;Accessories|NetworkingDevices|Repeaters&amp;Extenders</t>
  </si>
  <si>
    <t>Electronics|Cameras&amp;Photography|Accessories|Tripods&amp;Monopods|TripodLegs</t>
  </si>
  <si>
    <t>Computers&amp;Accessories|Printers,Inks&amp;Accessories|Inks,Toners&amp;Cartridges|InkjetInkCartridges</t>
  </si>
  <si>
    <t>Computers&amp;Accessories|Accessories&amp;Peripherals|Keyboards,Mice&amp;InputDevices|Keyboard&amp;MiceAccessories|DustCovers</t>
  </si>
  <si>
    <t>Computers&amp;Accessories|Accessories&amp;Peripherals|PCGamingPeripherals|GamingMice</t>
  </si>
  <si>
    <t>Home&amp;Kitchen|CraftMaterials|PaintingMaterials|Paints</t>
  </si>
  <si>
    <t>Computers&amp;Accessories|Accessories&amp;Peripherals|Keyboards,Mice&amp;InputDevices|Keyboard&amp;MiceAccessories|MousePads</t>
  </si>
  <si>
    <t>Computers&amp;Accessories|Accessories&amp;Peripherals|HardDiskBags</t>
  </si>
  <si>
    <t>Electronics|Cameras&amp;Photography|Flashes|Macro&amp;RinglightFlashes</t>
  </si>
  <si>
    <t>Computers&amp;Accessories|NetworkingDevices</t>
  </si>
  <si>
    <t>Computers&amp;Accessories|NetworkingDevices|Routers</t>
  </si>
  <si>
    <t>Electronics|Headphones,Earbuds&amp;Accessories|Headphones|Over-Ear</t>
  </si>
  <si>
    <t>Electronics|HomeAudio|Speakers|BluetoothSpeakers</t>
  </si>
  <si>
    <t>Electronics|GeneralPurposeBatteries&amp;BatteryChargers</t>
  </si>
  <si>
    <t>OfficeProducts|OfficePaperProducts|Paper|Stationery|Notebooks,WritingPads&amp;Diaries|WireboundNotebooks</t>
  </si>
  <si>
    <t>Electronics|GeneralPurposeBatteries&amp;BatteryChargers|RechargeableBatteries</t>
  </si>
  <si>
    <t>Computers&amp;Accessories|NetworkingDevices|NetworkAdapters|BluetoothAdapters</t>
  </si>
  <si>
    <t>Computers&amp;Accessories|Accessories&amp;Peripherals|Adapters|USBtoUSBAdapters</t>
  </si>
  <si>
    <t>Electronics|Cameras&amp;Photography|Accessories|Tripods&amp;Monopods|CompleteTripodUnits</t>
  </si>
  <si>
    <t>OfficeProducts|OfficePaperProducts|Paper|Stationery|Notebooks,WritingPads&amp;Diaries|Notepads&amp;MemoBooks</t>
  </si>
  <si>
    <t>Electronics|Cameras&amp;Photography|Accessories|Film</t>
  </si>
  <si>
    <t>Computers&amp;Accessories|Monitors</t>
  </si>
  <si>
    <t>Computers&amp;Accessories|Accessories&amp;Peripherals|USBGadgets|Lamps</t>
  </si>
  <si>
    <t>Electronics|Cameras&amp;Photography|Accessories|Cleaners|CleaningKits</t>
  </si>
  <si>
    <t>Electronics|Cameras&amp;Photography|SecurityCameras|DomeCameras</t>
  </si>
  <si>
    <t>Computers&amp;Accessories|Accessories&amp;Peripherals|TabletAccessories|ScreenProtectors</t>
  </si>
  <si>
    <t>Computers&amp;Accessories|Accessories&amp;Peripherals|PCGamingPeripherals|Gamepads</t>
  </si>
  <si>
    <t>OfficeProducts|OfficeElectronics|Calculators|Basic</t>
  </si>
  <si>
    <t>Computers&amp;Accessories|Accessories&amp;Peripherals|USBHubs</t>
  </si>
  <si>
    <t>Computers&amp;Accessories|Accessories&amp;Peripherals|Audio&amp;VideoAccessories|PCMicrophones</t>
  </si>
  <si>
    <t>Electronics|HomeAudio|Speakers|OutdoorSpeakers</t>
  </si>
  <si>
    <t>Computers&amp;Accessories|Accessories&amp;Peripherals|LaptopAccessories|Bags&amp;Sleeves|LaptopSleeves&amp;Slipcases</t>
  </si>
  <si>
    <t>Computers&amp;Accessories|ExternalDevices&amp;DataStorage|ExternalMemoryCardReaders</t>
  </si>
  <si>
    <t>OfficeProducts|OfficePaperProducts|Paper|Stationery|Pens,Pencils&amp;WritingSupplies|Pens&amp;Refills|BottledInk</t>
  </si>
  <si>
    <t>OfficeProducts|OfficePaperProducts|Paper|Stationery|Notebooks,WritingPads&amp;Diaries|CompositionNotebooks</t>
  </si>
  <si>
    <t>OfficeProducts|OfficePaperProducts|Paper|Stationery|Pens,Pencils&amp;WritingSupplies|Pens&amp;Refills|RetractableBallpointPens</t>
  </si>
  <si>
    <t>Computers&amp;Accessories|Accessories&amp;Peripherals|Cables&amp;Accessories|Cables|EthernetCables</t>
  </si>
  <si>
    <t>Computers&amp;Accessories|Components|Memory</t>
  </si>
  <si>
    <t>Computers&amp;Accessories|Accessories&amp;Peripherals|UninterruptedPowerSupplies</t>
  </si>
  <si>
    <t>Electronics|Headphones,Earbuds&amp;Accessories|Cases</t>
  </si>
  <si>
    <t>Electronics|Accessories|MemoryCards|SecureDigitalCards</t>
  </si>
  <si>
    <t>Electronics|Mobiles&amp;Accessories|MobileAccessories|Photo&amp;VideoAccessories|Flashes&amp;SelfieLights|SelfieLights</t>
  </si>
  <si>
    <t>Computers&amp;Accessories|Accessories&amp;Peripherals|Audio&amp;VideoAccessories|Webcams&amp;VoIPEquipment|Webcams</t>
  </si>
  <si>
    <t>Computers&amp;Accessories|Accessories&amp;Peripherals|LaptopAccessories|CoolingPads</t>
  </si>
  <si>
    <t>Computers&amp;Accessories|Accessories&amp;Peripherals|LaptopAccessories</t>
  </si>
  <si>
    <t>Computers&amp;Accessories|Accessories&amp;Peripherals|TabletAccessories|Stands</t>
  </si>
  <si>
    <t>HomeImprovement|Electrical|Adapters&amp;Multi-Outlets</t>
  </si>
  <si>
    <t>OfficeProducts|OfficePaperProducts|Paper|Copy&amp;PrintingPaper|ColouredPaper</t>
  </si>
  <si>
    <t>Computers&amp;Accessories|Components|InternalSolidStateDrives</t>
  </si>
  <si>
    <t>Electronics|HomeAudio|Speakers|MultimediaSpeakerSystems</t>
  </si>
  <si>
    <t>Computers&amp;Accessories|NetworkingDevices|DataCards&amp;Dongles</t>
  </si>
  <si>
    <t>Computers&amp;Accessories|Accessories&amp;Peripherals|LaptopAccessories|LaptopChargers&amp;PowerSupplies</t>
  </si>
  <si>
    <t>Computers&amp;Accessories|Accessories&amp;Peripherals|Audio&amp;VideoAccessories|PCSpeakers</t>
  </si>
  <si>
    <t>Electronics|Cameras&amp;Photography|Accessories|Batteries&amp;Chargers|BatteryChargers</t>
  </si>
  <si>
    <t>Computers&amp;Accessories|Accessories&amp;Peripherals|TabletAccessories|Bags,Cases&amp;Sleeves|Cases</t>
  </si>
  <si>
    <t>OfficeProducts|OfficePaperProducts|Paper|Stationery|Pens,Pencils&amp;WritingSupplies|Pens&amp;Refills|StickBallpointPens</t>
  </si>
  <si>
    <t>Home&amp;Kitchen|CraftMaterials|DrawingMaterials|DrawingMedia|Pencils|WoodenPencils</t>
  </si>
  <si>
    <t>Computers&amp;Accessories|Components|InternalHardDrives</t>
  </si>
  <si>
    <t>Computers&amp;Accessories|Printers,Inks&amp;Accessories|Printers</t>
  </si>
  <si>
    <t>Home&amp;Kitchen|CraftMaterials|DrawingMaterials|DrawingMedia|Pens</t>
  </si>
  <si>
    <t>Computers&amp;Accessories|Accessories&amp;Peripherals|Cables&amp;Accessories|Cables|SATACables</t>
  </si>
  <si>
    <t>Computers&amp;Accessories|Accessories&amp;Peripherals|Audio&amp;VideoAccessories|PCHeadsets</t>
  </si>
  <si>
    <t>Computers&amp;Accessories|Accessories&amp;Peripherals|PCGamingPeripherals|GamingKeyboards</t>
  </si>
  <si>
    <t>Electronics|HomeAudio|Speakers|SoundbarSpeakers</t>
  </si>
  <si>
    <t>Electronics|Headphones,Earbuds&amp;Accessories|Earpads</t>
  </si>
  <si>
    <t>Computers&amp;Accessories|Printers,Inks&amp;Accessories|Printers|InkjetPrinters</t>
  </si>
  <si>
    <t>Toys&amp;Games|Arts&amp;Crafts|Drawing&amp;PaintingSupplies|ColouringPens&amp;Markers</t>
  </si>
  <si>
    <t>Computers&amp;Accessories|Accessories&amp;Peripherals|PCGamingPeripherals|Headsets</t>
  </si>
  <si>
    <t>Computers&amp;Accessories|ExternalDevices&amp;DataStorage|ExternalSolidStateDrives</t>
  </si>
  <si>
    <t>Computers&amp;Accessories|NetworkingDevices|NetworkAdapters|PowerLANAdapters</t>
  </si>
  <si>
    <t>Computers&amp;Accessories|Printers,Inks&amp;Accessories|Inks,Toners&amp;Cartridges|InkjetInkRefills&amp;Kits</t>
  </si>
  <si>
    <t>OfficeProducts|OfficePaperProducts|Paper|Stationery|Notebooks,WritingPads&amp;Diaries</t>
  </si>
  <si>
    <t>Electronics|Cameras&amp;Photography|Accessories|PhotoStudio&amp;Lighting|PhotoBackgroundAccessories|BackgroundSupports</t>
  </si>
  <si>
    <t>OfficeProducts|OfficeElectronics|Calculators|Financial&amp;Business</t>
  </si>
  <si>
    <t>Electronics|PowerAccessories|SurgeProtectors</t>
  </si>
  <si>
    <t>Computers&amp;Accessories|Tablets</t>
  </si>
  <si>
    <t>HomeImprovement|Electrical|CordManagement</t>
  </si>
  <si>
    <t>Home&amp;Kitchen|CraftMaterials|PaintingMaterials</t>
  </si>
  <si>
    <t>Computers&amp;Accessories|Printers,Inks&amp;Accessories|Inks,Toners&amp;Cartridges|TonerCartridges</t>
  </si>
  <si>
    <t>OfficeProducts|OfficePaperProducts|Paper|Stationery|Pens,Pencils&amp;WritingSupplies|Pens&amp;Refills|LiquidInkRollerballPens</t>
  </si>
  <si>
    <t>OfficeProducts|OfficePaperProducts|Paper|Stationery|Pens,Pencils&amp;WritingSupplies|Pens&amp;Refills|FountainPens</t>
  </si>
  <si>
    <t>Computers&amp;Accessories|Accessories&amp;Peripherals|HardDriveAccessories|Caddies</t>
  </si>
  <si>
    <t>Computers&amp;Accessories|Laptops|TraditionalLaptops</t>
  </si>
  <si>
    <t>Home&amp;Kitchen|Kitchen&amp;HomeAppliances|SmallKitchenAppliances|Kettles&amp;HotWaterDispensers|ElectricKettles</t>
  </si>
  <si>
    <t>Home&amp;Kitchen|Heating,Cooling&amp;AirQuality|RoomHeaters|ElectricHeaters</t>
  </si>
  <si>
    <t>Home&amp;Kitchen|Heating,Cooling&amp;AirQuality|RoomHeaters|FanHeaters</t>
  </si>
  <si>
    <t>Home&amp;Kitchen|Kitchen&amp;HomeAppliances|Vacuum,Cleaning&amp;Ironing|Irons,Steamers&amp;Accessories|LintShavers</t>
  </si>
  <si>
    <t>Home&amp;Kitchen|Kitchen&amp;HomeAppliances|SmallKitchenAppliances|DigitalKitchenScales</t>
  </si>
  <si>
    <t>Home&amp;Kitchen|Kitchen&amp;Dining|KitchenTools|ManualChoppers&amp;Chippers|Choppers</t>
  </si>
  <si>
    <t>Home&amp;Kitchen|Kitchen&amp;HomeAppliances|SmallKitchenAppliances|InductionCooktop</t>
  </si>
  <si>
    <t>Home&amp;Kitchen|Kitchen&amp;HomeAppliances|SmallKitchenAppliances|HandBlenders</t>
  </si>
  <si>
    <t>Home&amp;Kitchen|Kitchen&amp;HomeAppliances|Vacuum,Cleaning&amp;Ironing|Irons,Steamers&amp;Accessories|Irons|DryIrons</t>
  </si>
  <si>
    <t>Home&amp;Kitchen|Kitchen&amp;HomeAppliances|SmallKitchenAppliances|MixerGrinders</t>
  </si>
  <si>
    <t>Home&amp;Kitchen|Heating,Cooling&amp;AirQuality|WaterHeaters&amp;Geysers|InstantWaterHeaters</t>
  </si>
  <si>
    <t>Home&amp;Kitchen|Heating,Cooling&amp;AirQuality|RoomHeaters</t>
  </si>
  <si>
    <t>Home&amp;Kitchen|Kitchen&amp;HomeAppliances|SmallKitchenAppliances|Kettles&amp;HotWaterDispensers|Kettle&amp;ToasterSets</t>
  </si>
  <si>
    <t>Home&amp;Kitchen|Heating,Cooling&amp;AirQuality|WaterHeaters&amp;Geysers|StorageWaterHeaters</t>
  </si>
  <si>
    <t>Home&amp;Kitchen|Heating,Cooling&amp;AirQuality|WaterHeaters&amp;Geysers|ImmersionRods</t>
  </si>
  <si>
    <t>Home&amp;Kitchen|Kitchen&amp;HomeAppliances|SmallKitchenAppliances|DeepFatFryers|AirFryers</t>
  </si>
  <si>
    <t>Home&amp;Kitchen|HomeStorage&amp;Organization|LaundryOrganization|LaundryBaskets</t>
  </si>
  <si>
    <t>Home&amp;Kitchen|Kitchen&amp;HomeAppliances|Vacuum,Cleaning&amp;Ironing|Irons,Steamers&amp;Accessories|Irons|SteamIrons</t>
  </si>
  <si>
    <t>Home&amp;Kitchen|Kitchen&amp;HomeAppliances|SmallKitchenAppliances|JuicerMixerGrinders</t>
  </si>
  <si>
    <t>Home&amp;Kitchen|Kitchen&amp;HomeAppliances|Vacuum,Cleaning&amp;Ironing|Vacuums&amp;FloorCare|Vacuums|HandheldVacuums</t>
  </si>
  <si>
    <t>Home&amp;Kitchen|Kitchen&amp;HomeAppliances|SmallKitchenAppliances|EggBoilers</t>
  </si>
  <si>
    <t>Home&amp;Kitchen|Kitchen&amp;HomeAppliances|SmallKitchenAppliances|SandwichMakers</t>
  </si>
  <si>
    <t>Home&amp;Kitchen|Kitchen&amp;HomeAppliances|SmallKitchenAppliances|MiniFoodProcessors&amp;Choppers</t>
  </si>
  <si>
    <t>Home&amp;Kitchen|Kitchen&amp;HomeAppliances|SmallKitchenAppliances|DigitalKitchenScales|DigitalScales</t>
  </si>
  <si>
    <t>Home&amp;Kitchen|Kitchen&amp;HomeAppliances|SmallKitchenAppliances|VacuumSealers</t>
  </si>
  <si>
    <t>Home&amp;Kitchen|Heating,Cooling&amp;AirQuality|Fans|CeilingFans</t>
  </si>
  <si>
    <t>Home&amp;Kitchen|Kitchen&amp;HomeAppliances|Vacuum,Cleaning&amp;Ironing|Vacuums&amp;FloorCare|Vacuums|CanisterVacuums</t>
  </si>
  <si>
    <t>Home&amp;Kitchen|Kitchen&amp;HomeAppliances|Vacuum,Cleaning&amp;Ironing|PressureWashers,Steam&amp;WindowCleaners</t>
  </si>
  <si>
    <t>Home&amp;Kitchen|Heating,Cooling&amp;AirQuality|RoomHeaters|HalogenHeaters</t>
  </si>
  <si>
    <t>Home&amp;Kitchen|Kitchen&amp;HomeAppliances|SmallKitchenAppliances|Pop-upToasters</t>
  </si>
  <si>
    <t>Home&amp;Kitchen|Heating,Cooling&amp;AirQuality|RoomHeaters|HeatConvectors</t>
  </si>
  <si>
    <t>Home&amp;Kitchen|Kitchen&amp;HomeAppliances|Coffee,Tea&amp;Espresso|CoffeeGrinders|ElectricGrinders</t>
  </si>
  <si>
    <t>Home&amp;Kitchen|Heating,Cooling&amp;AirQuality|Fans|ExhaustFans</t>
  </si>
  <si>
    <t>Home&amp;Kitchen|Kitchen&amp;HomeAppliances|Coffee,Tea&amp;Espresso|DripCoffeeMachines</t>
  </si>
  <si>
    <t>Home&amp;Kitchen|Kitchen&amp;HomeAppliances|WaterPurifiers&amp;Accessories|WaterPurifierAccessories</t>
  </si>
  <si>
    <t>Home&amp;Kitchen|Kitchen&amp;HomeAppliances|WaterPurifiers&amp;Accessories|WaterCartridges</t>
  </si>
  <si>
    <t>Home&amp;Kitchen|Kitchen&amp;HomeAppliances|SmallKitchenAppliances|Rice&amp;PastaCookers</t>
  </si>
  <si>
    <t>Car&amp;Motorbike|CarAccessories|InteriorAccessories|AirPurifiers&amp;Ionizers</t>
  </si>
  <si>
    <t>Home&amp;Kitchen|Kitchen&amp;HomeAppliances|Vacuum,Cleaning&amp;Ironing|Vacuums&amp;FloorCare|Vacuums|Wet-DryVacuums</t>
  </si>
  <si>
    <t>Home&amp;Kitchen|Heating,Cooling&amp;AirQuality|AirPurifiers|HEPAAirPurifiers</t>
  </si>
  <si>
    <t>Home&amp;Kitchen|Kitchen&amp;HomeAppliances|WaterPurifiers&amp;Accessories|WaterFilters&amp;Purifiers</t>
  </si>
  <si>
    <t>Home&amp;Kitchen|HomeStorage&amp;Organization|LaundryOrganization|LaundryBags</t>
  </si>
  <si>
    <t>Home&amp;Kitchen|Kitchen&amp;HomeAppliances|SewingMachines&amp;Accessories|Sewing&amp;EmbroideryMachines</t>
  </si>
  <si>
    <t>Home&amp;Kitchen|HomeStorage&amp;Organization|LaundryOrganization|IroningAccessories|SprayBottles</t>
  </si>
  <si>
    <t>Home&amp;Kitchen|Kitchen&amp;HomeAppliances|SmallKitchenAppliances|HandMixers</t>
  </si>
  <si>
    <t>Home&amp;Kitchen|Kitchen&amp;HomeAppliances|SmallKitchenAppliances|Mills&amp;Grinders|WetGrinders</t>
  </si>
  <si>
    <t>Home&amp;Kitchen|Kitchen&amp;HomeAppliances|SmallKitchenAppliances|OvenToasterGrills</t>
  </si>
  <si>
    <t>Home&amp;Kitchen|Kitchen&amp;HomeAppliances|SmallKitchenAppliances|Juicers</t>
  </si>
  <si>
    <t>Home&amp;Kitchen|Kitchen&amp;HomeAppliances|SmallKitchenAppliances</t>
  </si>
  <si>
    <t>Health&amp;PersonalCare|HomeMedicalSupplies&amp;Equipment|HealthMonitors|WeighingScales|DigitalBathroomScales</t>
  </si>
  <si>
    <t>Home&amp;Kitchen|Kitchen&amp;HomeAppliances|Coffee,Tea&amp;Espresso|EspressoMachines</t>
  </si>
  <si>
    <t>Home&amp;Kitchen|Heating,Cooling&amp;AirQuality|Fans|TableFans</t>
  </si>
  <si>
    <t>Home&amp;Kitchen|Kitchen&amp;HomeAppliances|Coffee,Tea&amp;Espresso|MilkFrothers</t>
  </si>
  <si>
    <t>Home&amp;Kitchen|Heating,Cooling&amp;AirQuality|Humidifiers</t>
  </si>
  <si>
    <t>Home&amp;Kitchen|Kitchen&amp;HomeAppliances|SmallKitchenAppliances|SmallApplianceParts&amp;Accessories|StandMixerAccessories</t>
  </si>
  <si>
    <t>Home&amp;Kitchen|Kitchen&amp;HomeAppliances|Vacuum,Cleaning&amp;Ironing|Vacuums&amp;FloorCare|Vacuums|RoboticVacuums</t>
  </si>
  <si>
    <t>Home&amp;Kitchen|Kitchen&amp;HomeAppliances|SmallKitchenAppliances|YogurtMakers</t>
  </si>
  <si>
    <t>Home&amp;Kitchen|Kitchen&amp;HomeAppliances|SmallKitchenAppliances|Juicers|ColdPressJuicers</t>
  </si>
  <si>
    <t>Home&amp;Kitchen|Heating,Cooling&amp;AirQuality|AirConditioners|Split-SystemAirConditioners</t>
  </si>
  <si>
    <t>Home&amp;Kitchen|Kitchen&amp;HomeAppliances|SmallKitchenAppliances|SmallApplianceParts&amp;Accessories</t>
  </si>
  <si>
    <t>Home&amp;Kitchen|Kitchen&amp;HomeAppliances|SmallKitchenAppliances|WaffleMakers&amp;Irons</t>
  </si>
  <si>
    <t>Home&amp;Kitchen|Kitchen&amp;HomeAppliances|Coffee,Tea&amp;Espresso|StovetopEspressoPots</t>
  </si>
  <si>
    <t>Home&amp;Kitchen|Kitchen&amp;HomeAppliances|Coffee,Tea&amp;Espresso|CoffeeMakerAccessories|MeasuringSpoons</t>
  </si>
  <si>
    <t>Home&amp;Kitchen|Kitchen&amp;HomeAppliances|Coffee,Tea&amp;Espresso|CoffeePresses</t>
  </si>
  <si>
    <t>Home&amp;Kitchen|Kitchen&amp;HomeAppliances|SmallKitchenAppliances|RotiMakers</t>
  </si>
  <si>
    <t>Home&amp;Kitchen|Heating,Cooling&amp;AirQuality|Parts&amp;Accessories|FanParts&amp;Accessories</t>
  </si>
  <si>
    <t>Home&amp;Kitchen|Kitchen&amp;HomeAppliances|SmallKitchenAppliances|StandMixers</t>
  </si>
  <si>
    <t>Home&amp;Kitchen|Heating,Cooling&amp;AirQuality|Fans|PedestalFans</t>
  </si>
  <si>
    <t>Home&amp;Kitchen|Kitchen&amp;HomeAppliances|Vacuum,Cleaning&amp;Ironing|Vacuums&amp;FloorCare|VacuumAccessories|VacuumBags|HandheldBags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</si>
  <si>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</si>
  <si>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</si>
  <si>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</si>
  <si>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</si>
  <si>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</si>
  <si>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</si>
  <si>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</si>
  <si>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1m long Type-C USB Cable|Sturdy and Durable. With USB cable you can transfer data with speeds of upto 480 Mbps|Upto 3A output|6months warranty|Sturdy and Durable. With USB cable you can transfer data with speeds of upto 480 Mbps|6months warranty|Up To 3A Output</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</si>
  <si>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</si>
  <si>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</si>
  <si>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</si>
  <si>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</si>
  <si>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</si>
  <si>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</si>
  <si>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1M Long Cable. Usb 2.0 (Type A)|Toughened Joints|Strong And Sturdy|Country Of Origin: China|6 Months Warranty</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</si>
  <si>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</si>
  <si>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</si>
  <si>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</si>
  <si>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</si>
  <si>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</si>
  <si>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</si>
  <si>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</si>
  <si>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</si>
  <si>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</si>
  <si>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</si>
  <si>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</si>
  <si>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</si>
  <si>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</si>
  <si>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</si>
  <si>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</si>
  <si>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</si>
  <si>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</si>
  <si>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USB Type-C to Type-C cable with universal compatibility|1m Length &amp; Reversible design|High Speed Data/Charging with USB 2.0</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</si>
  <si>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</si>
  <si>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</si>
  <si>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</si>
  <si>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</si>
  <si>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</si>
  <si>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</si>
  <si>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</si>
  <si>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</si>
  <si>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</si>
  <si>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</si>
  <si>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</si>
  <si>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</si>
  <si>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</si>
  <si>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</si>
  <si>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</si>
  <si>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</si>
  <si>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</si>
  <si>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</si>
  <si>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Added Protection: An additional layer of protection has been added to the Lightning and USB ends to improve durability and reduce fraying;</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</si>
  <si>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</si>
  <si>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</si>
  <si>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Universal remote control|Ensures long lastinga and consistent performance|Sturdy built</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</si>
  <si>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</si>
  <si>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</si>
  <si>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</si>
  <si>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</si>
  <si>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This is Generic Airtel Tv Remote|Universal configuration with any TV|Shining black colour with LED indicator</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</si>
  <si>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</si>
  <si>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</si>
  <si>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</si>
  <si>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</si>
  <si>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</si>
  <si>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</si>
  <si>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</si>
  <si>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Full motion cantilever mount|Fits 32inch-55inch flat panel display|Vesa compliance 100x100 to 400x400mm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</si>
  <si>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</si>
  <si>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</si>
  <si>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</si>
  <si>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</si>
  <si>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</si>
  <si>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</si>
  <si>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</si>
  <si>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</si>
  <si>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</si>
  <si>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</si>
  <si>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</si>
  <si>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</si>
  <si>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</si>
  <si>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</si>
  <si>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</si>
  <si>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</si>
  <si>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</si>
  <si>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</si>
  <si>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</si>
  <si>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</si>
  <si>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</si>
  <si>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</si>
  <si>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</si>
  <si>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</si>
  <si>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Supports 150Mbps Wireless data transmission rate|Fully compliant with USB v2.0 High-speed mode|Advanced Security WPA/WPA2 encryption standards|IEEE 802.11 b/g/n client|Access Point mode for Hotspot|Miniature Design</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</si>
  <si>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</si>
  <si>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</si>
  <si>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</si>
  <si>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</si>
  <si>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</si>
  <si>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Compatible Device For Samsung LED/LCD Remote Control Works With All Samsung LED/LCD TV Model No :- BN59-607A|100% Best Quality Plastic Body and Soft Silicone Rubber Keypad|Remotes are checked by Testing Machine Before Shipment|Imported Generic Product Not by Samsung</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</si>
  <si>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</si>
  <si>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</si>
  <si>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</si>
  <si>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</si>
  <si>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</si>
  <si>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</si>
  <si>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</si>
  <si>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</si>
  <si>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</si>
  <si>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</si>
  <si>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</si>
  <si>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</si>
  <si>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</si>
  <si>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*Please match your previous remote before placing order. or for verification of remote contact our coustmer care 7738090464</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</si>
  <si>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</si>
  <si>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</si>
  <si>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3.0A Output|PVC + Nylon Braided|Tangle Resistant|1.2M Length</t>
  </si>
  <si>
    <t>Charges Usb-Pd Enabled Iphones/Ipads From Zero To 50% When Paired With 18W Or Higher Usb-C Charger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</si>
  <si>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</si>
  <si>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</si>
  <si>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</si>
  <si>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</si>
  <si>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DisplayPort male to HDMI male cable allows you to connect a DisplayPort output to an HDMI input|Connect your TV, projector or monitor; Not compatible with a USB port|Allows both the video and audio signals to transmit over a single cable|1 year limited warranty</t>
  </si>
  <si>
    <t>Supports full 1080p HD viewing with digital transfer at rates up to 102Gbps - for excellent picture quality|24k gold plated connectors with braided cable core to further enhance picture quality|1 year limited warranty</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</si>
  <si>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</si>
  <si>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</si>
  <si>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</si>
  <si>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</si>
  <si>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Hand Free</t>
  </si>
  <si>
    <t>Fast Charging and Data Transfer|High Quality Design</t>
  </si>
  <si>
    <t>Added Protection: An Additional Layer Of Protection Has Been Added To The Lightning And Usb Ends To Improve Durability And Reduce Fraying;</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</si>
  <si>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</si>
  <si>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</si>
  <si>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</si>
  <si>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Before Order Please Match Your Remote With Image Shown|Compatible Sony Bravia LED/LCD Remote|Easy to use|Soft Rubber Keypad|Best Quality Plastic Body</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</si>
  <si>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</si>
  <si>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</si>
  <si>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</si>
  <si>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</si>
  <si>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</si>
  <si>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</si>
  <si>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Compatible with SD and HD Recording</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</si>
  <si>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</si>
  <si>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</si>
  <si>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</si>
  <si>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</si>
  <si>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</si>
  <si>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</si>
  <si>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Supports 120W Fast Charging|High Quality Design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</si>
  <si>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</si>
  <si>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</si>
  <si>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</si>
  <si>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</si>
  <si>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</si>
  <si>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</si>
  <si>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</si>
  <si>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</si>
  <si>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</si>
  <si>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</si>
  <si>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</si>
  <si>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</si>
  <si>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</si>
  <si>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*Please match your previous remote before placing order. or for verification of remote contact our coustmer care 7738090464|. * Its Electvision compatible remote for kodak LED.</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</si>
  <si>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</si>
  <si>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</si>
  <si>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</si>
  <si>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</si>
  <si>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</si>
  <si>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</si>
  <si>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</si>
  <si>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</si>
  <si>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</si>
  <si>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</si>
  <si>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</si>
  <si>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Soft &amp; Durable Keypad Durable Quality|Rigid Body|Efficient Performance Remotes are Quality Tested Before Shipment Suitable with Sony LED/LCD Tv without Smart Functions|2 AAA batteries Required</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</si>
  <si>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</si>
  <si>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</si>
  <si>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</si>
  <si>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</si>
  <si>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</si>
  <si>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</si>
  <si>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</si>
  <si>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</si>
  <si>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</si>
  <si>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</si>
  <si>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</si>
  <si>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</si>
  <si>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</si>
  <si>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</si>
  <si>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TPE material|Output port, 1 meter USB cable length|Customer care number: 1800-102-2700 for product related queries</t>
  </si>
  <si>
    <t>Usb-A To Lightning Cable</t>
  </si>
  <si>
    <t>Approx. Length Of Cable: 2' Feet(60 Cm)|Can Be Used For Startek Fm220U Fingerprint Scanner|Color: Ivory(Off-White)|Type : Usb Type C Cable</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</si>
  <si>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</si>
  <si>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</si>
  <si>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</si>
  <si>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Type: Protective Cover For Remote Control|Material: Silicone|Available colors: Red, Black.|For your convenience we have list some remote models for your easy reference.(The remote model number is usually affixed in the back or battery box)</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</si>
  <si>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</si>
  <si>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</si>
  <si>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</si>
  <si>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</si>
  <si>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</si>
  <si>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</si>
  <si>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</si>
  <si>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</si>
  <si>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</si>
  <si>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</si>
  <si>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</si>
  <si>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</si>
  <si>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perfect|100 % compatible</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</si>
  <si>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</si>
  <si>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</si>
  <si>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</si>
  <si>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Not Suitable for Airtel Internet Tv Set top box|Just Insert the battery and you are ready to use|Match your old remote image before placing an order.|Quality plastic used|Customer Care at 9599141927(whatsapp) for compatibility check and technical issue.</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</si>
  <si>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</si>
  <si>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</si>
  <si>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Enjoy the high definition experience with 1080i resolution|Modify or make your pack ba|Device Type High Definition Compression|Vivid colors and sharper images</t>
  </si>
  <si>
    <t>Soft &amp; Durable Keypad|Durable Quality, Rigid Body, Efficient Performance|Remotes are Quality Tested Before Shipment|Suitable with Samsung LED/LCD Tv without Smart Functions|please match image of your old remote with picture</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</si>
  <si>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</si>
  <si>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</si>
  <si>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Spaceship grade aluminium cable casing ensures long-lasting durability and reliable charging|Length: 2M</t>
  </si>
  <si>
    <t>1.2 Meters Long Cable|Nylon Braided Cable|Quick Charging and Data sync ensures rapid charging at 2.4A|Alloy Shell Connectors and 100 percent Pure Copper|Sturdy and Durable with 10000 + bend lifespan</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</si>
  <si>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</si>
  <si>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</si>
  <si>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</si>
  <si>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</si>
  <si>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</si>
  <si>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</si>
  <si>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</si>
  <si>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</si>
  <si>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</si>
  <si>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</si>
  <si>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</si>
  <si>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</si>
  <si>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</si>
  <si>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</si>
  <si>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</si>
  <si>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</si>
  <si>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</si>
  <si>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</si>
  <si>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</si>
  <si>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</si>
  <si>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</si>
  <si>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</si>
  <si>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</si>
  <si>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</si>
  <si>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</si>
  <si>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</si>
  <si>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</si>
  <si>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The Belkin Difference: Pioneer In Technology And Innovation For 35 Years.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</si>
  <si>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</si>
  <si>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Type: HDMI|Power Requirement: DC 5 V|Number of Devices Supported: 1</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</si>
  <si>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</si>
  <si>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Used for mantra mfs 100 data cable|mantra cable comes in black colour|mantra device cable original is sturdy and easy to install|mantra fingerprint device cable have 1 year warranty</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</si>
  <si>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</si>
  <si>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</si>
  <si>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</si>
  <si>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</si>
  <si>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</si>
  <si>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</si>
  <si>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</si>
  <si>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</si>
  <si>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100% Best Quality Plastic Body and Soft Silicone Rubber Keypad|Remotes are checked by Testing Machine Before Shipment|Imported Generic Product Not by Airtel|Please Match the Image with Your Existing Remote Before Placing the Order</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</si>
  <si>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</si>
  <si>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</si>
  <si>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</si>
  <si>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</si>
  <si>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</si>
  <si>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</si>
  <si>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</si>
  <si>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Color black|Long lasting|Digital TV HD Setup Box Remote</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</si>
  <si>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</si>
  <si>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</si>
  <si>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</si>
  <si>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</si>
  <si>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</si>
  <si>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</si>
  <si>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</si>
  <si>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</si>
  <si>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</si>
  <si>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</si>
  <si>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</si>
  <si>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</si>
  <si>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</si>
  <si>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</si>
  <si>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</si>
  <si>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Durable 24K Gold-Plated Connectors|Supports resolution 480p, 720p, 1080i, 1080p|Supports Transfer Rates of Up to 10.2gbps</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</si>
  <si>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</si>
  <si>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Replacement USB morpho device cable 1300 E2, E3|2.0 USB Wire morpho cable Safran MSO-1300 E, E2,E3|morpho usb cable Fingerprint Biometrics (All-in-one Version)|morfo biometric device cable , Finger Print Scanner Cable Wire-Black</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</si>
  <si>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</si>
  <si>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</si>
  <si>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</si>
  <si>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</si>
  <si>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</si>
  <si>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</si>
  <si>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</si>
  <si>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</si>
  <si>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</si>
  <si>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</si>
  <si>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</si>
  <si>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</si>
  <si>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</si>
  <si>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</si>
  <si>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</si>
  <si>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</si>
  <si>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</si>
  <si>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</si>
  <si>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</si>
  <si>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</si>
  <si>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</si>
  <si>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</si>
  <si>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</si>
  <si>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</si>
  <si>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</si>
  <si>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</si>
  <si>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</si>
  <si>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</si>
  <si>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</si>
  <si>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</si>
  <si>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</si>
  <si>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</si>
  <si>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20000mAh Lithium Polymer battery|18W Fast Charging|Triple port output|Dual input port (Micro-USB/USB-C, Charging Time : 6.9 hours|Power Delivery|Advanced 12 Layer chip protection|Smart power management|6 months domestic warranty</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</si>
  <si>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</si>
  <si>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</si>
  <si>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</si>
  <si>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</si>
  <si>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</si>
  <si>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</si>
  <si>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</si>
  <si>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</si>
  <si>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</si>
  <si>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</si>
  <si>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</si>
  <si>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</si>
  <si>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</si>
  <si>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22.5W Ultra Fast Charging|Super light-weight and Pocket sized|Power delivery 3.0|Triple output port|Charging time - 6 hours</t>
  </si>
  <si>
    <t>Warranty : 6 months domestic warranty|Warranty : 6 months domestic warranty|It can be a gift option|Best-in class specs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</si>
  <si>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</si>
  <si>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</si>
  <si>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</si>
  <si>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</si>
  <si>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</si>
  <si>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</si>
  <si>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</si>
  <si>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</si>
  <si>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</si>
  <si>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</si>
  <si>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</si>
  <si>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</si>
  <si>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</si>
  <si>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</si>
  <si>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Multipurpose Functions|High Speed USB 3.0|Charge and Sync on the go|Power Sharing Function|Metal Body</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</si>
  <si>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</si>
  <si>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</si>
  <si>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</si>
  <si>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</si>
  <si>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</si>
  <si>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</si>
  <si>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</si>
  <si>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</si>
  <si>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</si>
  <si>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</si>
  <si>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</si>
  <si>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</si>
  <si>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</si>
  <si>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</si>
  <si>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</si>
  <si>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</si>
  <si>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</si>
  <si>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</si>
  <si>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</si>
  <si>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</si>
  <si>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</si>
  <si>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</si>
  <si>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</si>
  <si>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</si>
  <si>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</si>
  <si>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</si>
  <si>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</si>
  <si>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</si>
  <si>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</si>
  <si>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</si>
  <si>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</si>
  <si>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</si>
  <si>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</si>
  <si>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22.5W Universal Fast Charging</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</si>
  <si>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</si>
  <si>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</si>
  <si>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</si>
  <si>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</si>
  <si>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LED indicator|Trendy two colours|Compatible with worldwide plugs|Ergonomic product design</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</si>
  <si>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</si>
  <si>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</si>
  <si>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</si>
  <si>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</si>
  <si>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</si>
  <si>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</si>
  <si>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</si>
  <si>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10000mAh Lithium Polymer battery|18W Fast Charging|Dual output and input ports|Advanced 12 Layer chip protection|Smart power management|Micro-USB and Type C input port|6 months domestic warranty</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</si>
  <si>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</si>
  <si>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</si>
  <si>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</si>
  <si>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</si>
  <si>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</si>
  <si>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</si>
  <si>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100cm Fast Charging Type C Cable Included|Overheat Protection|BIS Certified|Made in Ind|Universal Support. Customer care: 1800 103 6286 Available from 9 AM - 9 PM Supported Languages : English, Hindi, Tamil, Telugu, Kannada, Malayalam, Marathi, Gujarati, Bengali &amp; Punjabi.</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</si>
  <si>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</si>
  <si>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</si>
  <si>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</si>
  <si>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</si>
  <si>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</si>
  <si>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</si>
  <si>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</si>
  <si>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</si>
  <si>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In Ear Volume Control|Design: Canal phone|Headphone Jack: 3.5mm|6 months warranty</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</si>
  <si>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</si>
  <si>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</si>
  <si>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</si>
  <si>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</si>
  <si>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</si>
  <si>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</si>
  <si>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</si>
  <si>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</si>
  <si>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</si>
  <si>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</si>
  <si>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</si>
  <si>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</si>
  <si>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</si>
  <si>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</si>
  <si>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</si>
  <si>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</si>
  <si>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</si>
  <si>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</si>
  <si>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</si>
  <si>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</si>
  <si>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</si>
  <si>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</si>
  <si>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</si>
  <si>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</si>
  <si>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</si>
  <si>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</si>
  <si>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</si>
  <si>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</si>
  <si>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</si>
  <si>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</si>
  <si>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</si>
  <si>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</si>
  <si>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</si>
  <si>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</si>
  <si>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</si>
  <si>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</si>
  <si>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</si>
  <si>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</si>
  <si>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</si>
  <si>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In Ear Volume Control. Water Resistant: Yes|Design: Canal phone|Headphone Jack: 3.5mm|6 months warranty</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</si>
  <si>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</si>
  <si>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</si>
  <si>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</si>
  <si>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</si>
  <si>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</si>
  <si>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</si>
  <si>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</si>
  <si>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</si>
  <si>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</si>
  <si>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</si>
  <si>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</si>
  <si>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</si>
  <si>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</si>
  <si>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</si>
  <si>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</si>
  <si>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</si>
  <si>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</si>
  <si>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</si>
  <si>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</si>
  <si>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</si>
  <si>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</si>
  <si>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4 GB RAM | 64 GB ROM | Expandable Upto 512 GB|16.59 cm (6.53 inch) HD+ Display|13MP + 2MP + 2MP | 5MP Front Camera|5000 mAh Lithium-ion Polymer Battery|MediaTek Helio G35 Processor</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</si>
  <si>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</si>
  <si>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</si>
  <si>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</si>
  <si>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</si>
  <si>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</si>
  <si>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</si>
  <si>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</si>
  <si>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</si>
  <si>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</si>
  <si>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</si>
  <si>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Operating System Android 10|Primary Clock Speed 2 GHz|Secondary Clock Speed 1.5 GHz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</si>
  <si>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</si>
  <si>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Display Size- 1.77Inch|Battery- 800MAh | 4 days long Battery|Auto Call recording available|Bluetooth Support|Number Talker</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</si>
  <si>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</si>
  <si>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</si>
  <si>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</si>
  <si>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</si>
  <si>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</si>
  <si>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</si>
  <si>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</si>
  <si>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4 GB RAM | 64 GB ROM | Expandable Upto 512 GB 16.59 cm (6.53 inch) HD+ Display 13MP + 2MP + 2MP | 5MP Front Camera 5000 mAh Lithium-ion Polymer Battery MediaTek Helio G35 Processor</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</si>
  <si>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</si>
  <si>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</si>
  <si>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</si>
  <si>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</si>
  <si>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</si>
  <si>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</si>
  <si>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</si>
  <si>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</si>
  <si>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</si>
  <si>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</si>
  <si>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</si>
  <si>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</si>
  <si>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</si>
  <si>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</si>
  <si>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</si>
  <si>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</si>
  <si>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</si>
  <si>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</si>
  <si>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</si>
  <si>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</si>
  <si>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</si>
  <si>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</si>
  <si>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</si>
  <si>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</si>
  <si>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</si>
  <si>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DEVICE TYPE: Keyboard|CONNECTIVITY TECHNOLOGY: Wired|INTERFACE: USB|HOT KEYS FUNCTION: Volume, Mute, Play/Pause, Backward, Forward|KEYS STYLE: Chiclet</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</si>
  <si>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</si>
  <si>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</si>
  <si>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</si>
  <si>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5 vibrant Neon body color|Smooth and fast writing|Japanese waterproof ink|Country of Origin: India</t>
  </si>
  <si>
    <t>Sticks to most surfaces includingwalls, ceramic tiles and wood-surfacesthat are clean, dry and smooth#.|A no-mess alternative to glue forlight-duty attaching andmounting tasks.|Ideal for permanent mounting tasks.</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</si>
  <si>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</si>
  <si>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</si>
  <si>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</si>
  <si>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</si>
  <si>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</si>
  <si>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DESIGN: Wireless Mouse with Ergonomic form factor|BUTTONS: 4 Buttons: Left/Right/Scroll Click/DPI Switch|RECEIVER: USB Nano Receiver|FEATURES: 2.4GHz High Precision mouse with Power saving mode|TRACKING: 800/1200/1600 DPI Optical Sensor|USAGE: Best for Laptop/PC/Mac</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</si>
  <si>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</si>
  <si>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</si>
  <si>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</si>
  <si>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</si>
  <si>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</si>
  <si>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</si>
  <si>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</si>
  <si>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</si>
  <si>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</si>
  <si>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Cartridge color: Black|Yield: 120 pages|Ink type: Pigment-based ink cartridge|Compatible with printers: HP DeskJet Plus All-in-One (4121, 4122, 4123), HP DeskJet All-in-One (2720, 2721, 2722, 2723, 2729, 2332, 2330, 2331, 2333), HP DeskJet (1212, 1210, 1211, 1213)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</si>
  <si>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</si>
  <si>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</si>
  <si>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Note : If the size of the earbud tips does not match the size of your ear canals or the headset is not worn properly in your ears, you may not obtain the correct sound qualities or call performance. Change the earbud tips to ones that fit more snugly in your ears</t>
  </si>
  <si>
    <t>Enjoy the freedom of an easy and reliable wireless connection|Designed to enhance daily productivity|Long, efficient battery life|Power Source Type: Battery Powered</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</si>
  <si>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</si>
  <si>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Eveready‚Äôs Zinc Carbon Battery are considered one of the best battery for remote controls, clocks, small toys, torches, etc.|Highly durable &amp; reliable technology|Available in wide range of sizes - AAA, AA, D, C and 9V sizes</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</si>
  <si>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</si>
  <si>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</si>
  <si>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9.4 Inches X 7.9 Inches) 240mm x 200mm x 2mm Size: This mouse pad is ideal for Gamers, Graphic Designers, Students, or anyone using mouse for long sessions. This helps to improve the gaming experience for gamers or the work efficiency in the office.</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</si>
  <si>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</si>
  <si>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</si>
  <si>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</si>
  <si>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</si>
  <si>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</si>
  <si>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</si>
  <si>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</si>
  <si>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</si>
  <si>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</si>
  <si>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</si>
  <si>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Size: 8. 5 inch|Good grade</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</si>
  <si>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</si>
  <si>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</si>
  <si>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</si>
  <si>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</si>
  <si>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Used in CMOS battery|Used in car remotes|Used in calculators|Used in scientific instruments|Used in watch</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</si>
  <si>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</si>
  <si>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</si>
  <si>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</si>
  <si>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</si>
  <si>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</si>
  <si>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</si>
  <si>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</si>
  <si>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</si>
  <si>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</si>
  <si>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</si>
  <si>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</si>
  <si>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</si>
  <si>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</si>
  <si>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</si>
  <si>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</si>
  <si>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</si>
  <si>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Page yield-480|Compatible with HP Deskjet plus ink advantage 6075, 6078, 6475, 6478|Original HP ink cartridge</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</si>
  <si>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</si>
  <si>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</si>
  <si>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1M Long Cable. Usb 2.0 (Type A)|Braided Usb Type C Cable|Toughened Joints|Strong And Sturdy|Country Of Origin: China|6 Months Warranty</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</si>
  <si>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</si>
  <si>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</si>
  <si>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</si>
  <si>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</si>
  <si>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</si>
  <si>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</si>
  <si>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</si>
  <si>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</si>
  <si>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Portable, easy to use|LED lights for maximum illumination|Plugs into any USB port|Multipurpose Energy Use|4Pcs of USB light.</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</si>
  <si>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</si>
  <si>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</si>
  <si>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Keyboard : Standard keyboard|Rupee key, Comfortable|Silent Durable keys|Mouse : Ergonomic design, Accurate optical sensor|High resolution enabling faster navigation</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</si>
  <si>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</si>
  <si>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</si>
  <si>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</si>
  <si>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</si>
  <si>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</si>
  <si>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</si>
  <si>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</si>
  <si>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</si>
  <si>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</si>
  <si>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</si>
  <si>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</si>
  <si>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</si>
  <si>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</si>
  <si>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</si>
  <si>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</si>
  <si>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</si>
  <si>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</si>
  <si>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</si>
  <si>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</si>
  <si>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</si>
  <si>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</si>
  <si>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</si>
  <si>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4-Port USB 2.0 Hub. Cable length 50 cm|Useful for Laptops, PC &amp; Computers, Mac book|Pocket Sized, Easy to Carry|Plug &amp; Play</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</si>
  <si>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</si>
  <si>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Metallic Design, Sturdy Built|Comfortable Fit|Extra Ear tips|Compatible with Phone, Tablet, Audio Devices with Type C Input Port</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</si>
  <si>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</si>
  <si>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</si>
  <si>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</si>
  <si>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Think Battery - Think Eveready - Eveready Red 1012 AAA batteries are the No. 1 choice to Power your devices|Trusted by Millions - dependable performance from India's No. 1 Battery Brand</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</si>
  <si>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</si>
  <si>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</si>
  <si>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</si>
  <si>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</si>
  <si>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</si>
  <si>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</si>
  <si>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Blue colour is washable in nature.|30ml Bottle|High quality ink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</si>
  <si>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</si>
  <si>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</si>
  <si>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</si>
  <si>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Twin wiro binding|Paper color: White|Paper density: 70 gsm|No of pages 300</t>
  </si>
  <si>
    <t>Duracell AA Chota Power Batteries|Alkaline LR03/MN2400|Pack of 10</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</si>
  <si>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</si>
  <si>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</si>
  <si>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</si>
  <si>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</si>
  <si>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</si>
  <si>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</si>
  <si>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</si>
  <si>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</si>
  <si>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</si>
  <si>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</si>
  <si>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Twin wiro binding|Paper color: White|Paper density: 70 gsm</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</si>
  <si>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</si>
  <si>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</si>
  <si>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</si>
  <si>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</si>
  <si>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</si>
  <si>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</si>
  <si>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</si>
  <si>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</si>
  <si>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</si>
  <si>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</si>
  <si>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</si>
  <si>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</si>
  <si>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</si>
  <si>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</si>
  <si>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</si>
  <si>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</si>
  <si>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</si>
  <si>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</si>
  <si>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</si>
  <si>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</si>
  <si>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</si>
  <si>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The 18-in-1 multipurpose table 6-height quick adjustment Min- 54cm (21.25√¢?¬ù) Max-73cm (28.75√¢?¬ù) surely accommodate all age group. Quick and effortless 3 angles adjustment of top, no tool required to assemble or adjust height and angles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</si>
  <si>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</si>
  <si>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</si>
  <si>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</si>
  <si>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</si>
  <si>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Easy Electronic Writing|Environment Friendly|Single-Tap Erase|Long Battery Life</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</si>
  <si>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</si>
  <si>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</si>
  <si>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</si>
  <si>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</si>
  <si>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</si>
  <si>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</si>
  <si>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</si>
  <si>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</si>
  <si>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</si>
  <si>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</si>
  <si>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</si>
  <si>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</si>
  <si>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</si>
  <si>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</si>
  <si>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</si>
  <si>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Material: Paper; Size: 3"x3"|Colour:Multicolour|Add creativity to your communication|Bring variety and personality to your note|Colour code your tasks</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</si>
  <si>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</si>
  <si>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</si>
  <si>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</si>
  <si>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</si>
  <si>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</si>
  <si>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The mini tripod works with most Smartphones, GoPro, DSLR and compact cameras|High quality tripod equipped with non skid rubber feet for extra solid grip , even in a tilted position.|Digitek Portable Mini Tripod with 3 Leg Base for All Mobile phones</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</si>
  <si>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</si>
  <si>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Large loop easily attaches to key rings|Practical cap protects the USB plug|Multiple colour options by capacity|Backed by a five-year warranty, free technical support and legendary Kingston reliability</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</si>
  <si>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</si>
  <si>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</si>
  <si>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</si>
  <si>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Compatable with Philiphs tape recorders and Emergency light charging|2 Pin Laptop Adapter and Tape Recorder laptops adapter, Camera, Printer, VCRs, DVD Players, and many other non-polarized devices|Note: - Not for trimmer</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</si>
  <si>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</si>
  <si>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</si>
  <si>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</si>
  <si>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</si>
  <si>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</si>
  <si>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</si>
  <si>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</si>
  <si>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</si>
  <si>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0.7 mm tip size|Black Body, Multicolor Ink(Black, Red, Green, Pink, Turquoise Blue, Orange, Blue, Brown, Purple, Lime Green), Pack of 10|Easy flow Ink Technology|Sleek Matte Finish|Featherlite feel</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</si>
  <si>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</si>
  <si>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Extra dark writing pencils|No. 1 recommended stationary by teachers for children|Designed to aid legibility</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</si>
  <si>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</si>
  <si>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</si>
  <si>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Unique 3 dimple tip technology from Japan for precision writing|ATT System for instant start|Pure liquid ink for smooth skip-free writing|Unique see through ink tank visually indicates ink level|0.7mm fine tip|Ink color - Blue + Black</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</si>
  <si>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</si>
  <si>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</si>
  <si>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</si>
  <si>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</si>
  <si>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</si>
  <si>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</si>
  <si>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</si>
  <si>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</si>
  <si>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</si>
  <si>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</si>
  <si>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</si>
  <si>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</si>
  <si>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</si>
  <si>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</si>
  <si>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</si>
  <si>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</si>
  <si>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</si>
  <si>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Black Colour is washable in nature.|30ml Bottle|High quality ink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</si>
  <si>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</si>
  <si>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Zebronics Zeb- NC3300 USB powered laptop cooling pad. Speakers: No|Light in weight has dual 120mm fan with Blue LED lights, dual USB ports|It has silent operation and retractable stand for easy usage|1 year carry in to service center</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</si>
  <si>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</si>
  <si>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</si>
  <si>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</si>
  <si>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</si>
  <si>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Set of 12 assorted Shades in 9 ml tubes</t>
  </si>
  <si>
    <t>2.4 GHz Wireless Technology</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</si>
  <si>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</si>
  <si>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</si>
  <si>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</si>
  <si>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5 vibrant Neon body color|Smooth and fast writing|Japanese waterproof ink|Stylish sculpted design|Country of Origin: India</t>
  </si>
  <si>
    <t>10 Rich colours with silver and gold options|Comforatble writing grip|Stylish sculpted design</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</si>
  <si>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</si>
  <si>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</si>
  <si>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</si>
  <si>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</si>
  <si>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</si>
  <si>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</si>
  <si>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</si>
  <si>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10 assorted ultra shades in 15ml bottle|Confirms to safety standard EN 71 - 3|Camel fabric acrylic colours are permanent on absorbent surfaces</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</si>
  <si>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</si>
  <si>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</si>
  <si>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</si>
  <si>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</si>
  <si>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</si>
  <si>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</si>
  <si>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</si>
  <si>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</si>
  <si>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2K Resolution image quality|Dual Band Wifi|Physical Lens shield|Included Components: Mi 360¬∞ Home Security Camera 2k Pro, User Manual, Power Cable, Standard Adapter, Wall Mounting Acce</t>
  </si>
  <si>
    <t>Zeb-100Hb Is A Compact Usb Hub.|It Has 4 Ports And Comes With An Overall Glossy Finish.|Cable Length 1.62 Meter|Backward Compatible|Available In Black Color|Country Of Origin: China|Display Size: 3.0 Centimeters</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</si>
  <si>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</si>
  <si>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</si>
  <si>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</si>
  <si>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</si>
  <si>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</si>
  <si>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</si>
  <si>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</si>
  <si>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Simply draw and color or clip these pens together to construct interesting models|Contains 40% more ink and lasts longer|Child safe-food-grade ink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</si>
  <si>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</si>
  <si>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</si>
  <si>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</si>
  <si>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</si>
  <si>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</si>
  <si>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</si>
  <si>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9H surface hardness ! that is highly durable &amp; scratch resistant protects your Samsung Tab S6 Lite 10.4 inch against scratches &amp; smudges.</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</si>
  <si>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</si>
  <si>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</si>
  <si>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</si>
  <si>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</si>
  <si>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</si>
  <si>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</si>
  <si>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</si>
  <si>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</si>
  <si>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</si>
  <si>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</si>
  <si>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</si>
  <si>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</si>
  <si>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</si>
  <si>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</si>
  <si>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The cover design of the notebook is subject to change, it depends on stock availability|Single line notebook, 180 pages, spiral binding, soft cover, 240mm x180mm|Classmate uses eco friendly and elemental chlorine free paper|This notebook consists of papers</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</si>
  <si>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</si>
  <si>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</si>
  <si>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</si>
  <si>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</si>
  <si>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</si>
  <si>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</si>
  <si>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</si>
  <si>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</si>
  <si>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</si>
  <si>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</si>
  <si>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</si>
  <si>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</si>
  <si>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</si>
  <si>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</si>
  <si>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</si>
  <si>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</si>
  <si>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</si>
  <si>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</si>
  <si>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</si>
  <si>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</si>
  <si>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</si>
  <si>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</si>
  <si>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</si>
  <si>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</si>
  <si>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</si>
  <si>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</si>
  <si>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</si>
  <si>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</si>
  <si>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</si>
  <si>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</si>
  <si>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</si>
  <si>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</si>
  <si>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</si>
  <si>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</si>
  <si>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</si>
  <si>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</si>
  <si>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</si>
  <si>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</si>
  <si>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</si>
  <si>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</si>
  <si>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Mode: Roller ball pen|Pen opening mechanism: Cap off/cap on|Ink color: Blue, warranty: 2 years|Country of Origin: India</t>
  </si>
  <si>
    <t>Handcrafted with Gold plated nib|Brass Cap Chrome body|Elegant design</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</si>
  <si>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</si>
  <si>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</si>
  <si>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Impressive read/ write speeds up to 3500/3000MB/s|Spacious storage up to 4TB|Solid Gen3 performance. Micron Advanced 3D NAND. NVMe PCIe 3.0 M.2 (2280).|Performs up to 45% better than the previous generation‚Å¥|Dynamic write acceleration. Multistep data integrity algorithm.</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</si>
  <si>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</si>
  <si>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</si>
  <si>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</si>
  <si>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</si>
  <si>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</si>
  <si>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Wireless Portable Speaker with Mobile Holder|Easy to Carry handle|Supporting Bluetooth, USB, AUX &amp; Micro SD Card|Adjustable FM Antenna|Media/ Volume Control, Call Function|Built-in rechargeable battery|Mobile Holder supports upto 16.25cm size phones</t>
  </si>
  <si>
    <t>14 Highlight LED Lamp,super bright white light|Long life lasting LED Lamp life expectancy up to 10000hours|smooth and high-class, small and light weight|standard USB, plug directly into USB to take power|Super-saving power, the power consumption is less than 40ma</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</si>
  <si>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</si>
  <si>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</si>
  <si>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</si>
  <si>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</si>
  <si>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</si>
  <si>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</si>
  <si>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</si>
  <si>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</si>
  <si>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</si>
  <si>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</si>
  <si>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</si>
  <si>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</si>
  <si>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</si>
  <si>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</si>
  <si>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</si>
  <si>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</si>
  <si>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R.D. &amp; COMPANY Majesty DX 6 1000-Watt Dry Iron (White)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</si>
  <si>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</si>
  <si>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</si>
  <si>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</si>
  <si>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Auto shut off function|Integrated stainless steel function. 360¬∞ Cordless Kettle|304 stainless steel interior with no plastic|Energy saving, cool touch outer body with no scalding hazard|Wide mouth for ease filling, pouring and cleanin</t>
  </si>
  <si>
    <t>ABS outer body with SS tank|Copper heating element with efficient longer life|Suitable for 6 bar pressure|Unique Weldfree joint in outer metal body|It come with fire retardent cable and neon indicator for heating</t>
  </si>
  <si>
    <t>Power - 2000 W|Capacity - 1.8 L|Durable and Long-lasting</t>
  </si>
  <si>
    <t>Copper element with efficient longer life|Suitable for 8 bar pressure|Unique Weldfree joint in outer metal body|It comes with Titanium glass lined enamel coated mild steel tank|Installation is not provided free by the brand</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</si>
  <si>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</si>
  <si>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</si>
  <si>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</si>
  <si>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</si>
  <si>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</si>
  <si>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</si>
  <si>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</si>
  <si>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</si>
  <si>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</si>
  <si>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</si>
  <si>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</si>
  <si>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</si>
  <si>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</si>
  <si>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</si>
  <si>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</si>
  <si>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Make Smoothies and Juices within seconds.|Also suitable for dry grinding, chutneys and dips|Powerful 500 W copper motor can grind almost any food.|Best in the segment customer support and quality|Includes easy to make and carry sipper jar</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</si>
  <si>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</si>
  <si>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Cool touch body with One year warranty|Warranty: One year warranty|Includes: room Heater|Heat setting: Two heat Settings: 1 W &amp; 2 W ; Peak Air Velocity: 3. m/s ; Power input: (22 - 24)V ; Power consumption: 1 W , 2 W ; Frequency (hertz): AC 5 Hz|Touch Sensor: No</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</si>
  <si>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</si>
  <si>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Philips Domestic Appliances is Asia‚Äôs most trusted brand(As per Research by ibrands360 &amp; WCRCINT. Category: Home Appliances.)</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</si>
  <si>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</si>
  <si>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</si>
  <si>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</si>
  <si>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</si>
  <si>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</si>
  <si>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</si>
  <si>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</si>
  <si>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</si>
  <si>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</si>
  <si>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</si>
  <si>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</si>
  <si>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</si>
  <si>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Non-stick coated golden color sole plate|Super clean finish with pleasant aesthetics|Cool touch body with comfortable hand grip|Light weight and 360 degree swivel cord, Material - Plastic|Thermal fuse for safety|Warranty: 2years on product|Power: 1000 watts</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</si>
  <si>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</si>
  <si>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</si>
  <si>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</si>
  <si>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</si>
  <si>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</si>
  <si>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</si>
  <si>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</si>
  <si>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Material: Plastic Body- Plastic Bowl- SS Blades|Contents: 1N Motor Unit- 1N Chopping Container- 1 Blade set- 1N Rubber Lid &amp; 1 User Manual</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</si>
  <si>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</si>
  <si>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</si>
  <si>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</si>
  <si>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</si>
  <si>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</si>
  <si>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Titanium Armour and Swirl Flow Technology|Copper element with efficient longer life|Suitable for 8 bar pressure|Unique Weldfree joint in outer metal body|It comes with Titanium glass lined enamel coated mild steel tank|Installation is not provided free by the brand.</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</si>
  <si>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</si>
  <si>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</si>
  <si>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</si>
  <si>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</si>
  <si>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</si>
  <si>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</si>
  <si>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</si>
  <si>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</si>
  <si>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</si>
  <si>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</si>
  <si>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Non-stick coated sole plate|Super clean surface finish|Extra lift at the back for easy gliding on clothes, Extra Light Weight|Cool touch handle with comfortable grip|180 degree swivel cord|Warranty: 2 years on product|Power: 600 watts; Operating voltage: 230 volts</t>
  </si>
  <si>
    <t>Power: 1500 watts|Warranty: 2 year warranty on product|Water Proof Sealed terminals for safety and longer life|Plastic handle to prevent from shock &amp; rust|Includes: 1 Unit immersion rod, instruction manual, warranty card</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</si>
  <si>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</si>
  <si>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</si>
  <si>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</si>
  <si>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</si>
  <si>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</si>
  <si>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</si>
  <si>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</si>
  <si>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Frequency: 50-60 Hz, Wattage: 830 W, Integrated cord storage,operating Voltage: 220 - 240 volts. Power : 760-900 W</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</si>
  <si>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</si>
  <si>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Meant for Spot Heating|Ideal for a small room only, i.e., up to 12 sq. ft|Twin Turbo Design for fast &amp; efficient heating|Side Vents to draw in air easily|ISI Mark|Inbuilt fan ensure instant heating|Customer Care Number: 18133111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</si>
  <si>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</si>
  <si>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</si>
  <si>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</si>
  <si>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BATTERIES ARE SOLD SEPARATELY|2AA Batteries are recommended|New Batteries are recommended to work properly|Frothes milk up in 15-20 seconds.|Can be used for both cold and hot milk.</t>
  </si>
  <si>
    <t>Two heat setting|Adjustable Thermostat|Over heat protection|Thermal cut off|Vertical &amp; horizontal mounting</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</si>
  <si>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</si>
  <si>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Warranty: 1 year on product|Power: 600 watts ; Power: 230v,50HzAC ; Operating Mode: Corded|Includes: Kettle|360 degree swivel base|Cool touch handle and lid knob</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</si>
  <si>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</si>
  <si>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2 slice capacity and auto pop up|Cool touch body and variable browning control|Bread slice centering device for even toasting|Easy slide out crumb tray and cord storage|Power: 750 watts|Warranty: 1 year warranty provided by the manufacturer from date of purchase</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</si>
  <si>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</si>
  <si>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</si>
  <si>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</si>
  <si>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</si>
  <si>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30 units|Perfect to Seal Food/Snack|Keep Food Fresh|Freezer Safe|Dishwasher Safe</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</si>
  <si>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</si>
  <si>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</si>
  <si>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</si>
  <si>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</si>
  <si>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</si>
  <si>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</si>
  <si>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</si>
  <si>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</si>
  <si>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</si>
  <si>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</si>
  <si>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</si>
  <si>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</si>
  <si>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</si>
  <si>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</si>
  <si>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</si>
  <si>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</si>
  <si>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</si>
  <si>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</si>
  <si>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</si>
  <si>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</si>
  <si>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Stainless Steel Tank|Copper Heating element|ISI Certified|Class 1 Working Pressure|Superior Safety</t>
  </si>
  <si>
    <t>Auto Calibration|Tare Full Capacity|Auto Off: 30 Seconds Off|2AAA Battery Included</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</si>
  <si>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</si>
  <si>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</si>
  <si>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This product will be an excellent pick for you|This product comes in a proper packaging|It ensures you get the best usage for a longer period|It is made up of premium quality material</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</si>
  <si>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</si>
  <si>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</si>
  <si>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</si>
  <si>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</si>
  <si>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</si>
  <si>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</si>
  <si>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</si>
  <si>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</si>
  <si>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</si>
  <si>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</si>
  <si>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</si>
  <si>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</si>
  <si>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</si>
  <si>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</si>
  <si>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</si>
  <si>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</si>
  <si>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</si>
  <si>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</si>
  <si>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</si>
  <si>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</si>
  <si>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</si>
  <si>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</si>
  <si>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</si>
  <si>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</si>
  <si>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</si>
  <si>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</si>
  <si>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</si>
  <si>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</si>
  <si>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Coway</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</si>
  <si>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</si>
  <si>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</si>
  <si>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750 Watts mixer grinder with multi-function blade|Attractive 4 jars with a capacity of 1.8L, 1.5L, 1L and 0.4L|ABS material with vibrant color|It comes with Titan Motor|1 year product warranty</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</si>
  <si>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</si>
  <si>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</si>
  <si>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1.5 LTR | 1500W|1 Year Standard Warranty + 1 Year Additional Warranty on Free Registration</t>
  </si>
  <si>
    <t>Consumes Lower Gas|Even Distribution Of Heat|Color: Black, Material: Nonstick|Sandwich Made Crispier and Perfect|Warranty: 6 months warranty|Includes: 1- sandwich toaster</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</si>
  <si>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</si>
  <si>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AFTER SALES SERVICE Tailoring Machine is user-friendly. Please Contact Us by EMAIL if there is any issue during operation. We are always here and happy to assist every customer.</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</si>
  <si>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</si>
  <si>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</si>
  <si>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</si>
  <si>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</si>
  <si>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</si>
  <si>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</si>
  <si>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</si>
  <si>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</si>
  <si>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</si>
  <si>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</si>
  <si>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Hplv Motor For Superior Air Delivery Even At A Low Voltage Of 180V|Colour: Pearl Ivory Gold|Voltage: 220-240 V|Speed: 390 Rpm</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</si>
  <si>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</si>
  <si>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</si>
  <si>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</si>
  <si>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Bake, Grill, Toast and more|1 Year Manufacturer's Warranty|Automatic Thermostat I Auto Shut Off I Ready Bell. Cavity Material: Stainless Steel|Heat resistant tempered glass window with Cool Touch Handle|Adjustable temperature from 100¬∞C to 250¬∞C</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</si>
  <si>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</si>
  <si>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</si>
  <si>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Heavy weight iron for easy ironing. Safety Plus: Thermal Fuse|Deluxe metal cover. Super clean surface finish with pleasant aesthetics|Multiple temprature levels|Non-stick coated sole plate|Temprature setting dial|Thermostatic pilot lamp|Warranty: 2 years on product</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</si>
  <si>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</si>
  <si>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</si>
  <si>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</si>
  <si>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</si>
  <si>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</si>
  <si>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</si>
  <si>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</si>
  <si>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</si>
  <si>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</si>
  <si>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</si>
  <si>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</si>
  <si>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</si>
  <si>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Package : 1 Weighing Scale|Easy To Use|Durable to use .|Convenient weighing unit switch, data lock . Over load indication, auto power off after 120 seconds without any operation. Easy to Use.|LCD back light, easy to read value at day and night</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</si>
  <si>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</si>
  <si>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</si>
  <si>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</si>
  <si>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</si>
  <si>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</si>
  <si>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</si>
  <si>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</si>
  <si>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</si>
  <si>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</si>
  <si>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</si>
  <si>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</si>
  <si>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</si>
  <si>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Crafted with care|It is designed keeping your choice and requirement in mind|Hassle-free usage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</si>
  <si>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</si>
  <si>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Two quartz heating tubes|Carry Handle For Easy Portability|front grill for safety|power settings-400w/800w|safety tip over switch|rust free stainless steel reflector</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</si>
  <si>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</si>
  <si>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</si>
  <si>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</si>
  <si>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</si>
  <si>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</si>
  <si>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</si>
  <si>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</si>
  <si>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</si>
  <si>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</si>
  <si>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</si>
  <si>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</si>
  <si>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</si>
  <si>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</si>
  <si>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</si>
  <si>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</si>
  <si>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</si>
  <si>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</si>
  <si>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</si>
  <si>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</si>
  <si>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</si>
  <si>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</si>
  <si>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</si>
  <si>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</si>
  <si>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</si>
  <si>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1.5 Litre Capacity|1.5 Litre Capacity|Stainless Steel Body|Auto Cut-Off Feature|1500 Watts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</si>
  <si>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</si>
  <si>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</si>
  <si>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The Activated Carbon Media Traps And Destroys The Microbes In The Water And Removes The Unwanted Chemicals In It,Making It Safe To Drink|The Cartridge, Doesn'T Just Remove Harmful Pathogens As Per Usepa Guidelines, But Also Removes Odour</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</si>
  <si>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</si>
  <si>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</si>
  <si>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</si>
  <si>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</si>
  <si>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Frothes milk up in 15-20 seconds.|Can be used for both cold and hot drink.|Requires 2 AA batteries.|Easy to use and clean. Easy and convenient to operate.</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</si>
  <si>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</si>
  <si>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</si>
  <si>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</si>
  <si>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</si>
  <si>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Egg Frying Pan</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</si>
  <si>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</si>
  <si>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</si>
  <si>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</si>
  <si>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No Installation is provided for this product|100 Watts Powerful Motor|Powerful Suction|In-Built LED Torch|Range of accessories for different cleaning needs|Fit type: Universal Fit</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</si>
  <si>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</si>
  <si>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Motor : Powerful Motor for Quick Heating|Heat Setting : 2 Heat Setting 1000/2000 W|Warranty: 1 year limited warranty. For warranty claim|Over Heat Protection|Handle for Easy Portability|Heat Resistant Body and Stand for Stability|Hot Air Outlet and Safety Grills</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</si>
  <si>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</si>
  <si>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</si>
  <si>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</si>
  <si>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</si>
  <si>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</si>
  <si>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</si>
  <si>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</si>
  <si>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</si>
  <si>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</si>
  <si>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</si>
  <si>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</si>
  <si>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</si>
  <si>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</si>
  <si>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</si>
  <si>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</si>
  <si>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</si>
  <si>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</si>
  <si>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</si>
  <si>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</si>
  <si>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</si>
  <si>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Black american heritage coating for easy gliding|Button groove speeds up ironing along buttons and seams|Iron temperature-ready light; Warranty: 2 years on product|Power: 1000 watts; operating voltage: 240 volts|Color Name: White; Size Name: Multi; Material Type: Other</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</si>
  <si>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</si>
  <si>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</si>
  <si>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</si>
  <si>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</si>
  <si>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Color: White|For gold, gold+, kool, star and optima models|1 UF membrane + 1 activated carbon pack + 1 sediment filters|Membrane life: 4000L</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</si>
  <si>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</si>
  <si>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Khaitan Orfin Fan heater for Home and kitchen|POWERFUL 2000 WATT|HEATING POSITION 1000 W-2000W|ADJUSTABLE THERMOSTAT TEMP.CONTROL|AUTOMATIC THERMAL CUTOUT FOR SAFETY|FRONT GRILL FOR SAFETY|TURBO FAN</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</si>
  <si>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</si>
  <si>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Twin Colour design.Wattage: 60 watts.Voltage: 230 volts.Number of speeds: 3|Jerk free / Smooth Oscillation|Three speed control|Attractive colour combinations; 2 Years Warranty|Controller Type: Remote Control; Mounting Type: Floor Mount; Material Type: Plastic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</si>
  <si>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</si>
  <si>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</si>
  <si>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</si>
  <si>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</si>
  <si>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</si>
  <si>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</si>
  <si>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Wipro Vesta 1200 Watt Light Weight Automatic Dry Iron With German Anti Bacterial Soleplate Coating</t>
  </si>
  <si>
    <t>egg boiler have Compatible design with new appearance makes for a great gift for your family and friends|Special Feature: Anti Dry Safety Protection || Less Noise || Stainless Steel And Anti Scald Design || 14 Eggs Capacity Removable Tray White</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</si>
  <si>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</si>
  <si>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Design and finish exotic rich looks with modern styling|Aerodynamically Blade Shape|Speed: 400 RPM; Air Delivery: 230 CMM|Wider tip blade; 2 years comprehensive warranty|Material Type: Aluminium; Mounting Type: Downrod Mount</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</si>
  <si>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</si>
  <si>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</si>
  <si>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</si>
  <si>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</si>
  <si>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</si>
  <si>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</si>
  <si>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</si>
  <si>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</si>
  <si>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</si>
  <si>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</si>
  <si>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</si>
  <si>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</si>
  <si>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1.2 Litres Capacity|Double Deck Seal|Stainless Steel Bowl|Fully Automatic|1 Year Warranty|Product Dimensions: 16.5 x 16.5 x 11 Centimeters, Item Weight: 800 Grams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</si>
  <si>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</si>
  <si>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</si>
  <si>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</si>
  <si>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PACKAGE CONTENTS: 1 unit of Crompton Immersion Water Heater, Instructions Manual and Warranty Card</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</si>
  <si>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</si>
  <si>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Dimensions: 35.56 Cms X 19 Cms X 55 Cms</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</si>
  <si>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</si>
  <si>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</si>
  <si>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Power Consumed: 800 W</t>
  </si>
  <si>
    <t>2 Litres Capacity, 5 Years Warranty on Motor|High Quality Grinding Stones, Heavy Duty Motor|Compact Table Top Design, Coconut Scraper Attachment|Atta Kneader Attachment.</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</si>
  <si>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</si>
  <si>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</si>
  <si>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</si>
  <si>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</si>
  <si>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</si>
  <si>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</si>
  <si>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</si>
  <si>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</si>
  <si>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</si>
  <si>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</si>
  <si>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</si>
  <si>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</si>
  <si>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Warranty: No Warranty|Includes: 1 jar only|Perfectly fit to sujata's motor|Totally shock-proof and safe|Low maintenance, trouble free running</t>
  </si>
  <si>
    <t>3 Rod Halogen tube element|Instant heating|Cool touch body|Frost grill for safety|Safety tip over protection|Halogen heater|Best heater</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</si>
  <si>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</si>
  <si>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</si>
  <si>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</si>
  <si>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</si>
  <si>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</si>
  <si>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 The tough pure metal stainless-steel build makes it very sturdy and the inside part is only made from premium food grade stainless steel that keep your water out of the contamination from plastic materials and chemicals</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</si>
  <si>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</si>
  <si>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Specially designed heating element for quick heating|1500W Power|Anti-corrosive Material|Hairpin tubular elements ; 3 Pin Plug|NOTE: Black/busted melted pipes does not come under warranty is due to dry heating or not maintaining water level.</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</si>
  <si>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</si>
  <si>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</si>
  <si>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</si>
  <si>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</si>
  <si>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Crafted from Stainless Steel; Rust-proof|Ideal for making authentic South Indian filter coffee|Capacity: 150 ml; Size: Diameter - 5.5 cms; Height - 13.5 cms|Package Content: 1-Pc. Coffee Filter|Size Name: 2 Cups; Human Interface Input: Unknown</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</si>
  <si>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</si>
  <si>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</si>
  <si>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</si>
  <si>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</si>
  <si>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</si>
  <si>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</si>
  <si>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NOTE- In this order you will receive10 geysers. If Not received please return or replace immediately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</si>
  <si>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</si>
  <si>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</si>
  <si>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Warranty: 1 Year</t>
  </si>
  <si>
    <t>Ergonomic Design|Strong 500 W Motor|Superior Quality Body|3 Super-effcient Blades|Sturdy Handles, 3 Stainless Steel Jars</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</si>
  <si>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</si>
  <si>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</si>
  <si>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</si>
  <si>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1.75kg heavy weight iron for better ironing;5 fabric settings|360 degree swivel cord for easy movement;Golden American heritage soleplate|1000watt-effective performance;Shock proof plastic handle and body|Easy grip fabric selector;Warranty: 2 years</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</si>
  <si>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</si>
  <si>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</si>
  <si>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</si>
  <si>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</si>
  <si>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</si>
  <si>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</si>
  <si>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</si>
  <si>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</si>
  <si>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</si>
  <si>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</si>
  <si>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</si>
  <si>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</si>
  <si>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</si>
  <si>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</si>
  <si>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Content: Prestige sandwich toaster with fixed sandwich plate|Voltage: 230V; Wattage: 800W; Capacity 4 Slices|Weight: 1.06kg.</t>
  </si>
  <si>
    <t>iBELL Premium 1.2 Litre Stainless Steel Multi Purpose Electric Kettle with Glass Lid</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</si>
  <si>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</si>
  <si>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</si>
  <si>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Suitable for: Water, Tea and Soups|Stainless Steel Body, Pull Lid Opening|Capacity: 1ltr, 1w to 12w|Wide Mouth for Easy Cleaning|Country of Origin: China|Customer Care No: 741799</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</si>
  <si>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</si>
  <si>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</si>
  <si>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</si>
  <si>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</si>
  <si>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</si>
  <si>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</si>
  <si>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Powerful motor - 2000 RPM, 750 Watts|4 Stainless Steel Jars - 1.5L Liquidizing jar, 1.0L dry / wet grinding jar, 0.4L chutney jar, 1.5L polycarbonate blending jar with fruit filter|3 speed with incher facility|Unbreakable Jar Lids and handles|Motor overload protector</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</si>
  <si>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</si>
  <si>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Concealed and feather touch buttons|Anti magnetic wall, Push Button Controls|Body Material - Full Glass|Automatic voltage regulator . Indian menu option|Unique design for protection against insects|Warranty: 1 year on product|Power: 1900 watts; Operating Voltage: 230 volts</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</si>
  <si>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</si>
  <si>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</si>
  <si>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</si>
  <si>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</si>
  <si>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</si>
  <si>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</si>
  <si>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For AC Outdoor Unit Wall Mounting|For Upto 1.0 / 1.5 / 2.0 Ton AC Outdoor Unit|Net Weight 3.2 KGS|Easy To Install and set up|Heavy Duty GI Steel , Weight Carrying utpo 150 Kgs</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</si>
  <si>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</si>
  <si>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Sediment filter 10 inch Kent</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</si>
  <si>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</si>
  <si>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</si>
  <si>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</si>
  <si>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</si>
  <si>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</si>
  <si>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</si>
  <si>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</si>
  <si>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</si>
  <si>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</si>
  <si>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</si>
  <si>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</si>
  <si>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</si>
  <si>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</si>
  <si>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</si>
  <si>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removes dirt from water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</si>
  <si>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</si>
  <si>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</si>
  <si>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</si>
  <si>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Special Anti-Microbial(Biocide Treated) Paper Bag.|Used For Protection Against Bacteria,Fungus,Dust Mites and bad Odour.|Protects the motor by trapping the dirt inside them.|Pack of 10|Dimensions: 16 X 32 cm</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</si>
  <si>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</si>
  <si>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Comes with 2 Quartz heating tubes providing more warmth|Front grill for safety|Safety tip over switch|Two heat setting - 400 Watt &amp; 800 Watt|Having carry handle for easy portability|Included Components: 1 N Main Unit &amp; 1 N Instruction Manual|1 Year Warranty</t>
  </si>
  <si>
    <t>Golden American Heritage Soleplate,Overheat Safety, Multi Fabric Select, Swivel Cord, Dry Iron 1000W</t>
  </si>
  <si>
    <t>Frothes milk up in 15-20 seconds.|Can be used for both cold and hot milk.|Batteries are sold separately, 2 pcs LR6 AA 1.5V required.|Two AA batteries should be placed in opposite direction in frother as in last image|New Batteries are recommended to work efficiently</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</si>
  <si>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</si>
  <si>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</si>
  <si>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</si>
  <si>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</si>
  <si>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Heat convector|Warranty for one year</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</si>
  <si>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</si>
  <si>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Meant for Spot Heating|Room Size: Upto 15 sq ft. Cord Winder :Yes|2 Stage Safety for Overheating Protection|Two Heating Elements For Energy SavingOptions|Fire Retardant Strong ABS Housing|ISI Mark|1 Year Warranty</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</si>
  <si>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</si>
  <si>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</si>
  <si>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</si>
  <si>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</si>
  <si>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</si>
  <si>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230 Volts, 400 watts, 1 Year</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</si>
  <si>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</si>
  <si>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</si>
  <si>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</si>
  <si>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AG3D6O4STAQKAY2UVGEUV46KN35Q,AHMY5CWJMMK5BJRBBSNLYT3ONILA,AHCTC6ULH4XB6YHDY6PCH2R772LQ,AGYHHIERNXKA6P5T7CZLXKVPT7IQ,AG4OGOFWXJZTQ2HKYIOCOY3KXF2Q,AENGU523SXMOS7JPDTW52PNNVWGQ,AEQJHCVTNINBS4FKTBGQRQTGTE5Q,AFC3FFC5PKFF5PMA52S3VCHOZ5FQ</t>
  </si>
  <si>
    <t>AECPFYFQVRUWC3KGNLJIOREFP5LQ,AGYYVPDD7YG7FYNBXNGXZJT525AQ,AHONIZU3ICIEHQIGQ6R2VFRSBXOQ,AFPHD2CRPDZMWMBL7WXRSVYWS5JA,AEZ346GX3HJ4O4XNRPHCNHXQURMQ,AEPSWFPNECKO34PUC7I56ITGXR6Q,AHWVEHR5DYLVFTO2KF3IZATFQSWQ,AH4QT33M55677I7ISQOAKEQWACYQ</t>
  </si>
  <si>
    <t>AGU3BBQ2V2DDAMOAKGFAWDDQ6QHA,AESFLDV2PT363T2AQLWQOWZ4N3OA,AHTPQRIMGUD4BYR5YIHBH3CCGEFQ,AEUVWXYP5LT7PZLLZENEO2NODPBQ,AHC7MPW55DOO6WNCOQVA2VHOD26A,AFDI6FRPFBTNBG7BAEB7JDJSMKDQ,AFQKCEEEKXCOHTDG4WUN3XPPHJQQ,AHKUUFNMBZIDLSSPA4FEHIO2EC7Q</t>
  </si>
  <si>
    <t>AEWAZDZZJLQUYVOVGBEUKSLXHQ5A,AG5HTSFRRE6NL3M5SGCUQBP7YSCA,AH725ST5NW2Y4JZPKUNTIJCUK2BA,AHV3TXIFCJPMS4D5JATCEUR266MQ,AGWIGDEMFIIUAOXYY2QATNBSUGHA,AFSTSLQUV4EVEXWKBOLEFHL2H5YQ,AGAKDNBHY2FKX7I4ACRGILU7QL7A,AFNWJUWJRHCC6HN52KMG5AKZY37Q</t>
  </si>
  <si>
    <t>AE3Q6KSUK5P75D5HFYHCRAOLODSA,AFUGIFH5ZAFXRDSZHM4QB2KPKFUQ,AFK4NJOLFSJGWLOJIUIAROJF6YVA,AFUOTYRFUXVPEBGIXVZZ7DR3CZUA,AFDLRSXKDZ6U3U3KD46SQLFGZQRA,AH5VLM66SIK7J3IRG4NY7XVOQ55A,AE3MQNNHHLUHXURL5S7IAR7JTGNQ,AFSEOFZY67MYC7UAJU264Z5NFTLA</t>
  </si>
  <si>
    <t>AEQ2YMXSZWEOHK2EHTNLOS56YTZQ,AGRVINWECNY7323CWFXZYYIZOFTQ,AHBAT6VLOXWGYDL57KHCNCLPXAKA,AF7NDY2H6JVYTSQOZP76GCATQ34Q,AFV7ZA733ZLME4KNLZPMPCBUNPPA,AHFAAPSY2MJ5HYOU2VQDJ7AQY4NQ,AH2WGV2PEBUTICRPBEEVKF24G5LA,AEP4MK3EKOBDKTGPJTRN5RBDIODA</t>
  </si>
  <si>
    <t>AG7C6DAADCTRQJG2BRS3RIKDT52Q,AFU7BOMPVJ7Q3TTA4G67RASTGYIQ,AER5ZGIXXVYG3AWZTRZT7M2BYCEA,AHE76XQSOLGOP5ZEKTIW6KUPDWBQ,AGXTMB2XHZBEWZ2UIX7ODZ4XTU6Q,AHNM2XVU745EDPNGUOAG74PTSNRA,AH5RWQ4S72IVLZD6O75OPCFIVDXQ,AG322TYKVPLPBDXE7ABEUK5QTALQ</t>
  </si>
  <si>
    <t>AHW6E5LQ2BDYOIVLAJGDH45J5V5Q,AF74RSGCHPZITVFSZN76K6GKPICA,AHDD7ZNB47QA2JLYU53HD4ML3VNQ,AHV3ELGDSOWBYUQLXSPDCSHBQRHQ,AEJU4L3ZM2GTILSJZZSNSF6VUOIA,AFVD66VQMSHPDT3A6HBBBGKRXBZA,AELKHQXVSSG6NHXLFJLLNEFRQQUQ,AGYSMAC6V6RFJJOHG2FIRPOZ6CSQ</t>
  </si>
  <si>
    <t>AGV3IEFANZCKECFGUM42MRH5FNOA,AEBO7NWCNXKT4AESAN443HQH35FQ,AE7GD3VRRYQEAHDR7FXJIR23INYA,AHPAW24BI5X2GCX5M2LHI72VSJJQ,AE2VXY4CFO36MDSIMPG43XHNF4GA,AHHQEKUNVETALN7DTRHUQ2WAWEKQ,AFMIFTNTUD5PIHGONWOTRMMZ5EBA,AHOJBIZVVIIFJKRREY4B6ESVA4KA</t>
  </si>
  <si>
    <t>AGYLPKPZHVYKKZHOTHCTYVEDAJ4A,AGTTU64JMX722LYCN3SOWLFPKPAQ,AFWD4ZTM7473CDWARHCDQKK73MTA,AEXCQM3FDLX3YL3UJWWUIAIUJT4A,AHUKYUWRUVRTB3IQGISXWTSPAWLQ,AFWW4UEXAJH7EAB5LTMKMSGLUN2Q,AFM5JL37WY7G6MLQUI4WAXUJME7Q,AFECO24WYFOU2KL7C3DMHTEHRU7Q</t>
  </si>
  <si>
    <t>AEYJ5I6JZZPOJB6MGWRQOHRQLPSQ,AFY5TVFOMVHGBPBTIJODYDQRZM5Q,AE3O6366WGEQAANKJ76QETTUQQTQ,AEQIJCPWSBCDKUO5VROXXHWX3PPA,AGVIAQK2HQ47P7UVXHW2NBAEU7YQ,AE3D5CJ2GDUP5SQ3AAYMVAGDTX7A,AH77IQRYD54XCRMCO7XEAIAYCLPA,AEA2HQHMFG3ZGJFOLLJQ65WKIZUQ</t>
  </si>
  <si>
    <t>AGUAYQHARAKR2VZTRP276KAGETKQ,AFKTST2773VUOKUHE7FCR6QCAURQ,AEGLHOQOWUUUQEDV6EWXTSHIUE7A,AEHQYGI5L4FFALBMC5XMT5KXSZCA,AHJFXFGDAXEHIG2ZLUWVMZ3LWPBA,AEP4CW3UI7AJ7XM7PAAKVCB6U3ZA,AHIWCPCQ2Z4HWEM7V4HGTLVZQM6Q,AHT4JDEYWRIQGCA2WAQJ6E2POHCQ</t>
  </si>
  <si>
    <t>AF2XXVO7JUBUVAOBTJ3MNH4DGUFQ,AH6VDJLLPBXKCWXMLBKMBCQ2ESGA,AE642RIGZIT2VPQJOLNUZ34QVWJQ,AFLHNKQH5UQZU3ATISKSMRE2KEDQ,AF2L4MCRCIDOOREQJN7QPQ4QBZCA,AGKLZ4SUHAU47KJXDVHBBEWJODUA,AHESCOYXLCXB56F4JO45X4CZQCYA,AGGHDE6KFZHEDUDJBD5R27AYMEWA</t>
  </si>
  <si>
    <t>AGSGSRTEZBQY64WO2HKQTV7TWFSA,AEYD5HVYAJ23CR6PTWOOIKUOIDHA,AFRMNW6TDHDZBP2UHF2K3MEAEYUA,AHICHCW6EC3BNV2IDAEAJPBG4HZQ,AGWFKE7RNP6EVC4JFLFSL76EEVVQ,AGEOQQHGNELZNEUKJAJUA7NTPBLA,AFS3QBSOMCE2FAZFUYZ3NBFQDLMQ,AGJYG6ZWCWD74WNE6Y37XZ2VUSMA</t>
  </si>
  <si>
    <t>AHEVOQADJSSRX7DS325HSFLMP7VQ,AG7XYZRCSKX6G2OLO7DVZWIZ3PUQ,AE2THTCCQLBIUSWPF4CPXC6GGP7Q,AHUJZOV34DFEN55QQ5XOYKVKHV6Q,AELX4DI77ZHURZTDLYFU7XMP7R6Q,AE2ODWBBOBD2SITDDIEJ644OSRFQ,AFLW4WXYQ3G6HU5LBQORDDZO3FOQ,AGGRC2P6M43GDEWCAHGYAILCSKTQ</t>
  </si>
  <si>
    <t>AFB5KJR4Q5FICAHBOPDPUTB3O7QQ,AHW3QBHDOUMXODZ4EAMHD5JMDIDQ,AGXRGH7DLS3RVFS5KWU4PGR3H3GQ,AFLIHOX2HH7S2OJAD63UAHKMY34Q,AEHBE4U3HD6G2TMSHKE7TNZYOWCA,AFHKIURZM4R62UEXTOCZLI2FPQ6A,AEW6K4E5A4RUWRFFUDINQE5WWBSQ,AG4LMDCRAAKD4U2FZ6B6N75KTHXA</t>
  </si>
  <si>
    <t>AHBNKB74LGTYUOKPAJBSKNFV45CA,AFIECTV45ADX5YPTE2VU6ORRHTGQ,AFDUJI7KG7VMZF4JGJHV4DBCA4OA,AEUWKSX5ZL7DWOOYVDOWJKBHOVXA,AHEJW5MYVFOQBEXD6BIUBB3PJBPQ,AEM2Y22BKLFYL5BK7SC56Q75ODOQ,AHWDVB4OO4S3YS5RYQZIDBNV6BUQ,AFCEDQXVCB4LUUBWXRJS6KRU62FQ</t>
  </si>
  <si>
    <t>AFNYIBWKJLJQKY4BGK77ZOTVMORA,AFCTNNMP2LZLY5466YJ5AY3JE5ZA,AG3XBWOAL65DJSBHJ7LQ2K54HJKQ,AF2ZFMLJS4UBCGZO4FMJTEPP6MHA,AFBZMRHC4GXUU7KNAK4OBKORDF6Q,AHSIQL276K7X2UP72QOOOWNVRSXA,AF3D6X5NQWOBOEVVH2Y37N55AKZQ,AFWOTSQXCQJLZ653Y7ACEZADKGYQ</t>
  </si>
  <si>
    <t>AEO5FHWNOSFBT554DKQAG4ICBGFQ,AGIQ5Y7Q4MKZ542KKVFZLAIZV6GQ,AFD53TWXXCPJAYQJ7REZPW34AKKQ,AHBMHE56M3IAD7Z4KXUKREAZX3WQ,AFR4YULNFZZC5DJOWH2KNFAOM6BQ,AEP5UMK4KDMGZGBHBLZDB2R37OMA,AHLKQWAPXICPCSCIPIF6C6FOENOQ,AHTBS46SCEBGWK4SUH3FOQEORR3Q</t>
  </si>
  <si>
    <t>AHEVO4Q5NM4YXMG2HDDXC5XMBGRQ,AFZPH7ZAWX5VDY3HOBNYRDGIDBVA,AFURD6VVHRG4HZ36KXGXYUTVUDLA,AHJF5BZJNDLXJXSW74ZPLHGO7GUA,AFUS52CHEA75E2YGQ6SYGP3PKBGA,AGS3YC22FW2PCSH3I7ODDXETZ6BA,AGGI2H2AGOIX6IBDJRWULYUP5DPQ,AG4TU4LCQXF2XTLMMGMFTNWL3OOA</t>
  </si>
  <si>
    <t>AHIKJUDTVJ4T6DV6IUGFYZ5LXMPA,AE55KTFVNXYFD5FPYWP2OUPEYNPQ,AEBWA5I4QFCA3P3OBEPMELBGN4GQ,AHMGAC6QM62UXNEOCZIHLHSXPP2Q,AFHROSCGIXUPV3FYQ7H5QOD46Q7Q,AEAMIR3CMSA32IDEINSJKHRNANTA,AF355FTXYAKFH5NYPRTE7SL3WO3Q,AG5DWPD54QGSLWJ6QUFERLPNAX4Q</t>
  </si>
  <si>
    <t>AFSMISGEYDYIP3Z42UTQU4AKOYZQ,AF5ILQY4KFDTO5XHHBJ42W5DXCZQ,AFBK3X6D3AHEHSYYXPL4L6JEMSLQ,AFNB6YVNGE6IT3AWQVSIG2TJ5L3Q,AGGKMIGXUM3JRNVY7HZ3JHPJ7WTQ,AFMECPERM2GI2XQJSBWEPZKODISQ,AETPKXNOTUEX5GH7WL7XQHDR5M7Q,AERFCJ6BOMVO5YW5XM5Z2ESOIK3A</t>
  </si>
  <si>
    <t>AGVUE2NFN2MQEOQ4PR525B2ZI5PQ,AFO4M4BQ2WS7A3LPKJY45B5C7DYQ,AG6CREU25N6P2H7RCHNIU6GGJ5BA,AHFITGJEF76CXALJZLYP6OIC4EOA,AG54MN24SX3EMMON4AMBUNL74K3Q,AF3GETWWBGMLASY2KKNNBS2VO6DQ,AHEIPXMFMVWHNPLGUXUIV5XNP2SA,AFWQRBBVJWYTYUFQHUJE63S6VXJQ</t>
  </si>
  <si>
    <t>AFUT7ANZTZYGLXU65EQ2D5OP6UMA,AGT7YYJVUC6ZHRKQHVUQZMDNLXEA,AE7OMK3IQJR2U2JZE2HQ4BKSPA6A,AGCRCU432TIF4J2EL7GBEWOIULGQ,AERQBL3BISJQVHO3RLOOA4HKZX5A,AHIWNZ2HBQAHVE4OWODM6WH4PMOQ,AH2347WTE3DZ3TIZUB5LCLZPAYEQ,AHIH3QL5XONYJWEXF7VKLFHZBDJA</t>
  </si>
  <si>
    <t>AFYR53OTBUX2RNAKUZHUJ4RFJJNQ,AHR735YWWYFTQI5VGEEYP3DZPB6Q,AEO5NTPVZBDP7EHO2NOJ3Q6QPN3A,AF7S5C6MJ7XPJ26E3U3Z5TIWHRMA,AGY65IJP7XREWO3GUDT46474CYKA,AE2E632GMYL5U2ESNXOX5UT5D34A,AFHE44JRHYO42EGIWNM2GC75ZIJA,AEMJJHRL3DAOOLBWHIDSFW56MJWQ</t>
  </si>
  <si>
    <t>AHZWJCVEIEI76H2VGMUSN5D735IQ,AH2DFUHFTG4CKQFVGZSB4JHXSAWA,AGYTSAUTXMOPROERNJPXNEB2XWNQ,AF5JWNCDVWTXOFCICR6IYNOEQENQ,AEEFM3W6RGC2KDYG5B6N7VQXR4QA,AGRT55DXEGF2EOL63HOKKKBB2KFA,AF6R7AMFHIWTMNFF6WPGFDOF7Z5A,AEGXNM3XGAHJGUJ7MIFPE7QFMJHA</t>
  </si>
  <si>
    <t>AFA332YHUPB6I7KMME7SOFX5RKQQ,AH3LHRL5P4YAVOQQCH72G2PJFXSA,AGUUHLF34AIEIOE5KULXXVWKBCMA,AHWY6IG3PXBBJMLVFMHHKM25BVCQ,AEOKB3ECJUM6UQOBFKMEMQVVHL4A,AEYA6LQE25O2P6C7XV62XM3YV2EQ,AHMKSLALVS62JUHSHAI3FUXWDYYA,AFZIZOK5KDBOB5QCHUQRR2ZWUYKA</t>
  </si>
  <si>
    <t>AGBX233C7B7D7YZEL7ZLFWMQKFDQ,AFKSU4D3IE4KNDBVVBEA3AHDD2YQ,AHJK4PVBRGDX4N5LYA4EKHULJOPQ,AFW6NV5N3FUXV3CNUACPSYC5AB3Q,AGOCMOZJWGI5VHFT2RZLTQFZLKPQ,AGX3GCRGFU4IHAJZRUP655EEGSQA,AEG5JOZOUBWEAZOGQQR6YDVPTL6A,AGUQYXAUPX5VOWYZTIWXMUIGVGCQ</t>
  </si>
  <si>
    <t>AGHYCMV7RJ5D76UEZDZJPPEUGU5Q,AGKG3U55NSBTQ4QBDCGLUGSEEICA,AEK7TJPOW2SWCHCQOA7OEGXDZPCA,AH4QNGP7K2SO6FBWTS4Y274VHV6A,AH6CX2UTCOW6LXS74QK3TCQOHRIQ,AG4T75DAKCNZ6EPYPMKBGV6J54JQ,AF4GBAADHEMI3ZLPBAIZWYWN7GJA,AGOMXFNBIQBEWLN4JDC65FDPTBDQ</t>
  </si>
  <si>
    <t>AHMKXORT3VNMB75C3EUBYMFYELFQ,AEKJRELVNMICYPOYTKMVF52YX2WQ,AHQPBXZSJ3XZILPJVXE4BN7ZL26A,AGELSEJKLWPVNPXQ7DGK63PEQF5A,AGGBXJFPXZVOJMMB6MMQOPLCJWGA,AEWA5TH6PMRZXMFY5MHCIU2MNFHA,AHPDFQLNLMNV5X4QNH6J7IUMREAQ,AGKQKPUOEC3LQR7GHBQYAHPTU4SA</t>
  </si>
  <si>
    <t>AEQWVGESA7TDGK7KZ4DAJQGYH32A,AECGAMNNIMW5QOPOBXRYQAKMQGEA,AEA5X2W76STDCKVMFZ2WP7H7QFUA,AEWMPOUFVOFZ3WMJGHLOYQ7VGUJQ,AGLVW6SUWTW35HT5AYQR4CKA5IOA,AFSU7KWDY4KGQSFFCRXJ4IPJREAQ,AHS7DI2FACP3P3FNVH7263NLW2TA,AELNHGVCLQTWAEFDH244JJZZSVAQ</t>
  </si>
  <si>
    <t>AF477BP57JM7Z4JD4PYB2K33R6AQ,AGTDD34Y77OB36JNYQWQDN7MHECQ,AG7POKBSWQUO4VOYD4HDWYKMMJ4Q,AFZS6H2ZFJEJHRWIJ3IYL7V6KRPA,AHCYM2ECKI2MNOIDHDG4PT6IIN6A,AECZ4IP3TBM4EUG52BZAOQV3EKIA,AH6RQDXZYKAUPNBOYC4NAZERTFOQ,AFTVETL4HGH4KRUF4NXGJUEDPBAQ</t>
  </si>
  <si>
    <t>AF2IRSQZKMBGX44YDNUPYRHWXOZQ,AF6VSSXOI3Y4PZCNRJ3L27NCXPYA,AHQKC4MLLVOPBTKJFDBGTXFRKLYQ,AGX5ELLH3KJJ4CY2DJJOXDSOEI6Q,AGJ23TWSY6YFMAVSEAOAUEWO4QLQ,AFOHB4M2RWSUQ3SSZWPMD2FPH6PQ,AFVHKKOI25DAQSETPL7Z5W5SIVUA,AE55WJERHR4C7SEAIWX4JJHFSZBA</t>
  </si>
  <si>
    <t>AHUH7OYN3LAUATF5EGA575WCDI6A,AFQRX6TAM6CHKARXIXR25X4Y2K2A,AFIAYICSN46TZ373SYU2DLQH7MHQ,AE7O44O3ZCU6YCS56X4UBNSMN2DA,AG7KTA6KY5FALZELPIEMQBXP6TYA,AFW2YA3CWHADWVPZJRCSYJJ2O3YA,AGOGMKLERURWSCD4RIH53WPEVTWA,AHXAYZML25KY3YMOTME234UUGWXQ</t>
  </si>
  <si>
    <t>AGDOVGWZKEQ3M6DA2GHV6WUZT5SA,AGEUXHN7U2Q26CM6TFOTW7GZXFXQ,AHYXZVXUY3QTBP7IBFIUBSZVH2XQ,AGO4OKG6KVBAAE52Q62JBKHRDFFQ,AGOARJLTS744KQC3BTKT5KQVOJUA,AF6XISKAQXTX3Q5RUF2M2VKOJ66A,AEP6PYK2DLTD5UCMURSUNUE4IE5A,AHJSNMHQQWE6LMFRATH5LLJBQQXQ</t>
  </si>
  <si>
    <t>AHRUMHBZ7IAQPLH4W5Y3A6HLQFVA,AGSJW5TCLJEKW4HAJAA4XRRNDAWQ,AFPK3KEV3ZSEJ7K6U6C3LERQ2E7A,AE43YOKQNGCH4SSBHBYFXDSPX6YA,AF6UDET5A7UZVF6X6PLTCNPAG2JA,AG4NQECOQ6XL3YXY2ARSILF65W6Q,AGQKQGF2M565PCZ2RPUYM7HIWH3Q,AF5PAF6QWH67HHLGCH6LBYQJPPUQ</t>
  </si>
  <si>
    <t>AEYHTCWWZYU3JQBU6SLNFFT3OMVQ,AENQPV63OVBZHJ7L7V37M2ADFY7Q,AH7J7BCTWAMK2REWT4AMA2V5DPUQ,AFZSC27UUKDN5VYQVMAPYZNQTULA,AHM56NVJXROPTI5WICZITI4YAZAA,AEWZZXQWEU2QSVBCT7AJQ3FXMZWA,AFBLTBDVC23HRPXW2OQ2JDV3BNNQ,AGCX23QVQFBCYCAUWQNM4YHMKMQA</t>
  </si>
  <si>
    <t>AHB43CZ4RHLJ5S6CBOWX6MEI7J4Q,AHP24JLRZ2DTLBEX22A6DVUJDSBA,AGLKKKJCKHZ32S7MCK46JWDZ2A3A,AHXCZCBKCKFAOJJ2GOCQS3OKPQOQ,AHZ4UBDUCUMY6IGCR67LB4P5RBXA,AHCGV72I3RKXOSSUNK3SQOB677NA,AFTCOTLY72MCSV5WHMHSZ67ZZG6A,AEF55HUCR2L3DMBXVV4SGD55JKIQ</t>
  </si>
  <si>
    <t>AEM356PVXFHAXWV56KDO75FS5WPA,AHVTFTBEBRRJCG72ZG7ABDNQSAOA,AHFTFGF2YB5ZEUB3NC3KOBGZBG5Q,AEI36WUCG27UYFAGDF7HX74VEGIA,AGW3NGXVSGUB34Q5V6ACANURQMGQ,AEIMBDWSM42YEDEE6476WUXFZJHQ,AHM5MCT3ZO5Q2MBYZUDB6UI5AXLA,AFTPXYKUNENYJVDOC55L2CJXPXFQ</t>
  </si>
  <si>
    <t>AE47XF2766XJOEOI42DVP2HMB4YQ,AH6JPV326WGUKC2J4EGVP3IN6ZLA,AF4X3QT4KW3DV2HUMQVSOJDISOOQ,AG46FAHE6KV3OQCLJYKRDZWNNYGQ,AFG6OH7UYU5ZITX4NE2KQR3DX5SA,AFCZMUBZNRVRW2EJJKK5PN2YQZVQ,AHDMHAUOY75NWLNOF3X4UPNKXFSQ,AHWCWBYXHX4QO7ZOFUYIUFTTAJIQ</t>
  </si>
  <si>
    <t>AGA2PZGWMQIRA46VYOTICFE7KCBA,AHI2QJ4CLTCQWACDIC2LDFJPDAPA,AEXAFY7V2ZRZI2GD2J6KDOWBZUBQ,AHAEBXTXQDY355AGFMFX3Z2VAAUQ,AETRIARSUFSMNG5LFJZMW6CBJMMQ,AEHQQTEDMSXRGSBDDEIH3JF4AOMQ,AGMG74N6WQGI376W7GEJJ4XD3ARQ,AG7QMBEFFY2LJJKKEVWMJU2BMNRQ</t>
  </si>
  <si>
    <t>AH5G2FWQ6AJBXK2IDCA22BNQTT2A,AEEV73PQDYYMSQSW46LQMZ526YVQ,AHWB25RGISH5XJ2YQCR4J6FDBPOQ,AE2PYPC3OF2HEF4NCE63FBFFFOMQ,AHYUM6XUA4K6V4QEAPT5MLQQIDPA,AG6U2ZW7UGA562DK4W6NVANEMKDA,AFALQ6JKOEKVRVI3BZ2G5PJ63HQQ,AGAXJLX3K3I7WQKQA4Q4NT2IJ2WQ</t>
  </si>
  <si>
    <t>AF7IXQKBUL6NEIQG4R53LMJJUGXQ,AFODI4XXHXHBFFUHK7N5LVKWEXTQ,AGNONTMQDE5KLLDEEB57Z3C5WAEA,AFW6NV5N3FUXV3CNUACPSYC5AB3Q,AEW6KBDGJEWIOQKAW3FP74GMV6TA,AEGT7WPGXXMSH5J3LZLL6CPJ7QMQ,AEKCUG7WMX6KMP6VFBWI3ICW5CBQ,AF2544C4RGIBQX7Y4JMKMSMXMRRQ</t>
  </si>
  <si>
    <t>AHDFR3PDKEBV72HXRL3RJJLS3YYA,AHYUZ2BLKNN6UJLFYWCXCEFZTOVQ,AHBST4ZJ5665DV2TCR4W4J2OI3DA,AGHPOFCHZ73Q2Q2IFTCJLUSEL2NQ,AHOMYGLSLJLCOT7Z24PZSVJY3LJQ,AESJE2EZD7S7WOYBN7RE7ZF3J2MA,AF23GXF525XSMXPJBEHP4SPKOZNQ,AFX5NHAAOUKKENAT6GWNKY3X5YTQ</t>
  </si>
  <si>
    <t>AFWJSD4AVIM6DC3YA63G2QPENQSQ,AGKSW3FNH3REYN3OKPKJN4KWXLMQ,AEI7HJU4RFV6NR5WSRDQV5ZSRYSA,AGFN3SLEECW6DYL2CVGLIHJCVVHA,AGY7ZX7WDDSGAZJBPPS3MCIL7U7A,AEX422U2J6S45PAKDJIFJB7WNVLQ,AEHU6ETDR7HVQOGLKITDETHZEO7A,AE7VL5JTR7ZZ67UPBM6KP2NYEOYQ</t>
  </si>
  <si>
    <t>AFIU4APGHOFMXEOVMSQMYKMZ46QQ,AEOFYPCJJQYCKISUR6EC66IZH23Q,AFZSMXS2MILXOSTT2ZEJDE3W7TLQ,AFREYXJZFUSZT7YHDJ4JOF67O6VQ,AGMQDZGGSEBXX4KBJOBAGIFI36OA,AHJ7INNUX3KZSEZRJKFMRJAX7TZA,AGYTCTSUZJJZTK2XVADTQI5MYUFQ,AFZHLQMILG47ZESR5TLNB5QK66HQ</t>
  </si>
  <si>
    <t>AF36YUJUEUU3SA42PFAULM2F5RYA,AESE26BMILSD6E4AVO3YM76G4UPA,AFFB6IUQ46CEIYZ2U7OAYVKAL5RQ,AGHGLXUVEHN4NFA3CCYIUFWBIC4A,AELBYFRFAGLMXQQJKVDUWO7QX2VQ,AHF4A3ZGP7G6JLXAAJ77O2QDJSEQ,AEGZCGGDNS4ZRNPG3CDULRVB5Z5A,AE4YGDAAZX7ZDDGP4BTONW72CMIA</t>
  </si>
  <si>
    <t>AEOM4KLP4SKKVSOCAMP7ORLGPGUA,AE4VKQV43AJEZDWE4WVJWFDY6RVA,AGAUULKME2K6WYOHPLL5XT5XLQGA,AFP5TMKVX6PTNYNMLHFCVDXCTN4A,AGNYTWD4ORSSUWNGICU3TRNRMRIA,AGQCT5HPQJXUN2FVZNCBSEQIYDPQ,AHWMHRT7TOMXLYI3XYM4K4OY3NEQ,AEXIFRBO4546MRMJHYKE2AH26VCQ</t>
  </si>
  <si>
    <t>AGH3POHLPXABF3I4ASSGTRXAUPPA,AEHVZHMJQYG456XUPYSWK7PWAJAA,AFBPPGDHU5S2IR5WEPYWGR4ABK4Q,AGEYWCB2JWQR7C3RF2SEK26PTK2A,AGWXGUALH6VESAYTZGWBZBUDTWFA,AHCG74BCEDINDMRYYF2QPYY3OHJQ,AHHGEASO3BOC2ET23MDU64DKQ5OQ,AF7TKY6E2EO7NSSPHFYFGE4FJDOA</t>
  </si>
  <si>
    <t>AFDCSF36NJYXASQOJCQWFQTN7SDQ,AGHRDOQP7F74DK6KEXSY2NLLKZVQ,AF7HUEJWED3ZUCLTT2MNQDL5BQOA,AH62QNZEYJYC6LNXAJ4BXL6JZZEQ,AFMQH2YLIY5ST5VNIUADLQYIUNAA,AF5TLUDL3JKYZS74QEAMDMPXC3ZQ,AF57UETI4YHWNPSAOF2OVMNVV2JQ,AHNI4LKKPLQLDFCWJZ24SX4BGT7Q</t>
  </si>
  <si>
    <t>AED54H4JXQGZT6GANH6PJN4SNU7Q,AF652OHBGHAEER2HLOH45T6E65CQ,AFJLA3VGFKFSX3VC6UC4ZAYVR4DQ,AFGQN6RWDATMEVHEO5POPH6VYFRQ,AENYOOBQJZGYT4GNQRR3YEKI7KAQ,AHKZN2KHHR7CQWCGJDX26C5TBHXQ,AHMJ5EEDULQII3FGSNR7PSHQABVA,AEA4764BEJKLL5UEYQ75K6TRRD3A</t>
  </si>
  <si>
    <t>AHDIDVECFGA6OQRNUBPUO6366UGQ,AFSII6HTAHTHGXERUNDOISNWZUNQ,AF64ON4HPPVD43H6PK3CHPTTYSSQ,AELNBR4H6235Y7NVYNCGNABDIDFQ,AF35OXRSRJ335IGMNW5FYCJDLHOA,AE3CFONNMANNC5QPYIAXV67EUYUQ,AHCWRQHRUAVMTMUH5NYNB3P4NWEA,AGKZVBLHK472MSGAAUABFRZL7SYQ</t>
  </si>
  <si>
    <t>AF42EMTPEJAL4LNEPPX77TN77UHA,AHBMZRY43T2GTYDVNFMUVASIBTPA,AECCRE6ZTCPFGPVWDNY3IYYHCMOQ,AHOURK4XKLPPC4VHEDJ25NP64NPQ,AFC5K7RQQYKFB5PV47KAX2CHVIIQ,AHEVOBT5PFXMIS5A7GAXRG52XARQ,AHNOMOD65QU6QKFP3AMH5QPGQO6A,AGN2VH6RTYG5CM3YVH34VGYJFO4A</t>
  </si>
  <si>
    <t>AEITVIFC7WZAEQDIVWPB4KUGKLRQ,AHQVFZCGAMMHEBBOY4SXBSRF3ZDQ,AECB6RAIS3NCSRCNMUWNZAQARNMA,AE43KS43Y6L62UBGG6K64AD5OISA,AGCBWB4YSTCDFAERTYIJ52KVW6EQ,AGPWASWUND4PQYWAP6ICZEPQCWZA,AFHT4L657CBTBKZ2UZEYQBAROXNA,AFQEZSS2I5IGAKZY3Y3CGDZLCJIA</t>
  </si>
  <si>
    <t>AG6WSLLXZY52HSQUY5PRCXTCYQYQ,AHGJ2DNFP3OJWO73XW2R7TDXI7WA,AGIC6PASSVB4T3KTZHK6ADD23GCA,AH4TEK5IQCC2BSF2KSQNKQEXAPLA,AFJIYRZTBOJBOWYQ5RNA36DBBXOA,AGCRWRS4RJYVGVKINV3VAR4CGDWA,AEGPWBXEAWPF6XRT7EZJOYJQA6DQ,AF5BU6DZ446HN4DTCO7W7AWXBJBA</t>
  </si>
  <si>
    <t>AF6SKHWKK53BMAI6UVJA5FJMLK3A,AHIWSTMUSIYZAZQAMOLMPJHR7NMA,AHYDC5KBSNP2LD5ZV5SXO3CQSCDQ,AGACLGW4IBQOHLA6UJBIUNGVBRMQ,AGFX4BFHOC6FXDFPD2O24RCD32NQ,AGMXX5UGO3VXFAN2HOVYOWQYTRYA,AGNGZAPY5HMB7OOQAXQ3MH5OLVSA,AHR4VQLVSWORK3A35U3QA6IOEEBA</t>
  </si>
  <si>
    <t>AFXQSBDW6232K22UMJWF5PMYX5RQ,AG4IENR3HNMEINBTJS3PET6VQY3Q,AEYIYXI67FZ3H57OBTA2BGZBGTHQ,AFUSP4NL7DIIS7CADTLDHGFLNOMQ,AEJG6XAZFMVQ7NRKCXG3ZCC3DIVA,AFIS3N547NISE4TGX3YU6F4X2AGQ,AGIJM2HE6GKI3I75OJ7PODHPP67Q,AGNXWXFWLOYZAYJ5PRIM2NB57E4A</t>
  </si>
  <si>
    <t>AGZU6C2XL3X2B4NEWLQJDSJ75QGA,AHY62YAUHMMGFKSBGCECVGKXY2UQ,AEMGDIDXCHHDMTAJHRNXBUWISFQQ,AHQNYNRXESALGWMUFS6ITFGOVGMQ,AH7GOHZT6M5G6ELWPDTVZVKRZ7ZA,AEHIRIOGHJKVTFYHFZVQ322CMZMA,AFUU5Q42TD7WLXRGKOBMRGUZWRFQ,AFUV6WMMWSY6UM3P6ATQ6SME3H7A</t>
  </si>
  <si>
    <t>AHVZCQP5SYIVGZJK4LRP55ZXWETA,AF6YDBL3KYIK3LBKKDIHUMOLKN4Q,AHKL2U5BIK4ZODWORRJ5RWNLL2TQ,AFKZHMXRXMRTVZLMHATTD53AVKRA,AGFTWXF3QWIHMPN7SMTSHB6HNJ7Q,AE4G376L73UNPWICYOSYO2KNXYJA,AHGFA5MNVOFDMIL3322YZ6IOA5VA,AGUR3CFYVZUMDJQIESKOIQOGV7AA</t>
  </si>
  <si>
    <t>AEOIHOJD3O5MYSVWZOBDUJGYWZGQ,AF6LAYTAGSTBKL2QUF3WFB6OMCPQ,AHKXH7KSF7CPJCJMHB6B35VPTETA,AFELQLNWTS4QJNCCA4ZDTWHVORJQ,AGGE54AKRMX2XMQWQQTSUOPL7CHA,AG7ZAJNX4XZ5LTA4NLWBHTCX2V5A,AGYSVNZMQT5LOVKHSCYDE7OAPKVA,AHAI6EM7F7W3GV3SUIDSKWTBJOSA</t>
  </si>
  <si>
    <t>AGE6O2NLNA3NUGORPU4SDK2S23QQ,AEXZDEFVFQ3LW6DKHRGXLPWF63DQ,AHU4FNYTFWSGG5TMN53LED2U7X2Q,AEH463ZLT7U67XS3DWK2Y27GLVWQ,AGOXDFXDUHGRNK5JD2YNYIZ72AEQ,AEDLXBJM6UISEM4SXR6YUIY4KNCQ,AGHUNVKMP4YTSSYUDMEX3JJJ5I3Q,AH5IBUYCUMQE3ZLKBJ3PLWNMXDIQ</t>
  </si>
  <si>
    <t>AEGZSNGSJJAEMJ3RRNVZTKUILOHA,AGX46OTZ7C4VDXH4UA7ZAZIZUMYQ,AEDLLY6JXNCVYIW227SBCPVYHNUA,AGTJ44UNO6K5X567YLQPYGN3TV4Q,AFYCBABBI2GCQRSCKIRHPLQNO72A,AG55XGEMTFKS7BXQTNFKHFTMMW5A,AGQYGAK76B74HUWOOUOFTXH2LAZA,AHFHIY2KE5PQIJ6H7PKV6N7OLIZA</t>
  </si>
  <si>
    <t>AFJVYK4FXVGRSTSLGVUE5JGB2NVA,AEVJIJSEUXPBRKOQ2PB4JNBUTFRA,AGRLDCPA7VJZZTV4GUIODVQ3DTHA,AEUDATTJUCKFQ5ETVLUU57ZZ3XXQ,AEGR6ZYWXPEZWM7JUEBWQHAOPS2A,AEETOHX32FYDRI6SIAW7L76Q2NHQ,AELSOXQRZBOFSSY4HJUR4Y7ASQBA,AFJ6ALITTDOSUNPSFLRGDVIAEWBQ</t>
  </si>
  <si>
    <t>AHH2TIJJ2IGD5H3DJO3FROUHRRSQ,AF37X7ZH7JPA6H5Q64NV6QFIBCYA,AFKT7LV4XE6XJ2VTHCBHPQECW2RQ,AE7GGDNBOHD2JQ2X5JPD666SAQOQ,AENNAVVG4GBJKDQKJXQUEKQKTXGQ,AFPSO7EYQBYVEJGD4TAT7YFCM6UQ,AFV5W5BR6PKGHPIG3J6TNFK7BSXQ,AHILALAA7Q6SQRTFJVLT75P37FXQ</t>
  </si>
  <si>
    <t>AGU76WKSU62DUNTPCMTC4FCUNRTQ,AEOVR6JEQTAC77BXE5AJMWJGG5PA,AFIFHW5QMFMTWXNZ2JORBMINL3CQ,AG36G3XPHERLKRDG7XYQ2IWJWPIQ,AFEOAY5PB4XEYIOL6DY5WJBOYSKQ,AF2EHSXFZWWS2YEN22DV2ZCJDZZA,AGUFRJ5TPSUUBZBNRWHDRJV4VMQA,AGYEIMSVEDOLA2OV3DIOGX2IMCBA</t>
  </si>
  <si>
    <t>AFRONQAZPYZARLWLDQM2VXS7ZTIQ,AGA5INGXTDEODK7X55L4WXF6DJNQ,AHTI2CPD7SANQV7GK4FHIKCWJ7VA,AFUYGZVKVTGAEIOV2UCYF5JPXSCA,AHFVYKQ2L4PSG4EKGA4GLQKQT2NA,AENTXYVP4NNTWTHTYFRTOOY2MEAA,AGJS36PNW27URDEUJGCT2OLR3Z6A,AFG6LFTPXXKNHXVGXPDM6P3CCAHA</t>
  </si>
  <si>
    <t>AEBHZQJ4R2TZ57GOCSTMIP53F4JQ,AHSESHUAGEFQ62M3KYV3EK5K77FQ,AFB3MTOE4VW2XO6RTJGIWJYH5OBQ,AF7CJCAKRIAY4BVN77BTSZYXXIZA,AHW6UBYJXSPOMQVGP74VQ74BO55Q,AGIAEJN4RPI6Z5ABV733VJMBUZLA,AHUELVJPFM3FEIMF2DE7OTNQD5VQ,AHPVTM2FDYB3YW3MXB523JWJTLQA</t>
  </si>
  <si>
    <t>AEC5PUIW4OSIDDQED7WLXG2S7TOQ,AGVXOHPJT64ZRYKHIDKVJSJGK6CQ,AFQHWSQ7JR7VCM4SWXXIOB4V3VDA,AFXWZKJCBIHCQFOR2RFYUE7UQDSA,AGD7VGYGPRKMQY3XXC4U3XIDF5CQ,AH23AKG5YNJYJ4Y6OYI5H6UBQMLQ,AGKNJPIVMVEHKL6ZFBAQ3CTFZ2KQ,AFR7B35PQ2DLHGMFBSCRIUUVLRWQ</t>
  </si>
  <si>
    <t>AFZBEV4BOWGRSEH2PK7D65ZW66PA,AFXQ3YGENWMRX36NXEBSR2ROPG5Q,AHD5PGE5RBBE2T3G427T32V7OROA,AELM6ILLTWBSXJXOKMNA2GM3DTKQ,AFXYY4Z4QM34XOLVVYKZSNZGBBBA,AFHZLQ2Q3GSCQCWMF4N66DXXVJCQ,AF62LB4BMTMNZXCHTSXSEKCXZFLQ,AE5KLF5JEOL4PMUGKERILYLPDSNA</t>
  </si>
  <si>
    <t>AHDJJLKORMH72SSEBWOVAKE66EHA,AHEONKS6KOZ4SIOZNOLYFGQBXU4A,AEUPILALWUFFD34CNWRYX4PFQKSA,AEKWBYGLEXUNRAJKVPO6HMF52W7A,AETM4APJU6TQILR5HKP3CSPYQL5A,AFOGCVLE7W7ZM5OW3XW7JXCNSIVA,AFLFHQMJXDKP4FNRZVNDLBCI7ULA,AGLH5KPYCT4MGPQ34MNWKLR6NXEA</t>
  </si>
  <si>
    <t>AEXK37TSBFHSP2TYE63YPKETWQ7Q,AEKMVX2VDNNX4ZFXI67SGKMJGZAQ,AFEIIEKX6JEHS3CPGCSIYLGCNKFA,AFDYUQAM7Y56P4R5CREI5OBPHSLA,AGEPZSRFODWZ4XUTXO2HNWLJIMJA,AH25HG24NISHLQPFOZA77WS5CUFQ,AFZ7US7H622UBLYL4ZX2XEHT7FHQ,AFDDH5QGUJ2NHJZBIAPEQVUIQCKA</t>
  </si>
  <si>
    <t>AHFENRYJG4LPXDTUGEMG335VICSQ,AGSV37DJ5QTUYOXFJNPD4W7GXVFA,AGDEVIAYABTMIJLTYWTUS5M5VBTA,AFKDGUQ5TMGT3PXBDHAWPRE5CACQ,AHWENSYYF2QDH3EX4REMVGBEMMLQ,AGJOGZAGBMX7PBCUAILD2YIM5MAA,AF5EHUH4GWB7JZ3PZ53Z2DOYK5WQ,AHHT4VWMFYSASNW6RH2Q65C6YNDA</t>
  </si>
  <si>
    <t>AGMJ6TDLOVZIR5ZU65TLJFSLG2BQ,AGPK7U5SHXBYBXEWBTRCIAZSB6LQ,AHXYETFF4XMSAI4VAHP24XL5SSTA,AGMUJCTMBNQBOGHL6UPSSF4KSNUA,AGEUQD256CS42A6PDKDB75VZRADA,AHGA46UDDADBRAB5FOHX6XY2DBVQ,AHUVYZMQ6PWI54UXP7SLLS4ZU46A,AHVS66CFEP5AXDC35N4ME4SU4X5Q</t>
  </si>
  <si>
    <t>AEC4ANXPPWN4RV5YG4JXEVPUXTHA,AGDQOOPS6XJBBWHH34E4NJJUCN6Q,AE7QAFZ3XNWF3O4BK4WIGFB3JGIQ,AFVQ5YGAAENELAHUFPH2MAVYIWTQ,AHTWP7R2AL6U4QIX73CNJ7Y7BBDQ,AEHQERYQKTKY5OMTF5KOWEIVCSQA,AGHYPI3NVH2LTDBF4N7QXV5CQEVA,AHCA5SEFUQQWPNVIGU2QCAWNMDKA</t>
  </si>
  <si>
    <t>AGACKHUULXIV2SLNKKA6GWQOP7JQ,AHX6DQRYIJWTTXZ22B35O624OAYQ,AEH6JRDO3GFF5AKVH7SZUP2UPNZA,AH4UFMXJR52M6C4NX7QU4XASBENQ,AFVGMSHRL5NQJERZVEKY4JTQ26VQ,AEQH7UPNWWVMWQAZ2TKCXLZNLVLA,AF2IITAFGAYGRB5HXE2INA4YXL5Q,AEXRM3SMHD5HJC5BMNDNQSEMGLYA</t>
  </si>
  <si>
    <t>AFOYOG3YKIOLPTLR3RZNRGUHHEAQ,AENFRNJLSQPJICHCPKWOMUBY6RZQ,AGFJSRWCBODKCJT6UZRNZJGS7REA,AGEJSKUSIVTSJWJU7VP34MUN2TAQ,AG4MIJFPUX7ACHTA37OTFR2POWAQ,AGKBVK7XMXHCSEHT2ENTPCTVRBIA,AGGNPDA4Y5XGITWNNOOODFOYXUDA,AEUAAKEA5FFOZ66HNIUQI3OJQDQA</t>
  </si>
  <si>
    <t>AGDR4WFX53YFXTBXAHC65MMBDERA,AFOEBFZC6LMNNTBEC22LCUGEO5QA,AGDWLF5AV4ORJG6IXPD65BSQ4WHQ,AERP2HDU5NDVDVWH2VDXZY3ITHRQ,AFLUBMW56L2YZFC7R3RZVLC7YGAA,AEVQ23BWUEEHRN4SPRKHA57N6SOQ,AGYFSXQSHFHYAB4GM2SRCFCQBFQA,AFYFP2TSUS4LLHR6CY5NJQZZIG7Q</t>
  </si>
  <si>
    <t>AH5JH2QLZDYXTHIDXBBLTDHQUALA,AGY6OOO6NIXEY5CJIHB4LUUUQJLQ,AHCJ2GWM5V4XDOBLR4UU2RV4ERKA,AFBURR5C3CR7XL4WPXXV5ZEDDZPA,AFWFYPM37ORBVNKGLW4EETQML7TQ,AHFT6MCOAFZXAUNCYQYPBI7YYF4A,AHA2QGFQYDUQ57OW7ATIM3QVTIIA,AFI5YRB4PKR26ECAXNTMOWMXMEQA</t>
  </si>
  <si>
    <t>AHQC27SWWMUOTO3W7NGIG7KPX2AQ,AH3ZNJWSAOEWIBD3NFLGHZZOOMIQ,AFAFMRV4L35642NQMP3WELYPQ6ZQ,AG6GKJFYOVO2OJCRV73FBUIBAJLQ,AEWU6OTDLIVY6F2UAY2UYYQSGOPQ,AFOPBEQ5YUOBWJ7TBDFITQFZSN3Q,AETRLRK4QNNUXN3RRQ7BWMBAFXCA,AFXO2ER7GFIH4WDPPZX6LRZX3X7Q</t>
  </si>
  <si>
    <t>AFKENW6K3CFMTD3EGXQCUGK5XWWA,AHW52L6QGPO7TTN7LC3B5JVJNRDQ,AGDOSBSPQWBNRA3G4IV3YWOVIOXQ,AFOTDDBZZITX2HTAZ7HBQ3I4BZYA,AEEXKG5AG3K2ZV5EDWTS44RP245Q,AGHPERSZ5ZUKU6VDRTYPQ3IOGQUQ,AHY6R6FREC2FHKQYBVIBR3XJKPVA,AFCKW7CNBDUGWITOVBVJGAQYTW6A</t>
  </si>
  <si>
    <t>AHDC2HUUNEL6GRJRX5TTOVKITONQ,AEBMIYML42WN2LWWZ4VIYP6IYPJA,AGMWSX5A6BMRWUFEIC4KPWXAJ4YQ,AGIBHP2JIWGT67DQJYQTYMAXKTQA,AE53NI5ENHBJCJOCII2GH6FLUOUA,AFI7P52BGRV2NZVRGTJLLCBGJC6Q,AHJ7V4RXBRFQB2OARDFFSNWHNIRQ,AGKCX7P476LO5R2Q3HYVXO2BCSFQ</t>
  </si>
  <si>
    <t>AGD3F3J523RVZPEJGZE7WPFJXONA,AFAKUEWJWYAKREBPXLV2MNKZXMLA,AGM4RYZ46NPKH7I2SDZXAUHSB52A,AHNAIWL3HMBBFWPLJWSHF5XIGJLQ,AELBEUEZY4ZDRRUYDKANK4BUZOHQ,AEVI32AU5HIKNCR3VPGFHSFDOL2Q,AH2YUV5UZMGORXEBW3SJV4N3V2FQ,AHUJ3IACIKHRFAYWD3TAKH3SXKZA</t>
  </si>
  <si>
    <t>AGHKFSJFKP7E3JJOXV3C6UPGZKQA,AFAZO5BDXQFTNM5IUP2X6F5XIIVQ,AFAZO3VRRBIL6DP5UI4B2UDILGRQ,AEBEUDL2VRUKJQ3R52K2SQR5JHJQ,AEYPXWWAKKOQEX2Z6HKEVFCYZ4EA,AHMURR4YBS77BA3QJ43PBIRDLLSA,AFAH6ZDWWYSXCWPETRIORFGRILAA,AGRSOPDTA7U5B4WO5BHUCRZI5KRQ</t>
  </si>
  <si>
    <t>AGKNFVSMZCSEFHPASWFBOIYKRZJA,AERBQW23ELEQZRWXWOW5EFQ2AA7Q,AE6T7WGZSJSYC6C44JF6AJLJDOCA,AFAI5BPCMNB5QLJ2T5WCKGA5U2DQ,AGFEJBFF3L7ZFO3MWAWARDIZZ4QA,AFGPABA7HWGCWXXWZV5QOIOZY77A,AHYITN5O5VRJ4GJVYGJW3W6TRM2A,AG67C3ZJMVIGQPZOJS5PISM3QF6A</t>
  </si>
  <si>
    <t>AHL2CPZ63TFC3VB3RUVZVPFC2YZA,AG6X53SP2LB733ON4RXI3T7Y354A,AGR6UE4GCJKWO64UOIRUNFUGTL7A,AEIDO6I6DOUJAKJX6VR6C2PC6ETQ,AGI2Y5SCA6G6LPHLNAJOLCNAMEJQ,AFRCI27IITJW4I7XDL5GNZUQPZTQ,AHVKJVDTF5KCHA5NBPFC7QJAMHJQ,AEAOO4M764H7IQUU3CTHRMQBB4SQ</t>
  </si>
  <si>
    <t>AEIFMHDK4ETHLYWSV6TUFNSJU4MQ,AE7BNHD6PZQQD7K3OKFEPFHTISSA,AHPZFIJWLON23LU5RFVBJO4BNM7Q,AEV2GXFIZ3KD7EEKOE5URJQD6IFQ,AGOKXS4TP2M6LTNG5HAEMLCKI2IA,AF5KJPHP55XSZUUXSC5OJUBJ5RVA,AF4TCPZK5Q3JFGYV4MBARJLS54PQ,AH6AGSQLLH54UPSZGMXTOGESIEBQ</t>
  </si>
  <si>
    <t>AHY6AK5LXBTGXDDXSU57ISMDW55Q,AGULFHMPCHCL32WCIP4GEGWFVZEQ,AFVZXMXYRXVM3VBDLGX45W34GQ4Q,AFT4N4FD4G7EYIOZIYP6KBRGU66A</t>
  </si>
  <si>
    <t>AFCMYWUZMOK6KHPFLL4DTRV2KHWA,AEF55HUCR2L3DMBXVV4SGD55JKIQ,AGOYWHMRBO7PSZ7ZPV3UH243H6AA,AHJFTFOH2F6NXLGSEFSVCLQQLTZA,AG3TB7ROWWPT3OD5SN5ZVSBYZ2NA,AH5MDQC5CNEJHNNNCBFSXIDCO6RQ,AEU4DZ5TUTNBTJHIYUDYHWXTSNSQ,AEVV7FGCQH4N4HDNGHICKQHTMMRA</t>
  </si>
  <si>
    <t>AE4KODYP3MGRZS2JI6V7ZWVI5CHA,AEEETBDP73H6344UQ5FJSUBNR63A,AEHKKIS4WKMVCADF6Y3HMR5IRM7Q,AHQWAOSKNRUVK7GN5FZJL3UYLV2A,AFJDUYYD5BCY5PU522GYHMVIS4VQ,AFQRUDMIIMRA32Y3JBUQNWFREEUQ,AGSMSIDW4O7QLQGWYZQQMDHWGR4Q,AED3V5KQXHYOPY3IL2CUQITIZFHQ</t>
  </si>
  <si>
    <t>AG47CSNDLDSLE7BQWBCUPL4IMBZQ,AERVJSFWEB7B63J46ZBDVGL4HEPA,AH7UKBIDDPO4XM2ZIT5IFSGEAIDA,AFVUB7JIZ754R5LHBFCOBLWFL67A,AF2XIRDLVIWFTUBDJMEWJOLB76OA,AFRLBEKPIN22S4K4PBHUJ5PQPI6A,AEMQUDDYUEXPRJ2C64I33YVVSQXA,AFHNMLRH3T77DAFEJ6UUIVBTMB3A</t>
  </si>
  <si>
    <t>AGNRJFR7GTAKNDLEQNVGQMRVURVQ,AGKFJL7J7K55WKEOE2PSU5WEXEAA,AFDHJS4AKUMVMWYEP5HW33C5NQHQ,AHA46ZPX4RCAEYAPE2XW7RQES5IA,AH4LJDHSBLPNJYLQGQ53EQ6DBVZA,AFHWTIWTNOD6HUF5VGHUIVQB3VKA,AGM6RW6V2RSFD5F6ILCN44YX4Y7Q,AHIMDVA5GYWGVLVSZBG3ZFVKF5VA</t>
  </si>
  <si>
    <t>AFYFQI7B55R5LXO2D3JPD6FBNUCA,AEE6KWTJSN7EKGJ2TWFZCA6EGWJA,AHTJBJPYGGEWZQWQT7QJT2DPN7ZQ,AG4ZEZKMSPQD52MAAXWEB2PVXJ2Q,AGLKEDKY645GZ33OFGXHPWWFLXOA,AHOTORDSGF2IWSGTMZVAX56B77IQ,AFSEUS2I77MEWPOCPW77EOU6Y62A,AF6SQCFVW3FHWWPMLKQXFO5N2SJQ</t>
  </si>
  <si>
    <t>AEZDBVRL3E3S2Q2C7LEY3TTQVVFA,AGASCT5TE6VHAHRFTOBANIS3CEIA,AFHGWFMHIMQWZDC7MDWA55EBUZEQ,AH5QCHOEUTDOJFO6UV2CGMZU5SUQ,AH47N5DDNXGCIUMG3NVONJ6SERZA,AF6N6OWYE2EZASDJCO4BOQD7AFIA,AFET7BHXMVHWJN5AS7AR3VHLW5ZA,AFZL3ATLXN5TG5KBUMLEY2ABSMWA</t>
  </si>
  <si>
    <t>AH4LJDHSBLPNJYLQGQ53EQ6DBVZA,AF4BWMWZI7TTQY2YTE2HTHRB3NHQ,AGG22XY7PCKPZDT6352IVLL2H34A,AGTO2SOXJTD3K6T7WPUHCT6SUMKA,AF5CIA2LXA75JJFRVWLKGOLKZIHQ,AFVHCWF76EOX4NMKE2ZUU67CEOBQ,AGUZMT2E4HNC5VF25OWLAUF6KBGA,AE3GY55N5USCMWLS2JIO7CZFS5FQ</t>
  </si>
  <si>
    <t>AE2JTMRKTUOIVIZWS2WDGTMNTU4Q,AF4QXCB32VC2DVE7O3DGFNQVFFNQ,AGAFYHMPFGVPR3MOS4QAZLAWPW3A,AGNNWLEF6V57TKIFJM7SWHNFAIQQ,AFVIPOPKMOCVCX3CMXUJHMWDIMGA,AH6MFUU725GG4KA3XTALSTU2ILHA,AGQYTSKE2UBYARZYRBADQMX6BJPQ,AG7F66F724JZ2HIJQY7NOU5M5D2Q</t>
  </si>
  <si>
    <t>AHY3QEA3CVS57POB64VVMQSPHHHA,AG633F2HW3BKLPJU3JCTLLLHWBHQ,AFU64BXF4ADZXV2SSZXAAAVLB7OQ,AFXDOEANKNDY342TWIUJUYEU55IQ,AEI5OOS434KUVK3SPKYEZMBJUB5A,AERD56GM7L442X34ICEOKG44MK2A,AFH5RGXHECG6OFJEKVIAUWKFYU2Q,AHOEADKKYXTHETSA2WOA6N4MQEVA</t>
  </si>
  <si>
    <t>AHKTEC7ZVRWNAA66KB3V5REUQG6A,AFMYMI6FWPFSDK7KXBHB2D7555OA,AEZTUFS2XNNKJ5ZCNRLE5JWWI4PQ,AGVZ57S4TZDMQTXR67SMTWQOOKRA,AEJWYKZND5DTQQYR26RKWY5FWTOQ,AGBUVENL47YJ3NJFQJS2MKZC7NKA,AFI3EFAYZRL5L5TQXRQBQKWJQJTQ,AEQWP6WIVLFP2L3MSAWW3RENW3XQ</t>
  </si>
  <si>
    <t>AFP334GQV3WBH6XJIX5VITMYOH2A,AHAIKXSSOQ7R5GBPVSBR6VE72QVQ,AHTSXQI7JAQVYVVQE6DK4B2EJSPQ,AH3DODDCISNEXGUHYV4MRDQ3H36Q,AFNNLWHF3B35C5XQN3Y6T77GIJFQ,AHN73IF2MNKIJ2MEMND5ODN7XDFA,AGG44FGU5A2RZMRCILNFIV6SCYDA,AHFQGP45QKIEFKYOCYUH4DP63XGQ</t>
  </si>
  <si>
    <t>AGLZUIR2UEQJFHZ6KGUGFYPYINNQ,AERVECDPABKJA75A3HLMML7JAQMQ,AEPQHZHEBKKLM6Q7IKBZNILWVCBA,AEXRU5ZQWDY2IGNVAFOF4UJQ6JQQ,AFBB545QU2N2BJW3PGXCROIDXIIQ,AEFANDDI6JRPXAGKHLQH2TV6A53A,AEA6472BE7C24EQJU3GKJNILU27A,AE2PQX6JEE6UW7QB6SNEYP3TAXLQ</t>
  </si>
  <si>
    <t>AFJXTHVSM4WSXPKINO6S6L4OI5CA,AFCTBE5IW6HOJ2ENFG5WZZNRBVJQ,AEQ5OVCZQLS52SKPGHUA2X3GJIYQ,AFVPAVVA7NTHCLGMLLSGV56WS42Q,AH44VG4ASUF7HIFZHFM6WAI4GNQA,AFCOZOXOMZ4PVEU323VFOLNOT6YA,AF2JRH2ISLR6MYBFP37T3NWBIMHQ,AFH2YOAAGY2IP4U62G4VZ6ABXJLQ</t>
  </si>
  <si>
    <t>AF3IXM2LI57OSMIOBF55GYWRIYKA,AHDY3KBEOCPCYVEOYWZEYYPHAMUA,AFABWJZ3775SMVWMSWGYY4DDN6WQ,AF74JR6NGSLT6D6ZFPER3HOIV3KA,AHLGDWS4WYSZUEJTU2Y67QSUHV6A,AHX37NMZHULN3JJW4ULDOJ2RWYUA,AEVVZCUP5D2P4FWGD3AOPDGJJY4A,AG3NMRPAMYUG6GWM4J2RLJHFIBVQ</t>
  </si>
  <si>
    <t>AFQW4AC4GLYGQC4MXQWMGJM2FWRA,AGLLHPCKRL6U2U6U5XXMJ4V6ANHQ,AE5S2QIJPXDUQT54XGJVGPQJOTSA,AGBA37OJDBIONSXA6OYI5TCIQSUQ,AHZNT25EKPGFYYUQOSYG7E5M7WRQ,AHDNBCY5WEIZQ2ETHEL72TPHNGVQ,AG42FZDSEYZOQV7FJMK7BTG3Z2BQ,AE3EGIT22MVVMLV2BZBQAURWSF2Q</t>
  </si>
  <si>
    <t>AEPML5IRZNUCCZNZDPAXESOPY6OA,AGFWXRZUB5TYEIPWSULPTK7LHSYA,AFUYCL7FL7ZSW4J7EI5DHXNR7NSQ,AEMQ4TSBHCLS2GHF4C4K3CHKM6QA,AENDL564LHLXLMAUI3U3D6KV5R5A,AEHF7TORHRTMJOSTX2KYEILWRDEQ,AFL6MZDS6GWY7546AYCY3Q5L636A,AFV56MGUGR7UTIGTA35IS5TUVXHA</t>
  </si>
  <si>
    <t>AFEQNJUAIGTASKXSGSUUOTDMOMDQ,AHLF25KDQCPPRDIZCBICU5XG7ECQ,AF3JF6J5KVUCB7KOGLU6Z3OE4O6A,AGMLLOV22EXPBNLF6VLGFTSABHHA,AHHHCRWKGCWA2BR7WNSBRHPS24JA,AHXCS37DGQHLE7RFQHFYPWGXZICQ,AE4W5ONOAXFJGV2L3AE72XWKSUKA,AFY34GSLURN6WLMJGFOGI5R2B6LA</t>
  </si>
  <si>
    <t>AEDMOT4JJAD7UCEFLEA76Y526CGQ,AHEXPGZ2QS4MXA5LDPULZPVLYBSA,AGZXI6YFQBL7Y6ZH4JOLRETHVDYQ,AEHFMY2XIP7P3MZV6KHQVLCFKWBQ,AGXW34DAO3AACVXOXNHT66PCBGQQ,AH2MVSVVA6YZM7U4DBKDG2XBZM5Q,AG5LI22SGAIXYZAJXUDGHUQXIKOA,AGQEYE3ZA7VXHMGDQLZM3VL7DNZQ</t>
  </si>
  <si>
    <t>AH4BURHCF5UQFZR4VJQXBEQCTYVQ,AGSJLPK6HU2FB4HII64NQ3OYFFFA,AGG75KFRXNLCYVRAPA6D4ZBNTNSA,AFMMETRQBRCB7WX5QNQXV6J3TR5A,AHUADIC4LFJHXZK3ZUCM5GZHP7NA,AHJCBBMUJWQGUJTT477TQ75ZTYNQ,AE2SWHFUXPXFJLITBNYV5YGTI5LQ,AEL77P6YFP7P7EZVBDU63TUTGKMQ</t>
  </si>
  <si>
    <t>AFCWL3MX7BP2ZUDD37MEAENZDQ2A,AGGFXDLCFZMTLJJDR3ZFKEOXCFLQ,AHEBPCKZFBKQMB6FXQLRP72OG4ZQ,AF2V6W7LKARBMZQLFL44AY6KYOCA,AGGGM5HE2PLQKZV33JOD6K2TYPQQ,AG5VQTV5OVY2Q42ZQPWXTRU2PSLQ,AFZ5KWM4MSPU25YIO2CYGGSNYV6Q,AE6THY5M7QTHCQRZ6PIUENS3NY4A</t>
  </si>
  <si>
    <t>AFO7T5DJCA34LXNLPEMNTUPHBA3Q,AEOKQXQO42VI27RS7S6H6RDJTJWQ,AGMHQJ2A77R33DA4XP3ZHYOMOTHQ</t>
  </si>
  <si>
    <t>AELO5I776X3QUOQZ7AEEFC565CYA,AEJNUCP6WR35MUUPR3D4P23EDVQQ,AGM52TVEKBJENHQAN4Q22ODCL5AA,AGQ55X6WU4XM455UMFRGQZ7RYEYA,AHMJ5HV6F5PZFFLBC4NQ7JCHYA6A,AGJRCXYSPMLOJNP22GLBKWRCYDYQ,AGSEKYY3BOZSIPCZ3LHAML2SOC4A,AFWGX2JJIVSYWDL5QHQ3TLM3IIDA</t>
  </si>
  <si>
    <t>AFAQLRAKYASFXOQP7MS6SZK4STIQ,AGGQ72HVXMSQN3ZPGCFUB47QYUVQ,AH5Q2T67DWA5P5DG3FGMWEZ2ES3Q,AHSQNNZHM5HQAGN5EY2JJAA3EWGQ,AEZ3OTGG6TXB5HGKYC3OIELYECPA,AGVBLW36Z5EAOHMLSSU23UQMTUDQ,AGHPFBXJ7QGWVIHXEUBS5Z7F52WQ,AGOWRLSBPAVLJONO6CNUFO3QABZQ</t>
  </si>
  <si>
    <t>AHGHFJXREBY4F2LI3M6SFLSWC75Q,AFZWM3VVEIMWNFSTQNIUSWJ324KA,AHYHIMJX4LAYXAK6QRQ62U7GPDVA,AGX5JLHABEDQENBZXYQGHW3ICZYA,AF7QASLC5FT2C3DGXD4YW2FMZ5ZQ,AHNCIGFMABVRKLCNTAARDL6N25NA,AGLWM3KQXUEEG5QUPOMKI72IIOZQ,AEU5DHNTPNICV4DYIEYANIV36C4Q</t>
  </si>
  <si>
    <t>AHXA44TFJADWFEA3DHLJWVUKZVDQ,AFTNE6LMFIWK3AULQAUWK6LP2ZIQ,AE442FMTBZA5GS5MDBKIB76GQDXQ,AECJGIPE6J5ODC5P7L6WXI4XBNYQ,AHATM4XWKOTU6FWTFVAS5TP6X2VQ,AFTFEMRWKEHE2R2QRRVOQFTETUUQ,AHUAVHWF66PF66YDJXGRXJASHYUQ,AGL76XCJ2EWY36ABPD25DHZRMQMA</t>
  </si>
  <si>
    <t>AGD2H2SMDLQK62MH7BFWQ2INBP2A,AELIUKITTHS3MSGTSB3B3YCAUMQQ,AHPYAYHRORO3DMJ7DSUHSGSBLDBQ,AENIRZYQ7D6LIUFYMTCNZ3E7ITMA,AH5WOB4H6TNTIVWLGHXDBTVBKZ3Q,AEEDBX6NJS6TW3AY6TG3DUN4TI5A,AG7BWK54SGYY2Z2QHMB5VD2JXDJQ,AFKOJLBHQLFZ3EZYM3QQRATTZ37A</t>
  </si>
  <si>
    <t>AECPQWPXGTZOXEYOPZXTZQ5ZG23Q,AFSSY7GGVWHL2TLE5ESRJXJJEK4Q,AEII2B5GAPQWGZCTI2PIMOEFJMRA,AGIJABWDG4M75P6SIANOPH6CGIVQ,AHXNYKCNRYNZPT4HEFZT6JUXRDOA,AFT36LVR44MBK7LQ2WQZOYCZUS2Q,AEVBWSNHEFMTADA24TBEUGDGLZMQ,AF36ZMROXP35IOQKSQ6BK4FEPNAQ</t>
  </si>
  <si>
    <t>AFPP23GZ4AVHPQZCTP3HRAABLJLA,AHRMZ6CNNUQLTLK7V4NXSXQSUOPQ,AHYNWZDQUEHA3LHM2UGWGPEF5RZQ,AGJ4SX7KMBI7JTCLN2M2NDKHLBYQ,AHG274KYTUFW4U6M4Q3RXSY3PFLA,AGUDFIEXE7SNZX63QNMDTVSNXB3A,AGDFLPE27MVR57QZ5JFVGQXDDKSA,AG6CUGEEGHQL2ZZ3VHASUJTHLORA</t>
  </si>
  <si>
    <t>AG44ZU44LAA7BHECDW5VB2ZMEP2A,AGP33PWKFF63FWCVM7D7LPQHFGLQ,AGVLBEJH5PAT5HSTWGHSFXU5D5ZA,AFTC5SKWCK3WMQKPPUNHEUCBJVLA,AGICMMOTS42OFSDTZOVJ4C5P3LEA,AE3GIVX24R4R67DU2MXLX24XYCIQ,AEL5WI53X4OUCZBTBH5Z7SNT63YA,AHLCFOXSW7PKG6NWJAYZXJJBHCPQ</t>
  </si>
  <si>
    <t>AG7TJLDLH3HOUPRBUFW6KNUEGO4A,AHTSVFP4GVBBXB6O7JU5FW3NXEJA,AEREO7C5GLYYYV6YXK7X4UCCQTJQ,AFBZOBNNEXP2HLRKXMCEFD2RNT4A,AEKKXMW4QXQMXXIHMC3AM533RJIA,AHBAU2TXR72GFAVHGD4E7OTABKDA,AHK4GT7INMZPE5QFGOPVQPQWOCHA,AHLCHZOJ35AVEE6DYVVH6XR5D2MQ</t>
  </si>
  <si>
    <t>AEH3MURR76DG3TEX3NXIJVJTKBLA,AGGEFVVI6ZRLVEJHVX6PO5M4CWRA,AGB7DCNVNZ4VY6G33RD333OROE2A,AE5333EQIF5YVB2LAEVCWPH2U5DQ,AEAKVP53B3LBTLJOVAQZUWEF6PYQ,AGH36QL5SGTNWTOYS6O2342SONMA,AG34JWBUWQ3VHVME53EOCLAPIZ4Q,AEZWHWXROPZON2GRB234DUWXQTHQ</t>
  </si>
  <si>
    <t>AGG2AULXZCI6G44ST3BNAHRWDR5Q,AHR35WVPGLH745QHWRWEJ2WZTTDA,AFNSWRFEYVFT3XIQRXEBUOZKREAA,AG3H2NL3BTX4M4VD4NMTQ4VBKF6A,AFAKHOAYOIRPKEBF376DH5VOHIVQ,AEWNTX64SO54FM25O5FQFFWXIM4Q,AHLOFWN5NO7E32LEZUOVSNQE7IDQ,AEAJEELFQNAUNC3VXCKYR6RQPCJQ</t>
  </si>
  <si>
    <t>AE242TR3GQ6TYC6W4SJ5UYYKBTYQ</t>
  </si>
  <si>
    <t>AH6QHRMENKX6PFBXHEVDIWEKJSKA,AE5VS52EYPPGCA6BVWXK2NT6NFBA,AGOYOKNFM75VNEGK3DSACVQ6CFUQ,AHGYEGAWBMQGOITR2ZFR7SFSWLGA,AE37UHWDVGTD3RZUERS6DMZ73QIA,AGYYQY3SON5Q4UBPM5NWXQSSLCIA,AG7NSYRU3ZSMSIKJT6P4YIFO6QOA,AHWKKP3N725TNVCGAS3RDM5MNAJQ</t>
  </si>
  <si>
    <t>AFWKYTQRPXNGB7RII7ZH7EABC7EA,AFKODCETW6PO3PQ7T2D6SFHRFB4A,AER7Q5G4K2TF5X74DYBJCEEQ3VZQ,AHWVJOF4IVRKFY6RJRSBQ2L6ZXQA,AGQNVTJBYS6YFCNDPYBR3HDTR3AA,AHKU2XWNLBBW2KOKNZIHMUNHUIXQ,AHJBBVKQXUKF5QSQASCVFPWQGSTA</t>
  </si>
  <si>
    <t>AFUR3EWCD6OMWNI7EGYK62PDJL6Q,AFVKECCQ756MXVGQDFS3JMEKXUMQ,AGMXRWYEJX5URWOJFL6BVNS33A4Q,AHEHBCTR33JSVI4LYVXGDRE7E6UQ,AHYTRVWVQPG2TVM4E45YUD2753AA,AGDOV2OBW4Q2SW6IIJIZNVB76TXA,AFA3LPNRI5HE56NA7IV3NN4KYJ6Q,AGJX72ZLJFKML3LS6N7WXRA4RF3Q</t>
  </si>
  <si>
    <t>AF5XVR5OXJ67BJZGIOYFMQDQIGGQ,AGKGXJAEWW2YJUFZPBBJMTXB5JCA,AHWBGFXMQMPMLIRTEOZC23QT2FWQ,AEVYQ5XCKNYAC4L27BDFVMWT6TCQ,AFNM7CC3WVFADEY2HU4FUG2PQVSA,AG5LTALCLRJRNBK3W4P5EODKPLSA,AGUJKURU5LKSDMIBLC2AYZHJZCHA,AHPJLCH4PJJ5CD53KTXAAXRLV4ZQ</t>
  </si>
  <si>
    <t>AH3ZH5IE4MTFB3T33O3QSGLU4BBA,AEQHHPCXUH4O5BS4VOQNDBTAAORQ,AFMIGQ3PROFIPTSPVGLBI5XEXCDA,AE2YKXGI2XFOVDHNL6FF2RQAZ55A,AFID7FPYXSKYIQ4TXVZRJLDCTNWQ,AEH3VHBR2ECN647RYG3VNMASKBWA,AEZCPNPTW4BIFN7P2QFA3ML4ZKUQ,AHJHV3JIPUMAT274GIFQKJPKXNMA</t>
  </si>
  <si>
    <t>AFYQPTD6YGHPLNTGAOUBK6JTRVTA,AF7NWNWMLKRURHMLHTZXO6TYO4ZQ,AGUGVM4ITHDG6NIND6XEJSQA5O2Q,AHEXJDFOBBLZVPEDL32XHOAEZ2ZA,AEERA3TDMJGDMFA2NSPWSU5DUYNA,AGPLW74W3HJTC3ICBNN3R6MIHFMA,AFH75FMWPZH6ZQFZREPWZDS7FEKA,AGXSFZZKVHNWYTRTFYE3O766ZHVQ</t>
  </si>
  <si>
    <t>AEMJJNJTRB4DQ2EMQQRJ6N2SC2XA,AFEPOALC3FJQEMM2E5SK2EEZFXGQ,AHZ735URYHBXW26225HDL7K7OB7Q,AF3USN76IP5JHXKWGCXZ4JL5FWTQ,AECUDCUUNINQYLQOYTKNXGMYWIDQ,AFN7F4VMFMSGDUDUIRMKKWLH75QQ,AEXWFIXSKJG3JJO56XGKHSMF3VAQ,AF6HB6GYUYNZ4G4FDTQIGQK76WSQ</t>
  </si>
  <si>
    <t>AGAVEOWLSMUI7WPD3OHUVNHQ233Q,AHE2QUNIF2AZCEMTCYWKMFNEWDCQ,AGKURQGQGENCRFFBWSO32XS4ZGZQ,AHHE2EJE6HYXFVTGS6KJ37YP3K2A,AEOKRUZ72RVUNHVMWHU5SFP2NXKA,AFLMVNHSWNI2JPAMQKSOKJPAKHMA,AGUHOLJYG2HCK2BYPUP7F5VH23GQ,AH5VFMT4UVRW3RSEXEPXBDEGWBSQ</t>
  </si>
  <si>
    <t>AGSMOEVIV64A236CLW3B5JHPYQIA,AFRQJEYVSY2LOMYVJL5BXH3RP23A,AFFEO6RPTLDT5MMTV2OVV4H6PEQA,AEFJJHEDW3VJRIQANBUZTZNYCOPQ,AGZT5PONY6EVMJE2FLZV6WDQJ4FA,AHQCJNQP36RHELFJEJ67R6KZ76CQ,AGYEJRMI35FOWDV7JK76YPMMQDDQ,AH4GBZYOUGBQQ2XQQHY6WKQZTIKQ</t>
  </si>
  <si>
    <t>AEJGEJAGW7MDJMBVY7KB7KBKIYYQ,AEWP2ARX3R62X4MJMBO4JOPOMU7A,AHH2JUMVFGEUJXW5SFUOAIRZBVJQ,AEB5LUPJLVMRBV2DQYWOLGIC2OXQ,AEJXPNJR72TG3IKARG3ZCXGKY3UA,AFTIMMFTREPXAX7JBY4O4JOW7MSQ,AFRT52TVMDMKOXEASI2BPC7TACFA,AEDPXMYWKEF2FFU4P7JUPNRVWU3A</t>
  </si>
  <si>
    <t>AHPG3AAPVL7HKSID4IPJ5MDAMAJA,AFBWMQUWPLCXK5D4A35AZBEZVRNA,AH6RSKPDRXTY7FU32MGPKOFN4PAQ,AHFXY4LR6WSLCD65WDSXNI3FXMIQ,AHLZWB73EYRXKYYJMEGIUMTZ7BYQ,AGBA6KKPYVJU2TU52GK575YXMSCA,AFLFEMT6PKT5TYRSSFSGKZH76GJQ,AHEGXONYVJHACY73DVEU4O5AH4SA</t>
  </si>
  <si>
    <t>AGYAPOCHJTBVSKV3GSONJ7VXL3PA,AGZOJCTR6UIB4LRZ4Y7HTXOXSKVA,AFSJHOXX5LIYZEVAMQ4SXKCYHWQA,AFUAHYLSRN2FHN55BF4DN2KIACBA,AFGPRRCCLCHA7EEQRXPRLTJPAQ7A,AGZJ7DR6QX66HBTFZ4IRO5RGM6VA,AEWYTXQFQRBUHADGAXC4CPPNDBYQ,AEGCMA54O4ML7L2XAVP4BCKXBHLQ</t>
  </si>
  <si>
    <t>AFVNMGQ2XHQL55BFESLIHGPCW6LA,AFRUZM3EU3T6M7HFW6MUXQKJBZCQ,AHJB3PWCLPLMFBNCOPP5AM3TSXOQ,AEXFWMXY2NPLRI3QKEROSZZJWUAA,AHSN2AJ6A7NQLUJMH7YBD6WG7L5Q,AHKEHV7YSGK2ZCMEUQYS6LJNURKA,AGLZGGJLEO2WGEMX4KZCFNEJX64A,AHTHJF5RGJRHAKXOHA6Q2ZFKXOWA</t>
  </si>
  <si>
    <t>AF7EOXYL5K36BDP6PXF6K2TL5TPA,AEN7NV2P5WNHM7EXCWWWES43N3PQ,AFFCNMMFC5VPKDGX5FGNODAS6Z6Q,AFQJM63Q7OMAP62BP3TB4YQEZAXA,AGN5DA5YJ2ZNRT47PCFQTDEDEHNQ</t>
  </si>
  <si>
    <t>AG2Q7FISK54KBSPHF7CNNGZ3GLNA,AFFYX3FR3SF4JOIN7FIPEVVTIRMQ,AFUBGC56G63INVGIAA2OOMZDRLTQ,AEQWGO62V6K2GSMRMFGRW35NBTQA,AF7USQ27RIKU5ABXWZG2WFECW7JQ,AGZT5FACORYIGQP6G2H2CS6HEMTQ,AFUQWSUM2FGNLHU45YUKN3QAEFHQ,AHVGMS3MGWLQZG2IR34ENSS4UX4Q</t>
  </si>
  <si>
    <t>AHSDVZ3ZSHUMFGDLVVGATDIWKHTA,AEYTPTAYCRD42I77UZFV7KVD4GGA,AHSUJTBY4LOJ4QCAXODSHFIFYEHA,AHGI6HOOKQ4KIORVS3SSRROYIXLQ,AHPDJNXQO6ET2TFU5L52BHLTRY4Q,AEXCDW6DBTQ42FQZZ5O4MUVOCWZQ,AFY3G76SQQTSCLM7WVE3JWFEP5DA,AGDK7O4R637II4QUCKENDONJGV4Q</t>
  </si>
  <si>
    <t>AHMHM5EFODDANIMBHGM2T74BEJHA,AFRL737KHHDPUBLDGKMHQPVCG3SA,AG4E4F2EYMDWT5COA2MPYFF3DY2A,AEACBJY3IOIQP26VSSYJH4IGFDXQ,AFHE3U3LPV6QO6GVKLGXRFCH3YLQ,AH33YNJUF6TNUB2CJTLGAJX4G6DQ,AFQ5SND6JJSAXPAIZSEROSRORP4A,AEFXOSV5LSFQVAI3FYKVECIQ2YKA</t>
  </si>
  <si>
    <t>AFHDJKCENRGUUZD2EYH6VDCJO5SA,AGHWZ6VIDNDWZOTO6YROX62J5CGA,AGFR664PXRCRSQRQDL24BDLOAQSA,AF34O4J6KAXDARBDMH2WQ3K6RVNA,AG6MBOHY6DAS5HA35XTBSFMJZKPA,AHX27HPT4SMOSCOOEJKZYKUIWN2A,AHP5XVXHFNOISFJBZ3NQX75EC5QA,AERIT7L44J4U5ZOSUK2JOSJF67PQ</t>
  </si>
  <si>
    <t>AHPAC3MT3XXV27WWU7U5AN7RLCXQ,AEC5BUE7IZ7BJDWQBTHSZ5NTBMRA,AFBJVGLPQD4P3VWFKPHEYOYSU3SA,AHNNGQDCQ6UGEBUXIL35RRKQKZZA,AF43XSTGWBWDM3ZV7RRKWMAHPVCQ,AH5JWG7PISZWAT76DY5Y76KRU2OA,AEATXOF4DX2VJQQBD2OLGA6WD2NA,AE4YTBWL7JODU6DEWIW2PTUQ5XPQ</t>
  </si>
  <si>
    <t>AGPOYBESW4JLTMELJLGMLV4JKJEA,AGJ2XZ2PPFHMYQ54KPSUGDLHTOIA,AEPLOFVKFHPQH4DFHKQXGKWL24NQ,AEXK3LPRGQWVMCIQZGHHJUBHHAZA,AG3J2PDHKL63SV6RT5SZKPHEJM7A,AHNO42W4KBB6YAKX3VZKVCLI67DQ,AEGCEHUVRPOYDRJHI4UJVB2XY6FA,AEQ5ZXLEZFYS2Q7GBBW6IDJTH5GQ</t>
  </si>
  <si>
    <t>AEWPCJ6MCXV32JXQHYGODOOEIJNA,AGFSVYPXDMWJWF53N4TWY3SNOA2A,AGAI5NULVI4W3QO5HBFOWS5S6TDQ,AGLP2ACOBJSBZ276KMDD733NQQFA,AFERMHRNZA7G7HIN2RS6LAQHZOWQ,AGLZSXEKXHXVIG5UQTP4ZSZ7GLTA,AGZIS7T3EPMSPXWTCFAMAOA5Z6UQ,AER4JCC2IQBXMZOIVCLZCAKLPBTA</t>
  </si>
  <si>
    <t>AEG3HYLEKKRSE4WITBF2CB2GIAXQ,AHCMDZCOEHHFNRRHB5JWYUHB4EPQ,AFSJH35U6ND5BYT4CMS3YEXD2SCA,AET7HLYPQNGDUWJNLVPO5KYDMZ4A,AHWVKM3B5KFR7XAANZJTEZB775RA,AHIFXLEEJ4LZAFB52LVWNFMQXH4A,AHA6IGKITMTWNGMDKC5TWWYEONMA,AHALAMTLZTXNZSY6G53NYJFEHLZA</t>
  </si>
  <si>
    <t>AHDZE7UM6PQPAOJPJJ57QUHGGTAA,AGMGMQ6LB27Y52XFBO7LZIGDTRQQ,AHDGOGFRCP4B5THQ5VKLPGAAJE3A,AG7BFEWBPUBPVFTK47EIJDAYUBNQ,AHFXFKDFNJJ3YLNGE4XLHZQ7SSFA,AEWSD3QCFYD5ADR56HDWBWULBNQQ,AFPLVSCWQRLSJS7O5TQZGYIKR22A,AFZMFOHRXE5LIYRCW2W22ECGWLKA</t>
  </si>
  <si>
    <t>AHGPOB3Q2BTBR2WJNJCFAYF4XXLQ,AF6JPKFNHA43DUMRZJQVHXDCADLQ,AHYUXACLEPZESEULAWJJLHKCI3YA,AG3RZKI3Q6Y7BRBJE2NFACMPX4AA,AFPCVKEEIWUDAMLHTSLDAJU2M7UA,AHDZ5QFLMIQPV5OENYTUVIYT5W5A,AHW5KSBYWPGUVRIXU5JQFMT4RVXQ,AGVCA4HKBU7PAZKLJRLLCKK3ZXBQ</t>
  </si>
  <si>
    <t>AGQTTQWEOQLPO3PV6XEDCWZHVFNQ,AGYFG44KAEEQOVYBQRJHPVD32R2A,AGOPG26AJCZ7HH3S6SHL5EYLB2NQ,AFNTWPGFTBDG3Z4KM62YI5AGUEDQ,AF4FBOU77LUPQUR7IBGUCBHELUIA,AEOBRM4MERVEHV4O76DQMSU5CQKA,AEBBA2BEZHS7VHTVPTM33SUFOPLQ,AFU3RKW2HRVHNL6PFIZ7Q3ZYUSOA</t>
  </si>
  <si>
    <t>AFQGGBH7UOPRRK6A4FS6UAHBBR6Q,AHUVPTZIP7GEDM62EIXKJOHXKX7Q,AELXEM4FYSUTAX3MW4N3MMWTA7HQ,AE3JXOT37VQRM3R7KJNLXD35X66Q,AEAXPZESQ6V7SHMWRZTWKF5BVINQ,AHBPQ3SLIIQJFBOG4LVVCOM57WNQ,AEQZHKTTW33WQUHSOP7XXLFKLHUQ,AFXM3NOWH4PAUM3GPYNYHNDSM2RQ</t>
  </si>
  <si>
    <t>AHWC76VEMF5NNLUBQCANCBHLBRNQ,AEYYU3KIHUOI2TXTTMFGIGSO7Q6A,AGHDAMFVW6VIKXBXTJQO532AMIDQ,AEMWRPIH6QNSF63L73AYAG4BO74Q,AHF7VQLRU5JXP6RK73TKZND6LRXQ,AE4CY6H2MUWSFJ66OVTV6RBJCC3Q,AEZ3L5FPOTNXXQQKXUFH4PMJMXSA,AE7R6PIVOLTXM6HWGKPKBI7NBIVQ</t>
  </si>
  <si>
    <t>AEGJWEAXJNRH3OLXI7JE3VRTSNWA,AHYS2KFHX6V5IVVSTAAB4RXD4IHQ,AFTQUQ7MFBNNKFZM644MI322OPQA,AFQCR3ST6ASAGNFKVVXIJTEFH3DQ,AHKS4SN5RP5OHNOUF257Y6Z4QLLQ,AFVI6OGPXJR6553ANNV5WFPS5JWQ,AGNRPHZY2FNQOGUMEZG4RZJK5OZQ,AGA6O6L2CPTO7XPKKLPVCJMMKMAQ</t>
  </si>
  <si>
    <t>AGSP27IDVRXVVRJOLLTCIXFFIOTQ,AEKRTMFO55F2OPZOVRLGDC54LXGA,AF6ZHIURUWRGFOT5DIXQKXESA4BQ,AGLG6I5ESBM5JREGA7MXG77ODXHA,AHESEQ2NNWRCDBHDPB2CWTOLLZQQ,AHOZ3E25NUK65RTQ2KLYE74PTZ7Q,AEO55TYWLKVPVTNYRZZ7DNGZFSQQ,AHMGNDFAZFEDLG2QQBUI6Y5CN6GA</t>
  </si>
  <si>
    <t>AFHX6LN2EGRSLCIKZERTK236KJWA,AGM6VKOVQWLVZW5NXUZ2SW6UHGJA,AGZLCVRZYQW3ADFS7GYJVKYQFE5Q,AEA2DZ4UBGO6GPVDVGEAIAQ2AMRA,AGE6XPOPKNMLZ7ZXBNTS4FQKJVWQ,AHASGLBOKKQJ22ZXE62YX7TBJMLA,AE54UCU6AOZMSSLTEX4RTUZXTI6Q,AE7GKHRXG35GBMJJDCQ2ALF4UQRA</t>
  </si>
  <si>
    <t>AE22Y3KIS7SE6LI3HE2VS6WWPU4Q,AHWEYO2IJ5I5GDWZAHJK6NGYHFMA,AGYURQ3476BNT4D2O46THXEUY3SA,AFPMBSBIEX45OQ6UCQWPDG55GWLQ,AGWJU3WUQBDQYPSYAJSR3AKBLCOA,AEOVUNFCIFV223O536GVW5JHZKOA</t>
  </si>
  <si>
    <t>AHPHVDOD3W672U45KKZQIJZTHLGQ,AGPYJRR7TI32QGUNYSFCA6T4OPMA,AHD3DG7REA3RLWBAR7RRD4FBJWZQ,AFZE7KG2W5XOGLTWA2J4CSAHNXWA,AHCAEA2HVGPCU36JGCIE45OQVG2Q,AH7F2AQYA3MVSXKJW3SJUG2UVLHA,AEUW2HNBJ3RXYHK2OXKXJ2Y3MCZQ,AEB2ODYYKIX6P2T3SP7PADBNKGPQ</t>
  </si>
  <si>
    <t>AH3JUIQYDAPZIELYMMCLQIF66NDA,AGM6VKOVQWLVZW5NXUZ2SW6UHGJA,AFLPBF5SMLJA7SIGVIGSREWQQWIQ,AH2S5LLQQULHAD7BHBZ7XSEOEA6Q,AFPTOFOQ3XNIJPY6PP6YDXKKRC7A,AG7VVM3KQOOLBILDBXWV7KTPIMHQ,AENDSRXBY6PDISBBPQBO4QFMPOHA,AGI22WQ2X6RMINFMZWLRXXUNW6JQ</t>
  </si>
  <si>
    <t>AFEJFJOFJO4XQTAUFXZALFURTCUQ,AFAXUU47RN762WSSN4WATCSYAJ4A,AGLOERHFT2VT7MSRJVX7AR4YJKEQ,AG43C22P52ROYFXBHCND6X3QI4PA,AGIC5NIRGP4DCEB4RYQEK5S3IGRA,AE4WAZZ4DGMPHC2IFXOPULQIT6ZA,AH4NTJSGZJU46T6V3HLTRFW27U4A,AEDYRTC4664YWM5FEQVQB3IVCAMA</t>
  </si>
  <si>
    <t>AG6TQFT2J2BQW67NBTLB4X6XYC5A,AGGFJ5HSIY4FHH4F75FFRBJRBBTA,AGMVK4LJDAES7HGNXYGUMBETQYEA,AFELJW5BKK3BPKBH2GJO3MW5H2GA,AEWXS2P3GWY5JZ2B2BZCIXHODFVA,AGCEI7TBUUF5BXSSGXSRVT3HPCAQ,AF5FBSTURBSA7VGB3DPTQVQ6CXOA,AEEL3YZEVV6RI67NSG7M65TCKEDA</t>
  </si>
  <si>
    <t>AFY3XWUSTQABIV5OERXNLAPIZBTA,AFDIP7UX2AVN7Q42UVSPWBZDSKJQ,AF2UJQYDINULS75GB476GZ3F5HKA,AFBYRGPVHQDBRHAQHZYD5JCR2VMQ,AF5MN6PWXNKK5XXQPOD3TDRDO2YQ,AHEKP6OARUMDVOTRLNM73MQ2LYSA,AEV34N6R33BELH7SXLEZFWBCMJ3Q,AE4YIOCA5OVDV3GCCYFIJZ3XEKCA</t>
  </si>
  <si>
    <t>AF42E36WI766TJEIU3A43B5SKHDA,AFTX5FBSNUBV4KDAAFCLPYVIT7PA,AEQ6GH2IHN2VPIDQTT5LUKGH6GXA,AG3Q4BJZXEPHGTX4QEJZGHQJIDMQ,AFPKII5ZDNUD3OIMHD5FUTKBOGNQ,AFBGSJVXAQRB4AOEX6CFHBBQEVXQ,AHLRNSGTZ5G2HBYEKPABQST4A3NA,AF7X57ZWMMENYXKPBWBXQVLFZ46Q</t>
  </si>
  <si>
    <t>AF3XUWT2436N7RHNRA7RNALJB74Q,AEOI5IZQ52FK6IT2FCZNE5LUCBNA,AFHQK5EVOXJQOV6ND7A7RESRSZXQ,AERDX5Z6F4SNHSYXM6Q3RKZHNHRQ,AGLTJEIA65FMSJC555OYU5ZMNOLA,AHRW74XAWDCJR7LLTQZTX6NNTY6A,AHNLND23LRRQQ5HTBQGEKYKUYDJA,AE3WB4ZVEGCMAZMHPCPLCQNKKQHQ</t>
  </si>
  <si>
    <t>AGOYJRXFFVVGZDJTZV474WDLAPUA,AFU33Y7EUIZTFCE3QHWISRFUAG2Q,AE6DRYSJVPHBCSHCTRNULSU2D4CA,AHSRHKUU5AZ5ONNHBV3XIT6SOI7Q,AGDJSUUWIZJCPVADFXORM7A6KD6Q,AFTIB5G46ORBIMWQMKAWPGRTLR2Q,AFYDOUCV4JCJESNQ57MXOVGSJ5PQ,AHK23XTCQSYWXJS2PHSGZP7TDHOA</t>
  </si>
  <si>
    <t>AGUQMWXN662DIDUVJPAO45CEY22A,AGIXLV5PXZOAER6EAYOT5A4CTKYQ,AEG4O3NA4UH2NADX7S54C6AROJVA,AGRTZW7IHUHHMDKJXOAW5EMVUGTQ,AGVN72RV5N6W42CET3JY7ZP7JFXQ,AFNZXOTYIRHPYZ3MYZ7BJC6XA23A,AGSBUA7UPDYWRK4QEA22TGZKGKWA,AFOCJSOFFOYRGY57ZBRKPOXKISXQ</t>
  </si>
  <si>
    <t>AHXJZSVEOLZI5RBMJNOHPVSA2DNA,AGM3M7VSW4O2MBOMCFV7EQAY5ZLA,AFLTI23AJOP4G45H4KOUBGB64JZQ,AH2GTLVFFJBTLSGZ2CBTOK7C4NAQ,AFJ5KPIQGTPRDIYT4PGZCUN63SHQ,AGFGCIGENNJTFHE6ROZW3R43AI7A,AELDTBTLLQ2OITCG4BQTQWCJ2Z2A,AEBAKTSBJSTQP4QYDTXHO7LZDWTA</t>
  </si>
  <si>
    <t>AGZNXVDF65JCLJDZWWFVCR6TRSZA,AF352RMPRSK6QENB33BZNV3DYI6A,AHXA4FZGPZGXWBJRFZ4V43RPP56A,AHYZHOPWDYWIXWQIZM36GLF34W2Q,AHOGJU7VZMKMUZTXCJXFVGQL4DNQ,AEE5R6QGK7NZBOBH65HH26TGX2XQ,AFUJVPG2FRVCOEAGRTVZIMGXVQXQ,AHEZEZY3JCBBOL45BEUNUPNLKNGQ</t>
  </si>
  <si>
    <t>AG54KGAZMF7BPHMMR7QDFEV2U5UA,AGHHUYG4PCLACIML5VUOGDIFX2HA,AEGJTZ4QRK6UHU3EGUOFPFKVATWQ,AE3CEODJYJIUKTIQXGNWKTY5OH2A,AHAQNYD2MHN2DRPBGNIMCFSFVEVQ,AGVWKWY3A3XF527UOPOYXAI7HD5A,AGE5XDFN2XQVXGTDAWUYFKASXVXQ,AHNBZ52QCESB2BGL4VTHG2ULVKGQ</t>
  </si>
  <si>
    <t>AG3QTVXT2ODRVKOQJJRDV5KA2F2A,AGEYM57JOHPNX77ZYVSXPTX4FVNA,AHH557DUFIPFPRKDZ3K76U2DJ35Q,AE5WEK33Q53BHDQAPWRPVEN5OPZA,AGFDV2VE2PFK2W7FQZXLEPHK2BAA,AFOOUANHTKWSTZRG3HSE3TR7L5CQ,AEV7X32J6CUVHXXRZJ7EI7XSXYVA,AG7MREPON3XAAGY4WT4YGA7DZWCA</t>
  </si>
  <si>
    <t>AFGN6I3CNM2SKJXVEEVVXF2DPB5A,AFTMO6CVOY66R3ZORYEHYHDDHL3A,AFQ7YB2KKQJBIXOR2MDT73LJC7AA,AEZVWJFOSHCPWTVTIC7FYUU3YRVQ,AFOPZ6WMCGGEECOXSDATEOFTCUWA,AGYWWYHWWVCHRHGGPXCY2L5IDBRA,AFAZ2MPQWPMDM2OHEIKV7I5JA63A,AHVDHPDYTIGZ2AHWP3IYEBWBNTTA</t>
  </si>
  <si>
    <t>AESNQRQGPFRFF3MIKZ6HWY3Z5XPQ,AGPYTMWCOQQUTOWXLIEPZVT3YR6A,AEQNAZMC4QPYMUSM5WKGQ722M3PA,AHWVJOF4IVRKFY6RJRSBQ2L6ZXQA,AE243IWFZJ3BB6E6WMUG52DHWJVA,AGFHZ6AJSZS22WXJ7NGOB6KVSZKQ,AE2VJTZLXNBNDNLTOJERY75Z3UFA,AF5AP7DKNQGWL6YX2IWXG7S3CKXQ</t>
  </si>
  <si>
    <t>AFCGAYGFQB27SUPPS7RARVDFJXVA,AE5Y3XGYJUA7M7JL53MYYBZLXFOA,AED3IJZWBNFRKJVPEX6E7S3J4YCQ,AER7TBTQXSCQP5Z5CWHLOLZZEBNA,AHEGZQDNFSYHYT754XCVROBSADWA,AGN2H42UCVV76T4BIVMIETTUUDHQ,AHE3IWQYPMMY5ZHPSQVBZ4C4KAIA,AFCG3C7XO3W6AMP7AMVY7543HCBA</t>
  </si>
  <si>
    <t>AHPRJMHMROWKAHQBSB6YAMELKFDA,AEEUZBBPEPROX4BJYECX33XIBY7A,AG4DG477VEGVKYEYL3VZ2VIT5FWQ,AECB6MUP7WF3B2FO3FIYZWRPHRHQ,AF4AGIM7KGBGDENVGGMTJHGXXN6Q,AFALLWH7RZKCTWUFY6QELC2CPLMQ,AFUW2GDGVFBBFAU4FO7VS247ISKA,AFPD3I2VRSX6HD4LC3UPLAQYJTUQ</t>
  </si>
  <si>
    <t>AHKONLROYYEFMPWU5WN7NC5VZIEQ,AGACP7SH2Y22RU24IBBJZ5ZLKSBQ,AGTRZOFOV7NAURFMATSD2LXQ3ULQ,AHCRNC4ESN6FGR7MNQ6GRNIITZOQ,AHWAA4D6Y3PQJDLJHURM735G4FZA,AGLRLAEJWBUG45Z34UBULC6YPBLA,AEYFBVNWXJABK36ZPTY3MBNKB2SQ,AHMDBWJSOJMUF6TURP2BZMKXD37Q</t>
  </si>
  <si>
    <t>AHX6CSQGEBRWNFP27HRO6OHTKYXQ,AEOBGCGXCAHBMUOYKGJIISS7B2HQ,AHGAPUHNPLZZD7NW74AQPOEYPJIQ,AGKTH6UCTEE5C23YTWWUHXU2RUGQ,AHT5LZB5FO2RBAS6HFZPMSB47FJA,AGSBLSMYBGR27VKHLCERTQ4SXJQQ,AHJXXJ6QZSP5VH7GEUWUNOBETADQ,AE2YKXGI2XFOVDHNL6FF2RQAZ55A</t>
  </si>
  <si>
    <t>AFYPWMPR6XXQPAOLMGPWOW6HULQA,AFQTWROEABNVTNGTKSGW64SOWYVA,AHWAXDSNOFZ3KG77JFM6PGWCMC2Q,AH7XCBJFDY3QYRK2DC3EZHKDISJQ,AER66ION6CESF3DUWEL27DWJPDRA,AGRZAB2LJP4QQYHXKK3B7UW6YF2Q,AHDNNVM6ZKF3SF25MNEYWNE3NAMA,AENDUQLHGVQMTIYFLCLSI2O2C4IQ</t>
  </si>
  <si>
    <t>AH2ZL3XW4QRBYIRYW5ILLXDH6A5Q,AG5EFWMU7ZA7UZV5X2B6KZPV4AJQ,AFORSYTI4AZVIRIMM3FZLNVMTYWA,AESO35ZBYCHLAWHSRFTJZGS5EDVQ,AG743FAA5YAG2Y2ORETMSE4FE6KA,AEEGO3RFZPTW2WUQBMW4S3SMZDEQ,AGVIYVV3N3TOZTZRNB5W5LOM7P4A,AGZ2G6SOXDGP7M5FUNMQZHSBJVHQ</t>
  </si>
  <si>
    <t>AG4UNVU75Q7SYSAHMQ7XNPAM4Y2A,AES2BOVWXLI3RTOPQEKH3GCKANDQ,AHJ2PBZMYKYL5ZIS3RYNY5RQF5OA,AF3O4UMEWVEAG2555RB7QRZJ3V3Q,AEGSHUH24XRRJI6CKUBKUFVWIQCQ,AH7CBBXDYLF6D4NECP6UOHAD3DJQ,AGKUMIAJEBVE47SWGKSTRQIXQXCQ,AFSKSM4D23GMJJPYXOHYTH25FQQA</t>
  </si>
  <si>
    <t>AFFPESMMRAITVW75DEFP65LRTM4Q,AGXW55NHIVVAHXW3IGM6BG6HA6OA,AECGYTPJLGUMYHXYFCPA3P4N6E2A,AF2Y52M3AQ36TZ7VAMA5W3KB74JQ,AEXABSTGRXVIXYBPMDGZJVRMBKAQ,AFYNVJPHRZHVCMMJJQWJZEXXEO5Q,AHCJXA3UHPCHDF5PCBIWSKIWHNHQ,AH2PTACPV7AKZGU4RWG4M6WHCECQ</t>
  </si>
  <si>
    <t>AFM3PEUDKST5I4ABCDADACT6UJCQ,AHIWDTUXZ2KUNE2BAZOWMZVDSS3A,AF6UHDAZK4ZALHNOJKQAZH6HISTA,AFUGI4MVDD6UIXUSOAONN3CJGO5Q,AHIVOVS2S5CODJ473W3ABVHSPSMA,AEC3N2HJPRWIDJRQNOE4CO6JCVUA,AHXODZHY6I6ZB3I5IUMGMLXCX2KQ,AEKIKDXW3S2LXR6V6BAV5LKQSYQA</t>
  </si>
  <si>
    <t>AGDDIKK55GNJNHHGBYXRZNFAJVSQ,AGZUZBCBSRL4HEUJ2ESEQI6UQAKA,AGJYX7VFOCTB6NM5OIX76FSPWYGQ,AGU6KMDRGVR2PUUQ63BWULHEYKJQ,AECPFYFQVRUWC3KGNLJIOREFP5LQ,AHINIWK2KZENSZSLBZWEDOZMNEBA,AHWGL6F44GK5FTVW5XKEIHQEIULA,AEBHTXXQFWE7YM6GAR63C4QEJVLA</t>
  </si>
  <si>
    <t>AHHEVDG5NWTNJRAW4M5FIRKMFEEA,AFLX5QGGOSHYDJV3E42JXTXCRXPQ,AEX4G7GNLVALDJDAZY33RNZ6KIVQ,AFGMGHDUS2Z6ME6PD3XFJM2VKOEQ,AFBJDIUA2EUBVIRXAXLNC7ENHAIQ,AGMYS67M6E6V2W3UP2EVWZBP4WHQ,AFPLFU6EUEEXHU4SCPG6UUBS4HAA,AFAJRPO7FNQVWYXLU5RMHFVJDARQ</t>
  </si>
  <si>
    <t>AGTBGMKWQPUZJ2GA2XPICHD2VTKQ,AF3TVTF3FVMHGLCA2QB2GTUTCUIQ,AH52X5G5PGIEWVC5D7TPBTTVJR2A,AEA6UPUVSSMVOTGA6JN7GFG2AZ7A,AEDU5UVD5ZMYRMBTNQTU7QUFLDVQ,AF4VLR2GRW5ZRKW5QXT6IB6QVLOQ,AESB32BXL4JEWHLRLUHZEDXYSDXQ,AHRYV4OPMCN7H4OTNUBIMFRBBM5A</t>
  </si>
  <si>
    <t>AEBPRGXBZGLP7GSDVHJW7MDK6TRA,AFNQ27UNGQ2XQXBA5UYOCZAHWYIQ,AFBREMXXTVMEXXEUD4TCXZEJLMKQ,AERGUI5Z2USJIF32DG23QRO7GT5A,AEADA3ZA62TZRABEJAPSEZ5T4JCA,AG7DHUWNNE5O3RNSE4OXWUFCBAAA,AHKVRD7NMI63YUVXHDNUMM424HAQ,AECO2EJCD6W3VMBXILWJE2BPJSDA</t>
  </si>
  <si>
    <t>AGNQUDW2ISLRVQVYA7AJNMFTZYAA,AEFS33TZ32ZFCNHF4HLNUCSMZQMQ,AGTGQWRENDRGXQODOLIQNYKKMO5Q,AGNUSNVD4OAUBKA6B42FMU63Y2UA,AG46GGA3GD2ZW4IRVXY2LKHWDC3A,AFACTUMKAIA2A6TQX3URLEPJ462Q,AELY7GVE32GK5NPFRFV3R3256BOA,AGWU5ZFZCOMADUNNZLTRCGXDUXSQ</t>
  </si>
  <si>
    <t>AEDY5UAJ26E6AID2QBRV2B3DEOEQ,AET5WYM6TVEQ4CNHACOOJNLSGJ7Q,AGM2WOYSDILMC2GKYLGXCRGBJ6HA,AGYWHZWIYFALU2AID2QZTYWDVXHQ,AEZU34OVX32S5PX6DXWUACRG2ROA,AE3Y3NN5YE2ATKHWKIYW7LZ34WHA,AFNF2PMSUAT5LUDMKF2WFRIS2FAQ,AGYLUDT2Y6QD57KAHL42FFNYRVXQ</t>
  </si>
  <si>
    <t>AGKXFGRXVN4CMGMCT5SGOPB6BBIQ,AGNKWLEKAA53Y27KTA5XKMEB6YVQ,AED2NJ6DBAMJR3CHAEJDTLG3NN2A,AEKY5I5PYGA47OZ47KUCV7UIJTEQ,AG2GGBDNSFBCW36UG3RROPBSLVGA,AE3OOUCU4W42ZU6AUODMT6CN6BPA,AGEEX6AISIUVY6D46KUUUETMMY3A,AG6ITVLWPSPIQITY64C7R5ADA2LQ</t>
  </si>
  <si>
    <t>AHKMDJ4Y4EBQDNX6WV4U6DCESQXQ,AEH2EQBAQVCXDUXSZ255V72TYKOA,AEPH2F2UEIKZG3VT3BVA5FDJIKBA,AGLSWF3XMK3CCO2WJE65T25GIGMA,AFKWGPZEQJSGXGJSTDLUMBLVGKZQ,AHAYLWHOG3ZNEYVTU6NVAYYGJ7FQ,AHXQZSTOU5JDMRAOJUCCQUW2KUBA,AECWPRYCITRCOZR5Y4FNNYESFFBQ</t>
  </si>
  <si>
    <t>AHSO2WSPV5UTH5J2K6MN5IZAIOGA,AFM26HOEORAI2OH3PKFIIZQFQHBA,AG37VQORMBEJPZS2AGUCYGIU7G5A,AG6IV4AS3MF5FG3VYPZOG3ACGNLA,AGUJDBWMYYACFUWP3CZ4GCHDS3EQ,AFOYMQ3MI52RO4MV3YTFXONUX3EQ,AEWITOSQKHBLZZOTS5WUBEGE2VOA,AHTEDPLVFC2DNGPOBWOD77MTTHVA</t>
  </si>
  <si>
    <t>AE4DPKX5AMUCEWM4543JPWAZVA2A,AH2F6TKL4URXVF2VLVALIU3LA37A,AH4TRU2DCGNKR6IR7W2RIZ5VGILQ,AH7JD2XKCXB32VIEPM4ZMZPFOWGQ,AGUN5Y5M3I3FV5N22KYZUKPU46GA,AGUFGA3PLAEHPSQFXRBSE6LUTOIQ,AH3E36EPFQ2YJEZWSCIN3TQKYWLQ,AFXQA7YBNBU7CB6QVQ7MYYUDP3LA</t>
  </si>
  <si>
    <t>AHAYLVC4ZJEXYUCSYHJGH233MBWQ,AFG7V27SPMFIYXCYQQCEXQECP3DQ,AGBW7NSPVGAG32OX4IT3BKIV55IA,AFMOEH263F6BBQRI35GPLNWCQ2FA,AE5YB4LKRKHWXAQRGN6CFKCFPRBQ,AH7L5WF4S4D43VOPFKTQUEUWQ62Q,AFMT4A5BNKRGAOUI2GHZZD2I7QUA,AEDJJ4HPMNRLJMCNUIE7KOJM2UWQ</t>
  </si>
  <si>
    <t>AHGRRV5SETS34URXKM5JR365ZGKA,AFLOF6ZEMEH5APN3LTRVYG5SMEXQ,AH32WM3IUL4YMUFBKPY5O5QJZZHQ,AF2HQ5JLJRRWV5B6ESXAA4NBMTRQ,AHIW4JOFXH53CL6UI7TWL62YE43A,AGJFQ2QSW3V2Y6TMPLTGTACLIH7A,AFXDPNEUR4775WNNLD5LU3EOHWQQ,AGOC7CABWR57JA3HH427FHBRJIJQ</t>
  </si>
  <si>
    <t>AGTDS5KNVHNHIPGTYNC4NBE7HJSA,AHKSUT5W2N3HKHXSDIRQIGXBO4WQ,AELPYXDN2TYNBVJ7PLH4VHQANCEA,AFIBKGBT5ZOFVXM6MCB6LB7C2Z7Q,AHGSRNN4YIHUG6KHMZ4CGK6KACBA,AEJMFVYN3PZ5YE6GSVTTMQPFCLIQ,AEHBIJNM7L6EIKFCVMEOHPEVFFYQ,AFCSXOI4K7R3TFLHH3BXBS25CYJQ</t>
  </si>
  <si>
    <t>AG3TIHPAHFYCX3XQ3TQ2OB5IAJXQ,AEEMOUFPIMWI2J6CNO5W4YVLLIGQ,AGYRJKVCDHOZSCEBLMMF6TJOABGQ,AHBZXXSXDSJOQGRFOU4HWSLI2FUQ,AGK2XZ26O6Z4X2UHLCOQIMBTU5XA,AEOPL2SDEVUZWVK3AE2MQOLZUTTA,AG3BY5SSMLL664AT5KK4UFBUCWZQ,AHEKRSI27SAKA2LRISAOQH56UFLQ</t>
  </si>
  <si>
    <t>AF6Z2OYIXRPZJHVYN2MFKKYHPHFQ,AH5SAORYVUN5MGIBLBQIQDGAFADA,AF3OBVMLY5I6X3IFX2DKIFEYMGNA,AGWCIDBY573QQIANSOTHVUOUHBMA,AEMJGJQO5KES5VGOD3CRNVVLYHDA,AF3W6A57ELBWQAPFYDKAHJFQY2BQ,AF3QHAZ5V36AO5PE6AQGFZZSDCCQ,AFC7OZQXZZY74D3R6R3FAOLY5S3Q</t>
  </si>
  <si>
    <t>AFTUS3YZBNWUVW7FV7AQ4O532UNQ,AHTIXHSMPKDD2O6YDQPWSJ7KJERQ,AE3M4GJCTIZI347G76JF67K7NODQ,AF2Q3F4YLX6JJEJLMWJCWIRITPWQ,AGDGIO3PXVUTZMX2LAAHXQD454EA,AFDF4RNUYQHNOAENQSBE736YWRUQ,AGBHRLFQXX6FBUH4ID7JWVVNODEA,AGBEFPVSELMIVCSK7GQYP27X3JNA</t>
  </si>
  <si>
    <t>AFYEHXFPJRMXSQKK7PTK5TRWUQUA,AHF52K4NWNVQ67FHIOFZAGPQ3PFQ,AEOXAUWOA6I56J4RAMFLXBPZH3UA,AFKQJYKMEKQZLVHSLYTHT6MO4CFQ,AFX6NQOSMDSQWMBRDX6NUHNLZEYA,AFE2SDWOCP7HW73DJMCWLFBB63KA,AEN5FDCFERXM4BUXIUA3HTMGS2YA,AFNPTDUJHTDPYEKE7LP7CDDVTKYQ</t>
  </si>
  <si>
    <t>AF2544C4RGIBQX7Y4JMKMSMXMRRQ,AE2BZUBJGOBQS2A3U66VXDUV5FRQ,AFLVF7Z2KJ3LC3TT4NUUSQ7PUYGA,AHWKM26UJAUFAYFUDNVFHPLN2ULQ,AHLCTCEPHNLS7KWOQIZORDCV46IA,AGCWLCS2OXJ73TQCTOISQS3NAS2A,AHCYXS5BT4PFEK3FBTJKXPCMXOVQ,AHOAXB3G2AJIRMJ6TAISCKUHR2XQ</t>
  </si>
  <si>
    <t>AECWBGFECHOEYECHQGPMWRYNKHYQ,AGIWNT5SLEHW7HVLBDY6H32XJ45Q,AECOFAMXWUJ62CI4VQJU5W7NVTZA,AHFBQWP65RDAIAOAYV35FWWX2G5Q,AHCM6KUAHF5H7Q67KH4KOCVDTVQA,AFABD2LOIXHYSDVJ7SQSDEH2MXLA,AEEIGWJVASSHYBL4QVIVIRRLJHKQ,AELPNPI6Q3WXYTFZ3FYVTQCHIV5A</t>
  </si>
  <si>
    <t>AH3JHXC477GL3HYXL4XPOZS5SXRQ,AGRRZMYNQM2QIJEBJO3W773FCOLA,AE3OXM4Y3HH35IJQENWQU5RQFS7A,AFBW4KT3H6ZMT3WZRTRIDEV7K7WA,AE6MJCSRJU3RFLB23P6WJWLZ6GBQ,AE7Y2H4FKICIHTQWHKJTBPPJXTTQ,AGHNCNSJPWIRLZVEL62ATH5PNLKA,AG76ORLKGH52WYE2ATIRZOSVEZXA</t>
  </si>
  <si>
    <t>AEFJC2FTSOL3UWEG42NAOBRG5VTA,AFLEC3GF7O2FVX6GUCGKKV3TB4OQ,AE7XMCKQKQD4EJTIJ6INOTML43WQ,AGS22KKIZJIISSOCL3BTJ75RG4HA,AFFY22A65MTFPCUSS6I7HLIGXFBQ,AEL536EYPEYQO55ILXXRUTC3UETQ,AFK6DW5LVHZG5WLY6E4ZAQC4QKYQ,AFI2FV3AXQSNQA75L3GDFBY2RZPQ</t>
  </si>
  <si>
    <t>AGLYU2PCAJAWMX2SQ7Z44TQCOB5A,AGDRICXTUNSMXWXMHQLN6OCXUMLA,AGSXMG2VUWYJ37O2V2GTTXLBETQA,AFEWCMFADY4UQITWK5LT2T7RG4UA,AGWS7IVUSEUAAU7PS2FBIPJEDX3A,AF34BSUCKPG3GK6ZXXDGJ7VMWZCQ,AF6Z372PW3REL4X6S6TJC6Y3RLIQ,AHEF5MO5EL3COCLOZA23CFG4IKVQ</t>
  </si>
  <si>
    <t>AH7NTBDGAMGOFFADEVWJL3O4YQ2A,AEJUIUF6CYKRBWLSOPWPE7KMC3RA,AF45WMWXMOPN3ELUJ2H2N63JWKGA,AH6MPOEE6ICQG3RBULF7TOQVMMEA,AH7QLQDC5BMOKDDRGGWSEP3AQ6IQ,AEIXFEXXMTDJNPWUMOIEA34ZLC7Q,AEQV4U4ZGMGZOWC4RQSUQZGHYSHA,AG7DCRRGNMM7FSENOSNAQTVYBHPQ</t>
  </si>
  <si>
    <t>AGIZGHZQQHZLE5L3CHVG7RHBP32Q,AEQ6N6MXEZYWGKZZIWZW2I75WFGQ,AEFAY7OKZJMR544YASL7AUXA7ZOQ,AG2XLW3HTVW2IH3H6AVNZMR3HQYQ</t>
  </si>
  <si>
    <t>AFHYWVMTDKYPL2TFEVYTCNHJPJZA,AFUKWUHPUS35ZCB4XOG26NR5YBXQ,AFNVGS6M3PUPVK3FR55C5AVSIR7Q,AFWQYEZ5HVIOG5VRTHLIWRYIGD6Q,AGMINKRG5YTFK5A223RNNBJ3ID2Q,AG5YTR237OL7QUWL7BV45DZRDE3A,AFL22C5ES4DZSC6N27NNFSYLU3TQ,AGKD3IUKEWT5HRQB56DORJJVJEWA</t>
  </si>
  <si>
    <t>AEWC3QIWDPNHJSLVO6MS62ERGB3Q,AGHUOIOWEX6YXURWDJ2GKP4N3EGA,AHSL36IV7KOAEVLS3T42EFK465DQ,AEVLT4QCRE27WKCLR5VR4PZBSYYA,AGQ6C3N3XSQHBM6BPN3L4GPDHMYA,AEBISQTRTH3NWC7NFQ4QOZVWLHDQ,AGHLM2F6LPX3PYPF4W6YUX52R5OQ,AF7ZGA2MQVDGPQEW5EUSVLMFVHLQ</t>
  </si>
  <si>
    <t>AH2AV6EDMROMZAYJHVBRKP3R3MZQ,AHPYDFW6Y3FIQGD2RJPBFF5QNVRQ,AGC7YKC4IBEXTYNOEMYR2RZMAVCQ,AGV4R2OFUZRBY6VWLPLJ42EQMBNQ,AHM725LQ355H254F5MB47EVAEV6Q,AHTJBZQ46RC3BYJPDCRO7I7SNZQA,AHLJGXR7CFWP5MUJK3F4KZSE5KNA,AGLWAY4KNHP67SQG4DXGZ5PPEY5Q</t>
  </si>
  <si>
    <t>AEE46IBP3ZPVE6S3HRLREKFHW6WQ,AHCZL4KQ7ZU4CFMWNTQIPSUARIEQ,AG5CLIZS2FGTT6QOMXOTFTVZDKOQ,AHJJEWUNINKPTB27KEAWF4S5QC2Q,AEYJBPPJPJY3GLI7RFGSRG2WMKPQ,AHVWQ47S436EPOQ7TOH4H2UFEVNQ,AFAWTNLFTSBNDJQYBPF3EIG5UJRQ,AFTVEU2XSMJEKMWGXDIR27UEWHXQ</t>
  </si>
  <si>
    <t>AF7BXYFKSFYOMLSKCZE4ZVWITELA,AFC3WW5ASWRLFETWSIFW4DUFAXEA,AG3YBDVYC4S2ROATG6F73M2GDOJA,AHSDSN3MIGD4LYSPAEYNR6CLUMSQ,AHF7FOM3HINVCDH3I3HLPB7B7N2A,AH3MKPYMOQYNRPSGQ3ZC3YFHNO3Q,AFKPV2TBH6JBO7XK3E4EMJDEEGTQ,AF4YOKQQSLTSO7QHYQUEF4KD4MIA</t>
  </si>
  <si>
    <t>AFLOBYPV2H5LSTBAHZWAMF3DHSBQ,AEJBLJCXEPSNHY2ZOQ3DFROYQ3TA,AEL4JOGDAJ63SDCZSTXIVEERDRUQ,AEKXW4AP5AGSAUWNXWEFINI2IMVA,AGWTBZZLBB4NGTUCNSTQON62W2AQ,AECHOPWYQWIMRB5UR6FLCY2AYKYA,AEW3UJPJQKE355K4WCWGR5CUM4GQ,AEATK7D6GACRLCZSW4SNRWKVSYZA</t>
  </si>
  <si>
    <t>AGWAYDRCPJOSWY4HN36O4426WURQ,AESC2XA7GTS3MWJPWIDTYCEI2IHQ,AF6FFBO27Q2ZHS3XLEOUHWYQO54A,AEAGYWE74P5OI4Z3ORHAZICQDQRQ,AEPRC35M4Z7QIXQHVEKTQFXGRF5A,AFUZEMCPQIOHL22WG2RGLYM2K5RA,AFNCOFWA5EFVOLGS76TME4OZIVVA,AHBJBV6WJVE3MCI2KEVCYKVO5QDA</t>
  </si>
  <si>
    <t>AERUC72DWRPOM2EHX3YBTBPKYV7A,AHMH6RNLYI2G65HY7POX4SHBVD3Q,AEHIVP567T6DNMLNZKGOVUENP5YA,AGEE4II4FA6IYCAZ47PLZD7XRPSQ,AFE5HMMFE5Z3EJZYWVIOHHTHDTPA</t>
  </si>
  <si>
    <t>AG5P7BKN4M3JH7HW64UV4Y2QZGHA,AHDAOL3TEKGCQABAYFZPBP2ZYFFA,AESBDPT5NJJQVWGWS3PL6R2QOCMA,AHNB5VMFI3KABWXMDVQWOSYUTGFA,AHSRABDEXI6YGGABA5VV6JPKXISA,AHLR63PRHYHZRWZST4RFYKDX7HBA,AGPOF37T2T45CVYABSTSCPILMNZA,AFLXEGOLHUOVKYQTGGKQHW7ROJKQ</t>
  </si>
  <si>
    <t>AGYH5QJAFM2JTPYPHRVG23I23RZQ,AHPHDXV7KUK5GISJLFK33FD7NULQ,AEETUTB5Z5Y6IVW4JTMU3MXWSGWQ,AGCBAXARAYJVHBJU33KDND5FOVFA,AHNXGGCOI6LKO2LN6FMM6FCZSHEQ,AGGRPJDBEJ3LJVAGGZBCMB2FP3AA,AFS5JAP2HQ2QBKREEO3BP6BJ2QHA,AHXH52XW3RFMDWRXJ5ET2BI4XQVA</t>
  </si>
  <si>
    <t>AHFLHYGGLNAPDY7RTZ4NA4OFL22Q,AGXV2Y3T7XYMFK2FO267NVT45SAA,AH3JOYTPESFXSHHS4NH7Q3IUV7XA,AGDGRZRK4YI6KTKSMMU5CLNPQG5Q,AHS3SCERDRS52VXFXJPAQ4CGKGBQ,AEYK3URMJKPW7BVYYOM62ZM7VGCQ,AESHMIQQSCBU4R44OBSD2UGIZEUQ,AFUVXBNSNS67SWSMSPANIXHTHI6A</t>
  </si>
  <si>
    <t>AHVAHTQWBVQ564OYZLFO3ABDUUMQ,AEL2DJG4RDMKBB4U7T7FB2D4QL6A,AEZLG2GOZ4US63MFG3TTGRIOWQVQ,AH5FQ2OMFSPNFEWKR7XRHAQXYDNA,AHCWB47L2VDCBKURUGKDLNC3BLAA,AHSLVN2FXVPUVWTY5Y2GW5STS5ZA,AEU3NDBYUVLPYDRFVCIY6IPVUA7A,AFH4EKSLJGS4ZDREEEO5PLDGDWUA</t>
  </si>
  <si>
    <t>AE7CFHY23VAJT2FI4NZKKP6GS2UQ</t>
  </si>
  <si>
    <t>AHSXEBRVZO6MAYZRN6O6ZGT6TQIQ,AE3WP33376SA5IZT4Z5P25RW5SNA,AEP577REOPX5HAMEECZZKMOYZ3OQ,AHXFU2NP5EL5BNCYY3V2BOWDYX4Q,AEPLVXU6CECEGNG6EUUSHMERYNRA,AEQ7NM325SUT6YB62ZG376GF7O7Q,AEBV2AUCTSN3QJO4LJVJ66HVYSTQ,AHCLG7MIFKVJJEAVPYJPW2OPWWEQ</t>
  </si>
  <si>
    <t>AHQCV7O3JOMFFMD7EGIZ2NGSU6JQ,AGTB6FEDSOBJNAVZSDSY73YUVTXQ,AFHULRP4IR7O4FQKWKI266O7VZQQ,AFKYLJ2CLPR7FIWD2MBXNIER7R3A,AFJRW562LETJUBBZYVI6VZA35WPQ,AEEMPL2VIRNJTYATMFPHFSHI4IOA,AGKQQC7ST26N5VFAHMURX3R2RAJA,AFICI6GI5DCTRS6JVCYRPATIPXSQ</t>
  </si>
  <si>
    <t>AEOHCZKNWRXT3H4Q66WMEMB672IA,AGUSIMQLSTJXNHNX4OT5KEJZO2NQ,AFLVRNJ3FWTYVR2QR7LMMAXOR2VQ,AGYNRF4LKWIYRL2EOCVDINQ62RAQ,AHUGZ3YEQ27J3KSESPRFRAKNF3LA,AGBP6M4EOJSBHZTYTH2T4BKNJ7MQ,AECZ7LYEACIXJTSOCFWLHVZLJPEA,AHOHKZ6CPYXLBXPKLZCDT7HHD6CA</t>
  </si>
  <si>
    <t>AHILWO2P2PT6EKK2HS4EALRJIQ7Q,AGBF4IFXPQPS3KTL2RET4NAYKSZA,AF3WE2A3BJW3ZK2XTUU7GTQ5P2IA,AGWS7K3SXNU4RJUBPYYEVO76HULQ,AGDSPVKPPJG2FSNEYACD45GIJ7WQ,AFSG7IWPY64B6DNMUDVXYCEK4G4A,AGABMXBJYA3LSM5LIRNXL3HMHTLA,AHBNWKWV73LMUFENL6T43ZEP2ASQ</t>
  </si>
  <si>
    <t>AHH74UTDYQPVBMM4HEEMRAU2DNMQ,AEZYVA7F52G2DCIUPCDUKGNHJ6LA,AEZTZPXHRSWDF5D35QHDQE7QJJCA,AHR6VGN4EOF4UK4ZISINZJ4EFUTA,AEPLVJ2BAVC57LGFBTZCH2YBNJMQ,AE7BIR5NP6B6UA6DSJE23BBYJGHQ,AHEJQ5MN7YJB4A3XTDSTTZID3WKQ,AEHR3J2Y6MUL5B3J5KJNJAH24JDQ</t>
  </si>
  <si>
    <t>AFKKM4SXCCLJDRUQUZ6J4W7HLDYQ,AHHPWPWUPOBG2CH3CD4GHCKZP3VA,AGS3GOEZIOT6QABCS7GSKSRF6ZOA,AE2NS3LUBQ33MFLYXAFBOTZOUO5Q,AFMTLEM5MPBZOB3YBELL32ZO7W6Q,AFNCKSDO4JTIY2GAW4HZDSB5AXYQ,AHB4PR4VAIZKTQDBHC5P3IQ2B72A,AFTGBV2EOMQJUYBEV47YD4UEI24Q</t>
  </si>
  <si>
    <t>AFXA73X6367FW6C7AQNXOTR7BZ3A,AF5B3NOBEX5PXWD4SBDB5KE7JP5A,AET2WYQTCLGU3TB7VHZHJYJ4HMWQ,AF2LCFC5G6OATXBE73BMIXC5PNHA,AFJZOVZXLGXGULVMNOYLFI5TO4GQ,AEYQETW4Z4P4AT5KURWYCVXIV6QA,AH7AIXAIDIIIIZOPOOS4T3B7UI4A,AF537NCMNYM56KBWSILNOUOEI5CA</t>
  </si>
  <si>
    <t>AH34W5DLRK5DLTLP73YKFLTTKWAQ,AE7KUNNQKS6JSHH7QVFPPRKCS4BQ,AEEWMW6LV5AVBCW6OTUO2TRYKY2A,AFYNKZR2T74OJU2LN2FKK7FM5BLQ,AEE3BW7DUIDZY367EH44OKNKDJDA,AEVZZKWDBY3YYS4AKWTRMY7ILF3Q,AFSFGSG745WPTJKCZ2FOAR2DMFCA,AHFYGVFMNT5FXKSBIHW7ANUJD22Q</t>
  </si>
  <si>
    <t>AH42ECAG6LPCU22T5BYN5OXQO74A,AEW6XI52IO3H37U4WJ7TT4MQUIQQ,AGGWS4PPWKSNOVP2LLYNQK2Q7NIA,AG4GACSXM3RJ2UR3NTYNNR4YSHYA,AF7MSVVI52V27OGZ3FTE62QFWNBQ,AHQTTEDMJWGPWIEVA6T6SN2VOJ2Q,AHI3ZFOPJRASPDNKTIADQFUDLCJA,AHLHAY6IT22ZQX7BOBY6TV2PHC5A</t>
  </si>
  <si>
    <t>AESPOE5Z2FMNU577LDO7HKJCEDOA,AGMOIJFKHOE7RTSMQPHKM5AO7EPQ,AG5LV4HJ776YMIPUAONDNCHP4VKQ,AFV5EVUA4PJBMGHSXA52AUFPNYFQ,AFHFWBZJFIRZ46VUYROTK4I27C3A,AGFJLPZONY6JLPA2KQ4VNSB23XAA,AHEUTDIM7FTWKGYKMVGV5M5DK66A,AFRR3XZWCZR62FMNGFE563EFHFUA</t>
  </si>
  <si>
    <t>AGTN6JPEMBFO4TWE6KBORDHUBFLQ,AFGCP3XJSMEMPBXYIAUFFT67QV5A,AGEBCI52WW5TLSTSVXEQKIUJXNNQ,AEURGK5J5MME7FDPQAWLXQ3NI7KQ,AETRLUIP2W6M5SWB7NYC3MEVREZA,AENQ5OYP5QJ52IWF3GFV6YCUUERQ,AHKUL2YWYC6CI5RC4Y4XYWDU4LKA,AGOCOZTNAN37QJEUVITGZMDAJV6Q</t>
  </si>
  <si>
    <t>AFSQ45FBSMOSSRWIPLZFD7UKF6SQ,AEXEH7MY5BLDF6JHEMFGCJFI7GAQ,AG2AMJAUILIEJBYCIPJKKPED66RA,AGGJ3PSUJFRST35YO4YJEXGNAYUA,AG54CPQ6JMC6VNF5AIYM2PF6TOKQ,AHLZ4BAUP3UWCSJILDJRFZTUIHNA,AE6WKGXVWOEVM65BYKLOK56G2UVQ,AHRSILXKLF25Q42JTRAEXSLQFKQQ</t>
  </si>
  <si>
    <t>AGJUSTWREQRCTY3KJHDL6I2MZDTA,AEHIS3XIFCPQPLDPWVW2LYQDI5FA,AE4QKV65VW3ZO4ZOHL6GVNGFQ53Q,AHPJLEHK52YTIPKAN63FJGMGACEA</t>
  </si>
  <si>
    <t>AFYOI4QB47I7I4QHNU3PF6ZZCAEA,AECSYXIFB6BFWLLNK6ZEL322DPJQ,AHKFVSIKREMFQWP77YNTYVY6ISVQ,AFVFESCSU53NQCSYPCN3XRE66MIQ,AGIILTCR7DSBPR6GQC54KSRZ6P7A,AGNPYOMLPA6EEFLNFQ6ZZCP3RGXA,AFEYG7JVPH4TT6RU4PT7JJBT5HUA,AFXP7JLR5C35B6IL2IVYWYDMNZVQ</t>
  </si>
  <si>
    <t>AG6BJSKUOVW6DOSEHJ6OLIDCO5MA,AHW46EWYPFF2DEN5KWQJXNSBGF2A,AF6NCPZJVBXRJBUQIDXQTKRIYDOA,AFN75IAOL4G6LP2VICS6ZGRV34SA,AGTAB4DQVASRJVC7NHMWVEIT3SMA,AEBEAFP5OFFPDEF73JDC2QJUU6YQ,AECKQLXBHYEZN76LUT45XCGPGUHQ</t>
  </si>
  <si>
    <t>AFWESPH2F54JGI3PJYU2NINBVCAQ,AEL2MRRMDYHQPWWAOIPUDDKZPI5A,AGOQL3YF6UXVBS7ED52R33WT2V4A,AHIO55R3HT4HKDOPYPNIDKDONGHQ,AEJGQGJN3LJ3HSID37QXUVSEJ2JQ,AEB67NVL2DZCG3IKQOWI3752NDVA,AGCFDQLGMBIDSFCUH4A32DFOAXMA,AFWR2F4YGS3OG3JB6U64BDM3ELAQ</t>
  </si>
  <si>
    <t>AHCVVEWW2RUKPIMC63N6LXF2DQJQ,AFATPF5UULFKGVJINQIBWJEXL3ZQ,AECJOC7KZPYXOULLW43TTOMQJCPA,AGHWV3HO2KMHJ57FQWMB44DPA3CQ,AESMUJJJV2I6NQ4OMHYNLTW7H3PA,AFKUMZJL5723MB5JTWMAOVXHVXFA,AHHGYTDS6KX64NEIGKWHCG7ZNDCQ,AFH4LWW2SJ3GJZ36UGIO5CSYNQUQ</t>
  </si>
  <si>
    <t>AGT2U62GEVEA2CAXYALEPKOKBLAQ,AHQ5G6EGXY74B4KQMOZP3VR27OEQ,AGBM6XWLSNKT4IOFPFVWRDJLA5SA,AENSBNWSX3CB2UXZ3NFNR3PADA3Q,AFCHMGFUXDLPXOASREGJC7GTZZHQ,AGIKKX3BWXFOK7ELFIHSH2UH6NYQ,AGPIXFD7PBE4NDKHEUNQ4FBFT4LQ,AFVSDNS5AEWGUFPXMZO5ZUOYOVFQ</t>
  </si>
  <si>
    <t>AH7535IQDY5KVV2I6ASNOZJC4KAA,AHP5TFGAPXAL6K7M7LXIZUC2QMAQ,AGE4EHGVL2UE25LAURR7KYET2ZEQ,AHDAZJHREN222RBVCN5TTXZFFUKQ,AFHMLCTD3ZAK65UCZUDGPLMVRE5Q,AEHBFH46VYKCD4FWZ3AQ5GFSSILQ,AF7NGHQSFHIKMD3KTJGPRZ2SC3GA,AHX44XKUX5DHSXDUZBLZCC5SDUOQ</t>
  </si>
  <si>
    <t>AFRFZ7MZMMLKCQJ726M5IWMCUUKA,AHAOEIGBCS2SYKYY2ICAPLIYOGPQ,AE5IZ2UOEQTGU5LA3MHBKWIGQ2GQ,AHJOQPAW3DZ6NX2UWUY2X7BXV3KQ,AFB6MZQQWWOGIDPMRFWMIS6KH2KA,AEQ3IH2E5DAMIRDUFHOTNIEWL23Q,AGQC6MGGRXLF2V7XAYSUI2D26GVQ,AHRPVGGGZJZFR2WRX3YOTB2FI7GQ</t>
  </si>
  <si>
    <t>AEGZAYS4PGUN7JSO2F4KZDPBJTPQ,AGBXHU37JYAN7SI2HJWOHRPONMUA,AHEDSBYCVNXRZQXM3RHURJ2OAVJQ,AHGFMDVEL533SHTU5ZLYSVFYBWTQ,AH7LSWBDB2U6ZL6UJUXR3SH6OVNA,AEGM6LOP4B2ZZYZJQVFSMBGEY63Q,AFT4YEF4C5XN725A4JNN3KOIBN7Q,AFWTJUGLV54OEGCP3BM3ADUOJBMA</t>
  </si>
  <si>
    <t>AHLV4POL25DONGJ2Z2BDVAI72QEA,AFGH45ZSJMWCXSPLJSCXHMGAACSA,AGROCLIEK7CWB7EN6KEGYI3OV6AQ,AFKDOXOXP7HNZMXU7N6CLFCUSE3Q,AG5PQBEQ6IWIZNMYDDK4K7NQKWSQ,AE7FMASDWJPQ4VPAOQ4OEI46T72Q,AHJ7NZA7ITERDVQAZREZMU6X74KA,AEEWJRWNATTBY7SQIK5QZEUELLXA</t>
  </si>
  <si>
    <t>AG6CREU25N6P2H7RCHNIU6GGJ5BA,AGMMXIU64ISPDGM3NMKNJYCTUKPQ,AERWNTV3FQB42AN6DXOZ24NJGOBQ,AHN62JA33HWZG3PBDEJGF7VUVCAA,AGXYC7N7S7AW24G2FEFDFQ6YP7XQ,AH6JYGGLUQK2H3O53BGJFOUB3KIQ,AGGUXRTUUBYS4F3OJMC6ZARL2GCQ,AEMCWVMV6Y54NDS7ATPFHVTWVAXQ</t>
  </si>
  <si>
    <t>AF3KXMJ35ELNULRGLJMSPONWTBLQ,AF2GY2M5UI7P6K2JHL5C6NOTQ6MA,AHHPP7KV72ZCVMFDBEPBQE7KXFKA,AE36KAI4PDY27JY3SBFA62OR6TFQ,AFXXE66PDZJEYLRJFXBVKDQX5WAQ,AH374DUL3BPYKQGLTWIP5UXDB4CA,AEOF5PFDHSQRCVD4E4PHG7ZQDHXA,AGX2PGENWLBTPLJJRL6EC4QZ6UBA</t>
  </si>
  <si>
    <t>AFSOR5M3BW2YXCRDCQKOL2V65TGA,AFCE74YZAML4IHESYR224MZD4D7Q,AEN4WTJM4LZPL4GF7CQJLZDRUJBA,AFDZ5JKR7YVO5FBAT6XGIZH3P3OA,AGQ6XAIJVAAWQFJO6OA3UYVHJF2Q,AF3CZBMZFMU3N4DAM27ZJR3QVTSQ,AG36CQHXVY6RQJO3OYSVWO6MT4EA,AELYCP5LN46WKAK7WQMEJRNRXJYA</t>
  </si>
  <si>
    <t>AFZT774FU3LOJGEW7JSAXOD24OBQ,AGSEMC5UI32EZO6GAW4KKT5OVMOQ,AH53RLKODGV2UFIZLUG6BMHDDZNA,AFJJ4SJN2GXTYC7637ZAKSONPJWQ,AFFCEWUI7XY45CEM76XENJ2RUO2A,AHFTNP5NESJTIHQKP47SJV73TNUA,AH352HMRF7DESCSOUBMHUVJQZM7A,AEVN7RMFICHOZR6CD2KNIV7LW4IQ</t>
  </si>
  <si>
    <t>AHNCUNHIZXTMX6V4WVDHJVC6YOHQ,AFQC7LKYCPLAO2WCV74G6AQCPYGA,AELBTZWCD3IGAZLTBXFMB74SLJBQ,AGYOEKFFNLWV5GJKLZ2OLGTI5P4A,AGEUWYJQ2D7U7S2NLLXE6UEOZRKQ,AFDIGTDJTTB72VVFZGILZDH4IROQ,AFTD5POM5OT7DLU3RP5SHEUSLFZA,AGOIORQP7QHLAXDRGTUPAA5TCJEQ</t>
  </si>
  <si>
    <t>AFQXCIIKXSM2VN3IHACSKPZ3PEGQ,AF4ZVWWNBPL33ZOSUV4OCQBKAMMQ,AGLMV6TJSJRZ4MUKZMZ5OAXIII3A,AHJXAF4EZJDUTIRPQ5FW7ROHBBLA,AFPFJW4OK5K6DWROJOKAWSCEKLOA,AFVAWQEMKVO64IW4CBMKCU7NVWAQ,AH6L6S34BGTASSORZMSZ5DCTLU5Q,AGM6EGKUOFBXPCJTFFF2NIGJO3UQ</t>
  </si>
  <si>
    <t>AHM35ZOWV3MFJWNPDZOGEEHDWCJQ,AFWZ5Q3PHBYL3G3HO24T2Y52ZJWA,AECSY43DVEY6JFCK3RGGCNDWTPDA,AFZE7KG2W5XOGLTWA2J4CSAHNXWA,AHTBRKH2BLRY45MBURKSTKR4UF5A,AEEZYJZPB2KSAO2LICWVJHFBDZYQ,AH7AEVKNO7LX5VXZTSD4ARUUYMEA,AEHOSAW5XG4OCCNCREYA25HGLFGQ</t>
  </si>
  <si>
    <t>AG3J37R72LBQQ44KNHS3X3ZYQK5A,AF4DZ5N3WE57SPWX5PHKFIFPZYAQ,AESMTZYLC25VNVZDJALPOZC3RNAQ,AE56BTAM4RTX2OYG7NBKUYADHE3Q,AHHQN2SYFUS6YB7LD7UTB5FRTYGQ,AHPSG666QPH6YL6GI2LRLFEQSI4Q,AGBGJCAVRX6E476FNYSSOIYPGHPA,AFM5OTAMVBNMRREYZ2PYBYDGIOPQ</t>
  </si>
  <si>
    <t>AEFVBBYV2B2FDYETNBPLPC5ZBS4A,AFCPUUTQS6WV74RYCXZXCPBZV4YA,AED7TRAUSBC6ZNGG5Y6OIPXINVEA,AGNTLUBEFGL4AL5SN3XMQ3RRDTNA,AFQA55ZPGBR7T7CLIKCCRHEDDDIA,AET5HI2MQ7ULIQI6M246745L3F2Q,AH4U4N56KSPWJ6TCMMGR7X6QLL6Q,AG46WHSZVVRGRYQ5PW3PSOIZQMRA</t>
  </si>
  <si>
    <t>AHUXDK77R5GLFKEDEMYFDNCN2OQQ,AHWMZLQOYRFQBNX5WSQO5G5ULAVA,AG222PEM6CMMGSEWBM2Y4XT3HDOA,AHGWEVW77V3AN6L52PJ7NYI5LTFQ,AFUUKNORZP5UBT6H2Y7FYLPNQRWA,AEX73DBTINDK4QCFTA6LM3TQCWXA,AGHQDGVBDMDTD5LOMLY3AHSYQGIA,AFYTDFPJTAAXZIU6LKLWRFJR2HTA</t>
  </si>
  <si>
    <t>AG2CJB47VQE4AVBUYWE7TYPVMYHQ,AF22S3IGZ42YVFNOUDYNCLY4PPQA,AGXGNV2SG2KY4LW4NEOUHYHRYMBA,AEKFLRYWL3QNVPL7XAUSHYTELVEA,AFKK5EPGR2CMH2TV2EUSQM4END4A,AG6KUA5QTEDKKUOCTE2UCBTYFTQA,AET4Z7TNR2S4KEE6OHUGLTJQMNFA,AFULLSOLYZR7NWX4TA6GFPF2UQAQ</t>
  </si>
  <si>
    <t>AEXKMEVDTMU6TP5NMM6O242XCWHA,AHH7XVKA2LEWAG2VZMB624JSNDVA,AFMZTR56AXEJGRYTH4LOKDHD27BA,AF74UYGWHEFR2GCAY6QHBNBXZLJQ,AGMIGAXQAVXGZR4S2UHUNBUGQ76A,AHDVBO5VEZENUC2QNSSZSNYW4ZXQ,AHYDE266M6GFYYUA65OOK6NJSTPQ,AGLDRTUTXKGPR2GM3QZ53LGRKPIA</t>
  </si>
  <si>
    <t>AGJ42BXEHWTZHDEWDT6WH6PRY62A,AG2VO7W4S2AZ47V6O75TD7YVUE3A,AGT2DMEHAZSUBARHBTHUFBCJYBPA,AETJUR555HOF4TNUIRWFWKUDO72A,AFZ4C7KMK5UYX5GM55VQD4JRCWUA,AFEGEMHIRS3I5YMTIK7J6PLAAUXA,AFX2XYBWOEXU7XMUUHDSBSBS7UUQ,AH4ICLSEN7RPFV3ZNYHOPGP3CRHQ</t>
  </si>
  <si>
    <t>AGJC5O5H5BBXWUV7WRIEIOOR3TVQ</t>
  </si>
  <si>
    <t>AEY5PQYPSQDGMJCPRPSLJKFM6ELA,AHNQOEGE6ZB5DB2BZKMI3GXO2YEA</t>
  </si>
  <si>
    <t>AGL3JTQ3ZE2OROHL44I2WVDP2Y2A,AGQ77RQV2RP2RV3V3ILVPKJZO4PA,AFU5YK2ZGL26FL7JSOUCS4NJIA2Q,AGJCHC5GBZXUFZIJC3YHRLDBF3OA,AEAPKDGJ23GWBHSLTG3OQ4ZD72SA,AHI75BH7J42XPZ3GSVJINRNDIQGQ,AHF5BKRYGMVNIVA4ZZEYP3O4MTWQ,AHUQL2OJQVXUN6KU3XE4NNXDYWXQ</t>
  </si>
  <si>
    <t>AGQYZLWPXBTZCFFSJ7N4E5MU6FQA,AGXCSQZYYIGXCSMQD7HKL67TZBRQ,AHBSBZBVPHQ3DNFSVUEISWFKZWEQ,AFZLNTIDI2YFJVCQS4EXCTGWVWEQ,AFCDITQYYSHB5DVHMFMO6M3PV3NA,AEZDOXSJW5A65GIYXQSDYBWNVTCQ,AGJZ4GRH4YOMZSQ7JWZDVPBSW7RA,AHQSA6UQCAE7UBCWEVA4FSRIKTNA</t>
  </si>
  <si>
    <t>AHOYUSKWQFXDLOTRT43FCSHP3WIA,AGUVNZPD7JF3AK422LRYK6R5GOJA,AGVJMKJLZZGBV7VOYJGQ2HZKELXQ,AH7RKVVU3Y2ZGA4WEW5RXKMQWDLA,AGSODW32ZSTEY4AMCL24COIXUV5A,AFK4V6NRIQGVYQCCBMQCSLRG2ZXQ,AEK45RYTIY4GBPAVTYBHIA6OGYDQ,AHVNGU6PZRRCJEDDJMZOTR5K5K4A</t>
  </si>
  <si>
    <t>AGTBGMKWQPUZJ2GA2XPICHD2VTKQ,AF3TVTF3FVMHGLCA2QB2GTUTCUIQ,AH52X5G5PGIEWVC5D7TPBTTVJR2A,AEA6UPUVSSMVOTGA6JN7GFG2AZ7A,AEDU5UVD5ZMYRMBTNQTU7QUFLDVQ,AF4VLR2GRW5ZRKW5QXT6IB6QVLOQ,AESB32BXL4JEWHLRLUHZEDXYSDXQ,AFYSLM4L6FC755CARUNV6FXNANLA</t>
  </si>
  <si>
    <t>AGHG6WZFWKAYCOJU6QMZHYDRE54A,AFWQNHRUPQTARC3F4UKWPQF4TRSA,AHU3VEDJKG6OTDUXLAHJRKFXZYFQ,AFT4RR5NOUV3SV4DAF4EMMD3U43A,AFWFSLAC7CL5SNIGOEERFGNG74SQ,AFGYFEYGHTS5QRQ6WTYBPJUADAMA,AGSY42AHUKI5KGZBZU3SAGJBWHQQ,AEIEQNRYFSUJ4WYXO4BTUHBCC5IA</t>
  </si>
  <si>
    <t>AEC6UDCEAUIBIFHGQDQ4KR67GC4A,AHRKSUOZXKKDERRY3VZBVMMWX37Q,AH4F4OZIOIIBXGLL6IZIJAXSTDXA,AEGBGS574C35NMBICCMQLC5ODEKQ,AGM7ETOYBL3UFKCLZW36JM6POQ6A,AHM4G7MHKTEAZ7KQ6ADSZOTL5BEA,AHHYFEVKBVQB52YMNNKAZT6C75LA,AGZ54F47MOFAEMWXXR76OUBC75SQ</t>
  </si>
  <si>
    <t>AHUGCKS7YANTMDYINXQG2UDTU4JQ,AGHQ2VHXMPWZV5SV25S5N3OENXSQ,AH3GZWZM5RVOFCJCXRU7QFBAJ5NQ,AGQ2RWOECSEFEQMIGE7VTXP65OKQ,AEVUBEFT2MRH2PRVW53SJEL7H42A,AENY7L4XGCQMI627A27G3NVIBJNA,AHQISETKX3OXMZ4IX3YO7YV4UZ6Q,AGESGUTIYJQOZ7PU563DHLYSPRTQ</t>
  </si>
  <si>
    <t>AHPYDFW6Y3FIQGD2RJPBFF5QNVRQ,AG7DTVYZDY2NWU6V2G4KSIB67TDA,AHNQJPSI4I23HHMRHCCCI7QOBK7A,AHPOQQONRLZMHYLDKYP5SQOKRIEA,AGDD5ACY3AGTMTVBQOC3DMUR6REA,AFZV4ISJSNGDUD5TU3VYMTYQ5JGA,AGKPRGZCV5XK7ZNVLQWUGRB6CVVQ,AE7DX25DQCE7MXLEASO6I3YLWHRQ</t>
  </si>
  <si>
    <t>AG3SQH676VN5EH4NDNGVVLML6RZQ,AFOCDYODRNB2UUBOTDLWKH76GP2A,AE2EO67O5G5BPFX5QGUUBOF22LQQ,AG2W2BFO5CKP4J66NZOAEIBQODVQ,AF7GDUMJMOA6YGT4OT7X2KWFRH4A,AF4VQ3FUD2OLAGRSLKACCEMSMJCQ,AHVGJKIR6HAOI5KIYL2BC52ROWEA,AGUJFMAHKPIMDPBVFWG3LBGVLF4Q</t>
  </si>
  <si>
    <t>AHIBP55ZTOTM3MNBFPQKJIX4TONQ,AGU6ZC6U27UDCAPG7KM7MPQF4OYQ,AGGVIDBKVQ6APEQVNYKXEWBVKGIQ,AEQUX4IJE2NRRE65ON4AAUXNAH6Q,AE6PRC54EJZUTOB4OST65EPVDWIQ,AFN2DMTSHR5SU7A7L3JRLM6E4C5Q,AHPVBTYWVDOZ2JHLMMC3OLMZK34A,AH6I4SYUVW5GTDLCBTUE5673SHFQ</t>
  </si>
  <si>
    <t>AEREO7C5GLYYYV6YXK7X4UCCQTJQ,AHWISRUJUCJG6UH4FFVSPKDJS2BQ,AFIKGABHNR4JSITY4CNM6TMO54EA,AHTWYLMZUCB6QUCNPXWZ2PCKDGRQ,AGBIS5BRLLI652XO3V53YOJMZXXA,AFUT3A3MXCM4JN4XUGMFUMFDBACQ,AHNV3R7QZYE5QVEV7QEEBFO37HTA,AGSZW5C5GBRQXPA2MZ5XNZ7LCRQA</t>
  </si>
  <si>
    <t>AG44HJB2AMIVHAGQZ2WGWONERKCA,AHL2FABQV6XAHZN547DN662X5RWA,AHJE6QFY5XEOZJJWOIOHHIDFWWFQ,AEDMSJ2CEQZID62NXPKEQLMBG2LQ,AHF7ZBKNBLCLFHGJG5KXKPI7QVCQ,AGD2S7EXXSXHBCJHTXUAV6FLXAZA,AHZRUY7MR4SVM3HFJ2SZDGHZJ56A,AHEHKOZPPOVYL75KDU52PSBYDEFQ</t>
  </si>
  <si>
    <t>AFGHRQK34D54OXQCRGX5K3XTR66Q,AHNRGHNIKN4JHV2RVCWX76B7ID6A,AGIBUP4ENAQTEYCKPWASWCUJ7YXA,AG5G6IU6RDTR24OHO3LSE24JCVEQ,AHWCNVY76F7IBUHM7EBJBMQV7KBQ,AHGYR3ZSYI6EPPK3N6SJPQIP53FA,AHT76IZRPXLMCNSF377LTR6CNIPQ,AGFHRUWQ7C3KCBL6IKJ4BC3JSZKQ</t>
  </si>
  <si>
    <t>AE27UOZENYSWCQVQRRUQIV2ZM7VA,AGMYSLV6NNOAYES25JDTJPCZY47A,AFHS33MWRQGSS64EETZJGCBWXXXA,AHYXZVXUY3QTBP7IBFIUBSZVH2XQ,AH2SHWYEWDAK6A5Y2ZBEMZ2KIG3A,AEYMOGP2CYRKYZ7TIDNLGR5QPZ4Q,AGPGDCCXPI3EACMNJKBCNT57DVFA,AFPBMRYRSMD3PP3CBKLFF7EKOCXA</t>
  </si>
  <si>
    <t>AGPBZBEFPFL64PWRZX32JSZUHDMA,AH32ZSUDD2AINXSY42RIVL5RBCIQ,AEGEQUSFQ3L5GTTYJEM34ZLSZN5Q,AEXNZJKAL3YMVOOAUSE3BZFP4JPQ,AELMNMBT5LVUJB7C3PHTT4NTETXA,AENLU2UJ3XK6A2ORODWSHIRNY7SQ,AFZ5LXQHEOBA4QWHTTF3TQNP7XIQ,AGRWOS52HI6TPUBXFRJUH3M4Q6DQ</t>
  </si>
  <si>
    <t>AFE54I72EV2YOL6POJCHHP3Q5NWA,AFKLES3QOCRLIMJWHPEJVGK4RX3Q,AFLBOY3G7HT3TAYCHSRFBXF7M2MQ,AF2NZ4L5OXBCMZZ742VSQGWU2F3A,AF6562TF5CHMMJIIAO2TQPNYVMBQ,AGO6LBIRJDSVR7FW4BD5JS4OGLZA,AHSO2XARBV6CWGPNXNBK3CJU7FBQ,AFNLIVIY3LPQ6FEX2UHW4WGNOUAA</t>
  </si>
  <si>
    <t>AGOWF5LLDDKUJTPYF4WOO5RKT4JA,AGIJWXZQV3F5BX3NCSWDZVKK4RCQ,AFJH7QKP457YR2ZYLVCPSMM5SWHQ,AEUFJD6BX2IQCSBOKNA7MQFE7QKA,AHCBFTWURJCUA25OV4KMXCRKG64A,AFBJK7AC7CHF64YGGCYORLZKDJPA,AFS3FJBEMAQT6KHZEAOPUHRCVQ7A,AFCWNR2KVRYPLSRP4RNLWZVM6TSA</t>
  </si>
  <si>
    <t>AH4OX4YZN7FYK5EGLIGSPL7V5GEA,AF3P7GAMRCSCUNVGINN76GPSEFFA,AEDMNVL5UD34C7NFQD5HN32ALFZQ,AHLYJZWIMC42O7FTHBOSUFOXBTMQ,AEOT3342QESRJ6Y53VNRADPFKTXA,AGGYPM6XG63MKRNTABSKYFJZNJLQ,AFSWPIVS5VSLL7M2YWCUFUSLJWJQ,AF6JRCF4K24OBBTF456CIYJKFYRQ</t>
  </si>
  <si>
    <t>AFIJZPIDNQJFJUO46X7TVPBDYSCQ,AHIQL236HODJPRW5A5IGB34PXVDQ,AG3JTCWKG2UKPLHVG76QRTOFWTVQ,AFZVNM6MTDG7IXBRRNT7X5OGJXUQ,AGRWWPE6U7HMEWIKZ6GAN2FY2SBA,AEDWWKMEJES5SUY5QRGMWWMM7CWA,AFR4LD7PJRZE7EJSDW3QW5GINNLQ,AGWO67H5CHGZF5AAAUAD5QQCZODQ</t>
  </si>
  <si>
    <t>AEIYWH2ASVIR6LTJ2JBXPQLOUYNA,AEYBIV3UZ3VQECGKV6QRO7PLR2EA,AHEAYHNW5FVLH6XD7RRKIG32OUCA,AGKIV4JCOJQGPNWBBKPXVME7T7NA,AH32CT6EKUDWLGELKZDK4TEUWZRQ,AHPRFGJEPXRPFJBR6CEZR45ICAKA,AG4ELQEFRPWHH2ADRUMUJW6XP7JQ,AEVHROK7EARG7XEZSSNEJNP6DPEQ</t>
  </si>
  <si>
    <t>AF4MVO4JNFDEPWFKZO62OAJKRIWA,AHVPAXEWPATRASBKHOBI2I3VRLGQ,AE47PRQCNT3YFSESBLAJOH6MSCFA,AGUOSXCR3PDNC2K4X7O7QNRGPAWQ,AH5L6KKTP5ZQSN6GVQB4ZGXOM2DA,AEP5OZFTG32NCC34GCOBFO24W6RA,AEQXLMRCT4ZS65M3ST5YV6AOZG7Q,AHZXKAGAJPIMZJD5XJ5QUIYR3ORA</t>
  </si>
  <si>
    <t>AHHN6OTOZ24Z3BWFJHUPDGRMSVCA,AHVUKBEDM5Z6JPKOPSFAFKCB4OPA,AH66GAHYTI3BUVCPVV4IXBI2DRGQ,AGO2YRYQBY33JCVUJS66EZ2KL3MA,AFRF3MH2AZZR7AJQFT7A73H7D6LA,AEYIR4EXCJIMOQZ4VP3SR5JLBYFA,AGUIWK76DI7WDRB4G4MI43257QFQ,AHOQN5US2WQJA2BOZTYDAS7VXVQQ</t>
  </si>
  <si>
    <t>AGHVT7WT5L4HJE2K7U2JG2YCED2Q,AEG6NCZPUEEC3YY267IS3YMFRBWA,AGD6H2VQE4PJ7QKTSCXBXPBYS4NQ,AHNYPGI5E7UACOC4BRKLLMHZKRTQ,AF4O7QE5UR2B3SBWJHEG56MP3SCA,AGKJZO3JZK7WKO5FICXBLGIOOGRQ,AHIKIHUKNQUQQWRBFB2ZP2CMWCFA,AEKCZIJF3SIFEWEL25GZDECRFQCA</t>
  </si>
  <si>
    <t>AH6ATQVI2YBUXDHJEADXMVOBBT2Q,AHXO4AUAOUTAX3SLS25652BOVQGA,AGFXT5AP3OGXVESL6CATDNFL3U2Q,AGIFAPAG7ZOUZL7QOBEUSHIYQHPQ,AHLDMLQTWAHHYBUVIS2J7LU4U7BA,AH3E4JX5L3FJKASHZNBWYRLK7FWA,AH4BNIVAY3WHHW7YVDRUQZBSUX3Q,AFOETT7EEXRU3TJKS7XWPRW2WMLQ</t>
  </si>
  <si>
    <t>AF3JE3MHGVCOATHASUTMN3VGF3UQ,AEDSNOOD2D6SJAET2BTNBHLV2SSA,AGGTMAPT4WBWP2C62I6CGW22QNCA,AGC6NVLEXXVXAOMXP46RL2622EBA,AFMZPE7XRDTD4DOUAAMZOME6HG7A,AFOTHR4JPCQC4JXBR3WV4C6T5XHQ,AHHA3DXLSJ3LS57KWW56FPPV4OKA,AEJMCBDH3VXRL4SPYOC23J4OG6OA</t>
  </si>
  <si>
    <t>AH2OARRWRYKQNYKCWGQKO3NOINQQ,AFIIBGWYNYPKBPVV3YRZPI3PYGBA,AF6HCCU2LSBC7VI7PXDP7BV234VA,AFOFD4PXG6Q4MMOSO5DL3Z6SPH3A,AFJLVCFIQOLK52GX6GEPNDVDXMLQ,AEQQH4MFXL57BHAPR5HEDWJ7IYSA,AHKFAQZRUQBRNNHBMARKC5YBCLBQ,AFU4L7YEY73K63B4VWGPBWQVAYWQ</t>
  </si>
  <si>
    <t>AHJJY3GFDJFTDTX5536IMIXVNCNQ,AEYIVONPYGGVCE7K4Y3PNQPKVHSQ</t>
  </si>
  <si>
    <t>AGAELRYPMTG5SADZPDYB343EASAA,AGFN4JODOM2NTFCJQOHDBQLVDJTQ,AG7EZVSAXIVGMNDLSA55K7URQCJA,AGGF75HIEMB67OU7J3RDALBSUKQQ,AHY5CI4SU6JBYPIZ5RLAGO6W3F4A,AE4KODNBVTDCZWZO4HZM4GTRERPA,AH6HFHSYOY2OHMODD7244DHG7FUQ,AHRW5JERWYAJCZO65PDKZSOEPR6Q</t>
  </si>
  <si>
    <t>AEJQT5NMTAM2ZRPQDNGLOL6NTKRQ,AHIKFQ5VP6QGYQK3GJICMV4U7ULA,AHWEF3345QLMPIGGOW6VUYJZEFDQ,AFLEQIFCKD7EUBQTHJ7T7XF4MWMQ,AHLORXFV6I3JRBNER3O6DIOVWM5A,AH445QA3XXIV6FPASBU6OBICSLYQ,AHT6SE3YNTHR76UT4QDQKBHEH5EQ,AFFKCAWOTYV7EXKMDMQ5NVRRUV5Q</t>
  </si>
  <si>
    <t>AF526AFELIHNPVD5FL7SX5YLF35A,AHY3GOQ6D4GPVJOY2WG4P7MH7NGQ,AFUI6TGJ2TLDSR4PDBMD37RSFDEQ,AHRRCKGSRMDGY56SV4ZGXHBT45EQ,AHBFSHWP4NHWBAUP2AUWUTX5MZYQ,AHAF6FEINTAVNBMIRK2RCOT6KZAQ,AHJQMR2KBHVM6PAPM3OXBGYHRPRQ,AFV7ZA733ZLME4KNLZPMPCBUNPPA</t>
  </si>
  <si>
    <t>AF7B5AJJZP2WKRD74Z45L7YDOEHA,AGEYI2JEUE752XDEXSTEIO7LJI5A,AGNNZL2OXJSOP4LC4PWWYSTCZAAA,AF7O7XT6CTT6WPOITPUURTLR373A,AEI3CRGT2GQUOOD67T5H2NK6J32A,AFVNPALAXLPTQV7PA3A6GG6GNKHQ,AGFWKP74BJOEEMWDPDRITXUIW45A,AF36F2CYTEDAZ7XUT5FIVJV5WIFQ</t>
  </si>
  <si>
    <t>AHQIYGWISGS2IQAQ3OM4IZHKIV4Q,AGXCRSJZ5RYOGMFVSLNRCILGSATQ,AE4MORXG46LGABI76KRVGV5BCLMQ,AHPN4Q3AZDX3HSUYDT7MHYDIL6QQ,AGBOBQFRZDOF5XPJRLHJYOGRFKNA</t>
  </si>
  <si>
    <t>AEL5HU25IP7YT5WK3LXNC5M36NBA,AG6OO5TADBKM6RSXLN54U2LYYPXA,AFBICZEMDBBG2PL7T424USBD3PNQ,AH6KGRI6O5D37TRWQAKYLMWIZMKQ,AFQY3C6LSFBOO4FUHKKVD7Q6LFIQ,AFDTYPH2YS7I3XDWEY5I6RXU53MA,AEUXJSPLBCM6V4UCEVFPF53YC4GA,AECKQGFXRQ5NR6PHVGTS5TCIYKQA</t>
  </si>
  <si>
    <t>AHWRZWPCTG6ICA7WTNLNNZXWFI5Q,AF2AASVYVSROFD7FXA6EFDS6N2LA,AG6YHIDBTRF4SWXLDWRVMRS56AMQ,AHELRKIGSIPF5VMAGPCPAUJYKOLQ,AH7HRG7P5VGMMU4PN7CEDU74Y2AA,AGPO4HV54G5JLGEZYJJ7NC63V6BQ,AHIMX6EL6H3CLBEVJCWLIQHSAA3A,AEITUHHOUWUNZPQDSHA2ZWQGJUMQ</t>
  </si>
  <si>
    <t>AHPBU5B6HIJJUIPIX6GIPYKPNZ3A,AGTIGA6CWGOALBOCA5TMGUUDSPPQ,AFOYNH6UHFBRCWDLEY5GKAX2BGKQ,AEYCQ3TR2DE6XHPGHBNF5EW6KUDQ,AG7HMNN4W6OF7QVRDK3MKTR6DY7Q,AFWUBPDUKGCKVGAIFGZ6WMR6EJ6A,AHCAUACHVKPTT5MN5NGYZW4HLH4Q,AHIQOWYOEAPXFI3GJMNRV4Q7BJUQ</t>
  </si>
  <si>
    <t>AE4755NP2P2WIA3W6UZ4GBQUMYJQ,AHKCM7P5EDDMQZBKYYE75CPAF7FA,AFDRB56L4VXGIQHGTVK7NJM3WSYA,AHNAZDZEKS6VNCJWHR4ESXYPU4VA,AGWXSRHKVWHYZILFA5BDCT5XBCGA,AGXQDXGZIHZGK6VZJAMINA4COD5Q,AFEMVPAQZ54XJP3XZOPH5T4AYQ3Q,AHVAPI2PL242EH4HOBT3XMTEYFTQ</t>
  </si>
  <si>
    <t>AGUFJYDE6UKS5WLQYUXYVT5OTWCQ,AHOQDY4AERBRQUTZNXDGE4VONOZA,AGSNTULCKL7K3VTGVWZZ2LFC5MWQ,AE7XNRKCIQXN2W5G667XOUMKDGGA,AFA6RD2OGIVARNPAOXV7MW7LSO3A,AE7A3EKW57EKUTLWKEKWLVQV6RUQ,AFXDZ3POPMDGLR6PH7EGPUAXJIRQ,AHV2FJH22467V4ULH6KKQIWFVGLQ</t>
  </si>
  <si>
    <t>AEW3QDKETJO6JJTGK5JI2ZW2PA3Q,AFKWBZELRCG57S5TPMOTZNE5KANQ,AEGUNYKUOOKYLZ5EVFG2RZ3IL5NQ,AF4R7KKPJVNKJC5D3CWKKX2JZAHQ,AEMRQAGETOHECPURDR3UBRHG33FA,AEI5XMVBEE4RLXD3B5VKGLNLH2JA,AEXU4Y3XLSP7AIYF33J3A7YN6O6Q,AFTK27OS7TXVU5CISEGTE75PPGEQ</t>
  </si>
  <si>
    <t>AHALPOEUQFGXEZR6NQ64ZI3EIYXA,AFJEOV652OA6P6CPXI6U34PC677A,AEMQXD272M5OGFOTZDB3PBM2KSWA,AHTNHTN3WQ3NHVW27TWJLRMQDG4A,AGXGWVE46AD3MXJRAA75U5VYV4VA,AEQIOSXDNEWT7VHJIRG5AVN2L7XA,AGZV3QEQWGL37PYNL6FF2FV25Z7A,AETFDFDDPV5V47KNM2ZNBXJ3BCJQ</t>
  </si>
  <si>
    <t>AFDRGTOQGLLJ3FEYVGQHQY5XYERQ,AHRXHIS73VVO2ABYNN2KGKQJBUEQ,AHF3N2HPJZG2DWTJFC2THLYN52QQ,AGCBDQPRT37LO3J3CP5FYVIQ3OEA,AER2ODPYVD5JB5RTN7HIZZH5F27Q,AHNOI3BBY6UCQN6CNJRZF23YTFTA,AGSEYUOK3UHZTWI44ZDFKIDSWZYQ,AEOJO73NCLD6U7WZ653AZ5LO3LCQ</t>
  </si>
  <si>
    <t>AGB2L4VZFZQISJ44XSXNEQOKSTVQ,AHQDTRQWUS5MPV5MBLSB6HTSJ52A,AH5GUOO3UWAKJD7PAMTZ6UUEYRPQ,AGKSB547ASUKUVCC4SCHFKIH7XWQ,AHWXPJ2XKKVRT2AQLZKFXMQFJLWQ,AGCVMGZJMOJNXWMAAEQPG4KMLGUA,AGRREQL2U4HCQ6K7METWAYVM355Q,AFUGCO26OHJAF7LMREGYHPS2MMOQ</t>
  </si>
  <si>
    <t>AFLMOZFV4PMKSM3JHJ7ITUT6OVBA,AE2TS2DBYLAJ5WY6FFWFNXFY24SQ</t>
  </si>
  <si>
    <t>AFBVVELP4GVFVUNT2JCI5JHVGRWQ,AGN6VHI3RRN2EETVG2K6AU54UJ2Q,AEGXNXBUADLS35GCQLX7K5EIFU2A,AGRLRL4UJ4K36QPX6NY4X5ZETZEA,AFB7KATBZJ56CDSFNRN5GVI5WLWA,AEQLEDKX266NBPOVEJSVR35XNFYA,AH4EQ3AD64V4T45VEG3L4LK7IGQA,AH4EGLGTSXX4GYBAOERNBPVIKD6A</t>
  </si>
  <si>
    <t>AHTVBHRLCBX5E5GBPONFYZLCNBGQ,AEXRBZRUCAA7B3P4I2W344GKKEKQ,AGCRWVPOVID3SCYSXUIFZNEVZ5KQ,AFLG2PW5COQFF4ALCTWAHMWQ5XBQ,AGTYNRS4BMV64TFKAWN5BGOC3RLQ,AH4SGJXQP3YL7ZSOBVDVA6EF6NNQ,AEE6GBKI25S2XX77PN4SZTH7KWTQ,AFQREO7QQWGS5QZYY2VUNQKV5VPA</t>
  </si>
  <si>
    <t>AGKL2QQZYTI6LCC4CDJEGIV3EDUQ,AGFI73CMZKYLOYXJFEQBOGGVTTMA,AELXR5NQFM7D6VMAQLQ75LZKBRQA,AEOFVQUVTVP7AU7TM7IZBXJC3NOA,AHG33QRWJPAIDBY3URAHOVO67T5A,AEWCPYNJLQRK7UW54HDWPA45R6SA,AHLDP6L4GQIF7MJWWMNALXNQXYEQ,AG5TXJG5DJ554EJX2GMQL67ZCP2Q</t>
  </si>
  <si>
    <t>AE5X7F5K6HASKKQZGUJEF3VZFRRQ,AEKVSWRDHUU76ES43EFWKAWTDYGQ,AF2CYQ4QUO4JYJDIRRB5R3YZHYCA,AGXAFZHSGPYKI3IF3CUMM3FKCT3A,AF5H5CZXXSPIJL6A7CRZRJQPMJWQ,AFMFLXBICTWGULWCOSXF6BRBQCNQ,AHUVRK6VJOSRKW2RAD6PXS4YVCUA,AGP365OHRJ23BJZKPU3GJ7NVQHVA</t>
  </si>
  <si>
    <t>AGRV2QBB6JEZZOFFU2SXQ6MD4FKQ,AE63YMXM3DHXLPTNVJHJ52BUA4KA,AGVIZXWQFUOANBYPMIQ6GY5XG2SA,AFOEZACEOW6XEVSVUCJEGHS6U2KQ,AE5JZKPJIR4HTZPWNC6ZPYMMGNBA,AHDF7YP2MU5KXG43ZVYWMMQNHJMQ,AEHGQC3G6B3IWI6OD7AGD353D6ZQ,AG44OTCJB3ZNRPLXK2KTM3R4RGRQ</t>
  </si>
  <si>
    <t>AEQ2YMXSZWEOHK2EHTNLOS56YTZQ,AGRVINWECNY7323CWFXZYYIZOFTQ,AHBAT6VLOXWGYDL57KHCNCLPXAKA,AF7NDY2H6JVYTSQOZP76GCATQ34Q,AFV7ZA733ZLME4KNLZPMPCBUNPPA,AEP4MK3EKOBDKTGPJTRN5RBDIODA,AHFAAPSY2MJ5HYOU2VQDJ7AQY4NQ,AH2WGV2PEBUTICRPBEEVKF24G5LA</t>
  </si>
  <si>
    <t>AE3SQVHSPJCIM3FT4MYLZOLX2ZSA,AGVJFS4QXURZUT34VBLXILIVA64A,AEC3CTKKV26PO32KOGUKKABJ4OAA,AFWLMSZPLJIABG6W6IFSFLEVHETA,AGZGIO6G2BKPLG4SN6O4ZRQOA54Q,AH3NLKVBUDIHF6LUVBM3CJI4WFXQ,AH43NCUTAEIE2WGCFN3DV6PM5LTQ,AE4CJM43GFS4KYQVZRKJSGM5MIPA</t>
  </si>
  <si>
    <t>AHPK4PXDZS4FBECPMPFQOZRLDPAA,AFDZPGN3IBUCVS4QG4U5YCG4QZMA,AGXRKO2ZS34CPIT4HVKL4ZVP7UMA,AGAYLHB4FT5IE4A5NXOCGX6VDWUQ,AHXFVLYGYVEDJD4JY35L425PK5YQ,AHTHZGMRK6ZMTCCPSKOGS7GTFGPA,AFNZPK76SJ4OIOZUZPZUKEDOMJQA,AHDSEBUBYJQEKVHY277BC2ZKYPYA</t>
  </si>
  <si>
    <t>AENDUJB5OZB6K4DYJJ6JCWFTSRCQ,AHRWY7ICLIT3SPBQFPD7V7C7NJDQ,AFSTHMXFUDYHM43NKFYVF5TM2DDA,AGVOU7UYLUAX4S7LCOYNNEXUCD3Q,AHARTLP3RPKXFY37PX5Z5T4JHUEQ,AHJQYBWVOKGBO6SND232KLREKCSA,AHJYRK56SVRBAQZMLOZWPBQU2FFQ,AF5ORZNIXXXLMFXXPZYZLTGPTQAA</t>
  </si>
  <si>
    <t>AHDANFLZ6CRP3NUAFEG5KMPPZOFQ,AGP2HWARZOUPA3CD452G55XDOVCA,AFIXXDE6EGSPL7Z3V2HM2ONLKILQ,AHHC4X3NGUIXBDLGBNSGVCEBBWXA,AFMR2SQ4JJENHHZXWTUYOXFAFBDA,AFSN7XEYM3FYLA553HWSFJIWXNLQ,AFBFWTKCL3QGM752HHFGURNACKNA,AFH5MQTFGQYYKITYYBH5CFON3PEQ</t>
  </si>
  <si>
    <t>AHLYJKN3B45FGUXNLI7HBJRMQXBA,AGU3XNDQ5OIFEYL6W7FGAB4QNOPA,AFQQLWLDOYRTQWZETYX6CFXNEOJQ,AGJLSJO25FNAPTAMQITAMV2DTV7A,AGFXSW2YQHNS2ZPAMQHQLDH5QBZQ,AFNQRKRC76QTV3ANYGVIX3WGB7AQ,AGJU6F3B6JF6P3W5KKTWBRLGQFRA</t>
  </si>
  <si>
    <t>AF535RV7I3GDWBJZWB7HOLHYAUFA,AENGUPOM2EDK3DTX7BZUWYKZIDJA,AFDSO2WPP2FVD5GLVREORVV23VNA,AG36G3XPHERLKRDG7XYQ2IWJWPIQ,AFZYCNGGJWPEVKRYOBQCJFBFPF2A,AFRJUP6OCPKPDASMS3ZF4CXWXCXA,AEW2RGBB7GXPNUGFBMKMK4OKGE7Q,AEGZCGGDNS4ZRNPG3CDULRVB5Z5A</t>
  </si>
  <si>
    <t>AFZRJWGYUFNULZQLL27PLZYMTYFA,AELUUSXPQUT3DD5LODET67QZYXVQ,AHN5GP2G4PSPXMVTCK3D7FJSUMFQ,AHXQK2APPFORQPV6E43FW2W6DVVQ,AGH3POHLPXABF3I4ASSGTRXAUPPA,AGUKWQ7OYGHXWZQYRBDSP2V77KDQ,AGRFG6LVUVOX5TDHEZULKHHKYK3Q,AGXBRUP77BK42TS3EE7MPBX2OBXQ</t>
  </si>
  <si>
    <t>AHCZZTKJ5WN7WJSQU3HWL2LK6XQA,AE6OITGK4Q3JK2PM6CA7Q5YVED6Q,AFPXC62PG7UC6DQ7WET3HSXJQ5XA,AG2KPNJXAZXHKWUMAM3PTCO4T7RA,AFLB34EOC2F37MXTUPWYAUBFLXKQ,AGFSZ3NBVGWR5NBRNYIEBHLMSZGQ,AGQ3O74IZOTXX6NCRGUU5SSCAHVQ,AG62MXMQ7L2PI4B757FPQYANBH6Q</t>
  </si>
  <si>
    <t>AFAKEZV7KMVT2SGF4KYWXGQRIW4A,AE33MAZWYRVAAICGNACZAIWACK7Q,AGBITVO2DOMNZU6DB4QF2WXXELLA,AFNFUGSKHFEN7D2XJICFYQIK62VQ,AH3HGPTMWGF4FTGDEKIODKTU5RCA,AEMKH7NSGFU5YGYOC54RHG54WHXQ,AGUTBT3QDFUJECX3SI4FAX647CZA,AGZJITIDEQNYDGVCPZDNXLBYDYYA</t>
  </si>
  <si>
    <t>AE6CROVUGPHR7BRT5JASNRWSPBVQ,AHL5MROK5N63VXVBMKVZJ3GNB7ZQ,AFPCHRP52XCWFQ625WEACPUTXO7A,AHIUG7OVT3SRXSCNUZPNKHTQH57Q,AGVPDZ73B6LF5BBIZ3YGX2WRGJ2Q,AEQEIF23AAXTOBTLBICNMLFK662A,AGDPIWXL6XEBCXAGBYTER5S2JZ4Q,AFPDHMQW4AYII5KK7CLG4MMTIAHA</t>
  </si>
  <si>
    <t>AGAPGK7QBUJDHYEHVEZIJSSU6RXQ,AHIFRP4LVADODLWKJGA7DHAIPUJQ,AGB3OGP22I23IZANKYBMKYK6XQRQ,AHJ7766YC7CZ4ORPCHZLOOCANFNA,AGMV2R3JWUMMQLCUPBCLXPWI6PPQ,AHFDXAEDNPG522UV55PCCVEILKOA,AG6VORBMIHPIVWWIAD64NXGEHWAA,AEKYO3V2A6SECGKKZYSRLHFMMA6A</t>
  </si>
  <si>
    <t>AFLBLMPC4WUEDUWHLHBQVY5AKH2A,AE4ZXGSA2CQOGKH3N7GS7WNS67MQ,AHIQ7HT7HDEW67HOPSLTFF2TH2BA,AFWWWV4JHTQ4PJI5WUC73YTHBQCQ,AHPI2KLLZMZK5CGEZ6ILSIA4FHJQ,AFGQKKARKUCRSUEBE2EETDPNLTEA,AGCD3EP3GKDT4URL7GHQPM4Z7DFA,AEUZZSADD4LNC6NNCPAYMKDKGUKQ</t>
  </si>
  <si>
    <t>AEJLOEHISUISLO2Z4RE2TO2V6NGA,AEJ4UYFD3M2WGB3WEQJOZ3GGJY7Q,AFJ3CVFC3MO2Z3MYQTCELWT4TTKQ,AEEBECR65JN34YC7NEJIFAQB67TQ,AE5XN2CICXIBA4IK6F4ONOJ6TOCA,AGUZQN2LWKQXLXBJO2NRTXGV7EUA,AHWQSD5JHCOHW7JYN7F52ABQCJQA</t>
  </si>
  <si>
    <t>AEKSR7FVH2XR55S47DZZLAFA4KHQ,AH2Z4CKZS7LRJGKNN7CBOZMQ5SNA,AGZOQA4S3KYQ5XWA2NNCVAPL5NAQ,AFAI2HVZTWZTAN4VOOOMVS5H55VA,AEQ2H25C6M6LFUM7FSHRKM7MMHOA,AE562XMNDX7ZSE5LXF3ML73JYBFQ,AFVF4DJMF7VPQN73T57F4CZT2HGA,AEN6F63NGBECRWCS3ZXU6TVDF2XQ</t>
  </si>
  <si>
    <t>AFIC3QEUDEWLWIHED5B64254Q5QA,AEKAQEDPX7S73J5RW2YU5SZKTXGQ,AH5DWYIRRSDMRTEU3V224I2UCBUQ,AFIB4S4TTITWHDPKW5U3JISOCALQ,AGIE63Y7UCQUKSDR3PK6IUPRTX3A,AH62YA354G4U5AD2BG3YI5H7MXMQ,AEONKCD4VUEPQ3YEK5JMVPGLCDDQ,AHLBCSKY2R74QDIIG43AIMBG46NQ</t>
  </si>
  <si>
    <t>AFLKEO2K6COQHU2DXPFV54VSZYDQ,AE7CRGIWRNSZMTVAHR3SWOUQVFUQ,AG67CGR3C43TNGHCXQDEHUMT5QSA,AF3ZXSDNA4OBYAYA7DKTZ6QOZOZQ,AFD5PNXQHWWDULY26SXS7SIYRG2A,AFNOEGQW7O3AHVLS6EBSUQP3VBXA,AFYHQLI23FMT3VQTHL6MTDZUMRVA,AGRKUDIXVSUQBXB2VMMCZZZ7QPPA</t>
  </si>
  <si>
    <t>AE2OFVZSIE6KSBAPG6GMKCER35LA,AFEOAY5PB4XEYIOL6DY5WJBOYSKQ,AEJTETVJ7NY3GMARSTJNPOG3AY3A,AFMQHAPYUAV7ZSPABOAVTNZVESWA,AEGYHN3DWMVH2RZLTP2H2A2U6EHA,AFIWP2JBBUU6SH3MK355UEG4TZGA,AF7XGOMQWMA2ITB72BPIVHL23EJA,AHBTDCFI4HA6ONMJZRTYUXAEP46A</t>
  </si>
  <si>
    <t>AFG3EU556AXTCQXSTGYD2ACM5H6Q,AF65DDTW2IWXZ4TJJ7ZMVMH7J35A,AEVPRYZLGHNMEZA5BYGIX36LYZXA,AF2YGWDQLV72RCMMOSU2FVQCMVTQ,AGGMCQ2FU6ORE3JKL6VUTHPQKZZA,AGJK54UTZLRAIC27TJYRC2FITPNQ,AECA5GYEXI5PM7SREQZXQQBLP5PA,AGVJCBYEOVBLWDFZ42IPRVYU25RQ</t>
  </si>
  <si>
    <t>AE55KTFVNXYFD5FPYWP2OUPEYNPQ,AE7UFVGPV7KYAP74UQJAQYE5PEDQ,AGCMESD262GPMVIP77LD57FWCOSQ,AGHNDMYRUJOLLYU3ZCO7FZJOFJUA,AFARAZP3IF343NCQTLZA27FJNIQQ,AEGGIMWBMF527D35B4MPSIRF7I3A,AFXYNRL37KVTOBVKIVMSHZPZWBCQ,AF7Z6AXMT4QMKJNV6CH6XRIVGVPQ</t>
  </si>
  <si>
    <t>AFFOR2CVZKO4LFXRBJ2WEQXRHDKA,AEE5DT5BRBCBX27LOGB5EIX3GVHQ,AHCHD46P252E5T27D26CGOAVD4PQ,AEMUIOWHXS3X7TCLNOURVJFTE2BA,AGWO67H5CHGZF5AAAUAD5QQCZODQ,AGFY3ZBTCRZXSPRR4NXXE7N2SKQQ,AFFVMKWXROYV7F5GCRX72SOBBEUQ,AEKAEWCGDYUP75CGK24GI3RWCBQQ</t>
  </si>
  <si>
    <t>AFDITJCB5D4EOPYZKGP5RGRJFVLA,AHFCEAPRZ44PZ2EVRAJ5SBCDGSBA,AFXDLSR7SKWLB4PKF5SSF5Q27WIQ,AHHBQDFH6KWPFVI3SBXHZNTYK3XQ,AFLRNKKT3DOOAGGWGYWTKEQMGZXA,AGYKT5FSJDBCXWNU74MA2M4OGXKA,AHPYSN2CUNOSXL6BZG6G2LFLV27A,AFJXJVGLO27UBT2KSFMXD2QDKGZA</t>
  </si>
  <si>
    <t>AHECNVXSW6REC5TOGBH6OJXIBL4A,AFWAX2O5B5I36ESHPOWZKN25BYPA,AHSDH2Q4Q2QSUYUGEAGPIR22MT7Q,AFSJOIQSSLDDJPOWX3DDKXDA6T5A,AGUXZXNTCLWNP7Y5QA2KYEJLBMKA,AHOZLLUCMPI33IIR3Z5Y7UT2LCLQ,AGBT7W456GGMVOR73SNSIGLSK5DQ,AGYF2BCD5W756VOY2V5HJQCX4H4A</t>
  </si>
  <si>
    <t>AELBDTDLN6LH4TEVDSSVNVRMHOTA,AF6WQKW6OFXB56NMHLIN4Z3XRTNQ,AFH5GFI3ZLDKRPX7OOXJDZKNTTTQ,AEQCU4OWLDASI2OKORSLGN4UFUXA,AHKQFWVTWLZQYGV6ZA6OCY333SNA,AHX5S7C6OWULLEH2WS5TSQFATXPQ,AHTWMZQ36LO3QXAIALC6VJ7OLTCQ,AHE3N52C6VWHPAF36U7GF7W2UV6Q</t>
  </si>
  <si>
    <t>AEJKUZQM36XSQ4JKVC4UBWE5YJJA,AGQWUC553PFV7YGNWOJPLCHRBIVA,AH6U3UC6OTD65UGQF6RMHGEE4UPA,AEG5SODTEGYP3IUXIGCGFJBG4W4Q,AH2EAMUTPTX7PVUNPFYL4RO6DQEQ,AFO7YXLQXSGY3DH6FMRQW2AZCOHA,AGIMUNQKIQNNE3SPFKQ7LZIWGWPA,AE3NK5I2NAFOPARL2APH27FP3HBQ</t>
  </si>
  <si>
    <t>AGPVN62QTZNEHCVDPA4237YQ5VMQ,AF7KNSLEDN6UCGACICGMVXRW6FZQ,AERIRWR6GSTILA6LAAFDAG3FENNA,AG3SI2KQY3UNEQJOKH565UD4Y6FA,AGBDMC7RQ25U6AEK5YA5TLP4S5HQ,AGS23EI6FG7FXH3XR4HGYLJF5UAA,AGLDR4PNZ6ZWNGFV5EEV7BL6LAAA,AGE5JVVFCOPUTGK7F2PUUST4OWOA</t>
  </si>
  <si>
    <t>AEN657OFUBBVTAFRFCOOUKFBNQ4Q,AESZZZXVFKLKXWSQPL4ECENSVBWQ,AG2UBCLWPOQR4QN5YCLXLC3XLHCA,AG7LUOL4B7W4Y5AWCZ5MK47P3OUQ,AFKWQ4PQTTDZKB7EET3UOXALXIOQ,AFTRUR7C3BJWFR5KW4W4SCBXU6NQ,AF4QNWLEXCHDBQ54GFXNI6N72XZQ,AGURV6CHVKSHPRM6VV4FSRY5NYKQ</t>
  </si>
  <si>
    <t>AGQIXFPHABUZ2WPETGRYDB7VSMXA,AECPF7WFMUQ3TR7YTLSL72GHF36Q,AGL7ZQV5GFVZMHW7CKCENRGWN72Q,AGUHK5ZM4TY34VNG5TPPNM4XKBLQ,AEYDG3MS53N2AXAG22CIKKLZ3H7A,AHCIMCXVSX6LO3HH7B7BP23VTPWA,AGQWWZTXBNKQCTJHEYL7R7U54SHQ,AEX4JSF5BMTK2X273FGK4OKW6SAA</t>
  </si>
  <si>
    <t>AHJHHQWQ25VCIQHG5XMZN5MRZFYA,AFCFHU6B5RH4YN6DNTLUMY3CILHQ,AGLNHKFYTWDPKIAIQTE4UPB5I7ZQ,AEZKRUEG7M7P4JGJEVHMWZ3MGFPA,AHXWYJUQTCQRTQG3XYEAAYI3EURA,AHYAIOJLTBNK23OEWQ2BELX3PVXA,AHPP7A2M3LU7BWBZVIWXBNIVAPNA,AG6FKYZZA7HPN54KNFM5EIKJNDSQ</t>
  </si>
  <si>
    <t>AGZD3RPRHHX2DKW6TEB65JLH5S5A,AE5UEABJHMKBLTCBIQYEFKFG3LAQ,AFCJPD4OYU6E3CQYH32MUOX26A5Q,AHOKPNT5H34CQXR52YBMVLR6GTZA,AGTM5FVKPGPRP7YEKY4F46BYLKAQ,AHMTIK5UNPKUXAZEYS6SXOQLQ3MQ,AF367Z63Q7PILESRPHP7QHMMT2QQ,AH55R53RN3UWSSDSNBGV6BCQL6NQ</t>
  </si>
  <si>
    <t>AEYLB6L333GKGCRGR5N6NDB335TQ,AEUZYVUGRR6URWHTEQR3NCGWN46A,AHYWG4RZCXWYBUPMUCNYX76JWF4Q,AHKCYSBVKKLZ6TZEUYSMS7JK7O3A,AHOLDR6WNL5GVEDVEX7HEK7KGA2A,AEVCDJRYLA3LTJCNTFYX53MAHAGA,AHM52LICMSWL734Q5OL4BUM7YWLA,AHFK5JSZGYMOMOE36LRSR2HC3V3Q</t>
  </si>
  <si>
    <t>AH7LW3BCJBLCZTMWBOFL33UGIRBQ,AFSJYBGBY2U6KAAUR23KS3COL5SQ,AGCLLMGPNMO4IGCQ4253BICGDADQ,AHHC3QIX44VPXBB4HHGJ2RNFV67Q,AGBJ6SKHL3RD37OYZ54U52DAIIPA,AHDPRYTLYXKEPSTVF2LRV5SQJIYQ,AEIQA6TZQ4Y2SMVJTGE27G4MGBXA,AHE7VTTWP3YUKXVDZDJP6NZUIHLQ</t>
  </si>
  <si>
    <t>AFTS5BKDRY7Y23B27UVBE2V6TOHA,AHRIDJXYEBQS7MXFDZ7AAX3AACRQ,AEDHFXMKZMTSZUD6ZDT2EAIJBQUA,AHBMWXLEXHMD3QWGJ4BY7XIDEDUQ,AGVSEPNAZEEDAMS3QS6KVA7XYXXA,AG2ITB7GSXUQM6CODSEUDY2P64DQ,AG37JT3DBXZLS3HJHIAJZUA7A3LQ,AGYBSDZV56GWQP7LHLWIBBYLJF4Q</t>
  </si>
  <si>
    <t>AHCJOEQEARI6IQ2XGJ6HTGQSRUXQ,AGBUKPO3CSYIJA4C4IO22UUEGBLQ,AG7EDX6NV5CSHGLF5QKGWTKGYRVA,AFUXZLDQRZZW3OBIZHMMRKKIEC3Q,AFCSX2LUWQ3TNV2RUG7G7PGO4V3Q,AENFYL3PYY3GDTSKARQ3XBN5RGEQ,AED2V75UUU3LKRDYR6C7JKBSMOOQ,AHCDZR5MNGRRU7NSOZZCWA5ZIURQ</t>
  </si>
  <si>
    <t>AGYPVBWZGS5N6B4LBSHETPVHMKUQ,AE7WCE4G7TDHHYVS72L46F2VKMOQ,AHF4VUNETUB7FQORZINTQG2XOEQQ,AFIO5M6WIUKDYTE7PYCYGYW2Y5WA,AG3J4S2BFDNPWLWKFM4JZ5ZZGRDQ,AFGCSWFB6JCB7T57BVBCLPAXVEKA,AF3EF5QQOHLKBPEKFANXBCUG5NPA,AFX6DXBXJZC4YETE5ZYXJJCE3PFQ</t>
  </si>
  <si>
    <t>AFB5KJR4Q5FICAHBOPDPUTB3O7QQ,AHW3QBHDOUMXODZ4EAMHD5JMDIDQ,AGXRGH7DLS3RVFS5KWU4PGR3H3GQ,AFLIHOX2HH7S2OJAD63UAHKMY34Q,AEHBE4U3HD6G2TMSHKE7TNZYOWCA,AFHKIURZM4R62UEXTOCZLI2FPQ6A,AEW6K4E5A4RUWRFFUDINQE5WWBSQ,AGAHH7PWXC4ZX235QLJVVHU76USQ</t>
  </si>
  <si>
    <t>AHZNSNBVKQR4OGJAQHE4DCDA4YHA,AFBW6COTZXGHQMWVDUOSXVUCCIHQ,AFFRU7QVLXG4LNG6JKQKJ23KBA2A,AF5E74KNXXYBJVMG7HUYXNRNYY3A,AF4F4SKVD2UU7ZBJFZNNBK7ORIGA,AF3IVRFFILSUOKAXKRZBFBDRF7MQ,AF23WB7B2XKLYCA3KXEGKSBWYKOA,AHAJNAQDV3BHN5AYLY3LOWFJCS6A</t>
  </si>
  <si>
    <t>AFICHFCZ5WJJOZ6HM67EQ2L3YYTA,AFRGLG5OYGNQX7XQRZUL75X3IRDA,AFA6Y4X6JXUJS7K3ALWAK3B33GZA,AHMMGE7E7A4MRWPCBASIPVF3AI4A,AH6MNV2WOAZU6TJAQ2HR5B7UHNDA,AECZ74YEI7GUHN27KFQKRVIEFCHA,AGOPT5ISDG5GJG2LCY6HYOV6KUDA,AGWJ2WGTJWSGOVXK4FZTGLJO6LLA</t>
  </si>
  <si>
    <t>AGGXWYRLPMULBPR7OXPEV6SNOMIQ,AHBKNSJNHRF22KZYCFRN4CQJG3EA,AELCNLLIFS2RDDTYTLT4KXJRIG5A,AHHS23JALEPKBIT7NAIJDAW3U5NA,AE4ECIOVJONHQF4A4G4GYNVQNPZQ,AHRWF3BGXKDJ4HR7NMPSC4BBMM6Q,AFJ7OTPT4MWWC3XXZCYYKIXEXFGA,AHU2SCYTK66DFVXSMANJZRT2LPKA</t>
  </si>
  <si>
    <t>AHFDZC2Q6XYLTF2H645HIE2ABOTA,AG5KYNRJXLJG2YENX3MQR6FSYMNA,AFUPCMP6RPBTIAKVTGCGKCKMDMLQ,AHPUB6PWTLZFJNEIZJFPKADKX6HQ,AFXLD7CM6FII27LC6W7HHACGDEAQ,AFKM46JT4BN64WI6WKVJ5A4SS7RA,AG33SHKIV4KLY4PPGUGUNDNTIAMA,AEUOZUIXQQSUHC3EVYRKUXQS3IRA</t>
  </si>
  <si>
    <t>AG2WVO7W7ODQCKIFZ4EEIQSC5Y7A,AFDCDOCRT7PK5OZCUBZJ3WGXQC5A,AGY5MU7BF5S7NZ7H6FDZC7BM7PAA,AHVGSKRUJAMOKHD3LI46BE322UDQ,AG4OAYEMGQAZIBMSV7SJPYDXICXA,AH22BJULNDXPJPJ5NZEBHQRAUS7A,AHF3ANMCWYYADVLTRUTKK43XXLPQ,AFH7NASUMH66QSOAFC3OEXCF5LNQ</t>
  </si>
  <si>
    <t>AHXMSMSLFDG7IIBBIVO6DY5RPVCA,AHD6BOJBLAFIBLI2KIGGMNFRRCXQ,AE52UBBUK555IYRGTS5VX7PO44IA,AGYGPHX5U4GJVA3MHCWSGZIHBMFQ,AH3BI36C3I7GJFS5QMG2MKJEVQKQ,AFHKKUWCQRUBPCUAOMO5OJML5B5Q,AEUIUWBD6LGQOYOKWQBFV4IL2Z5Q,AENIY3OVB3WZJOVPBXQLMTGCJM2A</t>
  </si>
  <si>
    <t>AG2V3QSA4MVD6RPA5UGUMYMH3PXQ,AGHIZULBQOJPXZ2EUBOVSCRTBI4A,AEFNEVSP4WMJVLBSRPH3YKKRSDWA,AFW6KM45ORMBEVYBQ4QMSGG2ODOQ,AGB2EEPBUR5MIG35HYFKQFWBDHNQ,AHXTIJOG7AQRG6AAFQC6P74S5WYQ,AHSOOVRJXP7QJTQUF6JLK3WGI3AQ,AHK2ZYSXEGSQYPDXT53GDNFSEWXA</t>
  </si>
  <si>
    <t>AH3PBQI6DTRU4WDPCYH47DK2JQ7Q,AHO4SAT62OYFF6SLBDKX6EPDVPAA,AF7GOEYE5GJO744YPMKRF75AERWA,AF333KSWESUJI6F56KHX6T6PKBIA,AERMLOT7BN7ZXYSFU5IF3C6RJWFQ,AFWQG4DPBS3OFVH2BCUERQSOSEBQ,AFHSGIPKQQMN6CAZL6LCCBHOXJ7Q,AF3XSVAYCEHUJFKDS6H5ES4FYDFQ</t>
  </si>
  <si>
    <t>AE3JIMEZHC22EA7YZAUQF7VOUIFQ,AEHZS2RWOOR6UFKXAYRXJMQMJ3MQ,AFZAJPI7LJPDCOSMY6ASVRJOECMQ,AEY7NLLYHRUBHDIAFPM4O6PALCSQ,AF3IH3T2BPU4MB3U34MNSKQRHJ4Q,AF5IMXZIJ7WVPW4XMKAEJCJNGVFQ,AHHTWGSVW6ENNVUTEPAFHRLQJPFQ,AEIWPJPP35D2MB5KMUWLI4LTICBA</t>
  </si>
  <si>
    <t>AEJHP62NHRVRCWIMXUODSZLSBNUA,AF3U4PQTRSBX3JB6NUI4Q652IE4Q,AEBM3UFSICAMJJ63YZUBAFR6DZHQ,AGVN2YMSW5XV3H7H2MLRNDINPITA,AGRZTDPR7I75A5V36SYCPXIXHI5Q,AGECH5TXOT3LNZSNATG3E7NFATBQ,AGSAHTWECW2CLZXM5NWAEUDBU6OQ,AF5ZRMB3EOZXTXOOBVEVJTGZ2XFA</t>
  </si>
  <si>
    <t>AFO7LXSMPQDD7JG6I5QARG5I4N6A,AFWFOKIGSV22T2HT62VTTV6LUN3Q,AHF32Q6YAAQ7QNHEROCDCCWFUOPQ,AECXZYGASHXD24MRMRWAS4JAHENA,AF2GDZL7TSXL4TIODN72IU3MWGMQ,AFDOG7VEXVBQAS7QZY7S4S37GKAQ,AFZUN3PXHMWKAANEXOL22647UYBQ,AGQQ5YMVO337YAMQZFRARULONQ5Q</t>
  </si>
  <si>
    <t>AGW2NIO4JHGF3E4YYX74PSRCAKOQ,AGFAIQUG5PIPGUXTO6LP4TU2GSQA,AFXRMHZQNO7PQW3EFY7KUMXVWMGQ,AE537L5FIMAIM2UYHZ3YQEUC7WJA,AF5VJGOWRIVRLRYH6OKAJ3GXAC3Q,AHS3PKPC7A23SHSLIDRZJZBFSCIA,AFOCVEQFZDYB3EGYKJAY6P2O7EMQ,AGUZMT2E4HNC5VF25OWLAUF6KBGA</t>
  </si>
  <si>
    <t>AFJ4ZH2VBT7VFHQNRMCEX2L2LBUA,AFFPHN5H4FO3XR2OZ3O2WJU27FCQ,AFYW2E6QX62PBJAJEIOE25GCKXOA,AFRF3MH2AZZR7AJQFT7A73H7D6LA,AHTRPDYOHYTPMP53RQDET3NIEOKA,AGIIYMV2W7KQZQA7G4IAJ2KT5U3A,AFC7G4ZMZALNTMXSNZOXFMWGXW7Q,AGRF7QVYGI7QVV6BKP6POB3OLT3Q</t>
  </si>
  <si>
    <t>AES2J44MJ3FMUE6NIAJTOUQCQIWA,AHQ7LIIQZN6O7YA3EYZ7SV2RIYFQ,AH63HFCY2DBQCGPIVKPHXNHTA7WA,AFYA4YKSMUOYCP7QOKA4UULLVOVQ,AGBNZJLZPYRHG5ZBJ4XSL4ZIUUMQ,AFVC6JKNNPRKNPVSGTKTDVE6S7KA,AHYE26O7K6TJKC36JVCCCL27UJPA,AH6B3XKTUGRPKW7TPUVUY46L5WYQ</t>
  </si>
  <si>
    <t>AEIOP36AQPGVLNNTDXHSUSVIRO3A,AEU76NMTP5BLAI4YLE37G5UXRMMA,AEVEJZ2RUY6RZ6GY5EIRES4BOUNA,AF2CSU2H5EC6MVKB3PWJPY7EITYA,AHRQKUYYOLHECU4IUH6OSL7AYM2Q,AE2Z7NYPJLUYMZ3GNEMYZ5RDRM6A,AE2WCZU5RXVCKNUTUJ4HCDTLU6OA,AESZ7VB66VS6APYVPSMUGOFI536A</t>
  </si>
  <si>
    <t>AGD5KTBDTS26I2SB3B7LCYBR6U3A,AFE2LQATN64EXU6NVTTEMV5XKDGA,AEJA3E7VLQFEQGJGJLV3KOZPXJMA,AEE6AOZ236TYFSCLGHGXIIG2SFUQ,AEZR42M5D6YTRJ732HWXBM5YEGKQ,AFCR3Q2LBT2KWRN42AOROJEDECNA,AET435JGPEIORB35LT7EZ4ASDRRQ,AENNEXWQZKHYRUEMUASXQG6O4GDQ</t>
  </si>
  <si>
    <t>AHVEG7WUVHTOAT7YZ2Z6VNJCBYYA,AFX7Y424L7A2WXEKEFTRAATHZTGA,AGKVBPWUJ5SHPUHQCCYNHWBISW5A,AEC2T4BCBJLQGM6767M73GQX6THA,AEUUGGQ72VZ33Y4WLZKDODUA3XZA,AGGHAVSNZUQC5BOOK56TT6TQJSGA,AEZX46Y3IHTKWR3QYFI34XQKFJ6Q,AEZZ4FRTICGTE5ELNL2IAZYRH3QQ</t>
  </si>
  <si>
    <t>AH3LHRL5P4YAVOQQCH72G2PJFXSA,AFA332YHUPB6I7KMME7SOFX5RKQQ,AGUUHLF34AIEIOE5KULXXVWKBCMA,AEYA6LQE25O2P6C7XV62XM3YV2EQ,AHWY6IG3PXBBJMLVFMHHKM25BVCQ,AEOKB3ECJUM6UQOBFKMEMQVVHL4A,AHMKSLALVS62JUHSHAI3FUXWDYYA,AFZIZOK5KDBOB5QCHUQRR2ZWUYKA</t>
  </si>
  <si>
    <t>AFXUMOU3PMUQEHSYTB7SBVYFN34Q,AFJBVZGNIZISS2EGIUZRHMIDD7AQ,AGLIJTPBLLORZ2E35K2DFO3V3FXQ,AF5JPNCVJVCR3EMLVNG3MERJYU3Q,AFZDR5KNLP6HTBN33LC3AZ472J5A,AEKW5FURRS4HCH6MS7RL7FI2GC6A,AGKBXNKA52CUF4OZMIFDDTKVI6LA,AHILS5IGSFXF4SM2DAOB4LLULPHA</t>
  </si>
  <si>
    <t>AE3XH7AL52IBMYH77L5KO4DGTCDA,AHZHIHTLOMIHI5DFCYLT2ZIBMUCA,AEFZB452E6G2IGBYI3RXU7C5QGTA,AE56M2JBQC5JI3MSRAM3VTYP36HA,AEEVA2YRT3OJQTU2U7EWDW7EKPPQ,AHDGC4HI43BOPM4AH4NOT4SJNL2Q,AHQLC5YA473NA4RJFGR33PYO5GGQ,AHRP5SYVMJGYNSHAWBCS6AKC5VEQ</t>
  </si>
  <si>
    <t>AH3DPBR7M2QD4UAT3SOYSFP4WTAQ,AH7YF74D552LEEDO65OAPQU5EXYQ,AHGHZUAWSZHBYY7LU2UTO447DP3A,AEN5AYM227HQJ5KNJ6DH6T3TFFQA,AHWQK2QNBGWHI7PRLYLJLBEE5LVA,AFN6XC3BAISXNBNSU2JN3D3KLIRQ,AEKRHF4LHGITVJ45B7H73OOEYNNQ,AFWUGSDFT6MHTAGQWD3KBFOSLXRA</t>
  </si>
  <si>
    <t>AGWQCZIF4W7MPCFGEWBBYGVWS22Q,AFDZC4D7R4555BAGB45PI7V7DNEQ,AFDCKNT7PKHIXJGOE5KTS2T543DQ,AFVF7AJZSBE46XHJTIQKCTOWZIAA,AHWYTMSJ7KUHHJOOCNC6WQI6G25A,AE64VTXK4VOBPNSBG2EGZS62YF6Q,AHV5XE2XBBMMQTGCBDR5QB54FJYA,AG77NL56ZZCL5IZXNPYYVIMOGNHA</t>
  </si>
  <si>
    <t>AE5DHPL6NSPL4NZU5YM6P2U67ZSQ,AFGLK3RB6EJGURQ7WAJ5OCSYZVZQ,AHCEM32SEYJBW2IHJIAF62AVK4VQ,AGUP3L3UQTAMC3O7ML4OKIQMZJGA,AGZWO6D4BGO7B4PZ57VBFVKYARIQ,AGZTEQUP744MNZ7EOTLOHQSA6CWA,AFTKUCFRMCTXZQTTCJZLOSNFVTDQ,AFUVA7UIKBWGLYUMDJ5AUS64V2QA</t>
  </si>
  <si>
    <t>AGNJW4JB3SQZZEVJCOR6EXOTNMOQ,AFTBDE5KEINLXCQI2KBACSU4VO6Q,AHG766GX32WE357IIFA2PJWO7XRA,AG6TL6KXOCB6HW6QITVEZ3NFPYFA,AGD2H2SMDLQK62MH7BFWQ2INBP2A,AEHKGBC4LAMAC3AUCAWLJKKHRTAA,AHB6B3AB5OU3ITBYOSU2YSPVJ7RQ,AF7JC6AKO652RERHTNJ4NFM6NN4A</t>
  </si>
  <si>
    <t>AHOQPLT222WN4LQV55XMUEZY6MAA,AFNKDB2UZ7JPX7N53QPPTXBDCJXQ,AFHKQPCPHXZP3ZYZE5AN7VSCVDRQ,AGXQ7FB3Q276VMKWFLEWL3T23SLQ,AGLMYJKO4AKOSRJGJSMVBCDD2X5A,AETHGZYL2OPKWCDKUT5CWOO6ANMA,AEG4RN3E6SIUFNUSICKYE5VPJMMQ,AFIPC6U53NW33X7IKK7KRDEA2TCQ</t>
  </si>
  <si>
    <t>AEJHP62NHRVRCWIMXUODSZLSBNUA,AF3U4PQTRSBX3JB6NUI4Q652IE4Q,AG64E4GTHGCK5JAQJBFV3GPWYWOQ,AEBM3UFSICAMJJ63YZUBAFR6DZHQ,AGVN2YMSW5XV3H7H2MLRNDINPITA,AGRZTDPR7I75A5V36SYCPXIXHI5Q,AGECH5TXOT3LNZSNATG3E7NFATBQ,AGSAHTWECW2CLZXM5NWAEUDBU6OQ</t>
  </si>
  <si>
    <t>AFAKLGJPBTX3EWCXJWB6TF4LJOXQ,AHR5LL4YACXI5EFTGVBU56XUEG3Q,AEWZWQVWEH3665BOU2QPVBRLTTSQ,AG4K2GZXDJUJR73746BVI5ZCXXAA,AHRRE5O2H4IOLL6MP6GQDG5WA7CA,AHXDIZAFO4I6IXLPNGBHUSK7UZBQ,AHTLGCL5SZOQA3Z7FN2JPUWU2FAA,AGWT3N6VGOTZTXX4EK53LSAV4JDQ</t>
  </si>
  <si>
    <t>AFSRFIJ7SMY5WDUSEHB4FW3ZJHBQ,AEEK7DYZXOHAWSCKMMKJYMOMDS5Q,AHW36WCBK4L6CVEGYNZELYFAN66Q,AFBU23LMK34PMRYBIIPLRVFPP6WQ,AFO4M4BQ2WS7A3LPKJY45B5C7DYQ,AF25RSBVLDMIXQZLIJSBVHHU7HJQ,AE2H52BMLK7G66D6ALAYEQHW37PQ,AGSMYUPKP2KNRQPZ2URY75DV7OYQ</t>
  </si>
  <si>
    <t>AFUDD2HQICGHV2X6MXURZJ3FFKTQ,AHFWTVQF2PV2OSERO2BHZXE6OKFA,AGH7ZYNYWARUASLXNJWFVBMBQ27Q,AG5CZPAP4OJQAWDOFWDX5DEQ23JQ,AHEWCJSLDVOE5SZ7AB4VZ7GWOSCA,AFMCJ44W4DCNOIZZWGHT4II3EYZA,AFYNVZTVIP3DSF3J5C2NCUYYSHBA,AHUW3CZFOWPFLM3DYDHP3N4HXD7A</t>
  </si>
  <si>
    <t>AGPLH6XWDVSULDCZOFJRM6XNTNXQ,AGJA524SLTMC75HT355BYHZ4SYZQ,AHKBD2IJWFB65Y2C2W4J2VOMZQ6Q,AGKPXBE2NL6FYBQESVEHL3RA6X5A,AFKTDJKT5X5JYXWOH5SMI7ZBB42A,AFN6SNPXWBPQF3LKVCMEV42Z66EA,AHBOEAQIX4ZVKW7XTBDVCH3CWVSA,AFWQEIDPK36M5BVEIU5MXV4HEMEQ</t>
  </si>
  <si>
    <t>AGY4ILCL5CCENO25T2FOKOESHJTQ,AH32DGGWA7EAENDTHYGGGHBVNQPQ,AFNU4IC55QLKRUH3HO4F5Q3IFMMA,AGOUFAD56YMVQOAFUWLW3XFVWX4Q,AFSM54B2B2VV367PWSU7PU6PE4HA,AGFXR3KSCZMQCGC4PF6KV4YYBI5A,AF7767UQSOLO562YELBYVK7LKB4Q,AE3DUU4DR7FZFATXB6EAXVQ2XXHA</t>
  </si>
  <si>
    <t>AFBPBZLHAOY5FLNKXSMY7R5NGW4A,AGRIGBJGBMM4HDFVZRSR6KNFCZQA,AFL2RLMNGDTJED222FJJLDX6BN2Q,AGO2GZLUYPY2PUV7F5YM244ODJ7A,AGZT23MB5BA7JK74E4NOOJEWQVAQ,AEEK7J244RB5UK7OFFLH5QHEQ3RQ,AGHSNUIUGMFHBLKEXG7CRIF5DC3A,AEPBNLNECBWYCIHCV4MUJDT5WCBA</t>
  </si>
  <si>
    <t>AH3HLGFYASB5KSFZRSQVOQF5BKKA,AGTPV3RAU44JP5BCX4LCQJD4WVLQ,AHPI2KLLZMZK5CGEZ6ILSIA4FHJQ,AEZZW5Z3LUJUY5RPYIDDTT64QVQA,AHBEND2UUAP6UNJZVH72H7FKZSMA,AHLQIXPRTNN5L6C3CBOUFKA5BJ6Q,AFJVOXOQOKVDW2MJ24CT2NJD6Q7Q,AELCTVZ7X3OEG62M4JR2TL2VCHDQ</t>
  </si>
  <si>
    <t>AFPMBWVYFY6T7W3RZXDGZUPYNKPA,AG5QSBZVK2PROVFXY6NCIIPZCBMQ,AGIZ3WNZX67YKD4PT46PBZS2V3QQ,AEZRQDYOBPGOJXGYBF76TP4PVIUQ</t>
  </si>
  <si>
    <t>AEE5XXQWRVZSVDNYTBDR3BY4PHAA,AHBJI32NFYYFJRSI2NZ3RGNYYNLA,AF2H7SUW3MQY6BK7UCPQQIEGRMTQ,AGRZAB2LJP4QQYHXKK3B7UW6YF2Q,AHOI4MSGDEZLYUHGIGUGTGYJKDXQ,AGVPR6MD63A3AKMWVSTGLXNYTXQQ,AFOIHDXLNQ6URAZKGT3UND7PPAQQ,AGQJUVEAZQS64J4PFY7EENAHF2QA</t>
  </si>
  <si>
    <t>AEZH7UN4SKV7VKJ3NYH7D7CBHA4A,AEEMDECLMB6ZOYW4MZDRUTMPNDMQ,AGCDPH7XJBZZ6ALNCA6XYKP3BZIA,AEZHGBDTPEAIDEC4HF753JL7NDNQ,AFNGYI4A433E2ZEIJ4PTRXTOFSCQ,AGGWFNVDN6N7RMXJH3DXEDO63ANQ,AEF27BA6AC4XT2HSGW57TG3YS2HA,AF5WOBBT3ODEBTFUCW72L3P57TLQ</t>
  </si>
  <si>
    <t>AFWOX5BA5QS5TCVTNV3EHQXOSCLQ,AGGM4C652EG6WSDEOWBQCR7UXG7Q,AFZ3S6RJS6RVOXVK5OAIT4AX76UA,AFRUXOMHPM4OTISKC4VE3PM45DTQ,AFGX776XSUUA2LIYKLHSXN3PHOXA,AF6XZI4LVIVFP2UTPNVFYGF7JPQQ,AGYX7IY6ZHCU2J6DXRW5SN6LGEVA,AHA3ODJCWS52ZKJYWV2UBFR3AVBA</t>
  </si>
  <si>
    <t>AGQVEI5FN545VZMNGYRR752JCSUA,AHMJA6VNTL3MQGWVBYXNUI26DTLQ,AH4OTB7KAP7IRL7PQDKLY5C4M7YA,AFIWQPGVVMPXHXEOCBSOG7COXDDQ,AHAVKIJW3GZCEMG6GGBR2KY7SJBA,AE42NSELZZ36ILVUWVDCPYWS3HDQ,AERT4TSCBIG3ZL2UH52LZBPXJCLA,AGC3K2VMDCOKRMMB2TRB3JZU4HAA</t>
  </si>
  <si>
    <t>AFF3MID2VKCRG3UPIGY4OPDLKNBQ,AGYZOVT6JVQNGFJ2WL62EMZ2Q6XQ,AGM2GCYQPQRIRJYCQBKBUOCD6VJA,AHKM6B5F2SLXBFKIBHFHGBXNF4HA</t>
  </si>
  <si>
    <t>AHJTLVVBATTLS7X3LPKL2MVJM6VQ,AF6TX2WLPW4DJJZ4DDZMEXKMVHPA,AGDLLU2SF3BJPMEHUPCBCSHW7YOQ,AGY3ZSD5TYCTKJVVU2CUU2QS7XXQ,AHV25QIEQTDUMOJKQQ77WG7X3TAA,AG6ISZK2C6E2PVIUWTIBAMHO4KQQ,AHG3XDBDEPOZ2PQAIQ7HUSSRMANA,AFSJ552FEBIZBYEP7AKKXOTOGO7A</t>
  </si>
  <si>
    <t>AHUKIXVRPVVYYRQOUGWBDYO7RFDQ,AGGFXEMEWUIDSSL7KN6EJW42DQ2A,AGFUEPQZZPYTSQIL7UBTDIJYUGWA,AE4JBCKONTM2LRZA546FASO3KV7Q,AHQXFZDEXSIE427UGMKSKWNFS6GA,AEJM5FOA2D5WGIYCT5VSKHMSL2YA,AGQXKHGGT3Y6QOCEULP2LJ44Y3PA,AHJLV2V57MWQV4UA37TJ2ORGQLJQ</t>
  </si>
  <si>
    <t>AFBLFBJHOW7CQX62SQP7S3QJCFVA,AHRPOOH37D4FX5UHQEWKJ5RL4DVA,AGYYGL7JDT7YHKFH7HKAQH5DPBFQ,AGB77J7O6BH5OYGIU5PPZNLCB64A,AFUPOIQZH7NDPJN6S2SA7FUJUC5Q,AHIUAO5XZ6A6KCCQVX7IX2DWQSAQ,AGPM77A4UXCNYQ6QY527N3FQGXCA,AGTXMLVIUZKUII7RXIDLLIN4TLZA</t>
  </si>
  <si>
    <t>AEYESC4XEIJ23NANPR3BK2GGXS2A,AH5ZM42ZT35ZFEILY444IJR5KRXQ,AHHUUUD4XBXYHTWDGSEQGER6S5ZA,AGEJRNVD42CVJLY6QQULGJVX6J6Q,AHYCGGRP7XQVIYP6NRVZI6A7FH2A,AFMG67GYJL44TDSFMSA2OFXMGTQA,AH72QVCCGUXFHEAFLJB2IHSIDGWA,AHWAEDGCATZFN3QCEBZVXCLIRDTA</t>
  </si>
  <si>
    <t>AHSYI7EUDN2RNS2IPMGAS5MKLXPQ,AHHLJNBYVOGQSFG2Q4UMMRU3V3UA,AFC7PJA3XS6MHXYAUF3JZDHDUZWQ,AFL6U5G4P2KLLZU4HCOXES7ME2CQ,AFSSRLUEWTKDHYSAS36MDQQPYTKA,AG5UBF32OIHPW42GLXLBS4QOKKVA,AHLGMGTL6FSAFU2INPKH5ISUODTQ,AFL2ZLTGQ64RMXKWRI7QSA3457GQ</t>
  </si>
  <si>
    <t>AFZECWTOM2GUH3T67XW26DXUIJNA,AEIEKF6EFHH26R4DTUACQKMPJXDQ,AEFLPPQ4RG2KHSAOJF53X2CIPTEA,AGFTSZE2FTF4SUTZC7ONQ4JZDRJQ,AE5SY7U46GVLNQWM3GYOBMBKCVQQ,AGAOZJQ4WQAODOWE4K6CSPUDNG4A,AHTX2BOQMMX45RTHRTRK2E6PASUQ,AFC5XSGIOQBZNVIN5UVP7IOUXFSA</t>
  </si>
  <si>
    <t>AHCY2NLFROLZAQ3YQAKVF3DMHB7Q,AHH7ZBKQ6VW722YSK6JZANJAO7VA,AE6TWJIXPTWPLBA6HQBQSCSHMXVA,AG2KRPXT2HVJMBECVLAOTO7CNI6A,AFDUBGK37QSYU5TRFFFN2GO2ZIIQ,AEGFQO2LSWCXXPUILBB4B4GDIOWQ,AF7NUBGRCKGFYSLOEUO4Y2UC4QZA,AEYKETLWPT5Z6X2DVORJ76G2E23Q</t>
  </si>
  <si>
    <t>AHH26HAPTOI5Z52DFLNYU5TOLWCQ,AFIPAA4KT36MSZTCVAITRIUVJCNQ,AEYXCHSBU6NC4ZKH4OOFYZZTQJFA,AG4CH37VZG5JRJCAEYYGYTFH5UWQ,AGGCXXWA7CJVTHA22YE7PTNWQ7NQ,AFNQO7B5IZKARACZBIO74VFTU6EA,AH3ABVXQTD6ZA64V6NTEJL66RV7A,AFKY3NTT4T35K67VJ2RIO76YDK2Q</t>
  </si>
  <si>
    <t>AHR4WZ6M4WXGQP65Z6SSP4LBJJ7A,AFWCLXKTHZPXBGFUEZSMLNWHGHNQ,AGEWKSFDTAPPBDWREYVDDGF54ZLA,AGTWAL33XMDTWFE7KCCBAPV4HHEA,AELBVPKFN3ACEWFOHW6PO7WU6HSA,AEZYTNF5ZWY4QEOAAJBW4HLB2U6Q,AEN3AIBIBGI7VSC6DSJBWDF2CHKA,AHTHIO4VEWZ6SO3MIQKNNZMDUJGA</t>
  </si>
  <si>
    <t>AFEMYJODFSKRPR4XTYKCPXMCO4YA,AH7PGDCSET6C5NOBBY2TLG2GX3IA,AEU243XCV5FGTBUI3KKCC5BGXH6Q,AFIQV62SLZITCC4FDVBUSBXBBIEA,AEHSXJA4C4V3JQWZMSE6FTILXNXQ,AEOODTBGBG2EUG3TEFGVON7V5NLA,AGMO4AMM5IA4MMUHGAXVMUHY37LQ,AHUIRRUDX4AQRQM4N7WNVLAJLSPQ</t>
  </si>
  <si>
    <t>AFQUZXA3JPEY4SN7Y772C3Q55IWA,AGUHIAX34GIKOODYIJPF3WLC7D4Q,AFU2GGLEYBWH47VH3HVIR3352MPA,AFHP4M777XP7BFZDMZBUR755IQWQ,AEUXG6K2NIXVHWICO5AUEZ5TZX2A,AHWNDRVWM3DJTAWT2AXHUU2QMVMA,AGPCRJBUW6U66EYH5WARIXLIWLVQ,AFK6EVINI6JZPXK6CRXGD6G7V6VQ</t>
  </si>
  <si>
    <t>AG4KZO4DB3TYVVMBWPWMMJGD4ZYQ,AHE6VSQN5XCADFDWC3TZMMWKYADQ,AHRNAZGI4ZD7G633XI64QAT6F3WA,AHUX4GCB3OYN52TETLMI7OO4JJGQ,AET2XG6WT3TJSTOJRZ5UFC5TYYHQ,AEOIVRQ4ELTA76SML2EVSFT4UM6A,AHEXJOGQ4ZOV6QSW3IHMLRYGFMQA,AEWG5SV4CCM5NUDRMA22BMJDGZVA</t>
  </si>
  <si>
    <t>AHN6E6FWRU4KL6CALQVHR3IUMIAQ,AGHGAMWSDB7XXN3GEC4YFDG47CJQ,AGMDO4P3J3J6EV3C7KL5LNIZ3OMA,AEJVKFNPY3U6JF4OWLCJ2XMZNFWQ,AGSVPPCUSENUIYUPBIHKEYIG2NCQ,AF7HMPO2QTCXQ3LHWO4WXXWVH63A,AFF3B5BNL52NXU2E3X5MOBNVGKGA,AFX7BRLKONY7SL2HZRE7RXKZRPHA</t>
  </si>
  <si>
    <t>AHROIYVXUABAGL5GUFHMEZK3WQQA,AF4VIP5F264O5O2GKFZICPZ52E7Q,AH5ZOJA5RWLFQL3XE3GPOEXYDENQ,AHM5SJCQQWFMCWZ5776MEZGW5VWQ,AE7NBFOB3OSILKUH2JW5D2E26VFA,AG3DYTM7NUZADEFMPATX4TTIKH6A,AFGEXNVVJZMM7UZDPN6EBCUWSQNQ,AFZZGR3USTVT3SLKK2EJHBPJI7XA</t>
  </si>
  <si>
    <t>AEJSMM2J65DGILOOHC24C74VWPBA,AFC4X5UHL2LN4PBS2TWOMIZ2GHAQ,AEO5TWJ7OMCWVSYFCFNFE7IPHZYQ,AH4V7BEA2Q4XN6RTECG52HJ2HQEQ,AEQ567MMOMWFLO5Z2P4L54R4M3MA,AF3VFLFIMQBQ33R3XIVUEAEERSHA,AHQQTNBM4SFZLLOLXJXA7N42YTTA,AHOF7ZRAY3XJT452UT7VOSM3FSXA</t>
  </si>
  <si>
    <t>AHZWXUWE3RGLDH4JJUK3HT3VMBJA,AFWUWJMEO4IQEMHKMUXYUILK47LQ,AHESBMCCD2JGQWVMDSW2G6QVJS7Q,AGJ2JB67X6WE4WZMZH4NWXHEGP4A,AEH5FAS6HXOZKYQOUM2YV5KKCNHQ,AGZYICOVCDNGVWXHJCDF63UTU7FA,AFIAREIU3BQVJUNZTYKC5I4TTN7A,AGVOPDVJX5H5BXDGMWPRSWAJSJAQ</t>
  </si>
  <si>
    <t>AEXCQMYUSJFK3Z4POJQTN7YOHRVQ,AHETGN27YLTEFPHLK2EM3JEE7JJQ,AE2NBVHMJEM7COMHX2XJ4UPZ7D7Q,AFSIUC3ZDSMMALO7LFNQ46WZMU3A,AHAO6YBR3EDW2EMTABK3HCGJ6LDA,AFHUNQB64BPF4MYZRRLEYY3KW4JA,AE4VZLYVX3UP3NDMCIFWLLDGVO2A,AHNKMCRLNHO3LUTYPZ5C4WBK5JYA</t>
  </si>
  <si>
    <t>AFUWV4HNHDWYGFGEHEMCKPR7HPBA,AH2QS2327TLYTXS5YHXNAS7X7URQ,AHWO6S34K43AUMEEVHEVFHHPOVQQ,AHRPIB6BCK5TKG2R5DH5H3AMRIHA,AEAYBCVEBO7ZZ4SXPQUEWWYXO7IQ,AGE6KNDSGW2KYR7DTGGTFWVWTGGQ,AFRRGE2IZFVEUFIY6PUKMSGSMZ5Q,AG5WZLHPQHKNWCKK3EZQG73THRGA</t>
  </si>
  <si>
    <t>AEQRBL6PVEWH7MEXRN2ZI6FDU54A,AH365TQ2EE2HZM2YUGEBUUA3CBVA,AEIRPCB2GKJMM2D42JI56EZHN2PQ,AEOPPOFRNOWYNA3NCZ7FXRRILVBQ,AFGBMMBD6NTVHNHMZSTDYVKFE2SA,AHTJ4RNDSCXMGFI5GTVYAQNM6DKA,AGOJBMYF6L6P3HQ4W5N46QQIAPUQ,AFKWNS6UYCGBMT6TITLEW7DRFR4A</t>
  </si>
  <si>
    <t>AG3EJCPDMWMFHVD75JLK6447GEYQ,AG6U76PUTURMNUURSZUAARGW4JGQ,AFUPVR34RLXDQ4KH53C63MQSFISQ,AH6TCUCBZUAI6HVVV3CRMHOYA7EQ,AHDLB7WWZVSRDGIQWDPGPKV6MUZA,AGPTBPJMGFIJOZ7TDQYIDTKYELCQ,AGWOADYNA3ENWC5E2ZTCG44PPUVQ,AE4VHTKSWGIZRK2VBPA5W4BVVW6Q</t>
  </si>
  <si>
    <t>AEGEOVAES62OFGQTSPSDSQ5U7SHA,AGMBYTP5MS3JCQZ2NHRA3L2FTC6A</t>
  </si>
  <si>
    <t>AFPYH3UF3GB4RNX3MX46AXFM2FTQ,AGWEQHJSUA4YCG44RKCCKPFNHNYQ,AER7URKAHGBZZUO54FO5YIX3BOJA,AEPCLRI6TOAXADIFPVP6BVUV6ZYA,AHMJGVHC6Z2PFDPRVL3FFO6HVWEQ,AHV4FNKMIPRVWQREJHBT3T7KQH3Q,AHHJWO56X2DQATPTWFHER2LAVAGQ,AGXRHQVYZUCT2IESEBL3JYAJ7ZNA</t>
  </si>
  <si>
    <t>AF33ARIIERSZ4KGYWLBGIJO3PUQA,AGYPPUPGC6R6YHQ34BXG47EF27SQ,AGJETGMWID7POEU5LDGFS4RPXSAQ,AGRA45O5QGXARH6WCZBOIHOCESJA,AHJCD4A5IUH54M6QRKEW4LUHVJ2A,AHUDJY4VCIHRMXKXIYZEDXGGXGZA,AGXYMK52TU4YHFTS64FNCTDPJENQ,AGJBNYIE4GPKFMI52C33ZNTMSVAA</t>
  </si>
  <si>
    <t>AF3JE3MHGVCOATHASUTMN3VGF3UQ,AEDSNOOD2D6SJAET2BTNBHLV2SSA,AGGTMAPT4WBWP2C62I6CGW22QNCA,AGC6NVLEXXVXAOMXP46RL2622EBA,AFMZPE7XRDTD4DOUAAMZOME6HG7A,AFOTHR4JPCQC4JXBR3WV4C6T5XHQ,AEJMCBDH3VXRL4SPYOC23J4OG6OA,AFE2254KL46HW7HEMQMQAGTC2LUA</t>
  </si>
  <si>
    <t>AFQ7AUYJOIE2HH63KIUQK45ENQ2A,AHT7TTZ5JOTUL7CYSG5BBVPKD37A,AFB2AKARKRKHAB2PUCALX2GXOM3A</t>
  </si>
  <si>
    <t>AHYXJP46LXOTLZ5FXX53OWHFNWXA,AGJH265WIJJRU5CH6R2T3KPDUHUA,AGURQUXEVAYTPSF26X64GZTYMTVA,AEDNDNSMKKRKDTTX67VVJMEQEPPA,AGCUQVPEVBIWQQBLSEKK2LSICLPA,AE3FZBDL2DKG5S23STYXDBEFCLFQ,AHSDXCJVYDH2MU3PQR7TRI5TA4LA,AETU3IBTWBZE4PUKESCCMCBU7FLA</t>
  </si>
  <si>
    <t>AEI2GKBIJPYIB7KUV7EKAFN5P4IA,AGC2IANVZWHPGJS6KPCVASYQ5N2A,AEJSFU2MHQAGBDP2LWKW2KDEJHBQ,AFHCBV4DAEF7UL3EHVLA2VQ7R3OA,AERBFUQ2XX22U7LPZTRG6A2HUTAA,AFJJ6ZOQE2X5M5FZHRUGNGHXPS7A,AEHH6FPWXY4NFI63UAHKFRAGWICQ,AEITDY3ZQ4YK4EAX6QNI43CLAKPA</t>
  </si>
  <si>
    <t>AETBZL6TIGY24P3Y6WNN2BNIZIDA,AEM5NWHHVCMHY2LZH5CHNDXON3SQ,AGNOLV6ZQ6SYXOYLHBC4ORHEDL4A,AH5GPY4UE5MUMN6G5NV2BXMUUUZA,AGGCSIEZNAMED5ULILRMUMIZZ4QQ,AFN6SDYZHCOQKXW2WE4MBM3SUQ2Q,AGD6N3XPM2FBWJ5RWHLC5UDE55YA,AEMI7K7IYACRHQ4ULRGRW6JA23PA</t>
  </si>
  <si>
    <t>AHBB6UBYHJ5FH2BUFQ2BCXHWQFJQ,AE4S7RU4C77FN2E57NMJIFAMH7RQ,AHAUWOVUAQX7D73DVER7HM3WKQZQ,AFVUKW5J3PRPHQ5ZIFK275YXQOPQ,AFXAQKHWVGXPXQ34RWZX3QER6MFA,AF3Q3H3ST2EQI2CBI5V2AZFGETRQ,AGI6BX5V7Y2QSCVLAAHXBHEHQ7VQ,AHVWARXU523WDIQTATHFC5NICFFA</t>
  </si>
  <si>
    <t>AFAYH4FG2MUZTFGDVONVIOV4W3KQ,AFXA26HZQUFUW7XEXH5GMEEZSPMQ,AHFDNDR53QEPY535GSA7C7ZDQ5DA,AGXTHFOTWKYIA6ES5PVGEF2IHWFA,AHCSJSWJF6TFP3YDLCRVCNWPZFTA,AELOYAHMYOGED3PPIMLJIHD7DHGQ,AGNX3V74DONZBBVE2CYREKRCKAQA,AEG6YPCCZCXOX53TAJ7RCARHGZ3Q</t>
  </si>
  <si>
    <t>AEAX7BRPDS3NSYCZQBQDL5DGZDVA,AFI76LT4UP2L3SFJMDMH2C5SM6RQ,AFK4TVL4GOKGSKXKVD4ROM3NWE3Q,AFNAPG6Q3WJAMY4MYDEV2W7JSPLQ,AF645AUHJGIUD7JY2VHG5TBNYNQQ,AHZZFBL24XXVLW6H44MOB6LBHH5A,AEV5AKL64UCEJJJCSVVBLHHWU7SQ,AHCDJWUO4YVS63AGSZWF2QHS7QPA</t>
  </si>
  <si>
    <t>AGGDISUCB6COXRY7SCEYULDTYJSA,AETIHYK5L5TW5NKHBPOWXAKS4MBQ,AH77PFYHLOMFUSAQTGZKB3Y3GLRQ</t>
  </si>
  <si>
    <t>AFNMA3FQAONYMREOFLNYF2RV4AOA,AHAYDWCGM4QNXWBCRC5LADVNADTQ,AFQFYAWOQX6T6PE5UVBUEFNBZC5Q,AHCXVEDVUKHZFJY5GZOVEXXZ5FBQ,AEPAT7E6LUSVYZ6BFUYULMMKN6HQ,AE7Y6RN5W7UID7VMJJWVAIT55JAQ,AECBZRZ5INBTHZJJIGSQJNEEEUYA,AHON2KL4HI3A5EPJ4TZU2MQF5ACA</t>
  </si>
  <si>
    <t>AF4AWOIIGQUD4IZ6QNWXVHL6OKTQ,AHGZNSZ5ECVXE3L5RCORYAQXCDAA,AGXKMOT2VJHSKVF2RGDS3WHGFBCA,AHACIJNM7YURLENNI7T2GIOMOQZA,AE3KVLQI3N4354HVJ5YAIHRJFQSQ,AHYCGGRP7XQVIYP6NRVZI6A7FH2A,AFWFAON3AFS63R4TZJ2DPHHB7KMQ,AFZ4LNRNW2PKH2TMZM6QH2KJNQCQ</t>
  </si>
  <si>
    <t>AGQ3YJHNFI6CFAOTHMHNA3BEH4AQ,AGIGNUSWYO2OQDTSK25NQWQYTKKA,AHIJZTKPBCAZCSUIZU3JPERUM55A,AFJQGE6TV2BR754CRHDMTKOCTHNQ,AGHD2OMQH2SJZ7PQONIDBG63ZBKQ,AGPBPLV5X666GMBRNJCVLJNNH64A,AHRBK243XJM2ALAIV4RQOYVTH54A,AHNZPDWG65TAYC72YLSK2DUCA6BQ</t>
  </si>
  <si>
    <t>AGGDISUCB6COXRY7SCEYULDTYJSA,AEHVGO7QNRXBJXCIN7ZS2IBKCMUQ,AGCTCXJXG6EKLF6ANAPIKPTAW75A,AGACS7BZV5ZPI2NOFQUC4S6LVZGA,AF4WE2MXXMQUPLKNPGCVP6N3K3FQ,AHX75KI55PFZY6J6PHO7A2AENXQA,AFT3ZU3OLRGDMPBARQP3BOKLGWSA,AFFB7SSARMFDEYKPBPVDII3AFIVQ</t>
  </si>
  <si>
    <t>AECQPIQJEIF5ASVCNW43FEDLAATQ,AEO2Q72MKWA5DPWBFQQ63ALQW7AQ,AEW2N6ZN62QQ5C5RXHU4TSK2EYRA,AGLPUYATOE2KVD36DZ2VD4QAOZCQ,AFC5T42J2P6CMZQUXB4IVBEZSAFA,AEAFK6ITOXRVS34MTPODTIE4UWLQ,AGNXO5MSN4KKBGSQR3YT26CYYBQA,AGKMK57A4J54JG5OUHPMVGGPVUKQ</t>
  </si>
  <si>
    <t>AHDTCW665XEPKY4WAUG3DREFCCYQ,AGPE4RKV5YRZPGLXQ46D7DMCFDLA,AHDKSXMFH5GRBJ6QJAPSEKXC6AYQ,AF7PR2PDWUSBNAQWPFIBW4J5OHBA,AGAWIQ7HOF4I2AFI7CD5ENI7BCDQ,AFF5TLCH4IYWCZK3FG64LZ4FHRHA,AFR53YXK7LLTSYXP3UALTFVDQCAA,AHO4LIQVYAUKT6MMF4Y7MN5Z57YQ</t>
  </si>
  <si>
    <t>AHE52HKDGFCWSQO7STU7NRWWHTWQ,AHCBTTZL4LES5ZR54PCU6LSVKYPQ,AFZRZORHYQ6TSM25CRDS6UDSLUDA,AGWC4Q23F4DQ6TOMY2OBPZUB3W3A,AGGXWYRLPMULBPR7OXPEV6SNOMIQ,AGSMAA22LXXQD6VGCO3X5MMAT4RA,AFCTDH6RSQB5Q2F5E3ZXQL5I2RMA,AG4QFJXKZLMRSSLHOSL4XYGM6G6Q</t>
  </si>
  <si>
    <t>AGG35S7QJCAA7Y4FOAUY6IXKP75Q,AEFI7KCPVSZ2JTMHAZ7AXVWCZR7Q,AFCDH6KOUMXDXYT5J6RI66H6H4RQ,AF46JR3IL4FMLAHLNGPOCTPWWO4A,AFWFXXYDJSIBNGG573MZOZ5RW4UA,AEZTQHAUCPBSKVZ3RAZ7E52E4JWQ,AGB6S2IB6ENELR6KLDKCNQUGY6TA,AFE2763GMEXU4LL3TH6HPCL6FWYA</t>
  </si>
  <si>
    <t>AFU4JDUZDD6N5MUGLULCRLUQLHDQ,AGI4QJTBBCTTOJUOUV5X6ROZH4OQ,AGUKIFBPQ5LFT3NFKXAMUVEYNSQQ,AGVBFFFQVNSBYFKF5OKWVY4EPALA,AH4Q3Q5642PKPJSMYRWPYFL3TXEA,AGYUHTEK4JFB4XX5QUITAD2DWWXA,AFPBJHSPYTYE2YXNTCZYAXLQXKZQ,AEDMMOCM4OA7BFGRBDZP2RIROZFA</t>
  </si>
  <si>
    <t>AFHFQB5UN57HBBYIGBV4YYZDXSZQ,AGPBZBEFPFL64PWRZX32JSZUHDMA,AH32ZSUDD2AINXSY42RIVL5RBCIQ,AEGEQUSFQ3L5GTTYJEM34ZLSZN5Q,AEXNZJKAL3YMVOOAUSE3BZFP4JPQ,AELMNMBT5LVUJB7C3PHTT4NTETXA,AENLU2UJ3XK6A2ORODWSHIRNY7SQ,AFZ5LXQHEOBA4QWHTTF3TQNP7XIQ</t>
  </si>
  <si>
    <t>AGBB4DAVTI36DUQN2NLQNXJLG37Q,AG5H3U5TC6HICM23GAH5FKKIZAYQ,AF53WDXQTVOHTCIUK5YSGJXGVLSQ,AGVGHUTVQQMXT76XTN2CYSHDUJNA,AHXN6UXEHQZVJHLCNWCYHA2IAZQQ,AGTC2E3OIYPYGNKPF2XISDGZWZEA,AEQJY72BUJBIQCYK6V7CIZFEGFKA,AGS74K5IWCYY7PLGQZR7KGVOPCYA</t>
  </si>
  <si>
    <t>AFNGZSZUISNZ2SMAN3L3OALQXS2Q,AEL2T4V2QAHYRIJ6BPMOETWMGLIQ,AHEU57WSVYX3MYVUTKXND7722D6Q,AH7GSAGP2FWNNWZHN7Q56Z2AWLVQ,AGIHBFWNPMXWTJOAUVEHA23XKOBQ,AE54CJHDDTC3JOR6UCSVK4UCZTTA,AHXT34K7Q5XLB7MNGS4NFI2VBMVA,AHTP47A2GMNACDBEPESZBPCQI2UQ</t>
  </si>
  <si>
    <t>AH3VUICGCKITW2W3TEED2EIY3ZTQ,AGTVGGF42U3KPHT3BTNHNX73XSVQ,AHMMC3QMOKVDBOOVOHAFZSCLWDAA,AGRHECE4JDSOZKHEAH5YNWV6YNKQ,AGIL2JPFUVXPBA4PNMMVAIPXAKWQ,AFPOLXH4MXKCJI33QBTKLOA25A3A,AF5M3QNBEEXBHH6BOPCHIU7V2WVQ,AGWVF275SEYSCYQXQFO7KEL5AAQA</t>
  </si>
  <si>
    <t>AEKLQGYWRYPMVY7BPBGHFZHW2KHQ,AFY6F4SOQGV36CVSEIW32NCNCSUA,AFZJRXAD3NPFKJU56SZBKYK3X4DQ,AHPF7KBSD6D2KESY7LO7JWUYU6IA,AGCILAMQ3VYCN54F3LUXGIFBXTSA,AGE7AOWKJLOVFXMMTBYYLT35OEXA,AGWQVVOQMKQDKPGOT66L7MEXJXIQ,AFLSABEQELMYX7MQMC76CE3YZA4Q</t>
  </si>
  <si>
    <t>AGORBC2ADNWTLGRWKCZRO7GOG7RQ,AHW6N3FDZXLXEEXO53Q3SMVFLCDA,AFLGGMV4SBRWIXXHBCHESRA5WMVQ,AHXAAOXPYBOJOTHOOTDEEPQJ7FVQ,AFNROTTTTJQQPZPRJWWPSPBEPVQQ,AHKEHV7YSGK2ZCMEUQYS6LJNURKA,AEFXAZ2UATTLLEZX44V5WMEGNS4A,AHERJ7CWJFLTCL3H64F27OBZBHBA</t>
  </si>
  <si>
    <t>AECPFYFQVRUWC3KGNLJIOREFP5LQ,AHHURVABUYFBH5VMO37ELU6VL4BA,AGINNSDVZYV5ZKNNIJO7GL2ODKJA,AHGTFXNFYDEBYKFIM5AGTVJHLQWQ,AETX622QBRE6A5D6JOV5JW3NDXUQ,AGJDDBKFP2QLF76TQ4G2LWTVVXLQ,AFYQCTYLY5N5ZAB2DBAKWUZNBF7Q,AFZQHGNNUAQ2MMHXAE3IUISW6OFQ</t>
  </si>
  <si>
    <t>AF2PEMNSWZSUIHRAPJGOPJ7GAF6A,AHJATMZUL2L2MVZDRBBE2YCLSDUQ,AHMCOOZB4T62PFVOC5KYTRN7AKCA,AHO6HF6W242DPCOUL337SAZ4RFWA,AEPIMKMLGRFWLU7CETWUPBCLFR7Q,AGT4OV5ZEJELU6LGJ3SVHQBHUBYQ,AGBJZG3XMZ3WPI7FY2DLYYXSBUNQ,AHG4NWCAUQ7X2Q2OYOIB5WRNPHWQ</t>
  </si>
  <si>
    <t>AEJQT5NMTAM2ZRPQDNGLOL6NTKRQ,AHIKFQ5VP6QGYQK3GJICMV4U7ULA,AHWEF3345QLMPIGGOW6VUYJZEFDQ,AFLEQIFCKD7EUBQTHJ7T7XF4MWMQ,AGOYRCQ3PNL2AIXWYLPSXVQYGJEA,AHLORXFV6I3JRBNER3O6DIOVWM5A,AH445QA3XXIV6FPASBU6OBICSLYQ,AHT6SE3YNTHR76UT4QDQKBHEH5EQ</t>
  </si>
  <si>
    <t>AH5ZFNLZLJW24YKDQMDHCWGT3MLA,AETSU7SDMZB4653PYWJ54WIPTYJA,AE3XDACOGNEPOGDQHEDJWR4R3JBA,AGLYWTUJ7XAWSKGMRXZEMUHNN3QA,AGAPGK7QBUJDHYEHVEZIJSSU6RXQ,AGJ2FLVYPLUMJGSB434XS3BTEU7A,AFPDB7JSVPNWJT6KF53C3O5ORJQA,AH3M2HOCS7VMTXCOYYI2AKZTFQDA</t>
  </si>
  <si>
    <t>AHB43CZ4RHLJ5S6CBOWX6MEI7J4Q,AF3XMPDSQQDSRN2PG5NGPECLPRDQ,AHQF77NZIRBV6LQMO6VEC6O5FL4Q,AFIKD3VY6WOYWPMJUTELWZAXHIXQ,AH6NJEFXD5ISMZJQICGKAZPQQGWQ,AGQS2PKNNCEBXCPSYKOO4I2DGZNQ,AEMACSBSMT4WLJPLOKIWGFJLJJEQ,AH2MIHS2WTWM7R5DFWRUZVTYK7TQ</t>
  </si>
  <si>
    <t>AF37SWB5BJAXD6F2Q74M6HJIHADA,AFP7XI3X4GGJVQCYYPJZ3Y3KZJFA,AFC5CQXBCJCOU4VWPCMLLQV5NJRA,AF5L22PGGUCE6JRZN7Q6CZJMMH5A,AEZQUPHUINOCTERMXT3HOTVPLYGQ,AGLYWTUJ7XAWSKGMRXZEMUHNN3QA,AF2GJR4HSNPC5E7MMHUMDK5QR4PA,AHR6Y7I727FA6UYUHTZYNGOGDV2A</t>
  </si>
  <si>
    <t>AEVPRYZLGHNMEZA5BYGIX36LYZXA,AEZPOZQEEBFFXZ2EQUYJI4VIQILA,AE4FRP3D6KIQG7H3GP436GUD52VQ,AGIUJI423LLZ56YOUAQ5NEYLFVEA,AGGT6VCILAXDI3NPIFAKXBGDYVQA,AHYLFL4VWQ2J4OOZXMEPISX5G64A,AHONFHGWU5UFOW2K622LL7B26M3Q,AETTZUILIPB5I7FQ272YUGEJ4SNQ</t>
  </si>
  <si>
    <t>AGXGYUPGIFDGD6LPTVB2XVE7JWNA,AH2ZUPRKPAFHMLFBVWD26PDVJK4Q,AGAXCWBSPZUPB6GKZKHS3WDT52YA,AHJBGHHXDRA7M5MKCLYLYDNWSURA,AGS35GMYV4YBWSINMHG7KX6VCX5A,AFX2CQSR3SBHOJQWQHBLDIHQG3RA,AEEE77EDIHNXZHXAC77EGZGKGSLQ,AH64TGKPMKB5SNT76NT4ZDNF5YEA</t>
  </si>
  <si>
    <t>AFYMFZN2MFKODDI25OZKLO36LCHA,AE46PAL3I6SQVZG4CQR754OYQ7RA,AFILVEY4BG7TP2XCLB7N6AGAZMFA,AHKAHUT2A5EOQTRLYEOO6W6BQSTQ,AELYRRH5SBV6UFG3GU6BFG5BR2QQ,AES5I6RABQPPMKSG73P546HHSHFQ,AHTP6VRCDVSOFKPWMXJLFWKU2VJQ,AF27PDSYD6M3T6GI6X3VMQXOGUUA</t>
  </si>
  <si>
    <t>AEY3XQ3NAOS4ZK53VDEVWJ72UYMA,AFENYA36PCVR7U6VQVSGHGIUH7KQ,AEEYC3VV6XNJOUKLAKNJCTNZ37DQ,AE35LUYKKECJUBLJE373GGQIZNOQ,AF75CFR7RD3EVKMOZ6TU5J7GOOVA,AEIHLPUUYWECA55HPXXHUPKVA6JA,AFAEMQGQFXD6JFPE2PTK6THIH53A,AGUZOTZKNVCVN57MFLCTCNCTDLCA</t>
  </si>
  <si>
    <t>AGUV3QWPJUZF72A7TRV5XZLSRP2Q,AHQMSLQQ4T7RDZBR7K6FFS2WTG3Q,AFZVV44R3C5A6YYCZDNUTMEKD7OQ,AEZKAOXLKYZBBTZ6MEL33LAY2O5Q,AF5AATC7IJVSDOVSKOGL4KE5M52A,AF4KWHA553OSYR5DLLBBDEHHBRJA,AFEVXMESJYDWLJBXPN7HVX62TPOQ,AFI2SQEGAA3335ZEAMB52XPPHS2Q</t>
  </si>
  <si>
    <t>AEL5HU25IP7YT5WK3LXNC5M36NBA,AG6OO5TADBKM6RSXLN54U2LYYPXA,AFBICZEMDBBG2PL7T424USBD3PNQ,AH6KGRI6O5D37TRWQAKYLMWIZMKQ,AFQY3C6LSFBOO4FUHKKVD7Q6LFIQ,AEP3MKB5RNDLJPK4JW22FX74WKFQ,AFDTYPH2YS7I3XDWEY5I6RXU53MA,AEUXJSPLBCM6V4UCEVFPF53YC4GA</t>
  </si>
  <si>
    <t>AFWREBMJRX47V7TJD5E7VUBKZY3Q,AFKUWB5DABB7DVVRNJADCSDKFJ5Q,AGCKABAFBXEB4DLQSVS2YPRFULZA,AEWO5MXEBFN3PMJAXYAUXB4OMBOA,AGBNLIOKIT72A2TBLG6A35XUEIMQ,AGDC3KZSQJMQL3GNEEMOIZRKXUAQ,AENODPH3RWTEZMADDI7ZXXD5UBLQ,AGGJWLZDECN7FGJ45NLF4JOUE27A</t>
  </si>
  <si>
    <t>AHLLRY3ISUM56WO2EJYCDE4J6E3Q,AGL2WQUXIVJ7MJZO2FQA5YEEKYGA,AGPMMNZ6KT752BNQNASY52CKSHHA,AFTPAQY425APNC5O64CFVBNYGUMA,AFFGWYKF2QF2IRGERWSNOLQ2QW7A,AFFQMKXLAXT54MS2POKG6RZSRQXA,AE3ZQLAKLHGLFWBN2LOJTSYYN7HA,AHI4OYSIYXJIJIXAO73LAUJTEICQ</t>
  </si>
  <si>
    <t>AFJ7UDS63R5ITGAMOSRK7KNWHSSA,AH7ZV5NZPWUYLZQLPVYXXYV4VOVA,AHIHRVMHYHOH5D52QNATDQ6G3VRQ,AFDTXWDJNXAYUGM542YUPNIBHBOQ,AFICHFCZ5WJJOZ6HM67EQ2L3YYTA,AEP7EC356VG6MRFKXMOMUB7P54XA,AG2SFK64KDQ5YXJ2DRZSQHA7IAIQ,AGKFITVCPLXDAGC5SLHFRLXPQYYA</t>
  </si>
  <si>
    <t>AEU3E6TTMRR3RHIFOK3IF6XYSDLQ,AEZYNEENP5XHNOPLJJETULXZCA3A,AEGIDWKG4HE7J5FFY65JSBQTELFA,AG5DWPD54QGSLWJ6QUFERLPNAX4Q,AGHNMCD4YF3P2TJZ4OARR35PZT5Q,AEXUB3TKS66IKTFNZZYLP4CJ2IZQ,AFGWFXKWBDBAQ6Q2FCANAK7ZJGUA,AFZDR5KNLP6HTBN33LC3AZ472J5A</t>
  </si>
  <si>
    <t>AEDCAWW6MGT4UO4RRH7NOK3EH5SA,AFMZX4QR2GN2JMC5GZS66RJM4YTQ,AFLG2PW5COQFF4ALCTWAHMWQ5XBQ,AGT75OEHIEIVEH3WH3ARDJGVUM2Q,AEZW37RE5IIP2MCYW7NCWO3CTJCA,AFGLU4AR4M7DZADQJX5SUGNZW7UQ,AG6YU7BHITXUFJ22336KYWROTZKA,AFWHBJHINMLO6RESQFNCY27BFGHQ</t>
  </si>
  <si>
    <t>AGGSPBWHNKPM222VK2PCN4PHRMWQ,AHKPIQ3BNCTJ2EVZ3SWK45X6S2MQ,AEZ4XP6EQ5UIJF5YHBGJ3EPP4MOA,AFIND4QQKETURXU76GI6655ZFS4Q,AF6SCWIB7NVHZI4WWZHXAY2JJUGA,AEE2XYKFE3DMNYQTOCBK3PEVORQA,AH7X6273K5JCM64M6H4NHACJNOPQ,AHJE2BSA3PARAUPU7WEXWJ6WS3KQ</t>
  </si>
  <si>
    <t>AHTYSJ2UVZO5LT77K37P423ZMQXQ,AHYQION7F7POWPGNNAFXPK64RSNQ,AHKUNPS4ZAWFCFMIOFSKV5LF7IOA,AH4O4H2WHIKNWUYTERTGOH4FFY7A,AFIS2LYGKHAXZN6NFF2JJI2M4TBA,AFQLKJFTCAK4X2YI2B72OID4IVLA,AHQIKKPBVNWP27JVQYZSYMEG6XAA,AGKYYB6ZSV2OI4BSXLKISFSFLGUA</t>
  </si>
  <si>
    <t>AFLLCZFPCLWLDKVX63KDI75LX7EA,AG6UWS47VN74SMHL4KL57DEJMBIA,AHVRHERJSRHVM63FSTZZI5SRWFKQ,AEXK4GFZSUC45HV5ZMD6ZSF2CK2Q,AGEE5MMSCUBGNWYJ3WY622OZ7Y6Q</t>
  </si>
  <si>
    <t>AFES6HMBN5CAV5HWKASX5HS743BA,AE2SYKBDNNE4PVOOYME4HQILKXTA,AFDMSPZU56HC6LYNPSPFLBTALJMA,AGVSDTELCGKF3H54PJHYWO22MGFA,AEEOHRSGRB777SO6I4OOPWZ4DQ4A,AF3CZ6OL3AA35DQULP6J2TCEOJOQ,AHTXWZCWVFIFVLHBN27YWHVPXTUQ,AGVJ4GQPFR3DJ4ZV4ZT6EXE3ZNUA</t>
  </si>
  <si>
    <t>AETEHTDQT4GMZAJW5NTRO77AQBZA,AHMFYDHJQSNEIQVXXGRBHFN4HIXA,AGDVBHF2VZWQBVPW2LSCWM523PCA,AFHCO46ICGCCZ7HI7WZSESKXHVSA,AFOVQIU4VXRHWZ2ON5VX6DOVPRVQ,AGYOOAFQSB2ESYS42MNEKUCHNQGA,AEMEVA4RPDV7TUZZGW42VEOVSMXQ,AETIV4U656LPL5QIPSWXR2INPE4Q</t>
  </si>
  <si>
    <t>AFG3EU556AXTCQXSTGYD2ACM5H6Q,AF65DDTW2IWXZ4TJJ7ZMVMH7J35A,AF2YGWDQLV72RCMMOSU2FVQCMVTQ,AGGMCQ2FU6ORE3JKL6VUTHPQKZZA,AGJK54UTZLRAIC27TJYRC2FITPNQ,AECA5GYEXI5PM7SREQZXQQBLP5PA,AGVJCBYEOVBLWDFZ42IPRVYU25RQ,AEVPRYZLGHNMEZA5BYGIX36LYZXA</t>
  </si>
  <si>
    <t>AFIVMGZO74QYOK7KXVJMFH36PTPA,AEILB3YJC5WD4FNH2SCVAGPRDRBA,AEOCPQRJLJDQSJTXD4NVM6LYDWLA,AFHPT2SC2FCLRFYAXBVAYHGPFA6Q,AHDEBPMFVRVWVX6O4KIOLHJ743AA,AEHTBYQI7XPSICO42RVPPDG6GYAA,AGZFM5HJWJ6EYQ5AKAXM22NAPRLQ,AHFUCGQIN5PXICCP3SSBXKBIMIIQ</t>
  </si>
  <si>
    <t>AGQT36ICAXRXAG4IXZUULJZIH4XQ,AGKL2QQZYTI6LCC4CDJEGIV3EDUQ,AGFI73CMZKYLOYXJFEQBOGGVTTMA,AELXR5NQFM7D6VMAQLQ75LZKBRQA,AEOFVQUVTVP7AU7TM7IZBXJC3NOA,AHG33QRWJPAIDBY3URAHOVO67T5A,AEWCPYNJLQRK7UW54HDWPA45R6SA,AHLDP6L4GQIF7MJWWMNALXNQXYEQ</t>
  </si>
  <si>
    <t>AGQCLZES57R2QEDXM4F4NYKS4BRA,AES2RGBBQ4M5CIOUC5LSR4XORTPQ,AFKGUUI7MXXMU3IRK4KDHPAP5OCA,AEVJWZ7SNUGFWWIEFQ24USB2IELA,AEZEXVSVIXMOTKZXT4BD2BIIUI7Q,AGOUYRRLNFOWW2P323TXTZI42STQ,AEPC76LBJ62NNNFB3FLLEV6DMZXA,AFBVO5EYL6CDO3PXRSG4MK7X2JXQ</t>
  </si>
  <si>
    <t>AETHN2CGVNPVX5Y6SAWO6IO7QOEA,AFIZ6OD2C7QAISE7FEEQR4C2NBGQ,AGE43ATINMGDC2ODRZNEM4Q2SEVQ,AE2QGBWD4NHT3VTKAS4TCZY6S7DA,AGKWDNWN4W7YDLRGGLQ2W43GW5AQ,AHPZNS35WCST6ATG2RKUV5UMGU3A,AEETUHPLSOLA55TPPWJWAQ7DZK5A,AFQJDMJNV2HMS7L5OAQRNXKVOVOQ</t>
  </si>
  <si>
    <t>AGEN4ASYZOLVEWYV3Q2CJR42ZOEQ,AGQMPOU46LE2C4Q5COR7RRACQZ7A,AFDOB6ZOXEPJSTD5TYLQTRXTFSMA,AGDEK4RWKXOP4OS377LV7WQ2O72Q,AELVIMURPMROWIZHRTYGSLXA2SJA,AERMCSAKPLOJGCA3UDMWD3VRR2QA,AHIKZM3LUGBBQKMPY4BSYBCUI6FA,AHUBLOQI56TLETS3LQ3YZIYR5Z5A</t>
  </si>
  <si>
    <t>AESKYYTGWJ7VJASMOE6QQUDXSITQ,AH6RJFHNEDVIFN34SEYOWEGNXG5Q,AEE2HCL5QT6A7E3BE2FDJ4OLCSQQ,AEQTCWOCB3X4GQI7K2RBNLVRCCRA,AF5XYEIQYYW2O3NPIGGGE22ZQDSQ,AFX3TRRDLRW7VDIT7AJQ4WFA6FOA,AEQOIDOT2CNMB2L6ZFFZ3KSUWBBQ,AH7IU6PPKPCOBZXCSAJRBQMD4SGA</t>
  </si>
  <si>
    <t>AGKMK57A4J54JG5OUHPMVGGPVUKQ,AGZAT3N2CULLOY47CAPOZIZ4IWEQ,AGDVKUWO3IY3NBBLOGIPEYI7AQGA,AG3GZQUNY2SEAOLYGGMUN36D36HA,AGYVTXWWOOWXGPOCDER3AH6ZTTSA,AF2ESYW7THWXOTQLOYLOR24YMU7A,AGEECPGW53BWDVGR3FIUX54YCUWQ,AEX3W4D5UHGTLDCIO6KWMSD3QYIA</t>
  </si>
  <si>
    <t>AEHQYGI5L4FFALBMC5XMT5KXSZCA,AGRR24ZLDUPIJY24ZNQ6KIOYPY4A,AHM342MR54IYOKXJGG5MN53GQQDQ,AFOE32RXBAXIE4XHWXU564FUZT5Q,AF4EXZGWO5Y622TNNQ4LPS6LLG5A,AF3VOU2M55QKFJVDQDNOWKFKOBCA,AGXDNBVCES7HTOHR2K4UBUFUAI3A,AH3XUGDVTNMIHGLJDQIRLHEY54HA</t>
  </si>
  <si>
    <t>AH5QYAVG2DRXF32LUKZIPG7KZLDQ,AEHIU6L7VK72RINFPDTI7XSIMD7A,AF6SWZOHDVA3F74K6ATT4UMM7LAQ,AFFHIOWLVWJ4A22EGJX4ME7KQLSQ,AEM4NOAI65UBAADJVTQH7AQUAMRA,AFGXHN54PS4545UIGIHTMWU7OI6Q,AEV5KJYTEDJCSN5KFGKY4DHGZOPQ,AE47RN5UXX2ON7VIYMVW6NBT7PJA</t>
  </si>
  <si>
    <t>AE6QIRYYQXWBXRANCBNV7UQU3C3Q,AFR73WEZI4S76UC6WTRTOM27ENZQ,AFCBKJAWH4J2UWEUQEGSVYNFT2YA,AFDKMC6DZFM4M7BKRFA4APKCYZHQ,AECLFSQIEBC26S2ZU7FRYDI66W2A,AFTZLBOMSZSCBJ7CK5VXRSA6FGMQ,AH3HKWLRRJWVLWWNSNRI67WU77ZQ,AHMPP4TKEPMV7DE5QB5NSFTTXUPQ</t>
  </si>
  <si>
    <t>AGARJN3VAP4E6PQYIF74CDF3W6GA,AEC4ZK2E7SL6RXURSFAQILIAIYHQ,AHP75752OD4FMWOWITYVDF4EJ57Q,AEGZNHJ5ZCSPMTVBUTJZPDEJEGRA,AF2OFWJDSCJNZ4QFIX7VUUCHPURA,AEYL5JRPDTHDBIPN3ZSYS3ZLEK2Q,AECSR4RFQGV6P2PCOA7XPNGGBZQQ,AH7EAYMQGZAZ24G65FHVBLVAJL7Q</t>
  </si>
  <si>
    <t>AGASWLGAJEYSNHPWSR74GSDXU5JQ,AGFT22PQSW5ZDJLFLBQLNNFO6I6A,AFBRDCFTMGH6OFKCC7GQQKXBCXKQ,AGQE66MG2AEU3OO5WWLBODZ3DRCQ,AEKU5BEAVUA6QMUPL34NLEFTPXSA,AFWH2VR4TUJFCVLGMLDKY6QHFPSA,AHLVULA55BHT25TPEJKZCCTPM7CA,AGIRX4TLOCUGC4XPUAFPCQ5TLLKA</t>
  </si>
  <si>
    <t>AE3GJ4N2G2K4Q6JXYPIQSH4344CQ,AFJMCZWWZZF4HZYT5QLSXG4AKOTQ,AGGORGEJT3XXWXUJNZJNW2L6UZAQ,AENODPH3RWTEZMADDI7ZXXD5UBLQ,AEJQ7NWZITDPI44AMIPQPK7DQLCQ,AGJRVDXBXRIIRR3G7HCF5CR6XDSA,AGU4IMQTKDZTL6IFTDNG3D5CQO6A,AGKXGJ5QRZFNVZ3MKY7PHAOMT5LA</t>
  </si>
  <si>
    <t>AGCWHOWHOTWSN4J2TFAXUEZZUBXQ,AF7COMJXY3YJUCEUEC67ZFJ5H4XQ,AGLEJTZLEMONKAC3DV6ZVJKNFQQA,AGXSNJ34NKC5WUWNLAPAUMTDOI2A,AFVHJSKGY45HGBLZAUIWDMNEXFPQ,AEH5PKQJMHETBOTMVZZU77XAOPHQ,AFPFHOITRATHZVILCGAOACZDXBGQ,AGJVNXCQNOHPS72LI4265DJ6TQQA</t>
  </si>
  <si>
    <t>AH3XZBFRJ3T2YATYJK2CNTCARCCQ,AF2NVFDYXGX2BT7EPAUN7WYN3TDQ,AEVRTZ6HVKKV5CVX5XBW4QQLY3NA,AH3I5Z4W5KIRTITFSOBDBDSA23SQ,AG2DKHTMNEVMFCTBVNTH6NRRKTMA,AFDJVKMG73WAOX2CNN3VTFIT76UA,AHFPVRVDCUBDIONDU5U2DAT4CVJA,AHVSH7O4J2LW4S3YH4M76PPPVLSA</t>
  </si>
  <si>
    <t>AHDNZMNGM6UT4M2VPRPLZ7EBWCOQ,AFI2AGCYNXV2A3SKAJRTFFX65HFQ,AEPIRPEEOWBOSQVYCEWRUCZJFSAQ,AFVP63GD2YFUXERJWKNLUY3NZSKQ,AGFEBW3IPRHJNCKQUJTJQ2GBB3RQ,AHWNQOAOX5D633L5V54NRQBS6BIQ,AEKO2ZDDNGZ4CMORVWODMHM7LD5A,AHJUIXMUINDDJJDLRFHQSHGLBSTQ</t>
  </si>
  <si>
    <t>AH2OGGTXFZ6MSSCZB7IRRZPFOJLA,AFV6NBHT64FRQA3KRITDIU3M7NNA,AHIKT4WX23GNGZCH5KEHHVFYZYMQ,AGQXGHRFNHL3Q7C3YGA7SESRJBRQ,AHHURWLAWRA76F6ZD3SQ2LZ5PYVA,AFI3GFCFBOM4G6QGUKQKOZYO4BGQ,AFF57GWUKTC6BV7TNG2LEFWDVRQA,AGJBCJZIXDHRCB2E2W6LKVZRPKTQ</t>
  </si>
  <si>
    <t>AGQOIAAECVPLYNBEMZOCS6GKZWDA,AHGAVBUAPBB646EUCPJNUADKTLAA,AHG4ON6JILVZZJIB7VNEWDGQSMZA,AEOMSGRZI2GBBBATYNQ2IXWGXWGQ,AGLEATI6IBYVUFPSA2LAFAVI4ERA,AEAEURMVDILS5FIOXHO3U5UK7GCA,AF65ARGLPJKDMEKC4YE6J6TTE3GQ,AEJULQXD34VV2C2AACLTB44MWEXA</t>
  </si>
  <si>
    <t>AGT57G75IGN5AEBU77WPGOUYZMVA,AHQGD54SLGLEGF2NDJAG3O7QOWJQ,AEUM5B25NOTCU5KDYMVAOBN5Y5FQ,AG6U536CQCCXIUB2KAMNSXV6FDRQ,AHLOOYOSGEO7R4A24UBQVT4UM2JA,AG2Q3W62IHB6PTZ2ZP3W2MI3EN3Q,AFQSUGIEHJ6OAZVRT6AUSLC7DJ2A,AGBEQ2VS3TLOX5JYXV47BERXYWSA</t>
  </si>
  <si>
    <t>AFZQFX2T6G3DRQ5VN2RLQHKHN7OQ,AEWQ6I7BKVHK5FWMLUNE7WL225TA,AETG7JHK5RW3AFEYCBDANJNOWWGA,AHPF2D5RYZ5QDJZFGDKRPRL36Q5A,AH65VYWK4QUJQPLHAIBZ2PIVQ5WA,AGLMDXIDTQ6JHLKTJF7S2CD3PFJA,AHSCYYDMRKGSS34SATRXSBNFPLSQ,AHYPBUOGDWIPQZHL5OKLHPXJB2SA</t>
  </si>
  <si>
    <t>AEKZNJLC7X57UF3F4STP3GSIIGJA,AGPESHJAGFFNOORA77CESB7XBDDQ,AFP6VTPJTBO2PC47S433EJWP6MDQ,AFVTXEYL44JFAYLMKFO7RGRQGKNA,AF62IKENODH7IRC3TVNOMP4PN2NQ,AEPPS42KFYOB2D4EZGAE4DDSL2EA,AE2YPAMPW3WE3EY6YUGZTOVDZMEQ,AEAGP3KMHVFRPDKOR7TNLXYAKA6A</t>
  </si>
  <si>
    <t>AHMAO37N3VRBQR5QXRATTM75KHAQ,AHQ7LIIQZN6O7YA3EYZ7SV2RIYFQ,AHMX2NZBM45ZRMYJIJGGTCHNYC6Q,AGN7DFBGDAM7NRQN6WGIZDOATS3A,AGGZJWNAT4VKG3N7PB5HVNY2GTHA,AGRESPYD37LHSEATHKCG4ED3A6SQ,AFQABEOYWJJP6XUPWCJNZ6DTPTFQ,AF2EHSXFZWWS2YEN22DV2ZCJDZZA</t>
  </si>
  <si>
    <t>AES4PVTQ4WEANJ2E2HOJNVVBGQNQ,AGU4YJLPDKSSANW5PJMTKRAB4TYQ,AFYMT7DOR34UG7SPECITTIOGLASA,AFOCWD5SWSKUUTLBP667KT6PGKOA,AHSXXQ7JVBY3HIPIGY2EGEL37PKQ,AGZUR76DGC2434JZIPVNBWTDRIKQ,AFOBPWQSTMENPV7ZC2SSKSXWFQ2Q,AE3FF4SDT3KWMHGTK4ENKBTY7M6Q</t>
  </si>
  <si>
    <t>AHJRPRAXBOIRLYMCRQ4HCACPXDVQ,AH5G5ENXXWLJAEJMD2DGGVVWCXKQ,AEZRJAZOI4QT6FMFJMPVMZEEBGIA,AF7HCYB2DO4LPCOGY4TBL6SW5QXA,AFPF5JNNNSYW22R7HPGXZGZCWJOQ,AELR5MHP3LFLHR2IFMRE3FCQIHZQ,AE6APMY2U2SCCZYPIQWLII3GJGDA,AGYT72RKZLBSL7IRSVJXQNKHJOKQ</t>
  </si>
  <si>
    <t>AFD574B3LT7V3OO5CRMLVYUWVDLQ,AH7GUHDHH6BRJQAKZSWN2SRQGC3A,AG6YFIPWZK7TFOKVJJTYNM25TCUQ,AHLAXX7RIGY6XLKCS5X3RRIMJMHA,AHVG34735ZFEUTFNWTE3CN6DUPOA,AGWB4RQND75EY257QYGB2MPW655Q,AFHTTR3AJAXNL2L2DCMTWPIBZELQ,AGQ7HOUDA7K64AQCEWQCKTRE2X2Q</t>
  </si>
  <si>
    <t>AFEDVL6QIKT4RDYRHGMUZAU2JSQQ,AHQQOEE4QQIMIDYPNWVDHOJKSHFQ,AHTMLMISSWFEKD2NMUHWQEZIQYFA,AGMI265U3VU5FUCE4AIUVKPIECJA,AEX4YXQCRJ7VNPCMPBWKL52L37JA,AEYY4VXTPNYVKYAOEBWGAWONPIDA,AGKQDWDU5LWC5OCTKCXLET7EJENQ,AEAQ7J2ZTABMBDMZHCHUBIMR3RHA</t>
  </si>
  <si>
    <t>AHUXD3GCY22BRMQLWN5ZEB3TGGAA,AEPHHPGRU3LZVJ3GOQ6HX5WSLUJQ,AHXQZN3N55YAWSIZRNKHRWEQ5XZA,AGKQIHXOMAM6DN7XIUVFFHL554LQ,AF76YQ4VNWMTEZXSFQDAICDLYFXQ,AHHF6TY4V2LICXXBWSKTTCUWRGAA,AE3Y3RIVJMUAJO2ABMM6V7I5V7QQ,AFGC6EORGDR3Y2COS4G5WRLHLPNQ</t>
  </si>
  <si>
    <t>AH3MVZYHGOVNKO5T5EWVT4HK6M7A,AEDGEVRXRPJZOKCKYHPSRPYFIDZA,AG5ZMUHXVOUVN5BBEDWNN56JLUVA,AF3QHAZ5V36AO5PE6AQGFZZSDCCQ,AFCLK65T5NMGQV7RXN3QJTOYNTNA,AHHZ7KJRSXG4SOCT5CYSHO3DWDMA,AEWZXQYKDB6JJD653R4I3TOIJXHQ,AEWMRL2WQK2553OVVG4CKRWSNYHA</t>
  </si>
  <si>
    <t>AGXE6V4HYRRDGH33H3NE7PGF4D4Q,AFDW67WRZ2IJI7LQQP47LWZJHHUA,AFQVWAIJE5R6L6CSOOEAZ4SB4LNA,AEY3BCCYNITGIMQHCNTZIYDPA77Q,AEIYOPETQ6QHPCWMGJIFDTC5FQIA,AFBICVVDSWHTB37XUM72SGTRRL5Q,AFPMPHWQ374TQ7ZCW3RUEVPQLVSA,AGAGJNDYID4G47KUQZVTWOGT55JA</t>
  </si>
  <si>
    <t>AEZPNXZLF5U7XEX6TOW3J56C3XDA,AGG3ECGCIKNPZJEVJKMFI24VBSCQ,AHJWICC6V4BPVHNSGZ3FCIC4KUBQ,AF3SNGFXLO2ONOHN3SHCJZMEWYFQ,AHTBWFIYIZUPOLJC7KOWKDPK4PGQ,AGNE5T4E7SEMJUDM4COI6JBNJQBQ,AFMW4FWA573DFJ2FLM5SVSJ2RABA,AFMZYKMUK4P6MPASSKTR6OB22Y2A</t>
  </si>
  <si>
    <t>AG7XUAMM5BZSSPCBAQJ3YGYSIPXA,AGS6JTKZGW3L2TCNL3ERIOHLMCGQ,AFI4YPCZQHDV6ZO7ZJS4IEGDMNMA,AH7WGTWJ5AZHJIATOQGSXBUJ5ENA,AEQVMOXFRHZEVVSM4JNAJ7T3UHPA,AFC5NBFKNTHLIZE4PFLSCEIUHAYQ,AHWWTEG22SBYSSAAMFW4EKBWFJ2Q,AHZS47WK6D5XJ6FS6DINGACMRQKQ</t>
  </si>
  <si>
    <t>AEQGYJXCSCCNZSPU6KO2ROAMEJXA,AFAXMU7HOTIJ56JF2AK52OFSTR5A,AEDN6ICRLDC6CVKYHK3F5747TF7Q,AEDKALHSURZRICZ2LRUS4QMUGK5A,AHG53EP2KNCQJLYG56QPMWGNY3MA,AF2C67JL7AXARCQIW5JJGKTMIWQQ,AGPWV7WDFN56ZITTHJJTONXPBBGA,AGDVP275BZYGQLMEGEB3RSVZUS2Q</t>
  </si>
  <si>
    <t>AFMBNWKA4H7GP6PAHPYY25A6Z4HQ,AGMBVEO4J5JYGUM6X5INZMD4FRRQ,AHKQXI6UBPLTL65RPYN7PJ24ELLA,AGWRIXDLH7IBOX4O6L3MW66IJJPQ,AHPV4OCEUB4DZDFNOPHTRE4FHN5A,AG4PTAEZKGTC4UKZX5RSZKK32JIA,AHPD7DFCKP7UFYA4KRGXU3BLR7DQ,AHSUCDSAY4VEIJ3KL6M7NSFL2W3A</t>
  </si>
  <si>
    <t>AEZRH2UWC5CQXUVLFUEAYAPXDFGQ,AEVMIO4NTG5PTXCPYF3BTUXZ66PQ,AF4JRMMORST2B2X2W6XBRMWNKZ5Q,AHCUDG4P7CG35HNQJUAAVOYPZ4WQ,AGA5GE5IJRW4L4BHWDNC5BFS4UUQ,AHLUETN2P3TVLZUYVNMSIJ3GVVPA,AGLKQIVDJLMLUZ5MP3HOO7CDT6DA,AEQPH4WG6ITTFAJPV2MAS6SL46IQ</t>
  </si>
  <si>
    <t>AHPKWPXNLGMP6BBOUC3MKMDWBIDA,AGMBJC7TRKMW6NZEZ3MPTBCTYQAA,AGMR74PGVNG5IU7X25GJGDAT63TA,AEEVP6GP6VPJ3DKV2WCQZXRYF4NA,AGBCEE2BSSGUDXRORMHMYUZVK6LQ,AEVNRR2MLSJBNKXZWO5FKQSJA6MA,AEJRNRKY5EAXSJJK4Y42EIHW7CIQ,AHSUVTV6XML6IBKSEU3PV37SNICA</t>
  </si>
  <si>
    <t>AEEYJCTR44VPW4DW537EAZHK5CPQ,AGHDZUKPZDC4HH2GVGDOBXWU4D3Q,AFM7R5JRUEXGKULZMOOZCS2DWRIQ,AFDEGSSFTG26ISJWFNZXKO5VINOA,AFLJZDGN73GMYGJB4HNT2CXBEDIA,AHSPJR6ZDZZBC7PN5ENIUNZ637NA,AHGZYHF5ZRYSA3NOF7NFU4AHW2ZA,AFQ563OKBUIIL2NHNPXX7KRKPYVQ</t>
  </si>
  <si>
    <t>AF3GETWWBGMLASY2KKNNBS2VO6DQ,AEZPNXZLF5U7XEX6TOW3J56C3XDA,AF772O5YC4ZR6O2Y4VMIWTWEZMPA,AECNKBFNUZ5AY4RLJIYQOHMMKQVA,AH7MHPNMOPCXJHV56ITYG5BNCVNA,AGVVJUVII5T3HT6O5F7YHQNOXCPA,AGEDNYHQPV3GSF7ZKA3WWGDLKGGQ,AEDVHCTFRSHLBEEGFK3H45GATQFA</t>
  </si>
  <si>
    <t>AEDZXGGZW3ZS22XINYAPXX347GKA,AGGIQC3X6SACWMNN7EQANQMS36IA,AEJHA2E6YBI635Q3AKE2QNBOM24Q,AHBXRBDR7QC3GHIMO3KBIIA4U26Q,AHVNWCICNY3UEAX4JMSJGPQNPVRA,AG7KWVG7HMZOHCIDXRJ7KARTAFQQ,AGU4QDN3LU25GWIUH3PQUSSGODPQ,AFL5ZDARQ6ARU2TN3RCY7KFBJBZA</t>
  </si>
  <si>
    <t>AE3PTJFRVU3YM5YFYN3ICDA5X6FA,AGF5DMXE65QXZPJX6BJANVMCGHGQ,AE5VM7Y43HENV5JBN7JB4LCDHO4A,AHBWFF4SD5LBHN6R3W43JNZW4A2A,AGSOXL3BMIL55ANW7OYCFRBWUGEQ,AEY7GHROFM3MCCHU6VOU5GAUQNCQ,AE6ELRMJIUHC3CN34MMM7JRL5RBA,AHDXDGROQRENYUGOZNF4LBVDF73Q</t>
  </si>
  <si>
    <t>AFWDV7TXGNYDA54LFNRDRJBTBH4A,AFEPCSTHZXN35QN2NFRS6X54AFQA,AGZEBZMUHSRT37TWDJQAIFK7R7NQ,AFRSTB6WTL3CEY6EHWNZYGP7F5IQ,AFXYRRVG6WFFNONQ2DGVUOCPP2TQ,AFGHPNJCPTG3GN4WG2YTPWNFYPHA,AGKAIBTFKDPPNNZ22TC34TRNBNMQ,AFJJH654JT5YBKS72KDWAOPPCZPA</t>
  </si>
  <si>
    <t>AGO7FWIRBIVDDEAYX2UI6DP4G6GA,AGSJBU7AZR5BNW5HGXFDNH76SNWQ,AELVWGIYLMQUY65GUKSUJYVXRODA,AGSZBM525VC5PTNWEZC6I5CTH66Q,AGQDGNLHK6VLEZF33POQLAQ6NNSA,AG76GICZHJGA7YVN4TORX36ONVYA,AH42ECAG6LPCU22T5BYN5OXQO74A,AGHDZUKPZDC4HH2GVGDOBXWU4D3Q</t>
  </si>
  <si>
    <t>AHOXZCFLXIOIPGI7DXYFAI2644UQ,AERATALW2RRDMFXI77X4JJBT23RA,AFCKOCN7FG2KC4PCZZUORJFFGEJA,AHWQSD5JHCOHW7JYN7F52ABQCJQA,AFAVZL5OGYPPWWRW6TJ7XTEHPVFA,AGKSU4ZSIR6TKLSZKM3IHFEH3FZQ,AFPXTEAIUHCMFSNSGOL4CREXR4PQ,AH4TEK5IQCC2BSF2KSQNKQEXAPLA</t>
  </si>
  <si>
    <t>AHECNVXSW6REC5TOGBH6OJXIBL4A,AFWAX2O5B5I36ESHPOWZKN25BYPA,AHSDH2Q4Q2QSUYUGEAGPIR22MT7Q,AFSJOIQSSLDDJPOWX3DDKXDA6T5A,AF7YEBOIUIR3AWM2L4PCV2MCTUOA,AGUXZXNTCLWNP7Y5QA2KYEJLBMKA,AGBT7W456GGMVOR73SNSIGLSK5DQ,AGYF2BCD5W756VOY2V5HJQCX4H4A</t>
  </si>
  <si>
    <t>AGO5SRT3ESLNL5WTRQFD5BSIYPQA,AGGNODUMRADB3PQQTLA3U7UKYEWA,AHOUPKNSFRTL4F3KLBXFMEFJSKUA,AE2BXTBQXZ54NAE4NYNFSBR2WREA,AFC3FFC5PKFF5PMA52S3VCHOZ5FQ,AFVUO24OGRVCE6Y7NXYDIOQZONCA,AFJGD6THKLQUOW46YHUM7RY2IPJQ,AEXCIDSOW3GVBORUKET6SP7RJ2PQ</t>
  </si>
  <si>
    <t>AHCS34T4DOHWPNKZ2G3W76AITIKA,AGEMHG7WVU23NHOM3FGBFUDR4U2Q,AGCOAUC6ORUPLX2ZZZQR5HD3HGHA,AHO4LKHLICKCC2UKDNIAITWMGBJA,AGU4OVT7IYKSJIBKTMGCTB6DYUOA,AG6JGUFT2AOXWJS7UIOZBRYVE7VA,AFUES4NRZYASSBOKEIWJLHRO7CPA,AHDATOMH7HPV57Q6UFWUI47QEQ5Q</t>
  </si>
  <si>
    <t>AE4XKNCRFDT42UVC2DCKMIXW4MVQ,AFF4VJIKK6EL5VW7Z7QZGE2JAG6Q,AEV7WXLS2DB6RQA4TZIZ3A3E5L3Q,AGQUCM3GAU6HWOILIQRBR73AAR6A,AFRRHZVMJ63DSEXGYKGIGH7QJYJQ,AE5B4IQUTNKHTVKOPXPIZF7BSVCQ,AHQTD5TF5VW5IPOSAGIZ7VYFB66A,AFHJSGFTBH6DO62VXXNYJWTRC5JA</t>
  </si>
  <si>
    <t>AEACCLBAYRCRJLUMTQVS5JSOYYVA,AEBFS3LI626ABZMQMQQZAVCZMSEA,AEPNFXQVCUUGVV74K5KGJEIGCBMA,AE7YHD67JEECIX3IESFI44QL4HNQ,AFCCTAOXYH2XQNESLRQRH72G27ZQ,AGSVOGYYWRHJDZKU3MCFFYIPEVWQ,AGWVUW6YRWVQ3III5WXH7X4RE4DA,AHEH2QAVUEPNGB7EQJJWPYAOCAAQ</t>
  </si>
  <si>
    <t>AG2X6MXVRQJD5VE7SYKNUNWVOQRQ,AHHZNQQE76XX2RN65TJO57ZXDDLQ,AGQ36NZXZMWU5W2JFXIK5GCM4MUA,AFBV4HQOSFPQYP63ELMOYRE32V6A,AH6SINCM4KQ3L4MEBRPK3MNHX6HA,AHSLNF7XKYX4LHL3JCCWY2KKNEAA,AGNSJO5LAO5FKSHPW3UDKZQLPONQ,AGSA37ZLXWHMSL74K3NMUHKGHWXA</t>
  </si>
  <si>
    <t>AENFXWHBX7R7PZG2Q67PXLFGPHAQ,AESZWZDE27MOGUHBRLCLXLVPGAFQ,AG4UQP4EKBXW3ZFQFIEGYNY2UHWQ,AFOLBZKWUZVF4PQ33ISHI3DEFDUA,AFV6VAGYLU35VYPDF7TN4ZJOCTWA,AGA4MZI3ZKNPYUXSJ5OHUNI7EJPA,AFJCL4S4SSCDXKTSMZJQ7DWNWQBA,AFRUA3JDKXTUMZLL7DF6FA632JVQ</t>
  </si>
  <si>
    <t>AHVAI77H64YMRRMLITKJ5FPYALPQ,AGRSF3JCWR3L4M2GULFI4A4KCZKA,AGBRAMADVM5J4BNY7O4WWXMTYEBA,AHX5AFYII54YJY4XSBZU3HV2PN2A,AFTD5SG4EQFZYMU5MFGH4URN6PKQ,AEESPVBBOGON4LQB5OV3CCXNRKJQ,AG4FDTJABUWBNHOQZ6CDMPEV5VFA,AE637NV55PORSWGNKW547AAOV3VA</t>
  </si>
  <si>
    <t>AEPLUJYB5UT2XVP7A2NSNSCOCVLA,AEM3SCJOCJZZLGUXTB75C57SOVNQ,AEBRBDIZFIWDBOXITGLYRRSVZBTA,AF3GJDKWGWNKAWFJPJWX5GB75VHQ,AGCDYE3ROZ5D6RN2F6OGXL4I72RA,AEXQ4SRRBRCQ6ZBY2R2Y3FP7YCFA,AF6ME2VTJURUMEZJMGCC27XEYDPA,AGFPWV2V26QRXMWUSTSGYQRVLW4Q</t>
  </si>
  <si>
    <t>AHLPMR4VVPOQ2YOHBFOZ55D7OUVQ,AFXQR65B2ONAPVNIFV6RMMJXATAQ,AHKIW5FEJBZVHD4MH7LBRDKXFJTA,AE4XZRBGX3OYZRK6X25BK6UW7KPA,AFA2RHFCGLLADX2Y6VEUWDGJZPNA,AFTW5AE7RXGZCZGGGE5CIVC6ODMQ,AH3VCCMOSINF7Z5TWDQPIJTI7LNA,AHQQ5CAMLDWCOYQLE46VT6DT7T6A</t>
  </si>
  <si>
    <t>AFPSD5MVTPICFIXY5LKKTXSG7ZEA,AGJBM3XS26DC7YAEKR4MCLGOYVBA,AEZQUPHUINOCTERMXT3HOTVPLYGQ,AFSBPCLAH6PSYUW2CO7D3SLAZDXQ,AH6XCAUGFE76YB4KK6DPMXFQJFGA,AGFWFWJXJOOOZJGBRVWUFFHZVMVQ,AGKJJHQERUQMMSYWWDLXSY5VNH7A,AFXICPXB4TFIKV3SCE3LBN5W5QCQ</t>
  </si>
  <si>
    <t>AFFSKDBFEU4DW4HMBLQ52IQXBHZA,AF6PMNNWP4CSP7MYSQ6UMLKNRUJQ,AEMSMWVWDYLWF3I3SCHPJPDTS5QQ,AGTCJJ32K5W5TMGLW3ZYSCOMHWVA,AGAO5NDUOORFZEJW3M27SHMV4IVA,AG4QLX5GRMA774DI4ZA6VHAWPXGA,AG4ZT4XUVYDG34W6WLOXQPYYMX2Q,AFG4YVV6ZDOXBWVY4WW7EZ7FABJQ</t>
  </si>
  <si>
    <t>AEKLUZARDMPMWERNPZFR6JD3BYBA,AFZLO4JX4Y2XDISGVAWMFE4GIZZA,AFGENKSKOZGTS6YYL5CYWKMV5MCA,AF4XQLEHSE3N5EXHAFITQTURTKUA,AEOHSSPCLSTWA4MAPWJJLJHSJDMQ,AFWL3FG6OEIIFL3TUJIB76DXYWXQ,AEUYQQW6ZI6DK2MJQTX2O7SNRENA,AHCEHLGVT3XPNMBLTOFSQRRZ3ZTQ</t>
  </si>
  <si>
    <t>AEJGZNKM5ZGH6UY2YX537NWNWYDQ,AGZGGK6OUCCSLXO34PHT72EFVDQA,AERTNA7V2HRIEPGANADEJFCY524Q,AHXQK2APPFORQPV6E43FW2W6DVVQ,AEMKH7NSGFU5YGYOC54RHG54WHXQ,AEITY7VD7DALKLQUEG6PFVIR4OIQ,AFUAADADBTTU3YB2FUJQC3C6IEBQ,AH7F7ZZ6T36PJAYQ5CEN62XKFPMA</t>
  </si>
  <si>
    <t>AFGPLYW6L6FYUGQDND7QGCRL2H2Q,AE3W6H2PP2KKMVEDIF4Z2RANULGA,AFERB3TDE3HAUIGGRZAO7LNF7SYA,AEC6SV7YUF3HQVEMSZOXIOJORZ2Q,AHHQF6UWD53IPS32OWDH7PX3LWWA,AEWG4B4DLLS74A5D5D2WYKSH4ZNA,AFYPBI2BVOVJGI2FTGVRG7IPNYTA,AFIOILAIZXRGBCG63U6QWKUJUL6Q</t>
  </si>
  <si>
    <t>AFQ44B5ISCXUWKFHZL7HTRTYWZKA,AF3IECP2JCTQZRF55RNIHBLIVL2A,AFLK6ZRFGVUE3QE7RXQXHDOPPJUQ,AFPXGO2U6B5RAACITVCFJZEUNRKQ,AEQRAZQWNHPRGHNIFYNEIKPYOH6A,AE54CJI2T5ADE7M3QPQN7LC7ECTA,AGMN7AH7PCCN7UGWGCPJQLH2SWWA,AEAATGPU3JDB35QPGDBHURZCAH2A</t>
  </si>
  <si>
    <t>AE35OI7LDTOKU32IFQ3GQX5AOKFQ,AHT5CRFFKABTHYW4ECKZTQFY46NA,AEXIV3RFI5NFISHPIOIRBFCEMKUQ,AE4ADCFGK4BPHVK426KLAGJIECTA,AHGC4ISYSAWYL3CB4IONRS7WO2AQ,AHQQYHFW6CVRWYWGJ53LNZKKCSZQ,AEJOCAMBYG2VFPAYA67LRSSAMDBQ,AHESOERCB5FRKL7BYJ6QQHK4BMJQ</t>
  </si>
  <si>
    <t>AGZCXPBXKXIEQTY4AH7KM6OPQW3Q,AF7IPRBRDY6D4F7XVZW4QZZRI3KQ,AHGJXZZRXZB2T477ZTVMMKDT3LGA,AHXW4TW4TIIXXSXFZXBR2MWZLVQA,AGUQ57PHU2MEG2BIYVXDH5WDDDZA,AH2MCCISNTRUSC5FU5VOYCGL575A,AH4IURQX3DSNH4KLG3MFMVNAR64A,AFNBAIT26TZ4OJCNYY37T6SWDS3A</t>
  </si>
  <si>
    <t>AFAVJJJRDJZCFKPZ4ACGTYBLRJBQ,AEZBJMTSQQ7IGWYTZDUQ24KXSFWA,AFGZQNTKB7GCYDFGCOV2MF2VBSXA,AHM3MJSP4J3IJUZE6ENH3352KDVQ,AFDE6CEFGDYLXV7SSVU7NCEZKXKA,AHNR5FBWUV4A5XSJXNBBK26US5XQ,AH2YX7BOKWSCK4CRS3U5IOHLPPQQ,AGNBRGWKNVYUJI43BQVDG7UPV6PQ</t>
  </si>
  <si>
    <t>AF7IXQKBUL6NEIQG4R53LMJJUGXQ,AFVFGVFOC6WUUL7VZ3ZSBDAFMPOA,AHIQYP5QKXYWXGJC5Z6YGIZVQTKA,AGCXB54PNFRXYGF7NLH66BHO6S7A,AGJTDMCUUNZJRJKAQGZNFBSZUAMQ,AEBHV4MEUEGYYUNRYNMTNAEZFRBQ,AEFIFJIV3YDBR7WKSDYX4JEQSCDA,AGJ7FX6Z4B7QEM6DG2BT26XG6XWA</t>
  </si>
  <si>
    <t>AF3HHR5VANS5ZX2IATPSOZDFEP7A,AEGDY32LMHDQODUG3Y452L2DSSOQ,AFYM2YCDE6SZB4OHEG4NX7OWJI5Q,AGIT26W6BSDLN6OOXKXIYASNSPXA,AG6WNF3AQBACEWDTRW6UM2MALT2A,AHKRFXJ6RBOTGHZ2QFSLO5BBRHIA,AHMRH27KXXRCKPVINMYZCJRLSGZA,AGOU3P3LXMXSZTQLWKGNGS3Y5TYQ</t>
  </si>
  <si>
    <t>AEU6MYQDUVKLBHRXLKVRUIEWLX6Q,AHCIZVWUXAKRCE6KVLLMUKEL2QMQ,AGBUNLUGN3BK6UA3QIFOWGZVTLFQ,AH6WR7DW4S5LL5XV6UALLTX7XH6A,AFC5A2WLRTDARIZXW6FH3SDWVD5A,AHW76O7CH2OHYK2TO5A5BKXJMRTQ,AFEXISDUUT35W2QRLZHXXRXSAG6Q,AGB7Z7NMD5362JFEZKZOJJJHD5OA</t>
  </si>
  <si>
    <t>AG2ICOYPSOV5SGBKFEYHGKCNK7PA,AGJ3OQ4X262D3MAQZ3CLCRVR5R3Q,AGWXCIC2IWWGNN5I4QTFMPSLSTHQ,AHG33NYBIPVHA7BABNXDT4NDZBMQ,AFWPPZRH2WVNMVTLFNXMAJCTTVFA,AG7Y7ZU2S5Y2H7UJX6AFGQSRB7ZQ,AHAVRPA7Z3PKTTWVBVUISCKI7RYQ,AHKW7DR7CHI2WL772IRNUK3SOAUA</t>
  </si>
  <si>
    <t>AE6DY6YWTSSE3XNHDXZDGQM2JL2Q,AES3UPSNCD37JZLHZ3OIILRLLLCA,AESL7YEFFKTIZRBEDUCMD56K6VQA,AHEV734TKPP6CEJPWIMMHA65SL2A,AGBLMQ2TLWRDFQ32LGRIVVPYOQVQ,AHKUSAJGBXVQQSDC4RCKHF6PFODQ,AEPEJSIYSFPXKOXPS2QHZ7P5VCIA,AEU44FW4XJBDB33N4LYZMVLOUYOA</t>
  </si>
  <si>
    <t>AGQBRQKHB6V2GKNP5NQCBG3TZFPQ,AGXXROFSXQ7UYFJ4SM2KRSY5GNUQ,AE4OJDGKLBRC3SKJV2S3AHVXBWBA,AEUDSXTROWKKBDOIXDIPXVUR5GAA,AGB2VOIFUR7OVK5G6TMSPV52XHFA,AF6LSVYUDV7WMLIBPHXHBDSVFDTA,AHPXWAFSPVEID3MIG3SFU4XFOSLA,AF7QEOPISA5J33YVAQWX2EGDEPUQ</t>
  </si>
  <si>
    <t>AGK3NNXG44TLWHYTJ2OAY4JMD3VA,AGKSHSI672DMOJKNVYC33PPKNISQ,AGTC43ZF53CWD5YIEPDMGMDP22TQ,AGHCWVVH53TQGWLKJOGWOYCLLU6A,AGWXGUALH6VESAYTZGWBZBUDTWFA,AESGEGKMDBH4NA6TM7NJILHKW3WQ,AEMDPZ5BX65L4P5KNIF3MZTZ6PEQ,AGRH5LRSEB7REHEO2KY6RSZYERTA</t>
  </si>
  <si>
    <t>AH2QFGBZYKJDYPAKHEEXUKLZDYTQ,AG2RP4LU7VSU67OTVBAC6LSKI3PQ,AGC6NVLEXXVXAOMXP46RL2622EBA,AEQHT4NCWZ6DDFMOV3QW3W7N5HDQ,AGPYAZNUEWYCAGM4A4WWQNUXD25Q,AEEH35CH4JAERU44DZYQVKQVXGHA,AF67OFMRED2DAQUDHR32ZPSIZEAQ,AHFCRBRVKYQJW75E4DQHUOXK7IVA</t>
  </si>
  <si>
    <t>AEWM6BXJQ76ZA3JH3TEG3ORMEDCA,AFWCCY4OETWIYGV47TLKUZG3NAZA,AG2SGIEE46YOK5J5WFS52KHY4PYA,AHTWRETINVEPSRPIOUQTVART3IBQ,AFRSGOLOZ6Q45OOHXXHDH25XYHCQ,AEO6PDZZEPLEYE6MLIQMEEOEVJEQ,AELS6LXTPB4C5JNSXZVLDQDAZ42Q,AFV3TYH4ZUHBEHG57TJOZ6XAQICA</t>
  </si>
  <si>
    <t>AFUWVHBC2SCTJ7VEAWEIEYW5V4KA,AFYBMZW3AZJKJJTALIIXD7ZGEHKA,AFUFHMKHZZMFJX554XNEXXTJXWEQ,AHXXQS4GRLX7EK5BE6LFT6OKTWZA,AGUPGGFPP73O6INTDQ4RCOGZA2HQ,AGNZRKED7ZOR5CWLAVUPIYAYAOGA,AET5GWBU6F666XIYM4PJ6EY5WCKQ,AHQ4S2IRIVYCHMRQ2JX27C6KY3IQ</t>
  </si>
  <si>
    <t>AFR7NDA6QYOPSCNJIDXRDRHJIYXA,AHHCHJMZSYKSIE6TTZMRNSBE7WTQ,AFSPQFXDIKOSTXLMOGOBF4WR4SPA,AGHBP6BZR4HZMOMFJ7O2A22EAEWA,AHIPJJAVOME7HM7PQCZAEOJRLLSQ,AFYOIOJCLIUTH3O47WX3UURCJZ2A,AFHSGENEII3KZX2B4PUT7PN4E2AQ,AHAMQ4BF5OY7VBA7DZTCFBRK7QPA</t>
  </si>
  <si>
    <t>AGIOL4B6EPMZ63RZQFWZWI33O2EA,AG33OJYQIXPPS7CONXFHC5GEYEQQ,AEGA5UJCOTFHN4JW6PDCIHQGYTEA,AFQM22ZZXTGUTLGC7WE4BVLEZW7A,AHNW7DHVU2D3PR2CDGHWALCLXWPQ,AFEVDY2YG3NENBI47RFAXQ7ZEEBA,AGMFAVIBZTCLSNBIEME5SBNPIQ4A,AEWIIDMBKGRGGXGMHUDHSJRSYABQ</t>
  </si>
  <si>
    <t>AF5YAAI52AMX6HOPQF2J3SOJESLA,AEU76NMTP5BLAI4YLE37G5UXRMMA,AF5SLHZEFIV3ISEOW2STG3EWYNQQ,AE45TP5ZURNMWK6GGPJ3F75P4ZZA,AHEA3K6ANMNJUJMNXADMGWWCQ7SQ,AFIRCW3B6RJPGLBHGXSYUWY27DNA,AHNBZ3WPTLGJBSD4DMHKPHJ7XDHQ,AHCEOI6ITIDUNPWUJ4UXVSLL4YGQ</t>
  </si>
  <si>
    <t>AH6SGND2YZGJPEXEPAT6XTKVRWLQ,AHUKUGMWTTVQ5MYELQCPYTG2PYPQ,AFDHR2G2FNUFDTSWHO4LCLMB6ZYA,AGAPQRGQHJFMTSOOUP4ASESAQ74Q,AGHDPSPN25DVVA7HJ2AH25FTKQFA,AHGT6UU5RQGF6YSGFMDIXANEX5RA,AG6L76MYOFGJ2MUPN3XH2RN6KXHA,AHI55SSF7NUY4BMJHZVXTUAI4Q7A</t>
  </si>
  <si>
    <t>AHB4AEOCLEVH2JSTXPU737KTXS4Q,AHXC62FGJRYSCJEBZEZVALOML3GA,AGZPAEOZFLFBCYQLIKZGSERRSPIA,AE3T6AOS4TGSVXSZ7QPC4ANCQ3TQ,AG5Y7T4IINHLVZVMTSVQVFGJEITQ,AEYZIV7VQ5N4JLPNJBE2H5R4FX4A,AHZSWCFTWESY2N2RK4BVWBMM4TZQ,AGMSYOF7SPTTR7ZTP3VWPKWTZFVQ</t>
  </si>
  <si>
    <t>AFCKVOFM46DHVEVU7M4ABUCXDLLQ,AH6ROKDEOWF5LFGRK4GWLYNSO6YQ,AGWSJPW7AT2OTWNRZGKCMRT4TPYA,AFX3S2XJA42O4HP6JF2F2MM5XGFA,AHZJIQSIZULMCKUVKKUV7WG5PEKA,AGSOOGPVVNTJXHSJK7FBA7ZJHIHQ,AE5BCR4FI23IPEGD3ZSDWOGO4ALQ,AGJ64A22CHS6NGAE6LD7G7PHCYKQ</t>
  </si>
  <si>
    <t>AFJXIJRSFMMNTYMOGJK7EE5XNRAA,AHPNKUIAW65N46LJ65KLE62O2ELQ,AEY3K25JLSHVO6HLN6ADH62FJXMQ,AGX4D4PROUQBRLWAC6L2I7UQSC4A,AGI5GQ6NFKL5BOZABRAH3KIS5C7A,AGTBOVMYG7TUOXA2KTDKPHKVOUIQ,AF7NUNBNBZ2WXQ5QGBAVERSVWZYA,AGH73AG4ROQHA5BYSSFPWXK5NXVA</t>
  </si>
  <si>
    <t>AFA6YM4NTFRGHHKYN5U7HUYEVSUA,AEB3EVUTQCHIE3PGITWK72Q6EKTA,AENDMMCGUEYDYJTVD5GZ7VWYOALQ,AGYTNS7EN2WZ2WQGLKN74NA75PNA,AFXQSIUT7B2DVWYGONQGEGVMGFTA,AGBSRQCSUBTYN644BB4FVJBC6RCA,AGK2AGWUMBCU5TCFIZSFDJORZH5A,AG6DLOLZYH4E5ZATU7HOAK4REHSA</t>
  </si>
  <si>
    <t>AEREPHGDEP7EUMBCNLBQ67GNJQMA,AHLOJPA3DIPNKLDZVAW5XBTCSA5Q,AEAEGYFLA2BDHDKFUFJYT535NYGA,AFAC52GQISXYJ5DL4YVQHXGSE4MA,AFHE2TI3W6OLWLYJHVQNAT3C5BUQ,AF3T7GA6HBAC7MHVNY3RBAHOEXJQ,AEOHQRCRMKHNGRQRBVRQJUV3UB3A,AHRD7JPBFXQ2S3VWIQRTIKHYK66Q</t>
  </si>
  <si>
    <t>AGDY4LIW3A477KFMINSUKYRMSK7Q,AHX6FDK45XLTIXMOCTEJLIVTHJDQ,AH7QP5VH5777BLVSP5M6KE2IEOWA,AG3B6VHXNSP3NV4QKN6S2UYW3IHA,AGK67PKY5YNSHMUNIPVHWPQKPBLA,AH75SNR4HB6LTEAQRARKQV4PGRJQ,AGCF4OSJR3ZAIS426KF77KR7N52Q,AESIFL6Q25WEMARTHLWMLOCS7ALQ</t>
  </si>
  <si>
    <t>AFSM3ANFFBHN7NCB3JYF4RZ7YQAQ,AE67ZNU72JW5PJQHCXBG7SZX63SQ,AEWHCRZOB4UBLIBAN2HJSXDEGPBQ,AEQNCSQJK3ZBHTJ7M2ID6FLUA2CA,AEFDI2YRIMBNCPVHEGTCZ3EEJJBQ,AGS3WLGMF7WWDCLGJSVULWUNPLFQ,AEF4AQOCIUBZ2YYY25OWVB42GTKQ,AFDU4WS7SYXWPP3Y7OSPKXRJUB4A</t>
  </si>
  <si>
    <t>AFXRH6SHIJIG475VOAVT4QPDJHIQ,AFSUZQF66HKTKPWRUOGXQKZ6VAKQ,AFZVACGHIEIUWBF2UAWI2MU67LCA,AGFNZ473LGYCCHTA6CZKSUAYVN7Q,AFHK3ZGJ2YCZLGNZTHLEN6MVGCAA,AFF4CH4SPZXHDKB5BB25KUX22SBA,AH3NRXRMQGG7MFMMJK6V4WQJYO5Q,AFW7SE27ST3TM7KFAGQEORGOCQJQ</t>
  </si>
  <si>
    <t>AFROXVCIF6PZXFXLS7DLTPT2CGCQ,AHA4ODJMDNBNUVEUSICIV66LIJDA,AECLUTC5AZMCISU3ZNO6J5POEQQQ,AFN6GFJ6JSQR5IEIT4Y34BNEZAYA,AEBPHDTDFUCW7HI35KWQYFX46I6A,AELTGGPWKKSTSM7K75CTYV6PIM5Q,AEB5GI6B4ZNBZUJQPXNXKQ5M776A,AHUPT5QRQ2NHQTMF6RUCZW6WBXXQ</t>
  </si>
  <si>
    <t>AFUGDQG5WBWBZJE2NX2OICO3UFWA,AHFRVHCEDFHQ4PRJLJHZKNRN34KQ,AHZDDRQIN5ABLJXSOK7EZI2GZHYA,AHCN532M27HWIMZYEX5JVUYXR5EQ,AF6LU7CXBGSR5KKHAJVN2PSESNDA,AG2MRGYFBXUEYGEMBLUJC3F74LJQ,AFF5WUW7WRVIFAPDQNHER4FCQFAA,AERZ4XMT3P4TPSFNUYQ4AKUC6S6A</t>
  </si>
  <si>
    <t>AGY65IJP7XREWO3GUDT46474CYKA,AGU43SQ6PXZIL5F5RIBYVGP2JK2A,AESMLM2YPJKZK3XTTYJZFFK4VVSA,AFQO5BOLBEYCCQ2IQ2KCB3FWX25Q,AF3N7NRJHQ6Z5XZXU4HXESU2YXGA,AHL6VKPMWQ4A35OHVFRCPPBBEJMA,AG3YSO4JPZO3L6K2RWYUN5WXRDKA,AEMVESKWHANTAIVYKLAW7JYH4YYA</t>
  </si>
  <si>
    <t>AHITHYIQE2EATBE3LI6GU3HJSMLA,AEZJUJQB64NT76P5L7G2ESI3636A,AHYCLMEK6HTW32Y3U6V3MVCCEELA,AHN4U6CGBQDOWUPXFU7GFTTT4LPQ,AHEN3ERHEI5OYGDGM2BXEF7EH6EA,AFFX2TCBVY23U5UDFM3NTOPUSCFQ,AHHWMM74VFNSZX4JYLKWBTMNBYVA,AENJS6Z72CJBZ6HHPJE2422AE57Q</t>
  </si>
  <si>
    <t>AG7L3FBDA2KLNZOZWS2XF7Y2GGRQ,AH6VYUL52LC2OCCRBHLSH6IH4B3A,AGD2RAVYCENEIWLBUNTSEHBJ73QA,AED4F4GBE3CHLH5VPHQFYBNTSZJA,AGNRMULABMTY7VTZAGRBYTQ2EMCQ,AFJGD6THKLQUOW46YHUM7RY2IPJQ,AE6GYV2V4MGT4VMFHJ2CDRWVYS5Q,AGF6BP7K7OUOWT5WN4AKZWW3UDLA</t>
  </si>
  <si>
    <t>AHICRWO4RPGT5JZX5X62PHKEIOAA,AELSKKUTL4Y2Q3KU5GP2L33XVMYA,AF34EG2TFEJSS6JCF6KVYXWFVKMQ,AFNLHG3TWOKXCUUSVQRLFJUO4EQQ,AGRLV5DOERPIHD7M2T4BROBCH5BA,AGSKNL5Y5BXTBFEM26LRS26MC32A,AH5PHT6FNGEAWO5L6B7DQSYHZMFQ,AEEFS3FOUKDT4GU4ERN6AOCMHTFQ</t>
  </si>
  <si>
    <t>AFOJ6DLJQNWRLJIVLU25OZILE6RA,AHWP57C3GNX5E32HHWT43GCSC4FQ,AHAKSS633XQSBDP63G7OCYEXPV2A,AG7IZHWLVWLGGYDRPI7FNFT5FTOA,AHQTUOLZMVDGHM233DHLOCIGDSYQ,AHBXADPUQXAIJI5XTHUKDWD3OQLA,AFT2P43UBSNDT2FIVCJGU5OXO4IQ,AFFDTA4C2KBZN6U2VLE3H4Q244QA</t>
  </si>
  <si>
    <t>AHFX3A6IT3PFKH3WJU3BRCMOAOIA,AE57P6GZXORH2I7GELKYG4WF44EQ,AEYYJ5PIFRCXNHS2EJPMJUGTDEZQ,AFSUJDWQ273XNSVOHS2DODGGBVYQ,AGKQW7XWMS7MUWWL5OHMRKRJCIBQ,AHUIE3AFZ4L4DOWE6HF5XUXBWM7A,AHBJKJCUV3CH6774KEAQSRLKXU4A,AHCP3IJRF3CCTAK5LPCJSWLVMCGA</t>
  </si>
  <si>
    <t>AEWV35IS77VEIX4T7GIMS7WUPLLA,AHJJPJEYJI7CTBSWRRMIU7GW3NAQ,AEQPYAO4245QP3GSNQPFDVAKHFRA,AHLUETN2P3TVLZUYVNMSIJ3GVVPA,AE52V2LIW4Z75F47TVPERNBRPXRA,AH3EONAK3BU7EWDYJGJEBJ54KRLQ,AEDS2VTTH5GACRGL2B5F7TLJULYQ,AGOY7AILHEVOJA6SPYYUQYIFVVKA</t>
  </si>
  <si>
    <t>AEWW4LJOVXD65UKE7QCBCHQZMG7A,AGVWB5YTQZC7GAIV4PCCOFF2U27A,AFUR2THG6BYV6IRA5JV6LBQNG2AA,AFSG5TXKKCLHBK3FABKJABBBUHEQ,AF2DOUVTY5LHTVWGGVE6YHW5KEGA,AFEX5OM5UOST6POIWTBW6TCEZ2YA,AFKZZOQ7J2SOXP3OHFBEDXNFINCQ,AFD6P5IRXY6KWXUW4H7X6ECRMSLA</t>
  </si>
  <si>
    <t>AEILGA3FG3TQAYO3EITLHUVI6MCA,AHINIWK2KZENSZSLBZWEDOZMNEBA,AHCOIX4FTZHKMCOH7TPK45D2KKDA,AHYFPG47CQW6OMLRJZSHPCQJXP2A,AEDE34W5WJGXECUXTOAKRHAOUGBQ,AEZW6T6MCZ36RCAVWYLROTAAACCQ,AFSNFNBATJC5YFJ3ML5STBT5A4KQ,AGUI6FOOCJNZ5DBLVZIZPGVHXQNQ</t>
  </si>
  <si>
    <t>AGH2D3JCXGY6SY5ZWKOIDELCLUQA,AFK54CUHW2VKQOGOWQD432GXJJJQ,AGWBDFED7HKRTXHFQFNGFDN32GFA,AGVIQIEZRWOFT45FVFJS532GJDEA,AGTM5VJF6YXWQ6RW4Q4OUT2OCX3Q,AFI5C2KZCUJSWZLUFDDRAPMFJPSQ,AF4FIRN7RPMBEFPQGRYS36ZJWW7Q,AF4ZFHPSSQQNBOH2HMEA7ONW5GBA</t>
  </si>
  <si>
    <t>AEH4535UEBGBK4WIFIR5RHBM7AQA,AHBXCQFNVX4Y3DSDZYYDHORYLLSA,AEOLHHEMZIIF7EEUUV2R4TJB75UA,AFFAQFCCJ5DD22NG3VJQA3XPECXA,AHSUUCCXKIC7DV2MVAXINC3B4GOA,AF6562TF5CHMMJIIAO2TQPNYVMBQ,AGTQRL452KSW2S3HBDH75PIC4F2Q,AF6AJLI5BMDQ3ODA7AW3UMVU2X7A</t>
  </si>
  <si>
    <t>AEAD2LHI2R3QVR3AQKOPB523SVUA,AGHZS375UQZ6XK6BYQCZ2YJ4TX6A,AE3EZWQC4YBZLYGELTAF4RPD4YVQ,AGHNTOZPHJSNZXAV6VXZ55QQS2VA,AE34CJ4WMOVB26TU5H42L74U5DGA,AEMLPNYNPF73NMFYHSSXRCYO2OGQ,AER43SPS7UTEVRDP7YPU3HTOQA3A,AHF2MPFWRSCS6OXUZ3D5W3C37CRA</t>
  </si>
  <si>
    <t>AEEF4HG4M3I4C27OWPX5SSBESB6Q,AHNRF2HZSCFRQZBZLYECIAG4X7LA,AEBY7LSKMBHUL74SXGJDSRKKPGXA,AFZOAPDLJIFD3YE3HDLTHDSWUXNA,AGHKOJMPPR3ZWSYI7BCOFHNIDP4A,AEUXGDH7N7HYBKXCLX6ISS5XYIWA,AF2FJFSVMDNTOTK5VXW324KCENIQ,AG5S67BW7SOU7MZK7VGDTLCCCFWQ</t>
  </si>
  <si>
    <t>AHEPPTU7YZ4YNMCKFBT5PG7W2CHQ,AG7URP5PKDSGZQUIBSSSVTQCYDBQ,AGVHA7GWJH65MLMZ6UEFQFPFEABA,AEZJ7W36ANQVE7DVQAVPDAMMK65Q,AGLLWVAI4Z22HEY37TBOWCHYNVMQ,AG4KCGZMX3RVD6WWOR4USWIW5P6Q,AHI7MAEVGKFALD52EV265L5ZZXTQ,AFGEKEI73SEGJGTUTZCS35U5UJXQ</t>
  </si>
  <si>
    <t>AFQ7SOVCXM34BZ7KEFEX7M4TPD7A,AHUPUQJ3RNQZH5SI7ZK5LWNDYXVA,AF2K32KCDE5FG35MDRCWU35PBIKA,AECWYSIVTNLIIS5A2JCCXVV65YEA,AFGRH4DRQCAFVZ32E2HCJV2FY2CQ,AG3VNAPINYOYAQVGDR7ZJ4YQMHRA,AFVCCE5SH4O6EKOUDLJNKCHQCEKQ,AHXGYVTMKDT7JUK4RJDJC7ISMPDQ</t>
  </si>
  <si>
    <t>AEWRRSZJ7PFNPLN3PDWMWQJ2UEIA,AHWNKLMNWM55LSYHST2D4QJHIPJQ,AEP3BU7PNOTWYZ2YZ2IGC2AFJ4UQ,AH5PCRPW73ATTHHWOOCLLOY27RTA,AHYRVZO75V7QCBX2UY42LN6TPVHA,AGMJH3UJPOVZAA7KCWUGWNBPOPDA,AFA6VUQZIGTFOXBWJQEN4TRPEYSQ,AEFBEFEQHITZHESCPA42U5N2Y7YQ</t>
  </si>
  <si>
    <t>AHXVJ4RECEDVRCX2R7BYOMRO7KJQ,AEUNZGZ7IQFCJEFHU647HB57FC2Q,AEUWYI55HVW2GO4GRLWK4PWCTPLQ,AEDRDM7OTIWIAOWELAEAITODC4EA,AEDZ4OLR66LZO57XWMR6F43K736A,AEIXRXVWCR62IELG44BI5F7ZZUSQ,AFMCGE5U34NNKT2AGRY5TPX4OHKQ,AEFVX5GYQ6Y5MQSA25IP2FM2ZKTA</t>
  </si>
  <si>
    <t>AEMEBARDKUUI7MQSY2HXMC2DCT4A,AH36CGQ26U2XBH5AOGHYNKL5Q2OA,AFN2QOA5EGEBINN5RMANWEVQNMYA,AGLYWTUJ7XAWSKGMRXZEMUHNN3QA,AFRAZBKDRASUEHTVFD2LOQLK7DCQ,AEP7EC356VG6MRFKXMOMUB7P54XA,AH4QHKISYAAMVDYY7BKOAN2BNLAQ,AHKEJNX6BD23WELVKN25GORPR2NA</t>
  </si>
  <si>
    <t>AFTFXABT3BDNGAMCE5GCZ5BIZOGQ,AHGJUEH2OCUBOVSJSKQSHCSOW7ZQ,AELVCY3WRWL2IPLH6BX2VXKUHDDQ,AFQ4223SMNWNRIAGWCCSB6AN6PRQ,AE5XTZM6CCS7KOS6K2CEYEESQJUA,AFSBYWJB5BRFON6DVK7M5YRGL72Q,AGIP2P2RM5LF2Z6NRCGYE6IZA27Q,AFAY4E5XO4Z7KO4FYOWQYQSKT4KA</t>
  </si>
  <si>
    <t>AFILRU3X2FCDPDW5UKLT6C7OPJSA,AFWTGD4FCS2E2U2TDCOEOGP2FWEA,AFHMG44566SPMVPBLRU7VTTJ26VA,AFBDL2XOOPYMHMLABSXN4JAF3WOA,AGZK3EYB72FFZWRS77DCYORIIZZQ,AGPQASU7OTDRO76TQFWP7NVDKD6A,AE62ADD7WHBES7SB2GESKXCE2R7Q,AFZZ3LQJXGZL2I3L2FI2I4ZYEDPA</t>
  </si>
  <si>
    <t>AF5VUXGXGK7JT2XRO7HGTFDQY5OA,AEIXBTPYBR47FGHAXDGUF47THVNA,AE22E2AXODSPNK3EBIHNGYS5LOSA,AHHV55IOBUA43K6OGUB6MH4SCSPA,AGJZRLTPG3LJML3KI4RAVEQ2RQDQ,AGRAVGG6YRUYTGZDEFZUUNUQO2MA,AGS2SGI5ZQ3VU6CQCOHCNJ33XQRQ,AGCI7Z2ERAGGKG4BPPEUVLXHT2FQ</t>
  </si>
  <si>
    <t>AFAKLGJPBTX3EWCXJWB6TF4LJOXQ,AHR5LL4YACXI5EFTGVBU56XUEG3Q,AG4K2GZXDJUJR73746BVI5ZCXXAA,AEWZWQVWEH3665BOU2QPVBRLTTSQ,AHRRE5O2H4IOLL6MP6GQDG5WA7CA,AHXDIZAFO4I6IXLPNGBHUSK7UZBQ,AHTLGCL5SZOQA3Z7FN2JPUWU2FAA,AGWT3N6VGOTZTXX4EK53LSAV4JDQ</t>
  </si>
  <si>
    <t>AFLLEPVLIAH2DFSHAZ77KWFM72ZA,AHY2YZWK63CNZ626MC3TFQRBB7RA,AG3PG2EM3MIT6IYPS5KZRIAF4QDQ,AE2KS6ZY376YMGX7RNKV7VXUEGFQ,AHUPZTSAPO7GABNBTIBDYNFKYFKQ,AENQGQZ4L2CTB7HT4QUUZB3IJO6A,AFZDZGWHZNPZ3VLECIBYSFUDGT4A,AGOYRUEHDI3SH7N4KBLQS4KE6G2A</t>
  </si>
  <si>
    <t>AHT3PNU446CPE3MJRLGDF5V2R5EA,AFM4NVMFZR7V3YHD54FEHQXFQBXA,AFZEG6L4GPWPLCNRA727ERKMBPBA,AF6ZV6WLSN2HCC3XHTVHZOMRRZ3Q,AEIRWUG67FDIYGZLFOLIOT3LAZ4A,AH67GVYCB2QS6CIQIZ7IFYKSMXCQ,AF7V4J7TH7SIZBZW2ZKS56QML76A,AGNGKPDG2KXIZC5EXKPKSBJTSBNQ</t>
  </si>
  <si>
    <t>AGZRJIMJCQUUHZG34JSIL5PSXGTA,AHHGP3WIV7RMRVERWVUEYLPYXYHQ,AGB2GEXGTW7TMVVANDCMSSXHC45Q,AHMRZCSYJPOWABVP3722Z6YZR7KA,AFILVH3E6XXNDPWWK5NDSVKXLEHQ,AG4V65HMYF6P3SFTT3ACUTVJ5ZWQ,AEYUOB6DIP2L2UJDHWMN3TIFU2CQ,AE3BKBMK2CPOW3B3NOAN6753O4TA</t>
  </si>
  <si>
    <t>AGKET6EBMS4XL3NJXMR2JOPTFO5A,AEWBMDGEZ4X45MQ755DGGWVOA5PQ,AEDWE7SRSLUC4O4UBDVW2PG6RALA,AGP2G2TDF5Q5HZECH6MKPXWAFWDA,AHHLEAFO3POG5JSN5OBR6S23N3PQ,AGNPEDP5PPB3WS77KHG6YFLDZRUA,AGEZS5T62DR6CMVOT6PTWIKB5G2A,AEXIQRY2ZR6B6GRHEYZEMLUEUAQA</t>
  </si>
  <si>
    <t>AG775T6JDIUUYOZ5VGCCQLTCDVRQ,AFQPZZYIFMI3C6LLIUI7J32N2ENQ,AE35FM3ZVTBEQGYDRYS6BVM65J5A,AETNHAGXKVVCV37ZG5BSJULYPI7A,AHGJVDDNG2LCJPZUBWBLWIJVH5HA,AHKU2DWXK73RVA5XWKV75XR6WFQA,AGC7CC6P34RRKZDPNW5BIM55VA3A,AG5C253AVEWRSVYUA7CC5DCJAXZA</t>
  </si>
  <si>
    <t>AF6F5SXN6WZEJUZNPNBN7WYT5HPQ,AE5Q66OAQVOETNNHP2BPN5WIBVJA,AEH2RH7OIWT7S4QEODICS53N57KQ,AEHOWFK4BF6CWRRJDVZUZOVUL64Q,AFJ5LGRDRG2RMQGAD5BJC5YXQSJQ,AHTXV552AQKBQFWD55KKCHCNLVZA,AH2A7GWJRYJ67HRIGNYIKLIU3ORA,AEUXJKOEYXTPEXZALZOBJP3QBI3Q</t>
  </si>
  <si>
    <t>AHE44P32QOQ7RN7NMKUUNY5UCWUQ,AEXGNEQORPZO3LRAOYSYY2YEKINA,AGQL4UZV6XLH5QKBJPXX5F2SVRDQ,AGKF7OIXWGSJTEV3DW2MLSSCFK6Q,AF4F7MWCZXPUGRG54DXLB53MOJPA,AEUW4Y5YDVZYXKFQ7BOQZ6IL6MPQ,AGKF4F2CY6D6E6FT2SK2ERSQJBIQ,AE3VYASU5PP6DWIZJ66PBLNM4PLQ</t>
  </si>
  <si>
    <t>AGVFCAHYGUUYGNODPT4TQQXTUGHQ,AFWK27A6IAU3NDNZKOC6VSFUPT7Q,AEUNRLYPFHSNIUTSTYF72R7XCSMA,AGIXZFCBWQFPGYRBGOMZN4HDJ22Q,AFODHW3TDUL5H2EGNF4DOL5KWEHA,AGQMTHUQSTGTZAMDFWDNAUTLQN4Q,AE3MQNNHHLUHXURL5S7IAR7JTGNQ,AHUAVIIVYTKSFJV2C42QS4BXFOMQ</t>
  </si>
  <si>
    <t>AECKRXKG6P4WDPQMPD3XPO5ZZ5QA,AF23F2BUJEUNAGZDIOQJKUYF6LAQ,AHRDRWRO47YAE3WV6X6SXN6DJZBA,AHJ57MLUC2YLYZQKU3CX6UL5PGJQ,AGCKYTS6NKAUMR36K3LGAKBK7HLQ,AGMB47WHJPH52A57TVE43RY5DIZA,AHYSFGBB7ME3WWWP6PX55YHNYFBA,AHS5UBL4UFHYRUJRMMJKY2CUTOLA</t>
  </si>
  <si>
    <t>AE5VN6K6A4NJNWVYSEWB62MA3GMA,AGJE2YGFQDWL6E6O3XOBPQ3YJIHQ,AEG3CL326V5AJNOLTC2BCUTR6NHQ,AF2L335C5YSJANG7RGOAGSFB6J3A,AFBUKSAGU3IQF6O63H3C52YQ3KDA,AEWN45SDFVQU23BOZRMYOYRAIVNA,AGRGAYQYSNND6OH2E5YMILNQLBBQ,AE4LFM6DUWG3H3L2O7BRXRDWMPQA</t>
  </si>
  <si>
    <t>AE2TSJXRS5BXE6X7WFS7HOFJKCOQ,AEQTFT2S7RDVYEGOX5RBADQ4VY2Q,AHPCHA3K3ZQDEKCNSZJ56BD4HY2A,AH75O6CQEPN6J3Q6VH4WIVD4HZUA,AHNK4EL2BOSS6WRMONWHNWAF5KRA,AERG3U7VI5YCANZA73XOR6KT2SZA,AHAN5RDTJMGOCIYJZKWO2SJFOB3Q,AGHS26EBVZK3HDJBO26J7C5HYCSQ</t>
  </si>
  <si>
    <t>AGYALNUKBTA6RNY7Z2SC3VH2JT2Q,AHQDHG6EKCV57TQLXPKVE7KAYNVA,AHCJIH6NMUZJQMRBAA5PYGR45WWQ,AF4IW4EBDSC5S2XTNUNVHFYUJS7Q,AE4KVX5GHYODL52WEFZP43XMAQGQ,AHCNPSJTDABFVKVD6GQGNFVLHCQQ,AHSHLUYM2IFSKX2JWJBR6JAAP7HQ,AFYRXRWGIWPROKMMVR6ELUFSFSGA</t>
  </si>
  <si>
    <t>AFMALPNH6MGGBFCSBABKO6HN2KKA,AHVP3JOVGO4JRMQQPHMEUNYSLZEA,AGMHQJ2A77R33DA4XP3ZHYOMOTHQ,AF5VMYLEUAE5OBUOA4XYAVE3FJEA,AH5UVEDAQ5T5QN3ZCZIDM5TNAAFQ,AHKX52UJ5M3DNLQFUIONNKE3TSUA,AFWTGD4FCS2E2U2TDCOEOGP2FWEA,AFAFL4TW6TSNMNULD4R22QMZVDIA</t>
  </si>
  <si>
    <t>AEYREUEKXGYJ52TGYDI3BEH44BTQ,AFY6F4SOQGV36CVSEIW32NCNCSUA,AGD6B62KZDV23C7SNNGH527OSMDQ,AGYGJLVA3D5IZCPCTZ2TRLD7FMPQ,AGRLWIEF6OTIY3HBUUQOGQN26K6Q,AFC577LBGWLZKE53GGT7GGJE5BZQ,AHBQ36XNYYCHTWJGBDIP53OJLBDA,AHE7Y3GGVB7K7SZY6AG3SAD3QINA</t>
  </si>
  <si>
    <t>AEDKNRNG6YV7UXI72VNLX4DK3XMA,AGOEYA7EZQOCWCZNMHZIS4SESREA,AEY7ZU2T6RLK6AL3INXMZP4VGQCA,AGM4GRCJABX6KMUTF7LJMPUL5BKA,AF6O7NBOMM3QIVE6BOOJII5Y736Q,AFTKVEHGY6PGODF22MSSXW6GIXJA,AEG7RME35Q4ONPV74W2CUT46XFBQ,AEP72RVSIU32NKEQVLVZT5YMSZGQ</t>
  </si>
  <si>
    <t>AH5Y6ZCLABCUE2X6JBWZBNQO232A,AEWQXQDOQAMTNRLYVT65ODCFGMLQ,AEMMWXTPKDUDSHPWJAJWU7QUV6KA,AGGAGBP6E3H4EOJFHMKLV6UTDAFA,AFQDYNJV76K5BEIS7BWNA7HN4EIQ,AGBVG2PAA7ORCTFXCNEII55L66CA,AFVYZFTM3SUEGYESW55OJNGUAJVA,AGVKIL6EHMVCD6XP4SLWUBJRWGAQ</t>
  </si>
  <si>
    <t>AGQNPJPVAIIWZMD7X5LKPA7WMQDQ,AGPJ54XLGYPWACFVEJ2KWYJYREZQ,AFJFRA7ICAY5EGWEPVUYVN5F4F6Q,AFCINWNSTFJ34CLKQUKDBPPT76RA,AHTNFP2NA52A4C2BE5WK6PFOCSIQ,AHNEADEWNAYISDYQMQWYLB5DC46A,AHPK4TPPZPW5SZTVGVTF2AR33XSQ,AGERE7VCY2MX4KDYA2UECKHFYG5A</t>
  </si>
  <si>
    <t>AHVPFHNEPCJFLAXKD5IGQRRBHMWA,AE7N4FEGNJFTRCFIDRMGOBDVTOKA,AF6FIGYER3CY6DBUHEUCV7C6WNMQ,AF7IXQKBUL6NEIQG4R53LMJJUGXQ,AFKAKXB7ROJUPGDQFMMREJPHKRGQ,AFZEG6L4GPWPLCNRA727ERKMBPBA,AFJZ3VZZ6FQUGCAV2NYXFS44TAMA,AGQ33PJLVCO67H7X7FFQPI3WIXWQ</t>
  </si>
  <si>
    <t>AECYNJOWTBY3PX3PXUDDWBLIOPSA,AEPARPN2RVNADVDOWX5E43NSRLBQ,AEUSMIS4UMLQRJF7OOIJ6KTVQYDA,AFESZUVJABZQU6FJXCLTVXNWXDZQ,AH6T7UQ53KSUT77BDESOKVK3KCUA,AGLC3O6OCQK6CXGYLFWPEWDEZXKQ,AFRFNC6ASQGGZVH3NLZE6KT3MR5Q,AEMVIKFENPWUSU4YOQKPSDR2MLPQ</t>
  </si>
  <si>
    <t>AECNNZVKQPR25O2GJGFWLHBH367Q,AF56FEP276BYOI3GE7GYBD2GONQQ,AHN5GS7H5SE5ZCFJH4KQOWDUKARQ,AFDIF43EHQD67SR2HWPO3W6B7FDA,AFUVPBEMV5BKKLHXC35CUJ45FV6Q,AGWTCY3ED5Q52QJACMXUFJ32UUGA,AE2IJXBP54QRMOS6COSQSEWEJ6TA,AGGC7EXQIXQQET64Y4ZRMOZBK46Q</t>
  </si>
  <si>
    <t>AHAZZ6OGFULNRHTS2SR7HAH223NA,AHNCXTHT7W36ICJ75NEKWWA2AK5A,AFMD4SE25XE75YQ5PNLPNHC7NGPQ,AH3DPG47VN4IXIXJOLBB4IYDHCSQ,AGQGCM2UQZEIKDZL6CHD5CMSWKRQ,AGUUT3CETO52AO4E5ZCNGSFGLEFQ,AHBXADPUQXAIJI5XTHUKDWD3OQLA,AGEFHKQ5LOZMS63V47JBZPDDQI5A</t>
  </si>
  <si>
    <t>AEKJYGHV46KB5CVLQS54Y77VRNDA,AGDONPW67V5WB44YKDWUNIOUCVOQ,AH2G773PSDMH6YDWZTQV46JBDUQA,AGH6Q37L7DIEWBSU3EIR5G2M2IYQ,AFOJCT5TZP6RXPWS6JH3AA6XLGFQ,AH5MGTEZZ3XQQ2VDXWYOWDBBOAOQ,AECQAMC4JK52F4BZZJ23CKZEWXNQ,AFMLNZDRKLSCQYTW64DIOGHX4ZXA</t>
  </si>
  <si>
    <t>AEKOR4KOSCMLNF7H2XKEERKJ4XRQ,AEMVIKFENPWUSU4YOQKPSDR2MLPQ,AHKONLROYYEFMPWU5WN7NC5VZIEQ,AE3Q5LLITMWIVXRKSDTAIBKUX67Q,AERW2VF2TNA3IAT752HDPH76RFXQ,AHYXOLBCMSIEDFBT2ZQZUWIT75UQ,AHSMRRBBAXRO4SUTY5CLNUTHR5BQ,AELVCVKV5L55NF25RIF5XOTZLBRQ</t>
  </si>
  <si>
    <t>AG6FYUMRVTFM4OWVDHQF4KDQXG3Q,AH2DKPO2N3KYSDBPUHBDHARSSX2A,AEVJPCOO6CKJVR6FZRQHFFDXQXHQ,AHWAN6UWMQFAMU7OUT4YA6BUEUDQ,AGBCACABUIMCCGTZLCVST6F57IPA,AHWONJ43Z6G6Z6BLCJGD7HHGIU4A,AGULGNC3BZBAM5CYV3RDAIQXN6LQ,AH5ZYVU5B5QHUAH4QDCDJ2NJCWFA</t>
  </si>
  <si>
    <t>AHQ4Q75NBEWOM4OWOXUZW7V247NQ,AEQCAMSZJTMNIKXAPXCKT5XLOWIA,AGCHPEKLU5ZFHDV7K3QYXNJQP6JA,AFFXN6T5QGDHRUO24P4PM56E7AAA,AGUPZJ4VI66F5L3GN2VT6QDZEAJQ,AFVIFCKLO7ADXYQAQ2T74HUJEBEA,AFRCL2UST67EVGUTDLV2JGI4OKUA,AFCCTAOXYH2XQNESLRQRH72G27ZQ</t>
  </si>
  <si>
    <t>AE5JR5HPVSNYE3USXPC5DD5QZPEQ,AGTCKJGZ3Z6MWRYDZBR3BBJSFYZQ,AFFOKWDBWHTD73ESMLG5EHU6D64Q,AEBJF5IZ4I3DJKCO5DFA6UPGX3NA,AG7BFEWBPUBPVFTK47EIJDAYUBNQ,AG37JNOSIVJOXSZEPVVPPBFCS56Q,AHIF77XCTU4RPZQLTOMGSXQAJIQA,AFUHQIJJYON4KDALBU5NF4TOUAFQ</t>
  </si>
  <si>
    <t>AHSVH7UVP3JM3CKGD7QPMP5ZXTNA,AHPQISIB2DAWTJO3NBJYFMEDERFQ,AHEVYUNLYXJXL5LUWGSH4XBESUJA,AEKJOTUYTW5GOZPGXAN7FOMQ6SUQ,AGYRWNDZCQ4RHAQ6YZIBCQDFMH7Q,AGEMPEOZMB2CNDKH3XBKWQ4NT6PA,AG37JNOSIVJOXSZEPVVPPBFCS56Q,AHHTWGSVW6ENNVUTEPAFHRLQJPFQ</t>
  </si>
  <si>
    <t>AFOPJWBWQAT3U43C3O3HJE7MJJCQ,AEWBG5DA5BABI4GNKJHLAY3IOTPA,AE5BBOZWRMK46CA2IDKPBVIQIFAQ,AHZRZRBWNNDHG2KXXLPRZVBTHTUQ,AHVOFX6HOS5RQTDPP6UONVCRODLQ,AFURZKQOYCUW7VM4OARS72JDTB3A,AHKCSY3JWTOFWMOBQZX7KXDDMQFQ,AE74526CGYUJIWO3DRBFRBTN2I3Q</t>
  </si>
  <si>
    <t>AGNE5T4E7SEMJUDM4COI6JBNJQBQ,AES63PZGZP33ZVO55CCO2WYML7NQ,AHQYGDH4CNFRYRTPCENNJNJHULTQ,AEMDF6YAXYO7WQUIAFGEULA7NWWQ,AFDV4H4KLTJ55TV4USUXZQ3SM47A,AHHGXR7CKVXIJ2ZT7XLLXW4DK7DQ,AEBMBHYSJBU324NU4URUAU4RHB2A,AEYMLF2UAU4DY2LCCDIDPFEIAAAA</t>
  </si>
  <si>
    <t>AEJYXUANEWSM2G7VHRZDANCYLPYQ,AGGUTNEUBYL4DWFU3VO3SR64QPKQ,AHFDICPWOMD7PR4EWYPOT5JZTX3Q,AFUTBH6P5GKM7JEHII7LKYB3XKDQ,AGNHQQDJF2WSXFFIAY5RS22DBECA,AH26TJQO7WSE7QTSY7DWLILS4QSQ,AH6F53CHVVYPMBUDQWTG3LJZVCCA,AEF6JSVY55DHBPROF6AK72DB43ZQ</t>
  </si>
  <si>
    <t>AGMR74PGVNG5IU7X25GJGDAT63TA,AFZHVPBS7NVVW2M7U4TXWIQBRKAQ,AHOARBR5RTZEZWDSDTRGIBNM7TJA,AH3PPZMEFKEJLVVCX3FZ264SEY4Q,AHAFEMDFYHJDWIR4CF4JD3HIA6ZA,AHOQRYDRLIO5O3MPE76LHWANC7EA,AFANGSCZERSUTYMODCZNYRH7NL4Q,AFBIER33V2UVWGHQNBRTHEVLIW6A</t>
  </si>
  <si>
    <t>AG7MI6MZP3GMUTO65QNUR25VP7VA,AHBZCVGYU7BO7DCSNDWCXK5GQP2A,AECMWB3HNGTTXL2CN4FR6NFXD5GA,AEDRNOENRBIMTJ75EUOOTKRN7YOA,AE5GXCIX32PZKCLESSPQFXILAPNA,AHM3VIGOFAIX3B5LBTVFIH3JPL2A,AGN44TXNKAN6TOS4VEW5N347GCNA,AHZZISWHBQV4TL3MKOJTH22IUNIQ</t>
  </si>
  <si>
    <t>AF757N27JM5UZFJ3TS5FVGBYVMDA,AEMZHQJZLLZE7YLSPHME5ZJUOQ6A,AGTQADVKZIITNOSSU2VHYAEEZ7WQ,AG5QL2X7ZDWB3GK34SRUZTAXKO2Q,AFVEPSR3NXA6IPMGBTDRZNB6TY7Q,AFDLI3P4HU4RJGHXBV5X4UBM7ZLA,AGSYEEI6BBNNWJDYAHK22EYCPKQQ,AGNR2DWHR4DRJVRRUOZTUU4EY5RA</t>
  </si>
  <si>
    <t>AGHW3JDEF6JIRC4HB43UDMKOFXZQ,AF4N3Q6OEXVBSAHPK5NVJRGEZT5Q,AGM7YFUBLKUQPYVYZQDDPI3RXSZA,AHECHFXUUNHLH3RQ6ESN5GCUHGPQ,AGGTMAPT4WBWP2C62I6CGW22QNCA,AH42ECAG6LPCU22T5BYN5OXQO74A,AEYY76T7GEFE75ZEMXWPKW5H3LEQ,AF6SAPRZH3XU4YBLVMC6THTXAPCA</t>
  </si>
  <si>
    <t>AH6NK74TCKWVMLPVFEC44ZLT546Q,AEUNLUIL7UEDSBOHDA52EP3CT43Q,AGKEIYGWTR5DFWUXTQK2GJCADGAA,AHYDGBIJQH2XC4SMUNVX2HGKOELQ,AGERLRPT3Z7WUSIERUPQ3NNUYGBQ,AGBVV6FOZ3OTCYR6XQ7UZL5OOF5A,AEBHFCOMRX6G22X3JLSCKHLXPTOA,AFZZKKAWBJWFT7ZNDHWFPI2LJTLA</t>
  </si>
  <si>
    <t>AH4RET52ZMGRWFVZDYIC3ANTDNZA,AFZF624S3KR3ETF5MQRA2CTEEOOA,AFVQA4IJSHO64L2W67VXGZLWDGKA,AG2H434HPEN5BMI4TKNQGUCQE77A,AHPMZZOSE5TCIKKBOGRDOKZVJLMA,AEJBFSMMLP6KY56NRUUCZB6WVIEA,AGTJ7HNPS6WJFXFLM7ZFLLVPUUZQ,AH556SFTL3M6YI6NWOTRTGHA4WRA</t>
  </si>
  <si>
    <t>AFVD56LA6WDD3SSROFLFQVHLSHJA,AFKGFQ6SM5VJVVFZM7RNLTQ4QFMQ,AFZ2XU2PKUJGH3N6MCYNRFGVUU5A,AHY6XDQNLICAHSOUPBE47XD3UDTA,AE7PU2TS7JOYITZOCZV5YQ2D4LVA,AFDQY2YWCKPDNXKZDTLPJAQ4JO7A,AHOSX5HUOCDZZKOMGTHESXDP4BQQ,AGUBBQWRKM3QWTTVHVOYM4IYMDFQ</t>
  </si>
  <si>
    <t>AGRGIE4WRRX3CUQLN2RJDIJE3HSQ,AE7QGXIB227O4GIHLSTP2Z6VENCA,AEULY7BU52WW7X5U6TUNDBO2BU3Q,AFFHWVYKVSRM37YO4YB3Z6IMFLYA,AER5JFSJPXWDBT3VSBEHV6VVVIHQ,AF4TKZNEXBR44GBBFYI6D2I4KKFQ,AFO3ZXLJKCVDKFHGSXAFA6AYDE5A,AERWXGUBL74M7E5ZZ255BQBB6S6A</t>
  </si>
  <si>
    <t>AG7XDPNSDQFE7CPVN7ODSPVOAD4Q,AF54QC7SIVQCZ4D2KIEIC4GESBFQ,AFNCBTSEMD3A4C34GITDLZIGOSZQ,AESAFKWCY522JNXNL3GMD7K6W6KA,AEJQ7NWZITDPI44AMIPQPK7DQLCQ,AEUJXKO6WMZSLPCK7OD2FF3LV5BQ,AEH5I544J65UH4UBNRET43YVAXOQ,AHVWI4H6HLGS3KQDKNQWF2HFGEUA</t>
  </si>
  <si>
    <t>AEGWP42GIGIOVDTY5DG2A6E4AY5Q,AFAQCBEHAIWL5F5W5PTWK2V7U4TA,AG5M7MJQX6OLPQ2CFRNGKTC26IZA,AEFRDOHS5FREPDSZU6FPMMH5QXPA,AGUCBTQJ5SB74KLB7QHID3VMEQHQ,AH5FRUHWJN6LLDA3WQUHV7DSE3FQ,AG2DJXFBQPAWRGKC2LLG4IUWWJNQ,AG2VPNDAAPKBRHLK4L7CWYBZPNAA</t>
  </si>
  <si>
    <t>AFNCX33YXD6T4LAWBFYXN6RR7LZQ,AGOJ5KXS5VV6NQS3XHAGRDZ7S2BA,AFWEWWOEAAHDSL4SLZGRNGT57HDA,AFNGBQYXHSKNKA4E6M7RBIESDL2Q,AG52N6UOIS5XRAI7K6RRCGIIGGYA,AFNUG7NKSURNWMYX4JL5T7CL53XQ,AEDDSZIS6P2DL7Z4MHVXUKLW73QQ,AFFTXR2YGTS2NVJHQAAWSV7UNBPA</t>
  </si>
  <si>
    <t>AHQM673VAJUI7R3VMP4NWML4CZLQ,AG7HW2RWBBMIKW45MHWWO3MJPAMQ,AHAMXU574LIAJQEZIHZFB2VF6XEA,AEVK6SQSDGDCBJF4OM2Z24SXE36Q,AEOOR2OZ72WSRAVRX42ADEZNXQSQ,AG7NKDJ76WUK3JVPQ72NHUHHKWFQ,AFLID5BXTJU4P2YML63YQCJDCP2Q,AFI6OXAAZYUPZN5I4RP7TC66JK6A</t>
  </si>
  <si>
    <t>AG6LARJ3IHDAIRVVN6WW4Q6JTPJA,AGRR4GPFNWDS7BAR4XXDSLRWHS7Q,AENVIGC6PVWFL7WNAH2VXOSK5AQQ,AHIWMQ35DZ32I2NXFG3FZGQ5WUVA,AGJGE65PDHD3YRNJZX7AJC2OYYFQ,AFWQUAD7B6KQ6EMMOUGFBPXWFAYQ,AG6NHOI4HQRYJYKR7M2DERXZNMIA,AFW5XNPYWYUD54B4GHGBC7JTMYHQ</t>
  </si>
  <si>
    <t>AG3P4IMSW644U3FQ2765XNZFNC3Q,AGDKW4WQN3ZJJ4CVYLNXLCK5CNIA,AHU5TPA2UXOKQ4DDHN5RNZVBZLYA,AFHAATSERIT56U7QXWGJIL4MO3KQ,AFX5VVJ6G4NBFDWPMRQBFLYWEW6A,AFUUXVY2MHW6RYIDUUOPR2HDA5OA,AGZRENIZWCVXGLGXBQR4KWQZK6AA,AEBZFCW7Z2OSX3FS2DVMINPUZ6KQ</t>
  </si>
  <si>
    <t>AH6LPYJT5UBJ7CIEWVHDCNQAGWZQ,AFG4CVSEFXYGJMIHZKX7JGGLCSZA,AFEXNZMRCU4SZFDGWRO6P4CMOGRA,AEUTWNKAMWBUEKXPNPWLZAV2PASA,AE4WVGQ3VRHKHQN3CNM7NCZL3BBA,AGQA6CD2EAQHTFTTONWV6IBD4PLQ,AHXVDMVAJ3EJF56HHLY7CHZK5ULA,AESCIZFPXLL5RG2IAYQEL5V2KNDA</t>
  </si>
  <si>
    <t>AEV2RFEWLJIWQDBU7FMHAUJT7PQQ,AGN4RT66HR52VG2S2I5B4LUDEZNQ,AGTTKLYUVR5XG4LXI6QWACQJJKRA,AF7EAJ3DVQJ5OV7EN7NI4ZCTUKOQ,AGCEQDLYNNIX24BEH2YDCDOSQJGA,AFZU2DMK45O2USJ3FVBIXTNRZXYQ,AHDAF6TAAIC7SNQVJIBHZSWZHPGA,AEOA3NB4DXSDU3E345Z7DFFTZLTA</t>
  </si>
  <si>
    <t>AFCNMPYF3HBJZ3FYMKXQAMR55OSA,AFW6KM45ORMBEVYBQ4QMSGG2ODOQ,AEWQF6RZYLNE6KZGF7DKK3C7IVGA,AFSLFJUEJHEFU5FAYUPIW2DZZR4Q,AEFUZZHV62AGF5NW5JJMEQI5TJ2Q,AGYOCAXRDRTOABD7L7HRINORYK6A,AFGWCA57CSCLUTCHHHRQOHUZALAQ,AF5DDVYNOENPTAMINHPTVCNWPCZA</t>
  </si>
  <si>
    <t>AHTBDJ3J72O3A3NQNV2OUTOXP36A,AFPYH3UF3GB4RNX3MX46AXFM2FTQ,AFDER5KTHQQR7JFESKR2BGL7N3FA,AHOVXBUFOZ5ZU5QYL5B26JZ6M6SA,AFSJ6X7ZQ3N3TLGPUCWW5U2DP73A,AHQAQBNZHEDXSAPJK3W3S2BAIDYQ,AGHPAJL4PEZZNE6X6JAKEBI2UG5Q,AH7BGAGRTSO5HVQAS4TWUXAV3G5A</t>
  </si>
  <si>
    <t>AGDI3CM73SM6W3GZTPAXJ23GNXUA,AF2WVFRQZPM6MC653VXOF46XYNSA,AERSG63VY4JYAZNAFLHC5YBE7QYA,AGD7FEEGW5JL5H2DY4PAHXBXEOBA,AEYPXM7M4FENXD3QMAU2DHWJQSMA,AFR23LRVE7CTSLJBHQFDNYMX5HFQ,AHSNDUCUGAHGPOTD4PIVFRZK3GBA,AEV2ZXYQ2Q4ZKT5EADCYWVI62Q5A</t>
  </si>
  <si>
    <t>AFUKXJCLJNJK6S47HUN4KLGPFHCQ,AEYU436CG3CVTGML3U4BQLM24X7A,AHWGO3DOMU5Q5D2THPQOCILMEL2A,AEC6ANESUDELYRB2T3RKNZCOXMMA,AFO5GWF5MXFJW7SF3RKUTJXPB32A,AF7P2QHPYH6Z2KS5K2V2MTRPHOOA,AEHAJER6YJ6UB74W534EA2CA355Q,AEQ4D3BU3IY4OTLZQAL6VTAOWUKQ</t>
  </si>
  <si>
    <t>AG62NLRIFTN2XEHSJ6HFEUWLNUFQ,AF52BVFW4ASG3V7VPP4S4BZII6DA,AFAS6QTXL5CPXZ6RHDRQP5FDQ5XA,AFIUCL2BAVOF2TKHTDO6SILLENFQ,AGYRHFW4K32QEH7TATXEH565CBZA,AHQH5PRVD42NW5O7FLDL2ETIBOXQ,AHSXVV5G4YWE5XMUXSP6ST7S3Y7A,AGRQAZ4YPQE4JGYOYPWSYCYOLQPA</t>
  </si>
  <si>
    <t>AF6FWJDVYLDXCQ3XUAMYDIMTDE3Q,AEVREAMLELSSIBFZAFMHJZHZOCEQ,AHFQHRUOXMDEODCDMN7DAH7O3XUQ,AFMEP5XCM2UPBSXEMETTX2WKYZXA,AHP5XVXHFNOISFJBZ3NQX75EC5QA,AGHNC3MCDVNFBHJE57OTC7AOT6YQ,AEYTSGFWZ4ZRHMCUB3CPKEWFHMEA,AEDKRMDACO4VWC4ERJ42X6USUNTQ</t>
  </si>
  <si>
    <t>AGSYXGAGS3QPCXMCULCHPZHVZY3A,AGYI2ZNVO366FOQR4EPOZRQFKZHA,AGSQMFOIENJJKSUCLBBILKW2Y3SQ,AG43V5KMRNBDZHB6JZNM2RSJGEHQ,AEKKUECOGRGJJGSMDTDUTI2JKL5A,AHIACMMGVA72WI7Z7AH44ID3AVUQ,AG3WWBPMVIMZILVOZGYXYAA5M6UA,AEB3YEBRITFKRFWRJ6F7VGPIR6FQ</t>
  </si>
  <si>
    <t>AGFSOG7QWOQRQTDVWUVK4WPOPHSA,AG6UPQFCRHSQODIOVIMER3P47VQA,AFY66NURTOX762MUCC6G4QMEBE3Q,AE3NPJLVC2YRPBNFICNMX5ZB6MEA,AGAZYH7WC2DAX4C5Q2IJ3QNNTXKQ,AEBVNEPJTREFKWKSVGGA4OTLKF3A,AGCLISGESOSSRSZW6ATE4IHBDFZQ,AH6BK2HIRJPBQKUMSL42RVA2UCVA</t>
  </si>
  <si>
    <t>AHOSVRPAZVI6XRKDHV4VQKRHMV4Q,AETMXBXXZHMQXZEJUFTS4VEBC6HQ,AFK63ZR76EMT36E6263UOQCDR5FQ,AE5BEDOHJHOGLXFPGD7XGENYUXCQ,AFZS47FK76MBKOKQHQ2BEYNB2ZEA,AH3QHP5V7G52L5SDIIAFE3TN3VGA,AGFHSRASMHH6HVE5ZRM7FL7MUBOQ,AFHV7P56J3ZHPKSNHAQSO4YCETBA</t>
  </si>
  <si>
    <t>AGC2PMSRLC3GK54AGSC3K4VQRNJA,AE6JJW7YL5O4AMNXCKPOXXC6PA3Q,AH4Y6H6PRTHH24FVECTXBUOCALYA,AELPPLMH55RVXKCSXTVPBOVOIX2A,AGOFVAWAS7B25ZHWYBLYIXX6FXBA,AG4HRUL6S4S7W4SSANHGXJKEBNKQ,AFI6J7FM55FQVJBAEQHVPNNQSKQA,AH3HPLFU4X7HBCFKBJZU2NOF24XQ</t>
  </si>
  <si>
    <t>AEF5RCDWM36RUTBBON7LXA26PTCA,AGLAZIZLDXX7FKDCSJ6ZLKSHW47A,AGUL3ZHFKXB2FHBKW6EMPCOZBV6A,AGGJYZTRMD5LELUKQE5ZNVQ326BA,AHTOUZO3OWX3CDI6OWWD2QY3NYWQ,AHY7SA7H5WSKZPBFECKTY6UWHFAA,AFE7A5UHWCAOYQVYDUDDHOUJFMMA,AHXG6CXWUZKDMM5DNC6BELMP26QA</t>
  </si>
  <si>
    <t>AFOBWTUOP4PHZ5K7XW4SPJWKDIKQ,AFYMFZN2MFKODDI25OZKLO36LCHA,AFRJ7RO4QSGVXMGOMAYKDF4NV5GA,AHH3N6GR7D7M2TQEMQ2YQZ6E3VSQ,AEWMKIKL7BPEMHC27IUYWYM2T7IQ,AEE7B7WVQ7D4AVZ3PNCXJEA36ZWQ,AGJ7O6CXXXUN72WOV5JID7X7ZBMQ,AFFDNRHZZZB4RCDML523QW3BV24A</t>
  </si>
  <si>
    <t>AGI4CCISF6KU62HQAT2VM4GNNNJA,AFRVEW4OKSGZ2FNKMBGZK6CXRLHQ,AH6KDBZ4SDILJZNKGSFMW3NOWMGQ,AFHBK5CYQFTCGBI3AI5RVFZ5XCVA,AGWF4RTHPA35XFXCZZGOORF3KOTQ,AFU6A2VUU2NNOTDQNVKBCY7B5ISQ,AGBFCJ255MTTPSXYPTKWN7BLY6BA,AGB4BQGMMGUSJ2SMZJDCF7WTQSQQ</t>
  </si>
  <si>
    <t>AE376Y5V3WTFCERMS7ZVYUZCFNUQ,AF5GSV6GVHTLGBTN2NIS23BQN7HA,AEQ57W6KFWU72BECDAK5CJ3OML5Q,AEZLUYRORWZXFHOSF2KN4GKOOATQ,AGNLOWKPE2OQVARLP6ZDG5ZHQQUQ,AFQBZXNFOTEDURZEUQ4GBITKZ7CQ,AFQZ4Z5IE2BDZPQJ7OBQS6FXMWZQ,AFY2KVXOARKAYSSSHYAZXMKB7ZKA</t>
  </si>
  <si>
    <t>AEKIHWXMZFS67F2COXCDUERH5PXQ,AEEOKIYMOYNGBWPWP3FJDCRYUCMQ,AFSV27BUBBO4RXKL2XTBKTIPEOSA,AER7VVMGX6M6QAMBZFMCQ6A7MZAA,AE5GTUXFCCPSGKHOEKPPBZXXFH3A,AE23WGYTUMB5R6JJMBU4V43JIW7Q,AFNMQJFHA6ZOCOGA7SINBVYAUIPQ,AEXW3VTOJOMHJUJV5ZQILFLJYNQQ</t>
  </si>
  <si>
    <t>AFC7Q5Q64XM2Y64FT7Y3L2YVALRA,AG7C5TFPIBMWQQC2SY4UPPRF6T6A,AEV3DHIQIEUNDUMXEPHJBVZ3VMHQ,AF7WOI76RSO6HPHORY46KHV2KARQ,AGLMQEABF4OCKPYA6Y4H6ITQQMXA,AEEXZXEWCWYDJLF6GTCY2Z26BNCQ,AEBEEV5D2QU7YGXUN4BJIK4UUFMQ,AHGY7QPVZJPTLRLC4ZAY2N4EISNQ</t>
  </si>
  <si>
    <t>AFTUS3YZBNWUVW7FV7AQ4O532UNQ,AGREMFD5IKQE5NK2YCOQ4XNUTUDQ,AHHCU7EJOMSMPWWIYKX5AYZMZL4Q,AFMCUIC3C5CHX6MWTMK6NM5UDCLA,AGA3HQYJUDXUSMKY2XA7VMWANUWA,AFPORMGJWOHUS73RCALK7AQLVLSA,AE4YLPCDLNTQVAY55PYV3LYJYUSQ,AF7LYQTIS45CKK5MJKT4D2B7VWAQ</t>
  </si>
  <si>
    <t>AGSPAJCL6J6YDXIAPE76RI7HR5AA,AFU6BZRZSMJBHGEYA6E7O2UZEWXQ,AEZ56Q4ETISVJMCTD6W2Z672HIPA,AFBQMEOHKDRW6CJJFN2X6BVFQ2XQ,AEUDP3SKTHEQV7VQ7TV6PCVWJUMA,AG5OWHWYJUE7GK5HV47FTXCLUL4Q,AEADGYDCRKJZHYV73SEXX5CODVVQ,AFEPF3H7CZCWZW2M4ZVRLD7HTTIA</t>
  </si>
  <si>
    <t>AGLAZIZLDXX7FKDCSJ6ZLKSHW47A,AFBQNIYHQELPL3AS3CI5Y7MWAJXQ,AHCQZGA4PP2US5BBID5MH7DGIRCA,AHBAFNJWDQVW7JM7YGQOHNOCVM6A,AHJBDYJIPK5LBAZKUJ5QEN2SGAWQ,AGPESJMSSBWG5JO3AUJN4IZKD7TA,AEDY3GIDR2RJL5RYJ3TZYZ5MUJ2Q,AGF22A6YFPOU5427WPDKHGBCDTJQ</t>
  </si>
  <si>
    <t>AEZTXYO6KQGB5TJF4C2QF4Q337ZQ,AEMDPSOBAW7LQQ7RCDG65VFSK3HA,AHR3OXVD5W52Q2MYS737HKHMTCHQ,AGWIRVRBLNDID5X4KTAFBTZU2U2A,AFYA6RUSF2C4PVOBWDACACIU2SBA,AH6ZRK276VT5ZAI6TDZ442AS57BQ,AHQTD5TF5VW5IPOSAGIZ7VYFB66A,AFC4X5UHL2LN4PBS2TWOMIZ2GHAQ</t>
  </si>
  <si>
    <t>AGPGSHGMGBF6GBOQ7ZXUBQ3IFZJA,AGCTDYXDS2ERAZO6ACV6JTFOHIZA,AHRUFDHGCKZGKT54AVRPZEUTNROQ,AHMN43SPXNEJP5O5QDLMZJXUAECA,AEUDSXTROWKKBDOIXDIPXVUR5GAA,AGM6G35OHG5KQMIRRXHX72G3LK2A,AFRS67BBE6ROLU6SGM626FXNLFNQ,AEEJ44O5YFDJ7ILQI74U7XMNEFIQ</t>
  </si>
  <si>
    <t>AGK76H5VGHDWFQD7JTHVKZNQ5BHA,AHWXK2FU23OBRZZUAXLTBDI3GMIQ,AG6MJ7SV33TYEKAWZOY7HBZ2W2WA,AGIVUEKXGQYNDWJ2UDEE6T24G6LA,AH7Z4E2IL2MTD636EXSVY3BP6DYQ,AEQTIHVRG63RUHQ6HMSZZPITXCSA,AHYTLAOGOPXGT32G7WO2MNPWKISQ,AFPZ5LEIQUTJBH4TEJFQIQT327NQ</t>
  </si>
  <si>
    <t>AGD6ND3S3MD2GWZDEJJ225BLLLUA,AF6WTL2BAI27FGX2BFG3WCXREK3Q,AG3PFOJEF5GLV3YFEAWJUTBBSIEA,AET5DKTUHQBYCL3S6OBVUHPPGDUA,AHAXFLMAGSIXKYFVDPGC3QLAEOOA,AE6EIDBISBBJAAF35WCPRRY3NORQ,AEGAAZHTQRX7HIKMQ4KTWNBICPEA,AEA7RJWIWRHGUYKUP6LJBPRSZCDA</t>
  </si>
  <si>
    <t>AETT3TJOC4QSORCIDNNMRWXFQBJA,AEKSSQBYFN4PVMF6TFSWCDM3GGBA,AH6FWLRYYSUC255E7WWU5QRIWS7Q,AFLKD5Z33WDQ2XULJBYG76T3YGVQ,AGT5DX567X2NQXMMIEMN3DPDQNSA,AED67MOMBSOFF4YGXKG4BNH4L7CQ,AHVGOLL7QJE3QK46VKGLFMON2ZZQ,AFJSUF6UQOVP4YGWFRSY6RSQJ2WQ</t>
  </si>
  <si>
    <t>AG65C34LATM4J3ZFKJJPDNISZKUQ,AG76GICZHJGA7YVN4TORX36ONVYA,AHHIHCEKEYDIRPJ5W7WXGLB3E66Q,AFYSF6635O2EAPR4GMVBH74FSIFQ,AHAVRPA7Z3PKTTWVBVUISCKI7RYQ,AEDH674UH53A5FKLUZCCM5LVKUQQ,AEUK344UA4FNU4PR4AWSPKWX5PPQ,AGPAK6ELVZPVKQ7GEZ7IUHNK2C3Q</t>
  </si>
  <si>
    <t>AGXE2OEXIRBIE4WCKGQYVF4ZY5OQ,AE76DJPCEWHN2OTAI3SQR6WIPB6A,AF5SIAJE5YC2OYZFZZXRUTCQI2CQ,AEJ6Q7R4JYX6VAWBWTCZQ2BATFYA,AG3I2ANE4UBBMC5AH34BVK2STVZA,AECKINXPQ25FT226Z26A5P6WM4DA,AENR3S7MIPA25OAPDZHF3SYFMRSQ,AF3C2ZU2DQCZ6VXFRECIHFFYMZKA</t>
  </si>
  <si>
    <t>AG3G7G2DUJKN5YMCOYZNCADKKJUQ,AH44B2X6AT45J37MHHTU6RROTR4Q,AEK7LRAV4F5SJOHLTLWOHW2HGDKQ,AEJNQ7HJWCUBEAPBJY3WNA4KYCSA,AGQUWP2W5FVCMMXE3TITGSKHVW7Q,AFVIOYI64LWX7ZMVHYEMSMPMGEQA,AE4KGK2WCG6QWH2TOWODVEN4F5OA,AGB3BMFYPRZH26CFIYKTDIA3NGVQ</t>
  </si>
  <si>
    <t>AFQLURVIOJ7LVLKNHB76BZJ5KCZQ,AGWO43ZNNSWNOSQOL4QQI2LZ3PIQ,AG6UUJCP3QT24QUCT5PTQIYWUI6Q,AESTKWAZITTK43OZLDVJKVQRUF2Q,AENVPHUT7FQF3OD7CPPJYVO2YWIQ,AGZTN3YNM6RFDCZY5JPZYULSKWNQ,AFXZDRPDWF4RVB7PYC4W7EX22PAQ,AHPGVB4FAYZ7VYKWZ3CVGCYLVRNQ</t>
  </si>
  <si>
    <t>AHYZC7TAK75CSXYF2V57TT2XB3VA,AHVSVASRHLY4HII4CH5GEKNUWAIQ,AHU3G6JL2C765DSFVXYNANCGFATA,AEF7R2XPRQEBGHMMUTQRQNQ7CHLQ,AHMWV64SEF7KPL6YJUVNNIAIEHJA,AHBVHPQ4W6276E6FKYIQHJQ4BMRQ,AH6ZGBUYPQH5WWPNBBMYQMYOOYTA,AH4XKLZAXDJGMB74RNSTAQD6T33Q</t>
  </si>
  <si>
    <t>AG7KK4DGWS4RKQ2S7Z7KDSWSNT6A,AHQOCMTZCJLDZWHA4UFRGXE3ATNQ,AF3TCDSYBVZRSHE2MU3NV74C7YPA,AG4PLTD4U6CPUFP5VA6TUWM3V5RA,AGLZNLY63W3AQ3LE22NHKILAS2UQ,AG7CR672RR6AWBT7I62TSPGNS2NA,AGJL2UK2F3UGV6J6SLRUCOI4CJVA,AGVCLAOUVKP6ZCUZFCPDPBYFYJKA</t>
  </si>
  <si>
    <t>AHI7MFQMUC5N6DRDGTYZPAKPWF2A,AF4YTGSRB6V6GKOASPKQOXBSV5WQ,AG4HJD7JUH5N2VD35E4V6VT7GLMQ,AEXQDRMTF5ZQUUSHS7BCNNYOKRQQ,AHTQKY3RQLPSFW44ZP7BN6BCKGAQ,AEFUKUMHKDI2O3TFN7HKNZIP4Y3A,AESLA7XGMFNAM724AWVRLZHL376A,AHI2K2FYRC2LPTJ3RLMDZEEDTPUQ</t>
  </si>
  <si>
    <t>AF52SZE3RZ4OMSOTV2XLI7FOVKMA,AH3M2HOCS7VMTXCOYYI2AKZTFQDA,AF3XCKUXNVV4TXZRHMFCHOP4A3OQ,AGFDIWO3DFWN2Z4EMNSGIOVOBHEQ,AEVS6WG5PFGQNGWB34Y4NBYQD5SQ,AHBHVBSLQAZYWDF5O7IURE36WXPQ,AGEZA6R66R66NKFHY5CKESBG6S6Q,AFDB5OD5HO5R7BDUFTK2VEMEOCLQ</t>
  </si>
  <si>
    <t>AEKKBA277W5KM6HAY3YDVILIDSEQ,AGWG6TUMPUSGJEUNI37AZRZETKPA,AHUIE3AFZ4L4DOWE6HF5XUXBWM7A,AEY6TYWTFILWUXH5SPW2EUMOLBNA,AFIL2POTFUFLYZ3Q22FF2S4KIC2A,AGA5YIBRADKT7MTOS3NDW3UOM4DA,AGODCNPZG4Y2TY2CB4SBCJN5YXFQ,AHYUQQD2MUJHFJXWYZ6KCZWI5IHQ</t>
  </si>
  <si>
    <t>AGRQVHEZZHU5EBW2ZF254W4VTNYA,AHU6IYP4SSB65XIZJEDAZJGAOBGQ,AELS3TOQKIM3SA35ES73YQY4MCIA,AFUMEYL42TG3CIXNBRCFHRUCCZBA,AHIR6246Y27SKCODQVBVE2H4RVVA,AEREMM7ONA7LBDNGQSLOUJBIPYLA,AG737LKNRE3K2ZWJNPUM3H3ST7TA,AGC7DQDDBKIPBSZYRDPTLKV3LKQA</t>
  </si>
  <si>
    <t>AHN4S54X3ZPVWJIMQEQYFTMAOISA,AE7EIACCCS63A5SXBSEHILB7XLSQ,AGJZM5HHO4DOX3Z3I5S4KIM2LT2A,AF23H6B4AVCBUT7K2UMY47BTZ3HQ,AFWDFNYIE6OCDEN6PENSKU56NWKA,AEL5RQF36JGHYWOMKBKVXENLZCMA,AGOFYY27SNJHGWFH2VFUC76JA7HA,AEJYF2RUYV3RI3XC7HWY4UO6F63Q</t>
  </si>
  <si>
    <t>AE2QS54KQW357EMHTCIX34UBB2TA,AFGABX3WXI4C644LQXZZG4Z7NYKA,AE6DLJW3TAZT627XBMBJGGCWYBPA,AFNKLWWSK4BYFNHQNBGNO7QDZXUA,AGC5MKCR2T6INKQSLXKV3QQW2KDA,AEZVK7KOH6QDSNG6ZX6VKI3AC4VQ,AEPTTSPMISL3YSYYY4T2U2DI4ICA,AGD63SACQVHFRKSUCH5VYUZSJEBA</t>
  </si>
  <si>
    <t>AEULM3CY4ND6RQZI7TE64I2BNOWQ,AHT3QSBKTAPMXMMZHQYBKPCCXXLA,AFNWEVF5JQ7ENJHBHIHTBYUZBXYQ,AGQNWKU6Y4KUJ5VINPKC7UGSMCFQ,AEPVIJMCNS4OBHRA6D5ZXYVNTXZA,AGE7NMAHUEHPYGY7HXDJVHUFMMCQ,AFW6KM45ORMBEVYBQ4QMSGG2ODOQ,AFWFPCA372BJOQZ4WQNB54ZB2SKQ</t>
  </si>
  <si>
    <t>AFW5XNPYWYUD54B4GHGBC7JTMYHQ,AHTZMXM2QRD5PWVLIPN7FOHOIH7Q,AFQL43U7R2EDDQS2B52Y2UDEC6CQ,AGCP2OGWNDP3H6ST5WI63QKBKISA,AECZMYNKZNRE7CJZQ257V2F3MRTA,AFZ4FBQATW3AY363VAW64PZ73QCQ,AHB4PH45PSYE433J2I3KXWKPFAAA,AG6CCG7PM3D2IEKTJOPSSBWLWPDQ</t>
  </si>
  <si>
    <t>AF63ZFTFFODG7SUOLW4HXHDUQPSA,AHCXNGYHWBSZ6FJZPUDRAFN6IVDA,AF7KWHU33BSKUSJ3JTPU4X2NBYLQ,AGHD4B4QRRL44PJCZEPMGONDVTJQ,AGI3IQPHZ7GWIDMB52JK2PXNFFTQ,AHV2PXIU5JTWA4FJ3IDGCHRFLGIA,AFSRWHDNHTHHZGPN7I2QBDAMOIVA,AEUZCEJW3VTJKTBTONLMQFYOGBNQ</t>
  </si>
  <si>
    <t>AEJ4BLDMPXCI2I6X5JEA52RDVWJA,AH522PPGKMDYNI7VJSVJS3PJBORQ,AGDBGZ5L5LSR7BK7VXLGKV7JJ7WA,AEYVEEU5L6MIQNKW4FGQCANJ6IIQ,AEBYPM6SOKDZXXWGVKQO6QE3KARQ,AHNBGEVBOT7Y7J4Z5AWCSDX35DNA,AE47VUN3SIUKJIBG4MYPFIOCK5XA,AEYDGBWST4L35NTPWB2CS4IRZDVQ</t>
  </si>
  <si>
    <t>AH6LPYJT5UBJ7CIEWVHDCNQAGWZQ,AGX3GCRGFU4IHAJZRUP655EEGSQA,AHOQRREVPSJUXUYXDOJAXWCTOYJA,AEL5PIUOHBKXOTW3VIO3KK7QLVLQ,AEJBFT4P76EAVJQOHGHTQWW3HACQ,AHVU44QPDJGJJRV2NLDRERCTAGTA,AFUS77H3MU32ZFAHB7O7Q7ZYETVQ,AGHESQ2NH7JIKXLAQ473QVFQDV3Q</t>
  </si>
  <si>
    <t>AGMK2IKWHYVHPTNZZ27BMR4XRPZA,AGZTCSTDWS2RORRSXFGJ4BP6UXXQ,AEYDEYJFLGKSXPU2IT7RMFTPMPIA,AF3WLQXJTT5YXIF6LDRDNEQSLSWQ,AEUBKJSXZZYMYVQDEKXDJZR4LNVQ,AHCN72JLX2W43COFJHANHQKBU2EQ,AEFZDQSLOAQK43UQQF6SHZUEHDVQ,AGV3GKKLPFN2ILW3XZDNPUMFHNNQ</t>
  </si>
  <si>
    <t>AHTNFP2NA52A4C2BE5WK6PFOCSIQ,AH3HKWLRRJWVLWWNSNRI67WU77ZQ,AHMQ7YJYPC52BBWKM6EDMG4UP5OQ,AGACZ24ZIDYMROK4UAX6ZEKNT3IQ,AHWJYLPQD3AI7VM4ZCBGTQODXXVA,AHNK4EL2BOSS6WRMONWHNWAF5KRA,AFT7QL3HAATP44574CGT47QN4ONA,AG7VJYQTSVIZAOA3UDUAZGCTZ66A</t>
  </si>
  <si>
    <t>AEXY2DXZGQDEPR5TBDGEHYB5BFQQ,AGGCO3ZO6REDF65WNBXQ44BXPVEA,AGKZ6TKG3664GMINDWMYRVKX6JYQ,AH6R5WG7BEWKNHVPRQLNPPPEDMKA,AGH5CKVCE4AOOYYHZUNXI5Z6RINA,AGEPGXLHZTDPKQGXC4FIGNYM63IA,AEZDGTRN2Q3JLDVYEKMS6V4GQQSA,AEKXO4Y5DWMWLEINGN5ZUSJ4BF2A</t>
  </si>
  <si>
    <t>AETNDYMC3FBFMJOQYVSXMVMKDKSQ,AHSCPCSPRAPMZNIH6UB6PIX7URGQ,AFWG4JI344C6S46UQ45JBUHOCQUQ,AERDXJS6P2HTRWVKLVW7SUBDKBGA,AFXFUNDPMG2IONSORBEGUJZOMJMA,AHZNRDTV27KCO662Q5ZOX2ZC26OA,AEJXEBKJXSB4RWFIPPOJQG6FGKTA,AE7A3OXYT2YN46P3WD37MDGTCDQA</t>
  </si>
  <si>
    <t>AEVJ7N5EX6TJXU2OFCDO4HSY2LJQ,AGMGQLON63U5BK3Y4TWRMLBA55RA,AEL3456JVPVXWB6RKCYTYVXKVX3A,AEUUCRDKXXXU4LJNB3ERBXQY47CQ,AHNNUOE6JO6DYVSBCELNHU63SLTQ,AGZ65RFJNJ2KCHAFLG7G6O5NTBCQ,AE6HGV4SSK2V4C4QVOKY42KZW2DQ,AEJTMP5M2622L3W6D2YHPTZ67JIA</t>
  </si>
  <si>
    <t>AGPAF3K6YHEM7446WLCBQJZWORAQ,AECOALJSL7PRTK6PAPQVUM6BT3MA,AHYSFJSMB2QV5236QBEYJ7TFBMEA,AGT55L7XB6PFMNTDTRVHZTD6W4EQ,AGIGWMNDM3SRININDV7BH7YG3C6Q,AHPG3AAPVL7HKSID4IPJ5MDAMAJA,AER3MEPIVO2UH7ZC2DBFABZIBPSA,AF6LZ57BTR46HO4KDLYUF7UJZQ5A</t>
  </si>
  <si>
    <t>AHG7RESECZ5S4EAPBC4A2DMHDOSQ,AEOPEGWC2WPLKRI7G4JLCRHB4BFA,AFEBFFAOMPMC6L3DMOXJYP355UNA,AE27PFEMMMJS44GT27KPL6VUOQUQ,AGWDATRMJQ4TWXQ5PRWFGTMMFWQA,AGCZ5ATYCHHLW3424W3YANJIDVUA,AFULIW5XYUCVPAALQEJYZFZVCKBQ,AFSTZISVUGRJGZYYDY34KP25ZTIQ</t>
  </si>
  <si>
    <t>AHPLA3DROALHPBANLV74CKFA4UAQ,AFQKF4QRKCVDUZPTG4TY3QYQHYUA,AEVWWMB5UUJ6DPXQ5LA7D27G7HEA,AHG4SFZWRNQXOK66GANDZ74HIVAA,AEW2EZ75VP3NO4WVJA64BJFBM6QQ,AH6C46FX74ETQPE52ALQ6RKISIPA,AHZZXJWETMZR7SH7C22KVUT7VHAA,AGPZLMY6JJVJNVHA3JEM6XM5CSYQ</t>
  </si>
  <si>
    <t>AGHTZ6M45GWLTAEPAMM6IEH2BXOA,AGVTW4CSK4PNN4WGW6E2UYMIBA2Q,AEOEJGMPT5X4TS52IF3PJOQ27NXQ,AHJBBEOG5EDRWE3TWLZWZIQ7EIPQ,AGK2S2TC3YVWNUA6ME6NPXSEFHEQ,AGYXHQWJMEIVGPFSNUOON3CFXN4A,AFYRCVBOUMS7NDZBSLAPKGVNLXJA,AFOKIAQZSW4G2XVCTMCKDBKHMWGA</t>
  </si>
  <si>
    <t>AGELGKPUVEJXOFDB3I3OCEGLRHAA,AGURDYN3ZRF6E6XBIP3E67PNKHKQ,AEQZ7R5E3KOSW4U65S4HFY4TOISQ,AFIUBVJJSLGYNID7GWQQHPE3KSXQ,AE565UJ6PONRGUN6Z7BBE63X6D2A,AEM3OIJTDEQTCUKSWMICRKOFPISQ,AE7ZZAYS6ZDZ3PQEPKBKRPZKQIIQ,AEPUJDSJZGXDU3PM65QI7OECGZXQ</t>
  </si>
  <si>
    <t>AE6TTPY5R4YW3XHTPGX6CGHLMVGA,AG5CBSM4UJ7KPPFIQGZPIXASGR2Q,AHM4EBIS4ZE6DWJJBGCJ7OPTBA4Q,AE5M5KSBCHDULWFU2S2YB7JAWQDQ,AGMVFFHVHR6DRCMJOOLWQCN5ZXIQ,AECKGXUASU4IXEIMUNT2ZGT47JPQ,AHJVTASYJSVOZ7XSEMDCWOK3X44Q,AGWG3P5XN6X6JHXKXXOK67JWZRXA</t>
  </si>
  <si>
    <t>AEF5YBIELXGHKIQUBYBHTEPHHAHA,AETP2GEWPZZBFPYMEMT7GSNYWYGA,AH6PZK3J5MOWJGYL4TNLJEOQCFEQ,AHHV6JDMQT4XARSRIQ7QVIJVLZCQ,AHH25W6KHMEYNBKGDDRMT4VJEUDQ,AGKFR5XM34RLI4CEM5ZA3C2Z3OMA,AEV4TPYJS3L7ZBGHNQ2QFYSOKHBA,AGSFY2HVKGNNWGDB3JVE3ILC6CCA</t>
  </si>
  <si>
    <t>AHRVMPX2FGGIB5LCJFVMAHO7JEHA,AFG3EU556AXTCQXSTGYD2ACM5H6Q,AHW5MLVXYWBRYXXWXGQEH27GVVPA,AGD6XZR3ZUKMJYLBUAWUB4B4YLMA,AHNLTOBDXT2YN4GT5PH6FCZAYZLQ,AHDH2HUAAI2BUJ3DOD5HUQIG3EJA,AFVSLNLGZJITGITPXVRIZPHFK6BQ,AED6JXY3SFVHOYMZM4MBG6D2LGAQ</t>
  </si>
  <si>
    <t>AEBO2BBZLCJSQSMQSSZUR4JWW6UA,AFERB3TDE3HAUIGGRZAO7LNF7SYA,AEL6TWTQL7SWNSG4HKWQSG3W637Q,AEL2KKF43WA7LB7RMTMTZ24MKYCQ,AFMZ2T55AMKECVHVB3JJ5H6K2FOA,AHPDB57FWX3S3RH23DO7ZDQRGDLQ,AHNJJSSGE5AONEUXED5DKSZWMXVQ,AGX75LWRUNOTPPS7R6LLOIMAWS6Q</t>
  </si>
  <si>
    <t>AE2XBDOYDMXVHS6NWFKR363SXNEQ,AFEWNQ3WHCXFV334RKDY6TQV5F2A,AFYHSM4NZORPAYX4P6XIV3OPZE7Q,AGGJTBH2YKIJVXXHKKLZGI7BDCMA,AGZQ2GV6RFFSGSEEGZCEA55XSYKQ,AF6RMANVDWWGUPHGAQGEI523WDTA,AHUDYFZ2QJF2XQNTH6OYYHJIDGHA,AEOJR4XRHE3AQOTMVVOIESTP34IQ</t>
  </si>
  <si>
    <t>AEKGNCGEX4A2YHHJVEYHG4WG4VUQ,AGYPRRDBRPAJTRKZM23GNNMLG4DA,AEOHHIVTTMTCKM4BGPQBFUR2P6OQ,AHROOB2PRQPJF3IOOZ3NSX7YKBSA,AHSVLMKLIMZE3DJNARIJVQJFF2OA,AGYRZSILDP3KYP7AYCCKCJPHTHMA,AHISCX6HUBKW7D2SZNRHWICDLTZA,AGWXKPC2SCHOJT4MMPDYBEP4WVCA</t>
  </si>
  <si>
    <t>AFE7R5FCWMXW42O5UTZ7YEAWGF7A,AHZMXBBTAGNP5FSXCLSP676YEJOQ,AFZUA67QC4VNENJEL2DUIJERYKRA,AHKCXIGVYQTE4LJIPBIFSQNYZSCQ,AHYC3B3YXT6CUZMS5X2TWWEY5W7Q,AEDV4GI2RIY5EVU7EXSDYNSRSVSQ,AFDQ5XNQEFSZJNO7MQZWRNV5TISQ,AHJCN3WBIWAFPESBIGKPYRNWEXFA</t>
  </si>
  <si>
    <t>AFZD4RCAOTL4JRRKT6WHVVJWDNHA,AECAPFEPRBCKU4VOBRUGOVMNJBXA,AH2UVQCFNAROZ46WLW3GCZQBZ6TQ,AE4FRP3D6KIQG7H3GP436GUD52VQ,AEZGVKB6YZLTQQTT356NGQIXBMCA,AESGKVHA72PDDC7C45OGNNEMTUKA,AFSSI6KQRVUBQ6DTUNIXZ4PJ4Z2A,AG2X6AGQIUAPKCJIXEZTL2DPVISQ</t>
  </si>
  <si>
    <t>AE5B5BRM3KRUUMGH2DOGYGFHAEAA,AFY5TPNWXE2RPD5FGQR3WHF3J27Q,AFH3LWABFWVDV36O4EA7EDMVB7OQ,AGVLQO56YOIYSE6RU3B634QL325Q,AE56AJOPJC6V2NF73NNWOLPERPXA,AHWBMGU2SOK2A2UZBXGWF5O7QCMA,AEVYMGVYSOXKLLJGQNUBA63NQXOQ,AFT7U6QBELQJ5BQILAGPDITY26FA</t>
  </si>
  <si>
    <t>AHIZSFJAXQCBI5OCUHJFSGIARK7Q,AFVRWGOEBQKKF7RQOZTUXZEKIBVA,AE5S6YA36LI6NLAPALMF4AY5AZ4Q,AGMUT37GOKFEAYGAMGAFXJYA2M5A,AEXXGQOF7CTRUY5RYCD5RLB73BWQ,AFAEKGGAPT6K7N6BNE5TB3CWZ4MQ,AFSN5W54IFWZYEVIOUNU7NYT7ZLA,AELB7VZWZEFBZAOH33CHYBJ2OF3A</t>
  </si>
  <si>
    <t>AHGSRT7WNHURSXA5J47RZCOKGWBA,AHHI45SVDVL245YMCPAW5MX3GIAA,AFRXSJD46OBRO2RPVIE2737OTB4Q,AHNI4LO3KW4DTBDT76SF7HJPI3LQ,AG57WIFEBPDQCK3G7H5T3KTXMRHQ,AGFHWXMDW6NRVZIBPE2NAF4BS2LQ,AESEEUG5PHMGMD5K72ZP4NW7NF3A,AGVLSI7FTT3EPIOTOVO67VBQGQYQ</t>
  </si>
  <si>
    <t>AG726NQTX4GKLFNXFOAQBFA6JQGQ,AHAI3QJ4Q5GQAQRQTSJGPR3BBVYA,AETDBRTOHY56QNWI57VHDA2C57HQ,AGLQDF4STKEC43X7AGQ4HR6SFKFQ,AG4KWB76KAF53ROOZQ5NG4KEAUIQ,AF3G3VBMX7MF3ZNHNO4C737BYZVA,AFALR44LTLTN7PHHQNB7HJDZMEZA,AE5WPJODNCWCZCMCMMXZ4DKDVIIQ</t>
  </si>
  <si>
    <t>AEAJ3Z2IULDDDQC7KCSUIC62M3GA,AEUO6UO5UQUSD4SLP3YJMIP6BOWA,AE5LG42YQKQ5MSEFHFL7N2AIUGQA,AGBOOOPREO7W2ZYNMUBO63UNF5LA,AG2VIEGXWD4W3JNOTSCZR5VU52PQ,AGDKUAES3AEKOQYGU2SSSDV7GGNQ,AE5UIXZIYQZMWTMJQNMGSPZKNUXQ,AFBLE3JAWJK5XQJTOQHYLKNJX3FA</t>
  </si>
  <si>
    <t>AGKIML44ZYBW3KKQQ6NNGHOF63EQ,AGJRLOKQPBND2JW7QDUL5U5MY5OQ,AGSJ3NH4VK35QJ2R3SIOG6PPP4LA,AHQR6R4RUMMQMBKTR7ZIOCSFIBGA,AGYWUI23AWDZSGA66PMAUJ4LJWTA,AFGG2P2ER6TDPATVVAMRSJNSHBKA,AHZXNS63DN6MZDH3WSKYRLWSG3DA,AHZEXACAG3YWARLUXFF6G3LK52AA</t>
  </si>
  <si>
    <t>AEX7BFQ7AJA6LRX42T72KUOL5UVA,AH5RMYKZKKV4XY26DP4D44PIKESQ,AGV3XFWGIUXJHLG2TGMUOMPRHAFA,AETKISIGU4D6AWWNZQMNWVRWOJ4Q,AHJOREVZKA5XCCFUV4QBFLNO5GEA,AFJKLPLG5YPJLSF6BHH4W2MJI35A,AFYR2ZQMPQP6L5377C2CDAZNYAOA,AHV6MRKEUBJA3I3DDIBEB5SNNWVA</t>
  </si>
  <si>
    <t>AEHIUDWIZIPJN662N7WZ2KXXOMBQ,AHYZLCABV6IHJ54AO3Y7CVPJEO2A,AE75YQCXBMW3R4W2MVET2JICVCYA,AGTWEVGMY74N5L7YFLZQTHAA3IOQ,AHTXOR5HIEOVIAFR7JI6EZCNI3GQ,AH43WZFVRMTGXLVOGRO2Q7HVR2SQ,AGPRYLCS5QJKBCHQKRYVU5U5JUGQ,AHV64HQ62RSHY5AXQZNKUC6DGL4A</t>
  </si>
  <si>
    <t>AFIZUD4UBB67LGWY6CVLRHKA75IA,AG2TD3527KNZZNE46UL2AK56FSZQ,AFEIKYOYXJ5RNF3MHQ6C5U7Q3ZWA,AGON45QTQGUA7BQ4YMU47OFR7A4Q,AEEZJKFACBVCAW4R5CM45YW4GGZA,AF2CV2NIYSCEV4XH4K6AHNDAJL7A,AETSE7X7ADVJXJYX6VW4SJAX5SKQ,AEDH7DZL7EV37HNO2Y774YFM6SYA</t>
  </si>
  <si>
    <t>AEAHQT2GADXG7O5HE362SSWYG5TQ,AFXIZPXW2Y4UA5NWS3EEQOVQGJZQ,AHCUW37ZFHKL7ZTUFAAOFYKTCQNA,AG2MU763T3BPRZNAXR3VCD35A4UQ,AFTZLBOMSZSCBJ7CK5VXRSA6FGMQ,AGGY6AIN2TRYYC62GJQ5B2Z6ZNCA,AF3XNLNL4NT6ZSZUXYXARJAWYFPQ,AGKYWFUBZOSOAMI4I6YA72S6I5QA</t>
  </si>
  <si>
    <t>AHJ3EGCWYQPUL4CX3MXHWDERT7HA,AEA4XMS33D3PRZZLZ5W6H5BDENEA,AGBJ2ZDBNU3ZZ2AUTLSCVW525R4Q,AE7TDC25GEFP6FQHGQNYGMEGA7TQ,AFJVNPC2VSQ6SO7WIZJ5Y42BU5WQ,AE4KYJVLMHHZZHZGFZ6ETCWGRCNA,AFZCPKBUAC37LWA3YEJSQ5VU2TOA,AHV6ISLIIEDA6IZXTTGCR4DLLSTQ</t>
  </si>
  <si>
    <t>AGYLPG3HSE4P53V3EB3MKLQ7KLTQ,AFXKSM63UF5OAWWNXC3BB46V2E6Q,AHGZZFMXCGD7QFG2Y44DLYVDGPQA,AHNNXK6R7H6EEBQ2BZE7A4HIFWZA,AGWYUX5PXASNTNHQVVFV6P5QRFRQ,AFAD7OCCGIXRKR3RT4KLNHPJKN7Q,AGYB2YEGULFOWJP6KAAK37LUEPBQ,AGDA7CERL2POC3BWBG3FR6XKGVVQ</t>
  </si>
  <si>
    <t>AHQWVH4J5YCLOZJMQJTB3FKA66YA,AGTATACN5LUOY6XTHGLDJV2TV7JQ,AGOD5XRGRJSYCFNFE2Y2IVAVS7AQ,AG4QBUONWQLCCWRCXBA6GKTIPGUQ,AFQVO5Y5V3FU7ISKZOPTHKBH4QEA,AEYJEPMQRPIGOQK7HFIX5BEYON5Q,AGVCOM3JOAPMV52YKVWPCTKFVWUQ,AH6XUPCGCWOG63XDNA4PRPWFX4XA</t>
  </si>
  <si>
    <t>AG6WNF3AQBACEWDTRW6UM2MALT2A,AGDX3YMAIQMEVYPEJAQTYTEIBPDA,AFHPPBAJGDWY57QWBC4P34LOKRHA,AGHH3UBBLW7P7IZPJDMQ7PRDX7SA,AH3DDWCUUZDBPHLX4YVCNSECLPXA,AE7DWY6A2QRWHQTYLRM7QYUNY7FA,AFUV2FBPZYYQYR6VJS2VCVPZTODQ,AGNMIY7234MP6VA5DN2HRBGQZ73A</t>
  </si>
  <si>
    <t>AFSWMOL6CDK4XP6ZX7IGXHM3GQXQ,AFFY3SQ62GIH6BU7WW6J3VIEOMZA,AHAMEHZNYR3W5ZYHIBBOBDRAAVNA,AENGEPMLQO2XYSN6FEO3FU2XOSBQ,AH6BVEKL7FDXA6ZNWZNSLUZJGPUA,AEEJESI2M64R6WO3LQGYW2J2VYGA,AFH3LWABFWVDV36O4EA7EDMVB7OQ,AFQOC7DOYC5GZ2FT3O6COXZ6VLRA</t>
  </si>
  <si>
    <t>AFTZBO4S2Z7Q6UL72EUKGZRTVB6Q,AHKUVXCYKFWABRPLWPL443YZWRSA,AFRHLDDQVRCWCMDMWG44BGILASLQ,AEYPS7OXOCZW6EHN3CGLBMES2IEQ,AG36G3XPHERLKRDG7XYQ2IWJWPIQ,AHQ6JV4TKZKOSAQ6TQ3IAQW74MMQ,AHCCFBKMNPTBDV2XEM4UTUKRCEPA,AGC2F645OAT43MZ3FMQT5EWJ7RBQ</t>
  </si>
  <si>
    <t>AFFITBM6PHS2QO3SI23K6T5FZJYQ,AEW7WERXDAVF2JFHMPDWI2R6EWLA,AFVSNKZX2D322R5L245E7JBPXZPQ,AEIBWLUGRBR5PDQLXFISBUHOQI5Q,AE2MN74BM246562VMYFMSEFSTAJQ,AEIZWS5HEDO6KUUX3B2GWNI6LVAA,AHU7LA2O5SHVZMSFQU72YATBSO5A,AEBZ5HFJJPYLJAJL6YPW5B5TNSPQ</t>
  </si>
  <si>
    <t>AG5AXAJDBTPTEASP2CGYURERHSQQ,AEUQXSX3YSNN5L37W7I243ABWXHQ,AH2OLX25TOPFVMWSSXCIDK2ING3Q,AHSLJYCXIB6MF7XA745OIGQ5VY4Q,AG2XZP6Z52IRYUCU6GLGEUTP5HJA,AHGD2EMY5M3BGX5MUH5DMSV4BNRQ,AGK4RKTLQUZ5OQYSGOAI72QBN6PA,AESFHQDDCGPTVOTQQTTNA3IRSN4Q</t>
  </si>
  <si>
    <t>AE3S2ZAEMH765KUJ57DR6HBZBB3Q,AHSIVUNTJMI5S5AJGFDE5EDQ355Q,AGQUDHVCMBW7DYS2HT5HA3QCZIEA,AFNXZNINQLTHKVRFI37VQAAFFGOA,AGVKQNHNS7PQK63FIB6EVC5GUAMQ,AEHZ4NOZ5SIDQLGODWS4UZ6RVQJA,AGBVAEUPMWYCDQIKNAD2DXEYWXZA,AEOJW7OWUZROZ6Z66ZQU33Y2ZYLQ</t>
  </si>
  <si>
    <t>AFCUW5JX2EZRGRGNHO65DGJ2ZNXA,AEK5ZL5CKQD6YJFWXH2AWMYQ5L3Q,AHTPC5KX6RHKRPKQ3RRUF7ECBUTQ,AGCB4VTTLQMUON2RGBTNCDTTIRVA,AGQ4XHSMAMTMH3AKNOVGTURDJLDQ,AFVZGUHN6ZIFJGIBXSBAFVN23LLA,AFQT3KCDEBTI7PX2J4W7P3CRNQIA,AGPMBJGS7TX4RMXZRT2FILK7ZWLA</t>
  </si>
  <si>
    <t>AHBS2L7JPLUKRD5ZJQVVSFJ4LNWA,AFS5B353QRCCSU47ZJP22D6VGOPA,AE4IOLUZBOKNPMKOWBH4NSBQANGQ,AGW7EVQ7EY3BS4JCCXZ622IVSSSA,AEGALBMIH2REIAM54HH446CXCAFA,AHZ5C4DKZMCI6CTANLO3RVEGSSFQ,AGF752ZU5K45Z2R6A7PZFIVGC7EA,AFTXFBWO4GE62ATLVMHKDCZNRA5A</t>
  </si>
  <si>
    <t>AGYJWE5KU7LQVHHG3UBK4DGPWP5A,AFAW4JGIBKTJDQE4EHYSG5PTAOOQ,AHJW63Z3OYPN456LWSNIFUY4QHBQ,AHX4QZLN7AZB65JUWMDFEDFMXDNA,AFCJIUIGZNR72BMVUBH6QSOJML4A,AHODCGFP6G5DRC3ZJONS3SKGNYUA,AFBRSDA6IG6CQY4IGPKXUR4ESI4Q,AFHI5YETSSJR7CTVO2PP6ATKWBBQ</t>
  </si>
  <si>
    <t>AEWMPPA26KJIWQL2VJLXEGGYGXMA,AGDRZZSAOT7UAMJBMLYPZYDNCJOA,AEHT3UW6AG4BFUEZQY6COIDBOBGQ,AFP4K7GIXSHORXZ227LZN2SROSSQ,AHJ2Q76VFBFNGG73ED2KVXOPNHFQ,AGNIU4W6TXLMBMH7JQ4I5ICZ347A,AHF4WTXSJ7OWJ6EQ2TDQQB4TGRQQ,AG2KUMJ53E7NT2N7NZSOUKNT7CVA</t>
  </si>
  <si>
    <t>AE5D3EMPETKIA4VU4SZU5UIHXKQA,AFF76KWKCMR6GNPUXKEBO3N5YTZA,AEXM7ZELXVFNAKRTVDJ5RAK42KRQ,AHYHKNM6SBOIEHGTSR3YR4QMEZMQ,AHYDPSGRW6OTHG2H7LYZVV6SHZ4Q,AGQQ5W4LCISBHXT54SYYCIS75C2Q,AGLAQV6LP4AXJCMGURQX3OUNTYJQ,AHTBXGFU2EAF5DIC3PT2MVAN2BFA</t>
  </si>
  <si>
    <t>AGMYVYGTIGHQQDKROQZHYI67AW2Q,AFPW7SWJI6ESX22SYZCE226UKRLQ,AEKY5CMK5HRNNZXVWGT57CJWHCDA,AHRQ54DIJ3ABHV6LPYMZWEWVBPPQ,AGLQ56XIEU243BB6V45WIIMI7UWQ,AEDW5CCSPBHRUFSD4KHK4EYEINSQ,AFAODJJHXH3RGOQXKG5D6NLOMRPQ,AFQS7C4WBSQEIHHQ5G3I5OWJLHKQ</t>
  </si>
  <si>
    <t>AGKYLNZN5SOR4LZAYWRHAAJY6JQQ,AF3KBDP4KUQBIEPOHOD4CTE355DQ,AGPNK4G7IXT4KWGPM4P5GZVHJWRA,AFELT2ZWY73WKNOT67ZAGVUCQ3SA,AFZE7KG2W5XOGLTWA2J4CSAHNXWA,AGA6B3KA3UVWW7IMQ2AAH7YC7SBA,AELLMRH2KBMJNAYLWDLGUMSWGBWQ,AGLXXAIFPOSW675BKK5KDZL63KVQ</t>
  </si>
  <si>
    <t>AGUTG6MZYET7MPUMPQXFLSNBEVUQ,AFN53ZMEK5W2MWJW6E36M4ECOFDA,AEJNJQFBSHNGTZ2KLO2IRH2CHSRA,AELJOMTIVYFHQKQIHAB6DVLU65AQ,AFWZSY64MPBL2AJQVIINPMPZBS3Q,AGCQVRAHII6LOJZ5HYLKVZTHACTA,AFKXQZUR2GH27ZHONXGHHK7SC26Q,AHZAJIIJDRADTHCXCEM6QEKG5ZUQ</t>
  </si>
  <si>
    <t>AEHC7ITQUJKLOGQJCAA6Q7V63EVQ,AGCW5OYJJFDRSHITPNJ2NGJO37XQ,AFCDWGFZNA55P5RZVVADKMJX4TMQ,AGNY7JE5TCQDY3MEVOEVAAA4C3XQ,AG72D7R72T2BX46FLNTAPNAVHNJQ,AFOTA6QJ5UKQOBJ5APZRDK3GVOBQ</t>
  </si>
  <si>
    <t>AGKT6MY3UZFPKSYVU5V7IOKJKMMA,AEMPOEDWHUSVZ4K5B4NSUITJN44A,AHPG3MJMT3RKYFUX36KRB3EDGOBQ,AE5GMXIOYRAI3YQEDFM4W22P6SWQ,AGHSVMFIK3RXOK2SWFPWN5TZCJKQ,AH7JVRRT5TX4TDCA3XS2HEYQIITA,AGNNU6V5L7VGIRYQ5XIJ7H4VONBQ,AHD2UUIFWNHDJHVXLGRMPLBBHSAQ</t>
  </si>
  <si>
    <t>AFFOW7D7WJY5D3E3PV26TYE7Y57Q,AFXOKMMHVI6D4RWQXJFN3YSI57BQ,AH65GLY4VWTON6HQURNVS3MWLTPA,AHPCPMJYJE4OFUAOCX2GJNYIOGGA,AFLVQOCKHNNVELC2E4SX2GF4Z5TA,AHCVGFTJLPI3BGD6EOMDLSJ43UQA,AE5JNSRY4O3FLWR6P24C76QLBZGA,AHX5PSVSNVHS4QNYCDEKIMFDERZA</t>
  </si>
  <si>
    <t>AHWQQLE2M65U3ACAYST5FUV4UPVA,AFYWJTX34TSDYAHOCEDFBOESDBLA,AFTI4PPEOUKIY7E7RZNDGR36GJBA,AGIL2YVZAM2EISWCWKZ62NRHRQTQ,AGOLIHXYWOUK27IL5A3NHNA4U6FQ,AGPAK6ELVZPVKQ7GEZ7IUHNK2C3Q,AGFVR7YLNWBVHZT7ZKUMA3OUNIOQ,AFQLEJZYWVOJCCO5THP43JRGYB3Q</t>
  </si>
  <si>
    <t>AECMQ2RLIJLZPBV65R74ZXYWBHDA,AEDKV6ZUXIBYYQJBXOHXB3DZLYWQ,AEHWYKP6AINWLLGVCZXRT3GOBT6A,AF2LJJNMXJZHEEWT4GCNWPSLFPIA,AGJ3VD6VNEKCMGYVVAS3ZFSISKMA,AFVY6A2WBGEYOPAJNAZP6J44H5GA,AERWNTV3FQB42AN6DXOZ24NJGOBQ,AEVHDFJPXL5VW4EUXTOBVXCPZA2A</t>
  </si>
  <si>
    <t>AEHCVDRO2RQCQNWQH25CS6227BOA,AESDNVY2THX3KM33O7EBVYFFW22A,AHRITLVMUVOKHOZWEW7EX5LIHVSA,AF5UHHQGO6G4D6AJ4QC3HFU7QRAA,AFZNCL4GFSQONZC3T2E6CWDOOJ3A,AGQ33QFV6YITBYDD7Q5UZB3KPVYQ,AG726ROK2TXYFZYOHF56OXEQEVMA,AEOF6N7C4GZTUUR3VXU577V4K2XQ</t>
  </si>
  <si>
    <t>AELPAFD33LDSPRU4SBYCF5JOSYZA,AE7CCDFNM42PHTVFFJ5JF3AFRZJQ,AFBWDDA2YE4P72CA6RHL43B3F4WQ,AEIE7R5GFFELVNO5KDRXGRS3TPKA,AEI4GFTOVHF2SESNRVUOE4N2NDNQ,AFQWXBVRW5AF53GDQLBGWN4NWXFQ,AFKIFIYLWXVSKFCEUBX4ID3T5QHQ,AF644KLEQSZZJOCIVE5XK42WW73A</t>
  </si>
  <si>
    <t>AGMD2UVAWOKO3W37KGZWAPI3ZB6A,AG7BC5ADBMW6EMTNHSDXNEZACGSA,AEN2I6AIAPGVXROMHAQ4NMUTOP5Q,AGZ626GSSJDOAEJZAPBMENWXFR4Q,AGDJLGA6BF6G4XFQ3ZWBHW7QZFHA,AEC7RE5DTPOP3U3VWADY32HLOKMQ,AESZAGS5TOO5QII4XYFLKFAWSZIQ,AGC5YGA5PCE6NZE2KKTR5KY3E3PQ</t>
  </si>
  <si>
    <t>AETHN2CGVNPVX5Y6SAWO6IO7QOEA,AHWRHOUQWASZTLTB4CLOJIDZYPBA,AGQS7A3QE6JORKCGQ3K2J3Q7NOMQ,AE3IMYWXCNVEMIF3ELZZDGDXWKRA,AHSRJIWSBOMVKM6IWI4M64I3V4AA,AHQYDF33TO55QZY3STKUBB2WL3ZQ,AFP4IFI6O7PUAZ3A3KONELUOBGOA,AEFZZLVLJSICGSP4WDGTZFSDF2BQ</t>
  </si>
  <si>
    <t>AGWXUDJLYBQYBI5O7UHDK6QW7FYA,AHYBJJUUPQJTFXXO54OQ3J2D4N4Q,AHME467G4UTCVM75WV6LUC4H634Q,AEW5PTYK4UHR7B65WM4XTZLBYJZQ,AEYADIPLPA2P6QH53K5OLKRQS4MA,AGL3YL2HVMSNJ6JQ5FQ6HGAZEJPQ,AGLYEVGC2CQ4B6K7ZLFC6HKRXHXQ,AHL6URBGFQRDUNFGH5UCW4BGF4FQ</t>
  </si>
  <si>
    <t>AFZ7BSWDEUCVHARR4CX2UCO5VZEA,AHFKTS4EHCDCYQS425TALOSRSNHQ,AF65MIICMJTPBXOMJVXMRXJO564A,AEUDRXQAIOQFAJMC2HXHA5I726VA,AGHNUCRUYQXMP4652XV7ZVK5DPMQ,AFJQ6LWTWGENRRJXZLWWX27YREJA,AFWKRJGICXU2EXDCHLR5AXVCMQEA,AHFOGTDIQHP3LINYF4EQOBZ6GKZQ</t>
  </si>
  <si>
    <t>AFCN4ZD2X2EVUUDSG4BMFT7YJA2A,AHDHRPKNTBSBYA3MRM5PYQVL32NA,AHVUIVUWUFPO7Q7OJKIUG2DA4BFA,AEXIJCTRTURULROTIL72CGUX3K4A,AH227Z3F4JYYTDOQOAYSZKNVWUKA</t>
  </si>
  <si>
    <t>AFJIOGKIZE7HIIGKY7UQYGKCHUTQ,AHWYLGBFCUWXVK26AOQEY7QNNWCQ,AFYXCGFUYNSPE2MMMHPCDDG3MPKQ,AHJDPDXYI34BCGDP4LO6EHTJXSWA,AEDN2U7HH4M3FF3HHDBHYZM2V4DA,AGBGH66QZWI6S4A5A65VS2EGULVA,AFITUHP37XFHAR6LTTXOSFZIJM5Q,AE4PAQOUOTQHDRBH74KKGQAMW56A</t>
  </si>
  <si>
    <t>AFMYEBPS6GDJSJNW3W2LA22EGVZA,AGYRWNDZCQ4RHAQ6YZIBCQDFMH7Q,AFNLLROSLYHITIEK3AUCH7F67BDA,AH2I7KKNEMSGES3IVG6KQUBRENCQ,AGMK6A2BENOKD2ODSRVUFWWC5G6Q,AHCOYDQNZS4UUSG6CUGPTYFADJWQ,AEIVKBCTQJGOIDNCWIZGMGGBFZKA,AEBOS67PZZ65W6MOFB5TLA3UMHIA</t>
  </si>
  <si>
    <t>AEYGIH4DOWVSDCW5NMBO5B66JC5A,AFOSMRWUX356F43ZT3O46AKFXLEA,AHAAATUF2J4XWCRCFDHSGRMR4QHQ,AHTVNJD4KEN5OLLRPBMBVK65CBTA,AF3FG4DF4LJXC26OKQ7OCTTV76CQ,AENNAVVG4GBJKDQKJXQUEKQKTXGQ,AHTKG4MRV4XNZ43XSD4R7A3XSB3A,AEI4VIVXAPEKJT4MCN25ZWPE6Z7A</t>
  </si>
  <si>
    <t>AEIGFUFEU2YGVXZQSYKPUF5FTCCA,AHAO6EXKU37EEYYK3GH6ZFK4SUMA,AFB4UHZ3QF352GURQDBYC5JORT2A,AHUH2DL5E7X6EPG5NEI3PYFTXX2A,AH4PKU4P7D5AHUHDYV74RUPDD22A,AGE7RHK72JYVY6MTM33BY4SVZKOQ,AEVJRCT5FUVYU4LJMS7EEXGF4LVA,AHPDAOIVOVCS2LWI73U6DBQYETCA</t>
  </si>
  <si>
    <t>AFXZNVON4LZKKL23DAL7IPT5ZJUA,AFSZKLP7O5V7SHFKRIC5YGKLI6VQ,AGNJT6MCU54JSU2MDPAUHNVVMPAA,AETWKKRH3YG3TDQPRO72TEEGPBIQ,AEK4IBLWWLNYTV5TXRAIVIDWDJEQ,AGEU6T4TWEHPJGK7WYQEINX4NTGQ,AFIDAKZO3JJUEQ5XHV5DQFPWMWUQ,AGC2NONP26AGZYB5HR2FYRMUAJPQ</t>
  </si>
  <si>
    <t>AFTJIOQOYRDJGI723DK74GWNDZ2A,AHHUIFGGDKLFQ5JQ6GKTCFP5ICTQ,AFJ4RYVZPFVURFU2KARPMUWJHY5A,AG4HRCTC3U32DT5KTF5D2KYASGSQ,AFXXUQYCEVF3LETU5PSA77TAE5FA,AFKQ3TOYUPI6L7KPMRWMFU26JUMQ,AG4FIDFQU6LP6QMFQY53VSV5JYXA,AHWPQ2ZMZFHAYASC4DS6LFCQ4D5A</t>
  </si>
  <si>
    <t>AGJ2FUFEZ6Y65C3CZA6XJ4J74NFA,AEOMLWH4R5GQ2PAEYWT7DXBDIDFQ,AGZSGTXSS3U5JRRIRFWBTC7N37VQ,AHYE53BX5R2BNJHNSISJLEXOIAPQ,AHXUXPQFBUYDK4PEVU2BEKXMY4XA,AFN3Q6PA5YJYY5MW4JJW7KD3CFMQ,AE3RFRGO7TRR2B3HPMSS4UGJZDMQ,AHKSCTFHQOFIBISZ7QXIL7KOIVGA</t>
  </si>
  <si>
    <t>AHAV4CJCMF5EPFWOHKYSWKTHHKLA,AEKLUTZJ4NAMIM57BQ2PMV4RGR2Q,AFJXXS2L6HWWPY3JISX5SCNOEJRA,AG3W26PYXB5PZLCXPAT3747IYCYA,AFICN5SUTEMROEAXGDQQ6R5DWIMQ,AFWO26UIM72Q7ZPHSQ3DUGDM6H6Q,AERVTE2EIAQT7NEI6VGV4DJIUXCA,AGOMT3O5U4TB4TZVFQFNDKP5GT7Q</t>
  </si>
  <si>
    <t>AFVTO4K2IG5AYWZPOAEA2QGPZZ4A,AHWTCTHLUKPJP2IUI4BQMHLGSEAQ,AHAPQUB4R4LW5DVZEUNCXW3PB5BQ,AEHTBA3SGAOECHU5ZCSRUW4NUGLA,AETY3ZRXJNRJ7NEK7BMH2XXO26KA,AGLWKVJOI7HQ24WJBODYR5E556SQ,AEH27CVZQNPB3YDLTNLPLCNNMKOQ,AERPXYDL77A3TGZVEC4E7COXPNJQ</t>
  </si>
  <si>
    <t>AHGPGK7X35WHOVKQHT3OCUQ7KJNQ,AE7SXDPE4UX5MOB32PS4V63RPVEA,AE7DSLIHNWRP33ZULLHXQA4KM5BQ,AHG2ZF34JUECM4ZYKFDRRUIKDIXA,AHQ2DKS5UNONNHOGPYRRL3JMYFBQ,AEFES7Z2WEM3TVJHVRRRPIGRRXVA,AFOLBZKWUZVF4PQ33ISHI3DEFDUA,AEDM7KPWGF43EOIT2OHPQEMDTBSQ</t>
  </si>
  <si>
    <t>AGTIINLWR6VP2OSW5R25BYBG5HLQ,AH3GNW4PAYTBNJZT6ZQBT3734A6A,AGWYCIPKHZXJUZXRJ7EB4TAH6OVQ,AFLHRHONMOZXHDC2ZOZHFL4YJIQQ,AFQV3ZTQ5BMBAWI2XBAE2KGC4KUA,AHGYV4BZYGAHGRKZJ3B56CVDCKLA,AHRBCLLX7TIU43LLXCP3GSMLMN6A,AHPWNTIG3ROOC7L2MFN27UHBQ2CA</t>
  </si>
  <si>
    <t>AGNLXH7GFRBUEG3GEYNDW6B6Z55Q,AFMRUR3XGB44Z6JGCPGIS6B7MXDA,AGERS4EZVITFCCWLQIZ7P4XAEAEQ,AHEYB5YSDOJS2CX5ZYJGEGSQ4JEQ,AF5EHB4Q72MUV3PTDIRKOU6RZJNQ,AGPBIM77CMHJZPR4GROXSNK3GOFA,AEQ2EQIV34AERSJYG3RO5D4RPS7Q,AGZQCU7SW5KKYPSR376PM6UUQDAQ</t>
  </si>
  <si>
    <t>AEACCLBAYRCRJLUMTQVS5JSOYYVA,AETROJMOXLWYXXLMLCU7KW4HXETA,AH4BA34R2VIOKQRIJLXUDKFR3MQQ,AFYSXQBPVL6SBVWFIUWXNK5P2FWQ,AENMVCXATZBLHQGMVGSSY4XTNKRA,AHGP46O5MO2FPEVAHZM6A7EZHAEA,AGAHJYQQHZEZZ7ZVR7557735PGVQ,AET4QQ4FHIRE6OWDOEU2264PW27Q</t>
  </si>
  <si>
    <t>AEW6MM2KKYNQQXXAFQH4YNVRUBMQ,AG5B2JK25IVZJ4XBES43PYNFRI3Q,AF3COUSTM5YZSV3S6KASMJ6NC3JA,AHSJLI3SFLCBQV75ZJ5STARKTDBA,AH5A4BY345NKVTFEO733D6G7QNYQ,AFCNIB3CYWCWG5XWEUVDXCLNLGSA,AHSTM3IJNFXMWVR5TOSMDLHPXVTA,AGMZXK5XYLQSAZSVUHHFFIZZ6SGQ</t>
  </si>
  <si>
    <t>AFLGIDPC5GTJ4ET22CVZHSHBYCJA,AGFIU57KQ27B2HIIHLNRXEX4LD3A,AH2HEAF5KSG36DBJZATRGPWMQFFQ,AEHFXUDWPL2CJNEDKMN5473JESNA,AGUZ3J4FHC3D4PBXVYJSJLCYLR6A,AEE5TKO2YQMMVIBAGMEE4BQS6ZHQ,AHHWAZU4DKWHDYX6TXUOHE56T5AA,AHOGJRONCJE5ZAJX5CV76QCAKC5A</t>
  </si>
  <si>
    <t>AEOZN7QHTHMBMPZ44PLKH7ML2GFA,AHBZTGUKAUVUWWRIX5NAR3LFRRDQ,AHBZTGUKAUVUWWRIX5NAR3LFRRDQ,AHXL7635W54KBJSQMVBH5NU5M5HQ,AE7ODFGTGXOJ43E766LIKWOZWYTA,AEME7YWZ3YMKQOAKJY6QV5XKRQXQ,AGMGMQ6LB27Y52XFBO7LZIGDTRQQ,AHJICOXQKSOPQGHIO62545GNPNNA</t>
  </si>
  <si>
    <t>AE7D3RJLZB7FRIEHCAY6O2ATRJDQ,AGR6MSMT6NDHTYUYWIF25PIVEEQQ,AGDGOIKF2V3IFHQLZ7QSCAYQTRNQ,AHQ6LZRLPWZRHXDESLTHYTIQPKVA,AHNLTNUGEDFJQZDRMZTHFFEV6YHA,AE4ENCSAVBVYJVFC3GMNMRDSD2KA,AEBRFXFON7LZTJCLJHVYUTGAG4JA,AEA7RJWIWRHGUYKUP6LJBPRSZCDA</t>
  </si>
  <si>
    <t>AHV4RBRC5YCXKIOQC2Y4PFTQPZJQ,AEXNDM5WOVFGYVZEG5WIZCIJVN6Q,AFU42F26AWWMHVXXPQBCV3TMJCQA,AHRL6UH5ZPAO25IZNBKRHIBU75MQ,AFNKZKUMVGEZPPAHKKX66IV6RJ6Q,AEK6GCTCP57ROUFQRMAH5X3NVLOQ,AEMKNUIMZACX7TT5FMUOPSS5YNMQ,AE47Z7OIMUONNOFNS74AL5G3SEUQ</t>
  </si>
  <si>
    <t>AGJBZ5PXDKBX5LAIWE4RFKQRZOPA,AHZ3OEXV4JL4MNSPNLNCAKIDTGNQ,AHSI5YU57HTLXWPV3GB3YBW6ISDA,AFKYLXLD4CQD2ZTR2332YUOELWAQ,AGO7DPNCGHKXTC2ABQIMLYLWLRDA,AEKKCP7NXBVTMBOUE3MX2X2NTNQQ,AGQWMX7SUHHGX32GDU3UFQOZJ7RQ,AEZGTPDU5BSCNFPNTFRPZEHHKKUA</t>
  </si>
  <si>
    <t>AGT572FSHJL725535LQUNZXHTO2A,AGGIJ2Y7MC4VSMU572S7NZMHGSTA,AHQXV74OUKWTTJSEF3A63MBXSCAQ,AF2GX6LD7IUTQ5V4S3VZ2LMZMAJQ,AGPB4U5YAXMJXJV6SGR5TAXFXMBQ,AFJO4HYHQHYRKJJNE3ALLGPP4J5Q,AG5GIDKTKJL5GQO4WODHFI2ALUSA,AFON2UWSBTUCG5QSHZOAMHVI4WSA</t>
  </si>
  <si>
    <t>AGFI7QAP24WKYIKSVOKOI6AH5QWQ,AE3OLFD74JMTB3BH445H4VU2KR4Q,AHVSB2RAFNPMGZEKR7Y5SW6XN3PA,AHP7DRD4MLKSHBJGYJWJFEVRA6LA,AHPINNJOLXOPGJXN2Y6S5NVCW6JA,AGFPOSNBSZEQER27XB5IHLWGJL3A,AGW6CYJRLVAP5TGYYDZ5CD4CTYXQ,AFEIC7ACC5JILEDYC52PZLVKB4QA</t>
  </si>
  <si>
    <t>AF7KVNWBD7JWYLKGKXBYJ5O7RQ4Q,AENT4PFAUWIXBLC63RBXFSIQS25A,AFNJ2FA2TZWNELD25ME5HKAFNN3A,AE7HD2B333CUTVNEKKQ2OFF3ZWNA,AH7QP5VH5777BLVSP5M6KE2IEOWA,AFHOIELXNNNUIH657DZGY66E47BA,AG56GJXG2U4TIZ42J4H5SIAOZFSQ,AEE5ETMIZN42YFYSNE3DUQUSWEJA</t>
  </si>
  <si>
    <t>AGVKCM3HYXDY24CDSPW7OCLKBY5Q,AFLU4N3XW4NR5F76OYE32MFHFNDQ,AHCTMBY6ILZV6NI6M6AMLCOF4ICA,AFCMAZH6M3TVEIJMUB2MX7OYSKSA,AFVHSUME3FXLMVWOAUMSW2FQY5OQ,AFKXPQJBEVNNZLC74ISHNFVCO6CA,AFELQDSWBB36DNLRMGBO2JO3C7GQ,AESUWQB3L5GNP2BJPUD4MXJ5D7EQ</t>
  </si>
  <si>
    <t>AEEH5DFNKICJXQME6UXNS3P3OM3A,AGBSAL7DSIA2DOH4OECWZNBWUWFA,AGTWEFLTCAACRA263SPI5GJ3RTAQ,AGZLLIPSQAYH3KIKTP6FY5OERQDQ,AFE53GDVPWIFSX5PQH7P3SEZ4HKQ,AF3ST42POCJQZNBDQENBSIJFNH6Q,AEPLASBTA4EAJJGZ5Z4HSGL32J3Q,AHFGGYF4MVQF5EOQIFQ2MUKGRRKA</t>
  </si>
  <si>
    <t>AGIQYUS55MG4UWXTEF4PRMPZWPQA,AH4VWAKSTYSTM4XW5I4VA4VOGL6A,AGXLDDFUAUJIXQ5SZK2CKHJGCO4A,AFDV3XB5P65LS5FRSIEWKAY3K3JQ</t>
  </si>
  <si>
    <t>AF7IXQKBUL6NEIQG4R53LMJJUGXQ,AHB43CZ4RHLJ5S6CBOWX6MEI7J4Q</t>
  </si>
  <si>
    <t>AH6ZYHC4ECJ56T4GGZCL6MITCTMA,AE4TXVJAXHK5R7IELJNWWYHFIN6A,AEIJ7SPIJQQGYL2ILSVFV7L7KUCA,AGPQF6FIRVMT534CMDQOPD43MABQ,AEWSLNWPA73PVMUGHDJFRBKEAPSQ,AGBYFOYR3NI4NL3YQNDGZZF2IK4Q,AEM3QOT5IZHF2LEZT6LFD3OTDOLQ,AHK3VCLMISL3QD2KOQSW6WHTC6QQ</t>
  </si>
  <si>
    <t>AF33NXAARAF2D6VUOBSIWL5CV5MA,AFPPWBB7UVUGIXVIQVFWL5CN6XAA,AFM47S7NXDRALSGXS4LAFU743QJQ,AG7B6TJPNXKVLBY3RPA6HSCFJW2Q,AHBJAEOHXRCVYWBFYUOG2G7NTVLQ,AF6DRSZOQ6E5M6BH27L3GA3SYW4Q,AHAPGUPBVNULSTPS5Y3SXCSWGT6A,AEQGO3ENRW4OGBGWUNECEWY7LMZQ</t>
  </si>
  <si>
    <t>AEB6ZUPDFZXQWXHE72JVVSO4ZFGA,AHPZYFKIAW7DX6SSCSGI27FGMZTQ,AFMXLK3YUJVFGQV33RBZQ4IDUPTA,AHMG256GFFJ3XGDBZ33VX2SHQ4OQ,AGWJWL3N6X3HBXK4SKRP6FWDSBGA,AEUNYC2KUYOZRA2TH2WTZ3RG44WA,AHEMPQZQUAERYFBDHQWBEN2KXO2A,AF4ND7E7FHRXWLU2TP27B7BIRJBQ</t>
  </si>
  <si>
    <t>AEG6NCZPUEEC3YY267IS3YMFRBWA,AE3S562OZDGHRXCXEO6AXOU3W5AQ,AE4ENCSAVBVYJVFC3GMNMRDSD2KA,AFREKZH5BGM747DB57WHR4RTR3QA,AEIFPFERCLDOHEDLTL4AT54MGQYQ,AEEGGAYRYXP6RHFL64B5MD5RVOKA,AGB7JIFSP63DCBEXSQJ7NV4QOYMQ,AGTVC53G6H2H6XPYPMPKWPVMEYNQ</t>
  </si>
  <si>
    <t>AF2RABP57DKRSINAD3R2DKITOV7Q,AEGE3H7UIM7FCTYQKD3MMRM3EXMA,AF35WMTKE2Q2F5DQEVAGC5VDLAYA,AEW2XGFZJOWDL6B4TNN4TZC2TRFA,AFQIRFHBUQALCU2BDHWX6T6YOJ2Q,AGFIPI7I4JGMPSNAVSWCA4P2WIAQ,AF4LSZBP7I7DOSKCLX5MZGSR7WJA,AHPDWYQTQGOMTW2T43NC4QQJIWSQ</t>
  </si>
  <si>
    <t>AHPRNMXR66DD77CEYCS5XWD6SIIQ,AFSP434VUSNRSG4UX2ZLIWZXZ2KA,AEBIJEXNYPRKO5MKEV6Y3B7T3CCQ,AGVOEUHI37YTWKDUKVJVBC3EEREQ,AH6NMSZEUI2NAFVB4F2ZHK2IE5SQ,AHMBCE3D5FLL2VTWRXIWZCXIYXRQ,AH35ZZDDDXAUW4RYSRKV4QYYOS3Q,AF2BZP4VGYYRYIHU2HKLQUSH4ETQ</t>
  </si>
  <si>
    <t>AE2XMB6CEF4SCPYQI75GHNYEAXIA,AGGZZQ5IGA5QAIGYO5NZ6PVT3D7Q,AE6DVWUAWPSVBSLLUQYNPPSQQAJA,AGY5QPHPBISAP2NWFXQM6IUE2FSA,AGFVUN4637QP6LIOV5R4RLQWPRAQ,AGFVDEDXE3HZWF4WGRUEPMDEGISA,AGLQGHCAPA45C7LFUS257GLOBJIQ,AHHZDQ4MJ63XTHK5UTCXGFSPQNTA</t>
  </si>
  <si>
    <t>AEEFUBM5UGOQDCGWGY6JORVEO5QA,AHAYM6PMIGKODC5HL7EZ4X3RP6CQ,AHAX2XSXLJNPZD2VD24CXKB3YTDA,AETDMDOVSXTTR5XJPFQC5GABM44Q,AEV5HEZN2S7XTGGBJT353UZI3GMQ,AEXXGJ2SYJPB5NKCDX67RWMIXR3A,AEL73DAP3UV4QKJST55GPFBB4ZRQ,AGIBRWVH463CHA7ITXB5DLE2V7MA</t>
  </si>
  <si>
    <t>AFQ3U3VBOCWRK5FO7AHRDUWWSU3Q,AHAJYQR4MXON2FRMHGMXO5AQMB6A,AF6PSKIGQI3XF6ONPKLUZWTTIJ6Q,AEAHUUJODQRTT2CHUPUCRGDHYTKQ,AHXACIKX2GST7YTDG3AUJJ2XDI7Q,AF772HDBWQAREJWQ2CLI2OHNSKIA,AHHSFGNEBL7YFX6MBHHJ7YO3UJSA,AHVBXZN2O5ZS3WTPVLPL2FICSBKQ</t>
  </si>
  <si>
    <t>AH25R3GOS3TJRM57EUOXPJ6YJDFA,AHI5ZCPOFUPHGSJW7H5HCL3DYX5A,AE4CCI6LBWFJBG4CLFJFLCJZ7YRA,AGJ7SMZ3VQE3KH5WMLS6XPVDDZVQ,AGSBNTGWSEIU7PSDD3BDPKZ2K3CQ,AFLVPDTAQYKZ7OA4FBXW5NOHY2IA,AF5IQBN7EH66YYEVQXIEYZQMDQXQ,AH32IF3JR7M24NTRWQY3HTUUZCQA</t>
  </si>
  <si>
    <t>AFSJUWV2I4CD53EPCRMOQJ3CWR3Q,AGLYAYWTFPPMLELDG7MBUTWQZTKA,AHAAYO56NUYMNL7O7P65YAAKV6TA,AFWPXEXJRSEYWLZSQDGUDSBDHBLQ,AES4QRD3RAYW2ORTU7E7K76ODZ5A,AFRXDI4SII4JBMPANDYIBWAXES6A,AGH6HBX2KQ7SPFSKTLA3TXXEODHQ,AHWWSRDGMUI3RUPRJLQY7DLHKXIQ</t>
  </si>
  <si>
    <t>AHMBY2YCZ6C6D5ZPODSHKAMFGXJQ,AG3O6DYHU7RR4V2YEZCO42RILNPA,AFZVM6YEGV5SQ2KKZFMEJZ25NKQA,AF77N36Z4TV2XEXVZL25HASNQP4A,AF5KHBJBXENJYBREN6IA25CAEGWQ,AG36M6YGRB65XEJ4LMC2U77FR76A,AEVCX7TC4UG5RDTPZTYNHJB5F3RQ,AH3VJYYQHPSF6ZL66EW2AX25XSDA</t>
  </si>
  <si>
    <t>AEVZ5C4WDFLWANNAZDB3Q33OK6JQ,AGEHBUZ4FXMTXQ5W26K2YUNJDKFA,AEUNGOJK6SA34KCHNR47RY4AUQLQ,AFRWVROVBN5XNW6BTASVE47FBIHQ,AGP75AQH4URU3HHHPEIOT6NUT53A,AE3BO5WPWSLE4GZMDE2Y4HJYS6CA,AGKCXGDP6B3EETRONNRLMW2FEZBA,AE45GZLSH4SCD2YNBBHFAT7PULIA</t>
  </si>
  <si>
    <t>AH63HFCY2DBQCGPIVKPHXNHTA7WA,AFWFWVCRK5WBT2KNQO54ZRY6EGGQ,AEP4K42PEUOFUZBSUUDCSQBLE3AQ,AHR6J42MLK352GDZSY7SDIR7FRAA,AH6SYTU35PM6FS3MYCMZE2HUHX5Q,AHOUXQHR4KHOOR6GRVONQNICCGGQ,AF3RAGM4J65OMFTJPKIZ5EZSKDNQ,AG5PVVOM55OQOZLE6RR7HRGV4E3A</t>
  </si>
  <si>
    <t>AGA4V2SLJ744MITK2FWWGPXOFB7A,AHDOHVS266NLKERWUCDBLOI2HS3A,AERHDD3XT6MQGSE4F4NHHYRDW3KQ,AHU7BO2DJJO2GP4JBADXH4ED6NUQ,AGSDISZT2Q56EHH3RWMSELFMI2AA,AEIY5QN6TDD4V2TCBEE6BF7KLIAQ,AEI4BIWGOCYLHHENSEEBA3PZACHA,AFA3SIQ6QNXPHVU6AIEL4FIMUYDQ</t>
  </si>
  <si>
    <t>AFPBB55ERBMYZ772BNASND7FMW5A,AHM727ZYMMQDPUHJ6OWCUCU4355A,AFS3O2OIRQF5ECXHPLIAACRYS7ZA,AHMR6LPDRS6LA5Q4IPR7CR5C5UNQ,AHNKAHK6RYA2C67WMJPAHYF2SOOQ,AFAE3QQ4QXQFUDMR6PPV7Z2RBBXQ,AF2XP36RNYHP6ECLKWEGNJMPIMWQ,AG2GORYENZ57Q2GI5YX363VVLIWA</t>
  </si>
  <si>
    <t>AHL435VQHZZXB545DXGLIZSACFOQ,AG6OEN75DD6ADCNOYEGCMHZRI22A,AF3CWTDKJKG76CDV3IL6X72ZC6EA,AF73CGOZKN7MGOT7NZBIJFV35UQA,AF4CMSAMBV4RKGO4LWDE4LY5K2QQ,AGVG3B4ICKXGMOKDYKEOWIAO7LSA,AFVLASKUEKD7ILQRPFL4TAUJAUUA,AH2Z5DXERV53SFHROV27HKERTZPA</t>
  </si>
  <si>
    <t>AGLOZNSKAGH5XUZEAZ3FZTQ22CHQ,AFAT7XOWTWEFHD5OPAUPOMHDS6ZQ,AFOQM6Q5YBLXIBXQ3OX462DOEJTA,AHRIS5H6Y3RZXHEWWOIH4G2LYJRA,AEHJFSE7VES6WCXZMR7OAQ6W7NIQ,AEGAHQJXL5G7G3Q7RBN6RDVGUTVA,AF6HEKQ4VQN3LEYA35NQCEG6LAWQ,AEYIX2KJOD6M2ELCQRD2AQATBBKQ</t>
  </si>
  <si>
    <t>AENWPLS2BHDMH4O6DD7EYV5DOGHQ,AGWEZX7ZMZNEDPVTPFZIOKD3RUJQ,AE4JUNCUKPAHHGNR2OJEXJ64ZJOA,AH3AYKWBYIOGWAQURE34B6PGJWLQ,AHQXC2MQJWWBWFCLJQWZ4KCT6BCA,AF2GCLO5T7RRFOW2NCDF2POWFGLQ,AGPAK6ELVZPVKQ7GEZ7IUHNK2C3Q,AFQKN26SJVBLDXPECZHMTIAYVLSA</t>
  </si>
  <si>
    <t>AG4CULPDENY6NXR67DNAQU5VM42Q,AE6XZBRHYTRKG33Z6UGCG7EUQ2UQ,AFLCRL5P6JC24SEQTM6ASIJUVC2A,AECBTAP3SOAAMWUSNGBILNOOM5DQ,AEC5C3VXEKLH62ITNOMMUYIE2CAA,AFB6GXJEM6T4SHB3BQJ5G4UC5VAA,AFTCVC4B2DKVF5IF7GQYAWOA2X3A,AHFYGXWTFW2WTUEEYAKS3BYPQQ3A</t>
  </si>
  <si>
    <t>AG23N2Z5CVKFJZ6ZLIYU4NQTDKFA,AG2T5VLGSYCC4K6VINWC2USGSDJQ,AHZHDTTEM2NV5MW3BUGSBU63WTWQ,AGCFGQ3GOFTORIPXP5KJ7ZIB56ZA,AGZMM56YS4MIVU5GTMUXWREFS7PA,AE6IJ467G5TQ72ECC4ESEAAE2BUA,AFU3MFN7EXNXOFFXW7NUKIKIKOAA,AGQYYL7HPZZCZQXA3ZV66J6RXZTA</t>
  </si>
  <si>
    <t>AE6FSULFZEB65U7FWSETNHLBP5JQ,AGV3YW3GZJTWUP4FC7UBOYRWEFUQ,AE6HGV4SSK2V4C4QVOKY42KZW2DQ,AH2NX4DPPSUUQYJJYAECCBRBJK6Q,AEJ47MXJRDNX6VPRKKW5KD56SAFQ,AEHOGFWLLZ3VXB3FKNIMZU5QBQQQ,AGCU4M3EJ346F7J4DKXK4C6FKXKQ,AHH4X42X46T6KKBR7G3L7TCGV3OA</t>
  </si>
  <si>
    <t>AF3I4EPZQIK3OVITINOGTUMCWQ7A,AFGJUJ3SUS35KINKLVKUSSPQOF7Q,AFLU4N3XW4NR5F76OYE32MFHFNDQ,AEBQPMPROYPTAQLTNBBFS4OQBYGQ,AGS4LZEEXWBXM5YCLRHDMZFDHVXQ,AGTW4HJCRU3PV3RWFQZ3OY7A6FLQ,AHKHL25G2FSHGHSMWDVH47N2IEFQ,AGY7TVIILTBSFMWBPYTIWLTOEZ2Q</t>
  </si>
  <si>
    <t>AFXXFWMGUKQDP27JRILRUKME7R4Q,AE6JO5FOQR3D3UE4GTIJT5FVRNKA,AHT5FELZRNJ4ITAESWGATN2COH3A,AECMC4ZTLI2FFUQHAXVILRVCNJHA,AGIPLO4AJSNUVZ3ASVSHC2BZXFFQ,AH2KQR23MJYSJCXDH3J6AUCON5FA,AES2TTA7I6H32D6TO6IGDCI7DFOA,AH33GQ3GIETSNVJGQPQOFZIQBR5Q</t>
  </si>
  <si>
    <t>AFJAEGGXB3SFKV3CIQG672BJD3HQ,AGT25A2JUMFSTJ6FK7AJZIFRHRIA,AGB5B7QDVRRWO43PODQ7BRQBS4PQ,AF7XW2VZLPVXOMLEC2WU7FPUJ66Q,AFP74SQR57V4DO4IH2RW3KKQBGZA,AFCYUWRUBILFTKYMBHMVJSIJKK5Q,AFW7SE27ST3TM7KFAGQEORGOCQJQ,AEL3GVS4JNKIOZHRQCGE6CUJISDQ</t>
  </si>
  <si>
    <t>AFRA4BGAKHDU2PFBCHKEPSVG5OYA,AENPE6KZIPHD7QUDJVPDKRMTR2UQ,AEW7M23YLNN4FJNU2N6DLN3BAZMA,AF5EUX755HPX32CSZZYARRK6VSRA,AGEWLEEAALGWMCPDGMT4H5OVJI2A,AEL3EZQDKJFXIQ6MBXGKGGKVZGYQ,AG77EF477UX6JHDRZFZM23ZRG5HQ,AFBOZIRKFRPTQJZKZE7CFSSDK2WQ</t>
  </si>
  <si>
    <t>AEGQJH2NIAS54T7WKAHKVEO4B67A,AFDH4NWAAHAVKPQVBCSZEHPVFYRQ,AHHMIBI4WD5JRIXCHLFWBDUBUANQ,AESHIA4Q3VBR5HCJJMRGUIBHBQKA,AHV6JCRY6F36XXVSJAQ3SKYLHUFQ,AFXAZGN66ICO6QGG2A4PZVZMPUJA,AEVIV42RTEB4DEQLJOVPRLGAJBRA,AHC5UZYDEQJY55XHOYR4Y7YYPDIQ</t>
  </si>
  <si>
    <t>AGRDTPMUHWAPVCLIT32C7WW2V6JA,AG6JGI37HP3HKED7FYSE6HNY2OZA,AHGX46NEAGEBIMLPLC4TB3Z342QQ,AGU6A55DL2E56WX7673GFMC6HEYQ,AHORMKJSJGUFFI6JCZP3AGVQIIPQ,AEPHE5IYH65CT6E4RFVU2QFQ5RDQ,AGBSKFFDGK7DFN3J54X4VMY7MUIA,AGBBOHCULMY33RU5XRNNOVVN2ZGQ</t>
  </si>
  <si>
    <t>AF5IDL42LBZCZ7A5YDGM2QFNUHEQ,AHPQHJVDA6JHFNRN7OBYTBTJXBYQ,AF5ZRMB3EOZXTXOOBVEVJTGZ2XFA,AFK4JLZVY6JQ3VZHAVISLJ72RAAQ,AFS27RNTNLFALK27VK3TX4JHPA5Q,AH75IN5WV5BWRPLR7QFKFIN6XLEQ,AGE3DIZBUUHDRMIUR37KDA5WMESQ,AEYMSQGEOI3PJTI3DKWC2ANWVIMA</t>
  </si>
  <si>
    <t>AFM6IHWXNLXOBO3JZTO5DN5QJROQ,AHXEMXDI7LE4FLGEUHSK426PVKOQ,AG6HMWEV2ABV7VF344EGP4SNMLHQ,AGNK4GKNE65RYXUXCDFO6B22NXCQ,AGVHESKGY3VL6CHECT2G2NPFWYWQ,AGTATACN5LUOY6XTHGLDJV2TV7JQ,AFFGWYKF2QF2IRGERWSNOLQ2QW7A,AF6WO26Y4PHPBSGOCHOH66BVQ6HA</t>
  </si>
  <si>
    <t>AE42EZDBUFSJZGL66F275G54PSUA,AHFGOPCKQ4SMDFRKGLYFOAKTYXUA,AHW2UJ6K5LK5BL7LHAD72ZGWJ4MA,AEPWUTZXVJGKU724YMMK4AFRB73Q,AGJ3RV3MOS7D4IMNR7PHFGTDGKPA,AFUWFYMER6VM4ARW5VTGF3KEYM5A,AGFVVKJUZWYWIXOOMYTJYRV4ZSZA,AEL4TWNZSN7KFL3W76ADWINWR6KA</t>
  </si>
  <si>
    <t>AETGW4KBMIJPPNVLPKB7R7O3FSQQ,AEYRRD5MDFEO4UXUUKZ4HYJIWCXA,AECQXTLQHIUJGVCJRIZGBG74HZMA,AEG6WS6DQBW7RUYV5N6Z4QKCWSPA,AGE6GHTP6TZV6IMHAQU3X3GSEVGQ,AFPJLOHRAM3HFFNXMWTZN7GT5FMA,AHI2MWHMTDESX4HL7HFIN5B2URKA,AEDP3USNSZXGRPOONSUFGDM7YDKA</t>
  </si>
  <si>
    <t>AHBISYTXOMEMKDTXVEKH57D2X3RA,AEOSGU32LYFVLXEHETK4QU4UDWEA,AE3MPP4472M7T34QT5674QU2XC3A,AHGDXMKQ7B3CJHLZ3GCXWMDMPGSQ,AF6OH7C5LOWQK2VR6DKMNSKHMUFQ,AFLY6EXAO7CNVWL2AVBQVO224Y3Q,AF6SSEMMZHBAKRV5BGIBKWRCNCTA,AHUMH22K5KBLNH2K2GA3EEXOWSPQ</t>
  </si>
  <si>
    <t>AHHCE7SDKWRKQDLFXF2YNMGODDRA,AEJQ5PXFKFXUBKWMC5RYF2WLEZSQ,AGZDR3Y6MNTBZRSP754LCZGHCLPQ,AE4DHHEU4Y3LQBPIJKXC4IBXB4WQ,AEJ674BKH3ZTC2JQA5PMMQ62I7MA,AFVIELPXTPPBI7HXOXX72AIPJHGQ,AF7V6CVPDC3UJNI3UODXF5FCU4XA,AFYCNW74WYKEQYYNUDBTD4V45H2A</t>
  </si>
  <si>
    <t>AFF4TQVTALIJ24PF3PWD376ONLXQ,AHF4Q46ABHEW3O6SZQMAXB6R6ZLA,AGKD2FZGZLQPA3VITZMPXL2OQMHA,AEF46LTPVXW3BL7J4RETUFLLW3RA,AEKFSZLXX2ULI3U46YCZPRILVW6A,AESYTC5OIXBUIDGPDE53XYOENLWA,AEV4CXMHUNKPH56BNTAMEH7EOMZA,AHFXBNDCOX7XWOQ3AG6PTK6LOF2A</t>
  </si>
  <si>
    <t>AHMOBOPW4OAANJ3VXXWX2QGJA6NA,AF5IGDDLQ6JNALQVE2QDWW3Y7GFQ,AEH7AAYSP6ZITYT2K6PDMCY4PGTA,AG4RZDXIU2IUVLGT75YVH3KJTEUQ,AGWTF5MKOLD3VVQUFRQEPN2F7TCQ,AEEPWPF5DKQ2OMNUTMCXXLZLF3RA,AEFXFHQQRNGTHNUGCIDULRC6BHLQ,AFSTZARBDNESVFT7AANAHBHV3QUQ</t>
  </si>
  <si>
    <t>AGQZ46RQ5YJFVCSGI4BJGNXB7DZA,AFS6PV7PIU6VP4IPE6ED6EG75Z6A,AFDOCCV3LNI3FFF37HOQKLRU4NCQ,AH37HVSNIOJ3DJOGCWS6UFXOKR4Q,AFHIBNHDDDHLLVSXTV4DRYLOWM5A,AHUXZUPCP7X4ZSLLP3S3M23PTTLQ,AHJ3NVF3ERE5CN626OPOX6AEPQ2A,AGHQDSDG5ATRKOSV5HZPFFQBJ5KQ</t>
  </si>
  <si>
    <t>AFMJDZKFVMHFW64W22IJYRZLNS7A,AFQ7WK2RARMAY3NCZVYXQ5OH2XGQ,AEGVHZAPQ2JZ5NRAROTG75MC6PUQ,AHXQBGXJGDE2LRTXCTNKJA4ELAEQ,AEY3S4MECAO4HYQZYG4CTY7EQAOA,AGL76XCJ2EWY36ABPD25DHZRMQMA,AFUC5YIDC3M4XEGLETZWLMIFJT6A,AFTW6YWBCDN5KJ4MWVXSFPHJRD5A</t>
  </si>
  <si>
    <t>AG2KSOZBBZY3A37U4Q273OYH2IAQ,AE2KY7GO5HPPGPTMF2M5Q2GT7AXA,AE7B5IIEKRJEPJUD7MU45QZIRLYQ,AHKEH7HFR3AZJEZMS2FU4B3SFCCQ,AGXNLZFFY7QM6ZYXUJ7VLPXH6DXQ,AFFOKWDBWHTD73ESMLG5EHU6D64Q,AG3H5M4RSVVBD3XRPC4MVFPUGTRQ,AFYA3XLIG4JUAVDGJR6XDG4XZXOQ</t>
  </si>
  <si>
    <t>AGJTPXSZDYEWZM76UMJXCHUUPJSQ,AH4ON4ZDRHM5PWVW6725NRNU6VCA,AHTTCQ7A5VN7L4335W3VEZG6QDQA,AFL5LUHNIIKW6G6GPQML7SFN2W5A,AFHJ53JKOT2VWMLKXNADZHOFDMCA,AF3DB2GLX5C4YCCPB7CJYRQPANTQ,AH723Y45K7AIA5HG27CCBVDZQPYA,AGDB3UZ4G544VVY2ZDHJUI6KOLJQ</t>
  </si>
  <si>
    <t>AEDCFJT7COKZ3DP4YGWKH6KU7LAA,AFCOSVW2NHSFLPG7O5EKP2YRUERQ,AEI6GYSN3UARZSSWIR5HYUEF44XQ,AHCOKF4M3PRZWEENXHMFXKAZSYBA,AE3Z6FOZQTLXHRH3FSDWSUVG774Q,AH2OOR5NWZ5OB4GTDQ24D6CS6DNQ,AHWLIKXRCLQS7T7SHUAAJOKBQTLA,AHBYDX5JRGNFCSRBXDXTITOBNQ5Q</t>
  </si>
  <si>
    <t>AGI3LMXQXP4MEFM4NDQTJTXXQBVQ,AFC2IZIMLDQRHPP6HME2J34YYOOQ,AGRB3PSBBGROCDVUZ4T5NQCFGULA,AFV6EB63VB7UKYIEUYKNYEXHV5IA,AHS5BOPH3WRQV2BD4IWZRGDYQVVQ,AFYWFSV7SQAJW6KLYQN4D5OVIUNA,AH4GBZYOUGBQQ2XQQHY6WKQZTIKQ,AFFBDPS3XMGKIVKYZIMXQZJGEI7A</t>
  </si>
  <si>
    <t>AGYJ6QNPZV2B6GT2AC4MVSENRPQQ,AHGQK5T2FWW7VSK76KSD6XOP72BQ,AE72VFMVHB7UT4FFROPQ4KJPAAQQ,AFNFRCOPOSSJLZQELMABX23PG4HQ,AGG5AUMCUIQNY4UVAAJCUF4SBIXQ,AETJFXXUOXIZDBIMIPODYJPTTB5A,AH6ZJI3PGOEZ6VHZ6GDE7XLD5KTQ,AH4ODBOTYE45XNPWGDCJX2BJ4ZVA</t>
  </si>
  <si>
    <t>AFVYGOA4AWO77UIPMUNH6YSKSB5A,AEJMVHQ4LOSVJQ5BOXQREVQBC5RQ,AGZFPOD265HIFGO55KLY54L2IWQA,AFKT7G2UM46AJTJZXWBFXXH36B7Q,AGS6NNHGXGDDXIK4A2KFIXOO3A4Q,AENVIDMF6GS74EEWE2EBBUD3EURA,AHGBW4HBRJEUNLSHM376MUW2QCIQ,AGNGCIEWFRNNNYEDUUFQRBBWAVFA</t>
  </si>
  <si>
    <t>AGQPAKYDQNK56M5SRVNDN4XOEDKQ,AGA3QPDGKGEZFTLXEDT75FTCIVJQ,AEHY4R257RX5JX5BBSG5AHMO6GSA,AGE2X752RF7ALEWIUKXEJLXE65AQ,AGIGNDQO5K5X7LAIW7FW6U4Z2ENA,AERK5QQB3RYTBTTOGUJ5ZR7BD55Q,AEUMBCFNMBKPZ24SALMXIQDSHJGQ,AHHNW3TC4PO5FFOT44YTXIBYQWGQ</t>
  </si>
  <si>
    <t>AGTBYZOGBXCBMYG2AN7LT4WYRZRQ,AFDWZMVLTXWWCX2UZVGVO5JLXCYA,AFXVKJMZW54XSXP6CQHUWEDPUDEA,AG4W4DLB7L3TFL5MDB7P465HOLDA,AGVEAOLFUM3KCYMH2CDHGD2NKGVA,AENJD2WI3N6QPTI4MTSQ5JABLCHQ,AFDV7XXJCNSWA3R466A2OB6WX66Q,AE4WFHYQM5DHVK4TJMYABWXRPMHA</t>
  </si>
  <si>
    <t>AE6PYJAIQ4PNYJNVMWW6NOCP2SPA,AGQBKNH24HGPL3INPZWJQ4GFRDJA,AHWV6EKDNZ7ZGNEPMUJNXT7JHSRA,AFR4RHGUIRKKR7YFRFXHRHPBAEDQ,AETZFDQIFECA7GMZHIA2CHVPLIJQ,AHIP2HW7P357NTKOSI5YIEQVN27Q,AF2QTRAXJNM6RNHLGYYPDJ32KOOQ,AHDQ55QTDUSZWLSZABNYVS34WPFQ</t>
  </si>
  <si>
    <t>AHMFATKIPX3KHDWWE63O3F5UM3DA,AFKMOTBVCZEGAYHCXPFHV4PFTD3A,AGGH7NCERRPXKHPP6E4WC7RFWO4A,AGEWO7FPEHZGQ5BE5EA74C32GCPQ,AF7LH47LBG5ORFG2V4LDGVM7IJQQ,AH7OVX5ZLGYOQAEYLGW6GTEW7DVA,AGZPS6UBMMPBTMNAETWPQEHSXKYA,AEX7B6KZABJXFXZJRIAGCYLDKM7Q</t>
  </si>
  <si>
    <t>AEWW4RY2BE6FRKM6CVAJ2Z4ZTR7Q,AHJRPRAXBOIRLYMCRQ4HCACPXDVQ,AFCCVMGUWTBRWJCYRW6PAMN5AXLQ,AEL3F2M663FPAM5NGOPIHDLQLQGA,AGTBHLMFZBZYGUWZPZRHRJVZKZ3A,AHK7J2EVK33WETV524DZPUYL24YQ,AFT2MH26JCXVVBN73QZEFU3ZCQ4A,AEPUWVGQ64XTHKV2C3CFSR5Y34SA</t>
  </si>
  <si>
    <t>AGEWFIJDNQ73TIDHQIEMY6PTF7SQ,AGWAYDRCPJOSWY4HN36O4426WURQ,AG3JTK7QUAB6PSV7ECWRFCZCWNYQ,AETCTQA5AB7VTMMOTMZW2HNO264Q,AGBSGY5FA7YYUAR7KJTBGDEZ6TXA,AFIUVXNEPQTVOPLMJ5462QTEWXRQ,AHMTTSRZB6U63UH4TW6J63UXIYEQ,AEFHQZEKUBGETK53T6ASRZZROQRQ</t>
  </si>
  <si>
    <t>AF7XWA4GXXWKOYLWWKGKZIP5O7DQ,AHDS5LB3MMUPNWTCDQEXTSXOPSOQ,AGNIQYBJFY2NWMGIXJQQRKWAENEQ,AGJVSVELOXYVHW65UU77WNDG45XQ,AFHVZ4KFVKXPO55UNZLOJEQIUQYQ,AFV4TP7EA6GRZX4WZUQTAFBWIR2Q,AE7IAOHK4VD5SU2NV3WDE5Y5TVHA,AEUJMQ7IHJCECNPJLEOKEI4JLDPA</t>
  </si>
  <si>
    <t>AHVZAVZYUTJOGQMHGNQVLQSOJNOQ,AF6ZNHSI6WAZLVT262M2JAHJGLNA,AFPDQ7U6JPPT2K2VW6KANBWLNFAA,AEJKIHINZUORIJHJTKKC4LLSLI3A,AFG4PDUEAAG3L4OYGKZOSPZYY3OA,AFMGKNFQZYEZLDII52VE3BSLNNYA,AFCYURWTX5HHOTUJUFX3TTTWICTQ,AGS7F3T2TCPZLLH6EIC7FAFKKCPQ</t>
  </si>
  <si>
    <t>AE42ODBABKBHKRL2PW5XSBEB2IWQ,AFZVZZKBT4ICJLQIMTJ2ZK44UMIQ,AHZDTJJ7PM3GN33LCJB2YWN4QCZA,AEZ25F4GGF4YOFE6XLJ2SN6TNRGQ,AECUHYUPESWI2DB5JMEZQF77VWOA,AEJJNCWMRDOBBFSPLRZQ6BPGI3OA,AFK3PX2HPROWVOD27NFYCUDWKRGQ,AG67OUXW2WVTJESMZA7F2RPZXWGQ</t>
  </si>
  <si>
    <t>AFQCUNSSU6YNN2GEJ2262U55BWYQ,AHBHL7H673C44RP62CLQ7UQASFPA,AEZPAJHK366QB5JCBQNS26MJHZKQ,AHS5BOPH3WRQV2BD4IWZRGDYQVVQ,AE3XNUB7K2MKUGB4H4KY2JY7WVQQ,AHQY4GZWNNMFCUAMF636EUJ6VJCQ,AER5B5J5MQT3PMDDBKQQ5AMBCELQ,AHTQKXAE7KNE4O3RPOSYYJMMGOLQ</t>
  </si>
  <si>
    <t>AFDP6MHD6SSBGTNIH6VX4FQDKNUQ,AGOYO7V7CGV5RA6ZABQLCA25AA6Q,AH7E646VV2CGNVST6ONFXBGJW3UQ,AEGUITV4JAB3VYFYBCTJPGIHXAHQ,AEGN7HVNZ43GTPKGZMHH2CUDQ6GQ,AEU4KWBPB2M6CZASQ7PZ5GFSYSZQ,AFEX2Y2RWUU2SSU4VYFKNX77YU7A,AEJQYFK5UHOS5NSQUPYPSTE7DRQA</t>
  </si>
  <si>
    <t>AF4RZTGOIDIWKKEFQWE3PIURRV2Q,AG4ATWAPS6UTAKDEZLP43YRIHKVQ,AG7WPF7DVFD23RMJ7UATEGMI6ASQ,AGQDAPNRFPKXPBX7IO6D5PZ5U6WA,AHHIYGP3CYZMZCQ75JLV6FKKXFYQ,AEONAJKQPOJFD47DLBXAD656UMPQ,AFVVQAUFB2HFUQO6U752FCLT53RQ,AFJXMQS4GNTUM3XD54H5AH62S7XQ</t>
  </si>
  <si>
    <t>AFHU7KCA3ZL6XOL3PYSGYJM4LAZA,AESFKEVRHPM6BNLUQT46FFXXXHUA,AH4CB6DJWIC6OY3KIOSDCPJLII4Q,AHGGKBW74PHXCYDZCZL3DQ5ZXYQQ,AEEWA3EFIRGINHXPIZFLU74HKVXQ,AGOJAM5G7KHARFVDHTRDFHZGR2IA,AEXVKGPHYLNTVNLQTB56KSFVNQ5Q,AHNI4MEMANGCZNN7HIVCE73ZLBTQ</t>
  </si>
  <si>
    <t>AHWC6QG7WU35GLKYM6XTOTHAXCIQ,AHUMG2C3F47APL74MJHMZGU3GHPQ,AF76BLD2T2D257G2MT7QQIC6TPEA,AGMFUQGKKH2I3HTOGMMFWPKY4UIA,AGHVNRHBJBY3T6MVECCGKYF2E7LQ,AEIC54X2ISV3NK4SBJUMSTJWRMLQ,AGKP6HWXW4AV5DK5A4GJ7EJ4TFUA,AHVOBL5JCW6AGGH3Z34W5I3ZLOZQ</t>
  </si>
  <si>
    <t>AE23RS3W7GZO7LHYKJU6KSKVM4MQ,AEQUNEY6GQOTEGUMS6KRUEYNXJSQ,AGYPIE5BICV44WEEEPJVEFQOCJSQ,AFR7CEQKWZE53IHHOWBIPAMYKL4Q,AGBV7FBP4SEITF6UKRFKTV7O32IA,AHQVOY54QKPIQZIJ57JKCGQPVV3Q,AEMCVRRD3XQRGFHC2VFCXHJEMESQ,AFBWXU7DUWCIK5MRDCLBXWTWN7ZQ</t>
  </si>
  <si>
    <t>AHM4ZOXDCO5UNP4WQUXKP4NWX64A,AGHJ3BRARYIXJRGPKDIOLJYK4U2A,AFPA2366UQ6OXRQN6CDE6GBLHHIA,AG7C4WOSISFMNRWDAGVEOHVNUYSQ,AEN7C6UI4MTHHJN4TQDCCHDDJC3Q,AG57LS7SGNITPOERH5OV4VQHSVJA,AEQX24T5VMQGIZE6EZ3F5LKQP6EQ,AFP3BW7UQEWCU2KNQEJDKWTCDXRA</t>
  </si>
  <si>
    <t>AHFAYARHKASPMG7VH6BITH7O52SQ,AE7XJTRAUD7W4BJAEVEKHQ5GDJIA,AG6SHJNJ2HSGSXQLN3COPFEMZ7UA,AHFLEWWPES5LH4ZHJGDJ7OJR2Z7A,AGQRMUQ4NGNWNHTYIPKAKIDKCFMQ,AFCRKUO577ZOIVRSZNAU4PXSM2ZA,AGSDGCCAX3E4CZSREKNHJSIKKYWA,AHTHQNIPIGKQNVMT2PV4MGD5OZJQ</t>
  </si>
  <si>
    <t>AHNVMNUO3GZIOGQKKAGSPTXY5VEQ,AFKDML4DUIIFJPCMTZZMJTLQR5VQ,AFWWEYDN3ERGL6UJNV7GF6PB66JA,AFNBPDYECMALHAA3NL6L3JUUAWBQ,AFQ7CJTBPHCZUKFO6G7Y33VCXLKA,AGLQVPXIXE7WNSV7S5QV5UCNQUZQ,AGYVZCXMAA6OB3UGJXCUBQCQCYRQ,AECLL66KOCXSQJ2GAS5FF2DEIXQA</t>
  </si>
  <si>
    <t>AFIIPGUQPWYMXSWDC6UMMV2GNLFA,AGJZTKPLF46HDRMNKDGJWKPX4UYA,AER7I64JAJJI72G6VZ6H4O6Y22UQ,AHFSBUDBRXKMCYZPP6BEZKRNOQTQ,AGF3A3NHVCJAOUUJY4W3GLAGGVRA,AFR5UNEGJS5HATA2W22UHEXKKY4A,AEMPRFMWCAOCHQJTMMRQDNTOK4NQ,AFLN27ZNTKWROZVTQW6EZEQSEQ5A</t>
  </si>
  <si>
    <t>AFBFA6KBCRGWVDW4KGK4IGLOZOMQ,AGWE57ZFO2W7KE4W6DUUKGFDFS2A,AHDEJNJ2AC2S56IT72GATCSDCD5A,AG22NVWB5NWRKIG3YU3FV547ATKQ,AFX5MLF4YHBERVPZOKYPHY3KYYYA,AFVAWKSZHBYC7JWPLEDGHUTTOPBQ,AEBDNHLXROGGOSFVHA76BYKSNO4A,AEEGGTGGYA4JE55NEKYL4DOOZANA</t>
  </si>
  <si>
    <t>AHXSYSLVVATNHR4SWPLA3L63YUTQ,AFFX4KVZMUXIEDXAJRMDEXK2RUYQ,AFY52SCGUVXVGOTEYS4SI2DNI6LA,AG2ARPIPDP5V6IADKVV3L65PFDWQ,AHR4VCSSS3ASHLNKCARGYORIBO2A,AESMEEYPQQLSSH32LMFSEYGPETVQ,AFFMRURM355RMYWJADFZ5ALXRHUA,AGSB7TRZSONDCRCQI6SC3NVWFQPA</t>
  </si>
  <si>
    <t>AECUHYUPESWI2DB5JMEZQF77VWOA,AE22MK2NXQD3ZARLIOL3SLD4GU6A,AFV75LSQUFRY327UWQEBYQKLFSMA,AEUFMJPVYKUAB34FPZ53O2EE7VNQ,AHAHSX35S3ZUCKX2UAB3DPGWCYJA,AG2GXBIXLFJD652RYILCZS44PBAA,AEPZDUAEBII7N7RRWKTPKON6HB3A,AEZSW3HIRJ2OUNDQHDJEB7NMGUWQ</t>
  </si>
  <si>
    <t>AFY43URPP4H2YAU54BXZXHAA4PFA,AFXPNU67DDECPJPSNRFI2E6H5LDQ,AH5YJG3CUXNP5ESN5HM4NHPAFB3Q,AG7DFEJVZNB4PW34WVGQPVLU7CKQ,AHHCC6KDIDI7OF6J6HV7OBGG2JGQ,AEATZAGPDVY63OECCENTN5XZHNNQ,AGBV77FUBU636MRHY2SQULBIMXIA,AFE4WCUSKXY43CIWV6NPOUUZD33A</t>
  </si>
  <si>
    <t>AF7IXQKBUL6NEIQG4R53LMJJUGXQ,AGBITVO2DOMNZU6DB4QF2WXXELLA,AFKLAG22RFOVUU5PLNHQ5K6J44ZA,AFLBQUGX2NEY6DLJBUN7O6LGH4QQ,AFESOELYFWWZ3LND4HLBVI3PLAYA,AF7N24U3P7U7KXYPZXEKACPE2KEA,AELHJ3ZSDT52K3IHCRSBUZF4LXQA,AEOEMKEL2KZN2YOOK6FKZ7NYK3XQ</t>
  </si>
  <si>
    <t>AGEBUO6CQ3XQHSSH3PUT2M3VRIIA,AE3PNBPHVSOFM6ZFHRN65BJ623WA,AG33YAVAI5WBUVO6P3OSR7ZWEENA,AEASLP7ZXVRRT76WW6BZCHKEETPA,AEAMTNJ62GWPNSKKZKL2CBYJ7QPA,AFDE455VYYZCOICWG6PJN2OH5UZQ,AHQB5DKSV6PL6CIWHZOUYFYM3QAQ,AFE5TCTC2Z2RKYN3XOCDMTTUXYQA</t>
  </si>
  <si>
    <t>AHHR537KLQY7CNKPQSL3SFUGQFYQ,AEWMRBC2Q3TOCF3OZ7VTXRKVOTTQ,AFTBMFB3LZBJXYM733IX6RA4Y32Q,AHKHDU6SJT2ATWB6NYREQFI7LMKA,AF6IWYXBJGKC5NQHDZRGTUYY52MQ,AFTGMTBHSESALH3N64ZDYSK7ZQ6A,AF2DRT4YNZ7JK3TM7IYG7T7GWCAQ,AHVZEZBMHZ3FEKFYLCZUWSDJH7PA</t>
  </si>
  <si>
    <t>AHFT3PEI64SYXMAXBJMISWFPD72A,AHK7QIHRRUR4GRXTSE76EZYJ77XA,AFZIDUSFQZCTHMAIP5ESQP4D46IQ,AELZIYLUUHK72SAGGIWFRQ7NZMRA,AE3PNBPHVSOFM6ZFHRN65BJ623WA,AGG5FYE77JHQSTXRPFUK4QP56OVQ,AE2SX6NXG2KPPA4PPOG6ZXAO4XRA,AFTJHDHH4SFWDRKYNRYWWJ2SCO3A</t>
  </si>
  <si>
    <t>AFBHLRTSYYAZ2IGMVF2BNV6ZPG3A,AEVRNHFUTYUHFVYZIRFX34P3HMEQ,AGFGBKO4HNU7RBWUIQ4SEDHPVJ4Q,AHKQJGLHNS4XA3MXLSQTPUTJXGEQ,AEWL2PAPDGE7BFE4JQNQGAC2OU5Q,AEUF7JGXQJQHT6KCX2QUIH654SCA,AGUM74GIOX3I342NCGUFQLXBDFJQ,AFMQGNAKHSIPLISWAGVT76URCNBA</t>
  </si>
  <si>
    <t>AF46TGPPTX6KI5LAMPWQUT2FWGAA,AEKJQ26OPCPGJGTROLSFYDTZQI5A,AG4TMVLE2E2Y6MTLHIY357BFY2MQ,AGHHIDEH53KUJLOZPDE4LR2HJQFQ,AG45O2BGKXV2KHQ7RPLX6VGRK3NA,AGGBACZMWOUQYTGTBUCNPPRSLR3Q,AFIQSIL7ISWOODN5KHNEOMLRTICQ,AGKTUWZXN4S5YSUFCOS2HZWGEVRQ</t>
  </si>
  <si>
    <t>AE7ZYKK6AN7B2Y7ACR7JHJW236LA,AESOWISQWBKYJDU52KCZ7YS6SVBQ,AG7DKLB2T3PNRAY6LDLIW6VJMJMQ,AGTPGCOUIYSGBEI4FNB5DBNZ3YSQ,AEV7FG26UKIYP5BGJCKTAAW2P7IA,AGMNUA3JQNKB6LFY5U6IVEOUL24A,AHORRTX6YEOE4EHOZ7SMYMIVM2LA,AGW3S7WWJPRUQR3E5NM4WDXE2QNA</t>
  </si>
  <si>
    <t>AF23KL3IJO4DTXNR7B6VYLGMPPOA,AEM63IRT3VZEHLKD6EJGEHLR26DQ,AF3YLRSNTFBT3D5CVTFYEMZXEOVQ,AEZ2UVTU6QGVMCNZVF23LFFHQGEQ,AESGDAOGZ3PXGVZBESS6OBCAT4UQ,AE2LUQX7TDOHRQ6KSHCG46LFH2SQ,AE5HN6WL7NRP4AQWHEA2OGRZNAIQ,AFKSXB5D4V7OTDHTLNFF5COQ4C5A</t>
  </si>
  <si>
    <t>AFVKRRAFQOO6G7UIAK6H44N3AHUQ,AEDG2D2EUJBTRXOTXTERTO45O3YQ,AGQMHEOMID4JPWI362AEVAFIAM3A,AFRUVFPVIIIWUPPXM7EQEXD6I5BQ,AETNTQXA5XZFHEBM6KKNB3I4SH3A,AH4KRGUX424RRJAJL2N7BQKGC3XA,AG73LD2KHD5QVU277LLIT3VMT7ZA,AHSIPI7MVS5ICRZJW6FJEDI2TBKQ</t>
  </si>
  <si>
    <t>AGI226GQCKRT4Z3EB3IW3VTJRT6A,AET5HQF3I4LQLCIILH3ZVBKLSBGQ,AFWFT42A53TOEEBRRN6C5HLLBTSQ,AHBF7XZLKLGYAH7Y44ELCRD3NTSA,AGRZFB35TUXB4ZWLVYPPBUN5YNUQ,AH7TTTBSXRAFZR4KAGYIFV3J7ZIA,AED5BT2OISJYFBV7A2B33PXRM27A,AHIZGOKS3XBB5L524ZR3OZBCVWVQ</t>
  </si>
  <si>
    <t>AGKKNM6BD3A6GKIOIIX4JJBDLDYQ,AFD4QMZGWAYTZ3UNBOFRY6VZ2RTQ,AEWCCNZCVTSPJOV3Y5WKHQNKOMFA,AFIWLA4V26PMEUGOVI5YCG3P2CQA,AEF43YVI4VWAPHIJ6PVL72WYMLZA,AFTIKI6VVBGFNSNZNF42LO54PYDQ,AHOQDOFZZ7JZLFNM72XUCART76XQ,AEUKN7UQLOQ63SSRFPMYFGH2T5UA</t>
  </si>
  <si>
    <t>AHQKNH5JPOQWCNN2ZCUK34VEJAKQ,AEFYKJA3MREFE47PSGVWXKAZNX5A,AHDMM2TUZE7W7XK5BLDOMBCAKCGQ,AEND2YIQWXODS5XLFTNBWNCFHJHQ,AEFDI2YRIMBNCPVHEGTCZ3EEJJBQ,AFMLMNJBBQY6VM55KS2KJR2XVLSA,AFQRLX3MNPS6RGV4NY5BEXMGZNKA,AFQQYXNVJ7GGOQT4GZBROESNKX4A</t>
  </si>
  <si>
    <t>AHFKBN3ZZECQJAP2WEVEDSPH67CQ,AGKAHQZZVWL46MMG723MEZ2B5JXQ,AG77YVKGFFYDUVVPDE2TNAYYMKOA,AFEVFMYDEJHU4LZC5NIFNHXIBTHA,AFZFVBUJXA6PBKJ2FDOYPBEACFKA,AFSZBGFWEAXEDMC4FY3MQB43MSBQ,AGO5KIAIKOB2PPLPFLDLLDMGBQAA,AGY7KGVDNN7DDK5MP4CKRINLVGIA</t>
  </si>
  <si>
    <t>AF2FWVZPG6WMO4ERTECABX7BLUGQ,AFHFTUD3BM25DHFHSE7N642W5LEQ,AF7JB6HX2S3TCZRZSRJFOWRCW7CQ,AFDVOFPLM2S3QKJ4FVMZRSCKOT5A,AGDKPXTUSV3HTZTBDED64VHC5J5A,AEA6LQAAQNTPHS6NGAL6DDVFJZ3A,AFX3KZYHLGEF5Y2EAEGRMVVPBHTA,AHXGBF2ZTVWC64GMFRCTEINBQZIA</t>
  </si>
  <si>
    <t>AEB475WQGOIS7R5P667OS3Y4YYSQ,AH7D2QWLLWMHIP2H3OQZ63D4RMEQ,AHKZLDWBBDU4KGY6XTFJVWSZDZVQ</t>
  </si>
  <si>
    <t>AGPSLGGTW5EHCUCCFEPSMH76H3NQ,AFJ2YACJOQIL4CKZZEDPSP3PZHOQ,AGKHBAELL7AOON2QVRG6EQ6YV6RQ,AFOQ5WEUSSLHKGE5MTWWJTN3AXOA,AERBX2ZBWXBE4HAVQ2Z33QANOOAQ,AHWU7AHDKBJQGVBN77UECJRMP2ZQ,AHRLM722B3LWWPMVM7FEFAZN5JZA,AHD5JQAEIHIAAAFUCBHJQ4VXH2GQ</t>
  </si>
  <si>
    <t>AHRVVXFPTDB3B4XEYTEX3C4ZF2PA,AEU7MCZY4XW4EDOXAYKPNDPTWKMA,AHF32Q6YAAQ7QNHEROCDCCWFUOPQ,AGPRDVIBLQ763CQ2BOC4WHZQ4KHA,AE3AMYF4V4BHW3J5ODDAU6WECIRA,AGKNIH5C6WURF7GXXLBVS4HCEWHA,AFSPKHQPAW6WL74AXVQ7SGVQD3UQ,AHARN7LNP2PZHIXOX4FOADQWQCBA</t>
  </si>
  <si>
    <t>AFQJZK36S3SRAAAD3376U4KTPU6Q,AF5WVB3K3SQOW74FF45MMSZ7IT4A,AECTQFMI5LITXPVVXAMCEN7T4OMA,AHGYKNL6LSZEE7TP7CPLHDZXBNFQ,AHZQRNFYLWZV3PCNKMUXLLAL6Y5Q,AEU5D4GBLUFHIEJXMJEX4L6TP5FA,AHF7NDPWJ435H5NW5V6B4CLR7NFQ,AHKWS73ZN752YNYJI3RUUS2MHCSA</t>
  </si>
  <si>
    <t>AGWW6QNDSOJD7QJMPIUX6ARHJNYQ,AGBTCEQQM6J6NFR5SH5RLAFUGFTQ,AGEBDGHKAWRQ3G2K5AKRTQTCKQSA,AH6ZP7UHCY3RFNPXJFR3EKEVNR3Q,AGJ7O6CXXXUN72WOV5JID7X7ZBMQ,AF3X5JX4FUQRCMHTMKZUDHWJ7B4A,AFNYWWOJRBL24SML73HBJVSRXMEQ,AFK6FJPTHV56DSXXPAMBI4F7YUCQ</t>
  </si>
  <si>
    <t>AETWBQWWSOPB4VOZOE6DGW5XCJWA,AFDW64EF2N4FNSHZW32LOUJXBTMQ,AEUDVR5JPNG73EPOGFLXQVUHDVAA,AFLK4LJALINEZNWRQDQX3NZPKKFA,AF6COZRJZXGM4WLJMA2ESMYPHOQA,AHM3XHTCR53YQNLERSXFPVJNMC7Q,AGQK3ZY7A4QZOCBKS7VLUEYNRZLQ,AHMU2CWOELBGT7EFCMWFQE5444YA</t>
  </si>
  <si>
    <t>AFEKMA42BV5FJVCTFCTNOITU3J5Q,AGYM2FPHHKUVNPT2XIIYYCELGB7A,AEHGMGXA44JTSSOAKBIHJ2MXUJOA,AEQZUVSKU4NRHO4CPHAV32E2RBNQ,AHJ6KV7SLE2A5BW3MIEVW4BR7MXQ,AFFCDFQM4F2QGZUHKZYVVVTRQWAQ,AENA5ZRRFZPAB2FNS4TITBW5O6ZA,AEHNATRKVLZZ3X2QKTLTSJN5SOXQ</t>
  </si>
  <si>
    <t>AET6ITYPXTZDZO5QV36VRCTRCTVQ,AHIQYP5QKXYWXGJC5Z6YGIZVQTKA,AGKQOLRC23XPWPMGZZI4PT44WAIA,AGRTR5T37N7NSBIH253DULSBE3VA,AG7WUOUVMGXDRZPOUVXHK4MLB6LQ,AGVUDFWDMNQD6KRLLMCRY5TPG27A,AG4KV3ADPE2DJLL72U64WNSGHVUQ,AF3QTFMFYOCXB5AQRGCPFGYLOXEA</t>
  </si>
  <si>
    <t>AHUG6D2J2WHZ6AU62RNYKNEOZECQ,AHZGY66J5FAIJFO6MDNGIIOF5YGA,AEDJTEMKFFN3UT7NI6Y2E4UKCJWQ,AE73MTFALRYHY4XMK66FIAZBOMGQ,AGMIJDZBYEDBG3KSC4CROY6AU4NA,AGXUEOA6W6AVCPVYOUKJ7BDKV5BQ,AFBZOJLKGDQJHZVHU4NLJBD33PSA,AHAXRJE6A47L2U7ES3NCCMRWUZKQ</t>
  </si>
  <si>
    <t>AHS2AIH74SEVYE3K6Y44ZV7EASTQ,AEPRLZ5V7YTPDBKOWW4P33N6V7DQ,AGDJOZACINESSIVU4TICK2Y4BV4A,AG2OT56YJBO6ZE5TZMWJ6GRXZ2QQ,AHP6NED3QSRRORVGG4CIP5OWRJBQ,AEPGR5GLFQRW7GDYB26SWHN65ILA,AHZAHAH55JLBTMSUY3Z6R2ASMCDQ,AHCGXTWL243VQI4B7YZ4E7VO6M3A</t>
  </si>
  <si>
    <t>AH7ZFZAWQV5VTWQHLXZYDGFDNJGQ,AHFM667GXYFTR3AUJA3PYCTQNTRQ,AHMVXMVFXD52BW23VR6LGK6ZVYLQ,AFY4TSX2F5VE4VZOVGHWODY6YMXQ,AGE4VV5XHVOEH4P5GC4F6QP5WRQQ,AE65JZULZYSAXTA2EGDZEM6PBYPA,AHNDS2S3ENCHSKCCU22SVWH5UZKA,AG5BPTCQ4ZU6JWWKH2KBGNLSLKCA</t>
  </si>
  <si>
    <t>AF6LIODHEVBNHSICH65AHW3Q5K6Q,AHHZ7QIHLGGULJCNSO6UZWGGA62Q,AHSCIEU3X72XOBAMBBZTYIEWEFSQ,AHOMYGLSLJLCOT7Z24PZSVJY3LJQ,AGAW2EDB3HCVCKBR6DVI33KGYI3Q,AGZPN7K6DUABDZNR6UPOWFJ2ISYQ,AHTKACMLCVKP56U5L6GITRGPXIIQ,AF5IOS4YT454ICNOPYIIRH4HAHMA</t>
  </si>
  <si>
    <t>AGHGGSIQM4RM22XLL7RSBII7HZIA,AHAYFRVMROHBYUMKXLYDCXNAJMRQ,AEMICKNJILKDILX34NH2M3J46IAQ,AGKZ3KXXYD3OEYXWWSVFJRGLFCEQ,AHCJ77IDXMNIETFDYNI3WZLPUMXQ,AGYA2I3AYUSIYU7GXXETOJPVD4PQ,AHGLGITLEVUVGIAD5XHM6GBKJTBQ,AGCFMKKXPUUHYMVVG5B6YDBV45TQ</t>
  </si>
  <si>
    <t>AH2MRKVSHAWAMAXALBY6VSDCFMSA,AFF7763EFPZ7EQUC3YCFQBN6X74A,AFZHYSJFYNPWZKOWVJNTDMHHMZSA,AFSLL3D6IF2ZF2ULTI3AXEJ5RKBQ,AEO5USQ7LAEFEDAVXGMA4B27F5YQ,AH5IM4HOV6RIWNRDUNGIHY3JLV2A,AHH2OWXJPPMWL5Z7X6WUFN7RDTMA,AGYBSVPUK7GIFYY6JLCESDYEM4FA</t>
  </si>
  <si>
    <t>AGNRGEU74CPJRWEMJZHU67GWHETQ,AEPDYIUTV6ZZGRHTBTUA5SDV72PQ,AFYFUEC7XN6L5GP6AGS57WS3GTQA,AGR5UFKJIRRJ65QH7LAQ3OVUM56A,AEGFVXFBHCAZ4DHUJ2KSAP2RMMYQ,AHU4XIM4RTCDG4VBDMBY5G4CHA6A,AFHL3O7WGXMUCMEX3NRC7SLK2TIA,AHTUPS7WO6UOK73VTZHV6LBBAF7Q</t>
  </si>
  <si>
    <t>AGXV3SLRVNDIMF34OAZ3FYMCV7DQ,AHCJWI5KSDFQ6AGUKQDLZD7N2KGA,AHIY6OJMTRL7DOBFBAIJSJ5NQU7Q,AELCD2X4OYQWZDW24WP73RIX3CMQ,AGC7TKRMPSSFNK3OYGLFFOIHTTMQ,AEVXGIZBVYUMJBALJWOCBUI525MQ,AGMMRB4KCBUH7UG6WDXTJH4TTVBA,AFAUAE5SWPAMT4HP5SG7TPGXPJNQ</t>
  </si>
  <si>
    <t>AHI2TJYEOS5WZ2OAP2BRD5PPXNCQ,AFMYS642XYLUBTRFG3M5W474FBPQ,AFIO2L3EQ43TI3JBLPVTOWZRSKWA,AHHXKLOSVKPZHXOWB4PLM7R6ZYIA,AFRDQYFHWWRO4YINJENRFBYPJFZA,AEZRHWLY6RHJXAXMNX3JRNQTYDRA,AFOLEZNNCN3OUSHBBIVMIVW2G4JA,AEBGGTLXDNNFGOIHCQYCGF2AOL3A</t>
  </si>
  <si>
    <t>AHS4CWP5EVS55YZCJPTJGOYTU3HA,AGHPR6EQTULPZKUROAS4OPAIUOCA,AFKFATTS6WN5ILCVN6CMRLYR7ADA,AFZRJWGYUFNULZQLL27PLZYMTYFA,AELE7DJLGDUM3LAQRBESEJDYTKGA,AGX65SCI23EJZDXFUWB2TMZSWM5Q,AFIJ3YWPZ7XB2PZOM2VOCHGKZ6YQ,AG4P3FAK356UYE52PQV6CJD2YHMQ</t>
  </si>
  <si>
    <t>AF2OOHAIFJV65X44LFLRPUNYNXJA,AEL7OJOT5HFIZJT6RTL22ZZAUGYQ,AF43XH2JF4FSNTEDGKDV45XU3YKA,AHCQQW6WJP6K3IUVKIIXHIUVHMEQ,AG4RZWPPUDNODTIYYVLFSFHEKF4A,AGETIFKS5QE6BZCQPL5IFZ55INOQ,AHJVGRPUU4HSNRCPSCNXR6H6QHSQ,AFOUP7R7AZ6BWMGBDPE7ICSN6R4A</t>
  </si>
  <si>
    <t>AFWHK4LKZHJJVZKD23JDBSMYCTWA,AG4YW4O2PIYELIEF7RIWWELPR2IQ,AG7KEHOTRQWYCFBB3YOYWNEEKOWA,AG4VHCBBGV55FALKIZXY7Y66G2QA,AFIVHFGYMXUH432ZHISVITBGO36A,AE2QCA6OGX2KOV5CKDSU2S35R4LQ,AHS4K4PMVZYWPO23PM2ZLSJBQOBA,AHDZQ4ZYL7CHT6BLJE6QRKZ4ANIQ</t>
  </si>
  <si>
    <t>AGX7Q447BYAOPUPJVHUBUYDFSEGA,AHVLQMNM6YIXWPWKQ4N4BZCH44ZQ,AHABRYJJZ7XBTKLPL3QJVDI5JYSQ,AE7FBRGFEJAIKNXKMR47DB6P7TEQ,AG223GHNBRH433Q3MXBZ4GEXJH3A,AESDIR7ZAVXUIFSH4C33SKBN2FFA,AGY53IR3MDK7TCQ5DULDJEGUB56A,AFFN7AMQW7KD2KL7BSYMSV3IIUBA</t>
  </si>
  <si>
    <t>AFK6D62HRZSHP5W3DE5QGYUYJQEA,AHRFERCLTLB3ZDZ7HP7ZK7C47NRQ,AFBEN3XNJW575CUUZZVH57LJNXKA,AFUGJHXELHJPICD2XOZKM5LYI2PQ,AFUWAPZHIONWGZH6JSHBSMRX7B5Q,AHV5QA3S6VRKZVGXSXDQJUS4VMIQ,AEC7I37QEPNKZBAK62I4W32FSVBA,AGYE2FH2QXPNLL3DEMCGVQ3HCLDA</t>
  </si>
  <si>
    <t>AHSLOMUBZXIC52OGKOTLUNTGWYTQ,AHQSHRRCDGZFLTMJRFNWVI67OEHQ,AEQKGESRWR6SUQP5ULBIYJ65HSFA,AHSMUIBMREHNFF6KSRY4CFC255AQ,AFGM4HXDHOITFTWT3H4ILBD46Y3Q,AEKRUOFGND5373O77W4ZRW5H4ROQ,AFLR42HKKN7F2O7BC7GAZJLODZEA,AGOEYCHBYOAN53ZBHUMCS5GUSVTQ</t>
  </si>
  <si>
    <t>AHELT4VFJYRAZDGAQPKJRJNHBTEA,AFX2BHTN5ZAZ2DXPJQBJEV7OP4HA,AGVL5OEMHGK4CGEHMHI4VGNF3LVA,AE4OFTARTQGROJSUYBZNK5N3EZHA,AEYEJ5KQ2Z6WE3OQBH6AB5DMFPSQ,AFU5GCXUVO5GKP4XFEITEMDSD7JQ,AFWKJFBWRYWJF6IGYZF7JYNXLOIQ,AH64ILF2YFTCGYWOGMFHTSD2OLJA</t>
  </si>
  <si>
    <t>AEWWWALRID3B4CQQK7PMSARCRM7Q,AF2QBWT5Z74JZHE3S77CUOB27DAA,AG3KQMTPNTYVQP6G2VVMDJAVISLQ,AFL5X7LNIPQK32WX2QUOVSWPQWVQ,AGOTH5WF7GFVYSVFB74QR6DFFJGQ,AEX5CY5H35NM326XYFBKG2NKEY4Q,AGUESXLWNVQ34VUQZALEPPUM3FBA,AGUUSD7JHIPMDKKGSONBKFQ4CQ4A</t>
  </si>
  <si>
    <t>AFTXFDZKRU76YNC2ZIWIBDVQUPNQ,AG5G6IU6RDTR24OHO3LSE24JCVEQ,AGLR7ABVBBQZGXQHSD3M3NW43F5A,AGUHS3IE6FV6AU5UAXASB5FFMDZA,AF67VBH4E2L4FO3UZ7DU2CEOEFHQ,AGQYXIT75Q6ETXCF6C254IQEWDJQ,AFM6Q2NEWHU6FNNQFBKTFXZ5E2JQ,AFA77KJVXMUXJYSHWGGFHAGZJ2DQ</t>
  </si>
  <si>
    <t>AEOEF4FMKNN5QZZVUQDHHKWRHCGA,AEVLNWB3IQYMTNXJ56HJUV55R2WA,AFZYCBUV5DAFUWI2O74KE6BRJZ2A,AECB5EX3CJUHCFUXJLQNDKYAXO7Q,AEI5DECZOUI4HIKFFJMOOKI7EZCA,AHRLRRSDQKWWXF4P45NYCIFDQCYQ,AGS63O4GCQFZH37FU25M656C7BJQ,AHLVAR4UGQ4I54HUEYPEQSLT7LGA</t>
  </si>
  <si>
    <t>AHLQSFOZ3EHRPTEANJF2JUZUQOQQ,AE6GK7TE4UWNKQMMTNWZ5I4L3RZQ,AGQKNP62ZU4IIJVBGVQ4S2BHBEMQ,AEWL5IJ4W6YAUMCDNECFRYNWASCA,AEUCHG5CIMXJSL6RFYR2R7VY3IEA,AHI5OWQHLQO2GNR2KBIOFRAPK4LQ,AGGAKSKSFU6ZLBA6RL55HZDB3EVQ,AE6GVJU7FTFYSAV3VRKLJMZJ5PFQ</t>
  </si>
  <si>
    <t>AGOKX4THWIRFYRMYQ5KFQHJZFBLQ,AEQEI4TU3C6Z3PCZ4JLQKAJXS6MA,AHMOAECWT7K6WYFJYZT2YIPYLZWQ,AEROF7DJPVY436TITKPPU7BCQULA,AHUWSGUB25Z3JYNSJAYZ6AHBXRKA,AFTMTTM3BZVAQSSPNSPVEQ5GT5AA,AFETPEXYGOLZ7ICGWQK5ZYSRMZDQ,AELKXM5XQB3HW5ZIF7WZEW37BS7Q</t>
  </si>
  <si>
    <t>AEKVPYNV2YHIUCUH64CJDRAYRHTQ,AE47VDLEQSEVOXUCQTGZUFGIT2DQ,AE4KOR7RGVVZIAJPP5V4KYR7S4AA,AFBC5LMEZK2OZBMIPZTVSTMXE5IA,AEBEUDO7ACRBO5M32NSUUSUVEIJA,AE2AQ2I2SHITDWZ4YERKOBFU4KGA,AFFV7UV3IOBTH6NMTYK3D3IY7A7Q,AGCSFTTBWTI4IXP42UHMLZMI6HZA</t>
  </si>
  <si>
    <t>AEYE6GBRAGTNWEYKWB7FR7N6TDXA,AFDEP5BAQJAZIRI4DYD3EDMU3QXQ,AHX4VILQLV2O4YDRNDB2CDINB3GQ,AEDYZS5DODYXST6PMDSAC3F5NOUQ,AFLLBLLQVZ3QSLIIGODVPUBNBBEQ,AH7CPPNFP5OSHCIZ5DOL7QFIJFGQ,AHXEZJCTKLG7GQLWYZAYJZUIO5MQ,AGVVBU3GUEICPISM53O6W5H4DZPQ</t>
  </si>
  <si>
    <t>AESS4FF6GYJRGBSKKQTONA6UA34A,AGAT4B2SOCYYE474JV7DDVOMOGGQ,AHTTSRDFCDWF3FJO3IYPBSSCEN4Q,AG3AXJDOVVUXIWQCAEX2EXEQI77A,AFTXFBWO4GE62ATLVMHKDCZNRA5A,AGIL573OE75S3SZJIUZHFWJBI35Q,AEYH6IVYMLPHU62VNOKKM2KTOIIA,AF3NRKQTW5FWJ44LYUHVL6EZ5HIQ</t>
  </si>
  <si>
    <t>AE3DRCI3U5PRSINPY2TZAU6JEWBA,AEOSTNYHDXDWBNGEZYE6BPMPR7LA,AHJRAOGQG47ABVMM5ZQ7FF3XOPKA,AEWWWALRID3B4CQQK7PMSARCRM7Q,AE4UXKJGBAZWE6WR5DADPJBGVHTQ,AH73D5XHOYMI7FCB6QBV4C77OC2Q,AFQO3JM6M3SWDHFLMQIEWSUOKY7Q,AFASOASLRV4MRGUQHM2OPYFYRHPQ</t>
  </si>
  <si>
    <t>AGIVW6YDF6G7356WR2KBPADPKE7A,AEOVPFUZZRU7EA3ZJFWKXPQZATTA,AE3VLBYZZY526XUWNWWSXEEQ2O5A,AFNHLWRPD52MSE6TUXAB5VLED7AQ,AE4FFHZAQYHRMCJA7VSTKEWFAMXQ,AEOQEKGWB2B7Q5ONJFGET3MYI6VQ,AH7GMEHVW44SQG6NRGTTTK4EQPOA,AH77KODAPXPQ7E5TR4MMODAMSJGA</t>
  </si>
  <si>
    <t>AFQZVGSOSOJHKFQQMCEI4725QEKQ,AGGM6Z3RLFTGS5WMUPUYH6Q5PWDQ,AEZBNCSYGMQVNS743EVV5JXF47KQ,AFQ5B3Z4JDHK2YQBF2TOUPUUMLEQ,AHL77AYQII5RBC5R3VAPWGBA6GGQ,AEZGE3UVG5QEZDOBW4DDF2RXCSAQ,AEEP24AQWPKPYJZOKSCKSBMR362Q,AENZFOFJUL6NDGELEJLAFKEQC74Q</t>
  </si>
  <si>
    <t>AHQLMUZTIPYZJ3Z5YZSFDWES7DGA,AEDNS57XE64VB4TCVC5ZOKBDE2QQ,AGTHWPE64RQMU36FU325T74CWXHA,AHRZN3F4YU2GAOAJ7JM4BR5KXXVA,AENMY5MOVKGPB2MV3YQPF24GWZZQ,AEHJQV4B4LXFWLMUQVHBC4DTAMXA,AFLAZCEMJXTBN2USCU6KZLCD5QAA,AHH2YDP3RVAZJCPRGWRZYUIUPJ6A</t>
  </si>
  <si>
    <t>AG43Z7WV62ULSGSI3JHOKCZZRSLQ,AFXOKBDDHJNQRGHFWPJZA6PL3XMQ,AEDNOJVJHRNIBUYTBMFCMOLD62VA,AGE7XVUZ2FXSRI3BK5HVLRNWAY7Q,AEX3XKLTC3JM3H5X4YEBQFLNFX4A,AHZLFVEFPM5G6NINL6C2U6DEUNZA,AH6JPKYMSSWUVSSYIRXWC3YUAYSA,AHOI4FVLH6MHWFQHKWJKAKAWTZVA</t>
  </si>
  <si>
    <t>AET3FR7J3R37VHFFZQHMBLV5ELOA,AEURVTR2NJUO6OMIUX7AL2Q6PYLQ,AGET73SJOAW2YXZSDMPGBCTZDPAQ,AEVJJUZQMXEWZJF2MJKNQDASDCSQ,AFDQAJVNVC5DM6SHSC2TDEAZEOTQ,AHG2TGE2J6EVY6LVRY5Z4T5QXDVA,AF3QTFMFYOCXB5AQRGCPFGYLOXEA,AF4OIHI7WHGZ2DHTOI7NJPSRD3XA</t>
  </si>
  <si>
    <t>AE5LEWHQDGISBMSHQ3QRHVAO5ROQ,AHFZEHT2WQTE2ZR4SJHYNJNNST3Q,AFEMOLRLTEKGCITTKW5GIJLWG5EA,AESB5HS3GAAD5WYPYR2KUIIQRKMA,AFISQSPSCQ5GMHX7TIWHTIQL25MA,AFFHXQP3EVBLE64PWCSJKA67WJBQ,AGTOHOQW6ZML3FQTOVOB3G5VOIJQ,AEHF6MHN4CV3UGP6HKGFX5YVOUIA</t>
  </si>
  <si>
    <t>AGOCKZ76H6K5XE67QWLOFO5SZMJQ,AGOZSNP7TTSEJFOMPLXDVTRHKJ2A,AH7Q2MTOGJ3Q237AS6RWYKTQC7EQ,AEO4KYVQRGU36YK7VBJTVP4OBNDA,AHW2XMU277XTU7BJHUH2GORKYUIQ,AFANO6XV7I2E7Y2VFLQPNVVK356Q,AEQPE4IU4S5NOMQLA76RJV4FLVJQ,AHI6QKYX47HGLXVXLCHAUHBZJTNA</t>
  </si>
  <si>
    <t>AHA3JEZZDQPHSAYB2HWK5HNPXHIA,AEC4LE3IVY4QZXX2ZBLZJSVOLOMQ,AEUP2YQAYTICDXIVB5EASRFTVCNQ,AEUCRWSKNKIQ3QJBO4ACE46VDSCQ,AGXCGSQGSXQLI2VYDZ4H77C6QCIA,AEUQPBHW5WMPYYEEPVOA3ZTI45HA,AEHQNWJEJY5XIESTNJAGD7LXQUVQ,AGYLMTMZXZPP2XBWQQFJRGJBCAMA</t>
  </si>
  <si>
    <t>AHX5COLYUD4DO3WUMFCOQ47NPJFQ,AFZZF7APWEI5WIVALP3CW2M224VQ,AEDMCNDDE56FCVUPTKNCDFKM26NA,AFIHBS3KY7XZ2DGYYEIQ66UHBX4Q,AH7ZATBNY5PTPNUPHFBVKZGW646Q,AG6IV4AS3MF5FG3VYPZOG3ACGNLA,AEAYAWNX73JL6XLLTZIBP3WRPGXA,AG6BE54C5GMY47O4FSBWFNFTOGLA</t>
  </si>
  <si>
    <t>AEWNF4GPHERXGZRJC3TOQRSXCQ2A,AHDO5PN5JGBBDMPGSGB3DRKYCBWA,AGBEDXMF6BSFODJP4MWYYTSLN62Q,AHBANMLYMR32OLUTA4UWCEM4RS3A,AGO6PVXYI6OL74JB6XZNCTPLUDNQ,AF5A6W6BXOFOFEU6XLJDHGTJWWDQ,AGJGSPUQPTXAWMNQM7DVBDMOLF2Q,AHJ3MZMF6XCTMU4Q2ZRGHQIPYTVA</t>
  </si>
  <si>
    <t>AHFS3ZLC4Q5YY36YMZJ4NAIVELMA,AEEFPG736MUL72UDWLRNYQWVSWCQ,AHDLA5TV4URGEURWXXNFEN2ZUBGA,AE6XO6PGI4TTR6S74S4LWSPCMI5Q,AFCXBVV2GA3CHCYDIEAUKUUUFLZQ,AEL5NJ3PJDPJUBPPWZGTBTSMQB6A,AEYFNPLTZR5IH76CUH54YVZX2QNQ,AFZQ666X2VK2RSSOOKKUH4H3HPGQ</t>
  </si>
  <si>
    <t>AHKAX2IH662IVTVKNQJC356T3D6Q,AG6I6TM63SHK4H2BFN4VQREFP6TA,AGBOXTHG2BN67HMZCECCRG2PEJ3Q,AF5M4O2XSTVJINIWN7PC25HM625A,AHLAYQQK6ENDYDCMO5IZFMROZKZA,AG2SYAYMSOBCNG26IZLXO2QVFIDQ,AFM5RRUS4OSG5GUU4HJH2GLUZWYQ,AG5VYWN77PG2COOPPEMMZIOFVR3Q</t>
  </si>
  <si>
    <t>AFIW7SS6JYD246VDPFCNSS45PH7A,AEOI3LGG2G5YAM647D2WYTRHMPAQ,AHSKMWRIGAXR4TF5RMVJCNOIAJZQ,AFQ5YTBEEJ6L2CH67Q3TNTJDIJ7Q,AG4AFKT4PVRYWBKJMOJEKFUSU5MQ,AFPMOPGPU5NWYHAOEYSYXPI5S63A,AEK63HRZEJ3UTPW5TRT3E5PXAIQA,AHIHM65JP3HOHP2GPPDMKIAZJQCQ</t>
  </si>
  <si>
    <t>AEMDF6YAXYO7WQUIAFGEULA7NWWQ,AE44R623GFX6JWJVREI7NZGB5BFQ,AEZHMBIKCX4X5OCDNP4T24I6ZLHA,AG6FMEC2OLWDZW3UTB3ISADQMNTQ,AFHEOUKPVR6PP3KYPZAYRZSSTGCQ,AF6NBOGYTO7OIV3HKZHKE7W5BDJA,AGQT4P6WELGHERB6AFDUWH22AZJQ,AEHADZCQJ6HAZHKR6U57FX7GAUFA</t>
  </si>
  <si>
    <t>AFCEPFOBTC7XT2G2WLISEFCKSTMQ,AG7K6562RYGYYIWLBP6GELB6DZ5A,AEKVZD5V3FF7WUS2PTBK3K3SEFPQ,AH2BZV6MIJYW2HIP3CVTQ44NOXDQ,AHXWEITWPBXRDFSHW2XGLDXP4FFQ,AEZ6S3BMNXVG7NBZC6KJRY4K2IHQ,AGQG4SLFJRW4LAU2XMKXEXUWNT2Q,AFOQYWSGIAUJENDCDS563HOHPMRQ</t>
  </si>
  <si>
    <t>AGOQZTWW4TWCEF63HEFYT4AEIFPA,AHFE7BRH7S5NK64EFSE44PPPE5VQ,AE6CCAMGPBVPHGMC3F5OFEGLSNXA,AH7MEOSIJPT7Z2WMJI4ROMY3I2QA,AGFRVZRJQWOFEH6MWQJS65SIXIIQ,AGMG3K7YUIDFHK5L2KD6Q2XWTIQA,AFN5VZK3VEW3GLLAIDD7I3GKBMVQ,AGFJYU5UVYUCUTX3HOBADIW4CMRA</t>
  </si>
  <si>
    <t>AF4OLYBDMHJV5DUGONVIH7GU2V7Q,AEZNF3N52DQTHYBJ6ZKUG7UWXDIA,AHJ57SAHKACWMDHRDRNH5UXKQXRA,AH4FR3DUUHVLCFVUWCBTGF7BXQKQ,AFDFQBUFDOO44TCLCYJUSZFXRGBA,AH2JJHAQBJCR3JS2MWWMMOJ4JNPQ,AGMA33G2B4VFZS7GEQGKDFA7YM7Q,AESE5F7Z2OTRLIJKOPESC73ZQ72Q</t>
  </si>
  <si>
    <t>AE7WYVO3LE7NWMHVORZVUYS55TJQ,AFMN7VI5JFZCWKPLS2N5LZNYAWOA,AGC774HH2OPQGNJEUGLITUQQVABQ,AFGHLIYZUGSZ226IRP5CMW6RM72A,AE6O5SNFA7JNCFCI36XMSLHPT6IA,AFXD4X5ZHUPRNQTYZIVCELJUSBYQ,AFU2A2JSELGD55YLLEA2FEDCPZPA,AEY6PEMQ7DII44WSUSC67JEWDE3A</t>
  </si>
  <si>
    <t>AFR3CAZ3QN2PEXO45OEKQQ2YJPTA,AEAUTGCUVV2HSOOAJL6YMN7HG4OQ</t>
  </si>
  <si>
    <t>AGMCZ2KDUK34T3TUMG3JCFV7FOTA,AHZLFVEFPM5G6NINL6C2U6DEUNZA,AF5GDNAQLJ3SAR4Z2GHHWCJ6PZEA,AHASL2VPJAIFFLPXEDF3X464QCAA,AE4BIPLKOA6B7N27WD53TX2UU6VQ,AHWQGQ4LHOPQXZWAVIMXQ6UQFYHQ,AFB4DO5PCKBMV3TJ37XFDTWLOVRQ,AGDZJR57Z4DRGPARXFMEQJWRLSGQ</t>
  </si>
  <si>
    <t>AFZ5ADF4DVYO3IS67WN2K6UKSVSQ,AEEWIC5Y6UOO3KA5O2RE5GMQMLDA,AEUWI5TDSKBQHOFTRMU3DHC36IZA,AHFGAQ7GJGA35TSLYKZG4NAUFBFQ,AF6CQDSUJMPSM7YSYVXZ6KUMZVMQ,AESIGIVPJE5SHWIW6SOEHVBHT5ZA,AGONHBXIF7DGPMNZ2LUIBBW3FHZQ,AFUKG7S3SXXBZ47G5JVMH7TN4L2A</t>
  </si>
  <si>
    <t>AF5OHXMN4BMFYFBAHRA3KF55LEMQ,AEDYGQWG3MQCXE4NAFPHEKHC65RA,AGM6U42GP43XU2OGYR3CS2J7DHRQ,AENFJF6M6ESZKBLJAMLVOZFCCORQ,AGVNTYOKOFM4NNLYUW4PYVCGLBWQ,AH3ZXWK36A6T5DSP6ZNR42M6C44Q,AEEQ3N6TTKJ6KIQQ5GNDS7AHU7ZQ,AGCSVYGZ5WIFAKJVQBXPV23L7ZSQ</t>
  </si>
  <si>
    <t>AGCKLWECKEAMHEPQZ4RSRYXBFI4Q,AHNMGYFOR4DBIKA2RPCDIGULYQTQ,AFOF4HGAVUO67MEWEKCNWXUYNXCQ,AHAB3QEH3EXTX52TZYS33MFECVOA,AGG5B6TRVEJCNBBDIXG2BKPS6X3Q,AFYJFR3HKB33JS7X55URE3J3GWGA,AGERLZPMLG6VNY6SAB4UTZ7WRBTA,AER3GEEUA5RF6QBIJCREKSWXID3A</t>
  </si>
  <si>
    <t>AFUYYV4MJWXM6FKQL6BR44OK52GA,AE5N2V2V7NEXSAKNOV2YCEKMBTXA,AEEGIQ6LMHJWRZ3YS37ACZD6HYCA,AE4FTPFQLHBP4IG2JCSRSKXM4VFA,AEUOCCUL5KHPEVXARZLU4U42WV2A,AGBSJ7VFUFPUQO6FH2ZJXY267A5Q,AGJ52I42NLYWGYET5BK5SJWMP6HQ,AEUWACJRUOGKOVFW2FOW3RSI3SIA</t>
  </si>
  <si>
    <t>AE7M7M6QTDYEHQKAKXIWO2OVMBXQ,AESSDAJQCU3XKBAGYDYVBCKLOTSQ,AF3DTQ5WLDISMZLEORWHXTLHV3NQ,AHF2BSEZURS7UKI23YIHED3UIJKQ,AFZKPE6ZA4U5QVICSDRTTYN7PJEQ,AECBX5NSUD2POXPYXHZSETUVH5CA,AGRBDMHDBF2KXPBPF4S5PAVY3NYQ,AG6Z3AUD67XGSSTZOR6GZX3IC3DA</t>
  </si>
  <si>
    <t>AGJOLQCEFNEKB33FOCJ2YIEVT5DA,AG7ZK27I2UYNSV56CRBCTEVB7T6A,AGQVKQZEHDMHVKFJPOKCEL2AXYAQ,AF73BK6NIKVXKRPNCDXLYQSPEUQA,AFGJXN3GRKMMAAM6XCUL242N6KAQ,AGUQ2BDLQXF2QF3UR2CN6576AKIQ,AG73KSBFVJ5HI7YVT6EH5WTAY67Q,AEIRYCLKICDDTJU5QZKI65Q47MSQ</t>
  </si>
  <si>
    <t>AEZVOCIG5UB5RYBT7P35LXEYGNUA,AG3OM7FBL3LB5C266XVNPJGOHPPA,AGBT373ETZCUEC7X2LVVD3FKWRAA,AEM3EO5SQFCOE4BPSMM3LKOIWL6A,AG73KSBFVJ5HI7YVT6EH5WTAY67Q,AHEQSSHSFZ6WZUZUZS7BTVNCOTAQ,AH6NHWSWYP5ISTHGMARHDD54FLBQ,AFQDM5ECIIUZH567BITZVOP6LISA</t>
  </si>
  <si>
    <t>AENY7MQ3WUVPIJ5I5GPDPMC3NKPA,AGUCURUVW2ZY4B5WL44GZABDZVJQ,AGRVCQ36H2PTAYD7UXHK4NEGENYQ,AEEIEOI4H2XLUKSM52M7BFRT2LDA,AGUYRXOKNFIRS6UWEO2LW3R3SMPQ,AGZ6A52CLFHFAYPVVQ2S2UDBKVYQ,AGGPRBEO44FFHMWGTEGYJIBTPHMQ,AFVQ33NU3HR2QB7KBRNEKKO2REHA</t>
  </si>
  <si>
    <t>AG6A2WAGVLEAIUQYP2YYIVAFTYPQ,AE5ZU25XXCXJ33ZMNCFE55DO7IJQ,AGSWWTQ32THQ7XJUQ5QWNW6JXGDQ,AH2RQ6KCQ4TKLI7FQWZPHSIOM7PA,AFUPFBFZTP6I4AZ6DTZQBHC26XZQ,AG2ELN75KZERETVTINPKCDLHJNVA,AH5P6N6SJBMPKT6EJXXE42TW7AVQ,AETWNOMRM4BJ4ASTEJB6NT76FJTA</t>
  </si>
  <si>
    <t>AGVCTA243VHAYH4RQKB4TVYSPC7Q,AH36BC5JQPIM7MZOMVQZLBWAN2VA,AGT4TIXFKY7JZIUJPXHX2L7PDXJA,AEAMCSAQXV3P5AXMBC4FPV3SMVWA,AFSBKYXEFH6TLZMMDGZG525HHPGA,AGUQMLMGMMN4NW2GDOV5LOH2LRLA,AEX4HFC5QP2AAU7LEIIME2NRHOQQ,AEDQG7IQKAQB77K53PPHHWV4QCXA</t>
  </si>
  <si>
    <t>AHF3WL6GGYYJSX6HUJCDG67S4EYQ,AHH4BY2VNEWPMYROK77IHTHTZWVA,AENRAZMV4YCZETNRLK7QMEOP2YGA,AH5YCGN6R23HBNF3KOS23ZJZOURQ,AEGFTYIQOSF52XMDJABR4CC67WUQ,AFXPWPSO5PFTCR2QYR6VWGBSB2QQ,AGQYUHMAVORZ45B7TLMP7IN6ZXOA,AGULTXKCMQONHUHM6HIEJNVBTEOQ</t>
  </si>
  <si>
    <t>AGYNRGEH26Z7PFCEBRVWTJ6RZ4PA,AHLEYZIZY2JWUVX7ZJUP2ZDQHZRA,AHMJJFA7DVXYO76MLL6IAPZYNHBA,AETECGJKFYFTKFIB5ATS6YRUKWVA,AGPYC54L575ZDPY7FEGITMLYI2UA,AHPT7QLZD7MKHTRII3BGGNHDNHOQ,AEGALXWP75YMO7CPPRFZBHHM73DA,AEOLDYDAFLQTHPD7HIODC2Q7HKZQ</t>
  </si>
  <si>
    <t>AHVLMPOZX552F4S4UIO5DEVGXBAQ,AGSFXC44XWRFJ4D5NXQWDP6EC2PQ,AHWJ3FWLEGVBAWARBPV4N23IIDCQ,AHIXHLUQXHAFN2TKJX3DSFYYQ22Q,AHVDIIKAT5MSKLZGQPMKZHBV6DZA,AHLTUC4AD6YBXWAMDU2VVL4ADPQQ,AFALTXLNKATKJWF7UVD2PAMKQYXQ,AHAVKBRQC62ZO5F4Q54MW3VLPBZA</t>
  </si>
  <si>
    <t>AE3T4QKW5KPNX5VAVCS5K43WSESQ,AECKXEN7R2D54DHRZIB6JYNXLU4Q,AHZTLZNYRSIEOCNNYMQCXWTWA62Q,AEWBJR5EYL5RCKUPUMG52JU2273A,AHWX4CNRSPTA5O3ZVOEKOUW6X6DA,AGV63VPYLUSZSWULWUIOXW446K3Q,AH6I4KMBDUUVG25ZEN636KJP7DQQ,AHHSKRWWN3SB6GQPEDWWIFS7NBIA</t>
  </si>
  <si>
    <t>AFENRIT42SOS4O7C4PHSKJNNWIWA,AGJW32XBQ6KVXXEPOF2F7TXSI56A,AHRNCTBMQ4Q27ECKAMZP5FFDOWDQ,AE5QM7YNLDN264RDC3P7GBGFYUEA,AEQOF2P6OUP23GYS2CADPFTMVJ4Q,AHOMVPDRQ74UCNTIWQKOWVZVCVSA,AG5ZVXUMPBZT7QYYE23JJU3HTLLA,AHP3V6CE6O6VEEGPQMAT7WEGTVOA</t>
  </si>
  <si>
    <t>AFL4CXIRQT4PT764WYAH2OT3TSBQ,AHCADERQGXE7VE4AC3LMB4JE75WA,AFDGKQUU6XZZCFHIU6DELP2PXF7Q,AGBK7JZOUSPLSNOB4YRTJWXVMKRA,AFZKOLERWHICQGFIVYFDVDPJS56Q,AHAZ2SAFDDJE74JFX4XEYZDFQTJA</t>
  </si>
  <si>
    <t>AGND3HQB3XFX544IUGTCX3IKAEPA,AFPQFZQGTCOV6TB2E7EBZHW2DUHA,AGYUFUC4EKXTZHF4CFVTKB3T7OUA,AFKHLRBSPFYWOOTXEENPIWUVNZGA,AEAMTXU57DL6YNJCT53AYMLYGXUA,AFF3TSSIXAVH4BPSQVJCLNQH4BYA,AFQ6C64AFI33KOGJU5IZAB57A45A,AHUBLOQI56TLETS3LQ3YZIYR5Z5A</t>
  </si>
  <si>
    <t>AEPRNLSE43UGWKAMTLIKPM2LEAMQ,AFGL2BJQXPTK64ZAMF54LVNZLLHQ,AFUKBGJHIZMXQXXSS4NYJIPV3E7A,AGFCNG7LPSXN2MSETPNUJX2DSGIA,AFNR7QJV4DOLLVM6ANOVMOJSBOSQ,AF3FRLNJCF23ANLTKX2GRWHJXGDQ,AFVHA7F6WGALC7CX3ALHQUYOAYNA,AFDKFR5OJZXCDJRUZ44JVGWD7SIA</t>
  </si>
  <si>
    <t>AGBITVO2DOMNZU6DB4QF2WXXELLA,AFMPYDPXNEAOY7V6ESN3RHHIFOLA,AEXMSOQXFSGNINYXVTPXWF6LNSOQ,AHJ36WVWO52FUAO4F7W2V2HUVIOA,AHDVRIPXBUVBEU4SPWOC6RGAYRPQ,AEM6HSXS6EAAW2W2YCJDURHPAOHQ,AHGWXO3TIN5RERBOPO6KS5HW6PQQ,AF476TMP4LI7EBRKEYTFE33CHLLA</t>
  </si>
  <si>
    <t>AFHCG4ZUNHS5X7PYX6IPZA3AO7PA,AHDH4K7B4XROK4NUUKOQMLVUGXKQ,AFAOEOKOE3IHNJKQDHAZ3JY63F6Q,AEIIOCCDVYEZSGZVFZSNYZKHM6HA,AGXJHFAXB4ZBSYHCSJUOU6TBXBCA,AGRDQEDZJUKOFPT4HQ6JNPP7PXYQ,AH4A6BDLABV357G2A6HQGCJ7KGYA,AHHJ2MPEQDEB2OL5VELPVKG7HA7A</t>
  </si>
  <si>
    <t>AFJVAVYH2K6VUCTNLA5HZ45VQFKA,AGGWXZI3DYEKKDM4B36R7ZJJKAUA,AEKJDZK63IDTROMID4JMKGJHSULQ,AGQYYNEUBQWWEQBNYIUC53RFACNA,AF43RF5XBMHJAMI2FG34NN3L7IIQ,AGU35SVLLAC34EAVBSRUVTK67DFA,AHKMF4W5DDK3NQY3YUKMZNNLPS7Q,AE5IO4H7IZTRJPKIO4L6DMQ76GGA</t>
  </si>
  <si>
    <t>AGBFUWHPPCGWJDR6B4OMKVTJXAMA,AEWESDLVWVAOHCLCTFT3NQHY4ABQ,AFY6NUGEJR3FYO5JQQYPVHB7BN7Q,AGARLHYVHR5YQUAPN4UW6FDDQZDQ,AFDNYZLF2TIOIHCE6XBVDETYLS4Q,AHHBABC6Q734R46ZOTCRCVMIDE3A,AHRL7HWG5QFKUHZ37KS6WGMCSV7Q,AHMXB2SMKANWFDSUQJAZSB3J2W5Q</t>
  </si>
  <si>
    <t>AEU7DVFEL43XZ6T4D572W2ZLBRKQ,AGWOH7CFDMUVW52NMZWQBKBNNQOA,AGZN422FGG7JO3T5YY6IVUELOODA</t>
  </si>
  <si>
    <t>AGDV2MRADKOX2DX27DLTJRCUNFLQ,AEPDAG3D6JDB7GMFDWRZBRDUT6LA,AHBAP5SPTSJ44JCVAA66JL5T3GSA,AGD4WOYC5CDCE72HI5NLTKJMVCFA,AHUNCPEWHPHZGFK4NFZYGZS6HA6Q,AHKSKUA2E4Q4UTWGK5KJOQUANEHQ,AH3RXYXJCWNF4R5G2MKDNHDCHBBQ,AETJYYRMC2XH5YW67E3WLNYEXODQ</t>
  </si>
  <si>
    <t>AHODVRQWWJ6ZANKRQMUTC2XAP7DA,AHUK7JORZ6JUBP6Y2DJDQM7DY4UQ,AEX2J4SOFGG5MWTWNQLJ4YJPRO2Q,AF52JXL4N6RP2E7KY7IRE4IDX5AQ,AFJQNV4NJHIBN6CLE4UOSFS6KRYQ,AGAGQBMUTC7WREXUTXUVP6MXJ6MA,AH6ISURNXEG3QX4KB6LKSINS2IAA,AFGWDVXHRJHOJ5XGBMFVXVCQ6FKA</t>
  </si>
  <si>
    <t>AFS5PZPVKEP3UJSDPRPDIR2MKGHA,AF25ESIE2VTCJ5TAKLIJSBHE7TXQ,AFAH7WHWITSQ33IHJU2MW5QRT7HQ,AGVT6QWGLKSYHR3YKRBKMUUSIXAA,AGPWKPQODYM5WTOVQEG5JKCWFFEA,AG7U4ELTZ4SALHGRJGQUH5TOKXFA,AHHXZ73LFPUVJKZIVPGVDLUSD7YA,AGEYZNPASS34VXF5WSWDGKXXOXJA</t>
  </si>
  <si>
    <t>AFMJG5IJKO7AFSAAXTAAHIKK4DDA,AHDEDC3POAU5BZGDWP33QORI3YEA,AFLPTFP6N5EL5WWVVB5ELDFJ6DPQ,AE2IURVHTZIHYVJSWHTXDKEF3QOA,AEY4DSGBLEDYOHJTHH4VKWLS777Q,AHLX7ZJKWBQ6IEC5R7O56JAVEHPA,AERUNKZJXZDXZ7WPIUH5SQHDDWUA,AFJSTDPDPNSJF5IOIZN4ALD2W2NA</t>
  </si>
  <si>
    <t>AENPIPI2T7E6R4HKOBKZAQFCJZUQ,AHIVPDOVK6OQN6WGTESSXAP4O3NQ,AEIOIMVJ327S7YLGXHPRMSKFRSDA,AE6XTR4HOF6A4ZYWTEYOIM7RXWIQ,AHML2YILNIL55QN5W3ALM22KK4RA,AEDASFMONSZILDTQ2KMND32254ZA,AG6DF5G6NXVTFKGB5OGNOFQ336SQ,AEQILKA6TDCEJHB22PLMICANAKCA</t>
  </si>
  <si>
    <t>AFAD3K54MDC5KWKEIL4GPRMDUCSA,AHKLFZK4YWYVSSH6RENLODXSQEWQ,AFPEWRRHEEB7AE7UXZZW6AYFGI2A,AGMR6IFE74NZ6I2AKCYNT3OA4WJA,AFLHIPN4MXE2CDTUI675U5BMGJ5Q,AFG43ME6P6CX2VMBEUJ4A3VILLIA,AETAP7PLIHXSLRWHSKZ6CB4LUOEQ,AG6EJGP5G3XX3PO7XUVN23XNF7QA</t>
  </si>
  <si>
    <t>AGOUMGTCVOVNACJWHOI6QXEOFWFQ,AHWVKXF3D6CW6INGFKC4BMWAICWA,AFLFHQMJXDKP4FNRZVNDLBCI7ULA,AEMLU5KFMLIGZH36SO3PT2DLHDPQ,AHD2YKTU2NGV7WIT2AMZ5KGUCI5A,AE6HP365WCXNFAUQETWLZ5AW2KEA,AHU3ZRGSY6NBCQLHHKYG4BWGN46A,AHQI663PWIM6UA3UZUE352TAEJSA</t>
  </si>
  <si>
    <t>AERNKVJL26A7X5OYWX3736CMPO4A,AEEFHVT72FRALB75Y3WUTDBMMKDA,AG32CGI3PYEPSA5OYLMRI7LIUWMA,AFCHLRXHG4OTDU77ATX2U3ZW5IXQ,AGRNDHBTVELBY3ITNVNRK5J5Z6HQ,AEQVXFTKQXES527IPEG4NDB4AUTA,AHLNMKVMOMO7SMAI3TRC3RCMUAMQ,AF2JWX6HVNTE6TFYX3K3OP7G67OQ</t>
  </si>
  <si>
    <t>AENFBKCVXFCSNELMZME3E3W7WNOA,AH2NF4GWIFI5TVCUTHW3Q3X7EUXQ,AHEFKTS3MRG4AW4YSYD2OBMREP6A,AF6X6534MZ5EQH6PSVVTGHH7WGSA,AHGDO2HIQNPHLHJND5EY3GSLNG4A,AGZNOQWZ5NBBOPJYUSKJSY3QDHWA,AGUVJ34ZNNM5AYHUUPSW4LCMUQMQ,AFISSFINCYUYWGRYU3I7QVNL6JCA</t>
  </si>
  <si>
    <t>AHGFUWNO5JO5V5DUDHKMWTLNP5HA,AE5M7SPRDYEU6EPXVXHFGAS3WZXQ,AHVJBPTSYB54ISNJO3RFYLHEVUVQ,AHN7GHEZKML6JVIVYWBWABE7O5TQ,AHHCVLPZJDMVTNXUP3HJK3YIFDFA,AF3MKLAVO72PML63OAC3KF7F5L3Q,AEIJ2WAYER5T4QYWGJINFMXVV5JA,AGL5Z4GVIBTUZX3GXZFXEFSQC7EA</t>
  </si>
  <si>
    <t>AFBJUY4B45VSG7ROPSXR44Y3PCJA,AFM5RQWP5UN7CKYZGLBBS4Z3SOMQ,AF7FNHSMCRU3BQJ4J5XSMGYU5ZWQ,AEDR652FAPSVVJAKQXEP6BYIKVEQ,AEYD4WEMX25FXS64S3D5Q75JBGJQ,AH7YTQORZ6PETTAX2C374QNBR4NA,AHIWN5RZTRU6WU6RDZ2QBYVQ64YQ,AH6YLT3KTDNWPMSAS4I4EYVKO5BA</t>
  </si>
  <si>
    <t>AG6W5HESRSDLBX3NCYOOUGFOWERA,AED4U5CF37HVSYPMD6KUP3YPH36A,AGUHDV5GZZQ53BGLNLV654IPDASQ,AEDMXTLZRXBSPPDRYIN6PAGXFXCA,AEVBIVJJCIRYJRR7G47DFT6SFBAA,AF65HJXCS64PXG5GMEBZOLVCZSPQ,AE5CGWMRDJN6NMXZ5XH74X2GIRNQ,AEDVMC3DUI5UUVQ43C4XLLZJGWUA</t>
  </si>
  <si>
    <t>AFEKJVIJNA64W3J3MTGDJUQ6TQOA,AFAILC2MZIU2UFLQK34GQLE4Q42A,AGYG6IP3252GADX6BGGRZFNJGN2Q,AGVR6CP2GL562CMMN3TJJDIBQKOA,AGRSBPMGH7TCQPCZ7XD7GLEJ7NBQ</t>
  </si>
  <si>
    <t>AGGFXDLCFZMTLJJDR3ZFKEOXCFLQ,AF6MHKXCPS3UEF23XLMKK25DP5YA,AEXTOEU4ZA4IBYRZ2IBBPQWISYQQ,AHLX66FYYQMBW4K2RH6ZIK7FFVLQ,AF3HP3UHZSWRRIORS4HTBUPFA2ZA,AF5DJAWOTECSDTL7XHVNCEJLFRCA,AHBLS2242VYW3MHFBFU46OIBCVMA,AHRLA5AHCTEQVN7FPFCVQK35X4WQ</t>
  </si>
  <si>
    <t>AHA6L5K5EK56VNJQCX6ELQD6IIOA,AFT4H5AHS2IHNQ3W2MKZW4IK4WNQ,AGIMKFLKIBXWJC4A2PEJ6MUUXPGA,AFHKIWM7FFXHOGRBL4KXZJN74D4A,AFPZCHVK4AFUZ3EGRSQKX2QP2EQA,AENJEA3YN6GTB544FIMEIFBVLYBA,AGFJKRNASZD6HAOGNZ6TKXIZ7POQ,AEEKJOMZAKG7QA2HLN2OSNTKTN3Q</t>
  </si>
  <si>
    <t>AHMV7CFP5QJKQVZUWZJHE4HZ2ICA,AFZST4HYDBQ6XVQACSAAFUDJOIKQ,AFKYVEINPQ32ZQGZEDXOSUWEDFQQ,AHWOFQXJDJDNP5RV6PBCUOJTFI2A,AF4BOWODXP7NVQUEXZ6UTVGLK36Q,AGK7QXGM6LN3H4ULO2S3OFXH7LBQ,AGA4TH7LEY2HBXJYTK6Y4RA4LWDQ,AFVZYHLIYODBCD6G6VOMDXWNTV3A</t>
  </si>
  <si>
    <t>AHHRHRPMQ3O5NZ3NJEFYSDPS7XHA,AFWDREJZJIDUA2VLFDSNAP6GRVWA,AHFNQ2ZQIAN6HAYSDYZK24L4ZU5A,AHL74SDUOIK6IPSUCJI2JFFSWVJQ,AERQHCJNLF5CWK63G4CSN62UKE3Q,AEIXIXGQXO55K7YHDMNU5G6XVHWA,AHZAEVCLQBC6F6VVPI3OWSWZKGMQ,AFZOXNV5I52MMGRSNIRPW22I5BKQ</t>
  </si>
  <si>
    <t>AFN56JFPWCIQUPBWBBKRTB5ACQFQ,AFYOAUU6ABZMTVU36GZK4VUGNQOA,AGHUKJEONXLCESOPBOBUE7GKTDGA,AEBWPF3PRVVFG5KWXV7X34GDFKUA,AFLRPHJSRGH5NKPA7OBXUJ2JZ27A,AG2MS6TT6QSBXJYL474XNZ4IF7CQ,AHTOYIBOEM2MAMV7T5TD5DDEKVTA,AH672OY2LDIEQUP643H3JKXAL3IA</t>
  </si>
  <si>
    <t>AE57EASYAUGIY3LHBP7QIOETS7IA,AEIGU5AK2I65SNMDBAHWSHIONC6Q,AFT7I5VC6EBJ6RQRYTGRLAG3HXUQ,AFFBQAX7B4JEDSFQO5YV2N53DZQA,AEIBNPVAOVFKRMNCG7WQBP3KD6LA,AGTIJUTFLQK2XPPQ6CYRFIRIFB7A,AGYJCHWOAP3BOVRZTI4X2BDJVMVA,AG6FIMS4K4KZ2ZEJMESRMWXFYFXQ</t>
  </si>
  <si>
    <t>AHO6AWGPNKTSTMNPWGZB4WHA2U2Q,AHVONN4NTBA3GJ36PROOYHSDNZCA,AFEQ7NC66N46VGPPVC2NXFWRCW7A,AEGKENPFPHGDZPCWMBUDNHKBVQJA,AHKGDW3ZEXQJDWZST66D6WW3RAPQ,AFEYS37TMYGZWIC6XZWB5A44WHDQ,AG6ZGGBWZ3W4RS3AO36OFPMEM6EQ,AGBSZTAHL3ZLNCNV4UMDDL7PVFVA</t>
  </si>
  <si>
    <t>AGUM6DLWGQ2LOM4MCKXEXKBXHXCQ,AELFZZK6GYFN3YA6TUYCQI7RO7RQ,AHYHEG5TPFHDT5P2H6KWCNRKVFAA,AEYMIOYCCMY52ONMPWEMCFKTAP7Q,AGXKXAGLG7HR6EMQAEEQBJNKAHBA,AGS2YBMKNMGOX72U5CWAN4H4IKEA,AEINPEPKMQYXLTEYJ5H2AOGO3YSQ,AHMCRTWOJAUGPXCEW6BDOCJ44YFA</t>
  </si>
  <si>
    <t>AHT4OY427LBXPJRGFTQ7TYZXYHWQ,AEJ3JPQBTNEBFAPDYJ7LVBEQZABQ,AHAOS6S25NW4GNVO5CYKF2VWMX3A,AFFASS4UUKBTHTT4D4HXISPCWD3Q,AEBGOR6UDRO2OU5XDIA2MV3YYFOA,AGG5NKCVBBPSMNB72ER6WLOTBCMQ,AHBWW52EK5OOJYVWM2I4NYZS7CUQ,AEV6PF6JEUSL5VE35HHTUFU65FAQ</t>
  </si>
  <si>
    <t>AHNDW5VKSMBFMC7T34ASEI7Y3GZA,AG3SNVECF5ZS32DWQTW2G77ISR5A,AECXPKAOE4L7HKC7MX3HARQ2ZN7A,AHQBLD6PQTVODKX7CP7AR73VXE3Q,AHWKKP3N725TNVCGAS3RDM5MNAJQ,AFWHSXXOAGQP3TULDR5UEU7SEVLA,AEYBOFCIILSYQPBIFKTK3O4ULXHA,AGXMURTR4IJKATZQ4COPQMXAWCVA</t>
  </si>
  <si>
    <t>AEDOY7QSF22AYSFDSBF32NURIY3A,AE4GETIZXRFI5D7IX7X66HOXA7HA,AEZX7AZEVOCXCPQVIFTY7UN6R4RA,AHGAT6WYRGMXHVJU32IRWHCKZIJA,AH7DPTXSO5T2YJSEQFZ6E3HBSLQA,AED2YYBYVHAASJ3QCTDEZUTBWVOA,AFWUD5DYUNUE5VFG3RING65BF37A,AHQB4SCMITLH3RJJGHYFYGJDFGZQ</t>
  </si>
  <si>
    <t>AEVL6TZWDKICBU5K36HGBG65WXKQ,AFF5UYOSGQEATDUIOBUQAH2O6NAQ,AFGR637UP6QAHFJONHIC6LB54YNA,AG7RQBIKXECMXD644R2M5EZIZ2SA,AFFOJJV3AXO4KXET6TVWACH2AWSQ,AGPBFYSINH6IVWQS4CG5WP3DYCMQ,AG4U3Y2VBDUGHJ6VTFKDIZIZJPWA,AE2MUYHXVNFPILOIZ6T7B72BCR6A</t>
  </si>
  <si>
    <t>AEKI4HAUSUPZGRQ6Q3ATSP4TB6CQ,AEL7BRNIG3LMKHN7NGVJ5HZU53IQ,AELEAOGDLKQD35G3X3LHUYBMODDQ,AFQGS2AFY7DTJGI6UAS7EXUU7ESQ,AG6YAYQRT6LJZXH5GBEJIKTHOVPA,AEXTLIQ6EDAE75U7KIBPPOXBQXEQ,AER6XVPTNSCOWUE2CNWAGADNNTQA,AGQOVXQC5VY3JBAEXPKC3JWPFPQA</t>
  </si>
  <si>
    <t>AGDKUP57RD2RF2PYRHJ4HC2WB6CA,AGK7S5LXXV5UHXXEY2BKNLZ52XUA,AHK6E3O55RIZSFP52ZJNTVSEEL6Q,AFRI5LEU7NP3RTVSDBIC66QJN5HA,AFN7UVFX2VSEPIBWFVWYUXLYCUYQ,AEI6Y3E7HZN7HAJIEHYUO3PELSNA,AEDEO6FQJAAYWROW5Y74WR73VOXQ,AGOWAPE7FNYHKW7NMZRABFLAPBLA</t>
  </si>
  <si>
    <t>AHMTCI6WVIFQLBPVV775QDEU32MA,AGZRJIMJCQUUHZG34JSIL5PSXGTA,AFEXCEMQFSXWUROBWWKLII6G5UZA,AHLCFOXSW7PKG6NWJAYZXJJBHCPQ,AGTOVX2YRYSUMZANWQSH2GLC4J5A,AEEQGUXKD6HEZIATDRB27PQJY4AQ,AH2GUDN2UZFH3DVNV6SNVUTX5A2A,AHGL2UG2EBUJLZLOXWW7BYZ32OWA</t>
  </si>
  <si>
    <t>AHDISL5G65X3FMRD2D2ARNXONYEQ,AFYN7CPGKOFGIEEDC6I6CFJBEKVA,AG5HPY5JX3T2DV3RHEJLE26ASMOA,AG27F7XSXLAU4JPURBUVMMFBBZHQ,AE7FR7KNV6BX4XL43G2TZAV57XVA,AGUI6MJD5ETNXKOOO5NRK6I6PBDQ,AHEWD6HCE644SLK3OBHHSH57W74A,AFCI5O36CXYYRSJKGKTGI6QHK35A</t>
  </si>
  <si>
    <t>AH4EVNVE6UOOFIDLJ45XA6SXIILQ,AEPTX7KLFQCVKVIOQ2P5BT5DFDOQ,AFDMLUXC5LS5RXDJSJJRHNBURIVQ,AF7V2H3X3WZZAGQN57IMDJUMWJFQ,AG5QFPH67UFPAGKYCFJZNX7JRO5A,AFJDOSRR2KIFBLK2WUTPPB7ZGYXA,AH77ZPQSMKUKIL4LSIS344PLB7XA,AGKHAKG23FI4IMCXBUTKLGBDLAXQ</t>
  </si>
  <si>
    <t>AHYKYPQWG6D57RWV5BGGMKG6D6WA,AG4HU2P24AVEA5DIVDDZPAZJB2EA,AEZYF4ZZU6FH47ONFQ4ABO7TAYAQ,AGG2W3XKE7XHPKKOO653RQ2GKYSA,AGCSGQTOFGYS47AB64E7HYCVXPSQ,AE64ROQOZG3YQPANW75Z4DGEOEYQ,AFWJRG3J53U4MB2UJKQBXEU2KLDQ,AEVZ5IEWI4C37B6QZBJEL5H3BRIQ</t>
  </si>
  <si>
    <t>AF5YTGKUGQPPKFKV7FI2WPBEB3FQ,AFC4IGBAWQIZUIGT3HAGY3JZT5YQ,AE4MWULC56KNGZ5KY6KVDRZ3IKGA,AG47LLM626L4ZVY57SFZW7DRFXKA,AHN7KROB4JXXDRI6ZVYUNQLPABWA,AHCMLMTP2OQVADDPGN4KBRJMR7ZQ,AEDUUPZP42KTG4E4WBBN6XBQ7OEA,AEZDPO2SL7ZV6NDT4S5BGU3YO4IQ</t>
  </si>
  <si>
    <t>AFGFQJHNRDFOHITQCVI57A5AVAGA,AEXBETK57IVYXMVFUBPFFWL2YRYA,AFPXQQXE5LK3MD6WSXVCOQKSHCFA,AEH5UMINQMJ3YS2JJYWFZENJDF2A,AEAMCPIZZKK5QNGMASLDV27QTLVQ,AF73O2E7HIQTOJCJYSMIBSRDQAYA,AFBQQK22DRF6U2KQXU6ZSALA4NZQ,AEIHZJXM2H6AC7RCDXCNEJW3E44A</t>
  </si>
  <si>
    <t>AFE4ZYVJSLM3MSXZHWHIWFGRMNPQ,AGLLVLIYA7LEFYOBOQ3CR566Y34Q,AFYQS2VHWWGWOJ2WN5NHJBYYNFAA,AFSWWFREYBSBBK553EJS373BFDXA,AE2O7ZDZY2IUTJCPPMM5IBEO2LRQ,AGX3HZ6L74SP6BEBB3QT7GD2V6XQ,AFKJY7IMQCOSU6NB3XEGTWDUAJAQ,AEPCAKSOMWJJNCSL2JR674U7ADQQ</t>
  </si>
  <si>
    <t>AFCTHM6AKLOSBDAUNR7MV55OB3MQ,AEVEJVMWQKVTVXWT3GWDQMTRE4PA,AEBVK2W3LLIF2OZWCC4ETO7AZBLQ,AGVJBZTCRZYK3FIQ6QYZXUNPQ6AA,AHJVD3DZYPZ6IGOD4X4FB2F63TTQ,AGQ22ZIP7IR5TZHO4JVX3BP6XPXA,AG25MJLUNH7VRLYA2TZIY2PCG5QA,AEEM5Q36DTXAMCJWEX2E7P6DAUUA</t>
  </si>
  <si>
    <t>AESRBPLU5VWDLZIS34S4MGRGXOHA,AFJBNICX3G744YBO6GHEEUOWA7QA,AFCSKW7HDNRLBPL55D6772QMQXZQ,AFXO7INXRRNSJ5YMHJQFI57VHBDQ,AGHAK7I2KJFR63KWOX7UMMEZTBNA,AHRKHSP6UU6ZG4D4OGLOFOUGRF6A,AFVIUQVC7WDM2MHHYV4KPGXSB7VQ,AGJMTWXAMFKENVFP4AJXVINU37CA</t>
  </si>
  <si>
    <t>AHHUP4DBXB2AQMEO27XIQ3DJSVDQ,AEIUS76RRWIKCMNHHTZWBKVRAEPA,AF7AIWHQCEGDKGZJX4LLAMMPZCWA,AEYEP4VP7QLCIKLCDTCLPP74N6ZQ,AENOM6ZJRXGIJ5MUGMZDV5YURKUA,AGGIEHGD6RJYECAZPDG32DAE32SA,AE7OLL6ZAVDAJM4L6M54XNWRV4EQ,AHGRX2KYYYN35REPQLWUVWT3UQ5Q</t>
  </si>
  <si>
    <t>AGYLQ6KMOYG2N4U5GNYARX2MBB4Q,AENABMLHDXXHUYBOHPRFH4X3PMCA,AFW36VYDMVOGNOQ3KW5TU52NBPYA,AFEQJU6HMTSU2TSLWVLTRMMDUVJQ,AH4A6ZXSVYUDRVTZJ5J53UD3VNPQ,AEAMXZQMDHPTSSU6VOCCG7FJ3L5A,AFPNCLF6XNCVGSLV4B3UCFJZENEQ,AFERJ3NSJPHMZPWXLNY2MB6NHERQ</t>
  </si>
  <si>
    <t>AG2VMF3LINMMYN5BJ7Q62SD5URUQ,AEJ7GNGZJ57Y4ANWXXY75NT7XW3Q,AGZPAK4OR644KR7HVTAGM2SKWXOA,AGWG7C2G2ZJXNJ5LWLAHESFT3JAQ,AGPW26I3CWUUUI4HNHIH6FWIVJOQ,AEKW3REOLRUOHWGYXE7V662X2BSA,AEJXY4QE7AOW43DDCUHH4BCILJJA,AFZWEGAQMORO5YUZDF63YT77LLWQ</t>
  </si>
  <si>
    <t>AEBMJLSOXQ6R3AYV2E5IRO5ENPLQ,AHWRCD6UPY2VTOKI4TUA37GILDYQ,AHYG77LWWFRTEUKZEO56B2OX5LUA,AHXV3ZOII4LO45733UQAP5Z7HQQQ,AG5TSY3XDBSXVSJHBP24ET5FZOEA,AHPLEWWOIVLJKHU7LMJQATBVVIRQ,AH6XUPCGCWOG63XDNA4PRPWFX4XA,AGOUVBBZUOXEFGG7R5QBLIF34OYA</t>
  </si>
  <si>
    <t>AH7K632CGUBDY6LHNAPIN5X53WXA,AFEE2XTFVQFP4MAL23BITAYVUEDQ,AG66ESDG6STC3VUGMYT2JM7F5EFA,AGSRZEXRM6LPZRFZNPWPTJR52PWQ,AHTYWMV7NQIHFTT25KJHK2MHHO4Q,AGEDP3Y6PLN7EQMVYDLKLQKZBCVA,AGJYNSMQM45LCFROC6BSBGM2NXWQ,AF6AQPY5HXHCZXTPZOYY6EZFLMHQ</t>
  </si>
  <si>
    <t>AH2NLR3ZG7SADP6RTRU5PDZUBKYQ,AEDHYDNNCKCAOWK442JABEE5CWLQ,AEAT6CQT34IWYKUHXFMFGRNU7Q2A,AGZ3OTE7V74KVKLKR3PS2YSCM5QQ,AHURSRZTOF3NCYIB5RPFTXSHAEQQ,AFJ4QE5S3Y4YQR2FV36TS7QDG2KQ,AFWGKSA7JKANXBJVXLCPW7NR6ICQ,AHZYN7O73FJWRPUQGZM5BEAZ3A4A</t>
  </si>
  <si>
    <t>AFMYG55DVSCMWPRUIPSASBB62VCQ,AGZCT4OEKDRBQMYDVQBVFUMHKU2Q,AEYZCUH5LC6COZ4TRHKSYZO3ROKA,AERRBL2CJJRDGLHKOROB52OCIEJQ,AHGTBWAQDJQGFRXUHVMEAVA4ZPUQ,AHFVKTDEOWKGGCJBKLGXF2S6YSEA,AHY22HEZTKCXWPBPU5TUS37S5LBA,AFLZU2MKLPZCUFRZF6YEXYUF4RLQ</t>
  </si>
  <si>
    <t>AGDWMV5ZAHCSPG6IMWYOTBTOB6XQ,AE3LXXFXH6BORYJRUFKZHYY3UHYQ,AGFOD6MTODJ2BVFMYDOCLV6XQM5Q,AH7CH74XTRZWL4SHLUHGIKALPBHQ,AH7POVEBCJ2XBVILJPAO6EE4FQ5A,AF6EGJ3IP6NT47SNGHLAJ7IVUZTA,AEKGSTRWTY6EPGEDQJDF2ZGLQQEA,AEZOPOL7EG3CNIYHEUOIFRNNEDUA</t>
  </si>
  <si>
    <t>AH24GHGDZ5S7GOOVQK24MQS5IR4Q,AGIY5PYNCW3CB5HUFM7ITHNZPFIA,AHXDON5YKOYAUSI3QKGTZNYWEVTA,AGKDHFPFLUGXAO5GYFZZ5KCCTFMQ,AFEPP3DNOQEMLSJ7H7QRFT556KAA,AE4XYBWQ4326DYVHYR2NLGVAVQYQ,AFZ7MBTXBL4II5GY4OUJUKDI4PSA,AHAPC6DCGJWYSG34J4QCJRZUOCOQ</t>
  </si>
  <si>
    <t>AF4KTTHGNSGQHWC7BH5MSSBCULSQ,AHWQEIF54O5IUHXFM4KLVIMX6YWQ,AFBQJKVQBIRCTEMBWG5L4NWR773A,AFLEMCYMHBBD4SS4YSWSCUKRMCDA,AGDA3OTCGWNENWPDHBYUKTNT6HAA,AFNUOPGKWNLCY6GPXD5H56IFRX5A,AF57FEWFICIDRUJYGJ55JQSWIENA,AHVJXVQRKI3OSKNANNJW6ODKFJTA</t>
  </si>
  <si>
    <t>AECBOMQMFPCFZ2YYN5SAQTT52Q5A,AGDMYQLJDG7WITISOEIVCEJWV3AA,AG7JD2UYSH7NDVCB4FOHEKNHW4NA,AERCPMXMGMUH5YB56JZXTD23FKFQ,AGTA4ISMM3QZ6LTUP63C4WIKPWMQ,AHSZCGWJCJJWOQ2FI6TDIDES2WTQ,AHEGBS6GMG6ATBO66V4I544GIQ4Q,AHHL6WFI4OEWNPTGO4WEDF6B7WXQ</t>
  </si>
  <si>
    <t>AFDSTWW5X5LM7QSJ7TE2GDJEZHSA,AFIEOCOML7Z7XPPQYE7CRZW7SA5A,AFMNDDULDD4X33C2CMR6Y62SK46Q,AHRAAREBBBGBBITC3W5WP3PIP4ZQ,AGMU7VJAAQCGVXR2I45DBZ4UOXGQ,AE3WABKZUWIAANLDG7L7UURMCDKA,AEDL3PA6SU7XPRZ3LKDR7XYKZC4A,AGTJB677H6GCY62RBG77CECPEAXQ</t>
  </si>
  <si>
    <t>AFSZEPUJZUDS3NRVEAO5MHUCAEPA,AHU7IIQ2UVTKGV6WW7KMOU6LTXFA,AF76XTK3GUL5U7RJUHCGDNUF6JPA,AE3AAKFCFKJRKT76B4KMGZGIQNOQ,AEN6TRUOOVQSGJ2OMP76ATCWQRFQ,AF6Q6RSLWNO3YXJ3KHFWGSFMU5UQ,AGCHBCFVIMD5WH4P3TN377OC2LRQ,AFMKVDP5GTOGGOS2QQ6DONW6SJTQ</t>
  </si>
  <si>
    <t>AGQFZAOQEKMAPWYU6U2R2SHO6S4A,AFLUP455XO2GOJYE3C6XS4OZJHNQ,AFBWIN5UT4RIRQENPJAL62AWUMIQ,AHEAXFPNYXFMJKRYN2HHVOOMTHSA,AHHM6EU3UYNVBOLWRFDKBI5BV4TA,AHMJFSNRDRGIRQDWA2YMWQOAPU2Q,AFC6F6TV4AYJGDZABEJF7CBILGFQ,AFIMXZ6IJBTM5TLCPTDUL5YL6ETQ</t>
  </si>
  <si>
    <t>AFR4DPHPUUE5HOH5IDNMNRCEHKBQ,AH46L3MY3OLQQ4JMDKONNEEHZNLQ,AFFAHR34UGZ7SE67ZFHBOPTN7VOQ,AHRQADD3EE6BOUUETM7PULXPEKUA,AEHEFYAEHA37VQC4PACWPXVNWP2A,AEXDJ6HWMOC6SRGLWALYYHWKXDIQ,AECLJOFG2C4ZUAJUS5JW52OCJGFA,AFYINVLESD3NKJPONL3Z5Y2QLHFQ</t>
  </si>
  <si>
    <t>AFA6NJKGCITRFOYKD2FMBD44UBPA,AHMZC6VKUENGIMRG2EPSXG6RH23Q,AE7RZUVJXGKZLFJIM73AQTSJ6UHA,AHAXYLDPLJR5KB45YNUYJN6L7RVQ,AED6534KQCNZBMWINPAQWCHZN6FQ,AFSIL7CASV3Q2ACX5BE7KDJLWYZQ,AEIM5O3GZRMQXNPWZU7KFLA5Q5CA,AHAHC55DIXSRUXGITFAGPVUMWGLA</t>
  </si>
  <si>
    <t>AENJBTR2KDJMOAEQA4AROLV244QQ,AE666QCFHN4ZT5Q6YSSL7UXCW7WQ,AGDLBT3JTXVM7MQMJAMRPW7KSN6Q,AFRNTHDPSCZ2ZZR6GCJYOOP3KOLA,AF65AUFKDWACJHKOTBRDRESNCMAQ,AGD7U6UETXAMSDWDHOSIMIAM3HFA,AFCQLKM6YD32YVCRA6NYR6KHLZJQ,AERWYMLTYEXWK43EV6AZADRVEIOA</t>
  </si>
  <si>
    <t>AGY5EGSNGK2VAYOXWLKHP5GX44YA,AGTABZK5E6233ZGRJ6FKGLWNI53A,AFLW52DUWR46PKQCPT6ON3ZC6WYA,AEAHCVLMYLKLICSIKCTUS54NVQ2A,AGOYD5LNR3QBIXOGT3AXVEQJKQIA,AHNQK6FOLGX3QNM73O2SRNGL6CWA,AEDB4HO3XZSRGBOZOKXHJDFH7EKQ,AGTBHBUUNNRIVUQ6YS2OGL37CTGA</t>
  </si>
  <si>
    <t>AFGPSJTYN4E3AQJH23WKOKD2FZCA,AG62ALOQG5SNE6G6BINPN3PFATFA,AFM6X3COP5XS2MHBZ4FG7WI4J6FA,AFFFREUP3WNQF4G2XFGWEFUHIAFA,AHVX4ICC7N4CYLFRKYLA2EMIRS4Q,AHOBXQOMXSK25FW2L4UU47YQZKWA,AE2HYLZSTHIFFYG2VTQEUMEZJNWQ,AFEWFFV3VAMZVILMHJAN4GQRR4XA</t>
  </si>
  <si>
    <t>AGRJZJKWKIE573KM5FWPOH4F7YCA,AEHV4VOLDQX5XYA42OZHALYA3USA,AHOZBF2VFWS62WO3XJT73NHAPQMA,AECYWFZ53SIMOPOKAILDW3VNGRRA,AHGAALVLOMKMYOG4JAJALWFSHLCA,AG6EGJADJ2KCEGGKRPKY2B4MAJMA,AGVVZWV4QHKHNWI7FT3ENKKKBCHA,AHIRZ7N53BSLWFWNEUWYKT6NH6OQ</t>
  </si>
  <si>
    <t>AHF4QZVKU6HOKT3PM4JVK5LGQAWQ,AHM535GPAPUDBMUOQBNMCK4ZSUVA,AFC2EEGVUB34NVHUXNS7YZDA7JDA,AE67YDKU344VENVLFVSPVZAG7AUQ,AHJ4FPXTAZFVCFSS6452K77MSNGQ,AHLPEYRZGYC6EPS5DFTS4GKZGTQA,AFFTNLRTAYIQKHV7UYHDHCA5X54A,AECO4Q5ZTTJ4UWRTXXESCF2BZD3Q</t>
  </si>
  <si>
    <t>AGP7FT53TVZYTLYSU63C77AMNKRA,AFYO7NAUE7PLQZUFAXIANYIKNX6A,AHJ6VHL36QKYZYOZPWP5QD3H4DQQ,AHJI2MF55Q5TE6JR2TUNNJXTACHQ,AFJ5FUWKGY7XDPJOCMQ7EZQYHEFA,AFCWD3PO4G6GJVEEMXGD4B3XDC3Q,AGEUYI7ZTBU6QTOBHLOUNLD2XTSQ,AEXBFL4AVC5RWOOWW4X5J3RV5MQQ</t>
  </si>
  <si>
    <t>AHIJVXU2LMW6UBF6VPT4BGMBMYBA,AHFBBCPDGNSDA2ERIF6KEXOXR2GA,AF6CX2IKLSKGPKRPN6IPOSRFH3WQ,AH57KN6LIRGA4AESSXBDXN4IWTWQ,AEOON2BAPI6B52PB6LYJYVT2POFA,AHDV77DE22MRWM57ZJRUBXEH6TXQ,AGVD7QW2HRVYJ2J7LX4RXHRQKYWA,AFBWCVS4ZG4JQ7GII3KFL76SMBMA</t>
  </si>
  <si>
    <t>AHS7IMVVE56BINTOOQEC3ZDFCCRA,AEZD2VA4YOHTVUTQDMYQJPI4JGBA,AF6OFPEK4C4UGOSVFMGRQQOSZRJQ,AGSJ57EXX26AKQIQRG2I54BSZPPA,AF6ES4EHMPNTBDTKJ2RVAULV4QVQ,AE77S5GV4JXA37SULMC5CYORCK5Q,AGUT6T75HH2Z5NKTDDIO2KKBG3QQ,AFXQUHNNILJZMAN3G7SSUXP5DVLA</t>
  </si>
  <si>
    <t>AH4WZKCWB4OVUG2LZUAFGWSVS4WQ,AGR2F7Q2IMX7SXVQ3FE6EKNYPPJA,AEJF5A6THJTEEMQ567QOL56EGM7Q,AF4U5DZT3ZHTXHRKEL57ZPBZFF2A,AFZ3VECWAVRV5NH6BCMVMAN3YO6A,AFTFOKKNZPW4QEUQGKTB65FF6ZAQ,AEK4UQMVF6PAOC7IYVVOF3SE7PYQ,AECOJHWYPDNQKUVPWJ5LW3W4WRXQ</t>
  </si>
  <si>
    <t>AHXO7SHNST675ORXUKNNHR2YKEKA,AEXCBFSVNHUJQOWGZSE7MC6RBHUQ,AFKM5QKOTWULFDXK6QVZZMMPOV5Q,AFB2W25SC4ZEMFT7JTVTW5L5RZCA,AEWGEZVFD5HWJUZME7IDIL6HCVVA,AGIX5B6SWYXE6XZKEJEK65LV7ZMQ,AF6HEKQ4VQN3LEYA35NQCEG6LAWQ,AHN3ZLP7PTR6WSQFI57Y5MXAOCWQ</t>
  </si>
  <si>
    <t>AFQS7QOVM7KTUWEZSVZH4XTGNAYA,AHTXYVPQPUDA5MCBWOX3AVXH4QKQ,AHLCFOXSW7PKG6NWJAYZXJJBHCPQ,AFNCJZB5L3NOV4XSU3YAKVBNOESA,AGR543LEUIM5C7Q3GENHOCAPGEEA,AFISEMWSVQU4VQ6RZNXCUSE4UHBQ,AE7LEUVO5O6WMKYYJRLP4MUZDZ6A,AHOFRKUB2WPDHQ36EDTFQWON7WFA</t>
  </si>
  <si>
    <t>AFWJEGTWPLJFLEMNP6NHQWDEMR7A,AGV22RRF7Z7DKGS3NVGKRNEVDPFA,AHPNR55J5NQA5XXTTCGPUOLYWUWA,AHT3UUMHP2J4D5ED2J2TLSX3NLFQ,AFQ3EGHF7CJXP4Y34JIDWCOFQR6A,AEUAMC5SJIRMWLY4X62YAX4LFPLA,AE5JHZYLGZRTLGO7DJ7OGLD3NJZQ,AHNJTY4AOWAXORD6ELSDX6MCYHAQ</t>
  </si>
  <si>
    <t>AEG4VIVKNFDYAV2FCBSOHWCVZSVQ,AHIBQJW27GSAIXAF67PPWDRPZVAQ,AHRFQ3PYMV7BBVTV3T4KRYULJT3Q,AEPAKIJPENJDKGUKTVAMOBK2ZG3A,AFZUVAVAWLFWHSJD7VW36OO2U5SA,AEW6PJ6XBMPUHS6XB4JBOQ4RBLMA,AH3VHCOFOAF2ECJSINLURTIOYRNQ,AFQLC466OW7RPNR5LJJMFSMK4LYQ</t>
  </si>
  <si>
    <t>AFAVAR36WZOZ3TA3WC3KI2OKYJ2Q,AFG2M2SXTLVAQPPIADLDPE4FCLEA,AG4RNET5VB3G2D37WFEHZV764UYQ,AFNEINFKCBDEN7HOKXHHXVU4LDTA,AHGEURQ45YJNNNFH5RU3XS3HVOXQ,AH4IHZ6OEORKRRITBR3OU6LV2RSA,AF4K7PLAIOCYLKM6GPRXS43XTQRA,AEICD6CA4XTLZ2ZLKBJ2NQWSAGGQ</t>
  </si>
  <si>
    <t>AFUZ26ZD32I23WLX6MO6UUGYB6VQ,AHEDAEYXIZIPVLI6HSDRKIGYILCA,AGLZDJ2IQJQNA35JJLQ2VOEJAR3A,AECF2E7SAWWCGKCIE7DVMFMDT24Q,AHASPHQK4TSXX66FVFKWC4GWSUZQ,AE5W7W53GHU7VOQE7ITNRK2TS3WQ,AGGQUNYVRJSUMBI556ZU7NFVAV3A,AFDS6AED2AIE46CPX2A2QTGIH2VA</t>
  </si>
  <si>
    <t>AFMIEGKNXXCMLWZFOBJ2D377PHVA,AGPUPI62IFNLHIAOE66RZ5FVZTIQ,AHZ5DVZ5VTJKMDTENJO4AZF7E4RQ,AFTQIPE7G3JCQMHJUU5FJBMP3MAQ,AEVLJEOZYZISEJ62IBSHVFIOVGHQ,AFOOAZDIA5NTHBNJ7SCIHUSR5WHQ,AHTOWZBM7RQHHVCMS3FQA7XBWSIA,AGQ2BGDKE2PWZ4Q27KVXUQQA67XA</t>
  </si>
  <si>
    <t>AH7OT4IUCAKFYCPJ3SVLAHV7E2YA,AGONNWZMRQZR2JDLNKFLAK4V62LA,AEDJK6VC42VWN3SJOPPI4V5HAQMA,AEPUEHEXXNFRXCCSK4F3VL5ZKDMA,AFJYPDELIA7MLTKDWYGQSYIGZWZQ,AFBKP77TRJAYCQFMO54ZJU6HRZOQ,AHW6RLKKGIEJSPBA5GGRWAX6Y2IA,AEE4RPNGOYPSBZXDRDNG5JR7KMTQ</t>
  </si>
  <si>
    <t>AHA4YQ5UYLOP7A7T2KRK6ULD7LJA,AFJ2JLBLHGYGNKRMGAKXPGKHFUOA,AG5EGPN7G64EYA3BQOZNNJI3EROQ,AEBCZJWGP66A67PNQTG6AIEZSJDA,AFFTDH4LXE4M5K6ZMJSFFPGBSQ7Q,AFYXCGFUYNSPE2MMMHPCDDG3MPKQ,AGL3XBRQVHEAAZH4M5E3ATNQV6AQ,AF7V57LV5NFKILFRLD7MPSVBKOAQ</t>
  </si>
  <si>
    <t>AG56BWR4QA24HMU37HCG7LXA5BIQ,AHPMTDLBF66SKRERYCJJ64OIT4RQ,AHSJSRYF6IDDAO3GFP2JDGW7AQPA,AFHFQZ4WRMY2BZ2M6EPZVRTWARHQ,AHLRT2VIZ5O7U6K7UG7P25P4S4UQ,AE6GNTASF4AF7GAW767UV2OON4EQ,AHNKJGN4LTDD3CFDIWZS5XNYZCGQ,AHWPHJR3F3WBWRACB5PHHTRKXYEQ</t>
  </si>
  <si>
    <t>AHLGRFI7QX34GNBZPPXAU3XDMUEA,AGJBEJ5UYM34YEAF3O66X6ZXMJ3Q,AGCNLEMAO7Y3K2HRVTJUR46ADX4A,AHF6WK7M75GMQD5UBU5KL3CYR3PA,AFUNWCVYZL6R7BTREUZR3HWRTULA,AGJZZHGM6QJ3Q2IZZAMN3QRM2YAQ,AHNE2UTXIV6QYFTLJCK7NJQ3UFQA,AH5PIM77X6TCBZ2GSUQO474JGLZQ</t>
  </si>
  <si>
    <t>AFK6D62HRZSHP5W3DE5QGYUYJQEA,AEG62TH65UKTMBXY5MS2T7JD3YLA,AFE3JGTSN4WFROSWXKY5BS2E77CA,AF4O3IAKZFWV4LN6IOTADZX7OCLA,AHPA3OCFQE5RUJGCDKC535BV6YGQ,AG2AYRDUZHKLWJ3J2OL2K2UTOQUQ,AG3B6XNLKK4GGFYPW4JEYBG577CQ,AGPQHMB6XWAURLOJA57DPCU4HQ7A</t>
  </si>
  <si>
    <t>AFQAXRM4XEA72PNIMWCW2F53ISWA,AE5VPGHORHY2ZU5RW6B3AEL4CFJQ,AGHHTIPESD2S56DORYF5DK7VWAVA,AGNUZ45QI5DHUL6EFTEDFWHH5TSA,AF265F7UPZDF6O6JA5OZNC4BMURQ,AH7ATUCWGGF2CFH6O2B6JAZLH3RA,AEIRF32A5JCOXLBOHRARCTNE6KPQ,AGOOI3OO3V3Q6GB74PMJ7HCTB2FA</t>
  </si>
  <si>
    <t>AHBB6UBYHJ5FH2BUFQ2BCXHWQFJQ,AH2UMMYPAYXHX6PU4LADMKJEC6JA,AGCAHYB2PF6PZ6ADYFBM4IUMHEWA,AF6YTIKZWCOBJ5AI5DKRWFCSJWTQ,AF6PBVLOWTG4JSSUS3O2ADTEU2PA,AGKY5D26F5Z4S4EY7Q2FG7M4QRMQ,AEM3TDYU6QQQOU6MOR2LYJQMYOSA,AH7MUE7NGNKQPXN6GNFGRKRYBETQ</t>
  </si>
  <si>
    <t>AG6N6OO4GIHAHRVNERRTV3FJA2BQ,AGUT3AOM4QV4CVXBGHHRMGYHB2IQ,AEQM4DMINJG5GCYEMHZBJESHCUYQ,AFOMBT36JVCMN5RXXPMIO23GE7QQ,AEQRYFSSX35ZFP64C2CHBDYS7WMA,AEKYBUI6YRXCCRTV4YZ3WJYPVRDQ,AHZGHAB5A4VIMHKF2QTICSYPMJHA,AEKJ4CW4KMMDYM2WT5PLCNTRBS4A</t>
  </si>
  <si>
    <t>AGP5YURZQ6W2GKYILORIGKB3NDUQ,AEPAZYTLJQKDOZBSNB35SQF6CMUQ,AHDSX7NV3NZQB2NZ4RLIOBKUOMYQ,AEDL37BWW4MEOIJFCGUXHFUQRXGQ,AFJN6RLNPLI6R42GH7IMYMMOXGMA,AERJQGP7X4KVPD26I4WOZDDP23KQ</t>
  </si>
  <si>
    <t>AGMHHTX7GPWHZAUTEYQOFEEDFMDQ,AEJJGJQCIEPL3ZBNULVUVLVKOYXQ,AE4OWRO7RHZKT3HIJCC6NFJLVADQ,AFNKAJQG5UVDCWBGEMKQPVUCML5A,AFPC2CK5YPZDPLO3ETPC5XMMYIGQ,AGYWGDEV2VA2GXFIOTTX545DCUMQ</t>
  </si>
  <si>
    <t>AH2AVPUOI6A3TMI5OK6YM4II7HXA,AFY65T5MLGBO4CIMHS2HQASXETHA,AGJ2H3TVS44UM24XPHEXER4AGBLQ,AG7TH75OM43KHSIXXCFBZF63MNAQ,AFQJOOGXRMN263F22QY4LZYCWALA,AGQXUBN7LJR2F4IMZYO6PGOAG3DQ,AHGOLGDHHDPHLQIXJCEWKUMBERUQ,AH2UU7LYVU4G6TLQCQZTE23V72DQ</t>
  </si>
  <si>
    <t>AGQB7NBV5YVA7UFL3TOP7HJ4YOWQ,AEMY4YVWA4HB2I27COY3GVPMIRRA,AGUNZGNJXOCN7LM2OWJY7ZH4EFHQ,AECLAPFHLKPUROW3OP3WUZDWVWIA,AGPSBG5VYA7MJYXUPP4KWCOGVUKA,AE532GAPNMVN65KBRQWSO2D7ALPA,AEWHTLRKEL4VW5AER3AN5FWUWOAQ,AE3USSWYJX32PTYGSCYTNTRCRTQQ</t>
  </si>
  <si>
    <t>AG6AS2KLLZMPPPEKF5RIJXTMA4FA,AEW6BC4YLRYKI5OZGG2TFQSVNPCQ,AGJHYTYSBPEBX6DRHFDVKOPUG3RQ,AHDOOBJBPVJQCWTNVD4L5VIQBBWA,AGXWSSAGJWT437I6SEHW2DBHPAUQ,AHP75RDBGYFPLYD5NVTHZMNJUOAQ,AFBWWOUHEYFHDWJOE42DN5YWO2MQ,AHHRYTCXJYJCRHFUK2EPOG7I3CHQ</t>
  </si>
  <si>
    <t>AECYTJD5MC5XGEX75UZY6T64WX5A,AH2XKE5NKEOBKOJRDJIPNYQRLCTQ,AEWVKFD6YXNBTHT7Q7CPKAPC4MKA,AGGDIBNZQHVRAJZXVXAHKBV2Y4RQ,AELBP2ICNLTZNQ7LRFSLDTGXC2IQ,AFGCWE3XJSFV3SHN5EU2N5VXWAZA,AH44PHVDPA7E2JJWAMVD7ZRPUFEQ,AFVYZFTM3SUEGYESW55OJNGUAJVA</t>
  </si>
  <si>
    <t>AH4ZZLZF5JO74MJ3E6WURPHAOKVA,AE4IRBIAL6D4FWUJDI7G3TDMZEZQ,AESVEGOP7LNFGOWRU36WVYYSKKKA,AH2S7L7OVGU76T5ASFGR72DKZI4A,AFR7VQD5YGYX2A73CJ46ZKRNAKBA,AE5TFI4AZKIO5BARSWZQCPMUQMTA,AGEQFLTLLFRSOOMQH4DGWAPT4YWA,AE5ZOLUY3TPAUBD2KP2BEG2KKC7Q</t>
  </si>
  <si>
    <t>AH6MHH7KNPHZPN7D5YSSWDQITIMQ,AGLWXRPJ6PGDPIN7URZP2525SAHQ,AHFGSNUXSEGQ4CW3BIGW2ZPZUC4Q,AFAGO45Q2ZA4UJ3XXHEWFROOKBRQ,AFS6ULEVQVU2PN6FWRWWBKKFJCLA,AGDMSEPDHPK3IT7Q737N6Y233LVQ,AGRGLAA6BU4VXMEYJWIDRM5WLNMQ,AEODRIKLIM5JTCDNMGSLTRSZFNVA</t>
  </si>
  <si>
    <t>AH3B5DMNZY5TWDFIRV76LBCK7BOA,AG2CU4JHAZYEWQCC7KV4KBLYDT4Q,AHT2V4MYATE6F4S62WMMNUAFTA6A,AHJU5CZJ7KQTPDEKA2URK6YC573A,AHVIOH2Z7CKWOZFK6ILKPPWOAUEQ,AFXJHAXEGOGYVUKP4HIERLJCGSRQ,AEATMWNUKI5O67DEVGKUJBZDATIA,AEJVMKYFUBDOVBR6ZEUPKQMWCV2Q</t>
  </si>
  <si>
    <t>AFM3U2B3HNE4E5JV4Z6K7WD3LRUQ,AGQAYI2H5TL53UE55XVUIDAMSGLA,AE42BCXRYURRUEFT4LVAFCIOCDDA,AGIRPVIAHKBO5TNOXFX6RU5NFBUA,AEQUMN77VINPOKTGOIRX6PREJSNQ,AFWNCMMSDZDDVHVBKKDK4ZK4HILA,AHCXXOQVLFSHJOIKXMOHUSZJSDOQ,AGWU3MU6IYK77TJSYT5UIOD2IC3A</t>
  </si>
  <si>
    <t>AE5DRZFQN56UNHWLA6RSKDLDXU3Q,AH7G7F5V6NZQTXGNBULKUK4X6UXQ,AEYISFG3PXSZTUJS67PADHKW55NQ,AFT2SBIE45E3P46X2VFYXXR7JTDA,AETRLDW2AUAQJPHLEUIYFEZBBU5Q,AGOXIKCKLMADHJXOXLKL2XKPA3BA,AHTDOMYCLQT2RTXY3HVZBMCDCI5A,AEUMGPKAO6GBV56NJMU4XM5S76EQ</t>
  </si>
  <si>
    <t>AGCIDEDP2GEN4VHVU6CCSRL6RF6A,AEON6RS4RYLAMFJWOQSJWDJBIQMA,AFWWYJNRHXQTUZFSW3YGSFNG7AHA,AFPPBTAXYWSCAUMZ7HHCFMF4PHFA,AGOI7ZK5ZIOWDYNLON5YENWZNQDA,AHLUGCZZZXHB67SYPOESH2HT4J3A,AEAZGAS5S5WBPYJUXAAJLS6HILEA,AEXK5CI44U7BRRUHLFNCWA5DIZGQ</t>
  </si>
  <si>
    <t>AGJPGWOXW4667QJXNDCLUWWVZTBA,AE2MJ6XVIE6OPT647IMTCCL234MA,AETN24LLRWGF5EUGDS4FWN4E7REQ,AH7J22T7AJRXCFHZF7RUDX63Y45A,AHLIRBDDRJKUSNTL66OD3252EYZQ,AHGKNJU3CXZ5GCOAJA7JCXNZ5RCA,AEUDZWXMXFOP2BI5WVK4S524LYKQ,AGQTOEYC5PUD7R5RGXHRNFQ3BFMQ</t>
  </si>
  <si>
    <t>AHAAD3NPHK6M6MFXLOIIVQSQQBGA,AF3VI65IPCL746N6XDAW4FYVH7CA,AGG2SNNR26KGUIFF6ZH32A3WZ2AQ,AEOHEAX7CMT7YK37DNAOQVUAZZ6A,AHEBE2B3ZMN7PAIBT73AZT4IS32A,AFE5CGE2HOEQLDT4X763Y7SR2OCA,AHXWSKIC3GD2ZFTM5JW7ANXAVSIA,AHUQZSYH2QVXKCFOFZAEQ5XOJTVA</t>
  </si>
  <si>
    <t>AFCPQ5WS6XHYA7PKRTOCC7TRJWHA,AF7NY3RD3X3ZTH7D5TZ74YPNJW4Q,AFLBPRZRXYFOHOTCHPTFLPZCQOWQ,AESL35HFDQN4QCKVN7DNGPTWU5XA,AGCKE42DFD6N3V5WX7A7XYTQ7Z2Q,AFNDA4W6XZFIIS5RLQWV27EYZIQA,AGOIFSKTNQK2PNBLRMNUWFSKXNEQ,AFQOJDCRZINCCHXU37K6DCIB6SYQ</t>
  </si>
  <si>
    <t>AFM4A33L64TPLILW4OHTSKRZR3NQ,AH6NEABVASSTXS6RPML55O5X2L3Q,AEIPEUCNAW5ORUCK4KND5X5I3DUQ</t>
  </si>
  <si>
    <t>AEZPN2FXQGKONKQKDSREETOWTLGQ,AGHXXH2FWY3YF4MB2EKX6RFLFBUQ,AHNMAYXQ64DDKZWPIIHOFX7UM7YA,AG6QCT5IZMD5I4TMLCLTKM3LQU6A,AFIQ2NB5ZBTPFZ5JYIRHDLJGBQKQ,AFTCFSIJBGKG45IQBJ4Q6WUUYGRA,AGLB4RAINP47QIOGR6K3BVGB6PVQ,AGIMXHQLEPJG6FIWJMBJLC7MVK3Q</t>
  </si>
  <si>
    <t>AHUR3WRNQOQ44GWIBTXRYLF6UTAA,AHW46KPBJ44BLDZYQTJH7QTN6FSQ,AEMR6MDZJREXTMBCB47HWPCXCW6Q,AHHLBBLNGWZWIX23N4AQKFS6XXAA,AFOBDH2OA23THZ46QVAYYN7IGF6Q,AHAGHWROWNW4HLHX42ZR5R6KWG5Q,AE3TDTXNYRURNBEATXHSUB52QUQA,AH6TJ2BWPQEIN7ZGCY7AC34W7EZA</t>
  </si>
  <si>
    <t>AE5CXOIK2XJRKPRSKOXHICJHG3UQ,AEMURPMQFSRYZ5R7IKBPIGUEES2A,AHIV6ODNO4FNGOPKPP3HBN5O5X4Q,AGUOJUMISWCWPU7XMVMFQJKZ6OKA,AEXWFPDY7TBIL3CFRZO5BEHA76IA,AGR33RA3JZDOYDL7SJBWTHYKLZHA,AGKBZLURQIRK76CSDFFRHIZSUXOA,AHPJA5BHHKC6VNMIPWMB3R66LXGA</t>
  </si>
  <si>
    <t>AGV6QTOYJLPJ64XHY7VR6NKFKHVA,AGBJOIF64YPNCYBN3MWABUMRS46Q,AG3RH7VYVL25QFOCSWTZLBLZIV2A,AGPNW3GNPQBPFFAZ5BREYIKQNFOQ,AG5G7QG722YPXMDLWSEQUVDKDXXQ,AFRXET3VPG5BJ5RK7GV7BNWOG5AQ,AGF4WOJV2GZTQSBHWSMDHUABDSIQ,AH5EDRMYEIINDSSSX37FROCR4NNA</t>
  </si>
  <si>
    <t>AFXYPYAOFDHWH4CXSBUVX2XXIOSA,AETDHNM3DCXJJ6K4AFAEHZQAVG2A,AGMOIWMV5LM33PKZWDSGNS5EZ6ZA,AG5FGOJE6CG3FHJTE2PNPHOGUJHA,AFUCLN7AM6VIDFUUQXMEYHHMJOTQ,AGHLLRQQL3VKZBE426YJLNV5UBDQ,AHPLUXRCABZUIN7AYXOQFSSBBYAQ,AFDJPDX5JZEXUIAHIPEIVN2QYMQQ</t>
  </si>
  <si>
    <t>AHRDA66XO63XYCBZJMW4EUJN3BFQ,AELE2SOO7LBNHXU7UK5F7TGQHA6Q,AHAVCLRCPYO2MFYPTURF33N7XH5A,AE762UDUDQPW4R4QHHTIL7TPTJUA,AEGZSJIUSKF2EKIKGLNKY2CU6WXA</t>
  </si>
  <si>
    <t>AHKRBVYCV4TUHOZIMGK4H55YGMFQ,AEDCUCVJEJKQWJPNYA4E5HMQ37TA,AGLUCMLVY27OWWYXIGYS2ANHQCTA,AEVH7CTRMGVDXTUSLCLNTRQHHIPQ,AEYMUCM7BPOU5UZ3M4KXIDZUZHHA,AEMIUWQVFEJISDZFQXUQCKHDZMRQ,AFAYV3BQLC3AXIEDILXRGIRHZWGA,AHMQOU4PLYHFMMN2PFQ27U5F6ABA</t>
  </si>
  <si>
    <t>AE5TYL3HV3PPD3BRG5C5HJO6Z2SA,AEEBGA5NPM4BZ2UVJYRWPZVHZTVA,AHCRBWWNGNOH5TPA67UMTUK7CSTQ,AELCFPVIRUQFTZXUH25AE3VI3EPQ,AFJYBPSS4S2VWIFDX3BWJQJ7OFNQ,AG72XDX4CZHFNILZCIKRN4AMP2DA,AG7OKZNOYUX3PEFWYNO3WLKVH6MA,AFVP7U6OD4IODWNS7TFARV6HS6DA</t>
  </si>
  <si>
    <t>AHGP46O5MO2FPEVAHZM6A7EZHAEA,AHEO6VCLJ4UDPSPS4TVOXU6I53RA,AH4EIYQSOUXMOZRLMOJQ2K2RUUXQ,AETKWJBAYZHLXKZO5UIVI3SZSLGA,AH25XUAOUMID775S3CGKTD4RMSRA,AFSZFJZYUT57KMK4OOFADUGFLKSQ,AHNNVMOSRRVE4357H7KC2YFDZCYQ,AGI6274XD65IINWKDRM324KZ3ZSQ</t>
  </si>
  <si>
    <t>AG22QSZIES6VEC3IVAGKQD4N7WHA,AHFGWOU2ANAHIK6VUKI267DZO5PQ,AE7JCA7MTQHV6XTNF2NQFH5DG6KQ,AHKW2FPVJKYDYZOTMPDW4CIXUHLA</t>
  </si>
  <si>
    <t>AF4PTAVL6VZB5QTMNHLKUQ3LMZLA,AGI4BM5ZRGDD4KB3QH72FI37ZKRA,AE26ZTVZB6CB4VML6JSTYTL2QG6A,AGLRTBQ52OBASLMH3FAS7DJDB5TQ,AHKTDBCHIOLSIJYHGICL222OLCCQ,AHQ6EYMJ7JXCKR4O6EDJ7P7FW77Q,AG6ARD7AF2XBUTKPW35SH7ACMJOA,AHP7P3UVBYKC36AWMWNY6V7UTIQQ</t>
  </si>
  <si>
    <t>AF2CSPPKO2SSBDRBRGHC45BWIELQ,AGW4JUROHW7KRFM5ZCC2JNH4PAXA,AEW6W7DN3VIG44QTVU52ZBJOFH7A,AFU5NZ6LAHLUZ5OGIDR42FCDQAGA,AEYJ3DHU5M5R322RG6PCYUWWCXDA,AG4FCICECZZK5SGKS5PG2PLFSVPA,AEPQQCHQYPREFBONFIWGNSURTKCA,AGKQOL5HGTYAK4XZZA45NTA2UZQA</t>
  </si>
  <si>
    <t>AF7QK5FHWPIIYYCVERDUJEZYTSXQ,AERRAASKR2QOMQ2YNIKRDQHAQGMQ,AH5S5HEUKPD2ZLHBH5XQFJRLLRCA,AHB4T3IC5YTSPMCDPFBABXVV34HA,AFR42H36VEYD3J2M5QXO2MV5B4KQ,AHKTL6AK4OY3ENQXT4IEV7SBIJ6A,AESQ6MV2NLTB3NJ73LIP763MMOCQ,AEAKZZZKAZKLEAAUUXG7QOL3XCQQ</t>
  </si>
  <si>
    <t>AHXNEJ47QV434CJ2CITRIYTIZFDQ,AHT3RLKKTOW7PESASK7CIHLSVNQQ,AHHUO6DFK2PMMQW22NZIN5A5YSYA,AERLNQYOTBYWZCP7AR3TNWATIFHQ,AGWXF7WOR6H5UC3A5PLXE3FXJQEA,AHXKOJKX2Y62E42WWVLND5YDZARA,AH6OEO7KA4AJEWCVSRGJAP6CGANQ,AGNMKLX5ADDTNPRKL77V54XNL5NQ</t>
  </si>
  <si>
    <t>AEBZ2HAXFK35IM72RWPADC7VH3EA,AFYJKU3CYIDTCWXSROBNCJYVGDVA,AEJY6YKEUDBOG6TW6F47ZHY4SRPA,AHOOFKHRAB2AOMAVEHT36C2N2ULA,AERTQHHQOMTDNYMD22NPY3GBBM4A,AEYA5Z6OAFIGPU5MHDGOJRJFWIBA,AEPVJ654JP5LWKT3REYOYCIROB3Q,AFLE4CBGWA423HZGZY3AYGMCR2AQ</t>
  </si>
  <si>
    <t>AGYUFQB6WUOMBYRLWNULRLC4GQ3A,AGREWD4V5XIIO7ZZSLOOF5PPW4RA,AEDTSPMMJN5UL33AYZXSBOVGMRLA,AECEPMMYOPFBE6SIVWQUSUHHAC2Q,AHO4TPXF2JLVKWJRV2IDP3OD3D6Q,AFWU3N2B6R66Q23QYZUC527E2BBA,AFEF4DGU3HTWTOL5DUN2XDYHMCVQ,AHVMXVNSDIZJWJFWWFU5EXRN77SQ</t>
  </si>
  <si>
    <t>AFZESR4UNHIMTL2SQMFA3FJYKHAQ,AF2KW5BVHOC5TMH3ZBVCRSG4CCBA,AH5A5LHF3QDSOP2C5YV5RI5SFY7Q,AFJUTJ2OOOMAALQVWF4NJHMWWTLA,AFBO7V4C5TDYJ4VCEZTNK3JUAL4A,AFEUD4GVTU2JV2PXCSYQE34CM6FQ,AHFCHZTGIW3H765BOG5UQ4CS5B6Q,AGD3DH2YTXYUU3D2AHBH2FOW5BDQ</t>
  </si>
  <si>
    <t>AGT6US6YWB52FSW73Z6GUN4YKLMA,AHNK645M7U3NYPVYHTVX7LVQAVLA,AGNLKKB5BQFDZ2VIJJFRUROTMQMA,AFNV7NMTHTVCQTNUZEDQVTJEXU2Q,AFPXQFK4SWJN6QWFRHOJ6DWMEVVA,AHPQHJVDA6JHFNRN7OBYTBTJXBYQ,AERYOOEJHPM6LGMKD2LIKMGODTHQ,AEWJA5C73VCGFR4HX5TOUINZ425Q</t>
  </si>
  <si>
    <t>AGB3FQ7523INWDNY3MAHJWA5ZGIQ,AFOLHTLOEWQQPINOVOOJ4LKDV2WQ,AEUF4QR7MJKENC3HLTNYAFOHZKXA,AHMB26HGLHBPKSOH3OUNWCBIQCFQ,AFSLUKKF3K7FMWODWA6LZ2ZVTWWA,AF7GR2MYNSFD4CNYGBK3FANOGQ5A,AF3WQWGNYVESH32NWB4I25WPG3SA,AFWXZ2W37J27GZLU6RBZZRVJYQ3Q</t>
  </si>
  <si>
    <t>AHFILHSL3P3VABTMFUYKAWTNUWVQ,AHLGS6FCOG5AUP23U6ZJRXES7DCQ,AF5LVMOSEJ52KWFQDNEI2XXPAMJA,AHCJSKRROLBCRT5CA6NDKVJMWSOA,AGDRSRFFX2RVEHUZJXQTXGRZ3NWQ,AHMLLF7BJZGHT4BUAPH6OBOSQNEQ,AETGK22TGIAO4WZO4G3NPOBRLXCQ,AF3WRE2HEDELD4RT5IV3W3OUIAPA</t>
  </si>
  <si>
    <t>AFEJIT5UQ3HEOL3DZC6L6KYRV3DQ,AH2J64YFD3HW5OV56YJNQLBQ7XIA,AEPVJN4BS557OWQY7AGNBVHR2H4Q,AEPI6CAH4T4LF32FXJI33XSGKVXQ,AHOVCDT2KUT7CNKNFGBXKUMKXRWQ,AEGORIFOSXK3ZKHWQYU6C7D5XKRA,AFHCZWXABRKQE6YBEDF2G5OEYQXQ,AGWLDQYVEJM4TCX2OZILNDABY7UA</t>
  </si>
  <si>
    <t>AEUGPJCYVDS74WR3B5AAHYQ67XMA,AEPH3KDGWVA4YF2X5H4KC3MMK67Q,AHF7EJSIX2PYEQKA4EF3OLMPI6SQ,AEJ63C77IP6XR6EZNHFYI7KN6BCA,AGY6MPTJJNB3OV4PE3HOOYXG6IXQ,AE7JD7KIAYTAFPP35NQ7YUJF2GNA,AFXKLQI6SM4PUEQO7CJQ3G53PKOQ,AFI4YEGCYKF6Y5UN3GHY2AKCQYHQ</t>
  </si>
  <si>
    <t>AEFYJ3VKDQDLXLOEH7TKQUXIT7HA,AFLARMOT32PZ5FPIILELCOKTTCWQ,AERLEJIKGVDMADHIHSA4DVMEJUGQ,AEDK7NNC32QPIBYSPK3J4OFILH4Q,AF4NZ4IE7EJVM3TNU3EWWNTVVPTA,AEOSZOOLVIL7K74EVIMKO7G6FG2A,AF4O4LUZMCTMSSHA7Q7DJNUIFZZA,AE7H55TQ6WG5UBHJXDIJXAZJKCIA</t>
  </si>
  <si>
    <t>AFIVMIYDHVSWUJ77XS632R7TSN6A,AE5PSEM6HJVUV5QNHJVA7RRSLNVA,AHNWJSDCHTTUYK5WOJBU2YKTR3IA,AEKDDCDBJEPCINQLCPOG33CGEZ6A,AGMYHDB65TQJ72JNLCDSU7RTYDFQ,AGYELK56Z7JKZAKVNPGUEI4TGRUQ,AG5CGZYQFXZAC3I63JBZ3K424DRQ,AHNWVF7BXDF76ZZFCIHJ4WW4CWDA</t>
  </si>
  <si>
    <t>AG23E67LYRJ6Y26AIHNKS6ES4OXQ,AFT6TQLA4GD3L4RAOWFVDAH3IFTA,AEYH6IVYMLPHU62VNOKKM2KTOIIA,AE42ERTVDMJOMKKWUM2TY7O2SPHQ,AGL54U42PQROPV23ORMEIR6HZNQQ,AELYVI5NYV4RAW3MAGJ3P2GX6MLA,AER5GTDM6DHXOUD4KBSKYYYWX6AQ,AGSJPBY7DN7SSADF42CAXHTGNKWA</t>
  </si>
  <si>
    <t>AFSG325V4OVLV4CZQO3Q4OIHYNAA,AEFIFPUVWYO3I3N2P2WD7XLI6MXA,AGZA77NZOFDILVEQM2OA4JCW6YAQ,AEZNI2AOOQKK3JT2BBLMNAPNYJCQ,AG3XIMGKJUIAVY5V3MVT5EQU6W6A,AHKW7DHRIBCVNG35XNH6SEJWI5EA,AHAWKE7CIEPMX6PGO6LF6UNT776Q,AGSA2QU7S2ACENHUDHPQBHRZTIHQ</t>
  </si>
  <si>
    <t>AHTJVOG52ZROVUFB64P2TTWIUCYQ,AFWZ75RYXU4BLWIZOEUMOWBSAPXA,AHACIF5SS4LL76SN3DNBDFNZQSHQ,AH2E7TXMON44B7YYHRAHWJ6HYFPQ,AG4Q3J2BSPCZD6YPMZ5FFE5A623A,AH37YFHELE7WDG7Z4C4HQWFY6DTQ,AFKYOQD6A4YUIYNDYWHM27QXER2Q,AE27QPJRG7545VJX7LYRK2EO3I4Q</t>
  </si>
  <si>
    <t>AGHNV56OVDCREEB45JCJLBST7XDA,AFZSMXS2MILXOSTT2ZEJDE3W7TLQ,AFVD6HB7DZDVOBDGJOB5OD5HRJFQ,AGGWFEEYQILYSQ7RS7GPJSTUWU7A,AEAS3VMYYUY4TJIVXZRHM6G6J7VA,AFGTTEXEMY2JB5T2LU3VKLX2IOMA,AEIJPU4PXM6JZM5QZSZWUPLV5I5A,AGEVYFS5HUW4XJWULHXIHHWYOQCA</t>
  </si>
  <si>
    <t>AETUVXSYNBLCDT2ZXECIXNWDVCEQ,AGNQO2QCWQX2CZT5KHHSNQVDD4OQ,AHBE5ZXUIVBQ63F4YQRPMX7RPATQ,AHBFNBEGK65M56REIXOVXEBAUBGQ,AHIFF4JR45VFWKDINQEHRJNWL3CA,AGBKPIZT2ILBXHFLJEQKBPAJEO2Q,AE3LGSXHC4DSCKB6JNXLAHV5KUZA,AHQXBLF3NC2JI5LCO7PUTYQMICJA</t>
  </si>
  <si>
    <t>AF67LQRZS6WAY2MDTZEV7V5VKLLQ,AHCI4YNJ5ZX4GMLKZMRA5CVQPRHQ,AH2PQ7GHEBOEWANWP7BA4U6OIJGA,AHKOD27G2AIJP3DK46K55BDZELGQ,AFPQDD3DIPXU6C3Z75XBYUVWTH3Q,AEIIOCCDVYEZSGZVFZSNYZKHM6HA,AG5IEBFXQTBJ4OY2YRIDGM5T53WA,AEG3FM4NNSWVGPQKTOWSUWD5WIRQ</t>
  </si>
  <si>
    <t>AECK2OJ3MXCQOGMEUQOFE6NDAU5Q,AFRKDBJPRCMNG6TYZHA3WNYGCQHQ,AFMUGZSK3VORG5NDNEGPIP43M64Q,AEPIQC3KWAW7KJEW5ITDNPQRLWOA,AE343V2CIFDUDQORRTJSRI6PXNYQ,AHAPSYB734TV27VGJABANCXUCJXQ,AHZGL7KVNWGGBE7Y6SHNILECWSFA,AERJ6EV2HUDZQHWL2HOFZJYQ4GEA</t>
  </si>
  <si>
    <t>AEIDEFLG7JQYBGDO37SBXCH7B5KQ,AGWY7U4YUFFWBPLEIZ4YZWS3R6WA,AH3HXCEWLMYQAPX5RIUV3R4ULFHA,AFWDYM3RGZH3ZTQI6VVBUGPWMBWQ,AFOFO2Y527YK7Z6NVB2U2VRO5XCQ,AFR3M7QXD7ISIXY5MTYRP375RPKQ,AGTGOOPKKZKNNZTJPIXAFO7MGBUQ,AF4ZKGB6HT37NGYK4C6VZX44NTOA</t>
  </si>
  <si>
    <t>AGXLM7AXU7V4W4OQ3VSKDHE5D3JQ,AGLJPQA3EFCU25WU7YUBUQR7EVAA,AHZNIOL2ID4R7NAEE4BOVV3TOTSQ,AEHQFXO3FHGOI47KAVTBR4CKSEGQ,AHXRHYRPN4MICARR3YECLYRGKMFQ,AFSQYEXGBU5QTKBRQV5367KAVECA,AFROPZ2OZBGFDAOSLXX3RSLV6C5Q,AFSSX5G62IXDDJPIFOQ5CEG6R4VQ</t>
  </si>
  <si>
    <t>AENFDXWEAU44PPUHUUVPYH77NQOA,AHESNAO7PLB2VBKKKSFAHWBEA4CA,AE4HN6JZ6ZJYA2ACUAOQIUXSP5FA,AG4ALUK7YMBO2CIH3UPELENCTIYQ,AEIONG3VGVATP3YQSMWU4PZBE3UQ,AGOAPHGD2KXRK3K6SX7ZP3BFF2DA,AH2EUYDH6AHKHEJJLXBYOEWMVDUQ,AGY6ULRZMVHPJJPB2HEISF6GHD4Q</t>
  </si>
  <si>
    <t>AGZRM2RWS4THP5KLEQGH6NRPQTDA,AGP6HZ22S4GEDJXBDIPCABFZKPZQ,AGJWCWD4TCORDXCAWBAEDB5U7RAQ,AFNSWAGDMRM6X72NFEMXXYC7LJQA,AETK27O6JGFTV6NL5CEBS2ZFWP6A,AE5MYFZ4IHAZY7EEV6IIXV7RPLTQ,AGIWVZOMLAEWR65TNHRDLWKLL4OA,AGBI6JFU3QTM476FG362LU6SH3IA</t>
  </si>
  <si>
    <t>AHEE4KV3RGGHWUXGCNXJ4DMKM53A,AGEUYT4DWSJF64CD5VCFHPX2VMGQ,AEBHZXZIBEHNBKLIAYNXWBMDX2ZA,AEFDNKBBMU2WUSR5PXNGKH3RVGZQ,AG5M6CPA43SQPDBTR6UHVIPTRFIQ,AHREJM66P5NGBJ3674WM56ZTHF2A,AE2CMOCWNJRTN53KESNTBUNXV37A,AEDNFIJI2HDWTA4SZPMOVNEHPKOA</t>
  </si>
  <si>
    <t>AEJS5FT3PUYMZ27UQBFICD2YXDQA,AFFHWVYKVSRM37YO4YB3Z6IMFLYA,AGJKOP63VWH3PLV46FL33T3AAMZA,AFIXS23I6JWYAYRYKIQN6XQ5DNCA,AFT5MTRDID47T6IFK3WZKMHPL3GQ,AGOFMGGVERIDKNPHMFBODPTPJ5YQ,AE5RKE23GK5T7VQBYKSUCUIHPMIQ,AHH4RVJIROHTEVGRWPYUX2SUHUBQ</t>
  </si>
  <si>
    <t>AFZ2YKWX4KR7MWSA6UOMEGGHT32A,AEP6WZ7AR6XDQSBFSQRILJOUWYIA,AHOOA3EKEVKQGQAVQE762YGB5KPQ,AH2CHLPBROIU447VRDW6K6DE5TWA,AH4H7RTFFSOM4T7YUCTXGIKLZEWA,AHPGXSE3AFIV5HHD4Q4C4EY3X2KQ,AEQEH72IPVWNOQYVPL3FMKPMSRBA,AEJALL3TNEOIEEC5G3VCPKZVCEBQ</t>
  </si>
  <si>
    <t>AEKB7MS4WMERS6DHWXCANJ5TPTRA,AGQYWUEUFKLJUS25GTEV25GOXZUQ,AECXYBWM74VM7PE44MKGWPPLUPMA,AHP67WDPXUM5SNLJEWOQWUM2LWLA,AHASFHQCZH73IANLGF6IXB2B3O7Q,AFZOF5V4W33EHJ3VL42U3O52ZIWQ,AGFCF6HSB2SOWHPEQDVQPWF2OSOQ,AF6HB6GYUYNZ4G4FDTQIGQK76WSQ</t>
  </si>
  <si>
    <t>AEUXMKJNJJBXOKFC3FADQRG2OIMQ,AH4XLMFRDKQPGZUWFZPCO5CLNVWQ,AEFCRF3XKSLRNEZ35P6P4SCLGIPA,AGAQWV5XLA3XNG4ZUSPCAKWDKK7A,AHFQD5KRJY7BD46B7QVH6J632T7Q,AFVYO2JECMG7CWP5JCMNWSIU5B3Q,AHVBDKH2WQYS37WL25RFWGDSLLDQ,AE5FLXF7GOUMGRXJNSX6UBK4SVNA</t>
  </si>
  <si>
    <t>AHVHHPNIDA6XPCW2ODA2IHXUHZYA,AF2IWKFSVGHOYJKFBTMNDELPVFVQ,AGB7UMNSKR6R3WD2NM5KY7S6W57A,AEOULYDSLLD2FVDNR7WTWLQFRG7Q,AEW2QMVUPCPVEBXBZXT6GXJ7T4CA,AHTIXIDXG2UN6WNFRRMQ3VLNU2EA,AGI7FLR5BUYXHCEJCWGQPYKFSWXQ,AFI5ILRQ2722AXN6DPUEV63DSY6A</t>
  </si>
  <si>
    <t>AGTDSNT2FKVYEPDPXAA673AIS44A,AER2XFSWNN4LAUCJ55IY5SOMF7WA,AE3MSW6H3AL6F3ZGR5LCN5AHJO6A,AG5OL5WIIPJBY25HISJLM5K2UBTQ,AGHFSIBYVYXUGSNYUDAHBGOIZ3KQ,AHYH6AZT3U3U44CDW5Y563UYIIUA,AFLOAOURRZZZGFBF7F6IKGXRB6NQ,AGNWBYEVAIII4MPQNKN3LFVOHYZQ</t>
  </si>
  <si>
    <t>AEY6PEMQ7DII44WSUSC67JEWDE3A,AFMVVM2AXA3WHTC23D2ZQH4YUTZA,AEQGRU6X2E3PF6OHP7HL7ZVTHOTQ,AEB4KX3FFG2DE2Q5CNKYTOWP5CBQ,AEASTV5BKJJIYW6WVS6JUBSK4MHA,AHQ7UT4SYDQMQB6DJDBVVHQBCXXA,AEZFDGHBWLHUXOLDPVNS3UERDNSQ,AFPMGJN4SHWHD3DBQBS2FXGBZ6TA</t>
  </si>
  <si>
    <t>AGDD5ACY3AGTMTVBQOC3DMUR6REA,AFHT3WYWI4DB6Z42VVJZQGFFNIZA,AFSHYGNQHXNKBEXS62GRETNGH3GQ,AEZVJENT2FC3K3MKMIB4ZXDWNDPA,AHUKNKB6OS7JE4VQCHKF5363DOKA,AEIETT5YH6XRP434INQB4KSDMI4Q,AG7Y3XXKXV7O63XWG4Q7FKGNR6LA,AFZCNPDZYVYZCJ2JE5AH4SKJ7WQQ</t>
  </si>
  <si>
    <t>AF7PPF6P5ZASHL4RYP7AZQBHRRTQ,AHSCASHEA5LLVORCEIHZYHNTHUMA,AEKWTFXLMJ5IK4T2CSJT2AY2CGYA,AHDL7PIYXZ36YFNS7NBPEFD3WRUQ,AGFYVS63J2YEAO7NGQCRW3TTFB3Q,AE6VPREPQCXMNBLLF3SDM4ZWRSLA,AG35AFPFHGMNYSEFQYN6USFG3FJQ,AH7JGQRRWMJTCWMZPQZDA7324DUA</t>
  </si>
  <si>
    <t>AG2VWPTTUEHEZWGDIYDJWPX7IDJQ,AEDNFNVOPMOWPCSBXQJFW6PCP3ZQ,AHJQJ4BFKEDVWHP6FIXGMF75XSSA,AENPKYWO4NMYRYNE3PNVGD4CVOAA,AEZOCEHWCXQRBNLIQCNEC43TNMGQ,AFGGQUIZ4KW57HMRGQTSERDLCFEA,AHQ5BOJJTHUA6XD6IIN7GLN53DVA,AHPM47CWRZDB6XMDV2IVXQR3KDUQ</t>
  </si>
  <si>
    <t>AFIO2JLNOU6SSNCHMG2ZED34SVNQ,AFKJ6IC227YNTE5PYNVT4YBPT2SA,AFV3HKJKN55O6CQNAAIYSAPMCPXA,AGW3GPXDCYJJB5FMX6SOXTO7PKPQ,AEYJQQMMMEZZQ2D7WGG2KJG7EUJA,AF67RC7KNNJB3EMMFB5RSJ73N7SQ,AE6DZEFBVJYVMURYFDATZFAANXJA,AF34LKGQ5JFWGMS3TVAZMUKQCO4A</t>
  </si>
  <si>
    <t>AE6YWSEP7SYHCL2F5WLM3JLAPTDA,AGMOSQZYENCGDYQFYZG76EYEMCGA,AF33L2INL2ERR46KPNMQ6R5BRYXQ,AG247WO5BV4INTTCQ3H35SSEPVJQ,AER4JBQGMSVBHQGHMB6GOMU3BS3A,AGTJV66YYDYUYNBXEY2LCR7M5O5A,AHJDJPODT66LJAPROAV3ENMD4PLA,AGL5JWV3DFJIR6T23UKXMUS7BQTA</t>
  </si>
  <si>
    <t>AEJKHGA26MUVUZIYWZOW4B6I4X7Q,AF3B47EOSBULYG63EGZZZGO6HTNA,AGNSXRFJBDVGM7FS7YYPNCEO7XFQ,AHR53IW5LAAXGGFK3DRWRMXMM7KQ,AE5W6S5KCJV6L2WMBIOKYWQJN37Q,AH5J4DROVHI6XHMTCBAK7WWU3F4Q,AE5KAK3S3XZDPRUR2VCND2QNZTUQ,AEKG7ELYA43YNPZ2YT3ORIL2VSOA</t>
  </si>
  <si>
    <t>AEKMKQMXK2FBIL6MRKHIPN56QJAQ,AGPNJEK2EUJ6YFFPND6OSSAVG5WA,AHY5LCCPN4ZSDFIFF3JUXP2YS4TQ,AG5TXXR5HQ3GX2KC5IHGIAEZXEPA,AH7GMEHVW44SQG6NRGTTTK4EQPOA,AEOCUF6Q6MJC37C4Z5LQT3RUWV5A,AHASKB67VHNUNB3RITEIHSC2YNMQ,AGEYV75NXF3MUJH7XB456WFUK2GA</t>
  </si>
  <si>
    <t>AHXQPNDQMOD2RJE2S6KG3CM6QRXA,AHEDAEYXIZIPVLI6HSDRKIGYILCA,AHNDQGC5II2W2NNJDKODYCGFN77A,AFEOPOMJ6P77R4KX2YKC4UXVHCMQ,AEGFHIVVOOMWQ2JRIPHMTSZ2VIYA,AEBIN6NSCXXL32OUISQKEN575X2A,AEAUDCMXHJHTKQNGANQYEVTM5ZYA,AFPWUFA4L6HJ5LJTBDR4J3MKJ4XA</t>
  </si>
  <si>
    <t>AHZJHJWFZLYD64GVP4PXVI2F4LXA,AEUCRZPOISXKHXMCZUH6BXTUXUWA,AFL2ICS3EEESPGYLFF7OTVYMLVJA,AG63J3CFIT6RYX32RHHYWRZ2WKKA,AE6EGCFBVJIZEZ4XPPIY3PES2SDQ,AHUZG5YJCM4UWL66ALQ744FD3OOA,AEIKB2XA64MPG7BBXRG4DT57QKPQ,AF4ECPZRARF7SK2GDSBPTINVA2CA</t>
  </si>
  <si>
    <t>AH6NXC2M3PH6OZHLJ6YXG54VIBMA,AGSDBEOHKXCL3WBEIN5VEZK4JY4A,AFCHIB73U3D4VQHZCH4MV2Z5FESA,AGLFKVLO32UB72C43CQNOPGQVKGA,AHBUPKENA77XVDAUGWUHVZLCKSEA,AEY34MNYOS24F3P7Q3IGMQVH3ZUA,AHMBANCEQ5AJOQVPFHONG2QTDE7Q,AFNQQLFJGPPNZCI6BVYZCEAZQZQQ</t>
  </si>
  <si>
    <t>AGYS2OMZE7DCEFQOBUJ7OSMPG3DQ,AF56UQ52OFSZL2KX2TPXPHBSNZ3Q,AFCOSVW2NHSFLPG7O5EKP2YRUERQ,AENAIK2GP3PTBWPAWBEFRET5BZ3Q,AH5CZZYZK64I4UNJA35AVYAY3SLA,AEPFMS33QLD2SPSAW7OBES4S5MTA,AEQBRKHWGFEJSWMMD7NCRL47IAUQ,AGQKV65KDMYKBD6ZQTXSQ74VID4A</t>
  </si>
  <si>
    <t>AH6EYS5AIDI7KYTTTFTZZHH433UA,AEXFEVEJ7L7LN3Q2JBWZQZ3YHUEA,AGVR6CP2GL562CMMN3TJJDIBQKOA,AGQ7DDSSAIHW4EQERMBBWQWQMVTA,AEK7OBBEY4AB77GMD7E334J3CYGQ,AHNX2BVKDDWFDLQBCZVT3U6I3QDQ,AEDKU3NF2473GPBRWDHIHRTZJPXQ,AGM2UWKCJESUA2YZADPFXZ6PANVQ</t>
  </si>
  <si>
    <t>AENGRDSABHKCYNYJPZ2SML6FWVHA,AFNGD6S7UIHBQ2FNXUDBWCJDMLMA,AFWHWM3CHMTSRKJH7IY2U64CRVOQ,AHWQ3GYAYROPEKLLI6SVIM3S2ZNA,AEOYVLH6A6P643MDQBU67RJ4DTDA,AGKOT3DLM55KCHF3AQAOROIFZ3EA,AGWCBYRA3OJTMA3TUUUH2RKJPPTQ</t>
  </si>
  <si>
    <t>AFUIW75M2VCMJ2RAD5HFEUHXCRKA,AFWO26UIM72Q7ZPHSQ3DUGDM6H6Q,AF5EL6S3V6JDA7HNA6BKXAKBMZMA,AGZ4IHSUMB233GB7DKCBY2RVARRA,AERD4G54UG5KQSX4LPXU4QPYCDYA,AHUSPS7GCSBQRWBRLXTUC6WNS3EQ,AEJP6U7ZTSGESRMPO24FNKJ6SP7A,AHOTHO6NULKUVDSAY6WBXCA2YCBA</t>
  </si>
  <si>
    <t>AFCLVEPUPFSZU5KJMDBYKGARGQBQ,AEC4ACDLYBYYFG2473OXFA6BOCHA,AGEUOPY2YJ6HCREEOLU73JCGLFVQ,AGT2HSAHUC2KL5P2RL657BNZW3EQ,AERD6R3OJ5GSAGDUSNOOSYWMJJAA,AFXYWZZ4PXDEVN5DJPTUF6SKLEGQ,AHYAQT2F3NUTKS7LIHXKTFNR7WQA,AHKSXLMJOQHJNI2U6A4FURPV5CYQ</t>
  </si>
  <si>
    <t>AFS6NM2UFY5M77EWX5YT2KBMWBVQ,AEBC5L4UVUOB45BUSQHLNHGZC2JQ,AGF2ODSIJFBYL52VO3O77F576SGQ,AGYWLAKGGNH4OP5G5WPNQUJWLVPQ,AHNZZYO7DIGCLRTY76GJ4D5Z676A,AEVYKVKVPEDFXLD5ZL2C4PYUPVUQ,AFZ32GLS7WFVSLNXGJBJYFJWWSUA,AHBRCKJY6F5ZLV7GSUC3IXI6OSOQ</t>
  </si>
  <si>
    <t>AHX7I43IUBTBR5SMBWXO2VWLFLDA,AGUV5JDS7DN6OSZ2CENPDKWATUQQ,AFHZWLSX6C4TWMNGGNGRE2KODIAA,AHFNG3ELM4SUVBZJXLUUMP4NZSGA,AH7PUFLOQIEDBHZZIKRKWNNIRFOA,AEJAPH5MWACXXHMLGLEDYPPSRVNA,AG7NNDG43AB32RR66C6QNTQKGO6A,AHKF4O42OIQQEWP4GOW4TCQJILTQ</t>
  </si>
  <si>
    <t>AE7RG5GRVSLRP2HGPKIF2JJ7BAHQ,AFCDHTYGHMNLNK2S3X6JVQOT6AXA,AG3JRPG6MIZTLYNMIRBGFYDZVLBQ,AGFY572BCNP6M74AI2RXGPJTWC7A,AF56KWTGYOCMXLKEJHOSIUZSVZ4A,AF276RVUYCN7YJGIRUR2HDODWF7A,AH4ZIAFAMC5PBWBHQZDSHS2JHUBQ,AFBJNCLV6XVUCTE24MRPXR4IURXQ</t>
  </si>
  <si>
    <t>AGXJAYXZKJ6NCPSLX57MXJLQ3F6Q,AEQYSJWBP6DN2IV2LDP4XVNI4FBQ,AGNHWTOCLPVNZ56CWEF3QQI25ROA,AHC4JPWEXYM3O4YAKYIJZ5CAUOVQ,AECXWRKH4W4B73UW5IAHDTBZYTBQ,AEU6W4IG5BLXZ5XJ23PYFQKXYHSA,AGY4IRMJHF35GY44YCTUVQAEIJ2Q,AHVMCHCWTUWBKE4WYBY27MBIQ32A</t>
  </si>
  <si>
    <t>AGIHTJB62LSES5P47SG25CPSV4IQ,AFLAZ32RGD2TCCZ6RXZSJTOPYUZQ,AGUO5HJBINPLO6XJKQ2PEMYWNJPA,AGNQNBLTVVNAB6NKW25OR3CFEBZQ,AGBLMAZ6GSLLNNDLH7WQPPGKG6YA,AFEC2BL5KGRD3QNBBU7AKNFT3DEA,AHQ3YSPSNJ6PTH7GQ5BAIYDVIQOQ,AEOV5M2XBOTAJ5HEJVKZHDOM2PYQ</t>
  </si>
  <si>
    <t>AHF45IU3KZ4H47ZP3F7CZE7MHYNQ,AFK3LUAAIPVB22RJDB74TVOSPC2Q,AGCCV4MEGM6TGD4ZCPMBQICK3SNA,AGDM3424VYOWVYWB3TYVDVD2ZZLA,AFXHSMAQBFXU4A34SCILCOV37VIQ,AGO4VY6QUDHZV2JIJXHT5V22GUUQ,AFGIOF47QJUHXAPHAUEQXT6LQJVA,AG5Y7UAFKC352NVZPMRVQRENEAMA</t>
  </si>
  <si>
    <t>AFWRX7NJDJNWOBKAJFVHN5WRNBZQ,AGMQBENGBYFDIFBCX7TTRXZJ42UQ,AFYY6ZT5ZOTXLDKDBSPRHTJLLZIQ,AGZ55KFBZ6HLW5UIQBEPIBBND6GQ,AH6ADLMJRC3DYSRBDFVJZEHXARGA,AFARITTBYR4HMMHALZPS4DZGMVTQ,AEOEFJ7ZBQWRXYKAX5BMGZQNMLFA,AEE2UIYAS7GME4GOS6EZWUK52KCA</t>
  </si>
  <si>
    <t>AGSOQRGXBG47F35QN7GIZU6WKZ6A,AH6K7IVGP33VRVDUW7OMJK4T4XRQ,AHL6LLEVH42TSWIRQ5SEXFRUMG2A,AF2G7CBWXGVMQKYJDB63DFT5YU3Q,AF7P56JP3WZNRN4CCTRWVH3L7C3A,AFUGNPSXEVDZS2VGJUYR6CAQQO3Q,AHAJML6W5NJNUP4ZO3N2X3FFOMEA,AGSD4DN7SI3JW6IO3LB7IR5CL4NA</t>
  </si>
  <si>
    <t>AGC3Z3473ZVXYFMWYSAUE2T7V3MA,AEDXKCO2L3ULRQJ5IH4QNI33A44A,AGRIBJTFIAXNL5IDSUIDXLUE6I5Q,AHZBPWQ7QCCQOXQMVWFSK5PGFP4Q,AFR3HDYVY3OY2KQFIEQO2SRPTW5A,AELVBHWVUCBMI7DE345Q3MCDAJQQ,AGNJ2LVUBOBR37BVTTXCTGYBP4RQ,AH6U7NIRXZ7NQQ67NYFWEATGKDPQ</t>
  </si>
  <si>
    <t>AEK23DLXXPG7UORUYI2DDS7RFVYA,AFRBQ32JL7MJAZ42PGXUPAXZSDUA,AGY755OL4WDTREH2UHZOLN2MTP3Q,AH3R5XO5VICXIDZB6BHBA5TY6O5Q,AHN6X3QCTG7BILQUFADRQKQ4I2SQ,AFK2NWB52ANDVAGQ53VJ222Y5GSA,AEZQECWFG4XZQBBXN7EBJVDWLMWQ,AESXSM7GDPH2GLFNMTOCZATE4MHA</t>
  </si>
  <si>
    <t>AFDTW4TES6JHT7YJUXKDFQJPRZXQ,AFEBFFAOMPMC6L3DMOXJYP355UNA</t>
  </si>
  <si>
    <t>AH6L4HL7SHZ5FT3XJRTBG4VRQDDQ,AHM3BEM5TLDWOMRDAXTSJWFZ5TXA,AGCXOIOXQ6SMSCU5P73D2VTEEAQQ,AHJQP7JD3FSN7JT6D43MEG7F6BVQ,AET435JGPEIORB35LT7EZ4ASDRRQ,AENODVL6MR7QPBIXIIGAM54JZ6ZA,AGPIHCRS2LVMVTFCHLPYZMS6PL6Q,AGPAIQ4RMGU26NAKXGQCEB2OOS2Q</t>
  </si>
  <si>
    <t>AFNXAQBP6KZJYZD554ML2KJJTQVA,AEDNDMWWZ33RMM5UIXXGMEPSUYFA,AHH62JI45VG2IAZW6LEV5I2V5A3A,AFC6K2Z47KTGVTXKS3ZNPUEVLQDQ,AFB7NE24HEWG4SNDZWML7IYYMBLA,AEM3IXZKUN7EH2CFOJS6KL3YIFAA,AGC7SAVEMKWZRSJDQWYIBH2ZOMFQ,AHQS3NTHOXQUMLMUAE3FN4LSNCHA</t>
  </si>
  <si>
    <t>AGHT3K4KSG5MAQUSXRDT5VNB73GA,AE4Q5XQ7SZW35EEUJKQ3IV2IIBQQ</t>
  </si>
  <si>
    <t>AGWRDM5YZKAAJ46Y2NUJSMCFD2RQ,AGAOIEU4KTRFNKU4K55O65W3MILA,AFJSEVZLNI3MKTWAMJJVH6N5BQOQ,AHQPMFJKEAFXVC3NVQLVVIPHDZJA,AFPERGOQHKWSN6M6CNDRGQJUPAMQ,AGL6KF3GSYVGK2WIV73Z5GTUN2MA,AFEE2S2P4LI6QSXWSLRVGRLHYIGQ,AGRZWZVM4SAPRBTOALQBUR6N6WQA</t>
  </si>
  <si>
    <t>AGPO6ZBQ2HPAKJULWTNQSP7FOBZQ,AGMACNXEDN7CAJXDCMPUZW3MO5GQ,AG7VZ4KBXNGIBZMW6Y7H5AU4T7LQ,AFP2TFQ26IBNKAWREZ34ERZBUTVQ,AEGLSZQOSLV77Z3RYDNKQ4DHO7OA,AHVKTMZNCOGSHMV4QI3OZCGK2J6Q,AE2IPM7LGWZM72PWXD7DG2OJAEJQ,AHMWLA3HDZGMRYZNHFWY7FWZ7BZA</t>
  </si>
  <si>
    <t>AEHI7PMP7HHH3BIMEMM4D6XKJC2Q,AGZ325HAAV233447G6SUIVBMMMAA,AHA2VXNJ2E6VA2RFAAJS5ZFPF3EQ,AEJOJTOSSJNIBWO5CP655BMKQZ5A,AGLEYJPDKFHDQUKR44ANTMCVH7YQ,AFZUCCUR2EBAOJTXZAMP4GKYDGPQ,AEV6XXFLHIIAGFBXZQACBPNOKIMA,AE4GKTZA6NFJG2HC7TAMA4NIIDEQ</t>
  </si>
  <si>
    <t>AGGPBIDY2R3EUF2WDFJDCB27YWUA,AEPQHH4GUMMN2KTD7VAT5DZFHUTA,AFBU5FXWPA2YVMWWIMGYMA2AG34A,AGIFWMCJ3D3MLPZ4N6OIIXK4EP7A,AELT5NENL2ZMZ3JT3QH5U5WSB25Q,AFRLWVFJ43WNDMOQDE3QFXJX62OA,AE46HCBRT2IIILPNCL32DZ5JHYMQ,AGIN3WL3VR42ECXY6SFGEVYAX5BQ</t>
  </si>
  <si>
    <t>AH6P2FS36YMFXR6BCZY4QI3A5EGQ,AHLSHAJTU5B4XBPJGON3Q4MKMY2A,AESBXYARD65VZMCEZT6TMIF2I6AA,AFJUCN3LJPEEGA2MCUJMISQ3Q6SA,AGRGJTMI3RMO44FRRNDFQCML32BQ,AGX6OXEPVDQPCMFUTJWCGPAWKMFQ,AGQZQ2BXDDXY6D5K7HZF4CFSSZ6A,AGJD4634EZVTJUCYQETIMPBL5LVQ</t>
  </si>
  <si>
    <t>AELHZH2PRVKJIVTQMABOTT6LUMBQ,AGNBNAIVJCEB3TBMEUWKDG6F3OAA,AEEJ6B3XBCPD2CHBKEWXRNHXM5EA,AFVUY5ZKTN2NRRFDXM6M6IOW6YXQ,AFX3VLIHVKXRNRC2HBLSBNEIV2LQ,AEQABAS4A3RXJ6CM4EX2645IUCEA,AH3SJ6WSYDG6DYJVQ7UYWAACHFMA,AFDFDVVB5IXZZBCIHG3VJVK3E3CQ</t>
  </si>
  <si>
    <t>AEYYS445R5U3OMTCXTPFPPYIOC3A,AGRJV53VRADLDOF7VTZ75QXG7Q6Q,AFRZUJVTEHFZOVRCJJMAZTI5343A,AHPGEGRJETCIIA5N5UHXPPK7ZW3A,AGUWLDNMRBUVBQTRLDFJOU7B67WQ,AGZE52HWESBYEHQE7ZWVG6MIUTBA,AHC4U7CH7PGMKPLM3K6T36QSLJBA,AFNISIS3SIIIMSYAPMEAXNWBM4SA</t>
  </si>
  <si>
    <t>AG6ST6L57J4B7UHNXKEV55ZP3NPQ,AHJYH6BZ2SXIWIEUPNPC75P6ZWEA,AEOIPHSMBDVHZPYBH76LQEFONJQA,AFZ56RXI37SOY5JWTOPITA6FUFQA,AHTQNDXEZ2JFDY6U3YVUQXL454LA,AFFVGMQSTPJEJCPOO4ICULDQQIVQ,AGBLLO3IZWOWUZPRCZHTVSM3ZUKA,AHAC7B6KYGC4V2SR7JY3O347OBJA</t>
  </si>
  <si>
    <t>AFRHROLDDYV3Z75BI2LCW6O6OPTQ,AHTYYRQCRKLTWIECJ3QMHUNOYVRQ,AEEDAYAZG3NHVRQC4VQJO7UOGA6Q,AFR4WQF4SHGWAFPVW7SUGKDR7P5A,AH5Y6ZM2DJB7ZNP5ARJTNRW4TNHA,AGHRWZJQVN3R7S4TP5J2USU5E4VA,AE7VMF3T7AZVT6UB7TAZ2CVBTECQ,AE55VMGAF6S4FH763DDIXLTZIVBA</t>
  </si>
  <si>
    <t>AEPMS5PFD6A3CBZ7A5GCVJURRQPA,AFSKCZCQS5Q2D5IFYXRTCAEG5BZA,AFLYLUQJLNGO32IJITTXKWO2YOCA,AH43ILYGJQUD5563RLERPIE2UMCQ,AEW6MNLEJPNDYI52OFUVMB3EDYMA,AHFF6M6NA23SOFKPPX22FLLPRELA,AF4LT2MRA6U4IPL63X5ANNO5BLOA,AGLMUN4K5NVDCVNPMNI5OF2IH5LA</t>
  </si>
  <si>
    <t>AGATYIKGAWO26SQJ7K7TDN2LFUSQ,AFRJHB6VXULSM53VYU5TBJL3F62Q,AEUJCWHLY4ZE4YHU5HVUSHLTKNTA,AGLD2LXDWUQZSZDFC3U7H6N3VFAQ,AHS4FBZAI7M2PJ5BAYWJDCIB3I6Q,AF5XD4J2O3Y5AVWNBSHPYLPQXQNA,AFR5OERHAWKGE5BFDJ5FVFKGGXQQ,AGANY4HWSF32KZFVMOTNULK2RQBQ</t>
  </si>
  <si>
    <t>AG3PLRKXVXLYQ7YHOIU4QVWWFBAQ,AHRU7JSVBHVEBWI2H2N6CVM3IIPQ,AH4ZQO5NIBMSXG7LLOGJ67WQ54IA,AFY4C2ZKXRWWGZRC2WIRBN4HTT7A,AEBBDZUR4T6MWDXS4COIUJLYXHHA,AFYENENKOXRC77BZ5JFXNG6GBNAA,AESSNDMFJZFM6Q5URYBYPEIUSYNQ,AERCNZE7BL2UQB45USYQ3NS3KDHA</t>
  </si>
  <si>
    <t>AG2REE6BFNII6CHJQ2HQCG4Q5BWQ,AGPSJBF6CTEE4MJG3X5Z3DMJEJZA,AGY545OCMI3P63JWXM4QMK7QXCIA,AFQBNWTWNCOQH65QJK2TGLWRYCJA,AHVFTQFFKLLV5IFJDEQBTF4ZFI5Q,AH7XAZIRDIDE2HVRZAZ4J4BSG3NA,AFJI2CTQBDXHG74Q3R6S5RPYTOWQ,AHAXO75FQ7QCFXWMJF4JNHNS3A7Q</t>
  </si>
  <si>
    <t>AE4L3MBEACOHT7Y7GGWQ72DUJ6SA,AELHNY42N2WPTZN5R42GOW2RO5SA,AG5ST5LJL5DUIYA5AH5V4EFXO4JQ,AG5V75LPUVIVS3DFZNN4UEK2FBJA,AEQSYGYF7LVSIVQEEXPC6VCMLBJQ,AH4OBRDNZVTVDLWTAV2V3B422AVQ,AHTBKWSU5IG46LZWJ3QQZKL6LTJA,AFKSCELXRYLARIVIXIWJQPHL5AHQ</t>
  </si>
  <si>
    <t>AEYHTCWWZYU3JQBU6SLNFFT3OMVQ,AEEYMW4YXUA5ZC4H34CHUW5EPFKA,AFJM5RTEFFX7H3WDQYDY6GX5HPNA,AG6JEDS3UJIQHXUGHEQHW7XHL2KQ,AE3BLMRIEOFTPVYRWPR7P5QUL5RA,AGOEGXCUQTAT4C57KQHXQJ4X25PQ,AEF4QBAINOQAYMSVNXHYZE7AYTSQ,AEFIOOBMEJPER2FTC4AVKEZ44NYA</t>
  </si>
  <si>
    <t>AELCV26DAB56JEU7CL2LUTR2TYKA,AHQQWCVTBJQ767433OZGYVW7OJVA,AGPQAC65TOG2HWQ42LE4JB46OUJA,AENORZWFAJOJLG4FLUB2LHOB25MQ,AHAAEQSQJFRGPLP6U2LG2TWXFVOA,AFHPAS35RXP7JEKV5KVVGGYIOV6Q,AGIWQJDJXJNGJDO5DNIML4ATNVEQ,AHZG2MJP5M6GKLC6YVHOJTZ3ZAKA</t>
  </si>
  <si>
    <t>AENQUXAACC6E53BRVBZPXCC356OA,AEBGRX2UHNMQHYKUQFHGDUPE4UCA,AEEWHS6M7UDMDKWHZSVVHGW5JJUQ,AHJEMKM64LMY6YJR5AE3RMA2IW7Q,AHZHKXL5TIRPYY5YI5IUSYODJZSA,AHOTFNEAM62KASA6YHCDNPGNNZRQ,AGFQZRCAAKEW5ULV2UIU4RBI6IEQ,AE6ZHG2AXD6VPRRT3EUFSGVQJKOA</t>
  </si>
  <si>
    <t>AGR7UFLFQ3KUH7644ARDPSSYAZ2Q,AGMHSLSOBPJRH6RCZBNKNZ2YQY6Q,AENX4IK4CRKRAOJQOLMRH6QNCTCA,AFAW47CO7UX37TKZSGRUHIKZMATA,AHUHAGOBF67BLOQGF3C5GBFOPPYQ,AF6UFCDLC6WSCFBZE56AMTOFKNVA,AG2FFL77UFH5Y44BU4FY2FKT6YAQ,AE7Q7KWRZ7MHMTD4I63KVNQQLOGQ</t>
  </si>
  <si>
    <t>AG636YCW33ZTJ3O67MQZNNNAIJVQ,AGJL5WHO3VVJALGYBKA7UUMANF4A,AG56GJXG2U4TIZ42J4H5SIAOZFSQ,AHRJPSHYWW7POL5N5G7HI6D2UXNA,AE4PB2D5M7A6CIPE4SHZMHIDDIBA,AFYZBDPD6PGSHBHPHQTOVJW4QFCQ,AHCF6MDMVOOGIZK7AQMS5E4ZOJKA,AG6S5T3PING6QXZAUDDTH6FO7ICA</t>
  </si>
  <si>
    <t>AGVONMMX6YJEEGSYPHCV2JQBJYSQ,AF5FBMSRN3DNZ5VA7QO34JVWM3FQ,AFDPYHNXY5R5DCB7GLDCSX24CQ7A,AF3FQ4SRTJYSEHJJW2UP5WM3LRSA,AEE5QN5TSLHUPXJL4WX76DZW3YEQ,AFGIFBW7GHAMXX5YNQFSE3HQYEWA,AF36AG5NBJM77D5PW7A3Q3SNKNOQ,AEQSEIQ55YRS5ITY6PMOHDFCJJWA</t>
  </si>
  <si>
    <t>AFS2KZ7HYC7JUO5JOGPAQY2IKNGA,AEXELC7IXD4IBM7P4BQNFF5PENSA,AEHSEYWIGX2757A2UWJS7J2CG3CA,AH2UIFL2ZLH7AZP6L2I6JNJNDR7Q,AGESDEISSJA7HFM6224YLOY7AOSA,AEKM3HT4LYB2UVTFZQYLNGHALBFA,AHSAKHOAXLHAC5I6OCL22DC6WOLA,AGXJ5BSSV5THYPGNS7GJJVFNOKKA</t>
  </si>
  <si>
    <t>AHZFKWGDBRQKNMNQ4ZPL52OZBRKA,AGBEFVJFOQIRF7C7KY5VN6XO7JEA,AGN47LODJXDWX6WWSS5JJLKP2HWQ,AGJRVBQJIVB445HIWTFCZOI37IQA,AHCNUZM2XGWJXQHPWYVZMS5CAEMA,AFQICBBGIA6ED2FXXYEVEVKDFOWQ,AELILYZUYXGJOFN2P7KT7OEUBM2Q,AEJHZ5W2C7AYFISGPX7WSDVSIYEQ</t>
  </si>
  <si>
    <t>AGBNLIOKIT72A2TBLG6A35XUEIMQ,AFTFMOXP7SKX4NJJIYLRJ4TAKZZQ,AFQAXRM4XEA72PNIMWCW2F53ISWA,AEBDUINAFKTVCCEEHAXKR7AG5LXA,AGYKZQYHVADBHYAL7U5P7F4KSRBQ,AECVPCTS5NOO6MT4NUYJJBUT7COA,AHKUEAEHUGIV6L2V7PGR7PCJ5JIA,AFU6BDGJZI74Y35UXM2RWQLLTIHA</t>
  </si>
  <si>
    <t>AEQX3KIYFY6RCTFIX2J76NVKPF3Q,AGHE2Y6SEZXUO5QR44FVYOZ52B5A,AFU46CW62ED472TF44RSU3HQ7HQA,AFOCLJYM3NII6TR3FOJVXFTY2SLA,AFJDCQHDXSOYUGXT2X3FCUO7K33Q,AFPHGWJFEN2UK47F2RDYBL6YUAZA,AG7O2DWNCAQIAMWYENDUQG3P5FPA,AFKB6MWYZHS44ZDTVNSMRGBR2CGA</t>
  </si>
  <si>
    <t>AFXT4M4YZCGYWUG22BMXEOB7VUOA,AEZWBVOWAZGCLKUNZXNBRCMWR2TQ,AH2IMO7T23MIAIHRLZGUSPHEXSZQ,AFNIVT3EJUTT7FKZW6GZVEWWT7HQ,AEJ4WWMJAKONQU4XNWCKIGA5U4LQ,AGEMLCWZLIJVZMIMPK3J4NEX5SMA,AFP7CS7L7WZM3OXFXC77IPNINGUA,AGJCU3HCKI6FYPKYS6FBZGJOQJ6A</t>
  </si>
  <si>
    <t>AGYTFOW77SU6CYA7L2ID3IYBWMLA,AHAHGFYVEV3DXUG3GQFCUPBSHTZQ,AEOVVK7XRSH3T5SSQLE42FWIY3RQ,AE2XSRIZGIHUEHFRYKTLVQIKYFKA,AGHEDHPCRHKYDPXWSKRKEP7HLNDA,AGEM42HY6YHDGMWMGZYPLVHA27XA,AEHXNDAJNJXBV4NGZ2ZWKIPPJREQ,AGQ2KOOSNRJVNY3PYFXFZPRKDIDA</t>
  </si>
  <si>
    <t>AHJT2MQLGOFNAFFNLLJGIYO5LT5Q,AHVXXQOUU54RYRBWFDE7VI3S5PLA,AF4TTIEDYAPHWU7WG5UTJM345ZHQ,AH4CZ72FCY3JIQJAEGG3IL5MOC3Q,AHYALQ3NLFMTU52IWFICXNJIC7VA,AEIJBUDBWBW6XM22W5US5BWDBFYA,AH722R3XI2Z5PC7QQ6YUEXE6V2DA,AHWW4TSZL3AGYOBMIKJHP56I4O6Q</t>
  </si>
  <si>
    <t>AHC7U7MTAN2Y2T6X2G43SWSQHETQ,AFN6JOIM4WB7CBNNAM7JQJAJVZNQ,AER7ER4GHJ65LKQFSIRZG6DSEC5Q,AF6PJDQ5GNVGTIYXA5ZCTCKBLHEA,AHU5Q5IFZNU5KKPBZBP2Q63V5NFQ,AEBY74RXWDNJOHARPUMVQT5MY5XA,AFLIUDPXTMHWUWXDEPUT72WCMQAQ,AFIOG6MKUPF37DAJ5VTKKPFG62AQ</t>
  </si>
  <si>
    <t>AGRAAUFFZVW3L5L4MV65HRI63NPA,AGSMGWHNRQAZOOIPF7UOSNBQDNIQ,AFJZWYEHRGAPQPS5N64LTC3JOCXA,AHERFNSW6YQVDARIDK6WI3GFTCLA,AH2R6HPCGKBGV62HAZ3BH3HFMIPQ,AFAR6KANGGM4XIVC6ZDTSEONGR6A,AE2WVSMP7ZOFNGQWHUPQNRZHLOVQ,AEJNLPO52JIB3UFIIIGFMQBJCJLQ</t>
  </si>
  <si>
    <t>AGD2UEWN67Y75EOCKEJE7TSOKPDA,AGD4TUF2TI74HZLJF4SEZHSJL5LQ,AEVI6BPCNUCWF43ZU36XOMZAZUSQ,AGCRBPV45GJOL34GSLRX4FPLED7A,AE4IXYSBU6N2L4ABI3FPVKYOL4XQ,AGKCZKL5F5SWMXTE7EOOX2TVAP6A,AHAWYKI6SKVO2NGCZ4BDJ4WWSZCQ,AE6MBEP4HN5HDV6LIEEN54UBRPWQ</t>
  </si>
  <si>
    <t>AGUJD7ONEYENBWZTZDMV2R5WUS5Q,AFX56WJDKZA5QDCLNHWGZE4WBM2A,AHQH32FK57N5R4DXCYRDFJERD3MA,AF3O2DRWWLEEYZOWDPONHNCYOYCA,AHBY5WOGTC3LCNKSXEH6XYLX4C7A,AEB2QT7KVD2RVAWLPXGQFJ3ERYWQ,AFT3QGE4IU2G7IBMCWEWET7DAAAQ,AEQR7OAEEWSVH3FXEK6VO2ELW2LQ</t>
  </si>
  <si>
    <t>AH2PWK54MG3S6EOHGLGP3LTQJOAQ,AHKY24SIF5BG5XOFBACXN33XUO3Q,AGLCQ6Z2KEIXM7DC7JFZEN623CHQ,AGVRXUM3GMUGSUDI2BCELQ5G3MRQ,AFFJF7JN2X3UKBT33BHFMU2FCDIQ,AH3LPGUYC6VZUHBLHZKGMMBT5HGQ,AHHQ5CWRAMNLLPSINLJSICBU7CRQ,AGSHCIHX3V7HS6F6W2XTBOYFX5WQ</t>
  </si>
  <si>
    <t>AEUTMRODCZ5QP6FRYACICHQHJGJA,AGBAIGEU4LX4TAQQOENWMZBZCV3A,AHDSUGLHNAFKFMGKJPLS5HLJFL7Q,AHBRTDUHKMIYUZLP6W7RM4IMFV4A,AHK6Y7FOVUIRNCIYQUA4BBIKXOGA,AFH3LWABFWVDV36O4EA7EDMVB7OQ,AGK46AGUBC3MLDF3UJFYKYVXX7JA,AGZ2OFZQWKMUV5RUP367QIUEDFWQ</t>
  </si>
  <si>
    <t>AFA27PWZ7R6SHPUK6YI3LUPVQAXA,AH3YMZDQPMC4SNFHGLOEIFEO5P4A,AGC7U4WCJ72KSPKZJE6SA6ULCNAA,AF2I6FEF7CCDHSXJQCMHRDLEV4UA,AGZYDFV5X762ARBCKH3CXTG4QUTA,AGBBKPN6FHVMRRHWZVRJ7O45VG7Q,AHON53VQVWWCC3G7B6BF4BE7ZESQ,AG57G63ZBJYDUGVZ2VRDSZD6L4ZA</t>
  </si>
  <si>
    <t>AFVRAZD6HB5ALMMLJRZYAA45RKFQ,AGUO5ELH4U5ORQ4F4NYJQNZNTX3A,AEKTWPXEMR5QE53HL2AV2SVFK2SQ</t>
  </si>
  <si>
    <t>AHWEG7FHG5CEE2TMD524HYGNU32Q,AGYUMZDNBIOODZYCN4GHMJ3F44VA,AEJM34LROKAFVQ432EM4D4JLSOQA,AF5W2TAYXQ3FWMTFIEHR6R2NOCKA,AFH5ZUO3KMVT2SYS6CNMMXZA4SZQ,AH2KFGXW374DTI6UT4U7V3NFJRQA,AFMR44UPPEJS3KH7CZZTLBGUY7RQ,AFUSIVMKLXOVGMV7AEF5FRQGLJHA</t>
  </si>
  <si>
    <t>AEP43IVDSJR5UREBLL53W5AJKZTQ,AEJS5VAOH7KD6X2F3TAMXOCXSOPA,AHQ2K3MM7CU5KAOLTRHNV4HHMKVA,AFR7AVNAODFBSW5HPTITQMLUOFKQ,AGFKW6ILYGZKEDCK55ADC6QLYEJA,AE24UFIVBSESSEV7UALTKP7K5Z4A,AHIFIRZZSK7NK4HWJ7FCYSHQ7KKQ,AFHYPBJQA4XGEWJLPUSFVQU2EKXA</t>
  </si>
  <si>
    <t>AFIW2LGGEMKYVUE6UG2YLJ73QOLA,AEQFXB3NZOMW4N72EAGVDHFV7M4A,AGRAJW47BFWMQE426JX6TR2BCELQ,AGSJ64KS4SFGZOJTR4TWAMQHNTIQ,AETH7LKNVDPFD2WPRVL7WXXCQXQA,AFDQX4OPUFUN56VXCWO54Z7O2AEA,AGILEHPBZZUJACQFI527X6HPPS2Q,AEAKW6XSSNBTTT2SHXRSIYJ3P2KA</t>
  </si>
  <si>
    <t>AHRTYUKNV36J2ZEK4CKJMQOK4S6Q,AGQAYI2H5TL53UE55XVUIDAMSGLA,AEYH6IVYMLPHU62VNOKKM2KTOIIA,AEEWPCT3NI67LDWFLJ7HICLMMZPQ,AEOXDLAGO5YUKIJDGVRZ26GTZNRA,AG6KERF2BWYB52CC56DEC3KZQYNA,AFQNKFOMPJ7YGCSP672YCJQQEVNQ,AGCMYXUQA4TOC4JPIJ2NHHMDMNNQ</t>
  </si>
  <si>
    <t>AH2JOLKV3633COTRT3L6472Q7MIA,AH66PPDVLVKP2O6AYTIGA4LDLOAA,AGQECQXYEAY4SYHRW5NDNF36VDSA,AGE4ASVQOHHGYYYKQOMF2TLIXBRA,AHV4I63UFGYQ7AFWXLTQXSHSXCZQ,AGE23INNJKHQYZTU3WBTNSCAVGOA,AGMBBBIHMGMWKJI5OSFGKWAKJVVA,AHV6JQ726F6FJ2DHW4ZHKMXNUEYA</t>
  </si>
  <si>
    <t>AFFEE53W5EYO6PULAOG7PB3ROPMQ,AFVAN57JZSJMCSHMVU3E5NFDIFJQ,AEI25R6V7XEXAAD455IWKZ3KE7TQ,AHKRRFR42OZYJKV7C2IR5OCPBMYA,AHFWCOO3S3BKNSCQPHSFFOA2RGSQ,AEZ35PT3M6ROXRMLILOSFP375TLA,AHPEEMPWH4HHB3T5FECTBZYUZ6PA,AHD2XZWAMMQH5MHZD3ULZVEVVJCA</t>
  </si>
  <si>
    <t>AF2JJYV2AX7CVSWYMLNZGFVHPLZA,AF4ZKPEZDK4MBC74G6DZYE4YPXNA,AFQRDDZDX24M6MLI75ZZBFLDSTSQ,AHL56ROKLAVDGP3ZRN45JIXXQ2GQ,AEJBNCW6FFRYFFVPDZU6AYD2LRBQ,AH7AIYFOHJAKH6SM4KNT6GNCHWNQ,AEWUBQURRQIYWSK5SBEOLZJRAP6Q,AHIRJYCO7S265XRVOHKEQJV6BPIQ</t>
  </si>
  <si>
    <t>AFDMLUXC5LS5RXDJSJJRHNBURIVQ,AHFY5XAN2X4N5GXOJRN5Y7HNC57Q,AEQQZI7NFOSSSCFA2FOZKUDXP5QQ,AEM63GK5JFDGEBFKA42W5EPWBOHQ,AGQFO7HUNP4TATRLGLKZWTGSRZ5A,AFPADOOHAUZPXOLGIRLUVWJD62VQ,AEU72RQQFVEX4RRIWB3FIK4IOYMQ,AFUIVFZ4RBLB4N57ACNNJUDOXJJQ</t>
  </si>
  <si>
    <t>AEZB53KJUQPIRSWWZ2SUY6RRAQBQ,AGSBS2YJLL456NQVC5B5QZPUJTJQ,AEWY6T2UJKGOH2ANGNTSBT6RIE6Q,AHBQJUMIK5PCBS5BOXXXXZXPWSJA,AFUV6OAP3USNBV34JGI4IVNUVYSA,AHANTM5UMDC5BAOCVLTX47H4HXLA,AHUM7GQ3FUS2UTPCF3JPGU2PZGUQ,AEVKHWUPE7W4ZIG5RFWKJ2XX3UMQ</t>
  </si>
  <si>
    <t>AGBYWFEGGX6QM6XB3ZPQADKKXAHA,AGU6LHFOEHAFE34ACLWETZLYPI6Q,AGSBWPW6GDRHH4Q5IAVAJPG3IRQA,AHRDCFOC5D7KERULZ4B6PVMKSNTA,AHJAW2YYU56TKMET3QKEKKCDZHVA,AFSHOA4IT5RS6KDJEVYLZQEBPR7Q,AHWQOW3VMVOLL2ICO6S6E5K73HEQ,AF3KZ34MBMMSO6QXOKYPGYB7H3NA</t>
  </si>
  <si>
    <t>AHFGOH4GBUXQQ45BNRBY7MHPN4NQ,AHY6F4BLYRDJCSKQSQEWDPXAXKSA,AE4J6N4OTZMC3NVLJPGFTR5P7NIA,AEBI27B54C4N5R3O45S2AWCPPNPA,AETABFSDFJT4L2NJYWAECEX2QL3Q,AH67BHLOMDZFQHLSOIVQND2BCDMQ,AEALKKVOIADNBRZB3EOH2VJHP27A,AFF7ZQGFBRXWPEJTK7JZDDT2KFJQ</t>
  </si>
  <si>
    <t>AG2BB3Q2AQB7SBFBURGYSMFHDAOA,AGFXIO346VXYI35ANHRTU7FE7ZGA,AEZIOFC5L34FZZOMGKEHXHLG6KQA,AFDS7H2OSIL3I4CZBN7C7NS4XOXA,AEBSIJDEVFVOC7PQYB3W36OLAHNA,AGHY5MD6U2E57UWJTNGFKKQ5KROA,AF23NVMNXHKORCJCQPGAW6PSXMPA,AHSOUBG4CYVABTQRPHI64FAU4NLQ</t>
  </si>
  <si>
    <t>AHASL3JOKSWSNG6FWBDKBPBMMSKQ,AFJ4DAIVDLVCW24FWODAT5O5OHNA,AGQ6FH5HUONZXKRXVRE7YX7ZUPLA,AG3ED5BPXEBU5ZAGYEEECUEK42NA,AGIVSHBG4BBKKXBGKVEXQB6VKDPA,AHWEGITKZOSJIXJOMPY75CWMU4EA,AH2MFWXOR2Q2JBMEVYN5DI2VIOJA,AHSA2XYYOJJGPCMHTPC4KOVI54EA</t>
  </si>
  <si>
    <t>AEKI4KLUAOWCEBHQHFGVBZTGMPYQ,AFCLNH2ZECKMY5LXIR6WTDUJ6BKQ,AECFK7X5H4ZKSE2P4WI4SGN52XVA,AGK5OL7ZCDPBSM3GFB57JEDTMVGA,AERYRV3NSECCWSOGSJRBJDGJP4XQ,AHEYCWAGWOWMQL6IWZB4UBCM7N2A,AGQMPE5Y62H4ALYMCMPV5J25BOGA,AHYJWLKBVY2CFWRJH3MNID4CRRBA</t>
  </si>
  <si>
    <t>AHR5L5KIBZTDOOO4PR5ZHTTVTZGA,AGYBZE2DXTNOFDZSSKEMY5J3IWIA,AFRGFFGDKA4QQDI7KUNCOT3GHPLQ,AHHRJ2ARM7AEB4HWSZKQ4WDAMUCQ,AHL67UMLEYNKVUALRMYJSWUYJGAQ,AGZ76IWC3MJLV3HOEA5SWYXOO4CQ,AH4YG2VYP4IRM3YTUVLMI7XN5T4Q,AHONA3KJZILUFDDJONLT6IEANU4Q</t>
  </si>
  <si>
    <t>AEGJT6ZZJCVJKSQZPBCCMRTQ4HLA,AFPXZY5YV6BY5MLHSOEIAOM2S2LQ,AF65USMMUWSGFKVXQA3ECFGFPC2A,AF2LFKOEV2AUJ6QNTNCZBGNSPFXA,AGQ4UHMMPGWZR5BVBVJPAKTKBEGQ,AHCQTOXOF3LBIK6IRYPKYQEK6DAQ,AEEZ33SWLBQZEQUUK7AM3EICB23Q,AGLQFTKRKRRYQ6JHVY6DZNSNKF7Q</t>
  </si>
  <si>
    <t>AECLI7T73FK3PR4D3GESJ6QUGW6A,AF2EZXMEBWRQJLUWM24ANJCE37UQ,AHAL6ROBXTH3IRCBZKOLPCLEXTLA,AGB5RPS3YTHLDOLTXGMHP6TSMGFQ,AFZUYJEJPM23P4IBOOAHFINA2TAQ,AEJI74MP3FNPF4LD575KNKIIEF3A,AEHVAFNMQZ2ED7EH35D3BV23ZQRQ,AHT77DD5D5XKYWHYSMDHYMEZ5JXQ</t>
  </si>
  <si>
    <t>AF23N54DJK4PDU75O4EWJD5GHV7A,AGAC4PQRPELTJSFKK4GVXBT5Y6TA,AFKUSVMWBALVVCQCORIG2IZBAPLA,AG3CB7GLADRTGQEELLO5J46H5XUQ,AFESIGKCPYHAG4HNKQGNS5ZFZVPQ,AGY65CCPYYWCF2YOPK5S66JDT7MQ,AGINWV2CSFV3NMNC7GOBQGNEYT2A,AEGUR22KUMKPSYANRJUB4Q42DFKA</t>
  </si>
  <si>
    <t>AHAXZDBQKLBWPQN5BFPSURNHWECA,AEGH2WM5MITQZBEZM5JC4XMD2DNA,AFT26OJLNGYQISACMZ53VFZPU7IA,AEPNVP5ICQGB2SDHNNEED45KH2WA,AFND3MO34GH3GBFVZRJEKYHX5QGA,AFSY2GZNTGXHQUXWYLUPH4PH2H2A,AF6KLDZHZNKJLRD7BKJB65NA57SQ</t>
  </si>
  <si>
    <t>AGMYSLV6NNOAYES25JDTJPCZY47A,AG3Z5IUUFOD24P2S22VMAWPT7TSQ,AHJNMSXBXPENCCR5EVJ63LGMQG2A,AFGN7L5DTGD5IJJ5VQ4IY7G2J35A,AGH7NWRR5Q37GMEIR26FKOLJADBA,AH4B45HPRXTJ5B5FX3WZKJ7K4FSA,AFDPHEAIYTD7MJ4LF7OK6ODJZ5KA,AETMASW5U6WCMX7VZA6DVRGR3WTA</t>
  </si>
  <si>
    <t>AGSSGQZGH7RKLPAP2JFZ44PHAWDA,AG4M42TGS64SVYRRH7JRNHMB7CCA,AHYXTDSENFWKRKDQ5KOMQ6IJLGXA,AGECXPAM7BHAHXRREUXEBVRADSZA,AF3SATPW2CO22VDANST5ZFMQ2I3Q,AFFQUA4I35H3PGSIRL5BL3GW2ENQ,AGND33SYSSFRKYSNBGB5CQOODQCA,AEXWB6LUEUJLRUE35I3A7PQFO3AA</t>
  </si>
  <si>
    <t>AGAJXGDRTICIRCARGVACQLPWIFMA,AHAKYUK7XTHBF4GTP2BGSXCFIE2A,AHFGDVDHTJKY6CD6ALJ7QYIXHRLQ,AGPSJBF6CTEE4MJG3X5Z3DMJEJZA,AFAOU74I45ATGV4STWGKFXBRHODA,AFO7RG5625GORMOYYYTBYXYCUDHA,AF3776HZNNRKUL4UWNIVU4Z6ZVZQ,AH2XARVUUCZGIBNTL4MQQWNRYABA</t>
  </si>
  <si>
    <t>AHIDFZK6JPIY7FCTPZQJR6MSWV7Q,AGWW4VSBX2UUCMM5VFMMRKV6I34A,AHCLIYZDVIIFV3V4X4VPUFCRPP2A,AG7O2DWNCAQIAMWYENDUQG3P5FPA,AFKZM7TNSX7OVVQP26GUA2NULWFA,AEOWAV5QL6F5QH5VGY4XNKWX7ABA,AHPNZU4TQSKOFPXCED37ADH7NSYQ,AHFF2NUJXGN5BFX76OICF6XVEBOQ</t>
  </si>
  <si>
    <t>AFS7B5AZ62CAX22H7LCYNQXVCQAQ,AGLMS3QIE4S7KPWOXGHTANI7764A,AGBA7KYAPLBYCCWKRBEAIWCBFBLA,AG7ZZIXCIBRUJ57VCGVUKDTGVIFA,AHNJSC2JCU5WZS36B2ICX24355IQ,AEMO7DWHWH5OGU427HN45WBERE3A,AGKTT2MYU4G25XFWMD5S6DETTTGA,AG64ADZBDOLMMQKFPD6JFZDTHVHA</t>
  </si>
  <si>
    <t>AEM2OFBD5ABDZGYUPPUYMCBFDEXA,AHWRUBKKFE6ZTAPAAR5RCSTAPQUA,AGCJW7IHJTEFPCN67EP75IOGIF4Q,AEX2AWDGQSN3Z3FHJPJMDTDHUJFA,AFNBXMGWYJWB56G33U6RTR7AI2PA,AHT7YN7PRTQQW4OPDLXHGJXEGJOA,AGOPYV5RQIH4BBSVXQVFBZLDVHVQ,AHNE3KUK352LFDTMI6GHAZ5DEL7Q</t>
  </si>
  <si>
    <t>AGKZK3N7KYOTCRFGWGDF2EJIQISA,AEROHELQUZSGEWF2SUDCANCFNRCQ,AGPTBR4QWMDZZ3XAF4EV2UMFQQEQ,AEN4W53IK6DVODM4J72SQNAYMX4Q,AEX4AU2AULOQZB35OUHUQ73Q5VIA,AEK2MRB35PXPW27B5NT7O637IMDQ,AHPUIT2YTPFHVHVWQPFEZXZZ5M7A,AE2X3X56PWZY32QSRKVU4VOIKDIA</t>
  </si>
  <si>
    <t>AFUXDVUZ2STL3ALSLWBDEAJBR7BA,AF7GFM2ILS43R3R7ZWHYAUCPAVAQ,AHWLGCCR7N4HTELCLTXAVQM3KJHA,AGY42TVO76MSDK66XDORRO3X3OMA,AEIHE3RYSQSHEDWWK75BDB37K3DA,AFIW2ET2FNOABPCJHIJORAYTPUIA,AHEC755ZTLVUV2OGFJQFWRMB2KNQ,AG6CCP43BJUOX7RZVWBHLG7WGNOA</t>
  </si>
  <si>
    <t>AGOHEKMCFFEVVEYK75KRR6JUN5LA,AHM5VPEM324X4ZSA2GQCBCD423PA,AEK4FIY6OYHQUATRL3QUSWUSQLZQ,AGPK7LBOP4LXMHGVL246WLA53D4A,AFZDTYSBA3OFABW3ISFCOOKQK76A,AEYYA6E4ING5KL43ZEGPYXKBDSBQ,AH7YJB6PZG5KP4GCWMQCHRIO3I4Q,AGXITCDLYCTWJZOTV5ZF7ZR7O3MQ</t>
  </si>
  <si>
    <t>AEXIMD2ECDFFF6J2U7TZ5IXA2GSQ,AG27ECFAKUL5MDR4P7O33R52MEMQ,AFTWSUMWZSYW6GG3YXVDAXHVIWFA,AE7DUUZF744LA3EMVCLI3UJDCIDA,AFY63CMR45TQ44JBPYWHGUBOQUEA,AEPIMEBYBSIKSJF7NFEQPCLPDF7Q,AHKQBTJ7JR3SO57H22GOC7SIWG6A,AEDPJXQWX34LSNG4ZOIRO2DMYZBQ</t>
  </si>
  <si>
    <t>AFUH5D4EYPVUKL6RIODLMEAZDVEA,AG75QN74MJP35SGZVQCK7S24TBPQ,AFR3PNU34Q3NU4MZDAQTEVQGYJNA,AFEGTYZ3KEHM3T6Q47CE2F3QDTZA,AFJE6BAJEFG4B2OMCFXYFXBSWR5Q</t>
  </si>
  <si>
    <t>AG72HBSOIRQFGJN2NY3GPAEEHZTA,AGXAO67Z7IZENINTB4FWJ53Y3V3Q,AHGR7SEDTEDIYX573IXYTQL3OWUA,AHYDO3OKLMDU6UJQ6YTMQWNUITPA,AGSZKOHJZVCRZGZDDCDPNSHZLOOQ,AE4PB3GAZFWQPTCFXFFJMMZOSU5A,AH7GI2ERU3IXB3L3UMCM7UFQT6XQ,AEJDGQU75PMFGJILLZKBUARMLQOQ</t>
  </si>
  <si>
    <t>AECTTIBADJRR6PNCGQM3KLJT65XQ,AHH5S3NZXPTNEMV5ACI2OUFQPESQ,AGX67OWD4YQDA7GEIGCMB5DYUJZQ,AHVN4Q73CBYLXS6PD7JYBNQJOXSQ,AHDJXSEX24G3F2AMLX7H4VFW6Q4A,AEF46GENYIQSETB5QV7U3BFPRLWQ,AHU2YNBLYGUZR45OTIEIAG76NCTQ,AGFPDBO7Q4GQBCWMY3OPORD74ROA</t>
  </si>
  <si>
    <t>AF4B327ZIB5IJWIFEVY6BWMB75VA,AGDV7VQGI42G6HVOGW2OSWKHBPWA,AGPK4QIB6E5RFJAYZCNS7XRT5OVQ,AHN2VCYDPYHUDXSLFOLGIN5J46XQ,AFYLAHK2PMQOEZJNIM4V7N7ZETYA,AHZBOE4W3PUVBX7VYDBE57VDPMBA,AFQDUFM2UWWPT2WM2ETLFVSEAVUA,AHVI4UXZR4TUQT7MQLVDZXKWTOOA</t>
  </si>
  <si>
    <t>AHCSFNVYY5Z4MC3YQWCKQXN43UKA,AGRXFT44MBP4EAAKW4AUMJ43HASA,AHCJ4SBFDS4JQ3KM3TB6JPV7LCWQ,AEMRVATZMCTFHHWR4RGUBJ6EIY6Q,AEJTHOGZUGNSJ4U35D4JDA254VNA,AEBRKCEYVLKRYEX4DVFRH3UUWPVA,AEULXBJRVQTUU7LYUNJK4VQD2LLA,AEGU57M3ITWK676QUCVQYF4ZMM3Q</t>
  </si>
  <si>
    <t>AGLUPY33OM375F64CHDCQW3KF64Q,AHL6DKFWYVLNGVHHQMGWVVZY5D4Q,AEV7DR7CDJFYPKCDK2Y5WGUR6BDQ,AFTAR6G52NZQDC6ITEORXUZHXURA,AHFKFHJR6Q3FYXQH42N6O2RHLAYA,AFSIHCK5KXPIX5PVODLGUIIHVWIQ,AGX4KI4YQ2MBM4CMZEFHPLQBGPTA,AGMLCKCSUIFBF3A67WZ7OLGFYRYA</t>
  </si>
  <si>
    <t>AFZBWPKSEOJ3ZXAVS7IA5QMLX6SQ,AH4H673QHNMNQEBK6XKODER4TXBA,AFF3RSHZGO4BAR2KYIOVYD3VGZVQ,AFEVGT6SALVKATPAPCZQCUOZFA4Q,AH7MEOSIJPT7Z2WMJI4ROMY3I2QA,AGLKS2YBV32Q5F36ESVSZKN7YZVA,AF3DKAW7MUAW6MB7HC4YEPY6IN3Q,AGVNDZ4Y2VJXWYSIDOP4GXJYF5DQ</t>
  </si>
  <si>
    <t>AHNCY56JLPCF2AHRH3SO2RIKHYFA,AEBZKKPXROE4RBTBFJ6E5F5BGALA,AHMGJ3N5TJ5YYHGONQ4YANYH6EFA,AFLOWV4SAZ4GJHBZZJLRC3UYJPPA,AHJERQSJBOQHOWKP4BHQUZNAK32A,AF53E744SCKUPF4AKF4LL3VPKRDQ,AF4R7KKPJVNKJC5D3CWKKX2JZAHQ,AFJQMCVVZBRSBACG5CHFJ653CXVA</t>
  </si>
  <si>
    <t>AG7YXM3CTKIWDRFUWCMM5KGHAP3Q,AHAB4O4T3BB2LJCQJ2IULLRC2ELA,AFY3BGO4YZABQCIIIVYMRYDQ3QWQ,AGQHA7FMMURNYMQ2SM2LJV372TTQ,AFFD52Y7MQO7ET2RYGACLHCZTRTA,AGPWQPY5N7CBNPKJ3RLDSLUWKOOQ,AH6WHKS34WZIDXRKN3YKSRQCBLEQ,AFXIU2GNQU5FDRWNQR2RKY5NBG6A</t>
  </si>
  <si>
    <t>AER7IMDKY6Y2NLWEIAOEOEMWPTQA,AHBJI32NFYYFJRSI2NZ3RGNYYNLA,AFGIZWFPMU77SMMBFMVKCNRBXPOQ,AEHV36BG2B5DD6MRSRAJMEFNF2GQ,AEDONSL33XUU6IK7HCDLQEPV7GGA,AFIXIYJE5BEMYL2TLUYPGAPYPC6A,AGT2K7XLOKTPWOWG32DBORMMK4AQ,AEPSOFO2EJJOVKNXXBISGJWVHCWA</t>
  </si>
  <si>
    <t>AHD7UBRNLFOB46RIRLFXKJY6N53Q,AETPMOGJUEKAM3X4BMFBSHTDQ3BA,AEUUSCC65BXKCGFTNKBRKYCWIZYQ,AHFSOIYBAXZ3WLROODW5ATRX2XKA,AEKIANKK2HHKU6TJ2U2ERPAMQKKQ,AGGBFQHKXHD3VWPDNLO423V4TCPA,AHSMRFFHYS3UI6RA4KJSF7VDC4MA,AEBEEXG4EBJXPW7PBL4FL62NOGXA</t>
  </si>
  <si>
    <t>AH7CVQ6755UNVDKSBS2CKWMHOCZQ,AFMAYVBVIPFZYBTDGWSRCTASMZ2Q</t>
  </si>
  <si>
    <t>AHEZ2YIPI6Z3RJH22BSRYMSPEWOA,AEHUTTWMDAOEZMG66NSX74CVMGQA,AH7T3ST2K7B725YJN7TRBAV7WTXQ,AGM4CQWT4HY2YVGKXBPKH3FFSL7A,AEXAE6XNUYOTIWU4SAWYRHN3TVZA,AFSTYN76L3OSI4XWVZFQ2YIBIL6Q,AFO6ORYOBVJCCFQJXDFUDDVWPNAA,AF5CFHHUVY7M2WGITP23UH6SJ5UQ</t>
  </si>
  <si>
    <t>AG4KXXU3X2W7U5GHPFTQUH7B74QQ,AGVNR5BV6PXJKH2OXB6HYQN5VJCQ,AGPKKHWDHRBTTI6H2PMDX32QHSSA,AEBE2BCPPVJ4IPBU2J5EPU44WQJA,AELG7IFYME5AQB2B576XLNQDAKBA,AFGKUIIJE6RZVXZ3ZZ4SNSTXE4BA,AFT3A5EEJX2ZDXDFARRX2HR5I6BA,AG5W4UZE7KIEFTWZQAPHOOCNBHGA</t>
  </si>
  <si>
    <t>AEVX4JV3C4QR3Y3V3RJXQ2WZAR4Q,AHR5JZBK66QYZSEJ37GM3K2DXDIQ,AEAOSBMIGWQY5HFXDMBRQUE3L52A,AGUEJAHXS2LL652SUQTCM52FOZHQ,AGRMA5YXQJV53ZJHIRAIZTBPJ6DQ,AEVLNW7OEHU23QZWBPF2ZLYHTBHQ,AGD6G2GDZX44OOJJCN4TLROEP7OA</t>
  </si>
  <si>
    <t>AGTISTATRBDCRY35BAIENJ3YZLXQ,AEV77VMKNNCQ5VIEWG3WOSCCVIBQ,AG23ZRBLDYWQAUQHZH5QYDKSFTPA,AFGW5PT3R6ZAVQR4Y5MWVAKBZAYA,AETYH4YVGJXWRIRQJQUZ7OR5JPNA,AFRYPUMXJ7GTS5G4YBN5B6A6UZIA,AH2AVOZLB7HONYWXE36LNSSH3W5Q,AG6XZKNID4KTQYM4ZI4EYKUIMPCQ</t>
  </si>
  <si>
    <t>AGGOQNG25MN3SQK67LCMYO2ANTNA,AGFGMHAZIHB4LSRP3ICDFTVOEYRQ,AGNDEWYGSKM75CIOKTG7OQ2JLMBA,AFHXOJYSPDBZUBOUC44SVFGLXFYA,AGRACQ6KUYCYWALI5HNKD5QLJ25A,AGQFBYYNUJXJSAWYO5LHEQDFEHKQ,AECNIS47DOPIKSIDCNYXX7B7PIKQ,AGXCVMSWE3C7GSLFIZZQAIPXK23A</t>
  </si>
  <si>
    <t>AGLUHXCJJDHZGCCQWBKUF7NAKL3A,AEE4VC52GEZBJ62O6SCO43EWMT6A,AFOQTS7SC5AGY5QHWAOGODRYPSYQ,AEDWSW43DK26XB4AM4TRHLPEJ3HQ,AEUFRVIZEZ32IEDWOE3KGCZXPRKQ,AGXY2N4QLW5M2KWTEAYKQSRBLOIQ,AFCWPBRLAMVOA6L27EPNMTLS3IYQ,AEJEWDZIQ3OTE47W62ZJ2HFOLRZQ</t>
  </si>
  <si>
    <t>AFZOUV6DSSLIWTHCEQED5RR6HGHQ,AFL4I5P7WCRS6SYIW4ZNKWADKV2Q,AGFKMDMUPNFM5JWT6BBY2SEVMHMQ,AFKUC4MUHKKVBKYKGLJ3W52G6SVQ,AHBS5ADSTPJ6C5GUYBPG3VBTVX2A,AHUM2M2XXYNDAMBYGMNREX3XIYBQ,AFCQXQUIMMCKM6Y743IKFKIMAYWA,AHSBMJGIRPF66VB6VR76KHJAB3SA</t>
  </si>
  <si>
    <t>AE556ASSODHNECNYDEABP6Q7Z75Q,AESPTUXAQMTJ64NCR4QI5N6WL6HA,AEOVKYUJ6EB3K2D3CALSVWOITV6Q,AEAUQLBFFDELPJFM3F6JAIX4VWKA,AFEQDV6CWBY2Y4WS6ALF2BXU7VAQ,AHRRDBQR6IU4V4XBBLSJRRML3GQA,AH5BI7KKCSC6IZ2AS4XJZSQ7QO3A,AH2OKG3SYK3EHZWPVLNDVBVJCTSQ</t>
  </si>
  <si>
    <t>AEZUK5C5IY67OZ35JX7BP2WBG6JA,AEEVM3YPIPIVWHVUE4HARBANNZHQ,AH634NGKAQR32XMOCSUF6LZB3RWA,AEIVSZGOPMZLJCLU5F6NNB7AXZLA,AGSG3TQTQT32FRNXOONXQ4YWXM3A,AG5B4QNGCUV5VYRNLLOPULVJ5N7Q,AEPZI55CSYXEU74X4FXNAOIP4COA,AEP2DVN55BAR3JCNCHH4VDNORE7Q</t>
  </si>
  <si>
    <t>AGV2QERVROHQ3E44IHQIUKCEEO3Q,AE7GOXE6DZEYGOHGHKUAODAOWECQ,AHNY4SVAISG2VQGF2Q4ADDFZIU3A,AHGCRVLMGOBN45HUKZJJX5WK2TMA,AGDLVWA7M4G3IWDMTUODZ2BQEBOQ,AGZNR56VGSBVUSPZ7ACSMX3FFFPA,AHDRIG7FTS342HRYFJSA2PVXEOTA,AF64JDHZPT4WFDN6FBVNFGIAQXQQ</t>
  </si>
  <si>
    <t>AHJX6GE7IGMLFM75SMKATV5ZRZ2A,AGTYFIQ3EIVLCEU4GJXBMWRBWDTQ,AHOP3ZSYI4ZWF4GAU6Y7U33ZLTFQ,AGAMVFFHI7EL23RQYBA4JTXR6GLA,AHCBSXZTXE7A6XUG2V4664YZHESQ,AGEXNA5HHXTVUSHJNWFCDPCJOOYA,AGOARXYHOENO6YEI7N64HK5CDQCQ,AGKFFX6PBTWUNBMN53YLUH45U6VQ</t>
  </si>
  <si>
    <t>AFGVIUCA3RTCKMTDTO3XGNTHYFWQ,AE3AF67Y5YK6UG7I6HIVMWU4NWVA,AHPYT77JL5UZQ6QHBEZMYGK6WPRA,AFSXOLLBT7WLD5M6GMY4BKJP3RHQ,AHORF7KU5KCVPIXFW5LRQKGTKVFQ,AEKXXDCFC7X7LKTIFHISM4LZGYXA,AEEWUDXSGNJ3CNRK3PKT5NPCLNJQ,AHGOIGUEHWNGMJV3KAMYFP2CBJPQ</t>
  </si>
  <si>
    <t>AFBU5FXWPA2YVMWWIMGYMA2AG34A,AGS4PLUFYAXTS4Y7Y4Q6ZT37BYHA,AECLI5ARPX2YOZANEVKSRVV36QJA,AGTOUKATNU32FIJPOWKQKZKPPJ7Q,AFM5HEUWEZMBGCZ3GGAXKAUZASGQ,AHSZV233OGYLM4RVHF7F6YJZM5NQ,AHYBTPEMPO3DK4PDH62ZYMP3LG7Q,AHUECKMZOFXYUTC6M3LUATLL6X7Q</t>
  </si>
  <si>
    <t>AFRB32NPLQW24ZGJTXRYK6OUI2HA,AG2PGVWTVLRVZRJCJH3YOWP5FNQA,AGWINPX6IU25IAPSX2FK5NO44NBA,AEORIJHEIQAZQL6IQ2R4IMSB457A,AHLGTVWW4EB3Z3HM6JEPVMFXUB5Q,AH57EC5U62WSRLNIPBXDLBCJQ65Q,AFWSPLLT7BYEGPY2VJGQEMRIW3BA,AFMJDR7VSOX3M5WH2WTORPQ37V4Q</t>
  </si>
  <si>
    <t>AHYDKTW3WJO4HNGBHBOAFCJ3LOSA,AE3EGXXGRBM43FWMTLQB37JMC7OQ,AGIHOZJO4PWX5Z37R4I4RQXIZWRA,AE3CC3KBP4BWJZJMRJD4W6DYTXUA,AGMKONPE5QC455TBAZN4QNR73KXQ,AFH3GSHTIVQMKDP27TOCVV33JPOA,AED36GWWMN3IDN6MHKBLYHYCTTYQ,AHOIB4NI2LLE52QK6Y3ISJQUH2RA</t>
  </si>
  <si>
    <t>AE64UCDJJ5GO35UI7VJ2OCCZMGFQ,AHQNBEQHTS5HDSNP3LMLQA4H4YPQ,AEPSO6AT7QUTF6LYRISXUYQKHM7Q,AH4ZZLZF5JO74MJ3E6WURPHAOKVA,AE6X7T342OTM3RULX5KQPVUT7TTA,AFIWBQHKNAVWZTU7RYW3TJLJVPOA,AH6SPM32C4XZBAFVXZXENRZ54LSA,AGWQXJIDWICZWNZWNO7SKP3YFEYQ</t>
  </si>
  <si>
    <t>AG7XS62BBYTJDLOVUFYPSQ2DZZZA,AHIQFVEC26UUHE433ZSICDBIB36Q,AGEPZSRFODWZ4XUTXO2HNWLJIMJA,AG6LT2H74ZN26WM5OVCIJ6O6A3GQ,AGV66D5F6ULOSDAODDACCVNQ3V4Q,AFFCMTSY6Y6SGHYK7FNX2HBZ3NJQ,AHJC3EZMZ4YKHBUHTQEZQ3BQMZJQ,AELGICL2JENHDPFKWMURBPFAUSDQ</t>
  </si>
  <si>
    <t>AF6I3MZF3P2HMDTVRZR77JNTYUCQ,AFEXRCHGLYKM5ZGHJBVX6L5VIOXA,AGVUL37HNVQISEF42ENXXXXMDPRA,AGLL2HRMUMQ5JRZ7Q7DPQLM2MIEQ,AGQQKGDKYF7X7I4LCCCA52XMHQ7A,AEFAWUMPU4OZI76XQ37T5D7JHLEQ,AGXJMJ3ZVCCFNNCTGL4JX2FYEKWA,AHFQU7X3BLUNYBPNEBVXRU7U5QPA</t>
  </si>
  <si>
    <t>AFGT22JJOXW56REVEYUUUEME2ABA,AGQ7ATXOIGSUWEFDGJLYRLPICJRA,AFIK7KPO3RADGPXCTCIJAVH42RLQ,AHTWRA4ZWELHIXKE22VC65Y5C34Q,AG6Y7W6NMR5NHG7WBAC6A4FL37PQ,AE2FPXNWO4ROL5WOAVLZWUE4OIAQ,AF6X5BYG5LOTGQA6NAX23M6MBIAA,AGB2NK7XN5VYFYWIZMGLT2GOSZAQ</t>
  </si>
  <si>
    <t>AHBJKJCUV3CH6774KEAQSRLKXU4A,AGYYINJ6VW75W5MDDPE6PJR2QPUA,AH7NGYY4AFPLEZ3NC5GNDLENBCQQ,AF7VPS5PMKH5UYES6FA7ZBWEHDBA,AHU6RJTP3WGFQSGLWI322N7QZYWA,AG6OZOGIQT4YSME7I3M7EHU36AMA,AEX23SMNPHAF7B7TZFQDWKF5ONEA,AEZ5ML7WBTQQFSTJQVN5VVYDE5BA</t>
  </si>
  <si>
    <t>AEBPX652YIDCC2QXOBBBXXZREV5A,AHB35252LHDGWNDLIDUOMDN7RCWQ,AECO65DQ3UZY67KSSN3RSKVWKXYQ,AHD4I5YSPMHXVVRGS4TYHZXV5KJA,AGLW6Q6I2EB54QMWQJTIQIV5WPHA,AF2Y3I2R34UUCFXU4B2SBYXIRIFQ,AFI36ZLFDFH42B4RA7PAXXRQTDAA,AETDNAYCLJMDIBHBHDDOHYNDNFTQ</t>
  </si>
  <si>
    <t>AEOBCJAUHKQ3VOH4XXCLGXUUDXCQ,AFFPSASZUMB7UWM5JQETXHG6LA4A,AGYH7DGFYWVOZIPJG4JTAWZPZ7RQ,AEFUJZ7AZW6MNREF2KOJDSJSYW5Q,AHIKGYNU6WNPXPTNQ754PCL6LKQA,AGZG456A7LZTCMX4PFFQJDOOAHTA,AFEB2FWJDNEWTE53GMSW5WEZ6AUQ,AFQDNUZPX7U57MYDFE6G63KARMJQ</t>
  </si>
  <si>
    <t>AHWLTHKYKXVQESLJVESM5URXROEA,AFEFEZTZWJLYZGIVR7HLHRI3W5IQ,AFZLSCVPVJVKTHLW27QNQ7NCKILQ,AEAX5Y7DTTQZQWVZQMUAJ5OCQWXQ,AH22UNUP6EJE65PJ6DWGBZL2A3OQ,AEMRAWUZLEF3OUDOHGY6R2K5J6QA,AFCZVT5Q2S2GGB4UUZE6ZFHFJDYA,AENBJYCQHVQ53U7RS7BITRH7MDJQ</t>
  </si>
  <si>
    <t>AHLSYCYRDNSLULX4Q5KSDKLBPP6Q,AHLTVQ6ZLVJWC4WDVY7SLO34XJCA,AFFUD4FDZRW3XZWBLQZSWI7AGFVQ,AH5LM3I7HGYK3YAX2ZANUO2KCZ4Q,AFH5ZTE3LQMVPCB6QL2KFB52KQBQ,AHOBQSYNMOKA7BB6ZZLLDWPMBUYQ,AHRW66EALO2DVLGGMFXH72MZZFEA,AH2TJNSBMF5HQIGCT7GTQEQDVXTQ</t>
  </si>
  <si>
    <t>AEZWAAKKFCXMULYUT7J5ZD3RGU5A,AFFU3N2R3CXUIL4HQJUM2FTMZDYA,AHR75VP33NISTO46J4HNQS5CGPLA,AEZLJ6HCUWVZCDN2QPW4AE7HGRJQ,AFIWT3CLAKB55S43VYSJ53PPBPQA,AF576I7SULY4ATULSJBW7KGAK4VQ,AFZCIFS5Q5VKKUK7X3MAEIUK4WYQ,AGHU5JLUIGVJY4VSZ43QHW2Q64VQ</t>
  </si>
  <si>
    <t>AFSITWWNNRRRYZ6LBPGPBIZAQDXQ,AEKOYL2NITTWDV2725B6QLTUYGBQ,AH5FY7IIP3DJVNWTYOJ46P5M3WAQ,AGWXGUALH6VESAYTZGWBZBUDTWFA,AEH37ZM7QT7HC7PJUDD2OMJUQ3ZQ,AHQ6V572IRATWTVUSX4ZHTEOJ6LA,AFP7UACKVYT7LCUSAEQ43ALJK5BQ,AEG2WHR5FSYCEYGD3KEKGENVLP7Q</t>
  </si>
  <si>
    <t>AFPPIAJJ3UPHOS4GKNCSCB6WEVKQ,AGA7WBYRWAQ3J3OQ3DWKJUZK3ICA,AFOTWKP3UAWSJWRUK25NQLUAM6QA,AFN56JFPWCIQUPBWBBKRTB5ACQFQ,AF5KBBY2ZAPSPXB6U7B4VLO2VT6A,AFDH62TEDBX5SJ3FSKZSAX33DH2Q,AH2SDDRNAZIYHVJYBDDCBH4KRQNQ,AG7SOO7BTPB4YXKS4G5UITCFX4GQ</t>
  </si>
  <si>
    <t>AHHBMYHNLEWTUVSATQ2JSLH6N7LQ,AGIBUV2VEAGMLKIACL7LEE2P2RQQ,AFNF7FSMSFXXMWH5IKX37LUXMG4A,AHGGMK5IGT2IKSYYR62ABGCO4HZA,AE3FL6OXMXKQCWOBJCDYMJWNA4EA,AHU44INII7PA363NXXQYT4LH7FSQ,AGSGVTPC7VEW2IQVST3XMCNBZCDQ,AHPVM7CXQYY2UPGMQCIN3CYZMCBA</t>
  </si>
  <si>
    <t>AENNXW426LQ63GMKZIY7YEECRBUQ,AGAQKYRZFYPLG7NL3P5PPBBAWIRQ,AHDPIFU3ZXS54PZ2TX26RCZQ4HLA,AGIMQYYJFZUX57YLHEQKRD4MEZMQ,AHESRTFWPTZDAFJBW47UFMLQLEMA,AE4X4RZZDN6H2D7NHKZ66VLDES7A,AFUT5RC32UT3SXTXUMYXYLS2Z3OQ,AFDIQRC5FKMI2FC442TCIH7FID6Q</t>
  </si>
  <si>
    <t>AHSGCVKHDAXRUG4R7V3RB6WYLZCQ,AHFTHBS5KCQWNQIYBUXWLMS6VJNA,AGQAZKHJRJ44EBAFG5NLJWB6VORA,AHZO434YNBOOY33A2IHP3RCV6FOQ,AGNUIVLVQZXACC7UBK6KUYONSKFQ,AFHTHDZC4BOFGJAGPN5EGVLT76NQ,AGR7ZWKS6IANTUZJ26FNMG74IUOA,AF2NMGMO6GOFFYU3TYVZYX6KU25Q</t>
  </si>
  <si>
    <t>AHXO56F7SD2DIP32TF2DYFXQRYLA,AF2JRVSNIBOLEQ7JJAMEDYI6KFNA,AG2KZIEWJBPZO4LANZZXK7YITI7Q,AE6HZIWCKGIK6A5E2O3FKGEOXWMQ,AF3K2H5T4WJA34CWHVX5GP7UR5BA,AF5B57TLTYLJQ2ZKIKWG7Z3X33UA,AHQRQ7SYZACJCC7C24RA7UIAJQDA,AHAJEE66NTLWNOEFHFRCXAEWBCIA</t>
  </si>
  <si>
    <t>AGW2ESCSKYPOEDCQW2H3CYYA3QBQ,AFWNPTLGMCGHXXZKYKCF2C7BLBFA,AHSBHHTVA7JAYRS6BXGOSRKYHO5A,AGBPYYXPYFPYEL5GPMNEFGUBHUIA,AFLAE4TFD7YC22INZXE2MTEVRBQA,AFJ5MWRUWPXTC7NZYKXRXMNOKV6Q,AFBKPWYCMY4EJHOAHFRWNEUOPCMQ,AH4YHJP32KW47POTN2WRWIKJV4WA</t>
  </si>
  <si>
    <t>AH3ZSUV53ESBP32X2A35F2JJQGZA,AEFLSGZLX2IZ46ZHEXXAGLAWX5XQ,AFPSNIOJFCYMXZ4Y5KYAYOYMCHMQ,AFXDV4IJ5XF3PUIJXXTBDPB2QWNA,AEVP7TTOWOQMU24YS23JQSIHG5EA,AFIB2L4BUCFPIG5U73AN2BVJ3QSQ,AEI3YYFPUCPXOK5MAJVB2CKZHBYQ,AFWTLKVVJSYFOHJGGWNK67SCX4NQ</t>
  </si>
  <si>
    <t>AEANG43WACMLOHWRIT6NS5P2SEYQ,AET5DGQJSXDH3XCLPQBTUPRXW6FA,AHS2NCPC5DU6FFUEWEJ2DVCWBFLQ,AHYAZBKFP25QVIQLCDEJ6UDI52SA,AFSPVLIMFSGKQR6ETXLQ23M53NGQ,AE2TW6ATJ4SP2DNK4TH4DFYENOBA,AHIXHFFI5L4PB2TCIFILOKL2JQQA,AFPXOI3VE6B3BVBLXEM2LPXNSX7Q</t>
  </si>
  <si>
    <t>AF4T2X4ERS7QGU6JMK3GRNIMH2AQ,AGVN4E6XEWZFGGBQRKLBDQDRJW4A,AF3LTXGROTRPTNO747RCWCTEONUQ,AEIM7QAPGI5IXJG5XRJCLPBNDNZQ,AGWGB5WLNQZEBFOISXW562TNCKNQ,AFBZ5YXV5MZWW3BL6D74PJDKEM7Q,AFAQNP7A3V3LBMYSP2GNUNTQIZ2Q,AHYFD4V3SISZ2UMN2RLAF472Q4IQ</t>
  </si>
  <si>
    <t>AERJZJB2VKDQ53SXTPGMBWV7Q7VQ,AGG6QX23VMVZKIKG4SJU4UBNM4SA,AHX2T2DQRBQPRTNZ64BQE5C7PKDQ,AGAOBZI6ANRCGVDMCJXTSAKF4GHQ,AE5NYBPJTJOSK4VJU4OTM75E4OBQ,AEVRANATL7R2NNKWWLDL5XHSG66A,AH3SY72KQ65HR7YHYZ2MINDATYKA,AHFEHKYNESEZDPVMXT7UVI6U6KLA</t>
  </si>
  <si>
    <t>AHXCBTJQZHWSZ45OSYZA4PGMC4UQ,AFKCVK2XABWVJXQC4AHL37WW2FPA,AHVWDCCSUSY33GE2QNV5BUQ5OB5Q,AELWEKQLTYE7G73II3CIQS726XKA,AG47744WDABVHDCDS7565VQQMQEQ,AFU3SQTJRUHU6A5SSPEXSO2YZWJA,AFOAABE5YGL22LDEWBCJFVDBHS5Q,AGVMPCT4JBSS73OFHXFO7ETF5DOQ</t>
  </si>
  <si>
    <t>AGHRHCHAT6IPHIIAOXM2GKHOUCCA,AGAOWLGAUJ7WGZNAEUHHSWYYORAQ,AEVQJEWD6UXEKBEG7RAJA62DJZEA,AGNWSHTGWUQFVMEEWNPCPYUDI2WQ,AEYG24SMQANBEU3UKLVWZEYOPW3A,AH4HN4GYUN2DR2DRBIX2P2SSQM2A,AGNHDWQOX4UYZVQ4IZVKARWE2Y7A,AFQDUDTKYRT5XACIAVGGUJGMTIJA</t>
  </si>
  <si>
    <t>AFJLDRIDWU5X34BNJZSWOG3FHLRA,AHXKIRJTURRXQ7DQD7U4NARBKULQ,AFQO7DAL3YEZNXXLN7TFQIWVO3IQ,AEYEAXP3BZLJKEWT5IPHCOH2KTXA,AFDGNLHZOGP6EQITYFRG7NVKFJWQ,AHRMTJI2P2FYQXZF7P6PE3DCVGSA,AEPVE4Q7HRVR3QMCG6ESOSXYDQDA,AFX24UUAJRY7IISDXX3BFEDKLDBA</t>
  </si>
  <si>
    <t>AFD544VTKFVTUBCBN3HKF2KO33TA,AFGRUPW5QB7WCNB6QKBQJWLRD4SQ,AGRR6GRZAAPRWPGGLWWM6CDWN7RA,AGJGG57T4EJP24EKCE3C2CK4NW7A,AHVU5PK5OI6FPAUBWIMRVJI6R6TQ,AHMOWP3T2SGVWPONQFVMQF7VXWKQ,AEZVTURO3RCW36HWUQCQOZNUVTUA,AHW4IKM2QWQX22HWYCOLRRSLHPGA</t>
  </si>
  <si>
    <t>AHVVQSZB3JHHISCLVRS6TQ3C4U5Q,AGZBGKOW4VXFSEF7XEZVSQ64QYPA,AHCWZE3EM52ZUVKJW7SOXP6VR6LA,AEVLA6TQL2TPG77DKRJJZAW4TAFA,AFNNCGL5JBORWSOVSUZOR3QLDPXA,AFZG5KAKVPLZDANPRWUKN5BWXD2A,AE4CX4G4C5JU6S4MBHE5YZO3AHXA,AGA33ZYLMIQ3HBG5ACKY5VEETEUA</t>
  </si>
  <si>
    <t>AHL4FIBWH6TPOJZ476FTXTHNENWA,AEXAHI5CKWRYPNEQ44TTTRH2P2BA,AHQEKWKDWXOSWBYR3NWYXYNBHMEA,AHPBB6JQ4LLIUNNIDVY4JLISWOKA,AGHFLMM7R26ILT3NQZCK66RG6LSQ,AGMXXCHBISHJY74CBGESRTYDPFXQ,AEE3AO34SPLLZWYEDMWH5JJWGQNQ,AFXCPBDKDKLHFF6T4IBIOSNWH6SA</t>
  </si>
  <si>
    <t>AGS4ODHNPY3TQGAIJFDY4I33URHA,AFFSSRKP2H3OGXCIJXFM4EJPPYOA,AFZ3M7CZNIRAIQ7MRL5IOMSSDREA,AGCI75IEZFCJRJTO6PEM5QECBNEA,AGCDE6OVTHMBS6JH5ML2LK6ITAEQ,AG3NJTJII7WAT5XWQ2K5AATDZTXQ,AGVNPLKC3QPYKKS6K6WXYP4LCCAQ,AGHEWBWCR2RQ6TTCX6RYM2Q4TZAQ</t>
  </si>
  <si>
    <t>AE7FJN3NTELV6LEGHCJEF3KVHDTQ,AHKROJWBVJVV7IKLAA25VSE6D3DQ,AGVKMZBRHV3SFV4YC5BYJPTXY6CQ,AFFWY6CWXFXPQZ6FP4RDR3FHTCUA,AFHIHV565WL46UIVDWGV5UZHZFXA,AGPWCDNDTSD6WCMHDWECMEE7WQTQ,AEMUKHRIKGIUXS6PTQTYDTMGPNMA,AERBIKQOWRHZIFLPTJF2KBWMMN3Q</t>
  </si>
  <si>
    <t>AG33A6XPV67G77FOMXFCNTTPNT4Q,AEOZ6IIJSUVKY2DNOQELNMP5IOQQ,AHCYUIAHUVSXADLSWJDVSHMJFLJA,AHGEW4CMLQ7VCFGGWB3DZNZKG34Q,AH4RT3Y2GD6IHEFNW3U3YFR2GG5Q,AE3PDSVEERSBHPUPUMIXEGBQCB5A,AE5HUIXKA7KHNJP7S6ON4CEY4R4Q,AFWLTMPGTO2JIFW3KVLCHQRKKT7A</t>
  </si>
  <si>
    <t>AFOFEXFKGILFV2MXRWKIQNUBGBIQ,AFF6RNKHPURFSB5UIHSDV57IS3QA,AF6JFHLKQS4FIBNZL2RXHSP2JWBQ,AEPPIQQURP47JFRUYVS6AA2SM4AA,AHUKPJSLGRSR3QF4RCUALWBOTCBQ,AFV32V72IHKH2ZAH2IEVBKFU3Q4Q,AGKHS73PPCIKJQ7QX235SKK7YMHQ,AFZXGY75HWOEPDLC22OUNIQJR2QA</t>
  </si>
  <si>
    <t>AE33HJDC2ZFONU6UHWESJ4GJ25ZQ,AFFYMSNEPTYBAA3XSKSKTTKL4IMQ,AFWLEJQMVZSV4NECM7C4TABYGHOQ,AHJGMKHBETYL4Z62HIET2F5A26LA,AH3NI5PJBOIMZUQC5QQ5KXDHDXDQ,AHYFYPIPAAEIIOCW7BEE7UHNOGHA,AGVTOMJQZYE44OZJMCZQTAQSHWHQ,AF3X5V6QWE5IUSPU5AHGCLIYQMAA</t>
  </si>
  <si>
    <t>AHVZ5IAOQDTXLG7AYCDLY5WD5PHA,AHS3LX2IOLEOR2UHJYGGCX2NI6HQ,AEVSZHH3OHO4MIVQF6SGZDVVRFVA,AHKH6KARYAE2LBQTRJTOQQ4A2KHQ,AHMI2FIEMNMACC3DTD5FDHX344EQ,AHWRUBKKFE6ZTAPAAR5RCSTAPQUA,AFGD7XWANZCPZOJOTM5PO7TCC4SA,AFWULLB4WTCWUBS3KIZWV7RMFAAA</t>
  </si>
  <si>
    <t>AHV7VFXJYDBTWGFGTXFVC65CQIVQ,AGW6QL436PWO4PTS75F4GYFM6TPQ,AEET56DWLVEJJRK3CQLKWYUG5W4A,AGBRFUHELLXUZJTMN2XOV5IHEUVA,AGRGKOV4SZL6UI3OMEMDQKJUOMWA,AH72U56SHLQV4MOIZHY7OJODJUAA,AFSWFVAHMN3MNN457KL457SXEXOA,AHHOQFQAQ5UY2BHG4MLKV7M6LOFA</t>
  </si>
  <si>
    <t>AEBNUYHIR7GVMMLJXH5ONPDIJF7Q,AGPI7NG4ZSTCPPICRFVFF3BZZKJA,AF2ZSXZS5476YN4AMMKPGHYPSUNA,AGI5JYP2PTBS5BOW72RQ5IOS5WDA,AHLV2WM2F4G6ZNVZQ5QFP54YKIYQ,AFQBR22IILK5VURY2SHERMQK4GQA,AE5MAL4I5X3GDH2YF3MSDC5BPQCA,AG3VYIAF4Y62PHDG5OAJK2KF4X3A</t>
  </si>
  <si>
    <t>AEFNT7TWJYDOX5RL3Y5YW77IZT5A,AETQ6J6XGXAXMOQCY3VCPLOJ6WFQ,AFHA226SDRCFNI2A6W5IBCVKEOCQ,AH7CI34EC4Z364IYMFO6LBNA67VQ,AGN4KBBUYAKJFPC3QCNLXJ24Z4YA,AFKFBTTWJBF4ZULRAQ5HQ6JUUMUA,AGECQN4Y2J63ODHOTCU6EK3MX5ZA,AEEGGJUP3XKWMPAPJDTY5TEICVNQ</t>
  </si>
  <si>
    <t>AHFX5HMDRZADFXH5XYJLGRDZFM3Q,AEAK4OYOCJC43VRIH3NDSRTPNIAA,AHT6ZEDKJSMRZZ5QDQDQ77KPIX5A,AH4JTC3HW6JOKBIRQQD65TQA6YVQ,AE2LOPNSKMI6BX2SCFLMGUOITKIA,AFAMW5VFGUDWD5EG3XOVTETFW3KQ,AHBRVKDGN2EY76OONE7QQSLLBEVQ,AGE5HMZHE7YBYMEAQJ5B4CP7HG7A</t>
  </si>
  <si>
    <t>AGYYUWOUJKKTMI5CXTJHL6S5YKXQ,AFNA3KTCXDH5PVLFM3OD2T6CGYVA,AE3CY2RS5BHE5G25RBAQFUY2FDCQ,AEENNI7W6SOEI77V5T55AFK62DUQ,AG37OII7FSO3PNOBDK34OCKYHFMQ,AFPINFUHYQXL62GQ5WIJIIAOGBTQ,AGNI5MF4JAOPSC4YENVQ66JSXMOQ,AFHAHH2DM5FFTGWJWMQBFMPZJE4A</t>
  </si>
  <si>
    <t>AGWWAYI5PN6JJ6UDW7QGDYYH5LHQ,AHFV5ARR3PS2ARXNE6ZUZWY4WTSA,AHRCI5GQKXZVJF3CJZTTJPDLVAMQ,AGAX7R5GL5K2RGHQSQTDMPYC72PA,AGYHKR66NKJAPKDC55IEHLPVQBHQ,AHGV2ZMWXKZRSG46I5AFRD5GBFPA,AF2Y6OLJTC5NXEHBTQINTOFXPV3A,AHLVFDJW36WQI2EAJURC4Q4525JA</t>
  </si>
  <si>
    <t>AEPLCTMJT4PB45KID6LD2QCXWFRA,AFTPT6SDAPBP56ITOKZY3442VXDQ,AEAXGTO24BDGSEOOQZQD66GYWOMQ,AGRFU2E5332IPYIHMDTNR5CLRAFQ,AER6BVYOQILND5BWBPLW23VBZUHQ,AH3WCF4HQWRGOSXW5I3L4QNGT6EQ,AHM3BXOUUDTBKLOHL25BC3ROQRXQ,AHZKJ2F3AH7NRAMA5QYV5DKOBMAA</t>
  </si>
  <si>
    <t>AFQWELRSJ2U4E2GUXWDKEGNYOGJA,AEHD5BWCDLH2JHNRTU4CYG77GKXQ,AHFBHTJ6XSO77AL7PDKEF2O2QAFQ,AEAAA47F4XDSXNLTFKAEKQXYDDCA,AHETDOMLHXT6JQVMKG2U7NOSSZOA,AGK7SKRMUPZU3HWIBRGRQPBO6ATQ,AGEO4GF6QGKGSKFR3TPV2QB5RO6Q,AGV7SFITZ2DQMTXD57LWEKIXHE6Q</t>
  </si>
  <si>
    <t>AEDWGHRREZFUGG26RHCC755HN7HA,AEHCKIGIFLT2FLLRLX7SPCJESYGQ,AE7SGVKTAI4S2KFUR322Y2MCWYFQ,AG5BGJGG7C2RVJR4EFQIISIJ2YYQ,AHKUTOCV35GQXKKER66MS7NYIUXQ,AHNDAZGEJUCDIFQ5CVONDFNJQHOA,AHHQSBPLDA34RFVGLUJTK7JWFWXQ,AHQNLR3YPZ4EQS27FI6K5K3JCMIQ</t>
  </si>
  <si>
    <t>AHIVX7Y7GNWVU36D4RNPEFSHHQCA,AHJDB2E42D2O4IUV5IV5HDN75O3Q,AHQASZSLIQF46BI7YVMMTXZIXXUQ,AH3Q23KAOXY4OMDBKJR4DIU7RIEA,AHJDQ4YHS7U7JGX6HJY5OU5IBVGA,AFWQOENTTFZVSVZPJGTHXDV7G5JQ,AFJRZNL7J4OL63FWNNUFK5PPJZGQ,AG4KR7KOATA2RKEX5D2NQICRFZ3Q</t>
  </si>
  <si>
    <t>AEAHCVLMYLKLICSIKCTUS54NVQ2A,AFRIWQJKFSDZKTRTU5RSBKSQMIVA,AHFQXP2EQZOT7NTNHK5TMB6QA5QQ,AGLL6YL7RHHSDDGKWQO7ZIG3TXDQ,AGT4T2NBHXL5XVSRRCKSIGW7LDJA,AEAZZCC5KRGSGXGTGBRNK2O6IDAQ,AGBESE5F5QORNV2B6HE4UL4AMZ7Q,AE7QJ5FKTIU6K26GFQWGMXKO2MGQ</t>
  </si>
  <si>
    <t>AHKMDKVJS3O2FONH6P2GLWKV7BGA,AF34WPWTTDCKLYAOTG56T2KNCBRQ,AG4L77PETD6JPT4LLTVG4WDS72PQ,AFK7BE52MSABKTBBCCFFW6SINUYQ,AFZAJPI7LJPDCOSMY6ASVRJOECMQ,AHYIUARUTB7FHBZNQDO2RVV72XFA,AGJW572HJZWB6REZMBNPGF2PEYPQ,AGTPLNZTYUEFVBGKKKMV5O66LJIQ</t>
  </si>
  <si>
    <t>AGYWNEMMI425KXXTZCVB7FOQBWNA,AHFXBNDCOX7XWOQ3AG6PTK6LOF2A,AHLPIV7SYJYC4OPSLCRAC3YVJ2YA,AFNXN32OITFCDL37ZNCO5GVSWGBA,AEHYZUICPG76APEFLWIJM2VEL44A,AHN7KDVM3CXUADMOVMT45XTTPQQA,AFPPFPKUIMU7J2Q5XECEA2OAWGQQ,AH2NDKEF6SAXWMINDMG7S6YD7IMQ</t>
  </si>
  <si>
    <t>AEACEPNVLWUZDAPOTC4PB6YMDU4A,AH4HHPHQEEW6TGP4SIWHZPZAUM3Q,AHQOM5PWAU6KFW3HTQIT4BOV2XEQ,AERKVDGB67MRPUA7EHTNJYGY7JAA,AF6MFZXNYSO5M47G6B3UUTJAINPQ,AF2EXNHBVW22JUI2M3SOSBOLFKTA,AGIJXNFC5UX7UAPUWQCEFE2IN43A,AFU2G5BSSM76EG3V5K6ZIZ3NVIRQ</t>
  </si>
  <si>
    <t>AE4755NP2P2WIA3W6UZ4GBQUMYJQ,AGWJM4UXHNXL35HZ2RI6VJSH5KLQ,AH5Y43O2IZ3KNXE766GJMNEVTYZQ,AFQEZSS2I5IGAKZY3Y3CGDZLCJIA,AGHZSEUC44TVE5MU6KPGKEPS6ORA,AEJHCNCKOWWSZBGYQZF34SCZVKZQ,AEOAQQUIW5XQW2XAAIMHD34MNHAA,AEHANMVD4Q7UEQ2XXSW7XW72EJKQ</t>
  </si>
  <si>
    <t>AF6LRVDRKYWPTZXZLQERZ3LXCWDA,AG7FU75LA5ONPMNEVH6X47PHPHYA,AG3YRWMWYEW3G2WELWCNIU2H7HQQ,AGXZDH5CDJHVZVCYA6555BIZIWTQ,AEP6P6MBRADJL3SDICYEMQUWXVEA,AEVOU4VDGD6M5VOUU47DZ7JRABEA,AGA3BZEL7AM75FQS67KO32HQKWHQ,AHYU5NW2HTBFSIBPELM5BWRVFHDQ</t>
  </si>
  <si>
    <t>AGG6B7ZD5FGH7KFHMESWE3VMHGBQ,AFEETHDN6SAGGKCZIRQGUDEOI2CA,AGTEW64WBNTZFGCWJFDWLOYQQXWA,AF3B6IE43CRY3EPVX6IXI2L453KQ,AH4F52IVOKDLXOGFBNZTNC3FHSJQ,AHNXK47JHYPTN7OEUHPGH4KKQUWA,AH3WE6333SFYEWEFIND2BCGNGJLA,AFHMVP4622IBCZIZ2BQ2DQYMRXYQ</t>
  </si>
  <si>
    <t>AF7UYUVEZZUXIIOJWWI776NZPTRQ,AH6UCH7MNAI4EDGZ2Q52KI4MDDBA,AHAC5FGED7HOO5GSKRTNCX7RMQFA,AFCQT3WCIYIHW4QJCMZSEXJ2A6QQ,AFNH4WZFYWT7D2WDKDIWY4YTR3CQ,AFKSVLIYFZUL6NT2QFBSXMWYZUCQ,AGXUG6UVU2G7J3OXP4REN3VZCE6Q,AHRFHGMEBL54OW7P2XZGYOFE7WKQ</t>
  </si>
  <si>
    <t>AGK7PREKINHWXGPFNGY22DD3HBKA,AH4R4F2GBWKTYFEROXDJIFWWCTBA,AGCUJWCPKIL2XXCLVNXIIA7HHRRA,AGBHIIDMDAHDT54JKNQNZ4VK2S3A,AG3TNZMW4L6MIHXZG4BLGEXDGJPA,AFAK7LP652JWFHXYGYD6DRPSUTVA,AHLDPH6DDZRW4YJZSSOINP64R23Q,AFC3FOLK4BMVVGOHLENHL5ZUXK5Q</t>
  </si>
  <si>
    <t>AHURA5DMKF4YWCDDT44ACQDCBJAQ,AEQS4LQQWZZFTAEDZWPGCLOHIY4A,AGURD6PDFJNKIME6ZWOELPMKRYPA,AG7YGYMECZTW3ZHP6BK4BNREWP6Q,AFXUNDGJZ2S2L33AQDVM4G4PFA5A,AGRI64OJMOPQH24IHN2A5IB6LQAQ,AGNFSGP5VLI35V7BNL2K3XXHGG4A,AEC273TXQHQG4ZDMVD5VILLPYQAQ</t>
  </si>
  <si>
    <t>AEHOZYTOH5VUWA2Z7OB672WX4F5A,AEF3QNOCDEMLINRVML6H7XIGWYPQ,AHX4KZVASMGQQOST4T2RAQUZTLCA,AFW6K3O37RXWAJP5JDCSPNPENYDQ,AHELMAOGW7CMAPA6PJOO3INMBRBQ,AE4DX3LKPJLQMTSMMVZISY3Z4LAA,AEZVKCBQBC3W5IQIFD4ZFTL6IFAQ,AHX47N6TUNADPXMMQKVASVBNIHJA</t>
  </si>
  <si>
    <t>AECFYIUCHSZXDLACTYPEUSM5DIKA,AF546S43YKYCJWRD7WSYO2ITLIYQ,AFLIE3ETZWXFSR27QFUUOHKSUR7A,AF4PRU3C3T6I4MXOKQSUH56QVIHA,AECDY7FOZSIRF26RIVPKPTJBAR2A,AFPDX4B54JY4ZIBKARJPJUUPPBWQ,AFPKIF7E3TYXUT52HM46PVZ7LIVA,AF6SB3YM3WFAJT5QWKS44BGB5RNA</t>
  </si>
  <si>
    <t>AFCTMQKPVJI6Y2JPIGDKRKIAV43A,AF6XUHN32GSFA7LFG7MHGNXSKBEQ,AE7CCWXTUAVBDTLXQJEP7M5M7FPA,AH6PG4VBSGWZNZWULXHBO772JP6A,AFLHQI5WLHXYFRFITHAHJL5PSDSQ,AGDIZUYGIWBTV55BOB2GOTNY6ZTQ</t>
  </si>
  <si>
    <t>AHYXOMUJUKZHBWHP43ZAB265EDGA,AG4C27NTZZ7HTG6W3ADZYHAUEZCA,AFYACVFEH3NFVZ5LGOPEBKBCLSSQ,AHTHUJC6TX2WAQ5SO24MVWJONMEQ,AHIJ2RAFZZHMUPJJKYHE2CU7ZNEQ,AENGHEFJVZDD5IE57TJ62DY7CY2A,AHOKBMECKUGAAX2ERFRKMQZNSR4Q,AE4PHOB4VRRT6W2L4E5TT4QROAWA</t>
  </si>
  <si>
    <t>AE5FZ5B3EEES45Q26PNUBTJ5DRYA,AGL2B432J2VDHOSUWTQ6KOAS6AMQ,AFWPWQ32B7BLW23MWYFHGYLNGUCA,AFNUTTGM5CBUQEYWPEQ57UABIHAQ,AFYLL7VANUJZ6M4L3277TRRERA5Q,AH3VEJH6HMUCM37ZZNCMRNPY6S3A,AE4BFRYLLJQRZJLJ755OH7DYIE4A,AF2LCSDV3YQRDO3B3ZTEEFLFNLLQ</t>
  </si>
  <si>
    <t>AFPKVN5KLHB4MHSYDS25Q5MIWWKQ</t>
  </si>
  <si>
    <t>AHITFY6AHALOFOHOZEOC6XBP4FEA,AFRABBODZJZQB6Z4U5FLWEWBAFCA,AHECHWNSEMINYA7KJCRNVT5HCJ7A,AHZE7X4JEEFGO55ORGHVUFLEKD3Q,AG6T7YJGBNIZFYN3IETCMEP4ASJA,AE5JV64MRH475HD7BRHX43UG5U4A,AES5H357DGWET4IZXLW4IEQ4QYIQ,AEB3GRL6Q7FDMQSWGOPRAZ3VUL7Q</t>
  </si>
  <si>
    <t>AFG5FM3NEMOL6BNFRV2NK5FNJCHQ,AGEINTRN6Z563RMLHIZEHMNU5UOA,AHOV63EYPKKFN2RY43FLDEO5XSYA,AECUT2M2ZMO76YUEXUVPCKGFOHMA,AGGQG3GYBNP6LFX4FYECSABC27PA,AG2JLSQXNIT6S4LCGHMOGFTHOOPQ,AHKGLRHEHJ2FLFRMXYW4JTAQIFQA,AED6PKQYUIQOV6YB4NAZTJQ2VCIQ</t>
  </si>
  <si>
    <t>AGVPWCMAHYQWJOQKMUJN4DW3KM5Q,AF4Q3E66MY4SR7YQZSWBBRU5XQKQ,AEM2ZDSQE4QZIGTCTE4HSNZOS7DQ,AEHMIAQFYXW3CY6Z37ABRXSOJRPA,AHJCYSNMFLZM7CA4FGDPU7A4UHYQ,AEQTWNQ6GKTOSJO3ZEPHRTH56VCA,AHIHPBLP6PPV66Y3AWOSYFBVZPFA,AGHBKUHIWVOPUQYFRA6PXIIC6R5Q</t>
  </si>
  <si>
    <t>AF2JQCLSCY3QJATWUNNHUSVUPNQQ,AFDMLUXC5LS5RXDJSJJRHNBURIVQ,AHMWJ32LQF2YEADFPUML4EKXUC3Q,AFXERFNWKFFWECCPZJBRP2N23XJA,AG74HALEHHRAVFNXFHBM75RWZD6Q,AEDOS7O5DUVDYA7EHU6VERPRAFMA,AFKWDCNGBBYBDQBKMFJUVJYY77XQ,AGQCHAIK5FZZOA67FTG7HET7VVJQ</t>
  </si>
  <si>
    <t>AFGW5PT3R6ZAVQR4Y5MWVAKBZAYA,AG7QNJ2SCS5VS5VYYBNV4HDSIJ4Q,AFUDGN5MEXLKUULNTM7Y2G5P7TYA,AHXCDNSXAESERITAFELQABFVNLCA,AGRZD6CHLCUNOLMMIMIHUCG7PIFA,AFQZVGSOSOJHKFQQMCEI4725QEKQ,AEALVGXXIP46OZVXKRUXSDWZJMEA,AGEFL3AY7YXEFZA4ZJU3LP7K7OJQ</t>
  </si>
  <si>
    <t>Manav,Adarsh gupta,Sundeep,S.Sayeed Ahmed,jaspreet singh,Khaja moin,Anand,S.ARUMUGAM</t>
  </si>
  <si>
    <t>ArdKn,Nirbhay kumar,Sagar Viswanathan,Asp,Placeholder,BharanI,sonia,Niam</t>
  </si>
  <si>
    <t>Kunal,Himanshu,viswanath,sai niharka,saqib malik,Aashiq,Ramu Challa,Sanjay gupta</t>
  </si>
  <si>
    <t>Omkar dhale,JD,HEMALATHA,Ajwadh a.,amar singh chouhan,Ravi Siddan,Himanshu Goel,Udaykumar</t>
  </si>
  <si>
    <t>rahuls6099,Swasat Borah,Ajay Wadke,Pranali,RVK,Bhargav,Durai Vignesh,Amazon Customer</t>
  </si>
  <si>
    <t>Jayesh,Rajesh k.,Soopy,amazon customer,Aman,Shankar,dinesh,Chitra,Ajaybabu.O.M</t>
  </si>
  <si>
    <t>Vivek kumar,Amazon Customer,SARTHAK,Chiranjeevi,V V GIRI KUMAR,Rajnandini,Akshay Talla,sudhanshu chaubey</t>
  </si>
  <si>
    <t>Pavan A H,Jayesh bagad,Shridhar,rajendran,karuppu k,Akshay wani,Abbimaniu Singh,VISHAL H BADSHE</t>
  </si>
  <si>
    <t>Azhar JuMan,Anirudh Sood,Hari Krishnan PS,Akash Jindal,PRADEEP,Rajesh,Divya Kothari,abhijit</t>
  </si>
  <si>
    <t>Tanya,Anu,Akshay,Vishal Sagara Shetty,Swatilekha Sarkar,Jithindas,IBRAHIM S,Sundaram J.</t>
  </si>
  <si>
    <t>Rishav Gossain,Shashank Mallamraju,Purnendu,gunasekaran desomayananam,Anto RK,Sukrit Basak,Manoj Kumar,Sethuram.S</t>
  </si>
  <si>
    <t>Priya,Mansi,Plaban,Vivek,Taufique Ahmed,Praveen kumar,Robbin,arjun sharma</t>
  </si>
  <si>
    <t>Deepaak Singh,siva k.,MUNDATH BALGOPAL,BOOPATHI,Rakesh,Ana,Xolo,Rushi</t>
  </si>
  <si>
    <t>Birendra ku Dash,Aditya Gupta,Abdulla A N,Deepak,Gowtham,Rakesh,Pawan Kumar,Prabhat Raj Pathak</t>
  </si>
  <si>
    <t>Manoj maddheshiya,Manoj Kumar Sahoo,Saumil s.,Jean-Louis M.,Mahesh,syed azhar abbas,prabakaran,Sidhu</t>
  </si>
  <si>
    <t>Rohan Narkar,JAGWINDER SINGH,Gursewak Singh,Avii,Amit Sharma,Ritesh Agarwala,Rahul hardaha,Amazon Customer</t>
  </si>
  <si>
    <t>NIRMAL.N,Manoj kumar,SOMNATH DAS,Harsha,Pradhut Roy,MAHENDRA NATH DAS,Naveen Kumar,Gopi Sahu</t>
  </si>
  <si>
    <t>Prasannavijayaraghavan G.,Preet Sikka,Theeban Raj,Nishikant,Gurpreet S.,Manoj,SP,Ashutosh</t>
  </si>
  <si>
    <t>aditya d.,Paranthaman,ashik rahman c,Rajas c.,Madan Tejaswi,Sumit,chaitanya srikrishna,subeh sharma</t>
  </si>
  <si>
    <t>Rahman Ali,MARIYA DASS,Md Aftab,roshan s.,Mohan,Devendu Sawant,Shek hussain,Prathap Pathaneni</t>
  </si>
  <si>
    <t>$@|\|TO$|-|,Sethu madhav,Akash Thakur,Burger Planet,Justice ‚öñÔ∏è,indrajyoti d.,Aditya Kumar,E.C.GEORGE</t>
  </si>
  <si>
    <t>Ayush,ROHIT A.,Kedar,Haran,Santosh Ghante,KRISHNENDU,Harindra,sangamesh</t>
  </si>
  <si>
    <t>Yashpreet Singh,Abiram,Aakaash Ramchandani,Amit katoch,Avijit Basak,Anirban B.,Dass,Gopalakrishnan</t>
  </si>
  <si>
    <t>ATHARVA BONDRE,Sujitkumar Thorat,Chandrasekara rajasekara reddy,J vasanth,Placeholder,roshan,Boopathi,Rajesh</t>
  </si>
  <si>
    <t>Anand sarma,lokeshnist,C,SAI KIRAN,Amazon Customer,Jagdeesh singh,Kalpit Sultania,gopi</t>
  </si>
  <si>
    <t>Amazon Customer,Govind Gujarathi,Vihari,shalem,Tejas,RADHA krishanan,Vasudeva Govindraju,Amazon Customer</t>
  </si>
  <si>
    <t>GHOST,Amazon Customer,A Vase,Mani Jha,Anu B,Ganesh Inguva,Prabhu,Amazon Customer</t>
  </si>
  <si>
    <t>Pravin Kumar,Maestrov,rag,Mukundha2good,Amazon_Shopper,Sonic,Pratap,Amazon Customer</t>
  </si>
  <si>
    <t>Rishabh,Amazon Customer,Darpan chauhan,Kumar Ketan,Amazon Customer,jayaprathap,Nirmal,Mihul pandey</t>
  </si>
  <si>
    <t>Pratyush Pahuja,Thiyagarajan,yeses,Amazon Customer,Ajinkya,The Scarred Man,KULDEEP GUPTA,Abhishek Thapar</t>
  </si>
  <si>
    <t>Verified Buyer,Avishek Majumdar,Drowna roy,mahaboobali khan,Aamir,PRAHLADAN K N,Abdulkadir,raja</t>
  </si>
  <si>
    <t>Placeholder,‡§∂‡•ç‡§∞‡•ÄPK‡§ú‡•Ä,Gauri salkar,aQeel,Ashish Raj Arora,Ankit,Amazon Customer,Ramamoorthy Jaykumar</t>
  </si>
  <si>
    <t>Wraith,Krishna Engineering,Kindle Customer,Deeps,Chintada Bhaskar Rao,FH,Vasudev,Done Chandra Mouli</t>
  </si>
  <si>
    <t>Anmol,Vani,Tejas Jha,Rishabh Gupta,Nik,Harsha,Thota Srinivas,Lokesh</t>
  </si>
  <si>
    <t>Abhishek Kumar,Arun prasath,Naveen,Harmit,Placeholder,Precision Engineering,Senthil Kumar B,Sasikumar madurai</t>
  </si>
  <si>
    <t>Koushal K Jain,Mathew Jibin,Jeevan,Hemanth J.,Rajiv krishna,Mohammad Thayub Pasha,MANOHAR MALTHANE,pragati</t>
  </si>
  <si>
    <t>Shiva,Uzef,kottala samuel,Renjith,Dhivakaran,Mark,Utkarsh Tripathi,Vijay Sreekantan</t>
  </si>
  <si>
    <t>Sameer Patil,TechnoLoon,Deepti Rawat,Ajay,Sagar Rastogi,Gangadhar Rao Nepa,Jaydeep,Rishi Kapoor</t>
  </si>
  <si>
    <t>Paul Joe,Simon Rex P. J.,Santhosh,Rajat Singh 2,Placeholder,Jay,VARUN PANDEY,Jai Jyothir</t>
  </si>
  <si>
    <t>Amazon Customer,DHONDU,Saurabh,Promod George,Ramesh Haran,mram,Placeholder,SHASHANK</t>
  </si>
  <si>
    <t>nilesh,EAGLE,Manoj KNS,Titus P.,Paras singla,arun,Ankur Awasthi,BALASUNDHARAM B</t>
  </si>
  <si>
    <t>MONTY,Qais Makani,Rajat Shuvra Roy,Amith PJ,Dheeraj Agarwal,bragdishwaran.u,Amazon Customer,VSR</t>
  </si>
  <si>
    <t>Neeraj Vishwakarma,Siddharth,SD1908,Mukundha2good,manjunath h,Vidhi Nigam,Amazon Customer,Tarun Gupta</t>
  </si>
  <si>
    <t>Anonymous,Sugam Agrawal,Diganta Gogoi,Amazon Customer,Saigal84,Sonal ashish,Arbind Kumar,Neeraj yadav</t>
  </si>
  <si>
    <t>Arun verma,Arv,Aashna Nasta,Harshitha,Sunny Panchal,Snigdha Mallik,None_123,Ravindra J.</t>
  </si>
  <si>
    <t>Amazon Customer,Yousuf,Raja Laxman,Pooja Thapa,Selva Vellingiri A,Nikhil Padwal,Bipin,sandip</t>
  </si>
  <si>
    <t>Vipan Agnihotri,Hitender singh,Anuj Chauhan,Mufti Abul Hasan,Amazon Customer,MDR,Jai kumar,Rohan Wakade</t>
  </si>
  <si>
    <t>Jacob.,Dinesh Ahuja,Ashith,Pravin Chavhan,Anil kumar sharma (Lucky),Customer,Debashis Sengupta,Sridhar</t>
  </si>
  <si>
    <t>nisar,Pralipta Kumar Sahoo,Vimal kumar g s,Amazon Customer,Amazon Customer,Amith Kumar M,Ekant Sharma,K R S</t>
  </si>
  <si>
    <t>Arun S.,Jeevan Prasad,mitesh,Tasmai Agrawal,Parvathi,Mohammadnaeem Surajwala,Suriya,Amazon Customer</t>
  </si>
  <si>
    <t>Periyasamy,Madhusudhanan,S Salman palka,Sumit,Syed Amir,Arun Nihalani,Gaurav tyagi,LK</t>
  </si>
  <si>
    <t>Binu,Sabjan,Ramkapil,User,Amazon Customer,ganesh,basavaraj huggi,Mangesh Borkar</t>
  </si>
  <si>
    <t>pruthvi natraj,Phani,Amazon Customer,TechDevoteeIndia,Devanand S B,Anuradha Banerjee,xxxxxxxxxxxxxxxxxxxxxx,chintan</t>
  </si>
  <si>
    <t>harpreet,Y Kiran Korneli Reddy,Kadir,SP,Mr Sab.,Rupesh Singh,Abdul Maktedar,Anshita</t>
  </si>
  <si>
    <t>prateeq,Suraj Chand,viswanath Raju,Ramamoorthy,Nitesh singh,Adnan,Kailash,Chandani Dinodia</t>
  </si>
  <si>
    <t>Thenmozhi,manish,Brajesh Jha,sushil kumar,Prasanth,Vishal Mehra,LmcX,Prashant Parkhe</t>
  </si>
  <si>
    <t>ARUN KUMAR A V,Ankesh kumar pandit,Pradeep,limugha sumi,Amar,syed akrampasha,Ganesh, Tamilnadu,T Karthikeyan</t>
  </si>
  <si>
    <t>Prashant Pradhan,Raghavendra Shetty,Shiva prasad,James.faihriem,MANI TEJA,Christopher R,PG,Gangadhar Kotapatti</t>
  </si>
  <si>
    <t>Hremant,Anjaneyulu,Madhav,NOTTADRIS,Deepak,P,M.SASIKUMAR,S.Suresh</t>
  </si>
  <si>
    <t>Ravi Shankar,Prakash Luhariya,bhavesh sabalpara,Anup Roy,Hasibul seikh,Manoj Kumar,Amazon Customer,DEEPAK  MAZUMDAR</t>
  </si>
  <si>
    <t>Satyanarayana,mohd irfan,Pankaj,Shirish Shivarkar,Thomas,datta DG,NB SHOP,Vijay</t>
  </si>
  <si>
    <t>Vijayan C V,Sanjay P.,keshav,Dharemesh K.,Amazon Customer,Rajesh,Sagar Yadav,Vaibhav</t>
  </si>
  <si>
    <t>livin sebi,Anand k.,Rahul Pandita,Fazil Mohamed,Steve,Shivasunhith,Varun Kumar,Advaid Haridas</t>
  </si>
  <si>
    <t>Gopal krishna rout,Customer,Amazon Customer,AMAN KUMAR,Amazon Customer,Ghanshyam Hemade,Satyam Pandey,Amazon Customer</t>
  </si>
  <si>
    <t>Actual user,Shanti lal Gurjar,Gowthami,Amrut K.,chetan tandel,Mwnzil brahma,Amazon Customer,Karthik</t>
  </si>
  <si>
    <t>Nilesh K Salvi,Amazon Customer,Wippingstone T.,Nareshkumar kangula,j.shahulhameed,martin stanly,shekha p,Paavanaarun</t>
  </si>
  <si>
    <t>Vinay,Amazon Customer,Naveenkumar Vemula,sumit,Ajay,vivek rajpooot,drravish,8309-873146</t>
  </si>
  <si>
    <t>Dharminder Singh Singha,Gnana Prasad Gopathi,arun kumar,Hariram,Santosh,vinayak,apparao saripilli,Neha Chaudhary</t>
  </si>
  <si>
    <t>Naresh Patel,Bhaskar Reddy,Vipin Thakur,Ramdas  Tryambak  shewale,Aijaz Ahmed,ankesh verma,Rakesh kumar,Devraj Nayak</t>
  </si>
  <si>
    <t>ùïµùñÜùñôùñéùñì ùïÆùñçùñÜùñâùñçùñÜ,palpandia153,Arvind,Nithyadhakshina,Basha_Neerati,shaker,Amazon Customer,D Ravi</t>
  </si>
  <si>
    <t>Sunil Funde,Biju Abraham Thomas,Samir,Rahul Sharma,Avninder Singh,Tribhuvan more,N Patel,Bhavy kachhadiya</t>
  </si>
  <si>
    <t>Nadhiyarasan,Saurabh Aggarwal,Dibya,Sai Sriya,Sayed,Bhupendra Verma,Yash suhagiya,Manuj Patel</t>
  </si>
  <si>
    <t>SQL,ARUN KUMAR,veer,Ravi shankar,Shivam Kumar,ramesh,Bibin,Hem Roy</t>
  </si>
  <si>
    <t>Vivek Ramachandran,Pavan,Rahul,Push,Yuthika Losalka,Biswas Enterprises,Akash maurya,Prem</t>
  </si>
  <si>
    <t>KIRAN BABU BIREDDI,gaurav kumar,srinivasa reddy t,Ram Allways,uday ghatak,M Daniel John,Amazon Customer,Amazon Customer</t>
  </si>
  <si>
    <t>Mohseen Qureshi,Karan,Pranav Anand,Muthukumar,Banda Srinivas,ONam,Sudhakar P,Ben</t>
  </si>
  <si>
    <t>mohamednathar,Amazon Customer,Ashwini Kansal,Gopala Krishna Reddy,Doctor eye,Anierrudh S,gaurav chikhale,Sandeep Kaushik</t>
  </si>
  <si>
    <t>kishore movva,Nithya,Balaji BG,M Shafi Bhat,pooja,Showkat,Anuj,Royal</t>
  </si>
  <si>
    <t>MOINUL H.,Jayendra Pai,Avinash kumar,Sreekanth,Piojeet,simam.mular,Sagar,Saumik Shashwat</t>
  </si>
  <si>
    <t>Kiran Kolla,Vishal gupta,Pranav,JS,Palak dadhich,8360101472,Pravin,Rahul M.</t>
  </si>
  <si>
    <t>parvinder singh,Rishikesh Gharge,Mattathil,Chettan,Gautam Chawla,T George,Manindra,Sunil Rawat</t>
  </si>
  <si>
    <t>Ananya S.,Anirban Pramanick,Aashuthosh,Savita,Amazon Customer,RAJ,Avinash singh,pooja</t>
  </si>
  <si>
    <t>Pritam Roy,AdyZon,pradeep4uall,purnendu shekhar,Arun,elisha,Shreesha Mokhashi,Viswa Teja</t>
  </si>
  <si>
    <t>Pratik,Amazon Customer,Abhishek,Derrick Angelsz,Prakhar gupta,Harshal Mehta,Bhanu Vardhan,Rajesh</t>
  </si>
  <si>
    <t>sameer Dubey,virender,Amazon Customer,Jay,Siddharth,Kaveri Pramod,Ravinder yadav,RAKESH SWAIN</t>
  </si>
  <si>
    <t>AkashP.,Hrishikesh, pune,ROHIT RANJAN ROUT,Sarika Roy,vijay,Dnyanoba Phad,Amazon Customer,Prakash Waghchaure</t>
  </si>
  <si>
    <t>UtdBuzz,Mukund Nagvenkar,S.R K.,Pruthvi Raj Goud</t>
  </si>
  <si>
    <t>Ankit,Rishi Kapoor,Amazon Customer,Chandan Mahato,Sagar Raut,Placeholder,Tapas mitra,Jaya jadhav</t>
  </si>
  <si>
    <t>Rishi V,Placeholder,Benoy M.,Kushagra Goyal,Kamlesh Chugh,Manjunath,Priyanka Mukherjee,Krishti jaswani</t>
  </si>
  <si>
    <t>ravi,Raju,arun,Customer reviews,Anirban M.,Shaik B.,Ajish M Thomas,sudhir</t>
  </si>
  <si>
    <t>Rathod Lakhan,Manas Pawar,Gerald,SHIVAM PURE,SyedShoaib Afnan,Raj,Junaid shaikh,Suresh S</t>
  </si>
  <si>
    <t>Anand Tiwari,Dr Emes Malsawma,Nishant k.,Amazon Customer,Divyang Jhala,SeeCot,Amos,Dr Rose Khan</t>
  </si>
  <si>
    <t>PARVEJ MALLICK,Akshay B,URMaddy,Raja Babu,Satish,kapil,Krish,Capt Rohit Das</t>
  </si>
  <si>
    <t>SyedShoaib Afnan,Deepak Gogia,stuartb4u,Ramanasai Rupanagudi Venkata,ABC Thiruvananthapuram,Aneesh Suresh,SunDeeP ChebrolU,harsh shah</t>
  </si>
  <si>
    <t>Ganesh,P P.,anas,Dr G S Santosh,Amit Benwal,jaswant sai,Vinod Gahlot,Piyush Handa</t>
  </si>
  <si>
    <t>Abhishek Shode,Mahendra,Vishal M,Amazon Customer,PUNEET SOOD,Jasmeet,Rahul dubey,Lisha Dsouza</t>
  </si>
  <si>
    <t>Denzil Varghese,Amazon Customer,Placeholder,Anil More,Rajesh,Mostafir Molla,mohit singh,Suresh rankhambe</t>
  </si>
  <si>
    <t>Ravi Naresh,anup,Chinmay Bapusaheb Gayake,Hetal,Mageshwaran,Eswar,Gaddam Srinivas,Gautam Jethwa</t>
  </si>
  <si>
    <t>Ranjeet Singh,Placeholder,Niranjan V Jayaram,Amazon Customer,Amazon Customer,Sudhanshu Shekhar Tripathy,Ac3Connor,Neeraj K.</t>
  </si>
  <si>
    <t>Amazon Customer,Jagmeet singh,Anil Sethi,Dev singh,Pankaj Jain,Haridass d.,Mohanram Baskaran,SDev</t>
  </si>
  <si>
    <t>giribabu,Dhuna Charan Dalai.,RCLJ,Arun Gowda,pradeep,vishnu lal,Sagar C,balakrishna</t>
  </si>
  <si>
    <t>Swapnil N,Abhishek Maji,Dinesh B.,Sangeet,George George,B R.k,Tom,Amazon Customer</t>
  </si>
  <si>
    <t>Madhu Sudan Rankawat,Jegatheeswari,Jawahar Barve,SHIV SUNDAR,vinoth kumar G,EPIC,Amit,Navonil Dey</t>
  </si>
  <si>
    <t>Arun,Shailendra,SHIVA PALTHI,Harish Rao,Sushant Shukla,Jay Jayesh Chheda,Shivani Chande,Kindle Customer</t>
  </si>
  <si>
    <t>Amazon Customer,Amrit V.,Mahender singh,pala pothuraju,Kishan Patel,Amazon Customer,Amazon Customer,vikram gaikwad</t>
  </si>
  <si>
    <t>Ranjith,Amazon Customer,Rajneesh s vaid,Heera,Bavanbir Singh,Kiran Kumar SS,Vanshik Kamboj,Unknown</t>
  </si>
  <si>
    <t>Raj Mohammed,Samson,Haroon sayeed,P Imran Khan,Manohar P,SRF Prashant,Akash Sharma,Sumesh</t>
  </si>
  <si>
    <t>Mandar Joglekar,Vasanth,Well person</t>
  </si>
  <si>
    <t>Vishal Nagpal,sharmila,Amazon Customer,Ashish Panjwani,Triti roi,Yogesh Kumar Jalote,Thambaa,Sandeep S.</t>
  </si>
  <si>
    <t>Abhay Goyal,Apurva,Shilpa,Vishnu Narayanan,Kushagra S.,Rogin Cherian,Amazon Customer,Jay d.</t>
  </si>
  <si>
    <t>Girija Mohapatra,ShanChan83,Jai Ashvan,Sandeep N.,Digvijay Bhavsar,Imran,Vijayabhaskar,Amazon Customer</t>
  </si>
  <si>
    <t>Fateh,Fauzia kahkashan,Prakash hembram,Shivu,mahesh,Rajesh Jindal,Ramapati Mishra,Amazon Customer</t>
  </si>
  <si>
    <t>ABHAY SINGH,kapil,Amazon Customer,M.V.SUBBA RAJU,A.KANAKAYYA,Divyaj,Sachin Tiwari,Samriti garg</t>
  </si>
  <si>
    <t>Brian Visvasam,CHAITHANYA GOUD DONTHI,Suresh Kannan B S,Ankur J,Anil Kumar M G,Sudheesh,himanshu verma,Dr. Pranab</t>
  </si>
  <si>
    <t>Siddhartha G.,BABU ARIF,Parikshit giri,Adwait,Anil Kumar Singh,VIKRAM RAJAI,vasumathy,Shivam thakur</t>
  </si>
  <si>
    <t>Mahender Singh,Vinay,Supratim Banerjee,Vinod Bhattu,Amitabha,RISHAV RAJ,khushal027,Shubham Gupta</t>
  </si>
  <si>
    <t>Sreejith ks,chetan w.,ASR,vajreshwari,Raghavandra,Kunal Singh,sarath,Sujit b.</t>
  </si>
  <si>
    <t>CH Venkatesh,nihar mendon,IP Trading solutions,Amazon Customer,Venkatesh,MAYANK KOHLI,Vinita,Akhil</t>
  </si>
  <si>
    <t>Akmathambil | XplCreR,Rohit,Satish Kumar Singh,Chelvam,narendra,Huzaifa Bharmal,Mohammed irfan,Ritesh Ray</t>
  </si>
  <si>
    <t>anurag jain</t>
  </si>
  <si>
    <t>Amazon Customer,Manasi Kulkarni,dwaipayan sarkar,Balaji,Amazon Customer,sanjib behera,vanniavel,Pradeep</t>
  </si>
  <si>
    <t>Amazon Customer,Gowthami,Pradeep sp,RS,Dr akank,Bookcritics,K.Singh</t>
  </si>
  <si>
    <t>T A Rajagopal,Anesh,Anoop,Amazon Customer,Vikas,Ajit kandiban,Bala Subramanian,KRISHNAA</t>
  </si>
  <si>
    <t>Amazon Customer,Sarma P,Ravindra Deodatta Dhond,Abhineet Chandra,Abir Choudhury,Shinto Mon,Amazon Customer,Suvam seal</t>
  </si>
  <si>
    <t>SMG,Rohit,roy,Sukumar Ballavolu,Jeeva,Sirajdurvesh,Adhikundhan,Manjit Kaur</t>
  </si>
  <si>
    <t>Nik Xavier,Muhammed Ali Faizal,Debanjan,Satyam,Sanchit,Niraj K,shankar,Mohana</t>
  </si>
  <si>
    <t>Khan, BA,Vaibhav,ANIL KUMAR AR,aditya,Renga C,Amazon Customer,K J Sudarshan,A.M.</t>
  </si>
  <si>
    <t>Pinky,girish,Sajin Thomas,Amazon Customer,Kindle Customer,Sanath Menon,Pranabesh Ganguli,brijendra</t>
  </si>
  <si>
    <t>MANIK SK,Niranjan,renpuppypaws,Ayushi sharma,Kat,Krishna Mohan Dubey,Gautam,J.S.</t>
  </si>
  <si>
    <t>Moon Tej,Aditya sikarwar,P kanaka raju,Ajay,Pramod K.,Lalpi Sektak,RAM JI GUPTA,Siva</t>
  </si>
  <si>
    <t>Ajinkya M K,iggi,Sivajit barman,Sarath RadhaKrishnan,Handsome,sahadev,Ravi Yadav,Rahul Sharma</t>
  </si>
  <si>
    <t>Shweta Bairagi,Sarathi,Abhishek,AAR,Deepak Rai,Shefaz,Nilesh P.,DEEPAK</t>
  </si>
  <si>
    <t>Soumya R.,sivaramakrishnan c,shradha nair,Mohammed Rameezuddin,AR,Vivek,Riyas R.,Amazon Customer</t>
  </si>
  <si>
    <t>Amazon Customer,kamal sahota,Pankaj,luvsmplcty,kanta</t>
  </si>
  <si>
    <t>POTNURU RAJINI,swapnil mohit masih,Suryansh Bhargava,I.KANNAN,Prakshobh,karthikeyan,sandeep kumar,Abhiram Ganesh</t>
  </si>
  <si>
    <t>ravi,Alex,Vineet M.,chakri,Siddhartha Bayye,Samscruthi,Paul J.,thrinath</t>
  </si>
  <si>
    <t>S R.,JK,balaji,kishore,SANJEEV SINGH,Mrs Ali,palangthod laxman,Aditya Abhishek</t>
  </si>
  <si>
    <t>Abhirup,SHANMUGANANDA RAMAN,Srijit Kundu,sunny,Asif Chaudhary,Sandip savaratkar,Aman Kumar,rajesh patel</t>
  </si>
  <si>
    <t>Aaditya,Ajinkya Kumbhar,Sanchada,Shubham,Gaurav Bhatt,Aditi Shetty,Deepak,Himanshu</t>
  </si>
  <si>
    <t>Gaurab Chakraborty,Pratik Patel,Rahul sharma,SEKAR,Nilesh Madhani,Saurabh Dongre,s s.,Sumit jogade</t>
  </si>
  <si>
    <t>Partha biswas,kamlesh S.,Nageswar,trishal patel,Ram,Aman M Nath,Venkataramana Chalamalasetty,Debashis Das</t>
  </si>
  <si>
    <t>Sunil Jeurkar,Bhashker kumar sangahi,Raju,Food street,Sanjeev,Maksud Ansari,Venkatesh HH,khem chand</t>
  </si>
  <si>
    <t>Pete25,Bhanu,Naveen Kr Singh,kavan,BG,Aditya Biruly,Sachin. Christy,Hiral parmar</t>
  </si>
  <si>
    <t>Saswat kumar Rout,Ashfaq Ahmed,Sharath Pothuganti,Krishvar,MANIKANTA KUMAR GOPI,Nitesh,Srinibash Nayak,Mohammad Kamran Ansari</t>
  </si>
  <si>
    <t>Dr. R.,Ajay Tripathi,Ethan,Mangesh D Polekar,Fatima,Gokul Parmar,Mohit,Sagar s.</t>
  </si>
  <si>
    <t>samarth shukla,Sanjeev Kumar,Gigi,G RAJAN,Srinu Jonnada,Ezaz Ashraf,Subhasisha B.,sudhansu sekhar khandai</t>
  </si>
  <si>
    <t>VM,Dilip,The Mango Couple,Jogendra,Shashi Kumar,Ryan,Kannan,Santhosh</t>
  </si>
  <si>
    <t>Raja Vankadara,velidandi prasad,NagaTeja,venki,Sudheer,Anand achari,RAHUL KUMAR,Galab</t>
  </si>
  <si>
    <t>padmaprasaad,rahul kumria,dharmesh maradiya,sanjay,Goutham Ram,hiren parmar,ravichandra,Mehtab</t>
  </si>
  <si>
    <t>Angsuman DUtta,Amjath sp,Amazon Customer,utpal roy,Mahesh,kavithakrishna,Sreeram,jhankar dhumketi</t>
  </si>
  <si>
    <t>Srinivas Pasumarthi,AM,Khushboo,Geetanjali Jha,champalal,Suchismita</t>
  </si>
  <si>
    <t>Surya Praveen,Suraj Botre,Prashanth,Sacchidanand Pant,Shiva,Amritha Sunilkumar,Dr.Mohsin,Praveenkumar</t>
  </si>
  <si>
    <t>Kakulie,Amjath sp,Saj Erassery,Rajesh Macwan,bharatdhamecha,Firoz patel,Ravi moses,Amazon Customer</t>
  </si>
  <si>
    <t>R Ramesh,Virender,Hemkant Rajput,Suvendu Ray. (Alok ),Yash Shah,manik,Ajinkya,Ashish A. Jhala</t>
  </si>
  <si>
    <t>Seyadhu Hussain,Vikky,BG,Sreejith,Thakor shaileshkumar mafaji,Vignesh S,Sulabh mathur,Shashidhar N</t>
  </si>
  <si>
    <t>Digvijay Kharbas,D,Vibhor,Asha,RoRo,tanya,Sai Tenish Harsha,Aasif Shaik</t>
  </si>
  <si>
    <t>jagadish,Rishabh,Sakshi,Amazon Customer,Boina Sai Vinay,Neeraj S.,Shubham Kumar Mehta,Mainuddin Warsi</t>
  </si>
  <si>
    <t>Amazon Customer,JKSingh,Aryan,sridhar reddy B,karthikg,Dipraj More,Brahmaiah V,amit kumar</t>
  </si>
  <si>
    <t>Arul Prakash,rashid,Amazon Customer,Abhiram Vishnu,Nithin,Richard Suantak,Sumier786,SHADAB ILAHI</t>
  </si>
  <si>
    <t>Amazon Customer,Soniya Pandey,Amazon Customer,Martin Alex Soares,Suseendran,Yaszone,Shashikant,SHVRPS</t>
  </si>
  <si>
    <t>That Crazy Photographer,Nathan Avram,raj singh,AAKASH RAI,Amazon Customer,Amazon Customer,sailesh,Saswata Prime</t>
  </si>
  <si>
    <t>Sangita,Radha Senthilkumar,Deepak Kumar,Anup Kumar Pandey,Amazon Customer,Vijay Mohite,Nand lal,Amazon Customer</t>
  </si>
  <si>
    <t>Ajay kumar,Ishan narang,Sathish r,Sagadevan.j,Amazon Customer,Pramod Pandey,VIGNESH K,K vijay kumar reddy</t>
  </si>
  <si>
    <t>Rashmi,Raghvendra,Hari Prasad P,Vishnu singh,Tarun Kumar Sharma,Dharmendra,K j suresh,Mahore.lakhan</t>
  </si>
  <si>
    <t>Amjith' S,Zakir Ali,RANJIT SINGH  RAWAT,T . S. SOMASUNDARAM,syam,Vishal sharma,Actor Aahaan Vyas,Saravanakumar S</t>
  </si>
  <si>
    <t>Bharanidharan,Roshan k jose,fabeel,RS,Jasper,Abhishek kumar,Sharad Ojha,Rajasekar M</t>
  </si>
  <si>
    <t>Ajay,Jeswin,Amazon Customer,Sudeerreddy Panati,Amazon Customer,verified genuine buyer,Akshay,sachin sharma</t>
  </si>
  <si>
    <t>Yamini Negi,Sandhya,Placeholder,Rajeev Mishra,Raghu R.,Amazon Customer,Jay,Amresh Munshi</t>
  </si>
  <si>
    <t>SNR,Aditya Digambar Pachghare,Harika,nkm,Lovenish Gautam,Nikhil  Lad,Suresh,Nikhil Khedekar</t>
  </si>
  <si>
    <t>chandra,Dark Lord,Amazon Customer,Krishnaveer singh,Aumkar Padiyar,Bickram B.,RaKesh,Sukumar Ballavolu</t>
  </si>
  <si>
    <t>Lokesh bhandari,Ajit Singh,Kottiswaran,Santa Singh,Abhishek,Nishan singha Roy,Jaya prakash,Vishal Bhoyar</t>
  </si>
  <si>
    <t>Amazon Customer,Harish Devarahatti,Vids,Nachiket doshi,Mani,Vikas Dashpute,Amazon Customer,Hidam rosan singh</t>
  </si>
  <si>
    <t>ravindra,Thrinath,PD,Prashant,Amazon Customer,Amazon Customer,Dinesh K.,Vijaya Kumar Rasala</t>
  </si>
  <si>
    <t>Rohit aggarwal,anbu,Vijay,Nagoju Raghu kumar,pankaj,suraj,Sandeep Kumar,Uma K</t>
  </si>
  <si>
    <t>Harihara,Manish Singh,parmar k.,sibi kumar,MANOJKUMAR PATIL,Placeholder,Abhinave,Baljindersandhu</t>
  </si>
  <si>
    <t>Anubhab,Himanshu Yogi,Amit,Chandra sekhar sahoo,ArdKn,Devesh,Yasoob Rizvi,Abeendranath K.</t>
  </si>
  <si>
    <t>sanjay,Hari R.,rohit,Samrat Mandal,Abhishek K.,Awesomecritic,Ankur singh,Jayesh chavan</t>
  </si>
  <si>
    <t>Amazon Customer,Rampratap singh,Arjun vaidya,Apurav,MAHESH KANCHARANA,Val Coutinho,Pravin Bhati,Nagaraj</t>
  </si>
  <si>
    <t>Prat JD,vishnu,Ankur Mitra,Marilinga Bk,Premkumar,Harry,P D.,Sivaji Kodali</t>
  </si>
  <si>
    <t>Rakesh Reddy,Gururaj Kulkarni,Neetiraj,Viswa  Kiran Kathi,Vijay Kumar Saini,Beena Rawath,vishal goel,Reema Borborah</t>
  </si>
  <si>
    <t>Manoj  kumar,johnny prince,Raja,Amazon Customer,Anand Kumar Singh,Girish,Sonal,AmazonCustomer</t>
  </si>
  <si>
    <t>umakanth,Sagar Ranpise,Martin Gibson Karkada,Rashid Raza,Karthi R,Mahadev Kolekar,sairam,Pras G</t>
  </si>
  <si>
    <t>saidheeraj ravipati,Ayyappareddy,Tirtha Das,Imran,Amazon Customer,MAINAK,Neeraj Andhavarapu,Amazon Customer</t>
  </si>
  <si>
    <t>Ankita Thakur,Customer,Priyanka,varun sharma,Tushar Agarwal,sulabh sharma,Amazon Customer,Laxmi Foods</t>
  </si>
  <si>
    <t>HaRshal Kapote,Chaitanya,Prachi Jha,sanjeeth,manish kataria,San Note,jereenalex,Karthik</t>
  </si>
  <si>
    <t>Jayraj Datta,sachin kumar,Pranjal M.,Anil Ramteke,Abhishek Katoch,Rajesh M.,Ram Prakash Soni,Shariq Shaikh</t>
  </si>
  <si>
    <t>Princey,Subodh Gupta,Amazon Customer,Ram Sarikh,A R,SUMEDH RANVIR,ankit dalal,Subramanyam</t>
  </si>
  <si>
    <t>Chandu,Satyaganesh,Srihari,Amazon Customer,Krish,Venkat Ranga,Sintu,Vinay V</t>
  </si>
  <si>
    <t>Aneesh See Yay,Narendra Choudhari,Amazon Customer,Vidit Gandhi,Tushar A Bhojwani,Kindle Customer,Amzino,Tahir Hussain</t>
  </si>
  <si>
    <t>David P.,Dr. ATUL THAKUR,Shriniwas Patil,Tahir Ali,Harpreet,NB,Swamy,Arindam</t>
  </si>
  <si>
    <t>Rakesh Roshan Koul,Yogesh Gupta,Nitesh raj,Syed Ahmed,Shalem M.,Vijay Mane,ANIL SHARMA,Amaazon</t>
  </si>
  <si>
    <t>hema,Lalsangpuia masanga,Mudang Tajang,syed,Amazon Customer,Mahesh,Pratyaksha Singh,Bhaskar jemmi</t>
  </si>
  <si>
    <t>Tarun Gupta,Ann John,Venkannababu Naidu,Pratap Mistri,Stalin,Pranav,Krishma sadiwala,SOHAM JOARDAR</t>
  </si>
  <si>
    <t>Samadhan patil,ARUN,govind,kishor Wankhade,Rawal Singh Bhati,Naryain,Renuka,Shim</t>
  </si>
  <si>
    <t>Arun Rajappa,Ashish Singh,Venky Iyer,Tushar Goel,Uday Vasant Gosavi,Venkatasubramanya Narayana,Samuel Abhishek,Dr M.</t>
  </si>
  <si>
    <t>DINESHWAR,rubhaganth,Gurinder Singh,Nathan,Clyde,shadkhans,K.S.Tanwar,Manish Malhotra</t>
  </si>
  <si>
    <t>Vikas,Salil P.,PESI MEHTA,Dr.Sukhdev G. Punjabi,Satish Pasupuleti,Dr. N.,harry duggal,Nilesh</t>
  </si>
  <si>
    <t>Jarlina Nath,Sona,Ranjit Harchekar,Myneni Suneeta,prithvi,Srinivas,upender,Ishita Bhadana</t>
  </si>
  <si>
    <t>Sayan Dutta,Harish,Saurabh Majumdar,Ajay Kumar Gupta</t>
  </si>
  <si>
    <t>Amit Singh,mahaboob basha,ponnada suresh,Naveen Ahamed,Pritam,Gurvarinder Gilhotra,Sibani sahu,Raviteja bachu</t>
  </si>
  <si>
    <t>SUSHANT,SANJEEV,R. chatterjee,P.Krishna,Avi Rawal,Ashok S,Gagan Mahajan,Madan lal Mahto</t>
  </si>
  <si>
    <t>meen rajan.,AV,Sreejith,SANDESH P TYAGI,cranky,Yash,Amogh h,contactarvi</t>
  </si>
  <si>
    <t>Ajay Singh,sanahanrajkumar,Andy,Perfect Communication,Badru sarkar,ajoy,Ramesh,Abhishek Lad</t>
  </si>
  <si>
    <t>Rohit Bhatnagar,GLEN ROHAN,Arun B,Shankar Subbaraman,MD O.,GT,srbhkr,Prakash</t>
  </si>
  <si>
    <t>Ahmad,punnoose wilson,Manoj Kumar,Somujit biswas,Manpreet Singh,Placeholder,Manoj,Neha khan</t>
  </si>
  <si>
    <t>Praburaj,Dipen Giri,Santhosh Badhavath,Amit Kumar,Parveen,Monu antil,Vishal,Harshal Gosavi</t>
  </si>
  <si>
    <t>Amazon Customer,Amazon Customer,Akul,Akash Yadav,ambika</t>
  </si>
  <si>
    <t>Sachin Dsouza,Ashrith S,Sheetal Prasad,Vibhu,Bobby,Taj Mohammad,Sm,Mayank  Arora</t>
  </si>
  <si>
    <t>Amazon Customer,Rahul Bansode,Anuj Jain,Tummala subhakara rao,Vishal Magadum,Rajesh Shetty,Purva,Deep shikha</t>
  </si>
  <si>
    <t>Mahesh Janardhanan,Prakash,Mohammed Amer,Master Mohammad Farook,Soumyak Bhowmik,Govindan,Mr. Jamir,Anand Kumar</t>
  </si>
  <si>
    <t>Mohd Arshad,Yogesh Maini,YOGESH,Devaraj V,Sasikumar,Ankeet,Hemanta Das,satinder singh</t>
  </si>
  <si>
    <t>Pranav</t>
  </si>
  <si>
    <t>Rajni Gupta,Lakshmipati Hari,Sriranga Pudupakkam,radha krishnan,Nandan,Dr Laksheswar Bora,Laxmi Narayan,KONGA VIJAYA NAGARAJU</t>
  </si>
  <si>
    <t>Logaraj m,KIRAN KUMAR GUDLA,Sandeep Kumar,Jaydeep Shah,Nagendra,Sumit pandey,Harsh Bhatia,Sivakrishna</t>
  </si>
  <si>
    <t>Shilpa M,Akash,Aman.MD,Manoj Yadav,Ashutosh,Patel,Saikrushna Dyaga,Amazon Customer</t>
  </si>
  <si>
    <t>Sandip Shingrakhia,Abhishek Gagan,dasprathap,Pradeep,DrChirag Rajpara,Atanu Sarkar,Puja Das,Shankar</t>
  </si>
  <si>
    <t>Harish Thirunahari,Gajanan Hirde,Tomi breeze,vasudha,Sowmya,Arpit Narula,NAVDEEP GUPTA,Vikram singh</t>
  </si>
  <si>
    <t>saatwik,Mubashir,Arup Datta,Amrut S,Kindle Customer,Rasheed,Amazon Customer,Akash Pradeep</t>
  </si>
  <si>
    <t>yash,Amazon Customer,Nagababu,Krunal Patel,Omi Mayekar,Irfan Hussain,Arif,harshit</t>
  </si>
  <si>
    <t>Jitu,Shan Raj,Brajmohan Gaur,shiv,shameer,Debasish nayak,9618259608,Lazy Lion Ankur</t>
  </si>
  <si>
    <t>SOURAV DAS,GISHU,Bikkee Bakchi,David Gomes,prasanth,CK,Akhilesh Singh,Khushi</t>
  </si>
  <si>
    <t>Abhijit Mukherjee,Swetha vijay,Soumya,Srinath,Sarvesh Yadav,ashish kumar,ZOIC HEALTHCARE,Amazon Customer</t>
  </si>
  <si>
    <t>Kalyan Matamarugu,Amazon Customer,Saju,Digbijoy Dutta,Amazon Customer,Amazon Customer,praneeth,Shareef ali</t>
  </si>
  <si>
    <t>Geeta,Amazon Customer,Melwin D'mello,Aneesh Kambhampati,Placeholder,Alekhya,Amazon Customer,Naveen Kumar D J</t>
  </si>
  <si>
    <t>Chandrabose C,parveen,Sid,*</t>
  </si>
  <si>
    <t>Love,Jaidev singh fojdar,Harikrishna,Bosepandiyan B,Meena,Ankit,Shailesh Singh,Vivek B P</t>
  </si>
  <si>
    <t>Bapuni,RAJESH SINGH,venkatesh,Rahim R,Sudheer,Neethu Akhil,Ganesh</t>
  </si>
  <si>
    <t>Shivakumar,Bijoy Debnath,Pallav Pathak,Ritesh nishad,DHANPAL H.,Jash shah,pabindersingh,Pritam paul</t>
  </si>
  <si>
    <t>Suvaraj d.,Rai Sahib,Kindle Customer,Vijay kumar sahu,AKSHAY RAJ,Akshay Gupta,Ajit kumar,Santosh</t>
  </si>
  <si>
    <t>Willgo Green,chittibabu,Deepak dhummansure,Amazon Customer,PRAVEEN.R,Industrial Infra Tech,Aadi,Viswa</t>
  </si>
  <si>
    <t>Mahesh savale,Sameer Mandal,Sree ram vasanthada,Pulak ray,Abhishek Chauhan,Bsharat Ali,vipin gupta,Bunty s</t>
  </si>
  <si>
    <t>Pranjal,MAHAVIR,Aiyappa Nayaka,Bharat gupta,Satyendra Kumar Gupta,sumit,Priyankasingh,Sreekumar.P.S</t>
  </si>
  <si>
    <t>Ajay Kumar,Chetan prakash,Nitin Wadhwa,BHARAT PARMAR,Mohammed H.,Adesh Kumar,R Sorout,SNRAO</t>
  </si>
  <si>
    <t>Sparrsh Sharrma,Pradeep,Sandeep Sharma,N. S.,Amazon Customer,monika,Kritika G.,Atul kumar</t>
  </si>
  <si>
    <t>Aakaash Ramchandani,ashok g.,Keyur suthar,Harshal Balasaheb Bhise,Anand Srivastava,Deepak S,customer,mahantesh</t>
  </si>
  <si>
    <t>Wasim Mulla,PrItHvI KrIsH,Chandra Shekar N S,Devi sree Prasad,mrudula,vijay k.,Sanjeeta,Anu</t>
  </si>
  <si>
    <t>jegadheesan,Ajay Kumar Balusu,Jyothis,Harkaran Singh,Rohit Verma,rohit bibwe,9436168244,Amazon Customer</t>
  </si>
  <si>
    <t>Uzair Drabu,Ravindra Sistu,Pranav Dhumal,Amresh singh,Palash Gandhi,Verified Customer,Anudeepika Ankam,karan</t>
  </si>
  <si>
    <t>Hemal Jani,NITIN BHATTI,madhu,Arnab Kar,Daniel Charles,Ajit parida,Annaveni Jyothi,Mohit Gouda</t>
  </si>
  <si>
    <t>Baiju.MS,Preetirawat,Ajit,Ramakant Bairagi,Amazon Customer,Wilson Joseph Nadar,Amazon Customer,channappa Balehosur</t>
  </si>
  <si>
    <t>BRG Goud,Vignesh,Venkureddy remala,Sacchidanand Pant,Sivani,JOHNSON KACHHAP,Misha,Sandy</t>
  </si>
  <si>
    <t>Manikantan V,Murali Subramanian,Amazon Customer,MANJUNATHAN A,PRABUDDHA BHATTACHARYA,highly critical,Amazon Customer,Fabs</t>
  </si>
  <si>
    <t>MATHEW JOSE,Ks,KARTHIK,Kr Vijay Vir Singh,Ajay kumar maurya,Gaurav Thakur,SBV,Kapil</t>
  </si>
  <si>
    <t>Naveen..navee,Tenzing Nawang,Anu,Harie,dena,Anant Rao Kandikuppa,Ajinkya Hingne,Santosh Kumar Gupta</t>
  </si>
  <si>
    <t>MUNIYANDI. D,Rathod Ganesh.,Pankaj,Arulkumar M,S Anil Babu,srinivassan,Recardo,Suresh waghmare</t>
  </si>
  <si>
    <t>Partha S.,Arvind,Blueraytech,Syed Umar farooq,pritam,Hriday Gohel,Gulab Yadav,Nitin Jena</t>
  </si>
  <si>
    <t>ESAMPALLI ANUDEEP,Pooja Purohit,GAURAV SINGH,Rajiv Abhyankar,THIRU,Akshay rajendra kothawade,KB raju,Venudevishetti</t>
  </si>
  <si>
    <t>Abdul Gafur</t>
  </si>
  <si>
    <t>Shankar Raman,Johnnie Sinclair</t>
  </si>
  <si>
    <t>Sony Soniyal,Anshul Gupta,Ajit paragond,s.neelakandan,Amazon Customer,Sourish Saha,Amareswara rao,Sandeep chauhan</t>
  </si>
  <si>
    <t>Amazon Customer,Chhaya Singh,Ankit bisen,Amazon Customer,Rajesh Raj,Krishna upadhyay,Ajay p.,lusang k</t>
  </si>
  <si>
    <t>Mohammed Auquib Hussain A,Yashwantrao chavan,jesna j.,Saurabh jaybhaye,Yash Patodi,Maaz Shaikh,Amazon Customer,Suraj S.</t>
  </si>
  <si>
    <t>Amazon Customer,Rampratap singh,Arjun vaidya,Apurav,MAHESH KANCHARANA,Val Coutinho,Pravin Bhati,Nalla srinivas Reddy</t>
  </si>
  <si>
    <t>Manoj S.,Placeholder,Vanchinathan G,Vicky dhruw,Gandham gopi,harmeet,LAKSHMIREDDY P,Ajinkya Pathak</t>
  </si>
  <si>
    <t>venkatesh kg,Raghuram,YOGESH,Manan Parmar,Nikunj .R. kukadiya,Shivansh Sharma,KAPIL NIMKER,Suriya</t>
  </si>
  <si>
    <t>yogita ratre,Arun k.,Amol Basutkar,janarthanan,Naman,keshav Chelmeti,Hritik jain,Jatin Shah</t>
  </si>
  <si>
    <t>AV,Mathan kumar,Amol Manjrekar,Suraj_nirmalkar,ASIF ANSARI,Jugalkishor yadav,Chinmayee Ninawe,Samba Shiva</t>
  </si>
  <si>
    <t>Mahesh Paryani,Tejas Panchal,SUBHASH,Kushagra Saxena,Masthan,Dipak Sutrdhar,Nitin,pushkraj_4_ever</t>
  </si>
  <si>
    <t>Vaishnavi,Rahul meja,Talo Mosuom,Subodh kumar,Sayan Bhowmick,Mayank Singh Solanki,Nagendran,Kiran Garud</t>
  </si>
  <si>
    <t>ASR,Amazon user,Rama Rao,Vinay,ANIKET,NAGA SHANKAR.K,pawan k.,Ravi</t>
  </si>
  <si>
    <t>Prashant,Sumesh Sundararajan,Vijay Baitha,S.k nahak,Vikram Kumar,Manish,Jm,amit nayak</t>
  </si>
  <si>
    <t>Sumit Nath,Aneesh Mohan,Yogesh Badekar,Manisha,Nishtha Goel,Sanjay,RAJINDER SINGH,Priyanka Chowdhury</t>
  </si>
  <si>
    <t>virender malhotra,Vikas kabra,Das,Naveen,Amazon Customer,Adv. Manish kotwani,Vinod Jadhao,Priti tijare</t>
  </si>
  <si>
    <t>Prasad Pavithran,Mahesh Chandra K M,Pannalal singroli,vinod thonti,Mayank Dunkwal,swarn,Rekha H gohil,Vaibhav Sharma</t>
  </si>
  <si>
    <t>Sunny J.,Praveen Pavitrhran,nitesh,Yadav,vansh gurjar,Krishna,Pantiphun Gonmei,Santosh Panhale</t>
  </si>
  <si>
    <t>Vishnu VP,P S Agarwal,Rajesh Kumar,RAMA,Vaibhav saxena,Venu Singani,V Arumugaperumal,HariBol ‚ù§</t>
  </si>
  <si>
    <t>Suleman saifi,Nidhin Nair,RAHUL MEHRA,Uroosa sayed,Asish sahu,Ayush T.,yamuna y,Basavaraj</t>
  </si>
  <si>
    <t>Mahantesh,Gaurav Chaubey,uma vijay,Asif ikbal,Lomish Kumar,Kavya Singh,Sagar Mahata,Meherunnesha Sarkar</t>
  </si>
  <si>
    <t>Rakesh Roshan,Kani,Amazon Customer,Amazon Customer,Cheekoti Rameshwara murthy,MBS GOLD JEWELLERS,Durvesh Sawant,Wilson Rodrigues</t>
  </si>
  <si>
    <t>tarun kumar,mahesh radheshyam tawari,Blackspade,Manoj Kumar,Kartik Sharma,Placeholder,Arun,Yuvashree</t>
  </si>
  <si>
    <t>Topchi,Laiju,Taral,R.vijay kumar,Madhurima Dutta,Amazon Customer,DEVENDER,Abhishek Nigam</t>
  </si>
  <si>
    <t>Debanshu Saha,Dhineshkumar,Amazon Customer,Amazon Customer,Raghu,Ramesh Boratkar,Varsha Diwakar,sangram singh</t>
  </si>
  <si>
    <t>Harsh Saxena,Rishi Kashyap,AJAY,Amazon customer,abhishek,Devi Guru Prasad,mahesh madhukar sardeshmukh,Sridhar</t>
  </si>
  <si>
    <t>Ranjitha Parida,Shubham Pawar,Arul,Lokesh K V,Nandita Talukdar,Sushma Pradhan,Vaibhav S,Amazon Customer</t>
  </si>
  <si>
    <t>Rahul Singh Rauthan,Sanjoy C,Prashanthi,Aditya Singh,Satyajit Patale,Owais,Amazon Customer,Himon Roy</t>
  </si>
  <si>
    <t>Atulya Sinha,SujayZ‚Ñ¢Ô∏è‚òëÔ∏è</t>
  </si>
  <si>
    <t>Satheesh Kadiam,Pritom Chakraborty,Vishwa,Simranpreet Singh,Saptarshi,Amazon Customer,D.RAGHUL,Dharmendra kumar</t>
  </si>
  <si>
    <t>Deepankar G.,Babu Singh Rathore,Liton Das,Biswajit Udayabhanu,Anil p.,Anoop Sharma,Rameshwar Singh Rathore,Palash Santra</t>
  </si>
  <si>
    <t>Amazon Customer,Soham Dere,Amazon Customer,kumar Raja D,Gopal kumar,Chandra kant,Nijamuddin Kuraisi,Shankar</t>
  </si>
  <si>
    <t>Roshan Renji Cherian,SivavaraprasadPV,Kranthi,A K Bindhani,pravesh,Subrat,Max,JAWAGAR T</t>
  </si>
  <si>
    <t>Vineet,shreyas,Amazon Customer,shaurya,Kartik Yadav</t>
  </si>
  <si>
    <t>Sanjay G.,Vinay Bucha,Amazon Customer,arun,Rohit,Aasim Ansari,Aniruddha Joshi,Rekhabai bhoi</t>
  </si>
  <si>
    <t>siddharth patnaik,Dr Sunilkumar H,Krishna,K. S. Rao,vinayp,indhu,Jogi,DRISHTI VASHISTH GUPTA</t>
  </si>
  <si>
    <t>Amit Kumar singh,rajendra,Paramhans Jiddanand,Vijay Shanker,Vicky,Aslam T.,sandeep singh,BRAVO!!</t>
  </si>
  <si>
    <t>ANURAG,RAVINDER RACHERLA,Tamojit maji,Barhoo prasad chaurasia,Srinuüòé,ARYAN RAWAT,ArchieFreud,Amazon Customer</t>
  </si>
  <si>
    <t>Shyam,Tushar,vahida,Kapil Chaudhary,Kritish Ganguly,SARFARAAZ AHMAD,Deep,John</t>
  </si>
  <si>
    <t>Chandra.g,Shan Mohd,Suvajit Thakura,Radhe,Jyoti,Amazon Customer,kajal Kiran,Arun</t>
  </si>
  <si>
    <t>Indro,Bhavesh Bodat,Amazon Customer,Ambalika Sarkar,Bhosale Techno Solution Pvt Ltd,Agnish Mallick,Radhika Arumugam,Krishna</t>
  </si>
  <si>
    <t>Akash V.,Sanket Virkar,Ashwin Sindhu,Ajithkumar M,Mano,RAJAN KUMAR,Reshma Chandwani,Sdayal</t>
  </si>
  <si>
    <t>Sankalpa Chakma,Prachi sharma,Manoj kumar,Sunitha,Sonu bharti,dsdewat,Asif Awaara,Arpita pal</t>
  </si>
  <si>
    <t>Goutham Giridhar Kamath,Antara M.</t>
  </si>
  <si>
    <t>Andy,Deepak Karki,B J SHIVA SHANKAR,Shakil A.,Vikas Jeughale,Priti raut,Vikas,Amit T.</t>
  </si>
  <si>
    <t>Shekhar Badola,Pravin,Kishor,Ananta Bhaskar Somawanshi,Anonymous,Jyothi,Rishi,Amazon Customer</t>
  </si>
  <si>
    <t>Soumendra Pattanayak,Kumar.katukuri,RAJULAPATI MARUTHI VARA PRASAD RAO,Souvik,Mahendran G,It's Me Swaraj ...,Vijay prajapati,Dewang</t>
  </si>
  <si>
    <t>pawhnai,Santosh Kumar,Dhruv Shah,Rajeev K.,Dev agarwal,VISHAL KHOKHAR,sreehari,Subash Panda</t>
  </si>
  <si>
    <t>Bhathresh,Rohit Bhambhani,Amazon Customer,NAVEEN G.,Yash,Ravi Prakash Jha,Abakash Nayak,Anil</t>
  </si>
  <si>
    <t>Jayesh,Rajesh k.,Soopy,amazon customer,Aman,Shankar,Ajaybabu.O.M,dinesh,Chitra</t>
  </si>
  <si>
    <t>Syed Musaddiq Shazeb,Amazon Customer,Khushi singh,Mayur Pradhanadhan.,Anonymous,Sujeet Chandra patel,AARYAN,Chirojit</t>
  </si>
  <si>
    <t>Chinmoy Saikia,Zuber mutvalli,PARTHA,Bangre M,arjun Roy,dilip,praneet arora,Niraj Jain</t>
  </si>
  <si>
    <t>Diamond heart,Amazon Customer,Pritish Biswas,Sriram Ramanathan,Srinivasan Subramanian,zubair,Amazon Customer,Amit Chotrani</t>
  </si>
  <si>
    <t>Isfahan A,Anurag,Bhushan,Siddhesh Yadab,Rakesh,Sai,V S GUPTESWAR RAO,Amazon Customer</t>
  </si>
  <si>
    <t>Dinesh Kumar,Saurabh,BIDESH PATRA,Prateek H,SHREYANSH KAPADIA,Vinayak joshi,Zarafatima</t>
  </si>
  <si>
    <t>Rohan Kumar Gupta,Harshal Jadhav,Banishree b.,Amrut K.,Surajit,Rahul,Vishal,Jai kumar</t>
  </si>
  <si>
    <t>RAMKISAN,Pawan Kumar yadav,Nikhil,Drew Arsenic,nisar,kanishk,Amazon Customer,Kulveer Singh</t>
  </si>
  <si>
    <t>Chyanika,Suprit Sagar,Jindal,Kiran Kumar,K. prasanthkumar,Joney aheibam,Anand,Baby</t>
  </si>
  <si>
    <t>Vikrant,Ganesh Gholap,‚ö° Pushpendra Singh Patel ‚ö°,Gaurav,sumegh,Jigar,Dhruba Jyoti Das,Anjeela</t>
  </si>
  <si>
    <t>archit,Arjun Sen,Divya Devkar,User,Vaishnavi Sonker,Santhosh,Sai raj,Mohammed.afsar</t>
  </si>
  <si>
    <t>Dongay Rajasekhar Panda,Harshit Rajoriya,shekar,Steve F.,Daipayan Mondal,Amazon Customer,Naveen Reddy,Prabhat Singh</t>
  </si>
  <si>
    <t>Velir,Dileep Venigalla,chakrapani p,kuldip teli,Shanky,Rama,Saurabh Srivastava,Vineeth G</t>
  </si>
  <si>
    <t>Meghnad,Partha Dey,JAIDEV CHOUDHARY,Mayank Singh,JeneZ,chetan kamerkar,Gangadhar</t>
  </si>
  <si>
    <t>Samar Kumar Das,Jamshed,Jitendra Prajapati,Om Parkash Gagneja,Pavitra S,Dona Sreekumar,Souryajit Swain,Shreevathsa NC</t>
  </si>
  <si>
    <t>paul,Amazon Customer,Atif,Amazon Customer,AISHWARYA,Deep,Amazon Customer,Amazon Customer</t>
  </si>
  <si>
    <t>Santosh Verma,Saravanan,Dr Sandeep Rana,Bal singh,Ashokrajan,Anirudh,NIL,MaGe</t>
  </si>
  <si>
    <t>Ajit Kumar Rai,chetan tandel,Tanankirambabu,Mohammed amaan,ashish bajaj,SUMIT KUJUR,Yajnesh,Raj Kishor Singh</t>
  </si>
  <si>
    <t>Tanu,THENNARASU,Gatij saini,uday,Rohit,Akshat Sharma,pramod b.,deepank Sonwal</t>
  </si>
  <si>
    <t>Sethu madhav,Prajwala,Amazon Customer,Manikandan,Abdul Kadhar,Anil Verma,Mahesh kumar,SATBIR SINGH</t>
  </si>
  <si>
    <t>Aditya Jha,Aman dhiman,RAMLAL Khadav,Jagan,Meherunnesha Sarkar,Karthikeyan.T,Amazon Customer,B Suersh</t>
  </si>
  <si>
    <t>Abdul Moiz,Rupesh Patil,Devashis,Amruth Ramesh,ALOK NATH,Santosh Bharathan,Hemant W,Abner F.</t>
  </si>
  <si>
    <t>Ankita Dwivedi,Malathi Alunkar,Shubham‚ôé,Oishi Basak,Dhananjay Sevalkar,User,Manohar salave,Kareti Naveen</t>
  </si>
  <si>
    <t>Thukkaram,Vishnu,Vyshnav g nair,Vijaya lakshmi,Dileepkumar,AJAY KUMAR,Amit sahu,Amazon Customer</t>
  </si>
  <si>
    <t>sarangam guru prasad,Aniruddha Mahamuni,Naresh kumar,Meet Rana,Anoopranta,Rushikesh T Warade.,Priyesh,sushil</t>
  </si>
  <si>
    <t>Suhail Kazmi,Shivam Kagda,R.Srinivasaraghavan,NiTiL KUMAR/SUMIT KUMAR MAURYA,Mohammed S.,Rupesh,Iswar prasad kar,Giribabu</t>
  </si>
  <si>
    <t>Rajasekhar,Dimpal,rajat kumar,akanksha,Noone,Hemavaraprasad,Sachin Katyal,BUNGA DINESH</t>
  </si>
  <si>
    <t>VK,Siddhi Prabhudesai,Prashant Nair,Srihare,Nikhil Upadhyay,Rohit,Harry Thakur,Deepak ojha</t>
  </si>
  <si>
    <t>Ishwar Singh Sankhla,sai k.,Prathmesh Acharekar,T-y,Jasmin Gosrani,Pankaj,Mahesh,Muzafar</t>
  </si>
  <si>
    <t>Jeeshan,Siddhant,Amaan Shaikh,Nishant Bhandari,jagdeep,Shrek'O,goutham,Subhadeep Ghosh</t>
  </si>
  <si>
    <t>App,Dr. Rinchin,Priyanka Devaraj,Yasinlove,Anand Patel,bhaskar,MUHAMMAD ALAU DIN,Mantu kumar Sahoo</t>
  </si>
  <si>
    <t>anurag,Nirmal Singh,Vikas Keshavrao Vanave,K. Sarath,Abid Hossain,Mahesh Kumar,Amazon Customer,Vinay Kumar Sadhula</t>
  </si>
  <si>
    <t>Ranit Barman,Ravi Singh,Karan Rai,Amazon Customer,Saurabh,Jayesh,Amol kale,Sankar Prasad Dutta</t>
  </si>
  <si>
    <t>Prabhat Chaudhary,Anil Kumar.M,Prateek,Nilkanth,AmazonCustomer99,Harjot Shah Singh,Advisor,Nitin Pahwa</t>
  </si>
  <si>
    <t>Sweta B.,YUGANTIKA,Amazon Customer,Anindita Dhar,hari,G Manohar Reddy,Shubham gandhi,Satyam Kumar</t>
  </si>
  <si>
    <t>Rohan Narkar,JAGWINDER SINGH,Gursewak Singh,Avii,Amit Sharma,Ritesh Agarwala,Rahul hardaha,Renjith Harilal</t>
  </si>
  <si>
    <t>Anirban,Abhi Khaire,Sachin,Tanisha bhoir,Jitendra vishwakarma,Archana,NILESH,Ajay</t>
  </si>
  <si>
    <t>Deepak Rathod,Yash L.,Jeevan,Salai Mani,Sumasree Atmakur,Anil,Alainoreo,Mr. Kamalakanta Nayak</t>
  </si>
  <si>
    <t>Shaik John Saida,Nilay Kambli,Amazon Customer,Harsh Kumar Shrivastava,Tamzid Hasa Dipu,Yatin,Arty,Anoop Chandran</t>
  </si>
  <si>
    <t>jagdish,Gore Sampat,Amazon Customer,Shivsingh Saini,Shanti Lal Tailor,Vansh Sharma,Abhay Tyagi,Vishal Kapdi</t>
  </si>
  <si>
    <t>Sneha Suyal,Maheswaran,Vamsi Mohan,CK,arya,Nisha,CSK_OFFICIAL,hiba</t>
  </si>
  <si>
    <t>Rajan Raju,Ajay K.,Neki Bijarnia,Sahil Gupta,sarlongki ingti,Himanshu,Aaman Bhat,Girish</t>
  </si>
  <si>
    <t>Santosh Kumar,Prateek Jain,shubham,Ahsan Shaikh,Munish waran,Lalitaroat060682@gmail.co,Nancy Arulraj,Nevil Gandhi</t>
  </si>
  <si>
    <t>ANUSAYA KAR,Sathish,Sohrab Raj,praveen,Sandip Ghosh,Ashutosh Suryavanshi,Bhupesh,Hardik</t>
  </si>
  <si>
    <t>Unknown,KRISHNA PRASAD VL,Sagar Bhalerao,Mustafa,Parminder,apoorva,Mathivanan,Kindle Customer</t>
  </si>
  <si>
    <t>dhruvi,Sujal Negi,NAGARAJAN,Sreenath,Placeholder,Waseemakram,Shivi,Adnan Malik</t>
  </si>
  <si>
    <t>Kindle Customer,Arun Kalkunte,Amit Kumar,Dhanush,Shiva sai,Moumita Bhanja,Nagaraj S H,Maneesh Mathew</t>
  </si>
  <si>
    <t>PTS,Jitesh Patil,Manoj,Ab,Badri Prashanth,VIJAYAKUMAR,sanjocherian,SunDeeP ChebrolU</t>
  </si>
  <si>
    <t>Ajit Srivastava,praosv,Rushab,Madhurima Dutta,Nilesh Suthar,Amazon Customer,Amit L.,Rakesh Gupta</t>
  </si>
  <si>
    <t>Gojo Satoru,NOORUL RILWAN,hrithik,satyanarayana,Tanishq,Debasish Saha,Anu Manoj,Prasad</t>
  </si>
  <si>
    <t>Kranti Telgote,Sandeep Shriyan,DIPSUNDAR MAJHI,Rahul Nandwana,Swetapadma panda,Ashish,Manroop S.,Sharan Yeddula</t>
  </si>
  <si>
    <t>Kapil kumar,Rajendra K Jadhav,Nazaf beg,Jose Febin,suresh gaur,Rinku Barota,Jagdish Joshi,8826277722</t>
  </si>
  <si>
    <t>Amazon Customer,Abhinay Kanth D M,Himanshu,Aadi Raj Uthup,Gaurav,Kiran das,Santosh Bakare,Suman Sharma</t>
  </si>
  <si>
    <t>Amazon Customer,GHOST,A Vase,Ganesh Inguva,Mani Jha,Anu B,Prabhu,Amazon Customer</t>
  </si>
  <si>
    <t>Mukul Ghosalkar,R. V,Deepak kumar,Nikhil Dalvi,HIMANSHU JOSHIYARA,Akanksha Srivastava,Amazon Customer,Sathees</t>
  </si>
  <si>
    <t>Vishal shah,Sameer,Joshilla P.,Sunil Govind Jawale,Pawan kumar,C.Rajeshkannan,Manisha tyagi,Wizzy</t>
  </si>
  <si>
    <t>Amazon Customer,Dheeraj,SMD FAYAZ,M.suneetha,ameer A.,Manoj Kelwade,milind,Shivraj p.</t>
  </si>
  <si>
    <t>SYED SHABEENA,Faizalmalek,Varun Nair,Chetan,lattaben parikh,Amazon Customer,Simran,Majid khan</t>
  </si>
  <si>
    <t>Amazon Customer,Harshil Sheth,Aman Verma,Nitendra Rohit,Prerana Wagle,Sreenadh Raveendran,Jaiba,Rashmi</t>
  </si>
  <si>
    <t>Bristidev Burman,P VENKATESH,D.Dutta,Swapnil Patil,ABHAY SINGH,Rohit,Manikanta,D MANJUNATHAN</t>
  </si>
  <si>
    <t>Kirti Sardana,Daactr,Shubh,Mayank K.,Vijay,Saakshi Pratishruti,Amazon Customer,ANKIT</t>
  </si>
  <si>
    <t>dhruvi,Sujal Negi,hussain khan pattan,NAGARAJAN,Sreenath,Placeholder,Waseemakram,Shivi</t>
  </si>
  <si>
    <t>Sean m.,Medha Garg,DEEPAN CHAKRAVARTHI R,HARIHARAN M,Amazon Customer,IQ,Tessy George,Aman Rizvi</t>
  </si>
  <si>
    <t>Arijit Mishra,MOHAMMED JAHANGIR,pranav,SHANKAR,Abiram,thirumaran,purti,antony93</t>
  </si>
  <si>
    <t>Amazon Customer,GopiKrishnan,S.md riyas,suhail khan,VIVEK KUMAR,Subba Rao,Sumedh,MK</t>
  </si>
  <si>
    <t>Prashant,Ranjan S.,Trx,Misika,sourabh chatterjee,parth,basnayee,Dr Jerrish A  Jose</t>
  </si>
  <si>
    <t>Sheetal,DADA,Tanmay,Bala chalapathi,hamid,MOHAMED ISMAIL,Rohit,Chandni verma</t>
  </si>
  <si>
    <t>Bipul s.,Nigen das,Ranjit N,Placeholder,yogesh kumar,ANIRBAN  GANGULY,Patan,Abhijeet Padave</t>
  </si>
  <si>
    <t>Saunak,RAJA PANDIAN,Shanky,Bhabagrahi Panda,MJ,SOHAM B.,Marion Noble,J. M. V</t>
  </si>
  <si>
    <t>Subhra S.,Omkar,Varun George,Atul Anand</t>
  </si>
  <si>
    <t>Rajkumar,Amazon Customer,kamal,Nishan singha Roy,Mehul Solanki,Rajesh,MAHENDRAN,Sundar</t>
  </si>
  <si>
    <t>shiv,Pankaj Bhatt,Dipanshu Kr Biswas,Jeet Jangam,Ekta,subhabrata paul,Anurag kumar,Manish B.</t>
  </si>
  <si>
    <t>Sagar,Shreyas,Arjun Thomas,Sachin Yadav,Karthikeya Reddy,Raja,Anku kumar,Sagar kate</t>
  </si>
  <si>
    <t>Manoj Nagabhairu,Mohammed kabeer,umar_ _mohammad,sam chauhan,Tyson D'costa,Nevith Gowda,Satyanarayana,Abhishek K V</t>
  </si>
  <si>
    <t>Vishal Bhardwaj,Parvathi M.K,swaraj,Simi</t>
  </si>
  <si>
    <t>Shyam,Tom,Rajneesh  Kumar,Bhagaban badatiya,eps,devaraj,MANAN DANI,Amazon Customer</t>
  </si>
  <si>
    <t>Gourab Kumar Patro,Amazon Customer,tuhina mamotaz,jeevesh parag,Sujata deva,subham dey,Mehar Bano,Gautam Ghorawat</t>
  </si>
  <si>
    <t>Krishna S Mohan,Jatin Patel,Izhar Aazmi,Thambusamy,Uttam saha,shaiksha vallii,sandy,Godfrey Mathais</t>
  </si>
  <si>
    <t>Ashish kumar,SAFEER SHAMSUDEEN,SJ,Aveek K. Upadhyay,Arghya Roy,Harshil,Udaya Kiran Mutnuru,RahulAravind</t>
  </si>
  <si>
    <t>dk yadav,MUKESH KUMAR VERMA,Vishnu,Shaikh Shahalam,sushilkumar dubey,Roshan Narendra Raut,Deepak thakur,Aappashaeb Barsale</t>
  </si>
  <si>
    <t>Jigar panchal,NOOR MOHAMMAD,Vikash R.,hari,Muscledark,A.Misra,Alagesh S,Jerry</t>
  </si>
  <si>
    <t>Placeholder,Qazi a.,Kriinaa,Manivannan,Santosh kapoor,Srinivas,nidhi,Anshuma</t>
  </si>
  <si>
    <t>Ram K,Ankush,Viswanathan,Sanchita Mandal,Malhotra A.,Roy,ravi verma,Pravi Gupta</t>
  </si>
  <si>
    <t>Richard,Venkatesan,shakeel ahmad,Mohd Kaif,sakshi jolly,Nitin Agarwal,Nadini,Rolan B.</t>
  </si>
  <si>
    <t>Gourav Choudhrani,Mustak ali,Amit,Pankaj solanki,yemcee1954,Shekh ismail,Mukta,Penchalbabu</t>
  </si>
  <si>
    <t>Rajesh Martis,priyanka Gowda,Velmurugan,Nitin,Sowdesh K.,Kumar,Vinod kumar,Jayan Menon</t>
  </si>
  <si>
    <t>shaan bishwas,Anirvan Kule,Tannu Mahanand,Sunil Sharma,Anuja Lad,Sankar Agarwal,Amazon Customer,Jophin Joseph</t>
  </si>
  <si>
    <t>Shanti Devi,Amol B,shamsher alam,Ravi Shankar Sharma,Monesh,mohammed Junaid,Akshay,Sachin Singri</t>
  </si>
  <si>
    <t>Rajat,Ashray Tyagi,Ritesh,RAMESH BABU K,AstroQueen,Vishal Salian,Doctor,raj y.</t>
  </si>
  <si>
    <t>Mihir Deshpande,sejal ghuge,SM,Pavan,Mallikarjun Patil,SM,Vigneshvikiy,Payal</t>
  </si>
  <si>
    <t>N. Lalhunchhungi,Ramakhilavan,Narender,Kotteeswaran K,Gaurav Chauhan,Rajesh,ullas,Vetri</t>
  </si>
  <si>
    <t>Sudhir Kumar saxena,Ashay Arun Sawant,Sahin,Thulasiraman,Rubel,kuldeep,Jaswinder ali,Akhil thukral</t>
  </si>
  <si>
    <t>vivek vinod,robin mohanty,Sadique a.,Harsh,rajat,Jay,Janardhanam,Hrishikesh</t>
  </si>
  <si>
    <t>Dileep,Amazon Customer,Sharath N,Shubham,Himanshu Singh,Bijin Kurien,Surender Kumar,Sahil K</t>
  </si>
  <si>
    <t>Debasish Bhukta,Swastik Suman Sahu,immort4l,N,SB,Sitaram,Suprith,FAIBI INDIA</t>
  </si>
  <si>
    <t>Mohammed Suhail,GVR</t>
  </si>
  <si>
    <t>Sujili v,Paras Jain,Shailendra,supreeth achar,Anthony S.,SUMAN SEN,Wellwisher,Richa</t>
  </si>
  <si>
    <t>PREMAL H. SHAH,Amol Sangolkar,Abhishek Bairagi,Somu,Bernard Rocha,Ram,Naman kumar,Amazon Customer</t>
  </si>
  <si>
    <t>Ranjitha Parida,Shubham Pawar,Arul,Lokesh K V,Nandita Talukdar,Sushma Pradhan,Amazon Customer,Datta Dhanwate</t>
  </si>
  <si>
    <t>Prabhanjan,Chittiprolu Ramya,Litu prasada mahanty</t>
  </si>
  <si>
    <t>Harshwardhan shinde,Amit,aamtech2,Apurv G.,Ram Gopal,Prime Customer,rajiv,DEEPESH SINGH</t>
  </si>
  <si>
    <t>Neeraj Kumar,Deergha Arora,Krishnadevsinh S Gohil,T.Y.W...,Kapil Soni,devi dan singh,Rupesh Chaundkar,Aniket</t>
  </si>
  <si>
    <t>Suresh jaat,Mahesh E,amaz vivid buyer,VINOTH KUMAR,Vishal Trivedi,Ravi Shanker,Kirubanand,Suman Kumar Das</t>
  </si>
  <si>
    <t>Adwait Kulkarni,Sarvdeo Pandey,Dulal Roy,Amazon Customer,Sakthi,Ankit,Amarjit Sarma,Sahil Kamboj</t>
  </si>
  <si>
    <t>narsatya,Jose Amicattu,Amazon Customer,Amazon Customer,Vignesh Elango,Dheeraj jha,Asfal A.,Liyaqat Ali Diwan</t>
  </si>
  <si>
    <t>Ak,Jitesh,anil,Umpo,G'DAS ENTERPRISES,Neetu,Vaibhav Adsul,Alok</t>
  </si>
  <si>
    <t>Anindya,Jacob angami,Dillip</t>
  </si>
  <si>
    <t>RAJIV D.,Antony Gruz,ajay,Praveen kumar,Sujoy Paul,Amazon Customer,Sanjeet Tudu,Kartik Pandey</t>
  </si>
  <si>
    <t>Anand,Aditya,Shiva,Saleem Kumar,A Sinha,Arghya Roy,mohsin,Shashank S Tambe</t>
  </si>
  <si>
    <t>Udayakumar R.,Samson Sirla,Nitish Varshney,Bhuvana,kaaju,rakesh a.,Priti Sahu,Sumitha</t>
  </si>
  <si>
    <t>Anindya,Aditya Mondkar,Pawan Sharma,Vivek Prakash nakkeeran,Nishant Mridha,Rajlaxmi,babanna,Satish Golani</t>
  </si>
  <si>
    <t>Amazon Customer,Tamanna K,P Janarthan,Ram Sai,Deema Khuraana,Shubu,KAMAL KUMAR,Gopinadh.P</t>
  </si>
  <si>
    <t>Punyabrata Mondal,ruma pal,Alam,Shaikh Raziya Irfan,Panmei,sharad Pathak,A.BASHEER,Amazon Customer</t>
  </si>
  <si>
    <t>G D PUKALE,KM,Sudip Kundu,venkatesh,Shaik John Saida,Ramgopal sharma,Abhishek chaudhary,Rohit</t>
  </si>
  <si>
    <t>LAKSHMI NARAYANA HANUMANTHU,Shahrukh shaikh,satka,santosh ladkekar,Gvs G.,K.Sudhaakar Reddy,manikandan,Amazon Customer</t>
  </si>
  <si>
    <t>Deepanshu saini,Sunil S.,Aman,Aakash,Sushil Kumar,anil lokal,Furqana Angolkar,Shivam Bharti</t>
  </si>
  <si>
    <t>Aby Jimson,Prasad Pavithran,Mahesh Chandra K M,Pannalal singroli,vinod thonti,Mayank Dunkwal,swarn,Rekha H gohil</t>
  </si>
  <si>
    <t>Pooja,Prashant,Kartikey Singh,Sailendra yadav,SHRINIVAS JAWALKAR,shyam,girishkumarlanka,Nidhi</t>
  </si>
  <si>
    <t>Happy customer,Screcko,Alka Agrawal,madhu,Udit Jain,vasuki,Shivansh Rajput,Karthik</t>
  </si>
  <si>
    <t>Varun,Ankit maurya,GANESH T V,Ravi,Amazon customer,Vijayaraj N.,Amit Chavan,Hkpatel</t>
  </si>
  <si>
    <t>Shridhan Varadkar,Mahalingam,Rajender Eslavath,PRADEEP YADAV,Saravanan,Divyansh,Maninder S.,Rahman</t>
  </si>
  <si>
    <t>Sandip Roy,Neelakantam varsha,Rohit S. Rathore,Salman Siddiqi,Anil Kintali,Vivek,Vishal S.,Supriya Patra</t>
  </si>
  <si>
    <t>ArdKn,An Interested Customer,Kiran Kumar,Jaya,Aditya Tapase,Aniket,noor,Rohit Shariya</t>
  </si>
  <si>
    <t>Minhaj Mohd,Amazon Customer,Placeholder,Ismat parveen,Animesh,Subham,hanmandla raju,vishal charikar</t>
  </si>
  <si>
    <t>Deepankar G.,Babu Singh Rathore,Liton Das,Biswajit Udayabhanu,sameer shaikh,Anil p.,Anoop Sharma,Rameshwar Singh Rathore</t>
  </si>
  <si>
    <t>Mohammad Noushad,Ramkumar.R,Sreeram,Gs7,Dongay Rajasekhar Panda,Ritesh,Rahul Bangera,Vismay</t>
  </si>
  <si>
    <t>Sameer Patil,Ashish s.,Harshal Kothari,Govinda,Arjun Ram,Amazon Customer,swapnil,Sk Sahanur Ali</t>
  </si>
  <si>
    <t>Gopinathan,Punaram Chutia,Amazon Customer,SREEJITH R B,S.S.Sohi,Gs7,Manish Liya,Anna</t>
  </si>
  <si>
    <t>Gatij saini,Biswajit Kundu,Altaf Khan,Agam Saran,Dinesh Jain,Isha Singhal,Nilofar Adeni,Ramkumar Dharra</t>
  </si>
  <si>
    <t>Amit Shrivastava,Sikandar kunar,INSTALL INTO PC,Sourabh,prakash,Arjun AK,Surendra Sawant,Subrahmanya Udupa</t>
  </si>
  <si>
    <t>Sameer,Dwarakesh Arshu,Arjun Kumar Ravi,Mathew K,Amazon Customer,User,venkat,Priyanka Deshmukh</t>
  </si>
  <si>
    <t>Clifford Francis,Paras s.,Aditya Pandey,Abhinav Mukherjee,Abhilash S.,MKS,Pradheenadoll@ G.,parth vishnubhai parmar</t>
  </si>
  <si>
    <t>Harsh Kumar,Arv,Debayan,Sidharrtha Jain,Chirag,Satish,Amazon Customer,Amazon Customer</t>
  </si>
  <si>
    <t>Sanjay G.,Vinay Bucha,Amazon Customer,arun,Rohit,Saly b,Aasim Ansari,Aniruddha Joshi</t>
  </si>
  <si>
    <t>Pallavi Varur,Amitasap,PRADEEP,Karma,JASWANTSINGH,Suhasini Muppidi,Atesham,Arun Kumar</t>
  </si>
  <si>
    <t>IC,neetu singh,Prasenjit Jana,DANGAR RAMABEN KARSHANBHAI,Kushal,M.Pradhan,Naresh,ANURAG GUPTA</t>
  </si>
  <si>
    <t>Wilson Patel,Sneha m,Karthikeyan G,Karnal kumar,Deepak Rathod,Kumar Satyam,Arun Sharma,Placeholder</t>
  </si>
  <si>
    <t>HARDIK A.,JAYANTH,Huq Enterprises,E.C.GEORGE,Prince of world,vishwanath pratap yadav,Gurumoorthi,HIMANSHU JOSHIYARA</t>
  </si>
  <si>
    <t>Mananveer singh,Lavanya.G,Ananta Bhaskar Somawanshi,JYOTHI. N,Jaikrit,Govind Prajapati,Amazon Customer,Ramanjaneyulu</t>
  </si>
  <si>
    <t>Ruman,deep,Jatin Sawhney,Nehru,P R Vedprakash,LEO SELVARATHINAM,Adil,Ashish Srinivas</t>
  </si>
  <si>
    <t>Akash Kumar,Anil Kumar,saijayanth,Rajib A.,Vinit Sarin,Ravinder Gautom,Yogesh Karel,MANISH KUMAR</t>
  </si>
  <si>
    <t>Srikar Kandikonda,Alden Andrews,Bharat Gidh,Praveen S,Varun Jadhav</t>
  </si>
  <si>
    <t>Vajrala s.,Goutham.G.A.,Abhishek Kumar Sharma,Goutam,bheemanna,Jose v j,Pratik Kumar (Sinu),cherukusureshreddy</t>
  </si>
  <si>
    <t>Amazon Customer,Sanu Menon,Shyam,Anas P V,Amis,Joga sampath Kumar,Mayur Tangsale,Gandharva Purohit</t>
  </si>
  <si>
    <t>Tanu,THENNARASU,uday,Rohit,Akshat Sharma,pramod b.,deepank Sonwal,Gatij saini</t>
  </si>
  <si>
    <t>A. Dubey,anandmohan,PREM,Daanish Daaivik,A,Amazon Customer,Jitendra padhi,Kritkalp</t>
  </si>
  <si>
    <t>Rashmi Joshi,Soumendra Pattanayak,Kumar.katukuri,RAJULAPATI MARUTHI VARA PRASAD RAO,Souvik,Mahendran G,It's Me Swaraj ...,Vijay prajapati</t>
  </si>
  <si>
    <t>Devendra,TILAK C.,krishnakanth,Nisha,Amazon Customer,Sweet KP,Ahmed Ziyad,Aniruddha M.</t>
  </si>
  <si>
    <t>Selva sibi,Apparao Yarra,priyanshu jha,Ashish Patel,karthickraj,Amazon Customer,Muzammil Parkar,Unknown</t>
  </si>
  <si>
    <t>Brijesh Kamani,venkatesh.R,Saidur rahaman,Amandeep Singh,Rakshith A Gowda,Jeet darade,Prathap Thavan,Dhinesh Sridhar</t>
  </si>
  <si>
    <t>Kevin Nathan S,Subha,Jatin Raikwar,Sarvesh Yadav,Nilesh Chavhan,Shivam,pawan  kumar,Minal</t>
  </si>
  <si>
    <t>Gopinadh.P,BANDARU SAIDULU,S.Sankaranarayana Iyer,Suneel,Yogesh kumar verma,Vipul Gupta,Amazon Customer,sagar</t>
  </si>
  <si>
    <t>Vivek,Anas CA,trivendram pal,ARUN KUMAR G,MOHAMMAD KHALID,Hari Kiran M,vishwajeet kharade,Nehal Jain</t>
  </si>
  <si>
    <t>Manish,Tanveer Sayed,Sadhan kumar,Prateek jain,Arun Teja Ganji,Selvaram,Bharat Bhat,Kc m.</t>
  </si>
  <si>
    <t>Dhiraj Bansal,Shaikh Mahammad Ali,SHREYASH PATIL,Customer,Gagan BV,Unboxing video by Abananeez,Anshuman,Uday</t>
  </si>
  <si>
    <t>Safiya,Archana,S. Yates,Shwetha Shenoy,Sayma Sheikh,Prathiba,Shweta R.,Lisa</t>
  </si>
  <si>
    <t>muhamad s.,Aruna V,Ankush Jindal,SJ,Ronak,Devesh Bhargava,lokesh kashyap,Suraj Rajpoot</t>
  </si>
  <si>
    <t>Dhirendar,Chris Fernandes,DHRITIMAN ROY,Atesham,biswaboka,Amazon Customer,Amazon Customer,Amazon Customer</t>
  </si>
  <si>
    <t>V.W.,Nitin desai,Amazon Customer,Kaushallya Devi,ANIKET HAGAWANE,Monu,Vaibhav Pathak,abhishek paderiya</t>
  </si>
  <si>
    <t>Mukesh Maurya,Gyan Dixit,SUNIL C,Ddp,Swapnil G.,Adriel Shony Rappai,LOKESH kumar,Vikas Goyal</t>
  </si>
  <si>
    <t>Jojo Dominic,Anshi tiwari,Rickz,Mehbub Alam,Joban,Ambika N,SHT GAMER,Amit Singh</t>
  </si>
  <si>
    <t>Avnish Kshirsagar,Vivek kumar,CH.Mahesh Sai Kumar,Sornnaluxmi,Sajith saji,Milan Gelani,Vishwanath Agarwal,Trendzer India</t>
  </si>
  <si>
    <t>Reetu Solanki,Amazon_user,AniS,karun,Chandrajit poria,ViswanthAmazon,Prabhakaran Ramu,Biplab Bose</t>
  </si>
  <si>
    <t>Shraddha,Ravibaskar,Pramod,Amazon Customer,Amazon Customer,Amazon Customer,sumit pant,yashasvi</t>
  </si>
  <si>
    <t>Pratyush,Karan G.,Aditya kamble,Akshay M.,Sunanio13,Anupam,Jitendra Rajput,KISHORE THOLANA</t>
  </si>
  <si>
    <t>Ananthu,Dheeraj Krishnan,Rani D.,Nasim,Anupma Goswami,Relesh Dewangan,Aadarsh,Shubham band</t>
  </si>
  <si>
    <t>Kishor Patro,NOORUL RILWAN,Amazon Customer,Surjith k v,Khushbu,Anand Nishad,Sunidhi,Mwnzil brahma</t>
  </si>
  <si>
    <t>vasanth,Hemant Ghengat,Gopal,ANUKUMAR S L,Manoj Kumar,Habs,Abdul,Farha</t>
  </si>
  <si>
    <t>Sagarjit,balvant ghanekar,rohit,NATESA PILLAI RAJARAMAN,abhilash,Vikas Shukla,Lucifer,chandran</t>
  </si>
  <si>
    <t>Saikat Chakravorty,Rajasekar K,Sankar Ganesh,Sivakumar K,Ritu Singh,Subrata,Bishwa paul,amazon user</t>
  </si>
  <si>
    <t>Sandeep K.,Prabha Pandey,Atif,Rahul R,Mukesh vaishnav,Adnan,Aniket,Shivam Rajput</t>
  </si>
  <si>
    <t>Pranav Pacholee,Divakar,ANUDEEP KUMAR SINGH,Lathip,Abhijeet Banerjee,ADINARAYANA,Rishi shukla,Dadu saikia</t>
  </si>
  <si>
    <t>Malik,Anil reddy,Sunil,Swamy,Athish,Vasanth Kumar U,T.Srinivasa rao,Jay Ravasa</t>
  </si>
  <si>
    <t>soma sekhar,Shreeg91,Jagadish,Zinal Bhatt,Amazon Customer,Ashutosh,Madhura,Dineshkumar</t>
  </si>
  <si>
    <t>Amita,Ganesh,zhiv,Sarasij Pal,‡§ú‡•ç‡§û‡§æ‡§®‡•á‡§Ç‡§¶‡•ç‡§∞ ‡§∏‡§ø‡§Ç‡§π,Ehsan Ul Haq,Venkatesan,Khimanand</t>
  </si>
  <si>
    <t>Divya Nancy,Jay Mishra,Md Kalim,Saktyy,Venkat goud,Amazon Customer,Rahul Guha,Murugan</t>
  </si>
  <si>
    <t>Genuine Reviewer,Rajib Barman,Jhala Digvijaysinh Pravinsinh,sunil,Jayashree,Mohammed Saleem,Daljeet Dahiya,Ujjawal Singh</t>
  </si>
  <si>
    <t>ram,Abhishek kumar,Syeeda Naseera,Mudit Sobti,Amazon Customer,Beljo kodiyan,santosh giri,Manish Gupta</t>
  </si>
  <si>
    <t>Hariom Mishra,Vikas yadav,Santosh Chauhan,SIDDHARTH A.,Dhananjay,amitosh biswas,tpcgupta,Dan</t>
  </si>
  <si>
    <t>Rahil,Swapnil s.,HIREN PARMAR,Khushi sharma,Chetankumarkanthi,Vaibhav Goel,Joen Joy,Vishal Ghadage</t>
  </si>
  <si>
    <t>Kshitij,UMAKANTA SASMAL,Deepak Kumar Singh,Anand Raj A,Shiv SV,Takreem R.,Anupam B.,Durgaprasad</t>
  </si>
  <si>
    <t>Anirban B.,Amita,Ayushi Raj,Neeraj Rawat,Salma,Certified buyer,Ayush,S.Balasubramanian</t>
  </si>
  <si>
    <t>Wajiha,Gaurav Choudhary,Kenil,Indrajeet kumar Sinha,Dishant Mann,Rizwan,Srikrishna,PRASAD ALPE</t>
  </si>
  <si>
    <t>Rameez Khan,Sidhdharth,Daljeet Singh kang,Ram Gopal Kushwah,Amazon Customer,Amazon_Customer DN,Shahul Hameed,Niraj K.</t>
  </si>
  <si>
    <t>Alif Rahaman,Mahesh Sargasree,Simranjeet Singh,Sanu Ghosh,Angad,Vyshnav,Shankar tonne,prakash</t>
  </si>
  <si>
    <t>Noble P Mathew,Rahul,SINGH,Edwin axel,Siddharth Gupta,Deepak,SOURAV DAS,UMAKANTA SASMAL</t>
  </si>
  <si>
    <t>Arun,Muneeb,Jatin,Gangadhar,Rohael saifi,Amazon Customer,Amezing books jordar.v.mc,Ramamoorthy</t>
  </si>
  <si>
    <t>Ankita Dwivedi,Malathi Alunkar,Shubham‚ôé,Oishi Basak,Vikram Sen,Dhananjay Sevalkar,Manohar salave,Kareti Naveen</t>
  </si>
  <si>
    <t>Naga Sai Gadagottu,Neha Sharma,Amazon Customer,Ankita singh,S.ARUMUGAM,Umesh,Vasudeva,Krishna Chavan</t>
  </si>
  <si>
    <t>Hrishikesh,Mir Manzoor,Hanumathkumar,Amazon Customer,Gerry B,Yamini,Christin Sebastian,DIMPLE BATRA</t>
  </si>
  <si>
    <t>kishorekr,Anil.c,Abhishek B.,Ashutosh Bhagwat,Sandeep,Shivdev Singh Dhanjal,Avinash,Ankur Singh</t>
  </si>
  <si>
    <t>Joel Thomas,Joy Ghosh,Amazon Customer,Pƒ±≈ãk…òsh Go ã…Ω,Deepak Kanwaliya,AVINEESH,anoop tiwari,Kumud Prajapati</t>
  </si>
  <si>
    <t>Satya Sai Behera,Ashwanth G Kumar,Chetan,Shefali agarwal,Amazon Customer,ANIL G.,Rishi,Abishek kb</t>
  </si>
  <si>
    <t>Ghazal,Vishwajeet,PREETI RAWAT,Karthi,Punjal s.,Anjali,Amazon Customer,jezz.ralte</t>
  </si>
  <si>
    <t>Nidhi,Nilanko Halder,Seenu,Daring Darcy,Vivek L.,Arpan Seth,Rajiv Ratta,MUKUL</t>
  </si>
  <si>
    <t>Kshitij D.,gaurav agarwal,Brijnandan Singh,Div j,Sarath Ramesh,Yatindra A.,RINKAL PATEL,Kumaresan</t>
  </si>
  <si>
    <t>Achint,Anish,bhomick bhaskar,Sumit,Des Raj,Amazon Customer,Gursimranpallah,Amit Ahluwalia</t>
  </si>
  <si>
    <t>Aadi Injal,A RAMU,S.S.Sohi,Shaifali M.,Mahesh Kumar,Shubham shukla,Rahul,Vimal Raj</t>
  </si>
  <si>
    <t>Amazon Customer,Viswas Reniguntla,Shreyas mc,KARAN,vishnu pareek,Sinu,Rohan Magar,Gokul</t>
  </si>
  <si>
    <t>Mr. N√∏b√∏dy,Muzammil Khan,Nitish kumar,Yatharth Patil,Sathish,Alpesh Rathva,Suman R,virtual</t>
  </si>
  <si>
    <t>Ravi Kumar s/o Devraj,anil-kumar,Soumith,Drew Arsenic,Jigar,Tamanna,H.N.GNANESH,Mihir Bhatti</t>
  </si>
  <si>
    <t>suraj,Bharanidhar,S.B.Vignesh,Srikanth GR,Hari,Shashi,Palanivel raja N,Pavan Singh</t>
  </si>
  <si>
    <t>Bhuwaneshwar kathlane,Jainit mukeshbhai Chauhan,Mahesh prajapati,Sonu Kumar,narender,Rajkumar jain,Bani panda,Dhiraj Tiwari</t>
  </si>
  <si>
    <t>lucky,SALMAN S,Rahul Singh,INSOLARE ENERGY PVT Ld,Sandeep Kumar Sahu,Amazon Customer,Sudhanshu,Jp</t>
  </si>
  <si>
    <t>Amazonnig,Anurag,p_v_,Anil Kumar,Ignatius Nayan D'Rozario,Amazon Customer,Maulik Aryan,basraj</t>
  </si>
  <si>
    <t>Siddharth suman,Soumayan Chakraborty,Papori,Agasthya,Jiten Sinku,Aleena,Ram Surat,Uday Kumar</t>
  </si>
  <si>
    <t>Neeraj Vishwakarma,UD,M.Sathish kumar,Karthik,Kunjasha.v.kadu,Govind N.,Yogesh Tayde,Amima khatun</t>
  </si>
  <si>
    <t>Maxrock89,Ayush negi,Rakesh,prasanth,Suraj,Sudhi/Deeps,Vigneshraja,KONDOJU HEMANTHA CHARY</t>
  </si>
  <si>
    <t>Narasimha Rao,Anitha Dalwai,Sachin Ghadge,Udaya Shankar G,Abedh Babu,Neha,Hiro,KAPIL JINDAL</t>
  </si>
  <si>
    <t>T N Sivaji,Akku,V,Meet,MOHAMMED,Niranjan koyri,Tamil selvan,Puneet S.</t>
  </si>
  <si>
    <t>Uday Joglekar,Simi Singh,Hi,chirag bansal,Swarnavo Dutta,H Rt khuma,Adarsh,Dixit</t>
  </si>
  <si>
    <t>Hamsavarthini,Samir Shukla,Shahbaz,Shar,Akshay,armaan,Alok Kumar Dixit,Alok pandey</t>
  </si>
  <si>
    <t>Souradip,Narendran D,Mandar Barve,P Nagar,Amazon Customer,Ravindra Chauhan,Karishma binraj,Jithin</t>
  </si>
  <si>
    <t>RAHUL GOUD,Nitesh,Lokesh K V,KESHAV Kohli,Ozair Ahmad GLS,vishal mandal,Vicky Kumar,Mohamed A.</t>
  </si>
  <si>
    <t>Murali am,Mithul R.,Ritesh kumar,Debia Pipa,sarang,gopal,MSK Purushothaman,Divyanshu Saraph</t>
  </si>
  <si>
    <t>Dakshvir Singh,Palash Kapuri,Abhijit Gupta,Buyer,Anmol Saxena,Irfaan,Hon,dr sanjay kore (some kore)</t>
  </si>
  <si>
    <t>Shafeer Pn,Sudhanshu S.,S U P E R M A N,Radhika V.,Amazon User.,rushikesh,Amazon Customer,Hrutik</t>
  </si>
  <si>
    <t>Chandrashekar SK,Mohammed Ashfaque,Arif Hussain,wiki,A B singh,dr.parimal ranajan de,Harsh Mistry,Naresh</t>
  </si>
  <si>
    <t>Vaishnavi Khedekar,Sandeep Shriyan,Kislay Kishore,Vijay,Amazon Customer,jatinrohilla,Ashwin,Ashwini</t>
  </si>
  <si>
    <t>Abhishek,Kindle Customer,Raghu s.,Shashi Shekhar,stephen,Sayan,Shiva,Yadu</t>
  </si>
  <si>
    <t>Jasmeen,Santam paul,Deepak,Perabathula Srinivasarao,Gokul Agrawal,Suman Gurung,Kishan,Pooja sony</t>
  </si>
  <si>
    <t>Dipu,Kayumuddin,Ankit salunke AS,Ramachandran Ravi,Nekitha V,Sumit G.,Netaji,Raymol</t>
  </si>
  <si>
    <t>Arun J,Sebonti Banerjee,srikar,Mayu,Neeraj joshi,Vinay Singh Kharayat,GP,Paromita</t>
  </si>
  <si>
    <t>Abhi_K,Amazon Customer,Swap,shivam,Abhinav Singh,Pulkit Bhardwaj,Minoy C Mathews,ADITYA SINGH</t>
  </si>
  <si>
    <t>Amazon Customer,Prince kumar,SK,Nishikanta Sahoo,Shivam,Amazon Customer,Piyush,Rafiya</t>
  </si>
  <si>
    <t>Dilip Kumar,Aakash Purohit,√ÇRUN MOHAN,Charan Kumar Shetty,zaineb,Nalin,Priyanka,Amazon Customer</t>
  </si>
  <si>
    <t>aravind,AbdulKhader Mohammed,Mehul Pandya,Siva G,Arvind kumar,hariharan,Rhea,aveem ashfaq</t>
  </si>
  <si>
    <t>Suraj Singh,Shashi p.,Anmol,Toseef Iqbal,Anjay mandal,Aniket,dadaso s.,anuragnaidu</t>
  </si>
  <si>
    <t>Ansh KaTariA,Saqlain Shaikh,Sardar V.,Rushikesh P.,Biman,Kumar ravi,Avinash kr pandey,pankaj kamble</t>
  </si>
  <si>
    <t>Rajesh Panchanathan,Ravikumar_Mani_INDIA,SATYAM STORES,Deepak Vincent,Ranjith,Surya,chetan J,Nisarg R.</t>
  </si>
  <si>
    <t>Amazon Customer,Cijo George,Mallikarjuna Ukkadala,Maniarasan,Dhruv Shah,suraj gurav,Kavita mahajan,Dharmendra Singh</t>
  </si>
  <si>
    <t>Prasad,Prajwal Shetty,Venkataraam,Zubair muttoon,Subrata Murasing,Mintu kumar,Amazon Customer,Sameer Sam</t>
  </si>
  <si>
    <t>A K Rai,Poojitha Subrahmanyam Naralasetti,Mugiwara,Arasu,Suraj M.,Vasudeva,Praveen Ramachandruni,Bhaskar Choudhuri</t>
  </si>
  <si>
    <t>Vaibhav kumar,Raju Prasad,shinde Exports,PARIMAL KARMAKAR,Niranjana,Dhruvish,Ravikumar Govindaraju,Mayur Shetty</t>
  </si>
  <si>
    <t>Yesha Bhatt,Vedanth reddy,Mohit mishra,Ashutosh,Nishanth Daniel,SOLANKI LAKHMANBHAI NAJABHAI,Nitya,amazon user</t>
  </si>
  <si>
    <t>SRI RAGAV,Sachin R.,Ritvik,Ebbie Thomas,Siva kumar,vishalkumar patil,Ayush kumar Prajapati,Ananda kumar</t>
  </si>
  <si>
    <t>Jagrat,Prince kumar,Uma Acharya,amitosh biswas,sundar,Amazon Customer,Amazon Customer,Nikhil Kulkarni</t>
  </si>
  <si>
    <t>Kindle Customer,Aryan,pooja reddy,Amazon Customer,Meenakshi jasrotia,imamthulla,Anan,Sanjay Chavan</t>
  </si>
  <si>
    <t>Omar,Devesh,PsyShaank,Amazon Customer,logananil,Amazon Customer,Raven,n.sundar</t>
  </si>
  <si>
    <t>Anirban Mukherjee,Arbaj Patel,Sheen Figeredo,Richard,Santosh,UMESH LAHORKAR,sirsa,Hemant</t>
  </si>
  <si>
    <t>Arnav,Bharjil Deka,suraj.s,Shubham prashar,Kavi,vansh gurjar,nithin,Ritesh Negi</t>
  </si>
  <si>
    <t>Aksa akhila,Subhadip,Kanna Keerthi,shopping User,Fauziya,Faisal Nasti,Mithun,@madmax810</t>
  </si>
  <si>
    <t>Annan,Sushmita Ghosh,Ananya,Jsivasankarreddy,Rohan Gupta,GIRISH BHATIA,Raju Thakur,satheesh</t>
  </si>
  <si>
    <t>Kshanik Rajak,Gajanan,Tester,Shiva ji gupta,Rahul R.,Ronak,Anshul,Adarsh</t>
  </si>
  <si>
    <t>Sanjeev Prasad,Sivanagasai,Karthikeyan,shruti,Harshada Rakhade,Prudhvi Rj,Neeraj Dubey,Praveen v</t>
  </si>
  <si>
    <t>Diksha Wankhede,Sam,Shafi Nagani,Unified Excellence LLP,Adarsh,SUJOY DAS,Nitin Kumar,Archana Mishra</t>
  </si>
  <si>
    <t>Divya Sood,Athar,RINO,Purvesh,R Periyasamy,Amazon Customer,Deepti,A customer</t>
  </si>
  <si>
    <t>Parenky Amaresha Adhikari,hiren panchal,Amol,Gs7,Anurag Dabas,Kumar Satyam,Nikhil Pramod,Buyer</t>
  </si>
  <si>
    <t>Pranjall Kumar,tapas sing,Kondapalli mukhesh,Madhu Raman,Praveen K Cherian,rahul ohal,Rajendra,SOHAN THAKUR</t>
  </si>
  <si>
    <t>Afrina Hasnat,BKBasu,Ayush Raghuvanshi,Wilfried Antonius,krishna,Kashish,kamal k.,Srikanth Subba Rao</t>
  </si>
  <si>
    <t>Anand Kadu,Toney Abraham,Subhajit Kansa Banik,Akshesh,Tashi,Saurabh das,Ramanjaneyulu,Ashraf</t>
  </si>
  <si>
    <t>Sean m.,Medha Garg,HARIHARAN M,DEEPAN CHAKRAVARTHI R,Amazon Customer,IQ,Tessy George,Aman Rizvi</t>
  </si>
  <si>
    <t>Rambeer kumar,Ramesh,Digambar Shelke,awadhesh Kumar,Agrim Shamra,mahima,harpreet singh,Rajat Semwal</t>
  </si>
  <si>
    <t>Riz,Akshat Nehra,Kishan Patel,Saurav Jha,Nilesh Raj,Kasper Nabam,Vineet Kumar,Peeyoosh Kumar</t>
  </si>
  <si>
    <t>KNReddy,Shashank Reddy,sid,Bharat Justa,Keshav R.,Mohammad Aslam N,Cartik N,Anastasiya Glebova</t>
  </si>
  <si>
    <t>Ankita,AR,A Rohini Kumar,Harsh Tiwari,Unknknown,Subrahmanya Sastry Bhetanabhotla,Junaid shah,VINAY</t>
  </si>
  <si>
    <t>Deepak,Dhara singh,Shravan V Prasad,Aneil Jeevan Raj Dorakula,Abhi,Sindhu Arumugam,Riya Singh,Amazon Customer</t>
  </si>
  <si>
    <t>Guhan V,Kailas kanna,Sankarapu sateesh,Joyal,S_Sarkar,abubakar hussain,kiransinh khant,zameer khan</t>
  </si>
  <si>
    <t>Yogeshwaran P EEE,SHUVADIP MUKHERJEE,AS,Naveen Lamba,Anshu gautam,Vinay gupta,Ankit,Anita Devi</t>
  </si>
  <si>
    <t>Swapnil,Kunalb,SATISH MALVIYA,Manisha soni,Bishwapriyo Sarkar,Ravinder,Durai Vignesh,Placeholder</t>
  </si>
  <si>
    <t>ABHISHEK SAXENA,C.M. Dhananjayan,Yash,AMIT KUMAR SINGH,Aashiq,Amazon Customer,shivendra sheel kulshrestha,Sushila Doshi</t>
  </si>
  <si>
    <t>Karthik,akshay,Prosper Paul,Raksha Ghutke,shallu,Shashank Tirkey,Ajit Roy,√ÅJ√≠th</t>
  </si>
  <si>
    <t>shree,Sandeep Reddy,Raj,Rhythm S.,Raj Chavan,Gaurav saxena,Saurabh Kulkarni,Maximus Davis</t>
  </si>
  <si>
    <t>shiv pratap singh,charls abraham,Vagisha Sharma,Ronit,Alphonex,Prasad Bhat,Rudradatt Jhala,Subrajit Saha</t>
  </si>
  <si>
    <t>Bikki Chowdhury,mÃ∂aÃ∂nÃ∂nÃ∂uÃ∂ mÃ∂eÃ∂hÃ∂tÃ∂aÃ∂,Well person,Sourav2348,Nagaraj Veluswamy,Nand,BKBasu,Sandeep Kumar</t>
  </si>
  <si>
    <t>Surendra,Mahalingam,Anindita Rout,Priyanka,Nikhil Roshan,Nikita,Dilli Babu,Jyotsna Mishra</t>
  </si>
  <si>
    <t>MOHD NASIM,Shab,Aniket Dhuri,Aryan Gupta,Archana,Ketul,Dr. Ramya Sampath,roshni kewat</t>
  </si>
  <si>
    <t>Harsha,TUSHAR BANSAL,Harmanpreet Singh Punj,Tushar garg,SD,nikhil chaudhari,Lakshmi S,saikat</t>
  </si>
  <si>
    <t>Sharon Murmoo,Kuldeep Sadhu,Harshavardhan B Bhojakar,Jayakrishnan U,Aparna,VT,NAUTICAL,SAGAR</t>
  </si>
  <si>
    <t>Dr. Mujtaba Ashraf,Gurukiran Maratha,Abhishek More,Neeraj Vishwakarma,Azarudeen,Kishan Patel,moulesh,Jamesbond</t>
  </si>
  <si>
    <t>Ariz Siddique,RAMKESH SHARMA,Mang singh,Vijay Gharpure,Manish Singh Chouhan,Rohan chavan,Abhay Satyarthi,Jayakrishna Shenoy</t>
  </si>
  <si>
    <t>Aniket Raj,SA,Anonymous,Gaurav,Amit Agarwal,RM,SUNIL A.,Chittaranjan Padave</t>
  </si>
  <si>
    <t>Kalpesh Panchal,Raviranjan Kumar,karthik chokkalingam,Maryam,Amazon Customer,Ameya,SOLANKI LAKHMANBHAI NAJABHAI,Pinaki</t>
  </si>
  <si>
    <t>Abraham M.,Varun,Sandeep J,B HYNDAVI,Charan Teja,Bhuvanesh Sekar,Jubin kakati,Placeholder</t>
  </si>
  <si>
    <t>Jrs,Jayakrishna Shenoy,SNR,ank_bangalore,GSN,Debabrata Das,Shubham sable,Durgesh Rathore</t>
  </si>
  <si>
    <t>Ayan Chakraborty,Amazon Customer,DeepSea,Rahul Raj,Nitin Swarup,Arun Kumar Nayak,Khan Saab!,Amazon Customer</t>
  </si>
  <si>
    <t>À¢·¥∞82À¢·∂ú ‚úîÔ∏è,Manish Rautela,Sai kiran,Dinesh S,Uttam,Shahrukh,ADITYA UBARHANDE,Deepak Kanwaliya</t>
  </si>
  <si>
    <t>Parul Walkey,Kirthivasan,Ashok.,Deepika,kavan,Mohan,Saikumar,Hari C.</t>
  </si>
  <si>
    <t>Atul Modi,Akash gahlot,RAHUL RAMAN,Drashty N.,Dr. Gilbert Ignat,Soumitra Deb,Mohan,Mathivanan</t>
  </si>
  <si>
    <t>VSMS,karthik,Latheesh Reddy,Mayank g.,Sachin Kushwaha,Rahmatullah,brahmas_bull,annaladasu jeevanababu</t>
  </si>
  <si>
    <t>Ehsan Ul Haq,Abhishek rajput,Nishant Malik,ruhi a.,jasmitha,Sunil W.,B. Bibo,monyag</t>
  </si>
  <si>
    <t>Meghana,Udit narayan gupta,R.sasikumr,Sweta Chopdar,Amazon Customer,Samisha Malik,Arhaan Khan,Pallab Das</t>
  </si>
  <si>
    <t>HIREN PARMAR,Yateesh Rajput,Bhubanananda senapati,Gaurav R.,Sumit Jain,Siddiq,Shreya Srivastava,Sharon M V</t>
  </si>
  <si>
    <t>kashif,sezhian,Dinesh K.,Jenifer,Harsh,suresh,Madhu,Amazon Customer</t>
  </si>
  <si>
    <t>Subramanian M,krupasindhu,Amazon Customer,Arun,Siva sbs,Johny Depp,Abhishek Kumar Singh,Mr. G</t>
  </si>
  <si>
    <t>Shaikh Faisal,SISODIYA NANUBHAI,Aaryan Jagtap,Mr. Saddi,Arul,SOURAV DAS,Tejas,Bithika Paul</t>
  </si>
  <si>
    <t>Nafisa Nehar,Narinder K.,Mayank,Harsh Raj,Dr.G.K.H.KRISH,Soumava Chakraborty,Sahid,RAJU ACHARJEE</t>
  </si>
  <si>
    <t>Nayeem ur rehman,Selvam_saravanan_reebok,Kriss G.,Amazon Customer,Subbu,Pranav,Victoria,Shashank Khandelwal</t>
  </si>
  <si>
    <t>Vibhor sharma,Eshaan tripathi,Arun R,Vikrant Khatri,Mahir,JASVINDAR SINGH,Mahaboobsaheb s.,aasim khan</t>
  </si>
  <si>
    <t>f1rstmehul,Kalyani Ramasubbu,sourin roy,Sujit,Milan Bhanderi,Shivam Agarwal,Manav,Karthik</t>
  </si>
  <si>
    <t>Amazon Customer,Jayesh B.,Sunil,Kaling246,biswaboka,prabhakar,Shekhar saini,Mohsin chouhan</t>
  </si>
  <si>
    <t>Asraful,Sagar prajapati,Mahesh Kumar Tiwari,Amazon Customer,Manav bhanderi,Tarun,Yallaling Maruthi,Rahnuma</t>
  </si>
  <si>
    <t>Uthiranathan,Scuba_3d,Amazon Customer,archana,Nithin,Annie Thomas,ziya malik,Surendra verma</t>
  </si>
  <si>
    <t>Mastercard,Krupal Gajjar,Sanket,lional,Atteng Eric,Deepu prasad,swetha,Abinash J.</t>
  </si>
  <si>
    <t>Jayaprakash,Keshav Rana,Mohit prime,Aman singh,Yogesh K.,Ngiantseng Thowmung,Akshaya Rao,Dinesh jumani</t>
  </si>
  <si>
    <t>abhilash n.,Tk,Mayur,Ajay,himanshu kumar,Harikumar,Raja,Syammie</t>
  </si>
  <si>
    <t>Nikhil M.,Quader,Amith Bipin,Preet Shah,gaurav bagde,Anubhav S.,nirmal,ABDUL BASITH</t>
  </si>
  <si>
    <t>JAYASHANKAR VB,SHAHABAAZ SHEIKH,Ranjan,Nilanjan,Mohd Aniz Bijal,Srikanth Bhattu,Saif Shaikh,Govind R</t>
  </si>
  <si>
    <t>Deepak kumar,Ahsan Shaikh,Karan Khanna,Sagar Nemade,Fazeela Fazzii..,Manoj,Sujoy Singha 93,Mani</t>
  </si>
  <si>
    <t>Sonubhai,Sujili v,Mohammad Maqsood,Mohammed Jafir Ashraf,Asirvatha ravi,saif khan,Jeni,prolay</t>
  </si>
  <si>
    <t>siddhi kamat,Reshma Sagar,Mahima singh,Sayantan,Akash Tyagi,Prerna Hazarika,Benjamin,Abhishek kumar shah</t>
  </si>
  <si>
    <t>Sancha Bir Subba,K.R.Kotian,MANASH,M.Suresh,Amazon Customer,Pratik B.,Velu_Vadeo,Sudipta Dhar</t>
  </si>
  <si>
    <t>Chetan C.,Bhasker,Heet Kantharia,Kavitha  R,Roy b s,GG,Chirag Kathuria,Neeraj Ram rakhyani</t>
  </si>
  <si>
    <t>Jaldeep,karan,Kalyanchakravarti Nemana,Swapnil S.,Aman Kumar,Sanjay Tikoo,Yogendra B.,Sitanshu kumar</t>
  </si>
  <si>
    <t>Rajesh singha,Bhavesh,Sivanath,Akanksha suvarna,honest user,DEEP Sadhukhan,Debjit Chowdhury,Kuldeep Rai</t>
  </si>
  <si>
    <t>K. Vijay Kakulavarapu,Samuel Nesa Kumar. L,Nelson,Abid,Manav,Saurabh yadav,George V.,joseph</t>
  </si>
  <si>
    <t>Dip J D,NJ,Kailas h rasal,bhoobalakrishnan,shekhar,Sekar,Ankit kumar,Ujjwal Murmu</t>
  </si>
  <si>
    <t>Rajendra Singh,SUBRATA MUKHERJEE,Abhay Meshram,bahlung,Pragnesh Patel,Mithu khan 9732,Koushtub goel,Rovin Singh</t>
  </si>
  <si>
    <t>‡§Ö‡§∂‡•ã‡§ï ‡§µ‡•à‡§∑‡•ç‡§£‡§µ,Satish,KBK,rajendra,BuyerOfProducts,Manjush Mohan,M.A.SAMAD KHAN,laxman pallikonda</t>
  </si>
  <si>
    <t>Kohana,Sameer,Rishabh singh,Sourav Ghosh,SUBH,N T HARI HARAN,Gurujeetsingh Pardeshi,SB</t>
  </si>
  <si>
    <t>vinu,Goutam Banerjee,Rajeesh P,Sheeja Mol,Suman,anupam kumari singh,Sourabh,Amazon Customer</t>
  </si>
  <si>
    <t>Manish Kumar Pandey,Kayal,Nilesh kamble,Princedarji,AMIT PORWAL,Naman Khokhar,Rohan Narvekar,Yusuf Saifi</t>
  </si>
  <si>
    <t>Vignesh,Aniket,Nitish Kumar,Amazon Customer,Yusuf,Nageswararao,Ashish,Bhupendra</t>
  </si>
  <si>
    <t>Balamurugan Trivandrum,prathmesh sawant,Praveen Stakez,Dhananjay Thackeray,Gyan Bhooshan Dubey,Ranabindu mondal,Nilesh,Ganesh S A</t>
  </si>
  <si>
    <t>Rakesh Roshan Koul,Vikas Kushwaha,GR Talwar,Sunil Yadav,Amazon Customer,Aarav Agrawal,Tushar Jain,Amazon Customer</t>
  </si>
  <si>
    <t>varshini Mani,giri babu,priyanka singh,Geethanjali Arivudainambi,Aftab ahmed,Zahwa Husain,Amazon Customer,Raghu</t>
  </si>
  <si>
    <t>Satish,Anonymous,AJIT SHRIPAD GADGIL,Lovejeet Singh Randhawa,jaiganesh,millon das,Jincy Thomas,Venkat Kumar</t>
  </si>
  <si>
    <t>Neha,Amazon Customer,Rajat yadav,Vivek,Joy B Hans,Periyakaruppan,Avinash,sejal ghuge</t>
  </si>
  <si>
    <t>Aditya Chatterjee,Raksha,shubham s.,Lucky mir,Shar,Soham Papinwar,AJJU BABA,Suman sutradhar</t>
  </si>
  <si>
    <t>Parul S.,Prateek Tiwari,kateriki,golla ramesh,Misoma,Gajanand Raigar,Samir,Jupally bhanu</t>
  </si>
  <si>
    <t>Ravi,Shrey,Deepthi,sreeraj,Priyadarshini P,Abdul Aziz,Neha,Sohan Maity</t>
  </si>
  <si>
    <t>Shahul Hameed Izzath,Ram,Boopathi,seeni,Umesh Bagul,Mohd Aslam Khan,CamRawLoofy,Anshuman Kashyap</t>
  </si>
  <si>
    <t>zain,Deepak,VIMAL,Shiv Sagar,Tamil selvan,Rakesh yadav,PAGOLA SURESH,Olivia</t>
  </si>
  <si>
    <t>Sthith,Bhagwan Patil,Abhisekh,Murtaza Chhatriwala,Beixun,Rohit lakra,g.d.nithi5,Tanuj Tiwari</t>
  </si>
  <si>
    <t>Madhusmita singh,Sandeep Singh,Jay OG,Asim,Vikas malakar,Nitin Verma,Amazon Customer,Subi</t>
  </si>
  <si>
    <t>Miki,Nikhil,Nidheesh V,Patel raiyan,Embari Sriteja,Shubham Kumar,Amazon Customer,subir das</t>
  </si>
  <si>
    <t>Kulasekaranslrk,Amazon Customer,Sampada,Rudraksh,Narayan,Vivek Jadhav,srivani,Amazon Customer</t>
  </si>
  <si>
    <t>TASAVUR,Manoj Kumar D,Pamu,RIYA,MEGALAMANIPG,Vimal,RAJ KUMAR GUPTA,Abhishek</t>
  </si>
  <si>
    <t>Sasmita Chopdar,Manas Mishra,Atul kumar,Rudra Pratap Singh,Harshad Bhairamadgi,Manoj Yadav,Gyannidhi prasad,Lokesh kumar</t>
  </si>
  <si>
    <t>Digvijay,Vismay,Yogesh,Rajesh K.,Yogesh Dhurvey,Nitin Soni,Hacker,hariprasath</t>
  </si>
  <si>
    <t>Aadil Fayaz Naik,Raj prajapati,vishalkumar patil,Mom Malakar,kannan,Srikanth Sivaraj,Addy Banik,Pawan</t>
  </si>
  <si>
    <t>Saksham Gaba,Shivam j.,Gaurav gun,Mohan,Lalit Kumar,Anitha,Tharun krishna,Aadil khan</t>
  </si>
  <si>
    <t>Manas,harikrishna,Vinit,Subrat patel,Varun Nayar,ved rajput,Pradeep,Mayank Kaushik</t>
  </si>
  <si>
    <t>Satish,Siddhant,Dibyendu,Utkarsh Verma,Akashneel Saha,Shivam biswas,meenakshi kamra,Rishabh sharma</t>
  </si>
  <si>
    <t>Somya Meena,Poojitha Pachigolla,Satya prakesh verma,Aaradhya Shandilya,Kevin,Ranjitkumarmanna,Ahsan Shaikh,Sapna</t>
  </si>
  <si>
    <t>Dinesh jumani,HIREN SHAH,Gyan J.,Rajesh,Navin,Ameet A,Prajakta Desai,DHARM D.</t>
  </si>
  <si>
    <t>ü§òüèªü§òüèª,Kabi,Manoj kumar ware,om,Hemant Kumar,pawan r.,Anshu,Pavan kamar</t>
  </si>
  <si>
    <t>Anshula Jain,J P Nagia,Humayun,Dr. Shahid Jibran,Jaspreet Kaur,avinash,Biju T.,Megha</t>
  </si>
  <si>
    <t>Nikhil M.,Sonic,MUTHURAMA S.,N praneeth,Nitesh Kumar,Ravi Gogineni,T.Nuthan,Mohan</t>
  </si>
  <si>
    <t>Omm....,Cyril George,Chandana K,Sujay,Vinay Kumar,Aditya Sharma,PavanKumar,Mohsin shaikh</t>
  </si>
  <si>
    <t>Aparna,Anshuman,CMA Awdhesh Kumar Gupta,Samanway Koley,Junaid,Raj Chavan,Ankit Thapa,Rachit Garg</t>
  </si>
  <si>
    <t>Chandrajeet rav,AMAL RAJ,Avan,Krishna Murthy,Gigendran,DEBOBROTA HALDAR,Ansh Sahu,Aditya Rana</t>
  </si>
  <si>
    <t>Sheikh Asif Ismail,Biplab Pal,Amazon Customer,shrikant diwate,Ajay R Jadhav (artist),Riyu,Suraj Rathore,Ayesha Khan</t>
  </si>
  <si>
    <t>ghost parris,Zeeshan Ansari,Dipankar Mondal,Sonam mishra,Harini Jeyapal,Vineetg,Tathagata Chakraborty,RAVIKUMAR RAGHAJIBHAI PATEL</t>
  </si>
  <si>
    <t>Nikhil M.,Manoj K.,Nikhil,Lenkalapally raju,You tube &amp; insta- The_voyager_ad,Ajinkya M K,Manish Parate,Kanak Sharma</t>
  </si>
  <si>
    <t>BhavenW,satish,Jayakrishnan R,Amazon Customer,Placeholder,Arun Sharma,EvÕ•·é•lÕ£kÕ´·é•≈ágíÜúV·é•ck◊•,L.Sherpa</t>
  </si>
  <si>
    <t>Manish,Harish,Amazon Customer,Uday kumar K,Sheela Chauhan,Richard,Sushil K.,blackandwhite</t>
  </si>
  <si>
    <t>(sic),Harshit,Bharath N,Pulkit Malik,Akhtar Anwar,Amar  Thapa,Chandan kumar,vijay</t>
  </si>
  <si>
    <t>Vigi,Sathish,sandep,Tharun Balaji,Aditi Sharma,Gurjot Singh,L Haokip,Anjali Raj</t>
  </si>
  <si>
    <t>Awesome Shopper,Suresh madaka,Amazon Customer,Nilsankar,Amazon Customer,Praveen Behara,Amit,Aniruddha Shriwant</t>
  </si>
  <si>
    <t>Daisy daniel,POONAM A.,T.GIFTSON,ANIRBAN SAHA,Priyanka,SANDIP BHAI,Ekram Mohammad,vasantha Lakshmi</t>
  </si>
  <si>
    <t>Navdeep,Tanu,APOORV BHATIA,manohar,bendi naresh kumar,Anshu Verma,Mohammed Ahmed,Experience Japan</t>
  </si>
  <si>
    <t>Devarajan N,S.B.Vignesh,Likhith,Bipin Patil,Satish D,Amazon Customer,Hemanth,Sahitya Bera</t>
  </si>
  <si>
    <t>Amos b.,Srimanth,JATIN BHATIA,PARTHIBAN LUCKY,Kushagra Jain,Karthiklokey,Akash,Suresh</t>
  </si>
  <si>
    <t>SHAHID SHAIKH,Amazon Customer,YUSUF A.,SEKHAR,THIYAGARAJA K,M M Singh,Amaresh chandra  barik,rathnakar</t>
  </si>
  <si>
    <t>Karthick KJV,Ruchi,Amazon Customer,Harishankar Thakur,aizah,Dr.Murli Manohar,Mohan Devaraj,Mini Cherian</t>
  </si>
  <si>
    <t>Vijaya,Kumkum Kumari,Amazon Customer,Altaf Khan,Praduman Singh,JV,Lata Sharma,sridevi  küëç</t>
  </si>
  <si>
    <t>muntasir kayal,Rohan,Dr.Aasif,Jason,ShreeKrishna Gavhane,Reshav chauhan,Rama kishore,Abhijit W</t>
  </si>
  <si>
    <t>Hitesh,Deepak,dv,Abhishek Nigam,RAJ ROY.,Reshav Thakur,Vivek Guna,Ban Gamer</t>
  </si>
  <si>
    <t>Amazon Customer,Ramveer ydv,Mugunthan Sakthivel,Dipankar Maharana,VIKRANT SHARMA,Darsh Wala,santosh pitla,Subash</t>
  </si>
  <si>
    <t>Vignesh Prabu VP,Sachine,Shobhit Chaurasiya,Kumaresan V,muhammed shanid an,Alap ND,sachin,Sourav Bhattacharjee</t>
  </si>
  <si>
    <t>Ramana KV,akshay t.,A certified buyer,Mohamed Nihad,Adesh Bhatt,santoshpandey,Kamal,Abhishek Srivastava</t>
  </si>
  <si>
    <t>Dr Ajay Bindra,vivek,DEEP KUMAR V S,ZAAMBUTECH,Abhishek Kumar,Asim,dyneish,DINESHBHAI T.PATEL</t>
  </si>
  <si>
    <t>Abhilasha,G4N,Dr. Gandharav Mehta,Nimai C.,HASEENA,Unknown,Sri Prasath,Nida parveen</t>
  </si>
  <si>
    <t>T.Sharanvelan,Devendra Singh Rawat,Mahaboob shareef,Jaseel,Ashish Sharma,Amazon Customer,9650386949,Shraddha</t>
  </si>
  <si>
    <t>Deepthi,Nitin Mishra,Raju Chacko,A.VISWANATHAREDDY,Saima,Amazon Customer,Arvind kumar,Amazon Customer</t>
  </si>
  <si>
    <t>Bazil,Shoaib,Devis,PK,Unboxing video by Abananeez,Krishna D.,Sameer,Shubham kumar</t>
  </si>
  <si>
    <t>Koustav Gayen,Nagesh Pai,DEBOBROTO DUTTA,Kailash,Naresh Arora,Placeholder,Anisur R Mullick,Denadayalan K</t>
  </si>
  <si>
    <t>Amol G.,Avani mankar,Vinod kumar,MD Perwez,NADIA FATIMA,balmiki sahoo,Faris Tkd,Barnali bauri</t>
  </si>
  <si>
    <t>SUPER HEAT,Vicky kashyap,Kapil,Pragati Mishra,Dhatcha Sarank,Muthu V,Revanth,Ajitesh Kushwaha</t>
  </si>
  <si>
    <t>Suraj,nilesh,Pawan,Deepak Singh,nikhil chaudhary,Vinayak P.,Tabish Tariq,Amazon Customer</t>
  </si>
  <si>
    <t>Amaan Ahmad,Subhani shaik,Vipul Sonker,Pothi Kalimuthu,Guri Kamboj,Vilas,Dr.Aasif,K.Shiv</t>
  </si>
  <si>
    <t>RajendraK Tiwari,A Honest customer,Amazon Customer,rameezraj,Amrut K.,Amit Mani,Reghunathan,prita</t>
  </si>
  <si>
    <t>Vijay,Asad,Mohan,siddhraj,Nayan Ambhore,achoibam poireinganba,G.shyamsundar,Joginder Parihar</t>
  </si>
  <si>
    <t>Aditya Kumar,Awesh,Amazon Customer,Prita Bhattacharya,Anish,Suyash Bajpai,Rishikesh Ghosh,Rohan</t>
  </si>
  <si>
    <t>Fardeen mujawar,Pavan,Danny,Siddhartha Pratap,Rabindra Kumar Das,Amazon Customer,Rakesh Ranga Yadav,Nivedita Chatterjee</t>
  </si>
  <si>
    <t>AmazonCustomermh7790,Akkuu Akshay,Zahid T.,Pranta,SarangC,Rohini,Aarush,usha</t>
  </si>
  <si>
    <t>Prasad,M. Satyanarayana,Sarthak Jain,Lokesh,siddhath shiva,Sharanabasava,shallu,Lalthakunga</t>
  </si>
  <si>
    <t>Srikkanth,Sameer,Alexander,Siddhant Pawar,Deepak Kumar Behura,dhruv,Uday,Ajay Kumar Pal</t>
  </si>
  <si>
    <t>Ashraf Akhter,Faizan,Axay Chauhan,Tanmay,deep,Salman inamdar,Soumya Gayen,Harshit Thakur</t>
  </si>
  <si>
    <t>Aradhna Aadhya,sonali ghosh,Sam,VGRK,Surfer007,Lovely,Arun sharma,Maria</t>
  </si>
  <si>
    <t>Akhil Raj Kunwar,Aditya Jain,Nanda Kumar,Yuvaraj M,Hari,Yovan Aroquiam,Debabrata Mandal,Yash Sharma</t>
  </si>
  <si>
    <t>Amazon Customer,Santos,CVN,anonymous,Sacchidanand Pant,Sa9025,Vijay,Ravi Tiwari</t>
  </si>
  <si>
    <t>Rajesh sharma,Akhil Sondhi,Varun Rao,Samrat,Shimnith,sanjana,Aaqib,Thejas</t>
  </si>
  <si>
    <t>Tech boy,Deepak,8445025922,Ashok Alkari,Amazon Customer,deepak</t>
  </si>
  <si>
    <t>Kanta Khaksa,SKK,Subramanian K N,Sandeep Reddy,Pramod,Vipin Kumar,REVANAPPA S K,Debjani Karmakar</t>
  </si>
  <si>
    <t>Prince rabha,Aditya Koppuravuri,Abhishek patel,Sultan Khan,Krishan Murari Gupta,Akash sharma,Amazon Customer,Lavis Telecom Center</t>
  </si>
  <si>
    <t>Aditya Chauhan,Student,MAHENDRA KISHORE RAIZADA,Sanjay,Srivatsan Jyotsum,Olivia,Devendra Singh,Hemant</t>
  </si>
  <si>
    <t>Santosh,Ravindra r.m,Shubham Maurya,Prateek Sunal,Nishant Kumar,Prajapati sagar,Keyur suthar,Amazon Customercare</t>
  </si>
  <si>
    <t>Naresh R.,Pawan Kumar,Pauly C L,msvsmanian,Rishabh Kumar Sinku,Sushil k,r s singh,Ashmeet singh</t>
  </si>
  <si>
    <t>Pranav,D Joardar,Roy,Puneet,Gokul,Nachiket,Prashant T.,Prem Moon</t>
  </si>
  <si>
    <t>Siddhesh s.,Karthik,Vikram Kanth,Dhanesh,Rani,Amazon Customer,Amanpreet Sran,Vineet</t>
  </si>
  <si>
    <t>Selva sibi,TZ,c d johnson rajakumar,Credit Maverick,Subhash gaddam,NILLA PANDU RANGA,Ankit,Gokul</t>
  </si>
  <si>
    <t>madhu AR,Pawan,Mohamed Ajmal T M,POGU SAIKUMAR,Rathin Chopra,Brundaban Das,ABHISEK THAKUR,KD Kandpalhld</t>
  </si>
  <si>
    <t>RUPESH BISHT,Sinoj Mullangath,Charles,Sanjeev Khurana,Dhruvil,Pradeep,Tcr,JULFIKKAR MONDAL,CM</t>
  </si>
  <si>
    <t>Nagarjuna Pavan Kumar G,panendra ommina,Umamaheswaran,Shailendra Pradhan,Suraj Kumar</t>
  </si>
  <si>
    <t>Naveenkumar.K,Jenny,Flora.bebo.vidyarthi,Kimmi Chopra,shivendra pratap,Prasad,Sunil,Kisan bariküéà</t>
  </si>
  <si>
    <t>Javid Nisar,Dr. Gilbert Ignat,RAJAN,Sriram,Sagar,Gurpreet singh,OPTIMUS PRIME,Sheikh Mohammed Imtiaz</t>
  </si>
  <si>
    <t>Shibendra,Rajesh,Hemang verma,Sj mitra,Amazon Customer,Amazon Customer,Johar Mohammad,Manoj kumar</t>
  </si>
  <si>
    <t>KS,Shubham gupta,Suman,Sishir Kumar,Aijaz Saifi,sukomal,Placeholder,Gogou Khongsai</t>
  </si>
  <si>
    <t>Ayush pandey,Puneet Sharma,Lakshay,Vala 18,Jel,Rj madie,Shresta reddy,Rohan halaj</t>
  </si>
  <si>
    <t>Abhay N.,Karan Arora,Bhavneet Singh,Deeptha Narayan,ANAND PRATAP,Vinay Savla,Parmod,Shail Alavani</t>
  </si>
  <si>
    <t>Certified customer,deepak,Sanjiv Suhas gogate,anoop,SHUBHAMKHARIAL,K.S.Sreekumar,Ramesh,Rajat</t>
  </si>
  <si>
    <t>Amazon Customer,Prakasha,Indramani Shukla,Md I.,Amazon Customer,RN,Raj P.,Neeta Pawar</t>
  </si>
  <si>
    <t>Good,Aayush,Nupur Gupta,Gunjan Sengupta,Syed TAMEEMUL HAQUE TAHSIN,DEEPENDRA SONY,Sankar G,Aspire</t>
  </si>
  <si>
    <t>Josh Crooner,ADITYA PAWAR,Amazon Customer,Aaryn Chaudhry,Mrs S Kayal,siva behaea,Karthi,Dnyaneshwar</t>
  </si>
  <si>
    <t>S.mohan,Ashish Raj,Dr.Nirmal Singh,phone user,Aanchal,SUNIL,Jayakrishna Bomma,HARIDAS VILAYIL</t>
  </si>
  <si>
    <t>Saurabh nath Jha,Subhankar Mol,Ashutosh Upadhyay,Nitesh Patidar,Pradeep,Pritam Mondal,Chandar,O' Hansda</t>
  </si>
  <si>
    <t>Joel Thomas,YMNY,sachin singh,A Jackson,Gogi,XYZ,Shaik Aleem Uddin,Amazon Customer</t>
  </si>
  <si>
    <t>pushpendra kumar,Avanish,Rajet Sutradhar,Amazon Customer,‡§Ö‡§≠‡§ø‡§®‡§µ,Suman G.,Dr. Fazalur Rahman,Ebin</t>
  </si>
  <si>
    <t>Madhav Ashokan,parin patel,Arun S.,Salil Iyer,Amazo...n,Shrijit Mondal,Ankit Ghosh,Ritupon Baishya</t>
  </si>
  <si>
    <t>Sreelal S,Abe Ralte,Abe Ralte,sridharan,Anuj Malhotra,Binu Mathews``,Bhanu,Subhasis Deshmukh</t>
  </si>
  <si>
    <t>Padmanabhan R,Balasanjay,Tripadh,Philip,Abhishek Patil,Ankit Kumar Singh,Dr Naqash,Sohan Maity</t>
  </si>
  <si>
    <t>Evangelyssa,Harendra Nath Baidya,Skanda Prasad,Dr Nagacharan Gowda,Amazon Customer,Raghavan  CV.,Shibam sharma,Amazon Customer</t>
  </si>
  <si>
    <t>Rudra patra,Amazon Customer,Nisha,SK YOUSUF HUSSAIN,Diparna,Gaurav Sharma,Abdul mateen,Aakash T.</t>
  </si>
  <si>
    <t>Hayat Ansari,Basanti Renu Hembram,Darshana Prajapat,AMBADAS,Manjunath,Viswanathan K,Sheetal,Srinivas</t>
  </si>
  <si>
    <t>Anwesh Gudepu,Senorita,JK,Kalyana Manikanta Pasupuleti,üòàlokiüòà,Madhav Upadhyaya,Dhiraj Kumar Gupta,99BestDeal</t>
  </si>
  <si>
    <t>p a joseph,Saurabh J. Deuri,Yogendra kumar,Purvi Neema,√ÇRUN MOHAN,Ankit Nagvekar,Gautham Panchavadi,Akshay Kaushik</t>
  </si>
  <si>
    <t>Ashish Pyasi,SAGAR B PUDABANGI,D Rajesh,BHAVIN,Surendra Kumar Kushwaha,Prasad,shishir sharma,Dinesh soni</t>
  </si>
  <si>
    <t>Yugandhar Menda,Sonia,Amazon Customer,Placeholder,Placeholder,John Raj,Nandhu sajneev sk,Farheen Shaikh</t>
  </si>
  <si>
    <t>&amp; I Am IronMan,Amazon Customer,Sayandeep Sarkar,sherin</t>
  </si>
  <si>
    <t>Neeraj Vishwakarma,Sameer Patil</t>
  </si>
  <si>
    <t>RISHABH K.,Anish Galgate,SK HANNAN ALI,S Vijayan,divy soni r,KAVINESHVER S K,Arun,Prithivi P N</t>
  </si>
  <si>
    <t>Abhiram Ganesh,Amazon Customer,Vikash,Rohit,Zakaria Ahmed,Vihar,Amazon Customer,M.bramheswar</t>
  </si>
  <si>
    <t>rajiv,Anil Mishra,Pandri T.,Shringar Gupta,Dr  Abdul Hei,Nitesh Pathak,Anil Tailor,Arun Varma</t>
  </si>
  <si>
    <t>Dhineshkumar,Amazon Customer,Ankit Kumar Singh,Pranay,Harshith,Amazon Customer,M M M,E R</t>
  </si>
  <si>
    <t>Jayanta,Himanshu kumar,Saima,Vivek kumar,Raka,K.praveenkumar,Bhavani prasad,Neha</t>
  </si>
  <si>
    <t>IAMSRK,Tirath T.Trivedi,Damodaran,Ashish  kumar,Pratheep,Antony,Aditya,Dilip ku Choudhury</t>
  </si>
  <si>
    <t>Dilip Panchal,balu prathap,Rahul,hariraj,MRINAL KANTI MONDAL,pradeep kumar,rashid pathan,Baskaran</t>
  </si>
  <si>
    <t>Indrani B.,Amazon Customer,Ramalingam,Amazon Customer,Nishi Pihu,AmazonCustomer,Sahadeb Ch. Dhar,Aishwarya.M</t>
  </si>
  <si>
    <t>Amol W.,Rohit Sankaran Iyer,Best Bakers  &amp; Restaurant,Patel,Aqeel,Anil Narula,Shivam,Abinash</t>
  </si>
  <si>
    <t>Geetanshu Dev,Akshay C.,madhu,Shubham Sanjay Gaikwad,Amazon Customer,Shubham s.,kalparaj patil,Shreni goyal</t>
  </si>
  <si>
    <t>Abhay Gupta,vimal rastogi,Sughnesha,Prityush,Anzer Ahmed,A name I won't regret,Biby,Kayam Sayyed</t>
  </si>
  <si>
    <t>Kamaldeep Singh,Jaskaran,Ravikiran N.,Rahul Sharma,akbaree,Suraj Khabale,Klassy Klan,piyush ramnani</t>
  </si>
  <si>
    <t>Mohammad Shadab Mozaffar,Smd sayeed,Dhashwanth,Ram,Bhaskar,Archishman,Kevin Kunjumon,lalit</t>
  </si>
  <si>
    <t>hrithik,CHANDRASHEKHAR,Amazon Customer,mukul,Saumitra Pal,Prachi sisodiya,Naveen Sharma,Samiksha dalvi</t>
  </si>
  <si>
    <t>Dhruv Sharma,Durairaj B,Ved Katyayan,Shailendra Kumar Negi,A. Kumar.,Sridhar,Suresh Chauhan,Soumyadeep Barui</t>
  </si>
  <si>
    <t>Basim,Vicky M.,Neeraj Kumar,Tushar Singh Soam,Vidyasagar Murty,Pramod Gangurde,Guruprasad Shejwal,Dileep K.</t>
  </si>
  <si>
    <t>Devashish Gautam,Vishakha,Sunny Tanna,Dr.Suman Das,Arijit Sarkar,Amazon Customer,Heena,Mustaque Ahmad</t>
  </si>
  <si>
    <t>Surajit Patra,Dixitkotadiya,Abishek Stephen,Dev,Subrata Nath,balakumar mohan,Pratik,Sekhar Kommuri</t>
  </si>
  <si>
    <t>a.john,Sonika sharma,Umadevi,tarun,venkatesh k c,Anumod,Olivia,Syed</t>
  </si>
  <si>
    <t>Lingaraj Naik,Vinod Patidar,Shubham Soni,Himraj,Anonymous22,NRD AZ Customer,Koushik Roy Chowdhury,Govind S.</t>
  </si>
  <si>
    <t>Amit  Kumar Chaudhary,Ankita Kakkar,Neelam Chouhan,Amazon Customer,Ajayaraman,Jaspal singh,Nishant arya,Tharun Sharma</t>
  </si>
  <si>
    <t>Rayees Tigadi,ajay,Tathagata Chakraborty,Rajendra,Nihal Rathod,KOVENTHAN G,Pushpita Mitra,Neeraj</t>
  </si>
  <si>
    <t>Prabakaran V,Chinmay Nayak,SAGAR B PUDABANGI,Gurmeet Bhamra,paras jamkar,panchal,ABUZAID,AaaaBokkaLe</t>
  </si>
  <si>
    <t>Sachin Goel,RONI.A.P.P.POONTHOTTAM,ELDO K MATEW,Ankur Kunal,Karan,Amazon Customer,Prashanth Mettu,Rahul Gupta</t>
  </si>
  <si>
    <t>Ashwin,Spidey Rage,Placeholder,Shreyas Ghare,Sandeep Kadam,Amazon Customer,anuragnaidu,Naveen Saran Singh</t>
  </si>
  <si>
    <t>jatin.,sushil Kumar,Darunte S. C.,jayesh patel,T.Kothandaraman,M Badrinath Sarangapani,Sukhwindar Singh,Rajesh</t>
  </si>
  <si>
    <t>Md asif akhter,KIRAN T,Hanuman sarda,Pranav Chaudhary,V Vijayaraghavan,Placeholder,SHAIK IBRAHIM,Nitin Tanna</t>
  </si>
  <si>
    <t>SUBODH RAJ M S,Amazon Customer,Saurabh kumar,Aarif,Yash,Amazon Customer,Yoginder Kumar,Asif Farooque</t>
  </si>
  <si>
    <t>Mb,Amazon Customer,Adnan Malik,AD,Pradeep Rajbhar,Saikiran kopalli,Amazon Customer,Aryan S.</t>
  </si>
  <si>
    <t>Sayan,Lucky,Anish Kadivar,Surjit pharmacist,Aniket Ghole,Vicky kashyap,Kushal,Nrup</t>
  </si>
  <si>
    <t>ESWARAN,Amal Gopinath,DODDI GOVINDA RAO,Vinita kumari,Chidambar Kakathkar,Hari,Siddhath Gowtham,Hari Bhaskar</t>
  </si>
  <si>
    <t>Bhawna,Abhishek C,Richard P.,Vivek,Sonali G.,Chandramohan,Michael,Amazon Customer</t>
  </si>
  <si>
    <t>Sreekumar KURUMALIKKAL,Mukund,ADITYA GUPTA,dev,Abraham,Mahendra,Rahul G,Vivek Kumar</t>
  </si>
  <si>
    <t>ba_doh,Asim Kumar Ghatak,Deepak Sharma,Ujjval Rathod,Shiva Sai Crisna,NANDA KISHORE Patra,Amazon Customer,Danish Shah</t>
  </si>
  <si>
    <t>Sudesh,sayan mukherjee,SS,Ritu Doloi,Sudip Mandal,Yash Raj,Abhay Dogra,Tajammul Hussain</t>
  </si>
  <si>
    <t>Amazon Customer,Prince kumar,Rosy Thakur,Dheeraj,Amazon Customer,Neel Sengupta,Anu Jain,Srini</t>
  </si>
  <si>
    <t>vipul agnihotri,Banshul Garg,AJIT KUMAR,HIMANSHU S.,zamasu,madhu,charanbir,Ayangla Kichu</t>
  </si>
  <si>
    <t>Anurag a.,Shivam Singh,Amazon Customer,m.ganesan,P Santhosh Kumar,Amazon Customer,sk,MAHTAB ANWAR</t>
  </si>
  <si>
    <t>Akil,Sravann,Arun,Priyanka Bhura,Aniket Kumar Ray,Ashok.,Arun,B.SRINIVAS</t>
  </si>
  <si>
    <t>Harshit,Fazeela,Chiranjiv Singh,Joseph Ka,Rohit Kalyan Khaparde,saikumar venkatesham dusa,Dhanu Muthukumaran,Commandant Rizvi</t>
  </si>
  <si>
    <t>Sib,Deepak Kumar,Amazon Customer,Karthik Ganesan,jivan surse,Parthasarathy.R,Satish Kumar Pandey,Ashish</t>
  </si>
  <si>
    <t>Shanu SwamiKohar,susheel,Shubham Tiwari,Amazon Customer,hemant,Rehan alam,J.S.,Ankit kumar singh</t>
  </si>
  <si>
    <t>dgp raju,Amazon Customer,Dipu,Annamalai,prakash srivastava,Ranjeet Pandey,Bk,Narendra Verma</t>
  </si>
  <si>
    <t>Amazon P.,Snt,Rajesh,Soniya singh,Md Ramiz Raja,Amit Rawat,Ganesh,TOBIN KERALA</t>
  </si>
  <si>
    <t>Vikash Kumar,PD,ASHISH CHAUHAN,Kush,Tahseer,Imran Khan,Nikhil Anand,MD Altaf Hussain</t>
  </si>
  <si>
    <t>Jagroop Singh,abhilash g.,gagan deep singh,Akshay Tibrewal,Priyanshu deval,Amazon Customer,Satinder kumar Gautam,anuj saxena</t>
  </si>
  <si>
    <t>Sandeep,Rajiv,Adarsh Patel,Devansh Hooda,Vikram Babar,Varalaxmi,Shadab khan,Suresh Prasad</t>
  </si>
  <si>
    <t>iVan,Priyanka Das,DC,Shivnandan Gautam,Riya Sagar,Ritika,Prabha S.,G MAHABOOB BHASHA</t>
  </si>
  <si>
    <t>Chittibabu M,Sagarjit,Samiran Mondal,·¥Ä·¥Ö·¥°·¥Ä…™·¥õ ú,Ramjan khan,Vijay k.,Ramakrishna Dey,shivani johari</t>
  </si>
  <si>
    <t>Om Shankar,Praburaj,keertika Banshiwal,venkatesh,Masluddin,Shubham Chauhan,S.Safura,Amazon Customer</t>
  </si>
  <si>
    <t>Amazon Customer,Lucky,Pranav M.,Kavin Kellan Kelveen,Yash Tanwani,Amazon Customer,Sunita,SOFTIZON</t>
  </si>
  <si>
    <t>S Y,Budhi Tangu,Lukram slim,Naveen Vashisht,Amazon Customer,Amazon Customer,Deepak,Blush Bunny Organics</t>
  </si>
  <si>
    <t>neeraj vashisht,Krunal Golwala,Sangeeta Yadav,Amazon Customer,koustav,ompal singh,Sunil,A truly Amazonian</t>
  </si>
  <si>
    <t>Pranesh, Chennai,Pushp Raj,Prakash,hemant,Sunil Mahato,shweta s. sawant,SAPNA,Amazon Customer</t>
  </si>
  <si>
    <t>manoj tanwar,Ravi M.,CHAPPA RAVIKUMAR,Shameem Z.,varsha nale,‡®ö‡©∞‡®¶‡®®‡®¶‡©Ä‡®™ ‡®∏‡®ø‡©∞‡®ò ‡®¨‡®æ‡®≤‡©Ä,Sherry,Saket</t>
  </si>
  <si>
    <t>Arijit,RED DEVIL,Nirab,Ritesh Srivastava,Amazon Customer,MUTHUKANNAN R,Y VSREDDY,Shashank Verma</t>
  </si>
  <si>
    <t>shardendu dwivedi,JAYDEB BANERJEE,santosh,Prachi shukla,9625766449,RKPal,Sri,kapil Singh</t>
  </si>
  <si>
    <t>Suri Babu,Sumedha Thakur,Arunava g.,Pratik,Shubham Padwal,Rakesh kumar,Prudhvi Raju,Apurba Pandey</t>
  </si>
  <si>
    <t>Mithila Saha,Satyam Raj,Kaneez noori,Pankaj,Ananya saroj,Kishori jha,Anuj,KUSHAL VANWANI</t>
  </si>
  <si>
    <t>Kiran jot,Salman Ahmad,Neelam Rawat,Nawaz Akhtar,Jitu,Saikat Bose,Toshit D.,satisfied customer</t>
  </si>
  <si>
    <t>divya,priyanka sahi,vivek sharma,Syed Z,Shivi,Ramesh REPAKA,Varun,saurabh</t>
  </si>
  <si>
    <t>Amazon Customer,Mannat s.,Tanveer,Amit arora,girish saini,lokesh vijrai,Vipin,sadiya swaleh</t>
  </si>
  <si>
    <t>RAMEN MONDAL,Goutam,Suraj Gupta,Sony S.,Rajapandi Mani,Divya Dhanwani,Sangeetha,VEDANT SHAH</t>
  </si>
  <si>
    <t>Vikash ranjan,SHIV MANGAL,Amazon Customer,Ajay Chauhan,Ajay Srivastava,Ravi Patel,Abhinav Sharma,Rupesh goel</t>
  </si>
  <si>
    <t>Swapnil Mane,vinoth,Saravana r.,Akash Singh,Shabnamperween,SHUBHAM KUMAR,Anasuya Meghana,Monesh patidar</t>
  </si>
  <si>
    <t>koustav,Vishal Tiwari,Waheeda shabnam,alwin alex,Arjun,Placeholder,ishita,SVP</t>
  </si>
  <si>
    <t>Sachin Ramola,GIRIDHAR,Neha Singh,Amazon Customer,Sangeeta sinha,Shruti Didhate,Khushbu,Hardik Sharma</t>
  </si>
  <si>
    <t>Neeraj Vishwakarma,‚ö° Pushpendra Singh Patel ‚ö°,Sanjeev Ydv,ESHAN GARG,Arvind,niharika,Parvesh,Amazon Customer</t>
  </si>
  <si>
    <t>L B,Ashwin Showi,ajith,Rounak,BISWAJIT DAS,Abhinav kumar,Karambir Singh,Soni</t>
  </si>
  <si>
    <t>Nirupma Kumari,Abhijeet Singh,Mukul,palak,Amrit,Amit Chawlani,ANKIT VERMA,R M KATIYAR</t>
  </si>
  <si>
    <t>Amresh Tiwari,Amazon Customer,Sarvagya Verma,Sourav Debnath,Ashwin Showi,Sowmya Srikanth,Shyam Kumar Diwakar,Amazon Customer</t>
  </si>
  <si>
    <t>dharshnaselvan,Saiashwanth.M,Dr. Arshi Siddiqui,Priya,Ravi Raj,Prasun Ghosh,Greta Tigras,Vasanthi</t>
  </si>
  <si>
    <t>manmeet gupta,Ishrat Bhat,A kotwal,Mohammad Anas Qadri,Ashish Jain,Amit,Akram Khan,Amazon Customer</t>
  </si>
  <si>
    <t>Vipin Arora,TKR Singapore,Amazon Customer,SATISH RANJAN,Sanjay Kumar Moharana.,vivek,Firdouse,KULWINDER KUMAR</t>
  </si>
  <si>
    <t>Rajesh kumar,Shuchi,Vishal P.,Deepa,Kindle Customer,Bharat Chugh,A.P.Gohil,Kapil</t>
  </si>
  <si>
    <t>Icu,Pavish,Krrish kumar,Vit Bernatik,Sanjay 6266,surykant gonarkar,Monu,VikramJit Singh Khaira</t>
  </si>
  <si>
    <t>Arun siddharth jr,Rajeshwar r.,DR.RAMANJEET SINGH,Vikram Singh Rajput,Birendra Kr. Saha,Rahul,As,Ajay suyal</t>
  </si>
  <si>
    <t>videv,Vishal Rai,Dawood,arfaat,Mohit Sharma,Noman,Khadija khatun,MAYUKH BANERJEE</t>
  </si>
  <si>
    <t>ANIL. KUMAR,Rohit Y.,Amazon Customer,Chandra Sekhar polineni,Arvind kumar,X men,abhi,Dharampal Singh jadon</t>
  </si>
  <si>
    <t>Lakshminarayana G,bhanu,shah,Pavan kumar G,Sai Gangadhar Chawan,Venu,Laxman Ray,Ankit Yadav</t>
  </si>
  <si>
    <t>Sivakrishna,Anish kanneboina,Amazon Customer,shravan kumar singh,U K,Chandresh kumar,Mulli balaraju,Swapnali</t>
  </si>
  <si>
    <t>Avi kaur,Bhatia,ayonao</t>
  </si>
  <si>
    <t>Shaji Kuruvilla,Navin Yadav,Nieraj Kumar,Amazon customer,DIVYA,suraj kumar lohiya,Gomathi,Leo</t>
  </si>
  <si>
    <t>Liz M,Dr. MRV,Amit Kumar,Kalpna Kumari,bhujvir,Naveenchandra Dawarkaprasad Agrawal,Shyam Tiwari,Vivek Kumar</t>
  </si>
  <si>
    <t>Hariom,Kali,Ajay Patil,Reddy Pradeep Kassetty,Nupur Mallick,jeevanraju,Shamanul akhtar,Faizal</t>
  </si>
  <si>
    <t>Usha,CHHATRPAL,Anurag Anand,Sijo Pattam,Gurujeetsingh Pardeshi,Keerthy,ANUPAM DATTA,Binay bharti</t>
  </si>
  <si>
    <t>BISHAL,khizer,Sowmya N Dharmalingam,DEBASIS MISHRA,nanm,kumar dewangan,R.sreenu,Mehatab Roza</t>
  </si>
  <si>
    <t>Ishan,Andrew Watson,Harvinder Singh.,Mohammad Shakir,Sarita Yadav,Adarsh Paswan,Anisha Jain,Himanshu</t>
  </si>
  <si>
    <t>Phani Prasad N,M.Sathish kumar,Naresh kumar,Amaan,Suraj bala,Hariom Agarwal,Gurdev singh,Laxmi</t>
  </si>
  <si>
    <t>Ram Avtar,Ishani Roy,Sunil,nikhil joshi,Shamsher shaikh,Azraa,azad,Amazon Customer</t>
  </si>
  <si>
    <t>SANDEEP BANNAJJI,Preeti Bansal,SureshKumar Pudi,Amazon Customer,Nikhil Mistry,Rawish Kumar,Amazon Customer,jibin</t>
  </si>
  <si>
    <t>Rajiv Ranjan Singh,Eswar Babu,Gaurav Choudhary,Vinay kumar,Placeholder,imti,Satyanarain,Sanjay</t>
  </si>
  <si>
    <t>Abhilash Sengupta,Shweta Sharma,Jennifer John,Saigal84,shabnam,Priyabrata Praharaj,kamalhallan,Gulab Sanjeev Kumar</t>
  </si>
  <si>
    <t>Aravind,Akshay,Bhola,Shaik Ashif,yudhishtar sharma,Chintan Shah,Chandu,Harjinder Kumar</t>
  </si>
  <si>
    <t>ll,Vishal,Sheeba jayaraj,Anil,Amazon Customer,Ajeet,Sachin P S,Aarshay</t>
  </si>
  <si>
    <t>Ocean,JD,SHIVAM SINGH,Kunal b.,Amazon Customer,Vivek Raj,Ishan s.,Tanoj</t>
  </si>
  <si>
    <t>hufriya kavarana,Manjula,Jood G.M. Jerry,Dhrunesh P.,sahil verma,Minni Shikha,Rohit Kumar Rawat,Anushree Tapadar</t>
  </si>
  <si>
    <t>Madhuri Khanolkar,Chandan,Viveka Nand Verma,Praveen kumar,Jeetu kumar,Istkar Ali,Shubham,Shashi</t>
  </si>
  <si>
    <t>Amazon Customer,Priyanka Shaw,manish agrahari,RAMKISAN,Mahammad Mostafa Madani,akash Gupta,Nikhil,surendra Kumar</t>
  </si>
  <si>
    <t>Atharva kambale,Ashitosh,thegoofyblock,rajan,tej@,Venkat Sai,Rubina,Mahesh</t>
  </si>
  <si>
    <t>Kulsoom Hussain,Hanamant Waddar,Raju Pandey,Akash sachan,Mohamed Jarjees Ali,Radheshyam Tripathy,Satheesh,Kunal govindbhai dhedhi</t>
  </si>
  <si>
    <t>SELVA velayutham,Mohamed Khalidh,Ayush,Hemal.S,Chaitanya Kumar,Sunny,Ravi Teja,Amazon Customer</t>
  </si>
  <si>
    <t>alok tripathi,Aakash,Pankaj,Debjyoti Singha Roy,Vineet singh,Anilkumar J,Nimeshchandra S. Patel,Meiyarasan</t>
  </si>
  <si>
    <t>ZenGirl,Athulya,Shrinivas C.,Sinduja,Bibek Narayan Mantry,Puneet Khanna,Neeraj,,Amazon Customer</t>
  </si>
  <si>
    <t>Prashant,Shailesh Rege,Robert,Amazon Customer,Tauheed Ahmed,Raj,ANISH,Kumar Raunak</t>
  </si>
  <si>
    <t>Prathiba R,Aishwarya,Jeevan Raj,Madhur,Vimal thapa,Komal Mathur,Babu govindan,Amazon Customer</t>
  </si>
  <si>
    <t>Md amzad khan,Manisha,Rajesh Jadhav,Amazon Customer,Yash Jha,Dinesh,Rajesh Yadav,gaurav shrivastava</t>
  </si>
  <si>
    <t>Ananya,Pooja Raj Gor,Shrishti,Ashish Wakte,JOHNNY,Priyanka kaneri,sharmila cynthus,Zuffila</t>
  </si>
  <si>
    <t>Sathish Kumar,Babu v.,Shankar kumar,Amazon Customer,Hrishichand P.,Amazon Customer,Ruma Das,Md. RIpan</t>
  </si>
  <si>
    <t>vaneesha,Priyabrata Mallick,Parag Kane,Prabaljit Sarkar,Sindhu TN,Krishnendu,JENISH B SAVALIYA,Abhishek Patil</t>
  </si>
  <si>
    <t>Robin,Manish Kumar singh,MIR AMIR,Shobana Siva,Lekha Shivashanker,Shishir mishra,Parthiban R,kiran</t>
  </si>
  <si>
    <t>SURAJ VERMA,VRK,Anil Bisht,ajeet,Harsh Mehta,Arun G.,Abhishek Gupta,Rajesh K G</t>
  </si>
  <si>
    <t>Vicky sahu,Abhay Patil,Sanu mahato,Shekh Mohsin,Lalthakunga,Saad,Kiran K.,shohrav</t>
  </si>
  <si>
    <t>Deepak Kumar,Abhishesh pandey,MD ZAHID RAZA,Prathiba R,Siddharth patel,Amit Kumar Roy,Devi,Vinod</t>
  </si>
  <si>
    <t>Vivek Koushik,Dilavar DN,soumya,Prosenjit Dutta,Ravi shankar,Ranvir Singh,Ravinder singh,mohit yadav</t>
  </si>
  <si>
    <t>Vikas Singh,Muhamed sufyan,Amazon Customer,Ankit,Nong,shraddha shetty,Raveendran,pallavi</t>
  </si>
  <si>
    <t>Samrat Singh,Raushan Kumar singh,Hassan Siddique,smita 123,Rahul Singh,Kushal,Himanshu,Hetal D.</t>
  </si>
  <si>
    <t>Monika kochhar,Mr.,Amazon Customer,Amazon Customer,Sukhwinder Singh Arora,Pooja jain,Aman sharma,N.Nasrullah</t>
  </si>
  <si>
    <t>Sneha W.,M DHANAMJAYAN,JATIN,Vara prasad,Zaki,latheef,Laxmi,Sandesh kumar</t>
  </si>
  <si>
    <t>Aditi,Minnaz Rehman,Sourabh Karambelkar,Dhruv Taneja,AJAY JAYAKUMAR,Noorendra Singh,Amazon Customer,Siddhesh Garud</t>
  </si>
  <si>
    <t>Balaji,Parag Parashar,N Kishore,Ritesh Babbar,Gurpreet Gill,SD,Avengers,Dr.Rajeshbabu.V.V</t>
  </si>
  <si>
    <t>Raunak Kumar,Shubham oli,Paresh Ahire,Suryansh Tiwari,Kumar,Anbalagan,Preeti,santosh</t>
  </si>
  <si>
    <t>Joydeep Bhattacharjee,Harsha,Arun,Monotosh Saha,Saurabh jain,varun sharma,Tuku Roy,M L Sharma</t>
  </si>
  <si>
    <t>ARCHANA SINGH,Devendra Singh,Sanjit Guruaribam,Ram Gopal Pareek,SAROJ KUMAR,Balbirsinghpathania,SHAILAJA,Vikas singh</t>
  </si>
  <si>
    <t>Bala J,Devasish,PRASAD BONTHU,Mukesh Kumar Maurya,Gagan G,....,AK D.,nagaraju</t>
  </si>
  <si>
    <t>TK Saha,Rajappa Thimmaiah,Ritesh kasture,J P Atre,Amazon Customer,Yash Gaikwad,Rafi,Raman</t>
  </si>
  <si>
    <t>niket,Priyasree,Ashwani Agarwal,utkarsh,rajani 2406,Mazrudeen,arun kumar,Amazon Customer</t>
  </si>
  <si>
    <t>ruhi a.,Kashish Vardhan,shankar majumdar,Amazon Customer,Suman,T BHOGESHWARA RUPANAGUDI,sekh,Irfan Shaikh</t>
  </si>
  <si>
    <t>Rohit,Panchami Menon,swati singh,Siddhi shukla,Amit Tibrewal,somya vishnoi,Seema R.,ashvin</t>
  </si>
  <si>
    <t>NARENDRA A.,Utsha Datta,Uma,smsn,Abhishek,partha sarthi,Utsav,Kuldeep</t>
  </si>
  <si>
    <t>Kewal k.,SANCHIT BHATIA,Akshit kumar,Hugu gupta,Amazon Customer,Ayush Kumar,Shubh kumar,Saundarya</t>
  </si>
  <si>
    <t>Jyoti Dwivedi,Malav,Amazon Customer,Seema,Sun.,Prabhat singh,Amazon Customer,Tabassum</t>
  </si>
  <si>
    <t>Anjali,Zafirah k.</t>
  </si>
  <si>
    <t>Partha Sen,Pooja jain,Ayush P.,Shantilal Sharma,Gautam S.,manan parekh,LM,susmrita</t>
  </si>
  <si>
    <t>Annonymous,Sudhanshu Shekhar,Manish P.,Purrnanssh,UMANATH B,Dr.Susheel Kumar,amruta rokade,Kalzang</t>
  </si>
  <si>
    <t>Aam Adami for India.,Colonel PSV Ramana,Tarique Hossain,Durratussharaf najmuddin,Athappan,Amazon Customer,Priyajit Samanta,Gopi</t>
  </si>
  <si>
    <t>Soorya,naveen,lexia Jacob,Nisha devi,Unknown,Prasanna S.,Saravanakumar J,pravanjan panda</t>
  </si>
  <si>
    <t>Amazon Customer,meena polkam,Amazon Customer,NSP,Henita,mehvish,BOSSAmazon Customer,KSESH43</t>
  </si>
  <si>
    <t>Dr.  Balasubramanian Pechimuthu,Abdul rehman,shradha,VISWA,Arun kumar choudhary,Seshadri Majumdar,pratyush,Amit Sareen</t>
  </si>
  <si>
    <t>Abha Rani,V SRIKANTH,Bhagwan Khobragade,Suman Adhikary,Amit,Dominic X.,Srivastava rahul,Saleem</t>
  </si>
  <si>
    <t>Suryaranjan S.,Gaurav Kumar,Tanushree Laha,Tirupati,Srivastava rahul,Puremba Khomdram,Sre ram,Kanthilakshmi</t>
  </si>
  <si>
    <t>Prabhat,Chandrika,Pramesh969,Prity,Amit Kumar,Rao,Sreekanth,SRIKRISHNA</t>
  </si>
  <si>
    <t>Tan,Ramesh,Ramkumar,kavithava,Srinivasan Nk,RAMANJANEYULU,Parikshith,ARAVINTH R</t>
  </si>
  <si>
    <t>Ekambaram,Gaurav K Saxena,Amazon Customer,Amazon Customer,Asgar Pinjari,Vijaya,Pawan K.,Sandeep</t>
  </si>
  <si>
    <t>K Ramesh,MCS PAVAN KUMAR,Parthiban,parusuramireddy,B. Vinod Kumar Reddy,Amazon Customer,Revansidha k.,Leela Parvathi Paluri</t>
  </si>
  <si>
    <t>manisha,Suryakant,Uttam Kumar Mishra,Raunak V.,Dheeraj Sharma,SYED JAFFER,Ashutosh Chawla,ekta arya</t>
  </si>
  <si>
    <t>MEWT,Amazon Customer,Pratibha Pal,Kishan Gopal,Animesh Rastogi,Kothapally N.,sandeep,Arpit khandelwal</t>
  </si>
  <si>
    <t>Rohit Dudeja,Md Tauqeer Akram,Murukadas P S,Ghazanfer Munam,Richa,rajaram kahar,Anurag Pandey,Amazon Customer</t>
  </si>
  <si>
    <t>Pooja,Mahaaveer Refrigeration services pvt. Ltd.,Digvijay singh,Varun,Rakesh,Aman Rana,devashish,Haya</t>
  </si>
  <si>
    <t>Raj Patel,Malvika Upadhyay,Amazon Customer,Jaldeep giniya,Aarti,Poorvee Chandrakar</t>
  </si>
  <si>
    <t>Ashish,Veni,subbarao,srinivaas kandula,Karthik,venugopal,Swapnil,Dhinesh Sridhar</t>
  </si>
  <si>
    <t>Priyanka Das,Rohini,ArunKumar,Jayanth,Sk,Avinash Bapat,Amazon Customer,Balaji</t>
  </si>
  <si>
    <t>‚ö° Pushpendra Singh Patel ‚ö°,Mukul,Sauron,Amazon Customer,Bumble Bee,Naresh,Serena A Lyngdoh,Sohail Quazi</t>
  </si>
  <si>
    <t>Shiv Kumar Saini,Amazon Customer,Tarun,Harish Thakkar,mukesh j.,Bhawna,Yankee Kazi,_gurnoor_00</t>
  </si>
  <si>
    <t>gowtham saran,Nanu prinu,Roopali tiwari,Vipul Hulekal,Pooja Sharma,Anurag s.,Priya,Lakshmi</t>
  </si>
  <si>
    <t>Rakesh,revathireddy,Pyarasani Sai Kumar,ARD,Venkatesh,Prathyusha,Rajesh,Neema kumari</t>
  </si>
  <si>
    <t>Yogita g.,Amazon Customer,Mimsy</t>
  </si>
  <si>
    <t>santosh,Dhaya sekar,JS Bhuvaneshwari,BLS,Ash,Pradyumna Mogre,AVINASH  INDURE,Dhaya Cj</t>
  </si>
  <si>
    <t>Shreya Saxena,Asish Kumar Saha,Nikhil Kumar,Dilip,Abhishek Mittal,Prasant Kumar Panigrahi,Vicky Sankhla,Manish K Gupta</t>
  </si>
  <si>
    <t>Vikram Chesetty,SUBHENDU KUMAR PATTNAIK,Atish Biswas,utkarsh tripathi,Kavithaprakash,sanjay tiwari,arul,Anand Kumar Aketi</t>
  </si>
  <si>
    <t>kanwar Singh,Vipul,Bsanju,Chiranjeevi,S,Devang.Gadgil,Nilesh Kumar Dev,Rafik</t>
  </si>
  <si>
    <t>Rahul,Calorie HNT Pvt Ltd,Ankit Shah,Santwana Bania,Anupam,Madhu R,ANANTHA RAMULU KASIBOINA,Uttam</t>
  </si>
  <si>
    <t>Rohan Bhosale,Shaileshmhatre,GIRISH RAYBA PATIL,Muthuraj Kaleeshwaren,Subha karmakar,MK,ganesh prasad,UDAY</t>
  </si>
  <si>
    <t>Durga Prasadu,Anindita,Amazon Customer,Sindhu,Amazon Customer,Alan,Amazon Customer,A. Kumar</t>
  </si>
  <si>
    <t>Priya Tewari,Siddharth,Amazon Customer,Amazon customer,Renji,Pikapi,Anand,Abdul Samad Khan</t>
  </si>
  <si>
    <t>Vayun,Vidhate Jitendra Gangadhar,sambasiva rao,Kalpesh,Kishore,PRIYESH,Jalaj Khajotia,Sk nagourbie</t>
  </si>
  <si>
    <t>R.Ravinder,Tejinder,Santosh dixit,Raju Prasad,Rajendra Kumar chandra,Sekhar Reddy,Fatima Sayyed,Selvaraj Duraisamy</t>
  </si>
  <si>
    <t>Smithil,Abhishek,Amit Sharma,Ram Shukla,Suresh Kumar Jena,Amazon Customer,Masood zafar,Bhim Singh</t>
  </si>
  <si>
    <t>Arivazhagan,Ajit,swanand pandit,Venkatesh S.,Shubham Sharma,arun chaturvedi,Amazon Customer,sanket</t>
  </si>
  <si>
    <t>Neha Gupta,Abhay,sumit kumar,Kundan,Bond 007</t>
  </si>
  <si>
    <t>Samson,Manish T,SWAROOP,Gaurav joshi,K PAVANKUMAR,B.MAGESH KUMAR,Rakesh Sharma,Nandagopan</t>
  </si>
  <si>
    <t>SARAN,vandana,HEENA Shekhawat,ayush,Sanjoy thapa,Ravindra Patil,Prince,sonu sharma</t>
  </si>
  <si>
    <t>Swathi,Amazon Customer,Chethan KP,Anu Tri,Ravali,Nitish Sharma,Baldev s.,Digambar Gawali</t>
  </si>
  <si>
    <t>Akash,Girish y j,Nagma,Shafi,Priya Textiles,PITAMBAR SWAIN,Santhosh,Manoj Kumar bais</t>
  </si>
  <si>
    <t>Vivek,Sai hari,Shekhar Mourya,Habeeb-ind,Rajesh singh,Amazon Customer,satyanarayana Moganti,Mithilesh</t>
  </si>
  <si>
    <t>tarun,RITUPARNA BANERJEE,Akshay Saraw,Bimla Devi,Abhishek,Deepak chauhan,Chandni,MD Hasanujjaman</t>
  </si>
  <si>
    <t>Naitik Parekh,Nerthi,RDP,Anu Chandra,HHJB,KANIKA S.,Avinash B,Shilpi</t>
  </si>
  <si>
    <t>Amazon Customer,Gaurav,khalil shaikh,Aman Setia,Mayank,janardhanan.s,mahtab alam,Krishna K Jha</t>
  </si>
  <si>
    <t>Ulhas,Rabi Dash,p r.,Nilanjan kumar,Hari,Amazon Customer,Tumge Bagra,yashwant sinha</t>
  </si>
  <si>
    <t>Amandeep singh,GIREESH KUMAR R,Kiransaravanan,Amitkumar Yurembam,Pradeep,Goutham,Dr Ershad,Bharathidasan N</t>
  </si>
  <si>
    <t>Rattan Lal Narula,DIBYALOCHAN DUTTA,Amazon Customer,Pares chandra Ray,Tapasya,Vishnu Bagal,Amjad Hussain,Sakthi</t>
  </si>
  <si>
    <t>Shahnawaz khan,Amazon Customer,Subhajit S.,Farooq,Wangchuk,Tanzila,KUPPUSAMY DESIKAN,Ravindra Pandit Kumavat</t>
  </si>
  <si>
    <t>Alpana Das,Pj,Seema,Shailendra tiwari,Amazon Customer,DILIP KUMAR VERMA,Amazon Customer,Naveen Srichand</t>
  </si>
  <si>
    <t>9848023076,Parimala,ajay kumar verma,ARSHAD,Hola,Anil V,kuppannan maruthachalam,Nikhil</t>
  </si>
  <si>
    <t>Anon,KNReddy,sooraj m s,Shubham Gupta,PG,MF,Vaneet D.,Prabhat Tripathi</t>
  </si>
  <si>
    <t>Mahesh Thakur,NAGESWARA RAO BONKURU,Premlata Sinha,MD NAWAJ SHARIF,Gopichand pawar,Amazon Customer,neelima,niteen atre</t>
  </si>
  <si>
    <t>Rahul Miranda,Hemant Singh Lodhi,E.GURUBARAN,P Vinodh kumar,Jagadish,Monu,Aditya Agarwal,Mamatha Reddy</t>
  </si>
  <si>
    <t>Nidha,PRAKASHA T K,Hitesh Jangra,shreeja,Isha Nayak,Amazon Customer,Renuga,AR</t>
  </si>
  <si>
    <t>Amisha Nath,Sanjeev Arora,Jeevansh,Shallu,Ashok Dora,yukti sodhi,Amazon Customer,Rolling Stones</t>
  </si>
  <si>
    <t>Nasim shaikh,Senthil Kumar Natarajan,BOSS,Alexa,Sahil Suman,lalit,PANKAJ SHARMA,Hammad K.</t>
  </si>
  <si>
    <t>Shahul hameed,Bhaumik,Amjith K,Khimesh Chandra,Amazon Customer,Parag Bhanushali,Babujis,Fiaz Bagban</t>
  </si>
  <si>
    <t>Krishnakumar,Yuvraj Patil,Avani Sahu,Aneesh Raizada,Kirti Juneja,Amazon Customer,Tirtha Roy,najeeb rizvi</t>
  </si>
  <si>
    <t>Aisha,Gourav,Riya Halder,Karishma Sharma,Sridhar Rao,Sastry A S N,Rahul thakur,mayank singhal</t>
  </si>
  <si>
    <t>Dhatwalia,Tahir Abdulla,Surya Pratap Singh,VIJAYAKUMAR,Rana N.,Arun Sengupta,Amit,Naveen Reddy</t>
  </si>
  <si>
    <t>Dharmender Sharma,Sheba mathew,Amazon Customer,Sanchita Sachin Dhanawade,S.V,Shivam Jha,Michael Rinsailova,Sanjeev Chowdhary</t>
  </si>
  <si>
    <t>Ravi,Dee,Amazon Consumer,Indian Consumer,Amazon Customer,PM,Ravi,Neetu</t>
  </si>
  <si>
    <t>deepak jha,Amazon Customer,Ajit y.,Abdussaboor ansari,MOHD Ajajul,SUBHA T.,Ajitesh Kushwaha,Pradunya gohain</t>
  </si>
  <si>
    <t>Ms Subba,Surinder Kumar,Atul Chauhan,Gopika,B.varalakshmi,Sai Kumar,Kunal,Placeholder</t>
  </si>
  <si>
    <t>Tapan Dutta,Seerat Dar,Saravana Kumar K N,Pradeep Pal Singh,Harishkumar k s,Manish Pandey,Shirish Ramdas Aware,Sneha Mahat</t>
  </si>
  <si>
    <t>Shravan,Sachin Aggarwal,Gyanesh Savita,Ripe,rajnish kumar,Shloka gautam,Debdulal saha,Kalai Yarasan</t>
  </si>
  <si>
    <t>Amazon Customer,Bhaskar kr yadav,Aman singh,Joseph Uttam Mondal,Chetan Sharma,Anand T.,pramod,Asha kumari</t>
  </si>
  <si>
    <t>Rahul,Rajit,Aman (AJ),vijay,Kailash Khawas,Sudheer,Shahid,santhosh</t>
  </si>
  <si>
    <t>Ponnuri Gopie Krishna,neha chandra verma,Ali Ahmad,Sreejith Damodaran,Danush Gangur,Priya,chandani maurya,Bharathi</t>
  </si>
  <si>
    <t>Gulshan,Rajendra Prasad Ambala,Mrinal Kukreti,Ravi Rathore,Bhartendu Singh,Dinesh Kumar Namdeo,mallikarjuna,Yogesh Sharma</t>
  </si>
  <si>
    <t>Priti jain,Burhanuddin Madraswala,Gazala Nawab,Rupali Jain,Badrun nisa,Sohan Gope,nishapandit,Sunil Tanwar</t>
  </si>
  <si>
    <t>Priti Sharma,ramya,Aman,ShashankVerma,Ved,Sushree,Sameer,UMANG PATEL</t>
  </si>
  <si>
    <t>vignesh,Rajesh Babar,BASANT,Shweta,Randomsurfer,PRAKASH KUMAR,HOTEL S.,Pushpam choudhary</t>
  </si>
  <si>
    <t>Amit Khiwal,Purple,devi devi,Aakanksha Suryarao,Amazon Customer,Kiranmai,Manuel D'Abrew,Sonal</t>
  </si>
  <si>
    <t>Ruhi Mir,Arup samanta,Faisal,Neha Khatnani,Manish Shrivastava,Sandhya Patil,aditya,Dhwani Raval</t>
  </si>
  <si>
    <t>Mahenddhra,Pavan Sisode,Archana Sekhar,chandanpatel,Amazon Customer,Aniruddh sinh.,Biswajit Borah,Dev Thakur</t>
  </si>
  <si>
    <t>SUNIL KUMAR BHIKHA BHAI RATHOD,Bajeli,PUNITA PARMAR,Lulzdrone,Kaushik Kothari,Dr.,Amazon Customer,Abhishek Shukla</t>
  </si>
  <si>
    <t>S.Anbarasan,Nazimali,vijay shankar,Amazon Customer,Bhanuprakash,Anshika Pandey,GauravK,Passionate Buyer</t>
  </si>
  <si>
    <t>Amazon Customer,Neha Mehta,Nischal Agarwal,tharangini reddy,Mohammad Salim,Ak,suyesh v.,Kiran ahuja</t>
  </si>
  <si>
    <t>I am patel,ARAVIND RAJA R,deep,PATIL,sarfraz newaz,Md Shadab Eqbal,Akshay vijayvergiya,MR DEBABRATA GHOSH</t>
  </si>
  <si>
    <t>Lipsy Mohapatra,Ajeet,Amazon Customer,Priya Sharma,Sarmistha Choudhury,Priyanka Gupta,Vandana Bhaskar,AMG</t>
  </si>
  <si>
    <t>sharad shedge,Srushti Mali,Srivv,Fernandes,Nishant yadav,Dhivya L.,SANDEEP JOGLEKAR,Amazon Customer</t>
  </si>
  <si>
    <t>JAYAPRAKASH P,Avinash,V V R Rao,Abhijith Nair,Gopal krishna Reddy,RAJASEKAR,Kamalakannan,Matta leela krishna</t>
  </si>
  <si>
    <t>Shubhajeet D.,Aswin Thomas,rakesh satyarthi,anu,Vara Prasad,Jain Suresh,SUBASH U L,manpreet</t>
  </si>
  <si>
    <t>Aditya Tapkir,Veee,rajesh,Rayhan Sk,akash sahu,Santhosh,Pratik,Neeraj</t>
  </si>
  <si>
    <t>Ajay,Amazon Customer,Shubham Gupta,praveen chander chopra,Anupam,Atul,Anuj,Amazon Customer</t>
  </si>
  <si>
    <t>Tanveer,SARATHRAJ,Amazon Customer,Manivasagam K,G.bhaskara,Abhijeet Gonsalves,Monish,bhupinder singh</t>
  </si>
  <si>
    <t>Sandesh,Sowmya,Madhu,NIKHIL BANSAL,Amar s.,megha deshpande,NIVAS MANOHARAN,Veeresh</t>
  </si>
  <si>
    <t>Naveen,SURIYA PRAKASH.D,Thanga harisha,Balam Singh Bhandari,Jyoti kharb,Khan Bawa,Mohamed ashik,Jayant Lokare</t>
  </si>
  <si>
    <t>tamilarasi,shwetha murthy,Srilaxmi challa,Amazon Customer,ameya,sangeetha arun,Mansoor Ahmad,Mukhtar Ahmad</t>
  </si>
  <si>
    <t>Learning always,Saideepak,R P Singh,Rose,Saatu,Amit,Tony Antony,Kaavya Rekanar</t>
  </si>
  <si>
    <t>S.saravanan,Mukesh,sanjay kumar,Khadar badha,Mahender,balvan singh,sathish annabathula,Ajmat</t>
  </si>
  <si>
    <t>Vikram das,SANJAY,Sanjeev,Neelu Srivastava,Amazon Customer,Flora.bebo.vidyarthi,Azhaan Khan,Amazon Customer</t>
  </si>
  <si>
    <t>Kindle Customer,Naval Kishor Rustagi,Sudha,sajal,Prabhleen loyal,satyam bansal,Prabhjot,Rajesh Maurya</t>
  </si>
  <si>
    <t>Tushar A.,Indu bala,Partho,T. SAIPRASAD,RVA,abhijeet kumar,Yogesh Sansanwal,Rajeshwari Dhanabalan</t>
  </si>
  <si>
    <t>alok tripathi,Ashish Thakur,Yash Gupta,Arun Sharma,Zoeena D.,Naveen Sharma,Dr. Kakati,DC TIWARI</t>
  </si>
  <si>
    <t>Subanathan,Vaibhav.Vichare,Naveen Kumar,Prosanta Das,Sudarshan Singh Rawat,Periyasamy,Raju,Prashanth Gangula</t>
  </si>
  <si>
    <t>Adwait Kulkarni,Divya Singh,The Best Bike,Deepak Suryavanshi,Sonu kholiya,Likhitha,Mukesh Sharma,Maddy</t>
  </si>
  <si>
    <t>manian,surjeet,ANUPAM BHASIN,Capt Milind Kumar,SwordFish,kunal lalit kaistha,Vinay,Razat</t>
  </si>
  <si>
    <t>Dinesh,Rajesh Thakur,Kiran chaudhary,Shyam Kotecha,bhupender,Evangeline Lydia</t>
  </si>
  <si>
    <t>123MovieTime,Ravneet S.,Akash,Mohd Amaan,Pankaj,Sajan</t>
  </si>
  <si>
    <t>Trusted User,Pardeep singh,Captain Retail,SIDDHARTHA GOEL,Basa SD,Srini,C R PRABU,Karthikeyan N</t>
  </si>
  <si>
    <t>Axis Web Art Private Limited,Lily Shaw,madhab,NCR,Ganesh,Deb,Mona,Naveen</t>
  </si>
  <si>
    <t>shammi,Rippy Mittal,Kabeer,Kush,Vani Prabha,neha,Reena Chahar,Rameshwar</t>
  </si>
  <si>
    <t>Durgaprasad g.,S K Hazra,Niraj k.,Sapan,Amazon Customer,ulavappa s asundi,Hitesh Nayak,Lakshmi S</t>
  </si>
  <si>
    <t>Gajendra Kumar sharma,Gagan,Lavi,Priyesh,Suketu Bhatt,Krish,varsha pandey,PRABHAKAR DESAI</t>
  </si>
  <si>
    <t>Dev Shah,Amazon Customer,nidhi sharma,Amazon Customer,Kushal,I wish i was,Ranjeet S.,Amazon Customer</t>
  </si>
  <si>
    <t>Virjesh,Manish Soni,MUKESH THAKUR,Abhijit Walvatkar,Indrajeet Chauhan,Ashok Abraham,Anushruti,Sravya</t>
  </si>
  <si>
    <t>SATENDRA SAINI,AKSHAY KHOWAL,Daksh,amar,Veera,Nand Kishore Sharma,Tanvir,Rajesh Kumar</t>
  </si>
  <si>
    <t>Amazon Customer,Ishtiyaq Ahamd,Roy Tom,THANGAVELU,Gopinath Behera,Souravv Garnaik,NC Mistry,MOHAMMAD I.</t>
  </si>
  <si>
    <t>Syed sarfarazuddin,Chetanya Arora,Taniya Baidya,priyanka jaisal,Gagan,Govind Tyagi,Rahul,Manju Sharma</t>
  </si>
  <si>
    <t>Prasad Kulasekar,Griswold,Balasubramanyam,Akshay,Amazon Customer,Anup,Shekhar,Baldev Dudani</t>
  </si>
  <si>
    <t>Vysh,Suryakanth raju,VP,Ashi,Amazon Customer,Nishu bharti,Aish,Sarita Verma</t>
  </si>
  <si>
    <t>Gopal Krishan,mubarak,Don Quixote,Aman Agarwal,gopalbhaduri,Neetesh Singh,RAJDEEP R.,k ramesh</t>
  </si>
  <si>
    <t>Amit Sood,Tarun Mohan,Shravani Raj</t>
  </si>
  <si>
    <t>Q,VINU R.,Biswajit Choudhury,Nishi b.,Dr Kushal Mital,P Yadav,Kindle Customer,Umashankar</t>
  </si>
  <si>
    <t>Sri,Abhijith Prasanna,Sandeep,Amazon Customer,Amazon Customer,Tanvi,deepa,Tina suman</t>
  </si>
  <si>
    <t>Rachna,KAILASH MANDAL,Jasmeen Syan,Amazon Customer,PERIASAMY,Balamurugan,Vipul Mori,Durga</t>
  </si>
  <si>
    <t>S K THAKUR,Sritee Bharti,Mounika k,Kannan itz_sk,Shaikh Nadeem,Raviyathul basariya,Lathabaskaran,Reshma</t>
  </si>
  <si>
    <t>Nadeem,Viral,ankit agarwal,Amazon Customer,Vimala Vishwanath,Azra,Fouzia Kalim,SAMRAT KAR BHOWMIK</t>
  </si>
  <si>
    <t>Manya,Been,Podili Parasuram,Rejoy Jacob,Priya</t>
  </si>
  <si>
    <t>Nadia,Narinder Kumar,Rakesh Prasad Sah,Manidhar Sambhanu,Pankaj Pal,A,Ravi verma,Vineet Kumar Agarwal</t>
  </si>
  <si>
    <t>Sharfuddin Baba Mohammed,Rohit khuswaha,Mansi shelar,Anish Prasad,Backpack Nirvana,Nitin,Rajeev,Sajiedhi Bamon</t>
  </si>
  <si>
    <t>XYZ,Bhanu,Lalitha,Alex Christopher,Jeet,Wendy,Dkthr3,Vidya Bhandary</t>
  </si>
  <si>
    <t>Jagdeep,imtiaz dhalech,Simple Person,Neha Naik</t>
  </si>
  <si>
    <t>Aliahmed Khan,Pankaj Tiwari,Placeholder,Tanmoy,Sumayya Shireen,Lovi Swu,Santosh,Deep raj</t>
  </si>
  <si>
    <t>devadas,Dharmesh Soneta,Raghu HS,Buyer,Ankita,Lalit b.,shafeek,P Gourav Kumar Patro</t>
  </si>
  <si>
    <t>Angelüëº,Neha Faizee,Amazon Customer,vipin v.,Kanwal Jit Singh,Alpa Dwivedi,suman sarkar,Virendra Kumar Dube</t>
  </si>
  <si>
    <t>Kavya jain,Divya,Anushree,User,rahul raghav,Raj,Abhijit E.,Revs</t>
  </si>
  <si>
    <t>M L.,SIVAKUMAR,Sriram,Kalpana singh,Shaikh Noorulain,Divya Seshan,Nikunj Mehta,Padmanabha Lingaiah</t>
  </si>
  <si>
    <t>ajaydreamer,Tinu Ravi Abraham,niteesh,Niraj Agrawal,Gopi,Sammy,Anshul,Amazon customer</t>
  </si>
  <si>
    <t>Renu,matthew thomas,Chandrakanth Ksheersagar,Amazon Customer,Unnikrishnan Pillai,shreyoshi halder,Vijeta,Amit Mukhedkar</t>
  </si>
  <si>
    <t>Vaibhav G.,Archana A.,Tech &amp; IoT savvy,SM Hussain,Varinder Singh,Amazon Customer,Ayushi Jain Bansal,NIKHIL H SWADAS</t>
  </si>
  <si>
    <t>MANEESH Jaggari,Vishal dhan,K. Chandrababu,md javeed,Suyash phapale,amit garg,Kiran Nelakuditi,Rajasekaran</t>
  </si>
  <si>
    <t>shiny,Placeholder,Karunakar,Veena rastogi,Chetan Lad,E v krishana reddy,Amazon Customer,Nishant R.</t>
  </si>
  <si>
    <t>Customer,Krishnendu halder,product user,Seena Geetha,veerendra sahu,Ajeet singh,Philip Alat,Ranvir Singh</t>
  </si>
  <si>
    <t>ABC user,Abhishek Kumar,Rajasekar K,Anil .P,NEEL SARSIJ,Akash pundir,Suman Jana,Saurabh kumar</t>
  </si>
  <si>
    <t>Manish Holla,SuperPlayer117,Sudeepmirza,Amba vasantha lashmi,Swati,Damaitre,Amazon Customer,Amazon Customer</t>
  </si>
  <si>
    <t>Lachhu Tejwani,Suaeb ansari,Aditya Upadhyay,kartar singh,Jameel Ansari,yaeo verma,Alice dsouza,pooja bhilare</t>
  </si>
  <si>
    <t>Rahul chauhan,Satyam Singh,Kiran K.,Arun,Ram E Singh,noorudheen,Raghuram Venkatesan,suhel basha</t>
  </si>
  <si>
    <t>Chesin Cherian,sheela k.,siddharth,Manish Yadav,michel raj,Mnp,Dhruba Bakshi,Raghvi</t>
  </si>
  <si>
    <t>Yogesh,Ashok,raja,Debabrata Das,Pushkar Gade,Shaheed,charafoudine,Gopal Samanta</t>
  </si>
  <si>
    <t>Chittaranjan Gantayat,Raja Laxman,Tomichan Matheikal,Amazon Customer,Suyash gupta,C Balasubramanian,Shonjana,Anshuman Panda</t>
  </si>
  <si>
    <t>Rajeev M,Lakhan Singh Kushwaha,Ashish Parikh,Amit,Kalc,Joshi shrikant m,bhanu pratap Phulwaria,DB11</t>
  </si>
  <si>
    <t>Reena Rodrigues.,Placeholder,Adil,Srinath P.,Gulam,Harish Thakkar,velu,Sanjeev Rawal</t>
  </si>
  <si>
    <t>Amazon Customer,James k Joseph,Shri,Devraj Nikumbh,rupali lakhera,Palash Seth,Venkatram Rao K,Dipika S.</t>
  </si>
  <si>
    <t>asha chatri,Amazon Customer,Mahlaqa,Shashi Gupta,Pavit,Satish Kumar,Lalit Patil,indhu</t>
  </si>
  <si>
    <t>bharath,Naveen manikandan,Garima Katarya,Sadum Yeshwanth,Raynold Mathew,Namrata,Siva pidugu,Consumer</t>
  </si>
  <si>
    <t>Khush,Vivek Chengappa Kodira,Chenna Rao,NAZIA AHMED,Sankar N,Cma,SANJAY M.,Sandeep Yadav</t>
  </si>
  <si>
    <t>Lokesh Shukla,Srini D,Hari Prasad Reddy,Gajendra,Balbir Singh,Arnab Samanta,Dulam Harish goud,Priy Ranjan</t>
  </si>
  <si>
    <t>ANILKUMAR,Sudeep Jain,siri srujana,Dipankar Paul,Anshula @thebookishlawyer,Amrit Kaur,Mini,shaila</t>
  </si>
  <si>
    <t>Anshuk Pani,Sujit,Neeraj,M Sajan,Gabs,Kishore Bandi,Molly Papachan,Shrinidhi</t>
  </si>
  <si>
    <t>Nitin G.,Veerasomachary,Roshan,Kunwar Indranshu Singh,suresh,Prerna,Arjun Kr. Sah,Jagadeesan</t>
  </si>
  <si>
    <t>AV,Amazon Customer,Navneet raj,Vijay Pratap,Farid Kapasi,Vishwa Vijay,YOGENDRA KUMAR,A.M.</t>
  </si>
  <si>
    <t>Amazon Customer,Anurag Singh,SS BATRA,SWATI B.,Anil,M S P,Reena Rawat,Subhendu D.</t>
  </si>
  <si>
    <t>Aryan Raj Singh,Akash Saini,Shalini Rani,Sayan Roy,vivek vishwakarma,NITIN,Mahesh singh,krishnareddy</t>
  </si>
  <si>
    <t>Divya,Dr Nefario,Deekshith,Preeti,Prasanth R,Pradeep kashiram Tetgure.,Abhijin Janardhan,Prashant</t>
  </si>
  <si>
    <t>Tabassum,Ark,AMIT GROVER,-,deshraj s.,Ankisha Mishra,NITIN,Jai goyal</t>
  </si>
  <si>
    <t>ASIF ANSARI,Amazon Customer,Shashank,p k kishen pejathaya,Rohit,Deepak Sarkar,sudhananda,Rahul sharma</t>
  </si>
  <si>
    <t>Alok Vajpayee,Amazon Customer,Pilot Muhammed M Khan,pradeep Verma,RNMISHRA,Takshak Tathagat,Amazon Customer,Anamika Nagpal</t>
  </si>
  <si>
    <t>Jignesh malvi,Garry,sonu,Amazon Customer,SANJAY PATEL,SANJIV KUMAR,Md Nafis Ansari,Subhash kushwaha</t>
  </si>
  <si>
    <t>Srishty,Somesh Bandopadhyay,sowjanya,pritamsharma,Jaseyfiroz,Basanth Balram,Prem,Ritesh Mehta</t>
  </si>
  <si>
    <t>Sunny Senpai,Prashant,chetna,Surendran,Harisha,Raju Gupta,Shabazuddin,Defence aspirant</t>
  </si>
  <si>
    <t>Yashvant Gote,Nargis Sultana,S.I.KUMAR,Ravi,Lokesh Hegde,Abhinav Anand,Any babar,Sarada peram</t>
  </si>
  <si>
    <t>David,Pujeshwar Sharma,Abhishek,U can buy,Ravinder singh,Gururaj B.,suresh,Jaswalshashi</t>
  </si>
  <si>
    <t>Arjun A,shwetha murthy,rahul,Jubaida H.,Hemali Thacker,Amazon Customer,Alexis engg and mktg Pvt ltd,Amazon Customer</t>
  </si>
  <si>
    <t>Manish Mehekare,Rajesh,Nitesh singh,Lalit,Prathamesh poojari,Charan,santhakumar,Nikhil Bhagat</t>
  </si>
  <si>
    <t>Subhajit Sadhu,Indrajit Sarkar,Ashwath,Dorje,Harish R.,Jana,Amazon Customer,Viknesh Harren</t>
  </si>
  <si>
    <t>Kanwar Singh,mukesh bajpai,Deepak Kumar,sreekanth veerla,Divyesh Patel,Jitendra Kumar singh,MAHESH L,Amazon Customer</t>
  </si>
  <si>
    <t>Vivek,Amazon Customer,Kundan,Rajan kumar,chaman prakash,Amazon Customer,Chinna,Dhaval</t>
  </si>
  <si>
    <t>Chanchal Gurjar,Shyam,Lalit Garg,Anil Kumar,PREM NATH,SURESH,VIJAY K.</t>
  </si>
  <si>
    <t>Amit Singh,RN,Madhuri,SHUKDEB P.,Mano,Harsha,mahamod sharif,Bhavesh Soni</t>
  </si>
  <si>
    <t>Ravi,Pasala Eswararao,Verified User,Azarudeen,Shubham,venkatesh,VELMURUGAN,kutty</t>
  </si>
  <si>
    <t>Ravinder kumar,Ashok,tejas,seema,HARSHVARDHAN,Shubham kushwah,Saurabh Patwa,Shreyans Jain</t>
  </si>
  <si>
    <t>A.sh,Jp,Junaid Yaseen,Maya sutar,Andrabi,praveen elangovan,Satpreet Singh,Amazon Customer</t>
  </si>
  <si>
    <t>vipin,Bhavana Rangarajan,Raj,Dimple Aggarwal,Jaidev,Harsh pandit,MAHESH CHOUDHARY,Sheetal Pandita</t>
  </si>
  <si>
    <t>nikhil,Rituja Ray,Prasan Krishnan Karthikeyan,Amazon Customer,Georgy Mathew,Vikas Kakkar,KANNAN P,Placeholder</t>
  </si>
  <si>
    <t>vaibhav anand,Debendra Nath Ghosh,gtnishanth,Sk rahil,Sunder s.,Rajesh Aswasthan,Sudeshna Aguan,Bhanu yadav</t>
  </si>
  <si>
    <t>Amazon Customer,Ushanandhini M,DGS Engineering solutions,Indrajeet Ghosh,AA,himanshu madhani,Ankit Gupta,Avinash singh</t>
  </si>
  <si>
    <t>Bharath,Yuvraj Mane,Aruna kumari,Kalpesh Rampariya,rohini,Vinod,Dinesh C Dwivedi,Prabhat Sharma</t>
  </si>
  <si>
    <t>9640185788,Piyush Mishra,Vickie,Sakshi gupta,Srinivas,Lovraj V.,Rakshitha,Sandeep Kumar Yadav</t>
  </si>
  <si>
    <t>Sunil Khandagale,Shamim,HARI.M,Malini,Kusal Srinivas,mkrishnanpillai,Suresh Babu,poongodi</t>
  </si>
  <si>
    <t>Sachin Sahu,Arpita Panja,Rajesh verma,Mr. Girish Merwade,ravindra kr nayak,Venky,Aashish,Gyar Singh</t>
  </si>
  <si>
    <t>Jaydeep,Jayakrishnan R</t>
  </si>
  <si>
    <t>Shivraj,Subham,yedukondalu,MOHD MOHSIN,Jagdish Joshi,sam,M.Bharadwaj Phani Datta,BHARAMAPPA</t>
  </si>
  <si>
    <t>Vasanta Koli,Vaibhav baid,Sanjana,Ajay Singh,RAMA KRISHNA T K,Dr.Vishwanath Akku,ujjwal kumar banerjee,basu gk</t>
  </si>
  <si>
    <t>Manidipa Sengupta,Vidisha</t>
  </si>
  <si>
    <t>PK,Manigandan K,Monu khan,Manohar,Saroj Kumar Das,Dev tripathi,Anish Reddy,Ankit raj</t>
  </si>
  <si>
    <t>Dhamotharan,SHEIK UMAR FAROOK.G,Amazon Customer,Chandhana,Vasanth,Siva,Md. Aftab alam,Subhani</t>
  </si>
  <si>
    <t>Surya,Amazon Customer,Amazgon Customer,Satyajit Mitra,Mohana Lonkar,tony,Amazon Customer,Kothapalli subramanyam</t>
  </si>
  <si>
    <t>Vishnu S. Mishra,Amazon Customer,rhymerium,Raman deep,Vishal,Utsav Ghosh.,Ashutosh,Amazon Customer</t>
  </si>
  <si>
    <t>Amazon Customer,Amazon Customer,Farhana sherin k,Srinivaas,Avik Bandyopadhyay,ASEESJOT kaur bhullar,Sameer,Ammu</t>
  </si>
  <si>
    <t>Ritika,ABHISHEK U.,Bhavika,Rekha rana,Balamurugan A,Dhiren Shah,Mrs. Imran khan,Anusree</t>
  </si>
  <si>
    <t>deepika chaturvedi,Rishu,SKG,sachin agarwal,ashutosh malik,Amazon Customer,Shallu malik,Amann</t>
  </si>
  <si>
    <t>Bobby,Arunkumar,aditya,sanket,srinivasa m,Sandy,Pradeep maroo,Pravin P</t>
  </si>
  <si>
    <t>Gopal   Bhakat,AJIT PAL SINGH,Ishfaq Sheikh,Rakesh Kumar Pujari,G10,Aleeza,Farheen,Balkrishnan</t>
  </si>
  <si>
    <t>Aniket Chudnaik,Wasimraja,Rahul Mallah,inderjit singh,Shivhari,Vishbhav Poojary,Pawar,Balasubramaniam R</t>
  </si>
  <si>
    <t>Nishant sharma,E VEERESH,Nimish Sharma,Chandrasekhar K.,Nilofer A.,Ilavarasi,Vijay Naiknaware,Harshavardhan</t>
  </si>
  <si>
    <t>VINAY,uday patil,Amazon Customer,giri raj singh,PATEL P.,Amazon Customer,mukhtyar singh,Jayendra Chauhan</t>
  </si>
  <si>
    <t>Sheetal Satish,Vipul Vora,Naresh Kumar,Rahul jain,Amazon Customer,Qadri Yaseen,Amazon Customer,Rohit Prajapati</t>
  </si>
  <si>
    <t>prem chand,Avishek Saha Chowdhury,Tanvi Chadha,Sashi G.,Shailesh Patel,Cynthia Andrew,Shijo Mathew Abraham,anoop sharma</t>
  </si>
  <si>
    <t>Shiva,Saurabh vats,Gaurav thapa,Ash Sharma,Chandraprakash mohata,Saleha,SANYAM SINGHI,Bharti</t>
  </si>
  <si>
    <t>Shivang,Renu S,Balaram Sharma,PBT,Srikanth Aakula,ANUPAM,Dipu Choudhury,Ashraf K</t>
  </si>
  <si>
    <t>Kindle Customer,rajni,JYOTI SRIVASTAVA,Amazon Customer,Ankit Devidas Chavhan,Sayan Mandal,Amazon Customer,M Das</t>
  </si>
  <si>
    <t>Nipurn Ruhela,Shalini KJ,Aloke Kanoria,ASHISH SHARMA,Pankaj Chaudhary,Manish,Muskan Thakur,Balvinder</t>
  </si>
  <si>
    <t>Aniruddha biswas,Manoj S.,Gautham Panchavadi,Prashanth,Amazon Customer,Rejeesh n.c,kishore koilada,Ally</t>
  </si>
  <si>
    <t>Anshika Verma,Dippy,Mitesh Mayavanshi,Pri,Arpit Agarwal,Chitra Jain,jeevan prakash,Shivangi Virdi</t>
  </si>
  <si>
    <t>NIKITA,Amazon Customer,Ankita D.,Purna,Sekhar,Santhi,S.K THAKUR,Piyush P Satpathy</t>
  </si>
  <si>
    <t>Mukta Khan,mal kho,Apurba,Patel Kiran,Critical  Customer,Bhagyashree chopade,SANDIP SINGH,Ramesh kumar</t>
  </si>
  <si>
    <t>JASWANTSINGH,Vedant Joshi,Subanathan,NARENDRA  N,Aadesh,Amazon Customer,Monica,Aniketverma</t>
  </si>
  <si>
    <t>Boo,Jeevan Kumar,Shivam Jangra,Manzoor,Manish,Yashwant Panchal,Santosh Kumar Saini,Chandra  S  Sharma</t>
  </si>
  <si>
    <t>GB SLG,Jemin,Ashwini Vetekar,Kusum,sonu ali,Amazon Customer,Amazon Customer,rinku singh</t>
  </si>
  <si>
    <t>Hem,Anya,Deepak Roy,ASHUTOSH PANDEY,Srinivas,PJ,9703041496,O N Misra</t>
  </si>
  <si>
    <t>Karan Singh,Sajan Gupta,sandeep saini,Tarun Kumar,Yanala Raghuvamshi Reddy,Sravani,Amazon Customer,gaurav rastogi</t>
  </si>
  <si>
    <t>manjula,Rishi Kumar Mishra,Tankala sushma,Sunil Kumar Rajak,AKSHAY,UMME KULSUM,Lx,Sangeeta wandakar</t>
  </si>
  <si>
    <t>Liliput99,umamaheswaran,Alina,Prasanthi,Amazon Customer,Nissam kollam,Kaviya,Unknown</t>
  </si>
  <si>
    <t>Nikhil Kumar Singh,bhanu,Mallikarjun g.,RM,Deepak,sayan pal,Deepak,CHANDAN JHA</t>
  </si>
  <si>
    <t>Manish kumar,Randh,Vijay Singh Negi,Lallan T.,Shubhangi Mehrotra,Rompy,Vipin,kapish</t>
  </si>
  <si>
    <t>jaydeep barad,Amazon Customer,Mukesh,Mitesh Thakur,Tejas D.,Jeet singh,Himanso,mohit goyal</t>
  </si>
  <si>
    <t>Sivaraman S,V Rajendra Kumar,Mrigank,Valmiki Sravani,Rahul Raj,Dr.Aasif,Kshitij Gupta,Melvyn lobo</t>
  </si>
  <si>
    <t>Placeholder,V P.,sanjay,Amazon Customer,Sweta,J k bricks,Swapnil Patil,Kritika S.</t>
  </si>
  <si>
    <t>Amit,Chahat Goyal,Gurpiyar Singh</t>
  </si>
  <si>
    <t>Vinod,Gopinath,ravi,Pooja,Kamlesh B.,Anand RB,mahendra pandey,sakthimurugan.M</t>
  </si>
  <si>
    <t>Srishti Agraharrie,Priya,Amazon Customer,Honest reviewer,Pooja parihar,vikas,Amazon Customer,YOGESH R JAIN</t>
  </si>
  <si>
    <t>Vivi nyuthe,Amazon Customer,Bala Mahesh Yadav Thotakura,Sunil Singh,Thoughtful_user,Anuj,Mamta,Vikas</t>
  </si>
  <si>
    <t>Anuj Dhingra (Gadget Gig),AKSHAY KHOWAL,Kiran K.,Sai Deepak Velivela,Rajiv Das,Ashok kumar,Vishal kandare,Gaurav Pachauri</t>
  </si>
  <si>
    <t>s_ray77,SUJAN MISTRY,Pankaj,Durga,FAROOQ,jyoti gole,Rohit,Amazon Customer</t>
  </si>
  <si>
    <t>srikanthmk,Prashant,Aashish M.,Pramesh,PrashantM777,Vajrapu lakshmy taruwn,Kish,Kusha Sahoo</t>
  </si>
  <si>
    <t>Lakshmi d.,vishal more,Vasanth Kumar,naveen,Golu verma,Abdul Arshad A H,sundar T,Mahesha</t>
  </si>
  <si>
    <t>E.GURUBARAN,Hemanth Kumar,rangaraj sanjeevi,Kamala,Sivaranjani,Sundharan.A,Abhishek,rangababu</t>
  </si>
  <si>
    <t>Ritu,sudhir ranjan,Rashmi kashyap,Arunabha Mukherjee,ronnycrasto,Nani,Amazon Customer,SWARUP DAS</t>
  </si>
  <si>
    <t>ABHISHEK KUMAR,Nageswar,Denzil,krushna,Brijesh Chauhan,Amazon Customer,Kumar,V. T.</t>
  </si>
  <si>
    <t>dr. sunil,Fayaz Ahmed,Rajesh A. Dhok,Sham s.,Shridhar,Prajwal Jagannath Shetty,Jayanth,Amazon Customer</t>
  </si>
  <si>
    <t>Navin thawani,Amazon Customer,Jemiba Lawrence,Aditya,Kunal Kapur,Merugamala Suresh,Juhi sharma,tajis</t>
  </si>
  <si>
    <t>Sheila Araujo,Rajeev. R,atul deshmukh,Atul Dhanorkar,Bhanu,Vishal,Tilak Upadhyaya,Himanshu Bhattacharjee</t>
  </si>
  <si>
    <t>Amazon Customer,Neeraj Gola,Ignorant Nalayak,Siddamsetty Srinitha,naveen,vishakh,uday vir,Kirti Yadav</t>
  </si>
  <si>
    <t>Amazon Customer,sunil,pankaj kumar gupta,Air Commodore DK Bhatt.,KF,SUNDEEP KUMAR SHARMA,Mukesh Arora,Abhi Jain</t>
  </si>
  <si>
    <t>Svblue,Tushar Srivastava,SHREESH MOHAN,Ashutosh,Harish,Kamal Kant Gupta,Shubhpreet Ubbi,chandrasekhar</t>
  </si>
  <si>
    <t>Asha Saraswat,Gopal Bumtariya,Amazon Customer,Priyank,Soumyaprada Bishoyi,Devinder singh,Ronald Stephen,nabaroon</t>
  </si>
  <si>
    <t>Aftab mulani,Chirag Panchal,Richa Jethani,N S,Dr Munmun Basu,shikha abrao,Amazon Customer,Ritesh Kumar</t>
  </si>
  <si>
    <t>Akash Yadav,Philip Chacko,Sudheer Kumar Maurya,Jeenu naresh,rahul pandey,debabrata bhowmick,Sanskar  yadav</t>
  </si>
  <si>
    <t>Vikas kabra,Joel Joseph,Amazon,S√†√±k√™th,Md Tanwir Hassan,saurabh gupta,shobhit gupta,NAVIN JAIN</t>
  </si>
  <si>
    <t>Vijay sharma,Jaidwal,akshay ahire,Bhuvana Shanmukhi,Sanjay A.,m pushpa kumar,Prospero,syed masroor ahmed</t>
  </si>
  <si>
    <t>Dr Yashaswi Dalal,Aktharindia 20,najib khanche,Vipul Vora,Pranav Nirhali,VARGHESE MS,Amazon Customer,satyawan</t>
  </si>
  <si>
    <t>Amazon Customer,kapil kumar sharma,Shilpi,Santosh Kumar Saini,Husna khan,Gadde.Raghavender,Ajay Kumar,Annaram vijith</t>
  </si>
  <si>
    <t>Rajnish Sood,Amazon Customer,archie,7709220353,Customer,Mom Om Wom,sukant,Santhoshvaricola</t>
  </si>
  <si>
    <t>Sudhirw,seshu P,Sunil Sharma,Sara,Amazon Customer,Sidhant,Harika Mudhiraj,Ramesh Sivaraman</t>
  </si>
  <si>
    <t>Himasrivastava,Pawan Dalal,Yeshwant singh,Amar D.,Tincy Thomas,krishna kishore,Vinay,Sachin Yadav</t>
  </si>
  <si>
    <t>Swati Chaudhari,Anil kumar,Dinesh Verma,Arvind Chaturvedi,Annapurna metta Sarjare,Ramya,Indu Kumari,Irfan khan</t>
  </si>
  <si>
    <t>Gautam B.,Kabir Debbarma,MS,Amazon Customer,P,Sourav Basu,Vikhyat G.,Viren Dhamaskar</t>
  </si>
  <si>
    <t>Buyer (Name protected),Saurav Kumar Saha,Aditya Kumar,Priyanka,vinod reddy,Vijender Singh,MOHAMMAD AZHAR,Deepak Samson</t>
  </si>
  <si>
    <t>Karthikeyan J,Nitin Kshirsagar,N Adu N.,Manish jain,Hitesh Mori</t>
  </si>
  <si>
    <t>Naina,SuperSandy,Ranjini k,Lalatendu,Deepak T.,Amazon Customer,Renju Mathew,Dhruv u patel</t>
  </si>
  <si>
    <t>Sudhakar Samuel,Sandeep Shampur,Amazon Customer,Yakaiah Kadem,Jaspal Singh,Karthik Palani,SS,Kautuk G. Tare</t>
  </si>
  <si>
    <t>Sumit,Paresh Narola,Azharuddin,Jasmail Singh,Suresh Prajapati,Alam Naushad,DILIP RATHORE,SRINAATH K</t>
  </si>
  <si>
    <t>Amit,vedantika,gurpreet kaur,Md Zafir Ahmad,Latika S.,Rahis Khan,Tanvi seth,Samala Dayaker</t>
  </si>
  <si>
    <t>Aashishnautiyal,Telangana venkatesh,Abbas Tirupur,Jacobasha Mysore,NAVNEET,Atul choudhary,MD Azhar,Prabu doss</t>
  </si>
  <si>
    <t>Nikhilesh T.,Vishal Sharma,milind moon,Amandeep thakur,smsn,Manwinder Singh,Kindle Customer,Chakraborty A.-7001953481</t>
  </si>
  <si>
    <t>Amazon Customer,Sai,Azim,john prabhakar,RAJA SAMANTA,RAVI,Radhe,Ram Kumar Mishra</t>
  </si>
  <si>
    <t>mirza f.,P Naresh Kumar,Saurabh Kaushik,Siva Subramaniam,Nirmal,Asanka Wijesinghe,MOHAMMAD KHUBEB,Naveen sahal</t>
  </si>
  <si>
    <t>Amazon Customer,Amazon Customer,Niranjan Niru,vinay,Mini,kapil Raibole,Kiran HG,Mohithsai</t>
  </si>
  <si>
    <t>Pratik garg,Amazon Customer,olivia dutta,Raviteja Richard,AKR,sandeep,Amazon Customer,Manisha</t>
  </si>
  <si>
    <t>Dinesh,Anshika</t>
  </si>
  <si>
    <t>Imran Ahmed K,Himanshu Kumar Sinha,Faizan-ul Islam Salafi,Amazon Customer,Your Bro,Deepika Wilson,Abhishek Mathur,Arti</t>
  </si>
  <si>
    <t>Gyani baba,Sunil,Sakethram,Nagarajunuti,Nitin,Himanshu G.,jayachandran nair,Sam Rajiev A</t>
  </si>
  <si>
    <t>Srujan kumar,Sadhu s.,parveen sharma,Patel kaushikbhai. S,Vinoth,Ankita Gupta,Jignesh lathiya</t>
  </si>
  <si>
    <t>Pierre Francis,Amazon Customer,Ginger,Rajib,Hardik Tank,Sishir S.,Dhanish,PRODIP KUMAR GHOSH</t>
  </si>
  <si>
    <t>Samsakthi2008,Hussain B.,Surendrasinh,Mitali Bhargava,Amazon Customer,Amarnath.S,Rajasekaran M.,Nupur Sharma</t>
  </si>
  <si>
    <t>vijay patel,Gopal pawar,Anish negi,Amazon Customer,Dinakaran N.,Abhilasha,Amazon Customer,Seeker Seeking</t>
  </si>
  <si>
    <t>MM,Tony Augustine,Pradeep,Priyanka.s,Amazon Customer,Pragadhe,Gaikwad pramodkumar popat,Pratik Panchal</t>
  </si>
  <si>
    <t>Rahul Todur,MG,geeta,Nawang,Saff,philomon kani,rub,Manish P.</t>
  </si>
  <si>
    <t>sudesh h.,Debabrata p.,Zeba basheer,Pk,Sunil,Saurabh Jha,ZAFAR AHMAD FAROOQUI,Mb</t>
  </si>
  <si>
    <t>Aadhityaa,Arif H.,Rajesh,priyanka chauhan,Sudhendu,Dr. Ngemu,Saranya,Customer</t>
  </si>
  <si>
    <t>Bindu,Rajat Biswas,Mulleti o.,KAUSHAL kumar,Chithra Suresh,Rathlavath Vani,Khamarunneesa,Ahmadullah</t>
  </si>
  <si>
    <t>Rajeev Lochan Brahman,ALOK,GAURI SHANKER SHARMA,Mukesh,DEEPAK KUMAR PATEL,Ashish,JOHN,Deepak sarathy</t>
  </si>
  <si>
    <t>rhymerium,Samarjeet kaur,Amazon Customer,K Koshy.,Shraddha Sarwade,messssi,Vijay Ravindranath Sen,Amazon Customer</t>
  </si>
  <si>
    <t>Deepak,Garuda,Shikha,Rajesh Manoharan,Gaurav,Chaitanya Konher,Seetha Lakshmi Rajeev,Haard Dave</t>
  </si>
  <si>
    <t>Ronish,Man Mohan Gupta,Dr. PVS Rao,Rajat Mandal,neeti khandelwal,Anil,makwana keval,Ajay Srinivasan</t>
  </si>
  <si>
    <t>A H.,Amazon Customer,Amazon Customer,Gajendra Kumar sharma,Harpreet Kaur Sodhi,Shashi ranjan Kumar,Chandan Kumar,Vikas sharma</t>
  </si>
  <si>
    <t>Jasmin Azzuhoor,Shreya,Avninder Singh,Namita Singh Panwar,Vilas A.,ramesh kumar,Rajnish Kumar,Disha</t>
  </si>
  <si>
    <t>Santhosh,KR ARASU,Placeholder,Deepak Gopal,Yaqoob Raza,Arun,Naveen Kumar,Anant Varshney</t>
  </si>
  <si>
    <t>Sonu kumar singh,Ashalt sethu,Deep Ghorela,Amazon Customer,V. Yuvaraj,Pavan,Pushkal Shukla,Ramsy</t>
  </si>
  <si>
    <t>Ayush kumar Prajapati,Maulik,vachan .k,Amazon Customer,Amazon Customer,sukanya desai,Bhupendra,Abhay arjariya</t>
  </si>
  <si>
    <t>Priya S.,Aravinda Nayak,Rajasekar,Amazon Customer,pratik rathore,Rashmi Gupta,Sujit Barua,Naman Jain</t>
  </si>
  <si>
    <t>Vinesh,Jay Sah,krish,legends2k,Vijay M,Vaishnavi,Kapil Gupta,Ajay Rathi</t>
  </si>
  <si>
    <t>Vineeth,Gunjan garg,Gemini,Aleena Antony,Animesh Das,Ashwin,Hukambeer,Vishal gupta</t>
  </si>
  <si>
    <t>Ateendra GN,Salim Azad,Sanando Sarkar,Shivam Bhalla,Balamurugan Thangavelu,Souvik Mondal,Grace Fernandes,MUTHUMPERUMAL THIRUMAL PILLAI</t>
  </si>
  <si>
    <t>Ramaan Singh,Rajesh Sharma,chandra bhushan,Afreen,Bhima Merad,akshay yadav,Devendra Paliwal,Neeraj pal</t>
  </si>
  <si>
    <t>Hem Chand,MSA Baig,Swaroop,Amazon Customer,Nithya,Mak,Omkar Sonone,Sanket dhar</t>
  </si>
  <si>
    <t>Amazon Customer,Vasireddy ravali,Chandrasekhar,Vivek,Jims John,Jun,Jyoti kapoor,Binsu Augustine</t>
  </si>
  <si>
    <t>Ashish Mishra,PREM SINGH,Manoranjan Behera,Anurag kumar,Tushar Aglave,Samir Sar,GrK,Ravi kiran Mallya</t>
  </si>
  <si>
    <t>Riya,Titika,dilbagh singh,Aiysha,Amazon Customer,Faraz,Devika ramana,Raghavendra V</t>
  </si>
  <si>
    <t>ASHFAK KHAN,Uday,Amazon Customer,Birendra Rai,Popi Das,amit kumar,Maneesh,ARITRA MAJUMDER</t>
  </si>
  <si>
    <t>Satya Ghettem,Amazon Customer,Selva naik,Aran,Ashfaq Ahmed,arun,Bharat miriyala,Gaurav</t>
  </si>
  <si>
    <t>kishor kumar,Nitha Hashik,MUSER,Raveen,Amazon Customer,Sukku,Abhishek dawn,Sn</t>
  </si>
  <si>
    <t>Esther newmai,Shravanti,Shikha,GOWTHAM B,Kindle Customer,Aveek Dutta,Neelanjana,Sanjaykumar Ingale</t>
  </si>
  <si>
    <t>chetan,Gurbakhshish s,abhikant,NIKHIL,Halima Bibi,Sumit,Mayank,S Nath</t>
  </si>
  <si>
    <t>Nanki,Amazon Customer,Rishikesh,B.kiran,Anas,Meenal,Faheem,Partha</t>
  </si>
  <si>
    <t>rahul,Kranti,Namrata Tokas,Farhana,Sudhir Prasad,Vishal Chaturvedi,Yukti m.,Harsh yadav</t>
  </si>
  <si>
    <t>PRADEEP KUMAR,Vishal,B.Satyanarayana Murty,Sameer,DW PAPADKAR,Biju,Lakshmi Shunmuga Kumar,Amazon Customer</t>
  </si>
  <si>
    <t>Anshu,Beena kumari,vijil v v,Pramod,Bharat Pansare,Anand,Kindle Customer,Pooja Shukla</t>
  </si>
  <si>
    <t>Vasu P,KRISHNA MOHAN LANKA,BISWAJIT KUILA,Sai Praveen,Chandra Sekhar,Abhinav Rai,Deepak kumar gupta,Syamkrishnan G</t>
  </si>
  <si>
    <t>Shalini A,Vishnu Mohan,Ayush M.,Shefali jain,Charl,Rahul Girdhar,Deepa rastogi,Faiq</t>
  </si>
  <si>
    <t>S@NU,Osama Ahmad,mukesh kumar,Sandeep,Saumya Saraf,Amazon Customer,Aijaz Mahmood Ibji,PRINCE</t>
  </si>
  <si>
    <t>Poonam k.,K RAJESH,Mr.kumar,Sumegha singh,Reeta Ray,Daud husain,Meenakshi Chabbra,ANIMESH ROY</t>
  </si>
  <si>
    <t>Tengop,Jeevan Gaikwad,gunashekar,Vibha K.,Amazon Customer,Prashant,Meena Murarka,Negi</t>
  </si>
  <si>
    <t>Sai,pallavi,Nibin BN,Suhas B S,Filsuf Navas,shoaib mohd khan,Akshaykumar Navlakha,Biplab Sarkar</t>
  </si>
  <si>
    <t>Vinit S.,Amazon Customer,Milind Barange,Aniket Bhoir,Roy J.,RAGHU RAMA,Sridhar S,Sukhdeep Kaur</t>
  </si>
  <si>
    <t>A.D.PAUL &amp; CO.,Suraj,PRATEEK KUMAR RAI,Swarn Gupta,kalyan,Esther,Krishna chaithanya,NILIM</t>
  </si>
  <si>
    <t>Sunil ashat,Amazon Customer,sandeep agarwal,Aliya anjum,Archna Agrawal,Biju Chalil,Inspyra Technologies,Lathavenugopal</t>
  </si>
  <si>
    <t>Abhishek Dutta,Sai Naraharisetty,Jay,Amazon Customer,Rajesh Yadav,seshu P,Kabita patra,Amit Kumbharikar</t>
  </si>
  <si>
    <t>Dattatray Jadhav,Amazon Customer,Akshay,Asra fatima,Amazon Customer,Kinjal Shah,Reviews for you(s),Rohan Varma</t>
  </si>
  <si>
    <t>Vamsi,SASWATA CHAKRABORTY,nikitha.m bangre,Madhav,Monika rajawat,C,Elizabeth Paul,Amitendra Mukherjee</t>
  </si>
  <si>
    <t>Taniya singh,Abhidha Goswami,Surinder Kumar Soni,Imran shabir,Nidhi mishra,kapil dev,Abhilasha,Tamanna</t>
  </si>
  <si>
    <t>Prakash,Amazon Customer,Deepak Chhetri,Sudeep,jk,Gnana sampath,yogesh aggarwal,MAN</t>
  </si>
  <si>
    <t>Varun Dubey,Vanessa,sowmya varukuru,Placeholder,Jacob Abraham,Chaman Pandey,Nishtha mahajan,rajaram</t>
  </si>
  <si>
    <t>Govind Khatri,Shanmugam,amrendra,Giji Philip,Khaja Jabbar Ahmed,Sivan Sai,vijendra Kumar,Amazon Customer</t>
  </si>
  <si>
    <t>Dasarath rao,Giridhar kumar,amit ray,Chitti Trinadha Rao,ANKITA CHOWDHURY,ANTARIKSHA G.,Anirban kundu,Kartik</t>
  </si>
  <si>
    <t>p c joshi,Amazon Customer,Pranav,shashi Bala,Prakash,Vijay,M Amjad H Siddiqi,manju</t>
  </si>
  <si>
    <t>Rohan Sakhare,Naveen Mishra,Satish Kumar,Vikas J,Basudeb Mondal,Quiet Noiz,Mamidi Sai Prasanth,B Sathish Naik</t>
  </si>
  <si>
    <t>nagarjuna pedamuthi,Nitin Singh,Rahul Tiwari,JR,jagadish talukdar,RR,Nitin,Deb k</t>
  </si>
  <si>
    <t>Lulzdrone,KRISH,Harsh Shah,Harsh,HaPa,Inderjeet Singh,Amazon Customer,Peter john</t>
  </si>
  <si>
    <t>Narinder Kaur,Heavenly stuff,tejaswi,nirav,Sagar Bhalerao,Adarsh,sindhu,deepa</t>
  </si>
  <si>
    <t>Shravan patel,Tajammul Hussain,ANSAR JAFAR,Warrior Owl,Suresh Prasad Gupta,Kashif Shaaz,Tanya,Vinayak</t>
  </si>
  <si>
    <t>Sandip Biswas,Jatin Solanki,Javid rehman raina,Prasoon s.,Pratik,VASIM PINJARI,Shruti,Pooja s.</t>
  </si>
  <si>
    <t>ANURAG,Amazon Customer,Pallavi Jaiswal,Anshita,Pooja Bhargava,Manoj singh,Akanksha,Morpankh art gallery</t>
  </si>
  <si>
    <t>Anmol Khanna,G.l.sudhakar,Amazon Customer,manoj,Satya,Swarup Panday,Reyaansh Arora,neha keluskar</t>
  </si>
  <si>
    <t>Placeholder,Saddam Suthar,Priyanka Kasare,Geeta,Ahaan Zidaan,saransh,kaushal,Priyanka Mishra</t>
  </si>
  <si>
    <t>Megha Gadiya,bharati boro,Ruma,Sai Raj Jaiswal,Kirti T Zanjale,Sinabail Mitra,Faizur rehman,Sanyam jain</t>
  </si>
  <si>
    <t>Deepak B.,Azhar s.,Yogesh Rajput,Amit V.,Maneesha Biju,hassan,Purvesh,Shweha</t>
  </si>
  <si>
    <t>Sumit kumar,sunil,Mahima &amp; Company,GAURAV KUMAR SHARMA,Prashant,Vinay Sharma,shashikant kumar singh,Radheshyam Sharma</t>
  </si>
  <si>
    <t>Vaishnavi,Paramesh,Kirti Gupta,Mousumi Ganguli,Nikshitha S,Lancy,Kindle Customer,krishna chaudhari</t>
  </si>
  <si>
    <t>Manoj Kumar,Arun Thottakathu Prasannakumar,sonu kumar,Nilesh kerkal,Kiran Singh,Ashish Singh,Maruthi Kumar,Abhishek Rajpurohit</t>
  </si>
  <si>
    <t>Ashish,Kavita J.,Sundar,Tessy S.,saurabh manro,sreekumar</t>
  </si>
  <si>
    <t>AmazonCust,DD_Zen,Amazon Customer,VINISH THOMAS,Harish chandra,customer,Vinay Desai,Jayabalan</t>
  </si>
  <si>
    <t>gitesh jaiswal,Divyansh,Dr Paras,Amazon Customer,Vrushali Rhatwal,A K Gupta,Amazon Customer,Ashok kumar</t>
  </si>
  <si>
    <t>Kunal Sen</t>
  </si>
  <si>
    <t>Prabha ds,Raghuram bk,Real Deal,Amazon Customer,G1_Nk,Amazon Customer,chaitanya Bandari,Rahul kumar</t>
  </si>
  <si>
    <t>Manu Bhai,Naveenpittu,Evatira Sangma,JAGANNADHA RAJU DANTULURI,balraj khwairakpam,Anindya,Amazon Customer,BASANT KUMAR PRADHAN</t>
  </si>
  <si>
    <t>Nehal Desai,Danish Parwez,Amazon Customer,Amazon Customer,Pankaj Kumar Singh,Pattabhi udaya kumar,Sandip Bhargava,BATTU SURESHKUMAR</t>
  </si>
  <si>
    <t>Shubham Dubey,E.GURUBARAN,Mayank S.,eusuf khan,ASHISHGAJBE,hirabhai thakarda,khageswar,A.Ramu</t>
  </si>
  <si>
    <t>Rajib,Ajay B,Vikas Kahol,PARDEEP,Anindya Pramanik,Vikas Singh,Harshada Pimple,Saw a.</t>
  </si>
  <si>
    <t>R3HXWT0LRP0NMF,R2AJM3LFTLZHFO,R6AQJGUP6P86,R1KD19VHEDV0OR,R3C02RMYQMK6FC,R39GQRVBUZBWGY,R2K9EDOE15QIRJ,R3OI7YT648TL8I</t>
  </si>
  <si>
    <t>RGIQEG07R9HS2,R1SMWZQ86XIN8U,R2J3Y1WL29GWDE,RYGGS0M09S3KY,R17KQRUTAN5DKS,R3AAQGS6HP2QUK,R1HDNOG6TO2CCA,R3PHKXYA5AFEOU</t>
  </si>
  <si>
    <t>R3J3EQQ9TZI5ZJ,R3E7WBGK7ID0KV,RWU79XKQ6I1QF,R25X4TBMPY91LX,R27OK7G99VK0TR,R207CYDCHJJTCJ,R3PCU8XMU173BT,R1IMONDOWRNU5V</t>
  </si>
  <si>
    <t>R3EEUZKKK9J36I,R3HJVYCLYOY554,REDECAZ7AMPQC,R1CLH2ULIVG5U3,R2DMKIBGFKBD6R,RC89B5IAJUTR5,R3B3DDON5FH8DS,R13WAEJDI5RS36</t>
  </si>
  <si>
    <t>R1BP4L2HH9TFUP,R16PVJEXKV6QZS,R2UPDB81N66T4P,R3KK4GT934ST3I,RCFHMWUSBIJO,RDO7DACXMAJ84,R3A6MEZL3LY66Z,R1ESIEKPGAYA29</t>
  </si>
  <si>
    <t>R7S8ANNSDPR40,R3CLZFLHVJU26P,RFF7U7MPQFUGR,R1MV1NKC23DWPI,R11D3U0V2XKDKF,R18MP1KLUE18PC,RWGJNVEH5ZQME,R1XN72FU6Q37IH</t>
  </si>
  <si>
    <t>R8E73K2KWJRDS,RSD0JTIIWQQL8,R64CRSTE9SLW1,R2FRTNIIUFJE1F,RWGNX3W7UOJ7W,R32TYHHODHTF5D,RQL9ZMQUTY7P2,R280XJ5VZUBOXV</t>
  </si>
  <si>
    <t>R2X090D1YHACKR,R32ZCIH9AFNJ60,R3N57EVVG0EHAF,R3QWLE8JHROKC1,R2VTSDOOUTSQ5X,R3E6FZ75Q074KH,R1SYBQLTPFCW20,RYQT96J8HPIXE</t>
  </si>
  <si>
    <t>R1LW6NWSVTVZ2H,R3VR5WFKUS15C5,R2F6GC79OYWUKQ,R3QZ19MECGWG9A,R2MPU42MYK7GPO,R33DVXFB4VYPZZ,R1SQ7OGFR4JRUR,R1S5F9QI0M1VBZ</t>
  </si>
  <si>
    <t>R11MQS7WD9C3I0,R2AKH69XQY8BY4,R8GBOLYUN5UP6,R1AYVO4R25KJTA,R1HT6XM787V7FV,R339XJL1GMKHA3,R175VFSB2A32HG,R35T9LXYBSP09G</t>
  </si>
  <si>
    <t>R1FKOKZ3HHKJBZ,R2WNMZI1EXTA0H,RCA1M3W4RIXUR,R3BKCLL6D7ZLIX,REVSR0ILY3547,R15W5KMQB95IV5,R10PB68FRUHT5V,R3TLCE9JSBU3UP</t>
  </si>
  <si>
    <t>R1QETDIPRCX4S0,RARQYQ8POOFA9,R952F931MCOR5,R3LLDHV3WXED9C,R282YHZ5A4GMY4,R34W3B1C7RP98Q,R1467F9VL3DLSY,R3KLQRR1UM44JG</t>
  </si>
  <si>
    <t>R20XIOU25HEX80,R2X55FA2EEUEYM,R393Z224NBTDLN,R3Q4ZCHWSAQD5B,R1AE3A4NSVM9SC,R2U1YAAZE07I1V,R36NVL58WQ7D64,R1E7GPZ569TBIZ</t>
  </si>
  <si>
    <t>R2JPQNKCOE10UK,RQI80JG2WZXNF,R2LYZ4CUWPMUJN,R1ZBD2ZB2ZYEWX,R2ITEDC9KOCY3N,R1115HIQP3BKKJ,R31OMS6DNMI7M,R2DCFXQMUNO93L</t>
  </si>
  <si>
    <t>R13UTIA6KOF6QV,R2UGDZSGFF01K7,RHHIZ45VYU5X6,R14N9HBE5EIUY0,R2WMW096T9Y0OU,R1SHIIE6M72825,R22P6BE9DBME4F,R2TEINENXTIHT2</t>
  </si>
  <si>
    <t>R2BP8Y5OJXKJLF,R218813TNRHNSY,R3VIKEVJ5DBF5G,R2PQNCTR8TQCT4,R3FI11UEJC9ZOJ,R3ULCCZZHBNLA4,RELIQ4H7CYX2Q,R3ALQNTJN4ER9N</t>
  </si>
  <si>
    <t>R2PNR69G0BQG2F,R31A0WWDEYMKEW,R2C4XEWFLVU7JV,RYWES5AT5FQO6,R1PGWAY5TEWLT4,R32542OPR0QC4I,R2JDJEVZ2G7EEK,R36EHHPAQNSSOF</t>
  </si>
  <si>
    <t>R12D1BZF9MU8TN,R32MNCWO5LGFCG,RZU3UK8OZKD6X,R3BSTKR3JUW6GY,R1ARVYPXS4XPB7,R1V6GDYE2IBX8O,R28EG2PXZTJL90,R2SQNU7OIOOLHT</t>
  </si>
  <si>
    <t>R1GYK05NN6747O,R1J21BZ29NGQF9,R16JCHEILBYOMW,R2WVVS88M7SH18,R2MQ3VB8ZTUS48,RBJPTKHYQ7G7U,R37PKO5FUPJW35,R38R2YC2J2BMWR</t>
  </si>
  <si>
    <t>R1SN0D4DFBKAZI,R1SX5L77L2CD6V,R1NAZ6M4QBUJMK,R25I5FXOJA76KS,R32V7DQLDSKJ99,R8QWY8HXI120P,R2OZPGGMUCLSC1,R1G4SA1P865EIS</t>
  </si>
  <si>
    <t>R3F4T5TRYPTMIG,R3DQIEC603E7AY,R1O4Z15FD40PV5,RDVX50PD4CTFE,R3H6WKG0TA5CGU,R3Q3L1KP5QWPV3,RU0LU2PAIIME,R20FTANBPFA653</t>
  </si>
  <si>
    <t>R1EBS3566VCSCG,R24MB66WRPSN2A,R25UU2M1B9BO5X,R1NXW7PGVND2LE,R3OSBPH7X9AQUK,R2I8RVEPDM0IMQ,R5RES2LABIW7Q,R3A3IRV8ZWP1U9</t>
  </si>
  <si>
    <t>R2DIHMHOPYEASB,R24RHE9B30YXWQ,R3DYXQZQA6PPHM,R2458DMQ9C2Z4F,R36C67830VNHAA,R2GE3ZI47UVVO,R1XMBPKJ1QP1Q9,R1L6PX82T6UT6P</t>
  </si>
  <si>
    <t>R3COVVOP2R7Z28,R2T6WHEO2ONNDD,RUFFV2QR43OCM,R2LK4WPIHJ7WDA,R6IPR9FHZ5BOT,R3DU4LFGTAIEMN,RVHHM5FW31JN1,R1QA870NJWIODF</t>
  </si>
  <si>
    <t>R249YCZVKYR5XD,R1GHL3EYAQ4ZMT,R1M0NVGZXK8NGO,R3O3MTC9L2VAJ5,RS2B5ERC0SV1O,RY1GC09VYZQT8,R29MVX7H69YMY5,R2M6TTXAWRQT5G</t>
  </si>
  <si>
    <t>R1Y30KU04V3QF4,RK3DSUGKIZT8Z,R3BIG7J6V2JZTU,R1QI1HTJPGLS5O,R3SETXTOZ47CM4,R10SL1Q7F6CHBK,R1CBYX6RCGU739,R3PGNXSPA35NB3</t>
  </si>
  <si>
    <t>R1G4I5FLAHM16P,R1DXRMVWV2OVE8,R2BJFG3I9TAZ2P,R35RERUQG5AERU,RQVMA35UH4D2P,R2WKO9Y6VGUOOP,R1NECHJ8DC9INS,RDDDU5N0JHZS7</t>
  </si>
  <si>
    <t>R1C8MVU3EIX56Y,R10RUXC7JD5S4I,R1AFBZ5PYTHO1Z,R3GQL7YKAFJMEN,R3B6H5JPG134KN,RUG04XHXRXK95,R2Q1OYOIJI5673,RJX2WGB0X99SY</t>
  </si>
  <si>
    <t>R223OIZPTZ994S,RATMJ847EPDQX,RHWJXUIB7QJY4,RKKX7CGMNCZLA,RL8AFQ3JO8B1N,R152XS08W2OG38,R2RS0DMJ29X2W6,RLLQ8T7VXWR65</t>
  </si>
  <si>
    <t>R2S0AYWUV349HP,R35OW9CYQNAYHY,R3B3DDF1D5NULK,R3LZQDRMNS5CZO,RUGI31F4HDHOV,R24GFJRFT12S6S,R231AEG1IO02JM,RD31MI3UMAXP8</t>
  </si>
  <si>
    <t>R2Z9ENI1BK4EAB,R2JTBG4GO7WPMG,R3GKCN4UH999M8,R3EGXE69JQH9AG,RCX9JVSY2ISRL,R1UVGU3RQMOG49,R2VQFSALVKRALF,R1M45F72399D3L</t>
  </si>
  <si>
    <t>R1Q323BB35OP30,RJ0CSQUUWFF9W,R23OB4XMH3S9QD,R1K5FQR6CYMQAV,R3QMD6JDUGQUCI,R1R5LTMWOXI38M,R241G3F07D3OBH,R1O7BQ61DXRVWW</t>
  </si>
  <si>
    <t>R213ILI3XNVHQ0,R1LZN1V8UCR9IU,R1EBFTZINSJ0LG,R3BKR3VZ1U81LW,R5OJ20F8H5T8U,R1FKQR9LSBVLH2,R3R8UN7IQY7EIT,R2WBDNEW6HCVSH</t>
  </si>
  <si>
    <t>RW294SCHB5QTK,R24AGC1O5RVWYI,R3NT7AA2V3I2FB,R2WGLZMFMUHY4G,R34ZQBSQFAGSQB,R26YQ2I8VG8AXE,R1M1FEBTZ4UHXZ,R1QV3OMDYZ42VP</t>
  </si>
  <si>
    <t>R2J3Q3BUHJ2S7E,R2H2ELE1DG24VY,R1U1S7X7BPSZBU,R9XVQWX40D175,REHUMWC9Q9EAG,RLEFI0WUITF14,R1M41TK6XDE47C,RUM8TBPKUE5UF</t>
  </si>
  <si>
    <t>R32JZC43P990BL,R3H7SAJ305WZL4,R37X6NTSTYLVQA,R2D7LP2EBIX3W8,R3C7TL9CMBKBQK,R3UI3Z6GBVW39Z,R331DK9D3GC0XJ,R2G3RRE7N560V7</t>
  </si>
  <si>
    <t>R2AE3BN2Y58N55,R6YVRITBSRECR,R232KD83Q3MVML,R23FRK2ABESQGU,R3NE24KAHO8M69,R2PZRPBF9ZAOMA,R1DC9VBYLSSEB,R2BBEAL7JZWXYR</t>
  </si>
  <si>
    <t>R1VOXBV87EI37W,R1BIBCTNJPJOX3,R2RRCA47QEK9C1,R2WHV3RU3J4985,R22K5MQ8Z8N6L2,R3TQACIQUXT2WO,R2YKPF09C6G76,R1E6GYG29CA7RM</t>
  </si>
  <si>
    <t>RSNHWPVLK9SAQ,R2RKKAN3GRHI0G,R1FVWKC3ORTKKX,RTWMPZGIX9EDV,R3TRCC0769D12A,R2NJK9AW0NVU1C,R3M97OC4YJNBQT,R2IUPWWR3XMJ3D</t>
  </si>
  <si>
    <t>RWSHFGBE1WU3I,R1VBNTH3HSMVMB,RTATA9H2ELJ81,R1B0APD6HVOT8V,R99TNL1C7XQ5O,R37RT17N8YUWT4,R1WG1ARVL9YH61,R2UFM5PKO62Z5R</t>
  </si>
  <si>
    <t>R2EJIN3N3L3XKI,R2JMJ8QNG66LV4,R3B46JNPC2T4E7,R3HHJCTEJ7J9CS,R2LOAPI3SK4RCX,R1MLGZDQDKIVIF,R10KVN4LSVD459,R3BO9D050WHWVX</t>
  </si>
  <si>
    <t>RVEWH0LAEO3NH,R3E42NTD6HXN1Q,R3IC0VLPIDBPTY,R1F0O9EAQGRSQS,R2B02VD2RPE2SE,RO2E58ZA8YH7E,R10AUMHF2MJRRU,R1BBQYI4QO69ID</t>
  </si>
  <si>
    <t>R22EUJ1B1AM0OU,R2K89RVGN8N9MO,R177X9L6ND6OA7,R2YU5RDRT44DE6,R1K5FLRLAUZLKF,R1HAZS2PLM3RRQ,R3EX1BCG3VPANF,R1C72DNWTJGUI2</t>
  </si>
  <si>
    <t>R2GUL8IL005EGF,R3NZCVYJBN0CPD,RHUJOS46Q51UG,R1ZW4PQHUECROJ,R7F86XL2S6MY,R1JRRVOFWQAC4C,R2WZHK2E301YV,R10J01VHCKFB42</t>
  </si>
  <si>
    <t>R1Q0PEVL6X8WZJ,RW0MMI9AUXK5J,R2F3ACPBFRCFSK,R2SB3XYC8XHNUQ,R5L8G10EKZ9ZR,R3W2X53D3BLIBR,R29J3JSPZYQYCM,R35I0ZZH2J58P7</t>
  </si>
  <si>
    <t>RFZ1X95QMXWFZ,R1P8SL54VCWSMQ,RSWY4LT0L7TCL,R2GEJ1MJF28QVM,R2K5NT5XE6LM6T,R26BYG85S4SSVY,R3HB3IY6922TUM,R3A3CEQUX9QMFE</t>
  </si>
  <si>
    <t>RQAF3Q7KCEGHP,R3CBLDFSRTKKYA,R3PZ3ENFIS7IJG,R2ACW4FTIVQJ77,R3K8YFINS1P9XN,R16G76XSWF9WTZ,R3O8ZTH4RRO02J,RXCDPPX5ZV2WX</t>
  </si>
  <si>
    <t>RJ19CW7WCSFUI,R3W3PK017U6SIG,RJB32KHP5D5O3,R3POHJCTG2XX71,R1EKLLUH4KRRS9,R2S00YTPGW362,R24N5IPVE7LGCM,R2ZOR8P02Z5J8F</t>
  </si>
  <si>
    <t>R25WW5K08CGVXV,R1229K72SC8VW6,R3G7X6LSJFGFXP,R19IPICAE9A24Q,R1J0JL7TOG1YNE,R37NLAA34276Y9,R13G1K0IPVB3EA,R188FGJWORTDSC</t>
  </si>
  <si>
    <t>R2ACU430AWSQ15,RZFPMZJQG4VEF,R2P7VTDLLMDOA3,R1B9M17A3N27E2,R4LNZP9RCX3H3,R3TL5BYHCMQSB3,R1B2BRD05LJZX4,R2WQKUAV6WUQ06</t>
  </si>
  <si>
    <t>R3MXMT6V18JJ1P,R1BQE9L2M5L12J,R369X3BEG4QPC4,R1ZBU0U8R5KBQD,R1A0NYJ6MOX3U3,R3RYEYCYNV47BZ,R28TZ1RZWX14PP,RNGN2ZRL685Z5</t>
  </si>
  <si>
    <t>R3RUBB6REUGTT,R281851EB9L5G6,R4ATJJVUY9JO6,R18455FQDOCS3H,RLZ80A5MC1F5G,R2DYRNTDPPD8A5,R3IFT4P8VHQGL3,R1DSJOGV3DFZK2</t>
  </si>
  <si>
    <t>RZJR37WFGXR9B,R39X6O18GM16TM,R18ZQ09EKVWZ9R,R3NHUC9S00KIR8,R30ZSNYE78E0O2,R2LVRBREQ4EFDM,R1UJ8BCYXWICT8,R34RH86MGL4HFB</t>
  </si>
  <si>
    <t>R37S13YALMRPGK,R2OU2YTGFEMJHE,R25SDG11W8EAU9,R2W38EQOY97N87,R2U8MOGE4JDKBF,R2CN3CX7SGEWDK,RX74XLMFH35PD,R1B861YJE8YL2B</t>
  </si>
  <si>
    <t>R3CR9H6ABJ4Q4O,R2S5VBYYN51ELA,R1U0718A15KBBU,R9YRKNJ667H1E,RAWMG4UI4CZD3,R877Y6K5MW32G,RC458V57ETXDN,R2VOHT3T6361C5</t>
  </si>
  <si>
    <t>R1LG3XV2XYCQQB,RPVNHPEU1HG9F,R1MD4LW015PP00,R5RCZRA2XSJVU,R1TPVT7TXNNW2,R1GYI0Y69RU13,R3S5U7BJ1KTKAU,R3F02OAHFU646V</t>
  </si>
  <si>
    <t>R3FTW5HNPCX66C,RM7IFDV9KNC2O,RK9JKA9U9LZ49,R15UN38LGPS71W,RCBVF30PUU6UT,R1I75CYBWWYB2G,R2Z5R4CWX4B3KB,RX4O8WQ6VY2AS</t>
  </si>
  <si>
    <t>R9GNL4OF49DH6,R2I0MJPJI6FOIE,R732VQVZLKUGL,R3L55JQKYQUMNC,R2MN9LXLLTNJ58,RY71WCYL05RXL,RPFUVX3Z31TRO,RO7LRFL67Z505</t>
  </si>
  <si>
    <t>R1BC08IFG4REKS,R1FJKIHIO54SOW,R3JR48W2CI480,R3JH7SHSXDT1GT,R35QWAY83WL8H6,R25N2U90N2A5AS,R19AK3DT3JOE82,R210WJI15JCSRE</t>
  </si>
  <si>
    <t>RDFETF8YFDP96,R3604ERFM30Q4D,R1CB3GDRVBHAIG,R29H4558OA57RW,R2C4V03DG7EDWE,R20CNK6VJGER17,RXZLH38FGBU9K,R3E6TE6HH92GC3</t>
  </si>
  <si>
    <t>R27HJ954EMEOQK,R2EPGPZGPWXR4I,R1KUXERHI948E7,R1YRGKI6652QR,R3DCUTJ6CQCASZ,R11TECZ2LD0OKP,R276HYHWQ5B09O,R2HOVRWP63K3OL</t>
  </si>
  <si>
    <t>R2VUNGNI96EEJ7,R2JGNI2T5LVFRQ,R9ISXRV6DA0OY,RZFW11UFTCBVH,R1WGHB13Q2OLYA,R11ETJ640KDIRW,R2IA54QBAYAGND,R23Y3AD6E6GE9N</t>
  </si>
  <si>
    <t>RMEKYV7XWTWKV,R1PYVXH6MGUQLU,R3FUT08S34HBHW,R2X57Q7030Q9DG,REPXGC5R2LG85,R399JBQZ8JKDKC,R1N2RQSGT02EZJ,R1NGVE16U4ZUIR</t>
  </si>
  <si>
    <t>R37D7HJR4MR520,RPXR67LNCQALE,R1K9WE1GDB2PP0,R34PZ2AX727RPD,R2HALNEM14EW7P,R3D6EV6X38WU4Q,R2NCR8UX28VRH4,R3PTXRLR7MPN25</t>
  </si>
  <si>
    <t>R8QBCR9MM1LGY,R3VN8XDH215N7I,R341EQRY87EZP,R3HHTVIHY2U1FO,RNA87JCGRTQJU,RZ12R7OYYP0KX,R2GZZ3WYE0JJYA,RHE3HXKSONROE</t>
  </si>
  <si>
    <t>R95AYORS91NWX,R345JC4508EPTU,R20E3IUW7O236Z,R2QP52L8FNG8EN,RS73FA8EPYION,R134725GEKQE0F,RSQ14DVNFLV3C,R2OSJ4YOGUTXNR</t>
  </si>
  <si>
    <t>R2LX1M52C4KNJA,R2BXIXVBJUUUEC,R19EYLO6N0AKLG,R2PGJZAQVR5XQE,R20A9E5E100YPR,RTSX75DFGY3VC,R1WGYKGMT7EHPY,R1ZXKR6UFH5VNW</t>
  </si>
  <si>
    <t>R35LMI5GBW0RX3,R35IGWMP7EV49V,R3KQ92E1PGHL45,RZU6RWH3LJNWV,R2KYY1GC45E5SL,R3M55L4CWCO99H,R3W4I9B0JTZJH4,R30ELP5YFHQ2F3</t>
  </si>
  <si>
    <t>R3MHRRK05RD01A,R14A3U8XTK1D7X,R1F10MFQBXZA8W,RAT511FHTC8Q4,R11FM1DRG1FNOI,R1RZDRQI3RD780,RJS87YIWGG7GF,R2JI1L2FTMA3ZW</t>
  </si>
  <si>
    <t>R23CC5VDSVR49B,R1AWZE3731748T,R388KOR9TWPX5H,R2PLH1UHYDQWFA,R1B7Q58I1P83OY,R1C13PY8A3WUC5,RTEAGC48PIYAU,R2E0N8Q0ZQM9N9</t>
  </si>
  <si>
    <t>R10365HEDURWI9,R5RP542IMC4OI,RX2HFWXTTQDTS,R2636VYPMOZV9,RW2Z2YM3K8UV5,RVNGA0FEAXYHI,R2K7MABWMAQE26,R33YS4PO3JWU23</t>
  </si>
  <si>
    <t>R14ZOPYFHOYYRQ,R1GQH74NUCJZZ7,R1BNWIYBRSI1Z6,R347KU67LE6JEH,RMGA8IGV2WQDX,R2782FIPC5T4KM,R220M468LVHIE1,RA1PNAU355MLG</t>
  </si>
  <si>
    <t>R3AZDEK3MQA3RA,RXF3HCCBWV0VB,R6CVYFDUXBS36,R1QMN1WQJIWAB7,R2MOVGGWRV4ZPE,R2Z00XYFTN4T2Y,R294UWCBOTKD8H,R3NPDCAH895UHB</t>
  </si>
  <si>
    <t>R3ET6IRJTU70BS,R3589B83QJ7IR8,R19UEB6ST57UVR,RG7D4BZAWAW7I,R32C8DOWXVBIQP,R14MFGZY1ZD0M6,RD2T9Z6AG9GBY,ROTSX1QO0ZBS6</t>
  </si>
  <si>
    <t>R2GC03W48T3IJR,R3EL2OA6MMM893,R1GV21LOE1079G,R3RT49SO6YCNDO,R31P7Y321UTDK1,R16ZGZCQ1H0ED3,R217N2SRNQMWHJ,R1H7N6CO2XOFSO</t>
  </si>
  <si>
    <t>R32XZQTB1BP0J8,R2NHRHTL743ZMA,R10FKRAEORI9L,REVEDLADDDB1V,R36GKVZB8QEVRH,R2GVIPC51M5OO6,R353OSCK8VF5E3,R30ADKRID5GLDX</t>
  </si>
  <si>
    <t>R1MTTFP4GWHWC8,R2A03DS956BN4T,R21TRTA1VGGCD3,R1UJJ36GMAT8P8,RLLTRV5LUMPGQ,R1A3XYRF4ESBLP,RIOC9B1740DPI,R12CWR7TITHMF8</t>
  </si>
  <si>
    <t>R168J8VQSY0OH5,R18LTVF8A76SR3,RVRLO0A6SRBIU,R3VH49P53CT04T,RSEQE3YO0NKC0,R3A8QATMFQYP3W,R374YBV58QVZRY,R233DLMRTKEDS4</t>
  </si>
  <si>
    <t>R30SWI8U6K7PDR,R2K3WL7JFGLDI,R2WXWZRPAKQ1GP,R29PWDI4WOF8FK,R26V2X161L8NR5,R3B4VBD2NKURWM,R3A6QVJ73S0FLJ,RSP7D739UWRFL</t>
  </si>
  <si>
    <t>R3ROJ6AWGN2UFN,R3160KII7MBSDT,R8ZDM5P3NBJ6V,R2XYESNNUWI2DP,R1UHCZ5GEKZFZL,R2LUS6OIA1FUIY,R3TNBYI02BNXDP,R341FNER86M2NB</t>
  </si>
  <si>
    <t>R3UKO8DK958TVU,RQQT9ZUZIJ2J9,R243SOUNFQGU4K,RSHK5RYDB3VH6,R2HTAIZTX7XKXG,RHB3ONZ4OL1N2,R3Q0E1AI2I2B30,RO78JI2HT6J3P</t>
  </si>
  <si>
    <t>R19CZW6DWGE2WH,R23RHEY0ZRAT67,R14H0NECRS2LAV,RETQ7C9XRV1WY,R2WX5VW2D3WO75,RK9ZW19PLNUYO,R2CPF8A0YDYQRE,R28O8X64JYO82C</t>
  </si>
  <si>
    <t>R2W93BKACGQMYR,R3L9WB85IB0Y5O,R15PHQG6E08SRK,RGAGJH8NCQG57,R1I4MAFYK4CVTO,RVP0VF5HL82LG,R2P3J8JNKDB1SK,RD9IPXKRI6ZDY</t>
  </si>
  <si>
    <t>R3JCOBHM1JXUQ0,R24Q3GIRGESSP7,R3ST56H0XWNVV2,R31NFMTNJIPKMQ,R1K6D5I67P8INJ,R3HKP0S37A375D,R23BXIK2NYRZJ6,R2EP7R64E7CH21</t>
  </si>
  <si>
    <t>RGNARUOE22V1A,R5KYEFZM5496A,R38R0ACYQPV9HZ,R17M1JPCDUNH21,R1H9QE5M69Z3VS,R249MO4XBSOM0Q,R2BI8BOVC79W95,R1V5XKRZ49DQK3</t>
  </si>
  <si>
    <t>R2JXNH8KUWRZK5,R31JIXX5TZG1TQ,R2JSYRN50OK76N,R1D64K0KL2EG2Y,RJ2YNRIIONHOT,R38E1BUBY9DNVR,R2QV17ZAFB5D2E,RP16EV0JDQBKX</t>
  </si>
  <si>
    <t>R2G4T57OLXDVPL,R3IQ8PWVTWENBY,RH6UHEBP622FT,R3RHA159FH0SOQ</t>
  </si>
  <si>
    <t>RTFGWAX83AVMH,R20TA215T3VGHG,R16SIFXH9BMQT2,RKSB6RZJD7Y4B,R2455QTVQ8IHGK,R32JWEJRN39EQK,RCQRBHBTG5TBM,R1D0DZR0T2ZNBP</t>
  </si>
  <si>
    <t>R2CS3O3RBOMTFP,R3H2SARN5OCYSA,R17IJUZWVYY9UP,R2BKMSGC49JIFQ,R3LM25KZJYPW7K,R3FXNMZ5WCRVBB,RQAJZR3HP1BF8,R1W0S8Y1MEZEOL</t>
  </si>
  <si>
    <t>R175A66P22YRW5,R1UO8F94EK9479,R10MKW1UG3KEPV,R1LK4Q221ZFEZJ,RIDD37MLHUPMC,R3PMLB832O0JFF,R2MQKPT7ABOBFJ,R26NZETS68YSC5</t>
  </si>
  <si>
    <t>R306AVQBBWQ1YE,R2QUKWK9SVJK5Y,R1DC9LG4LVK25,R2AUE6YKA26YXZ,R390FSCLMOWBPU,R2HMOFBLHZ3014,R1U4128PGOJW3J,R1LB6DVEJPMA1Q</t>
  </si>
  <si>
    <t>R2OMPDR9UR512Z,R17E6HA16QAPSB,R1WWYE6UETR0U5,RTK0O34YU9CJW,R1TLCKD66VSYHG,RVSKWY5IP3JQB,R3R6UOU1IUUI8Z,RBHGRXXSWSZY0</t>
  </si>
  <si>
    <t>R1B1J4358749FT,R1BF5SS2AD8WCT,R3M2ZIVIR8KIFB,R4FCBHSKL92PJ,R2XO77R7XKY30O,RS96LTGI8BWQ7,RKYSZQWYQIFBV,R284MA5RVLO6CF</t>
  </si>
  <si>
    <t>R15R4BV0MI9SH1,R3L67FMAFHYG6H,R1GR1N3BCB3VVZ,R1E0GBU7BQ6CSV,R28IGDF71QMQZO,R3NFH3J30CCSO9,R3VCM9XQOZO7IX,RD2MZ0Y1MQGF2</t>
  </si>
  <si>
    <t>R23AXPPZ5G7J6Q,R2U7YYESQ3433I,RMUJQEHAD3JV3,R1SFABVO7E4KZO,R2DFBJB0TJUK4H,R1A0YQ72E7P6KT,R3AXDDTW3B5UGJ,R3F3ZASCS3C7S3</t>
  </si>
  <si>
    <t>R2RC9IQ0X5NHFU,ROE0YIUOFNATH,R1UUDX7FZOB74Y,R3HADV1CIZ9873,R3AD7NBWNZ4BF6,R2SFOHTIKJWFAA,R1NXPLBQC25OFZ,R1SNHI5TU1ORFH</t>
  </si>
  <si>
    <t>R6H0LMQOYOUPR,RNP5KTHVIELH4,RQSOPFFP2W9UH,R28G1GQ4YWOYOX,R1ASISF519P4CO,R3VF5DEKULWSKF,RLQPU8GARVD9A,R5A7COKUGSUIQ</t>
  </si>
  <si>
    <t>R1Z33CAT0B5EQM,R38KPAP35GXYOK,R26YGSNK20I13P,R2LRI9HDQ8EDA4,R1GGE338ZSBHFP,R195Z8O5JXM9OY,R11CX4EPU303P9,R27JZDVM9VS7Y5</t>
  </si>
  <si>
    <t>R1O6L77S7X03S7,R2714TT5OK4DYJ,R2DVBD9OKCAEB5,R1TDHOL1G54W34,R1PL89R0J82DJV,R3JN6JLZWEUALK,R1G925OR87GNKK,R2K0I7QPBWG1D</t>
  </si>
  <si>
    <t>R9PTPIYPJWRIL,R8LD3TIJ6NJ6U,R1T72BEQOOS87D,R1WE2LG38IKMZL,R8K3FFKBEQUL8,REYYFWWGQT2H1,R2HU2LG1GPCLZ8,R2FQGWWXRQC54V</t>
  </si>
  <si>
    <t>R148TZG032T23O,R3NNEPKX2Y3RFA,R28AX5SR6R1EGR,R2CWMUCMP4HSPD,R1NMPVJYSJ118G,R1RPVBVR6TBTIP,RAZHKBDIIJ0NH,R248RAUMOHV8PU</t>
  </si>
  <si>
    <t>R13ILSZ9UIVWZM,R3U8Q4IBUKCLZV,R3350GX4GSKBOU,R22N3TMJEOR2L9,RFGESZVO4TD3R,RBWH0KVFX695F,R19SVOH9M0O5AZ,R81UJPCPDBR41</t>
  </si>
  <si>
    <t>R1G81NIXTA4Q20,RZWZCWS5OSBP1,R2W1MPYI9H8S4T,R3MNP5J7S2T1YC,R9I0QZ1U8YU92,R226UNRVT8C1UE,R7A4EU8NKCTXI,R3KLYYUBC7THAD</t>
  </si>
  <si>
    <t>R375X8JYM7319I,RJ5U2OT67JPML,R1CENO6ESG485Z,RBKGVCEB3S8C2,R2ISR7TBORKI9B,R33BQQEDDFKSME,R2CEQPEZJ0VDR2,RX593R5637QHH</t>
  </si>
  <si>
    <t>R3HWZS22FT40ZO,R2AEYDZRIEO82E,R8M1T6I3PDMWQ,R2KCCRTIUFD9WT,R2M9YHXLQ6FXFA,R159MVF48WN5LH,R1OZ6VY8C0AKZB,RARR0KXLZMJXS</t>
  </si>
  <si>
    <t>RLWAYTZH1YOFR,R3IOG04KDBKXTQ,R35LSY4BN61KLY,R2G97CU5VMMLET,R221NM5M3SY0PW,R112AEM8D2X3S7,R3VM7P3773KRV,R3VUA0WWCNQK33</t>
  </si>
  <si>
    <t>RC3ZLDRM8GA9T,RMDN4PSDM8SKK,R1YFAMDJ7P0SY3,R2WX7G1LIQSEBM,R2L4UCJ30902KF,R2MCXM8TACTRFL,R1KFS9LDEOT49N,R29FE7S1YAMO8N</t>
  </si>
  <si>
    <t>R1482M3Z6TF62M,RX9ISCNT5KUMA,RY1MX82BJD2VD</t>
  </si>
  <si>
    <t>R17PVKPPX1FJYC,R34PJA3123VAT3,R1AYZQXNSM6U7F,RAWHBOZFQG4DA,R20LZMIZSXKAM8,RK1BO9M1S8VSI,R1XYZODV57P3LI,R12NL8VVWSST6Q</t>
  </si>
  <si>
    <t>R1PCC1YKW3I4G8,RCUHBFP4RIAI5,RXEJH230ZKTRM,RNK57EYURB9DH,R1M9VDE36VD2MJ,R3988PMMU5999P,R3W4H9QPAJXJYC,R23GFTM9C7YEJE</t>
  </si>
  <si>
    <t>RSFPLEMO7DSOR,RG7SBYTNG42XA,ROR2RQZ4G72JO,R12GZJTCB7VJLS,R1ZTKPOECNMEUH,RMHVA60P9USYS,R2OPSVKIKSE44G,R20KWTHWBPSFVT</t>
  </si>
  <si>
    <t>R51BP5RJHSCM8,R1FLMETFTLS1GQ,RMT5PSCPJISQD,R1NAS02DEDJ7WL,RH13U02O9OE8A,R1T820289T9SW4,R2QJOMXODW8ALB,RJE8U42OVIJFV</t>
  </si>
  <si>
    <t>R2RV2M8NMHN3R6,R39R9NAW42YGZ7,R1P3SC4CEA50V1,R3KY61SBMDJ6HG,R1BGEH7KGHJ9CN,RDTNEEMI8KLO0,RMYMTG7HATYTR,R39FEOFYNQ8VY</t>
  </si>
  <si>
    <t>R2C462047AF3K7,R1ZW56KYUKB2QU,RV9D590OVPKU7,R1PYZJZNO9WTLJ,R13082370PJO1Z,R24A2AS5G62W6G,RBIB6RYE55F7,R30XR6S4XC243Y</t>
  </si>
  <si>
    <t>R3IUYQZ1BP7QPB,R3RCM1DK0EBGWB,R34I2C57PM5OA3,R50BAXXBZWYIE,R3FJLW84WDDV2Y,R37IQ5X53ZJC0B,R2V5FI682BEH55,R12NKL4CWR1GAZ</t>
  </si>
  <si>
    <t>R25CCWBNTJMZVE,R1NKFA299UAXBR,R3FYCFR2T0C040,R21EIT3GVFN61A,R17JA5KOPU083U,RCMJ655HJBITT,RBZWY4WBYKKI1,R29ETP784D2XVE</t>
  </si>
  <si>
    <t>R10G3GXLZIE38O,R806LMS8MHN8Y,R10XDKD7Z4R4WL,R1WTLGHP5CFLH,R1JU8Q6B3XA8CB,R3VN34M1FH4YAZ,R11NPIORD8W3HB,RHOJTWXKPNHNT</t>
  </si>
  <si>
    <t>RG3VFGY4HM38X,R957RND66RVWX,R1YR2TZI534FFY,R3V2ZQIOIWA0PL,R38QJJVHQYT7R3,RA3AN81AVMPTR,R3DH79YH44AXOV,R3G3ZGNRSQXXLA</t>
  </si>
  <si>
    <t>RS38MZA2FG7HF,R16MYN6NAOIILL,R2ZFTAZ2P1OHB1,R1EBMHE2BXR1ZF,R2Z9OI179SYEC3,R1QYUQNHKB4A2N,R1DEIU4ZMKS7RY,R191UM8SYHWUQ1</t>
  </si>
  <si>
    <t>R38OAD16RVS9D4</t>
  </si>
  <si>
    <t>R1IW58DJL28MGC,R217BN4TULUANU,R1AYCAKEY7OB6E,RBZIBERM0VQSN,R2ZY2SYWQPC3U9,RL3T9B6IF35TF,R3OK8B33J8NWV4,R17CVFA9I53GML</t>
  </si>
  <si>
    <t>R1YDBBZUKFOLJH,RN5RKOAR1MQZ7,R6GGJIECET8VX,R1VV21T3X0IM3E,R3VTU271LEFDVB,R39DMANE2FNG24,R14HS6TRQLTVE5</t>
  </si>
  <si>
    <t>RX043807PIUYL,R2Y6E9RL4GT9RI,R3I4LP5SLS20FW,RG0TXUBVZEKZD,R3BZ3JNNCQY871,R1GLNKHFKXA0CK,R16MGSPZZXR9Y6,R3H37CXE15EIR1</t>
  </si>
  <si>
    <t>R14Q2PBO5QNTZQ,R1V7IZD8XNZ208,R2AZWSJDR22HBI,RZZ48A786H79G,R10LP9ZFPAKSTQ,R1E0D9EUXYTD6P,R162GP63JEAKXQ,RBEZGG735KAU4</t>
  </si>
  <si>
    <t>R3CGMQSB9H564N,RG5V69YDA5TLP,R18ESJU4TI0EGY,R140SU5IGEW7FF,R1H9W7ECR79TX2,RIAQUZT21P6N1,RFIJDX0AGS6ZR,R2Q20EL3OJ81U2</t>
  </si>
  <si>
    <t>R1YMUWEBTRFUJL,R33UQYGSTZZE1L,ROX9I533DCL1L,R2NSO7Q4PUDJGQ,R124UMGYOOTQZ1,R22SJ0GAI8LZDE,R34Q7V1IOZELM0,R60A0C43OOMRA</t>
  </si>
  <si>
    <t>RUU9CCQBQ59IY,RX8T7QUKKQ55A,RK3CT1IZJNZOT,RKQN29JW7LMHS,R1IJSUBZFGYZ3J,R1YL4JGE8C96OO,RZFN7UIGV6HRX,R1KXQ01LUEJWGE</t>
  </si>
  <si>
    <t>RMWWVT8FORZQU,R1UFG84I7N9718,RBUHQYPP4PK87,RDELRZF6J9JBU,R2Z87EX8J8LDLZ,R1NQ7H9M8N8EVK,R31KHWPY0W4RI9,R1Q4TKNZ1AO3CT</t>
  </si>
  <si>
    <t>RHS375RK0RRAQ,R2OLOBJVH48MQN,RL1RO7M4UDHQ3,R1KWLMO9CERVVU,R388XN4X4H2PXE,RADPOOEFMJQBU,R1D5KHBDG240AT,R1EZ4UBKOJYKKC</t>
  </si>
  <si>
    <t>R19Q6OQ19PWL5K,RXWY3WK7QVN25,R10S2P5H6YODNY,R2ILGDHXO6XX4K,R2TWCN72P6DU1Y,ROTBOX5J8LVNW,R4PXSKQEZNJGO,R2DDR8ZR4YXV8M</t>
  </si>
  <si>
    <t>RK4CS8ATPVMJ2,R3NEW792RTB2MX,R19EPBUZLA6R67,R21UXOOY9893V9,R1AZ0421422RJO,RUKWFWPEE3FCG,R35UQJTBQPXBQ6,RAUSXWSL8XXU6</t>
  </si>
  <si>
    <t>R3WPIQCSIWIMK,R1ANFA2SPBTDL,R2P816U6PY0U3Y,R28AU62UTEENY,R2YH785B1MQJI2,R2LM3S536I6Z7M,R1FCXDQ5IID48F,R3FTMVP0OKIYMY</t>
  </si>
  <si>
    <t>R1LNA5SHXIW7IM,RGCS38FNYUI9H,R2WOUJZTB4QW94,R3RWH85AAMCDDX,R3GRJEKOICA3B1,RST6G0XZXY8O3,R24V8P9TKOO83N,R1AT2O4Q8I5DEY</t>
  </si>
  <si>
    <t>R1L2JNO4Y3BHYF,R2346F22YLZ9IG,R3A4GAQTCPE5U7,R2ATN54F3RWETQ,RGINUSORDHO9N</t>
  </si>
  <si>
    <t>R3U57AW0L6O5C6,R3FCLH5G7XVDU4,R39PNKDT86WK5V,RINNKP59LVQ2F,R2NMOPMWX8DV8,R2ZFSEQ2HU3CY1,RHS9HYJMJGCAN,R1SN2CUL4M8ZMG</t>
  </si>
  <si>
    <t>R19HSC60H637CV,RAJ9NOUFV1DOY,R3UVDDIPCFBZMK,R1LQLK7CAVMIWT,R122YI86MCVKBA,R2Y4A89LGC1W8,R48118BKXJTKZ,R83MIUSADRAJZ</t>
  </si>
  <si>
    <t>R2KTG5VU8MVNEC,R3RN7ISB50U4FU,R2X5AXRM450ZG6,R2GQRTFL155XI7,R1EUIL016YP3DX,R10OJHKOU9XFU1,RYLINO7NGDMUI,RINUCCBLHOP73</t>
  </si>
  <si>
    <t>R1Y4ORK41SINB2,R1DEEK0SEY9KIW,R775RLGKXA7Q2,R1TH605MW6JF29,R2YDUZ60H7T4FV,R1R5N0IDIGA9IS,R363W0SG39I6Q6,R3B5WOO3V8JJ4F</t>
  </si>
  <si>
    <t>R239FYUEOVD16B,R1LTT7I3WIEJOM,R1RVGK0UX9CXVV,RRKJ8FMQW12HS,R23NICBEXCSAO3,R1UQW9R4RDH3P8,RNWY4IN06HR5S,R7BSCX0SA1OQ9</t>
  </si>
  <si>
    <t>R2BUNT9GM6PUP1,R2Q5VBGDJQHT1E,R1CICFI88LJ1JV,RVYACTR72CHW1,R2XM5RGIHDDR05,RJZUZ9HFCXQSD,R16G8AJOJIMF8H,R10M9KZFIDFMAD</t>
  </si>
  <si>
    <t>R2155066OFZ3WE,R3W47CO2GVMAVC,R1MZ1L3RMRV8LO,R3NWHW7PI02GUJ,RNYLV1SZDEPLA,RAXNC3YTW25AS,R3UJT1TH1470HU,R10W1YYH1W8HQ1</t>
  </si>
  <si>
    <t>RXZP61J92DA6M,RUXK9STZWSV93,R34PAL55K2YM9U,R1LZ27Y25RX1VL,R2C4N2ZWWBBNEY,RKBS5BN6STD7C,R3FDJRYC776MZR,R1DT640UVVDQCJ</t>
  </si>
  <si>
    <t>R35VPRJY5B5Z2G,R2YMIH3T7VWAY1,R3UEQM867K8BUH,R239G66Z5L5FC8,R1FP5V2LZY38TZ,REDXMJ8ACPK8Z,R3B40N9BGXNDWH,R37SJ49QGGACBN</t>
  </si>
  <si>
    <t>R3C1N7WDNPKXMU,R13QZ3G3Z2NKZW,RYCABKJLDMHG2,R2AMKG0A1IR98W,R1GIHFG8L6RSW2,R3I3FTSTI3YBTA,RJTM1AE1IP9JL,R3G3MJTILP63AK</t>
  </si>
  <si>
    <t>R3H60TG402OZD8,R2CJE6HW5IT8NP,R15OCQTCIZTAM2,R189FSK478PCLU,R3CG5XECVMORBQ,RGT4RR0V5DWT3,R20NRWZ90XNLVG,R28JW2A6JPGERW</t>
  </si>
  <si>
    <t>R2NO4JULWOQQ5N,R1RJ8AHYBK38PD,R3PU1G9HCGIUHP,R15GKRKHWQUWZ2,R39UZTTR3JREOM,R2BQX0C2NBBJEX,R24WP5GTU5ZFG5,R18BPTXYIORQ2D</t>
  </si>
  <si>
    <t>R1CYG59TJESUGN,R2PIWJZ3LJ0NBY,R17UGMBKG3DWY5,R3QBLT1NI01FGR,RE3G53JY62RU4,R1AOJATXAKRAZG,R20GD0WE2KXSVM,R20VE3E3KEIW0K</t>
  </si>
  <si>
    <t>R1XOLM25PDOJSP,R2WR96LDJRZQXL,R371DWJKXPJFFL,R12YIJ3OV5GIBY,R8U2QMRFNCD7Y,R3E7OKC86ZL6QN,R1W0BCUHO313HC,R1F825IH6SWCFF</t>
  </si>
  <si>
    <t>RMC18YA95OV3J,R1Q2CQ1NAM4TCN,R82P639AU9R6Z,R2D6A4CJSX81YP,RXZJVNNH9UTO7,R2YQLYQBK2TJXI,R14QI012PHPXKI,R7F0OBTD3SPH3</t>
  </si>
  <si>
    <t>R7CW64V48YJHE,R185CPLU005RPS,R2R70NKW75DZAS,R35JH5KY58ZD3J,R2FP9LR97EC5QQ,R1O1AW1X4YELU8,R2SQF9ZS59MZZ3,R12CEDLFCKZMHZ</t>
  </si>
  <si>
    <t>RN7RYZ9MBIC42,R2N4UBCVLGVVTW,R2E80AM1QM7WZ3,R2R0FUSHO159UF,R1XLVF86V89I0C,RZUSCY8LR0F4K</t>
  </si>
  <si>
    <t>R1PO9JZJI1SP0V,RFURJKL6POOC5,RBHSTO6P5WKLZ,R1TAJ9HUYXKRQY,RQ1YIKCGI9IPB,R3CP5PO9W7VMQK,R23KLGKME9RK9T,R29BRGAUN8KQJN</t>
  </si>
  <si>
    <t>RJQS7P8SU8IWQ,R1UGY1AUWR3H1S,REGWIUI7EJ0IS,RIOXEFPBH3GVJ,RUMYIU0ZZG3K,RGCN4QA7Y5QFL,R3KVIR3Y8WBEXP,R3R7EC2HWX3X1Z</t>
  </si>
  <si>
    <t>R19ER862292N5Q,R21RA48Q90YTS4,R1XDQKBJ04AVJP,R2IZBKO6011QXE,R1D7K5GBWOXM3R,ROWQXDKTB82ZR,R18XNHDAT5U193,R1QOW7Y2I3X8LQ</t>
  </si>
  <si>
    <t>R32DF3HCO27053,R11DLOHUC77VHV,R36X1KA9QU05FD,R2HEFVEAZ8AIWT,RR0KMPBLVAMVA,RPYDN6B28I73B,RK6SO6RSVNLFQ,R3HP7I1OD5DNW4</t>
  </si>
  <si>
    <t>R3RLXT74FJNH0M,R2DKEWKEV812QE,RV83FJKABN7I9,R907U5NEBJ1YF,R2AYNKOODU7SLG,R7214V7D90EN3,R3CHENLYCMAW08,R2KP7SQ4MX7F48</t>
  </si>
  <si>
    <t>RJ4G2WPEDZFK9,R26UEGFQE0CAHX,RS9X8J9FRZLXD,R3LX92PW7T1NM4,RE584E1HHMEB6,RKHB971WSLXO5,R2DQH059GA5LFM,R35JVF8Z4K6TFP</t>
  </si>
  <si>
    <t>R23VU14H85GINN,RD8Y8FJWLK3XY,RU5K3FZ0CXHM7,R17Q98YONHJWHJ,R3TFFDWEHT3NTP,R2OSACKU5SYG47,RWWWFTZ9CN3TK,R10A14SK3WPO23</t>
  </si>
  <si>
    <t>R37T34KL73SH6C,R3AUYKWLDXI3RJ,R3T0E4YGGLI4VL,R1J0Q9G0ZOG6PA,R2S29MR12K8IO9,R6M5JQDR2XO6E,R3I5Y7XOJAZIPZ,R3PLZEPY4BHWX</t>
  </si>
  <si>
    <t>R1NJ3CZKH3NT4T,R2OBDZG9GNKOYX,RHU5ZL65TEJAD,RY1WB55L5EA2V,RQ93EWXEO7QN8,R3CDY2Z4FRV14A,RZ5IVVOT5LORO,R3OMWY6WL6XFF1</t>
  </si>
  <si>
    <t>R1HU969QEMB97J,RJ2PP06G0YUWC,RUS257RE8HM73,R1ZY5HA6LYGSK9,R3CP1YVTRBNS5T,R1X5N0V34Q3ZMA,R45K5XEROLCRK,R37BJY9SQYRX82</t>
  </si>
  <si>
    <t>R1H0YNK5FI6IM9,RRVOLO108F914,R18D45T6ZYK9SS,R9IGOHDBCYFME,R5MA8UQ3PF9SN,RXY4DQWAVYWF6,R3M7PQLBYULEGY,R3PI3E0VLZY2C3</t>
  </si>
  <si>
    <t>R1CENZ33411CCP,R1GSPMTXEMBLHP,RNICXWCGHEGNR,RXG29ZHDAZJ1Q,RO5SV6PIRUVQH,R2OCF75VV6W3GT,R1LCV30N6RKEEM,R1GQGOJ2RHOS26</t>
  </si>
  <si>
    <t>R2PF9QV9JEQO9K,R2NEN86P63G4ES,R302B7X6H0GIC0,R3H9O8F9LUY5N9,R1RGSA8QU78640,R2B3DRF8V2A9QI,R1KF9HPUVJTM0I,R3OCQ19TZWHSN5</t>
  </si>
  <si>
    <t>R3H7ECG65NHSIZ,R33XIKQ7ZXFK0M,R14YWOUBGKOP9M,R3QI3EV1PDEDJT,RYRUD4M0M77U6,R32JNJANRO8KLT,RAJ3HLMLW5246,R3AOKWB5DJUZIT</t>
  </si>
  <si>
    <t>R1PU0LE5YRKY3Y,R2L5EHOA77MWQP,R1GOM8MCTLY767,R2DNNWQ9ROEWKT,RCZ2A2MM0MX3N,R33P4PO6NUBWHY,R2NWBZA1YTJSG5,R3HWZSNDCB8EQM</t>
  </si>
  <si>
    <t>R2BSJW1NHF0ZF2,R3CAZGSJ16RU2X,R222GCN4UA2IL5,R29YB9SHNRANAH,R1CLB7L1MCFLZ5,R1JYZM5JZE1ZCZ,R2VODN64HRU6XL,R15PFT9ZSOZ1T5</t>
  </si>
  <si>
    <t>R1SGO9WPFCHYNN,R1RRH5FRHDD5BO,RFXQZHQJTAHZ0,R3EVQJSY23T8P1,R22WRBGK72Y12Z,R1BJGSXI1QZJ1E,RY57UJXJ6PFU9,RLGRM2EQJBC20</t>
  </si>
  <si>
    <t>R2CR72CAK85YA7,R1J7T1CF1601BH,R3IGDXE5UAOW8I,R13C8HGBSHKCE1,R2Y7FN8MCS4PT,R3ERLO7QTMAD3L,R3IEBGTGGSPM9N,R37YEXEGR87GSQ</t>
  </si>
  <si>
    <t>RCXJF5CVRLCI4,R3V788MKGR7BT6,R26TE9PP1AORV7,R3B3S0D5B6B0T9,R2EO7OYSWLOBAW,R3L2IIFA8XR9G3,R3DHIYEVFB2Y64,R2G2OFHFR3409U</t>
  </si>
  <si>
    <t>R1HC3ZLVI3VC2L,RROY3V4G9AN02,R3DVFUQOK3JXZ7,R3H49JV0196DEP,RE4IGG1ZTRBVF,RFTSM34EH66WL,R3TT1JXUXT8ZR1,R5PQ3LYZAIGIZ</t>
  </si>
  <si>
    <t>R344C7U6JUIR8M,R1H13BW2E325NO,R1LB6DCH3CVZ4M,R1CZD6C0CHJ2A9,R1Z01G5G30GIQ3,R1VMGF3IL5KE9D,RT44HXN50X2AN,R3E4TI9911D1M6</t>
  </si>
  <si>
    <t>R2U46UVD4IRLY7,RCZUJPVI3RK1S,R3LXC8533HTPVS,R34H8D7WJ570X3,R71E1FO9JA0SZ,R2EQ2SIE31EKP,R181JO933138UE,R16SAN9HROV4HS</t>
  </si>
  <si>
    <t>R26Z0O4978YU47,R13WAXAKPL2LIZ,RSOGJ8FAFL4E5,R3NS94CP1XBFL,R2GCTRSIEHHNXA,R2JI8EH2TR7BDR,RC9CBGOS4Y0ZA,R30MFJXWFH5IPS</t>
  </si>
  <si>
    <t>R39DB3OJGB156P,R3SS4A3ZPHNIS3,R35PA44HZ71501,R8FCL3C8MXBOU,R1KKVZ2RMAQXRO,R1RGEWDBRHHG1G,R31DZYVAC4G3AB,R2XB4D0L7GYIJM</t>
  </si>
  <si>
    <t>R2UZOF31IYEDYC,RA80Q7ZKXPY2Z,R2WAC57HUYHRL4,R2865Q514C2RZ7,R3CEPSJRDFFOBW,R312ZA2IHXIXXF,R1S0L7740D7M8W,R2D0IWLH03TPH7</t>
  </si>
  <si>
    <t>R8KWWR9D7Z8ZP,R1K9VOKVDAH1FT,R3VA611ERW9TJ2,RURQQWP8I8XS4,R19O55T880XD8U,R3CHHGYZD5QMGM,RHKJASTLGEF14,R1CD68IZMR4O62</t>
  </si>
  <si>
    <t>R19JWR6NN6DMRW,R3NNMZRL819Q5I,R27MVISBFA27B0,R26UM4M5FX7MOX,R3OS23S4DLG4RW,R6CTY16XAGKZ3,R3GTDALXXTDMU4,R1YPRPCDNAPQGM</t>
  </si>
  <si>
    <t>R2XFHXT7SOGU38,R18IKG6HRO7KHV,RL2GYO9N48DA1,R1GE4SBKIMYD21,R28HO0PSXETDRY,RSOK1DI5JASHZ,R74OCT3MJO4BX,R2Z3IYVCJ69HJ</t>
  </si>
  <si>
    <t>RDCJBFGUBZWFJ,R3F0Y39XWNLO8Z,R38S8FL4YF9JD0,R1MCQ2MLQ7C4DU,RMVTEJJSA64Y1,R35XHV3UC3PEXZ,R2MQ9H1NKP4BDO,R2HOVLX6WT4I6J</t>
  </si>
  <si>
    <t>RJX93LCK9FMRS,R14T5CARLGB2KJ,R31ADVYIHSBKCJ,RJ2RFRYTSYWQ6,R1NT2YXBX91W6Z,R1CN84T7CDAFE,RIZF30TNXEI0C,R3MOOJUBKCJ0VR</t>
  </si>
  <si>
    <t>R16NWYD2LYHNFJ,R2Y32IVRENIANJ,R3BBJ9AXA1ZOSC,RD5EMW1UBYKX6,R3NFOY58N9GMK5,RLWBE1NALLDFQ,R3IO7HFD3TGRO1,R4NCD2RDWQWZ0</t>
  </si>
  <si>
    <t>RWKQG2WMXYN20,R3S53R4I0ZE364,R2VB4D1AFFZK9Y,R2GUTP55B1ZKUM,R2UNJAOWGLCURY,R2WJ1F3SRK5MZ8,R21F459NA4RRVJ,R3CR68E62EC8M3</t>
  </si>
  <si>
    <t>R10KIZHSVBEP0U,R1DEOWB5K6A6Z2,R2GD8H370XJ574,R3L2R2YXGR6W4L,R2KKPS8UXC42G,RM2YVJE73LH91,R2IUG2Z4CXK0CC,RC6J6VCOUGA5C</t>
  </si>
  <si>
    <t>R10L0LUK0SEJPL,R2EGC3B1JJ6BTS,R35W8V6ZATZ2S,RPN411MPADDQD,RE3HSY12L9YBG,R2UXIGD46L4151,R1LJNC0Q9BR7UW,R2Z93X38SWW7IL</t>
  </si>
  <si>
    <t>R3FOUBGTV1VUHP,R1O6LVSV52T4PJ,REU3XX3MNVWX9,R11PYCGN6PGQL9,R1XBA7N59GDUL8,R29QNQJHONGFEU,R2N7R1NZIKS9F5,R2J48N34WBDDGZ</t>
  </si>
  <si>
    <t>RCI40FPILZN2J,R33GJM990WL2D,R2IZDWTSBD3OJD,R18JSUF6RUDBJK,R3IYD10K0ODOFQ,R1V2IV4QBCAWUG,R92Z4OC4KIRC5,R2HY1V6QTTUTAQ</t>
  </si>
  <si>
    <t>R2LH0W21RI2HB3,R2NTYGKM6R1PXH,R2TR5PF6IUMOXH,R3MX15QTIQ0BXG,ROKY7UXCNAYLZ,R3JWZ3QRTVLQ14,R7MVBDVHW7FGJ,R1BGEUL7PDFQ3</t>
  </si>
  <si>
    <t>R1TBHUMR0RV7AZ,R2BN9ZX0H3ZQV2,R2PMUD745GQT3E,RR9I6SN1YILLK,R307WJGWC40TMF,RNVPA6MFR64PA,RL9O5LBT420FW,R1JEUHJMZ3O6MW</t>
  </si>
  <si>
    <t>R16HCZ0W1TRSMM,R12J7UKQ0FX3O9,R8729SR7LQFUU,R1W7FVZ8OGOZN4,R39U6OQOYKSBJS,REJGTU93MWH8Y,R92QJE5NTZ9V7,R3SZH0PVUBQJ80</t>
  </si>
  <si>
    <t>R3FAPESPH3491Y,R1OD5NFQAXPGR0,RJ4G42V45QKKS,R2IZ8HZT8AOA4W,R2WDDYGKMU51DE,R12WIEV98SWMNB,R2WXBH0GEG4H1Q,R3VORTRB8TWN89</t>
  </si>
  <si>
    <t>RW9LHUMO78TE2,R2OXFV06J64YNH,R1U3JI1Q9O92SE,R2XM48FX5POEKX,RP9JIO6DPGAL,R2F1YTVX9WS0TS,R2TIBHRS9UKUU1,R2P3JI1EJ9IXM3</t>
  </si>
  <si>
    <t>R2H4GF8D9IBB7W,RVH0I89DG4CBI,R3SRF1NZK2DCS4,R3A79RNQQ3FM9L,R1QQCCPJOZKCPA,R2THU52GBFKHLS,RKL6OE1GWZ2UL,R2RP7NJVKL2D3B</t>
  </si>
  <si>
    <t>R27SWYIOUU9JGH,R3CV6G8SG8GVG0,R3FH44SD2VCUCM,R24U6J35ZGRJVD,RXSYAGW0AG5GO,RNRX90QGDJCVW,R25VGDOTPHFDDQ,R3AUZEPO4WZLD3</t>
  </si>
  <si>
    <t>RMD97V7ZXPVBW,R334FL43ACWCPH,R1L5CFYAFEBGQY,RM3DGSI1GEJ08,R26V5SMXYSE953,R22PXYQOJSGDO8,RMV4FW2P0WYMA,R2P66UQNR7EV9H</t>
  </si>
  <si>
    <t>R27FPYAT4QN865,R1YXRZNZVOXVNK,R22TFM41T4WQ02,R30MBA23XKW10R,R227WPCV784CRR,RKV5WXDU6KA7K,R3EB85UVVA528V,R2W2UXE7BVRBIH</t>
  </si>
  <si>
    <t>RJP1JLG2KKDYM,RBF9VE36ZHRYW,RK5XMFM6GJ9ZP,R39LNRL9C8WCMD,R13YBJ0OTSIBZ,R3SDFVG2YU1A0K,R2PZVYUJIMAYM5,R2CXLZ0YOR6NZU</t>
  </si>
  <si>
    <t>R1S2PH1JD9B9XB,R3UUKCS12Q0B9X,R16YH8SVJU5W61,R32XCAYQRNE0Q3,R1FQD9T17LXHLF,R17H2I7PYTIEIA,RWEPEYF95XCK9,R14CFFXT17UAJI</t>
  </si>
  <si>
    <t>R1PBLR66RA2JLZ,R2Q6NGR94WBB6N,R2DIHIFERXYMB,R3C50JNQ3ZC6R9</t>
  </si>
  <si>
    <t>R3ELQTJOXZNXTV,R3GJXEPLJKBJL5,R2U3H4FR5RI757,R2XK6I1NM00NTD,R7YRJ5LC06RF1,R39R4HSMGQW4PR,R1W4Z589RU74EY,RUKK2PZV0ZTGD</t>
  </si>
  <si>
    <t>R3V4QKSGSKWY6Z,R2YVK4E6L5KZUB,R1CFPUFKST9QUV,RE56NENNOHLIG,R11OLU6PWXKCS1,RWTE4VJZ96QEW,R1RYKPXHJHJ9A4,R2SMCMC92K4AMF</t>
  </si>
  <si>
    <t>R1OK31HXJ4T85Y,R3TVRE3301FSM8,R2BU1GS5HQQY33,R201OWMIXG3WK2,R1M5GUL7S1N7EK,R39AGUAG2FMUR1,R3VX2X08SUPGXI,R1HBDBX7X0PPVY</t>
  </si>
  <si>
    <t>R1IFSFNW29TL7R,R92FUN7UWEVOW,R3S0IIYYQMXKF,RP412MHJT3TXO,R25XRX2PFVSE01,R2DAUOO2F29H20,R3477DOFU8L9AH,R344OTWVD49JUP</t>
  </si>
  <si>
    <t>R78BFK5PTL1N8,R23GLC7BOL1YAO,R36HIFX1JD7NM3,R33UMDW7NR862,R3UISEQJ70M7M4,R3K4G3XSX4HVZY,R3RYDW0O1D5PYI,R3B100WGK90YXX</t>
  </si>
  <si>
    <t>R2810JGXE0FCK2,R1IUQMDNCMSXAO,R2GIICLDTZPU3N,R3NKJOJN2NXZVS,R3BZR0ONOMX597,R1HSB3HYXUOWMN,R1X8YG3O4ADXD1,R21613KQKHLS39</t>
  </si>
  <si>
    <t>R2Q9OZ24DS780B,R2KHHVT2R38J1E,R17CBHX9U3VWC0,R2D87CR9APLU6W,R1EHAVJCYTK59O,R3JFH4CO9WJOXC,R2W50LBJSCGZ5O,RWXVF96DFZ856</t>
  </si>
  <si>
    <t>R1P2VLNHZAHSCU,R28B2GC0X0RMKW,RQ2S0N0NGDQVY,R19KN24ZE86FRJ,R2R1RIQO9D9HNF</t>
  </si>
  <si>
    <t>RR7JLC3VD2TBS,R3PG7SPU02XR6Z,R382LEGRZSS0UN,R1TFXCJ8YR6S8Z,R37IX8UNUF7V26,R188MKEOB6CXNH,R1WY278AMA2M2L,R1B9BGU3D96MM1</t>
  </si>
  <si>
    <t>R3UKHBPPXQOJ7Q,R1P646TWS98DH3,R2FXWK6LTYKG4J,R3QV31R1SXLLW8,R3FJ8OR7KJB5ZP,R1665NO7B2DXWD,R1WFNBBN36KYRH,R1LTO3BLRTV1QR</t>
  </si>
  <si>
    <t>R2XGDUS2ZEQO76,R1GYFU7950VBK7,R1XM35GH40FPTQ,R1P555HGXOI7HS,R2P1YCWVUVH14P,R1088Q72E1W0DN,R1DOYU0KALNQNK,ROYTJMQHK8TR</t>
  </si>
  <si>
    <t>R3OI9NIP86EJMK,R19REKQNB6DHVK,RN8PZREKYVUCU,R7H07OI7LETQC,RFNCQH476BUID,RBRBI3TZWFXW7,R2ZR75W02IPC5C,RPUDZMSMR65WV</t>
  </si>
  <si>
    <t>RUB7U91HVZ30</t>
  </si>
  <si>
    <t>R1T3IMKX5I23BL,R2ACT45S9ER36B,R3JVGT39A4NCLG,R2ZS039FIJFE2X,RUE1VX5KVXKYM,RJUMN5TQXB046,RKB470J0YGFZS,R30Z26FC4CVOIK</t>
  </si>
  <si>
    <t>R22OHRDXFQ2O98,RSAB4HSG5ZH9H,R3FC8NLEZ4DJ8N,R1RTOHK5EM9WPX,RFVPFUT2AVH9A,R232XWKJREFG9M,RZAZ7VZRRHLFH,R1CEPOZCGKCSWH</t>
  </si>
  <si>
    <t>RDLKA670FVMKY,RZZB1IDY3USBP,R30B6VRIVHWOIP,R31A5RDIAY3O0R,R26RJ6WBBMVVXJ,R1PZ0SMCXPJO9C,R3QLX0DTF1C3J7,R23GQW7DPSVOA0</t>
  </si>
  <si>
    <t>R20Y7L8T8S0B2V,R19O1AZBIG1F5P,R1HA5IN5GZZEKJ,R3BGLBQWLQUBW0,R2GKH9JNW12AKY,RKEC16QEHA2WT,R1A9NXDM3RASAL,R25TUXKCEEATJ0</t>
  </si>
  <si>
    <t>R39CZQR3ZPJ0Q7,R1XRT2636AEQEO,R2BSV4B70RKKC8,R2JBI9XCV1RU9E,RC0ZKG91JP10X,RAO17F0JUKD13,R1YWFT51T2HFXX,R2GVGI7SXLDIW9</t>
  </si>
  <si>
    <t>R3H4IRBX721OIC,R20KZD07FRNQKL,R1PLCFQQFJ5O5X,R15J54ID6Y9FF4,R175ZT8BC8T0GJ,R34ALRVGYAYJDY,RBKV67DDOAO0H,R34RBTS6ZN4MQ0</t>
  </si>
  <si>
    <t>R2QJLRRYLEJFIO,RC2JPYCTJRIWP,R2G6GUH2R64F4D,RRKKD7U3BYBEI,R2GMM9FNW2M5Z0,R194PI32Y48S87,R2I2156P73J3YL,R10LLYRO2Z4E2G</t>
  </si>
  <si>
    <t>R1S57TIOL6E20F,RIL69DS3C4JGC,R2GWGCF8S3OWCN,R1NI7YG9KNMCX2,RIQHKLJ3CV86P,R2SQH0UGZ9II5U,R5UPOXES8HS5T,R24SCGVHQZOYOA</t>
  </si>
  <si>
    <t>RKU0YNFBI9H6U,R1L56U9MGEY65D,R1RTAR9ZHEKJKA,RZ9F1LMTYQSA5,RQ6JZDYGL266A,RU423VYROXUDD,R2SX0KB6M50PZU,RWXV1G9ORG22P</t>
  </si>
  <si>
    <t>RITW1G6EL12AP,R28FCAPCXM5BZJ,RQW7J1KQNV90H,R2C6HW90SHJ7B,R162NDM8UBR66B,R2SNQQV2EWNINJ,RVHDQX6TUCHG0,R2NQHRYM47YRYK</t>
  </si>
  <si>
    <t>R1T3FLH3DTF6HS,R2AHAAVTJIDTY,R1N42PBKDI68TK,RR91VSJ4DDBZ6,R1TPXU0SVYZPZK,R3O12UIKHXRVOG,R2QA83CPNE21C8,RY7XGBVY0116M</t>
  </si>
  <si>
    <t>R34S7CW9IYNOUR,RI06LTB0D8TP,R1677YPJIH6H3F,R3MT3F6SGDQJH9,R385ELCSDCDIZF,R3URBXHQ9H8DAF,R27YXZVKCB0BHO,R1925KJ9EPGG39</t>
  </si>
  <si>
    <t>R15DQIQZ16IEL9,R3OT3GHKN7033E,R3B1OFFST3XKYU,RBB31LE5QA4LE</t>
  </si>
  <si>
    <t>R1HIYUVKS08YJP,RBC057ZTXOL5Y,R24VKY63J20SM0,R16UAQV9SOCSE,R23HQTXGR1DOIL,RZFMNMJ8EIG87,R2VYVQSV2YFY0T,R2SW6YDVZ9T4O8</t>
  </si>
  <si>
    <t>R2Q04IXOK0RA34,R2GRUN8Y7IDUPT,R1X7VRLKNOLTGJ,R351RRLG83JZDV,R18W7JDXECM6J5,RPU9M945SJ641,RTYY30I8B4PS4</t>
  </si>
  <si>
    <t>R34OST6S1F8457,R6Z0QUUTZU58T,R3QNKPNSUIZP59,R3R9Y258UAOCTI,R2NB1AHZCTD44B,R1IPFAF5DDZQ57,R2WSQL1YCAREKS,RCDYRGDMI1WOA</t>
  </si>
  <si>
    <t>R111DGF0O8W1N8,R1GA29NLMK5T1,R1RAVFTKKIOGQ6,R12RIAF7LEVYRN,R1TK93TBAVEFG6,R2VED6OCTD3DK8,R3K8JF3L64IV9B,R3T6IUBAYZZ3KO</t>
  </si>
  <si>
    <t>R2BR9VTFE775OW,R3V8S6MZGP7QAL,R1OQW9NGBM2EHB,R2H6STN8H1XVSE,RZNEIL92FFGTT,R2JLX4OWIAT035,R354OSXK2IT8BE,R15U5TQNV1VY4A</t>
  </si>
  <si>
    <t>R1UFECRZY2H7ZR,R2L3OQHBC45T2X,R2IX8LIBU6MKPB,R35OUWDVRQF8R5,RHRVKXM6JJBX7,R1O89JBSE4EPL4,R364RHY5PGIWWH,R1EL7KUX3CVDVU</t>
  </si>
  <si>
    <t>R122PZXYO9V78,RUTL2J228W4N,R3CNU5WSZQK21Z,R11LLDBWK3KHUS,R2J3E39AIHUX3U,RZQQP8IHS7A65,R21GEGH10XV0ZL,R2Z5OEPE3ETYSP</t>
  </si>
  <si>
    <t>RBVWNT5DJQ11U,RW13JZ6UTG39E,R3OO98PE8MBQ6M,R2PDGCC6RF4YLC,R1EWNSTI0FM8DP,R12R6OUAVMTUIJ,R34JSLSU3JZOPE,R1JOBS3O6CQO4P</t>
  </si>
  <si>
    <t>R1QF0ET8A7E6WA,R1X9IA818SXS5X,R2L31T82MCWLFF,R2KRBAR470MHG9,RUQMRRT0FY4YJ,R1YUVBDM5U1VP,R3QNDW1DBNUYYV,R3U7MTLZA3L5CH</t>
  </si>
  <si>
    <t>R2M315YGOB9RN3,R1NBOC4RGKIP9G,R3QJXYS4TXWZUF,R2JIHF1A7NTH40,R169VPW28GOZKX,R3DKX32F8OC3XE,R2CTTQK8YU774X,R240OADCOPMHWE</t>
  </si>
  <si>
    <t>R2RS5DJTMPR9KH,R3K8N1Z38YX4QZ,R1D0W9ZGHTA55S,R1OPHG3293Q2SZ,R27TICJZP0IJZT,RU7Q1JVSNZAP7,R16Y48G8PM36BL,RB5E6IQ420JLF</t>
  </si>
  <si>
    <t>R2P1ZOKUIQWNZH,R3FBKF9RCYD42V,R2JPDSDJBPCPVG,RWAZG6R4PYQD8,R1VWPJ2GCK1V4P,R3SM2QDMLBGDIK,RUNP3LOY40PFP,RGLXWU5W86L32</t>
  </si>
  <si>
    <t>RYIE3APCBZO0M,RVVUYDXJQ5FWH,R2OD8G07SP3ATQ,RV4T2P1TSYP7C,RTUH4QIEPCZI2,R176EGN5WFKYMF,R2NF8CY7JSGPIJ,R1ZHN7T42QYEMK</t>
  </si>
  <si>
    <t>R3JYRL1ACWZKKY,R32Q6QP914FG3A,R3IEH4PJW488UX,R37IXVPK58NJQ4,R2Y54968M42AHJ,R2SN886QABQ5AF,R2FF1108INS5GV,R390GAYBGW7786</t>
  </si>
  <si>
    <t>RHUH1KUO9N3LB,R2OCEV9PHCLFUS,R50IDO4SB3AFN,R2QJNGU56FGL5G,R355RN0CHT6Z4Z,R1CFZQYTT6QE90,RIN87V1ZT8M2F,R14EGSF85GZV2Q</t>
  </si>
  <si>
    <t>R2KMA1FW2QZLZX,RCE8NJ5IXR7Y0,R34OI72B1EV5GJ,R1OXPIKY99VS78,R1DOIQMYQSIX2Z,R55NBBAP45T6G,R32QZKQVJYCE4S,R26OBSY88ZCS89</t>
  </si>
  <si>
    <t>R2D1HX7B0ZNR2Y,RC6F71GCW3ITC,R2R5PXQ6I47FLE,R377ECW39RO5EJ,R2HOVN3GT9RJUX,R123XHZAU0Z0E5,R2WKLOLAJF59CQ,R17GETTD9A405E</t>
  </si>
  <si>
    <t>RSAWD2O7MGQHQ,R2J3NNEKB8K98B,R2JDMID7WPBPGA,RPZQ7HTHUEAQM,RAWY8DHIK1ZUO,RKLEZ22TP2OC,R7CBANEBW241L,RRLSH7AHH6XLU</t>
  </si>
  <si>
    <t>RGV3TPWIES7KM,R3P69DNOICR8GR,RMVYCEXD67P7Y,R1IZL1YZY4XUKJ,R1PZBQBPYS1J63,R3FTVZYWY8ESQF,R3VL4SYCU5AQ1X,R1SHRXW0RRW5A8</t>
  </si>
  <si>
    <t>R1OHBRJRE6GHDZ,R24I7EFZQG9TE6,R3G0UPCD2KN4F7,R2EH8HEJYFWVY1,R14DHLF5YST1V5,R2ATOKYHEUA0RC,R1LCM6KSBLNTZE,R2MICL6U2IDISJ</t>
  </si>
  <si>
    <t>R2RT36U5W9GRK6,R35V054572FNTJ,R1INLMM4RCIDYQ,R32UWFLL51XWFR,R2E6JL1IPA492E,R37EXJUBHQPY55,RU09H6AAVSB29,R21KXH46RVA6RM</t>
  </si>
  <si>
    <t>R369A5WFHNY685,RU7ADO0K3THNI,R2C24XAHB09570,RF6FTZ2BMK3U7,R1BKYQ1GKAGGUM,R2JI0LCLSDDWMB,R2GFGRPUJPI039,R1QBBG7QM57OF7</t>
  </si>
  <si>
    <t>RQXD5SAMMPC6L</t>
  </si>
  <si>
    <t>R24M24UKIB5KN3,R9MTYU83EHJ96</t>
  </si>
  <si>
    <t>R2ZBBYSOYN3KBL,R2DMLU5SLI59HR,R2TALY28IA40HU,R3I8OBYQHMK5AG,R2LNUR3W2TOTL,R3W1MUYN039NGZ,RH9I43YOGMCU5,R2T1VOM1S6TMET</t>
  </si>
  <si>
    <t>R1SLOPXHKI14S6,R1OXLNAD6QN3PK,R4RAOBEKJMT1E,R2DJOU9710152I,R3FXVCBQCGNPLW,R12LALSYGQEMTT,R2XY6WL3YCCBBU,R2VRNRRSOHXHYW</t>
  </si>
  <si>
    <t>R1NBVCQUPQGZSG,R1AYTJ3HGDXBPB,R1SZXE4S0X94AV,R18V2LFU0A6Z1Z,REEEYL5KDQ81L,R1648XOMK16YKC,R30X514IQ3NWX4,R3UV2ZJIR07U21</t>
  </si>
  <si>
    <t>R19JWR6NN6DMRW,R3NNMZRL819Q5I,R27MVISBFA27B0,R26UM4M5FX7MOX,R3OS23S4DLG4RW,R6CTY16XAGKZ3,R3GTDALXXTDMU4,RXYNQRMH2KD0E</t>
  </si>
  <si>
    <t>R1NNND9Z9O7ZFX,RI4YG0LQODJ1Z,R2RJKDVMA6HJAF,R1CK70KKIQTXQY,R1MU7OXDCRE59A,R3OUTRCSE95S7U,R1H2SUFJGR1SC5,R3O0A0XNHT8365</t>
  </si>
  <si>
    <t>R1PKIMKR1E8X8T,R23UV7ZBIEEZD3,RYRHNVDKS5RFY,RS1V5P4B8NSAO,R1H7L32HFCGUIR,R1Y0X6TPG7EJ3V,R3UZD33WNT4AD,R2MLZRSEQB0C49</t>
  </si>
  <si>
    <t>R34816YEM3Y2VJ,R3P1QZDIWJJYVR,R2HXC35HKL6S3E,R2CUWR6SL0MMRR,R3PWLUFNP117X0,R2PK2034NVCPNH,R2YJZKVTCUJAVZ,R27X5G6UFUKCM9</t>
  </si>
  <si>
    <t>R3EKLFGQGV02SG,R23WEMNZK46UV3,R1G2C7XV8CAM7W,R1O1T0NB6M5CU4,RY95PJLUIT03E,R2HMI9LDLJ1S2Y,R216CF66UYJR2A,R1XD0A6A2KGJZ6</t>
  </si>
  <si>
    <t>R31BXRU0GAOB26,R120Q9PAHZEIEM,R3MSIMI8U7QZXJ,R3MLNPNLSYH11T,R339F0FNSVUUP1,R1X6T4WG7148OB,R1Y9VHIT18ERYP,R32RBHMK1ESFTN</t>
  </si>
  <si>
    <t>RKU0JLLNRC05S,RIQJOO5ZR8L0X,R300Z83BCAV2UK,R130ME1NWGGCRX,R2VNU6Q8UC18QX,R287H4PDFLWV5,RITJUD5WP59UI,R3DKMHIJGPJH5H</t>
  </si>
  <si>
    <t>R128LZ0DN2NZBZ,R3LFQ7EDHZ6DKM,RUSJFUV64DPWM,RHNVN7WEES6ZV,R3LHNY1FJU5Z62,RYD25TMDIWVXF,R22G4CIX0JF8CT,R3KZ4E667WBY58</t>
  </si>
  <si>
    <t>R2A7MIUNOW8DOE,R2FXP703540FR1,R37E7QJET0BYE8,R1NOL0GE16P06G,R48EN3ANVWEX9,R17WYXS17TYDER,R2BMYAH01K8EG8,R23IO3LHHG39H</t>
  </si>
  <si>
    <t>R10I6UIAQIP9TN,R2XEWWLV1LH7KX,R3J0MEY15WI71Z,R3HJ0GBBBUGEJZ,R3TGTIJ54KHOL0,R21TUQZLYNGC0M,R1JSFOA0TD4S1A,R1KOD8YMT3FJ7I</t>
  </si>
  <si>
    <t>R1BFOK13WV2QLM,R3H97FN1H50F7F,R1IY2IDRUJX5O5,R1N5UJPJ5YGBU5,R3BZ3W2KH0X1DQ,R3GPO2WYK6ABG,RCMFGYS1T27LL,R1D5OAMYO4526T</t>
  </si>
  <si>
    <t>R2CU03OULJTK2A,R1SHVTKMHHOREL,R16MDWVEULVTGY,R24VBI0XML9AS5,RO1WU1XMSF20C,R17U7AO7GNBOX8,R2HES1EME0OXU4,RWYRMRDBVWYUO</t>
  </si>
  <si>
    <t>R2NB2K5XC70FKP,R3623Q21H3MKP6,R1XVC6NEYU3ZHV,RNFY9ZYM6195O,R3TUSIFSD4QCKJ,R22PD5EXXTFXP,R1LXC8W3AJAQ3I,R3U0OEWBKIO5Z3</t>
  </si>
  <si>
    <t>R2RDC6R09NZ0TZ,R16LV4RNJLN09N,R3RKDGFWWFXK6U,R25FVBLAFKIAJU,R34P8ODO8FUBK6,RWO7FXQAVPEXH,R1Y7NG3L23T92Q,R2ESL9C3ALANVE</t>
  </si>
  <si>
    <t>R2RBF2BGJRO7H2,R1OF0G9O7Z6VSU,R30F23SQTDLJPU,R12OJO04IKVP5R,R1EYIK2EGG3W2H,R2B5VJALJVQ8RD,R10QDJFCO17945,R23VI41K9DE8OJ</t>
  </si>
  <si>
    <t>R98JKKNCSM7B5,R38O9HQOE1G03B,R597Z0G89GU27,RAI7NSHUQO02D,R2W5N0Y7MJX8UC,R1LK91F22JFZ41,R139XIZFXKTMW5,R1X5NW4ANBMMRM</t>
  </si>
  <si>
    <t>R3HLDGIDF7PO8C,R2FBEQYGE0TH2P,R81L413HRWD8B,R3V903TPDK44R2,R38GLLZ84DSEWS,R1GXNHN7WJM2G7,R3RK45ISPYVM54,R125MD72MJH9VN</t>
  </si>
  <si>
    <t>R2DD2M5YARW7R2,R2M9ZYNGGV1ZLN,RNWNTRNLSJWSB,R3BJBPNI2XP8HF,RI1FLXH6TFEAJ,R172WRCQLOW97V,R3721R2I1BFETF,R2DH3Z46FTCXQ8</t>
  </si>
  <si>
    <t>R31KHU73E9BSU4,R3L907SI2ZHXKE,RL4KVP8C4HB1V,R28U78D29I6WST,R1SWA127EAXE3Z,R2EQHF2D3V0YAL,RA8LHY0YBC8WB,R1VM09M39X39Y</t>
  </si>
  <si>
    <t>RRCQZ1NUT86W1,R7U9X4A8OGS3I,R26604Y3P1D000,R1KQQ073FBUGOE,R2L5WWOGWCXTX9,R3S4F4U2MF1Y50,R34PV1REW30PDN,R2YMG0H31K4P6J</t>
  </si>
  <si>
    <t>R3GPDNKHUWXBMD,R2UV1Y16L96TQY,RI0NHWUS3HCNY,R2WM2M0Q21KL5U,RNK7Z9UWFZ55N,R1GGNZYCTLDM0X,R3T5NNNE4VO6Z5,R3GNTYXLIFVANT</t>
  </si>
  <si>
    <t>R3B5HP4PJ8JIOG,R2NS7Z2XUJL73H,R3DLYP0JW3PWDP,R3HWHOM95KCAZV,R2EVYBZOHRZ8NQ,R2U4UV55GHL0AB,R1MXAL2G4J2CB4,R2E6IQWP86JIVZ</t>
  </si>
  <si>
    <t>R2VEHBS4GTI9SH,R560D18O1BJM7,RYPXAOQI77XRF,R2T1AP2XBIAQBK,RU2RYKNTJU52I,R3D6UA9AB1KZ5D,R1YFZYNSZI9FAG,RQU8SHDXBG8NZ</t>
  </si>
  <si>
    <t>R36UIGIQWYOKT,RISUCL5YV9EZN</t>
  </si>
  <si>
    <t>R2K5OD0MEEBTDL,RS1N6TNO33BOK,R6KWBGOKI1N9Y,R30SKUMYLSXXDN,R1EOYHZWCRSV7B,R13JBDK4SAAYFT,RJOU5K9ECNW7Y,R2APPRANV6IERZ</t>
  </si>
  <si>
    <t>R26YAKWWPQSNL,R30L263BU0PTZP,R1A8G9G8J5Z3V5,RBTZE0Y27F7IZ,R39640821J2S6S,R75IA3ZAEBTFU,RCVN98N40B1C5,R3MDWPL6USKW2T</t>
  </si>
  <si>
    <t>R2ZQ3KNS6ADZKG,R3OMNNV6IXSOCS,R37Z2W6UYIVLBR,RRI2HSPM9BYXP,R18PVOQF41S4PH,R1WINQHG1SD7FW,R39GPO64XUXZMW,RYLBN0DAJU4SZ</t>
  </si>
  <si>
    <t>RCP907FSHW2CI,R2XSNFIDSF8IL4,R2JB9PO5MV9LER,R1WOXRK1I1XUD1,R2R7NPFFHBHV2M,R209MH0VOGQ7EF,R276N47ZR7TWCM,RFYYONBM15HX5</t>
  </si>
  <si>
    <t>R2FY1Z66KZXJWD,R2HMU574902EOQ,R33J3X2N75IXU3,R3GGQG1U2KLAE3,R31AMOLX49DVF8</t>
  </si>
  <si>
    <t>R14ALM4LONM07K,RBQ5KLENMT5W,RC8LE1R8ZUXK6,R2DOHSMCOKMG28,R23BQ1TQ435IEO,RQTVJP9U5HCTZ,R19QIA3XET90J7,R30UYREI7BF2FB</t>
  </si>
  <si>
    <t>R27MK332LTT5KS,R2TN6LNGD4FLYB,RVZJOLWLG5JZ9,R32Y3RXFGS0N8S,R1WG388SX6A8SS,R3FCO1GKVP9JHZ,REQQ0KOQUU7N5,RB48XNZD8P2Q4</t>
  </si>
  <si>
    <t>R30W8FL25XCO0K,R1D8C001FIVRSU,R3925M38KC8V79,RXGOGCFPVKD34,R12RKF2K5CHXWV,R2MZ3DIZ5TNO0W,RUB8S6S3B4G58,R37JZMH1JV7PPA</t>
  </si>
  <si>
    <t>R225TDOAW3E40Y,R20F4XL6H69YXD,R30J2L74QHTQP9,R2OF67AGC4N6JL,R1SBTL4GCVQYN7,R3LLRND14DDJAB,R33RURRS0SE6WD,R3EQVOLZJUSS1B</t>
  </si>
  <si>
    <t>R2U0MOPP5A6KMF,RPZFZ77ZCT4IM,R2K55RM7YMMECZ,RAOZT6IRRYUCQ,R2G7L7325PDXOX,R2DJYKMFRAQOTE,R6WQGLVY46ZMZ,RT72XDZGEHFR6</t>
  </si>
  <si>
    <t>R2P0CRDHOMUX,R1JGV8KAD50B2H,R3TYY9FVH4FCHC,R1QB481QG82BJO,R3C5I5PQSUB7L,RPNGVTBER1EP8,RTD8NH880GNXH,R3H70A536HFEGG</t>
  </si>
  <si>
    <t>R1S5FUVJK5BDKV,R10T102N4IHERO,R1QALRWVTEDXMH,R25MVXUNZDKPIY,RJ0CS41K876BR,RX87956266XU,R1HLEVV8WMVM3R,R1UBTZ9MAS7G8V</t>
  </si>
  <si>
    <t>RM040SFEJL7HY,R3E4WLWZRX1XIX,R17867K1Z3HF91,RMIC8UQMGL0U3,R2G3S428HL7HAI,R2EUN4CN98ASSR,RH4LQXPYKNUHQ,R15K7J32T1VXWN</t>
  </si>
  <si>
    <t>R2CKMKVZVLVGEN,R31G5IFN5GICYC,R1L0EKJ498BUV8,R1J03LTLYLJTQY,R1K4ZOFHBZVZNA,R76P8S1ZO6BND,R31PGOF9FRDEV4,R1VX9N9I41ZY6F</t>
  </si>
  <si>
    <t>R1X7186WUECR3,RIXG2KYOQHKVB</t>
  </si>
  <si>
    <t>R2LYKHFGZWSYDL,R2LAYGYWWKW3YG,RAG4DPQGRW30H,RY14T5VSHXOVL,R32YZCYBC5ZRV5,R1DMAEV6DQYUOD,RNR9AZJON6EHU,R2NUKH8120XBX1</t>
  </si>
  <si>
    <t>R3BGA0IR8XWNFF,R1Z9SVTENNC9JG,RE5OA1UZUJM9W,R285X2YEP7XRRW,R1ENCB49VUPLIC,R23RJUU2U87L75,RM2L3W83I8OIA,R6BV56BS9PVP9</t>
  </si>
  <si>
    <t>R33U0ERE0GVMNJ,R1CQTXZAM4625F,R1YR920UPA7YH0,ROOP0SB30EBY3,R32BCBNUXTRTEL,R11PB4N9WB3VCS,RQ5FP6ADSIS6O,R91WZEICT9YIM</t>
  </si>
  <si>
    <t>RLCW4ACH6TGM7,RS7QQ6IPVH0ZK,R1DN62U7XKE8ZR,R2OIY1BC4689L3,R1WK9XGOKLW4ZN,R2K4PQ80K8G5PO,R9R2RIKI1CO8Z,RHAN9P6JJBKA5</t>
  </si>
  <si>
    <t>R3LPK5GH31P4HW,R3E0GB12MWJZZX,R2CLET51I4B6OT,RHAXM6WBH7UXK,R192P7ADK9SGET,R1F57B71LOMGVR,R1TJUP2ZEUKJZF,R2QWZND34KWAUL</t>
  </si>
  <si>
    <t>R7S8ANNSDPR40,R3CLZFLHVJU26P,RFF7U7MPQFUGR,R1MV1NKC23DWPI,R11D3U0V2XKDKF,R1XN72FU6Q37IH,R18MP1KLUE18PC,RWGJNVEH5ZQME</t>
  </si>
  <si>
    <t>R2KLBZ0I1OK6U2,R38C18O8S9O2LM,R1PAUHTSKMIAIB,REREHUV2GTGYO,R2OJMVW8WOYD0M,R1S9ULEQ5XTNFO,R1Y6IA0PNODPA,RHMI8LH34RDXN</t>
  </si>
  <si>
    <t>RU8SZ6NFWFYV6,R1GQJT5423OND1,R2OJEFG3PL2ZVW,R31P2Q316FHLME,R1JH7M7L4615A2,R2851K7A34YYHT,R22I6M8QU55OWI,R2NCEGPNATUEXJ</t>
  </si>
  <si>
    <t>R3TQ32UCRS81WR,R2QPXXMX0YH89H,R2NBUIKICW6ASD,R3KIQZ1W9FWK3P,R1R9QY3F8M6CXP,R2DNZV0AH311P1,R2ZAGKBTL8IEMI,RGMYTIRB3LWEA</t>
  </si>
  <si>
    <t>R2MHX3EGIJVMNQ,R1FHCHWONZZ0YJ,R216RLQKYB7TWS,R1LN12XSMIYTOW,R1TG4AO6RXHQNZ,R1FCJNCO47BBLU,REHOKLPMH5R8P,R34LHGI3NRQ0Y2</t>
  </si>
  <si>
    <t>RB90KDMXOCCPZ,R1OARKAJGLAKQ4,R1N33NHFCLHH1Z,R3JL5MHXQ8MCFN,R38ZGFRJN3GTNB,R1VN3PBKU8OEGA,R27ULMSJKIY5YD</t>
  </si>
  <si>
    <t>R34U56TMQL8B9J,R2SPWOVTNO9SQP,R1D39QP2DCGN5D,RP84GJ5M88XI,R16V2OB7NBKY0L,R22NOAMYT0PYEE,R1QAI2QLFV2ST1,RMXN9V3YLV8Q9</t>
  </si>
  <si>
    <t>R83JPRO9V52P,R3UTU1ETF9YL12,RSOL1K3LF3E2I,R377A8K2HZUIKP,R34U15DVK45JC1,RAI2NHXM94X69,R3IW1BTNA6GQJ4,R1VS6ME7USZQ76</t>
  </si>
  <si>
    <t>R1Z1YO987IN6WA,RRW1QA494UE5V,R14EM7EM0MGBC5,RLPQ6DDNYDH9F,R1NX8T5TN04CZ1,R135SE2MJDL8AY,R2GLOHTJX5OYOQ,R3TYVHL507XB76</t>
  </si>
  <si>
    <t>R3C219XKJW9GI2,R7KGIU29C0TLL,R3S0UMZSM6FNWM,R3MODCWX8MEIFI,RGLPAU9M85OBG,RBOERVXC2919N,R1EYK2W81FR1YN,R2QUFMWF2JX8KR</t>
  </si>
  <si>
    <t>R1ZQQKZCCG4KD2,R1OHAWNCB4K26S,R1A7EDRAMKIXJ6,R2H3UO33625F4U,R3UX0I4P6QYZDT,R2WBZ23WWYQWIS,R2VDCJG8SCEN6I,R1NEXD5T49KYP9</t>
  </si>
  <si>
    <t>RWVCDTLWJRC3M,R3MJ0JMWK80XK8,R9ZFKUH0FBRMX,R21NL80UATYBKB,R1CUCX33DRNLV3,R2FI0QR1J4J704,R3RKJLBB11FNIO,R25C9QT8WYDZG9</t>
  </si>
  <si>
    <t>R10KEMT1N336ZD,RL01KZO95GX4F,R1Q721FI3A7XLK,R34MTIAB8IHAI,R1LG1DNA516T7L,RFH8DR3A2O8BG,RFA922H587JFN,R10BFD806POSOX</t>
  </si>
  <si>
    <t>R1GQJYYLCFOXJ8,ROASRYCFUFCK0,R1M63KP70YH4TU,RV26OEPPLTVTZ,RAS4252SOW901,R1EQV38U53I993,RD4X602L8KNNS</t>
  </si>
  <si>
    <t>R1DSLJ58BW45MG,RZF2IS7TK6MF4,RLAJSE9228SAA,RHZFWFPW57PEH,R5V3SEBXEYTV9,R3QW79LOKH6EDA,R15LLZLNGUHHTJ,R2NS5ZCYJFF5KE</t>
  </si>
  <si>
    <t>R3MQME1SHOPH91,R2NP5Z355ZHRS5,R31UEUZ7SSSMWI,R12LCASDHZOB5X,RLBAK5CT8NA03,R3RU9Y16IO9WEC,RWDHPQP1486KE,R38QX86OPW8QSV</t>
  </si>
  <si>
    <t>R1P673FG5GG9AO,R3ROYQ6BV3RM5T,R3ETCBWLMH5U7J,RL03M79RJEZYY,R38671IDIYF3KV,R20KDGMHU5A66W,R1H428OSIRK1PP,RC0FSCHN4TB9A</t>
  </si>
  <si>
    <t>RPA8V1051ERUL,R2M7ENP70GK5P4,R3PA1IDUY9QNC8,R1QVT2JWXS2Y8Q,R2D2Z6QVL2FXNO,R2W3Y5HX9WED9J,R2TUAIDPW255N6,RWLGI93AXFKRD</t>
  </si>
  <si>
    <t>R2WQHYFXQ5BCCA,R3BU0MFK2ORFS6,R2A3HU0CB8SUQ4,R28DOVGVW1QZXZ,R26XU8W37JQI55,R2S12HQMGEON44,R2NVYGBTVG3FJR,R3VG49O0264FQ9</t>
  </si>
  <si>
    <t>R23YK9FCYDZ8D5,R2FHT8TJPYXUVB,R2775SLGU24T7V,R3M6CEWXVKNB4E,R17T0PBEN71P6E,R4P7D5FJZ86K4,R3V035V0E672U2,R331A15NMMC2WR</t>
  </si>
  <si>
    <t>R36T09OX35WPH0,R1SPKNBAZ5I7N1,R2H32V6C3AL47P,R3V0GQV599E046,R1K3DKKD38K4YV,R3GLFGKDB9OSU6,R19K03O5BUU15B,R3LHO7E66T27P9</t>
  </si>
  <si>
    <t>RE1RVB3YIBPKD,R41RLIIPI7UUH,R232FT7DXDWX1C,R1V3MB7YGA2UND,R2TELVLYX3JH8E,RKUQAQZUBEG5P,R14GNLBYKUA03S,R3KGBGD8RQ7BH7</t>
  </si>
  <si>
    <t>R1NARG7VJ59AD3,R6BEKBJDZAEX5,R36J5LRZNMMZXL,R2AHCTVOGP0T6P,R3HDBTGLJJ34YO,R2Q8HE3RM7HW5L,R1K6IPHKQQ03AJ,ROANI9ZPECRM0</t>
  </si>
  <si>
    <t>RJYLPPJ0FGP7W,R2FID5PFZZFEMW,R358SS960NFBLL,R3V2BSMUA81YBR,R11VQG0J80EBFL,R3ULSAT0BPNPG4,R2XXGJP0K25QJZ,R2PQ51W8C26K8S</t>
  </si>
  <si>
    <t>RM0S8X7RALDXR,R2118P20L5XNMT,RRO90ETYUURUA,R323P80OW5K9CY,RXQMN1M04TM6F,RZFKWWARTVKAF,R8H5BG1FDKRSA,R3J9SJCJGPDO4E</t>
  </si>
  <si>
    <t>RFPSJKWNCQAO2,R14L1ELN40CL68,R26SGRT511UO9Y,R2RPCNJXQJS739,R15CXRO9889JGL,RYUKIJ43LG4RC,RUHO80MJ5NV8O,R20IACRIZKZAQF</t>
  </si>
  <si>
    <t>R27C4TPKHXYBRU,R1WGISGIIXAU1B,R2WFSJJW04UWJ8,R2QYC49E7WPALL,R1URJDO4NTW2ML,R3D6T949ZTO02J,RL8X7H598LEE4,RB0LBG619UMSN</t>
  </si>
  <si>
    <t>R13CIOIUD1D8UM,R17AIJTSM1FUNS,R3AJ1T3JVA8O9V,R2LC5ETGN1KHH8,RXGY54C9GN1LV,RNCM6E4OW05E,RT2KK4EHU66TM,R2O3QIKNY5DF3X</t>
  </si>
  <si>
    <t>R1DVF8WQYO780,R2B57KUCWYWDKX,R387VL6JFWOGER,R1OI6WSW06GR1S,R35O9XKPNRSYBT,R18TBS4UYVK90T,R2Y87EUNNJCKL7,R3KEMD6RG0SKOI</t>
  </si>
  <si>
    <t>R17AITIJSUGQPX,R2HIE7XFOYE3GL,R3E5Z7FQ1S0QX4,R285YUOW07EVMO,R3V4MXWG0YPF9R,R34N3UV1B4LL6W,R16JFD8JNYYTIE,R3G5PHC3VUAXU8</t>
  </si>
  <si>
    <t>R2IIY08QX4SR46,R267DLLCKGD15M,R31P4MQH7YLP4I,R42A5QTEMPPGQ,RHE6HF6ZA5R2W,R1YAD59EAWIPJS,RYH2UHSWNFEWJ,R23524DWSS2QQ3</t>
  </si>
  <si>
    <t>RZ7HZPPMZP6NJ,R3UU1TR7386E57,R3IX0H9MIZUJNR,R14GI2JBIZGJ61,R1U84J3FQUIM6L,R2ENIZDLLQ21KM,R2XNZ6AHVRFG25,R1JHP7LI8PMNM</t>
  </si>
  <si>
    <t>R10FUJSCR3VYHY,R2Y8B5LQ5HLACQ,R3BC8GS9GGMBTI,R2BO0XUUDY4ZA3,RN23FCU4EP3F3,RDGNXFM923PG4,R26PGAI8JKY8XB,R381CGOL80J2QM</t>
  </si>
  <si>
    <t>R3C2WT83DOSL8U,R1GKC3NL9J667A,R2EQZSSQHG60ET,R1AA3R2AQC9MOM,R3IF70MWH0IS69,RQRALTGTHS809,R3128T0PG1V9CH,R1MUW41R427BHI</t>
  </si>
  <si>
    <t>R2U10LYYC10P7G,R247ATLN4EWIZW,R1MPFKYPRMO5YT,R1XY9CHD5RF3GK,RN7COQSQK4VHG,R77IUN9DGACP3,R1UEW20K7UFQ57,R1R38EQG1H6453</t>
  </si>
  <si>
    <t>R2BP8Y5OJXKJLF,R218813TNRHNSY,R3VIKEVJ5DBF5G,R2PQNCTR8TQCT4,R3FI11UEJC9ZOJ,R3ULCCZZHBNLA4,RELIQ4H7CYX2Q,R34K4FWTB5W7AY</t>
  </si>
  <si>
    <t>R1AIQQLE21YDXS,R26ABOIUJ8UXJ7,R93L2MCBC4Y90,R2GDAM50Z413JN,R16TI1N60Q41BB,R1UEYEMD03OA5C,R16D88E4TNGL3M,R1WSNRYZ7VK0KB</t>
  </si>
  <si>
    <t>R3UEORHQEZE02I,R2UPOYZPNU8349,R3C3HZYNE1WHDQ,R1N8R67WYJGKMJ,R3UZ1PKYHGKLV6,R2KA8O97VAZJBJ,R3OL0GIELMWSPG,R1KWGTMTWTIMQ9</t>
  </si>
  <si>
    <t>R35G82LMN1P1V4,R2R9TCZMPRU2,R2IJXSRMFCQGXD,R3AZ1FCTLW335M,RQR59DAFHW3WV,R1Z1QLVITW84J4,R2YQHZ0LLWV1HI,RSC0FWSR0TQTI</t>
  </si>
  <si>
    <t>RBBUCW5C77081,R3OZNN0REGYW37,RPWJM0MSSSPKQ,RDOS8J6F5UUFR,R2FLPV0UUUZ7N9,R1V7G94DCYII33,R2JHT8YA8MKY6D,R2WB933QP966J7</t>
  </si>
  <si>
    <t>R2FRXL54AFATWQ,ROBDUAJXECNYM,R6GD9MATBBC0,RGKPT6A78DSX2,R7UCUG9Q2AOY9,RWC4G90JFDFX5,RCDQUPWVIM6NN,R25MFNHA3G4KVK</t>
  </si>
  <si>
    <t>R28SHHTDCYFLEK,RV4W2N7V5XWQ2,RVXZKH1V12BGV,R2I4E5T7EM6I5F,R103G2OV6OFA3Q,R2RO9SXDGM8J5C,RRMMF8UU19VAL,R1ISB08X01VDS3</t>
  </si>
  <si>
    <t>R1EZC4VZXSJG4L,R1R39X4XI4GF5N,R2NR5VY4ULMZGZ,R1FGNEOQQOF3QC,R7BTN0BZCR0JG,R1IGYOAGJ9FW5U,R3B1Y0WDM2QS0U,R2KNU5Q3FUL54C</t>
  </si>
  <si>
    <t>RVRVEXC4LY123,R1T78WUQICUVWR,R1DOXKQXS4PKV4,RVUE4MKJEQRHT,R19TF5TUY71HKH,R37SY71K0T1BJN,R2S5BGMA1NFQKX,R1YLUKFUNEFOS8</t>
  </si>
  <si>
    <t>R18WAOEKUC44AI,R1BGNNW7TQ5MPS,R2L7845B2RVR6N,RMOKL16V5DQIB,R3FXQ9F63UCILJ,R2L6CGYUBY0JJI,R7KWJGO2GW0F1,R1H7NLDDU8PSE6</t>
  </si>
  <si>
    <t>R3KJZVGMCEDPKA,R1EU6W1X8DZQN1,R3L27Z1PJ76EKV,R1834GGPCPMNI7,R1UMU1N5S0KAZR,R1WXD21WPVTX5W,RKAXT22G5HS62,R30RLRRT0OJMVO</t>
  </si>
  <si>
    <t>R1VSKOXXZVR2QQ,RTHHAHQ848PU8,R1RNS2YZ7FXVD1,RMYPWXFB5Y3MQ,R2ZCXVKC7DFULV,R1MBN704BJGOUR,R357MDXJPLIJ9E,R38J3H1JQN20BI</t>
  </si>
  <si>
    <t>R2RSNVMKFP7F3P,RH5W7R1Y9BY84,R249DXGFQ2JBLD,R2VNKWOJBOWTDG,R2YUL0HEHC0ZN2,R2I46FOK401C78,RSAI7CGWIHYS0,R3OJNER98OIMQL</t>
  </si>
  <si>
    <t>RCYM7OUD8PKWH,RRK0TIGHV700F,RRAGI9YCKE2H9,R2R51I1D2W2K9X,RRI0B00NV10SB,R261OFDIUG1971,R2I7WIQ18HOAJR,R1MB58FBZOQYHE</t>
  </si>
  <si>
    <t>R2HRFJXDH2U2QF,RBF3D3XXWV6MG,R35UVFYMTLRZXN,RAYDUICJELIOP,R37BU4XVJNNTLH,R8Q0FKDLJ9B8L,R38C74PL5UIY1Y,R211TH789OFH2F</t>
  </si>
  <si>
    <t>R2DFHKY9SQTXGF,R52EDT5ZD6ZQF,R41500Y3DT8IX,R12TCJ1XMAA5LP,R1RWY2VHKKRTGR,R3EQX6JS3PVMLK,R1J6XAH9EKY79T,R7ZHZFO8L3X2W</t>
  </si>
  <si>
    <t>R1A2H4LNTTSZKN,R29RZ6S6SY3H4F,R2MZ7BZ4991B7O,R125UHW97PT3OH,R1GNNZDXKP43DG,R1ZDKQ5659C68H,R36FYJ9DGL1QL1,R1IZDBZW18XJPH</t>
  </si>
  <si>
    <t>R2G9RHDQN3S511,R3GFHK3HJ4FRRZ,R3QKL6QNRFS6T,R1JGF7WFAYR6SA,R3QMM0HI96HW0Z,R3OW5MN95Z8BDO,R1NBO3NP1WH1V8,R9DM4KZATOPQE</t>
  </si>
  <si>
    <t>R1DXRMVWV2OVE8,R1G4I5FLAHM16P,R2BJFG3I9TAZ2P,R2WKO9Y6VGUOOP,R35RERUQG5AERU,RQVMA35UH4D2P,R1NECHJ8DC9INS,RDDDU5N0JHZS7</t>
  </si>
  <si>
    <t>R3JPYH668MK3JJ,R2PR9B2W94FLT2,R1P08EMGTQXLEZ,R2RS93VMF3PSHS,R3TJKDUB3GKBQ8,R1PKZ6WASMYMSG,RZV7UUDKB6JRH,R2Y3US2UNMI3UR</t>
  </si>
  <si>
    <t>R2IUZKZ2BFCQPB,RS3FCMS4SCQ6V,R1DKS4CX2ELE9L,R2O8KBZUC4EB8A,RNT0QZ6SRDN5V,R3H9YQ6S3H3GLL,R3W56W4AW11KW1,RPJ5DDRIN3STD</t>
  </si>
  <si>
    <t>R3673WOUZQ8VY4,R3129KHZHX9V13,RDPHA1Q2BUYT2,R1Z655ELTMOH4N,R1J3D9HLJQKZTS,R2B7BEQ6YQOWVO,R2SF8G03AVZDBK,R9UEQQ3FCV3UD</t>
  </si>
  <si>
    <t>R2E39V9PQNSKB2,R3UPIMMS24KIKB,RM0KONA0D7IDQ,R72MOQ4D28G1E,R1X07P7FPU0WD8,R7VI24QL64CL,RE10WZDEARA78,R5P9JRFHZZ909</t>
  </si>
  <si>
    <t>RPGI8FD8L5XJ6,R36XGTWLTTWPKY,R11S82IA4CCOBF,R2N5BCWW3L6N61,R368GSXQQ4XZOQ,R2IX7Y214VQ393,R3E53UMP67OLFQ,R1A09WDPBYAYY5</t>
  </si>
  <si>
    <t>R2XF84DPH68G5Y,R272LVPQ9OGM0S,RBQF76FUWS8PH,RUV6A5DB7ROJU,R25Z9XP6UQKEBZ,R33QHW049WSWGB,R3QAWS03V5OYSG,R3407AFPL16VUS</t>
  </si>
  <si>
    <t>R3SMBF0YI93Z13,R32MW4CZK929NC,R1SHQ7Y1O213S7,RFCIU1144956F,R29OJILEK4V1FH,R1MEGOIYHS8OLM,R1WY4BGMPQ0EYI,R2XGJ9GML1PUJO</t>
  </si>
  <si>
    <t>R3KJZVGMCEDPKA,R1EU6W1X8DZQN1,RE8OSDUM47BMX,R3L27Z1PJ76EKV,R1834GGPCPMNI7,R1UMU1N5S0KAZR,R1WXD21WPVTX5W,RKAXT22G5HS62</t>
  </si>
  <si>
    <t>R1SWNKZP36AU1J,R2T4RPK1O46TBX,R1WBRQ50IN70OF,RE0HLO48TPM4O,R2V8WPXZSTAKKE,RMQ0XU5QGL5LV,R2URDJTQLPFEYH,R2P9AVX3K59AMP</t>
  </si>
  <si>
    <t>RMN6DAWRN6MNN,R1GQKFSLO6JQPG,R2D1O37R5BY6XH,R1WVLTHBMN7N0E,R8WN9F9D8U570,RPW50TOB01UYA,R11TIPQDVW2QS6,R3R2G8NOZZEM2R</t>
  </si>
  <si>
    <t>R3IBC8ULMDZUKM,R347N3QN1A9C,RUY22A4DUCUEL,R11AIQ47T2I3TL,R3LJ607WFYPUQ4,R3COKVLLD9MI38,R295JPL1432HLX,RCIVIPD80E5T8</t>
  </si>
  <si>
    <t>RRF41F2P7DFYP,R2SE5XVJ5LORTD,R2N5ZJZILGOY2N,R1SQ6MJK0SVC2A,RMDL90RMZO5Y,R1QERTKSSSD95F,R3FN5C259GVPPY,R2FT933TABEB7O</t>
  </si>
  <si>
    <t>R3M6TF2LH1H23Q,RT3G3MB3U8LC1,R3GU8IR94309OK,R2LWF5MF37BRFN,R16HGOYD8RITO8,RS7K2VARSRPPH,R29RY4BYVG8N55,R1WPHPSV5DKHQJ</t>
  </si>
  <si>
    <t>RMGE5B6FD1FS5,R1FN1REHXYLMZ,R1BL6NYV6D8W1M,RJHBMPZRSI8AJ,R144IGLWP70M8K,RHSVGQWZTK60L,R2M5S0A5M8DPEJ,RWJG2SH0FCSIY</t>
  </si>
  <si>
    <t>R1PRZD3XZDNYN9,R2ZE4LMVZ6V163,RKC553AXS535M,R333JM0032BELJ,R5S6E55NYGJUK,R2ZE9NQLM0OD5B,RNZNVONK9XAL7,RIZOHKWA7NHO4</t>
  </si>
  <si>
    <t>R28G51B8I2WH0N,R1PAALMCY8OGOR,R2S1GDT2RANQ20,R3F1K3SM97DG5P</t>
  </si>
  <si>
    <t>RGIN9AS9WAQNP,R2TI5S1VH0Z88G,R3K4W8ED08OFWZ,RHSML7W05JVC0,R1CFTT0Q5RRC8C,R3SMLK8O4PUTW5,R3BHJRLDSTVS7W,RO0KLBJXV6XCR</t>
  </si>
  <si>
    <t>R1JO87DOGUEQHC,R1UQ0AYNB30CZS,R34O4E591I5RJN,R2X9U1VWHBNIAX,RPRRWM1J2QDNP,R32LTUGL01I85B,R1HKJTBFVLO3DB,R3S7HEACPHR8D5</t>
  </si>
  <si>
    <t>R2E3GV1LFGQNFD,R3IM6TBVGY4SYQ,R236B8Q3BSGZJ7,RO9KNXZ2RH2TI,RT2VNM024LSCP,R3PRBLGHPRCZ6A,R1AYA1JIHAVM50,RR81G0GIJQKT9</t>
  </si>
  <si>
    <t>R3VBC6VU8OT0QP,RNFZF13HB44YR,R2UQNJFA27MAKM,R1EURXJL39I8LN,R33PGOF5ODIFCJ,R3MN2XSFL7T48O,RDVFTWAGEQNT,R2GHXYM6OGD6TQ</t>
  </si>
  <si>
    <t>R18D9LZAYX9JSY,R2TD56H4WD69RD,R3022ERQVPT7PV,R3T0CWF358RZNJ</t>
  </si>
  <si>
    <t>R3T70N2JGTAPV2,R1LWQEOFIRU2NO,R1YDTGG09KKA7E,R2I90G9MLZ2RUP,RBQKKFWRS8SOH,R223TL7W5MX14P,R3S3ER956A091,RHWFJRSKL5O8R</t>
  </si>
  <si>
    <t>R1E6PBJHMY4C1G,R3JHVSY69JG16Z,R2YVWM2WLBVV3S,R1QB2R2UJ7S2TI,RQXMAOZFDCUDY,R1G1M7XDU4T4HP,R3SHXIE18BG29W,R18I768SMTQA1X</t>
  </si>
  <si>
    <t>RRKAMPIXSKUW,R3SXQQ9NVG7HOY,R3UW73PKX5XAOA,R3U8JXSUPY8MSJ,R3B9EB3AG57TR9,R2QNWBZRD42XTY,R2E243OBZNQZ4Q,R11DCSCBEFMX5F</t>
  </si>
  <si>
    <t>RJOCZ7VETYOPA,R3UXDJEW3BYXBD,RMTUS17UNIUS9,R2FBEMK4172QZP,R3PG1FBD4TX2RF,R2IG7GBJ9W9AIJ,RXUP19LST693F,R2OOPASHLKF3SX</t>
  </si>
  <si>
    <t>RQOWF9MFTN6CQ,R23B5JORWWE85P,R3SB0VOD36AXI0,R21GGYJ4354Q5J,R2L4513I3EHE9T,R1PKO3C46KVSKW,R2MGVNOXZZ1BWP,R2IYFCFPLPOX6C</t>
  </si>
  <si>
    <t>RQRTXJPYHHSFL,R18MNNVQYGQHHE,R1KJ85AGYAQR4S,R1T49OPXXOLBI5,R1UUEAIVGFS3CT,R3UJT4TR76E3A,R2U1YEB0JD1J6F,R16JEBARKXZ8BX</t>
  </si>
  <si>
    <t>R1WVE2XLG4MKR0,R1V82XUZ6QXB7R,R3DYS5BGGSYC15,R3CC60ZW27R468,R1COHLUY0DPGX5,R2B1KPMU711L9C,R3PTZIPG57O5A6,R3FD50GUF74ZCS</t>
  </si>
  <si>
    <t>R2K2YNHJ952H5J,R1I8HU4RYFCVYW,R2DH2MLDOFTD73,R35L5ENDJ4MHKH,R3GBYEZ0GVZWLC,R1774TGNOXHCP3,R3RHTIGZI3S51Q,R2378C6LJXZXO1</t>
  </si>
  <si>
    <t>R31BGTIUFLQNT5,R1OQRF5LZIEHR4,R29Q5SDNP9JWZB,R1AZR3AI0IHB30,R13H3ADGD1MXRT,RBWFP5OHEVKRS,R1M1HGIX59ETCA,R1IVSKQW9YSH7V</t>
  </si>
  <si>
    <t>RGEDIZCX7LB34,R19GGFEAAXAUKK,R3L3EFRRM8X2IY,REN3MEL7IYDKT,R2H176Z5380NWJ,R1AFCXRUZ8KCCK,R16381PP969JBP,RFDKRGYGQB7U6</t>
  </si>
  <si>
    <t>R3FQMPLCZV75E,R3CXYW32DE2XCE,R3VMIAJI5S2S9M,R33BXR8IIASQCO,R31X014WG1MEMQ,RNZ3UOYY7B2N0,R28IU0P7UBCRG6,R34GOU1HWA68GA</t>
  </si>
  <si>
    <t>RO163Q6WRVSZZ,R28DMP1E79OWIH,R2FJI6OH7CFVRL,R1CHL5MG2PHSFJ,R2T11MDTCMZ8IQ,RV544Y0ARIS17,ROHRC9ZCY3ZKI,R28O9QSWHZF2KK</t>
  </si>
  <si>
    <t>R3PAFFUU229VTJ,R1FZWI2NPCR3IO,R3BENPL8J8RWGA,R1L15IJRIO4PAL,R3GC9CY0SL1XKW,R2ONYYWA0QB6FS,RP7C5V4J1BO3B,R2WXTI182FAGGR</t>
  </si>
  <si>
    <t>R6LNTBPRGQ5SH,R8XCX03RG32U,RNP9KG0AKI8QG,R3LP9C2W2RTAQH,R2FX53CQOLKI7A,R2FAY534DIE3GK,R3BS9HLFNF3IKI,R35GQXCRXTDQ4Y</t>
  </si>
  <si>
    <t>R173QPQASTIM5E,R2RU5623DZ9ZWI,R16QI7DHVXJVCI,R3JNLJTK4WJSKY,RLJ5VUW87FE0G,R3VFYJ2WAD73ZC,R37T2ABX4GMGHX,RAR3D2XLJPVF7</t>
  </si>
  <si>
    <t>R1GS92IDBGXYCS,R8H8QTOWYMITR,RCSP9RH3A0VAE,R2S4F8S012C7RT,RVRXFESU2TRZK,RSKOVH69IL8VG,R2OUN5B9KJNAPN,R2EBVOLHYZ8SFR</t>
  </si>
  <si>
    <t>R2FRXUVIUPO3JD,R2S7JVQ4Z9GYLB,R2U2GZZ9ZUDTE1,R33GW8VLIA7TOI,R35DGD2XREWO5P,R17TQA9TZKL5LH,R15HVUSH6RX8V2,R3UME3PEOKCQ5B</t>
  </si>
  <si>
    <t>RM88OEEDBGL7E,RA49OAQBPGOY1,R1P18CRYE9Z987,R1NE7OSB0O86A5,R2CN1JTT7L1C7H,R20OTH46ZTVPQN,RDXU0X5IQVEFY,R1F0IEQUUDWM18</t>
  </si>
  <si>
    <t>R1B4DF1E33G2SC,R1EUC6Y0ZY18QE,R3BW81NGN6FTO4,R1LUISQ85F9MSU,R1J90WSEGDNEMJ,RI68W30TV8E76,R3BBHIDI76JIAY,R1V51JJ6JQXQU6</t>
  </si>
  <si>
    <t>R1A8VRVLZEPPCO,R1G1WGHDY6EN6V,RDPRCGL4SELOQ,R14VFIZGF8DVCC,R3L5E72O2NPWAX,R1H6XVMAKGROHM,RL8QQ5LOOTC1B,R2USFYNMVOB95A</t>
  </si>
  <si>
    <t>R3R5DS04EXELTJ,R3JBXYOBYRX0A8</t>
  </si>
  <si>
    <t>R2MI4KSWYUEMDR,R2MNYKDL2UII1M,R2C6TUBM6IVLB0,R3VJF3LZ7XK3WV,R351DYT9RZYVC0,R2127U989S6ZZU,R29GQ8L9MVSU6H,R2H35ITTKGQLBH</t>
  </si>
  <si>
    <t>R2FHGVLNMCEDS3,R1AHSDM5M325MM,R3E7Z6ZZCWNVTP,R2ARI9ILETH6A0,R1KRTG4TU6MUCU,R3SBJYLLR84FNM,R10IL98NTGTQH1,R2MS0CPATDN53O</t>
  </si>
  <si>
    <t>R3B5HP4PJ8JIOG,R2NS7Z2XUJL73H,R3DLYP0JW3PWDP,R3HWHOM95KCAZV,R2EVYBZOHRZ8NQ,R2U4UV55GHL0AB,R2E6IQWP86JIVZ,R225NQB3ASPXBV</t>
  </si>
  <si>
    <t>R33M2Q7OES3GBK,R125QF7WMZW3NW,RMDVRDSEK73L8</t>
  </si>
  <si>
    <t>R3EUHZXX3UEYSH,R1UYMUD8SY2H9V,R1BQTJ4030NWYZ,R3MBTEU82OA7X1,R1R6MZFWPE1DN6,R295X0FTRQEG0P,R2XX9ZLGMLMN5L,R2ONSIR9B3OM3B</t>
  </si>
  <si>
    <t>RF8105HZQ4I7N,R1OVFYKWEJAVU4,R1U3VNQN5M4IED,R1YHYHQQN3NVED,RS5SSFIL1MWFD,RAMY81VZCIB2D,RDUL770GDRUAB,R1J7N8RPXX1S3X</t>
  </si>
  <si>
    <t>RVNP5UR9UECQW,R10UNYZS2VXZ3G,R346UHG3CHA35Z,RDMK41H97ZT8M,RCRNFX4VMUPFM,R22C8ONFTU20FF,R1R7KPNEQCF7IS,R1JL2OE1X4IQ6V</t>
  </si>
  <si>
    <t>R1TK3BJ0V4TTCW,R3CM92MP896BSQ,R1T1NCJKM7VXA6,RAYIW8N256R4Z,R17618VX40XGBR,R2UJBOPZHRAM66,R183JTRIE1NM6Z,R13S4RGKBN47XW</t>
  </si>
  <si>
    <t>RZN676INI7CXB,R3R7UHOVSK5HK6,RK4TT1MUA9PPK,R3SW1UZKGBAI70,R1QKN9JPJ1FWMZ,R208QSDKUOWNF6,R2426HG2VA66ZC,R1433K3KOBJMRY</t>
  </si>
  <si>
    <t>R1HOV97NOJFX4W,R3BIRU7WH404ND,RAU26U2KP1OQH,R15BZZ2VBVMJ4V,R29G5QZ1EZB3KF,R3UFXXP9B7DVUJ,R1RVSNGA4SCXX4,R2HT0UTCAOMW1J</t>
  </si>
  <si>
    <t>R3LJ3MMSH7Z1BT,RPYZX0CFFJI72,R358NYWUQLR163</t>
  </si>
  <si>
    <t>R2XCI5KR2H8QEI,R3BNQCB05PYZMV,RVXXO15AGASNX,R1VU19BJMXT73J,R2LYRK8OS10K2Z,R1NOP9O1UWSJJC,RE6XTKYH9FSA,R1J5H4FDTO6GBX</t>
  </si>
  <si>
    <t>R2Z4GQU0ZVOH1G,R3JRYRMKRD0BW0,R2C5DX0ZNNX7Y5,R25A5KZD14HHJC,R2TA6MY8NIL1ZP,RX492E2N9MM6W,R2PZJ7871P6D8D,R1I8UMWC4FQ0AX</t>
  </si>
  <si>
    <t>R32QHTM45T5S7N,R1PWLZEPRIUF0B,R2ZPR72HXJDDTX,R1ERI9BP1ALOX3,R1BY1F45H961AX,R19ZEB8HMP8MQS,RO9GYYPV0QDRB,R1P6WSNKIOGFEN</t>
  </si>
  <si>
    <t>R2SIAIJ2R8203U,R2SLNJ664LBZS6,R2PJGCDX444YME,R39XDUIGQYNX0A,R25G45DJ52J2HV,R2WZN2M9J9EQUM,R1PTY9JK5PT866,R2KD1JU029JTLX</t>
  </si>
  <si>
    <t>R2TD3N245ZRZKA,R2I93780O12B86,R3VTLQFO4KMHHC,R1T0W8Y2RD3FQP,RUL4CK8TAFSM6,R10TVE5WRTUL6T,R1CT7PUFT9SH87,R119BACSU1D5W0</t>
  </si>
  <si>
    <t>R1O3A2CX9YG69H,R1OPAHCYQF1OK4,R1N6RV1W0LKGWB,R1MXGMA3JKL1YI,RAHUCIL8N8IK5,RCYPHGHZYUAAE,R37WU40YNTLIYU,R2JHL897G4Y4LF</t>
  </si>
  <si>
    <t>R1JKJ6JRX7SGEL,R25BSG945DF5FO,R4BFNUNWNX1R0,R2NPEFE8O89X67,R194PSSW507V7K,R1DT0RIGH4S3FB,R38ZWKA3FZLLH,R14TFXF7AOFJ1P</t>
  </si>
  <si>
    <t>R27GRSZF2YL5ZO,R1KXPKQ4SPO0PI,R1O4LXS46WUDK6,R1LDIIH0E88Q70,RGAH8BAUKGJ2N,R3MCAC061E19PA,R3B880ZLBUIBVP,R13XVC901RKGZP</t>
  </si>
  <si>
    <t>RIRMEEQUWCCJK,R1E187080D8HAU,R1RPZJJNQM76M1,R1NM9CFXWMQWWF,R2E3PSSWPOJU6N,RTA5F8RZUBJ2D,R1SZB32SSCJBY5,R199WTHV00BUR4</t>
  </si>
  <si>
    <t>R19QUEKHANF087,R2CU03OULJTK2A,R1SHVTKMHHOREL,R16MDWVEULVTGY,R24VBI0XML9AS5,RO1WU1XMSF20C,R17U7AO7GNBOX8,R2HES1EME0OXU4</t>
  </si>
  <si>
    <t>RW3YCZCKGOBH,R3099XAIXYVYOG,R355B0JH9K3ZSR,RJS13UCRXJ0V3,RVHF9P5OW46KR,R19S4YL4JL81R9,R1OUTZ9YCQLAMM,RGN1P0TZA7RF0</t>
  </si>
  <si>
    <t>R8UDGYG74HT52,R1ZKTL2UFMHHOQ,R2XQ7ANJA4VF12,RNHDS9HCAZYPP,R2GML0ZIF4G3XG,R25B9RAM7E6ERE,R1A8S1062HZ64L,R3K1WGUC05G378</t>
  </si>
  <si>
    <t>R3SSOBQITYNPKB,R3A4C1P3IDXTAD,R3W0T7AI69710R,R33EXPRT4EBMKP,R36CM7BFMNFGKB,RV1VPXNF6R439,RK6F5JOI2TI2P,R1URGIVAZHUKNJ</t>
  </si>
  <si>
    <t>RZK0M87UXFG2,R3AZ8CAEQNP5IQ,R129CVNZPQBGK3,R1ENQGYVMS224D,RFZOVKT1IXFRY,R1SI1FFO31ZKVB,R2AMJ2PSF5B54Y,R5IR2JMR7OMZK</t>
  </si>
  <si>
    <t>R1Y9N553TGL8LN,R28ZACVW980ACH,R2SPQPMXFCB67B,R2L2KO1KH9FLRI,R37SFSAVVH051A,R15PGRIFZVLZLP,R3O0LVO6BNKANJ,R11LCNI4PZLK5B</t>
  </si>
  <si>
    <t>R2GVOJLXANNFG2,R3CY1HGOV9WMQT,R7U8B1E7W8E54,RYB8ZW396HQB,R3790HUAN7KW93,R1IN06KIK8ENHU,R1UXT7KA6M4R0Z,RNTYVAAWTJ5CE</t>
  </si>
  <si>
    <t>R1REJSSQVMNGVO,R33WYRQ1J4RZHO,R3ECO7HPNMHBTT,R1GORSR46QQ6SN,R1O350T6VW5RR3,R2BXJ480ZVSUMH,R28KMQ1TUV7E2Z,R3KCC7HPRPOF0C</t>
  </si>
  <si>
    <t>R26YAKWWPQSNL,R30L263BU0PTZP,R1A8G9G8J5Z3V5,RBTZE0Y27F7IZ,R2HS8RN6NBKP6Z,R39640821J2S6S,R75IA3ZAEBTFU,RCVN98N40B1C5</t>
  </si>
  <si>
    <t>R2K3IBMM9I3HQH,RL1H11C1J4W4U,R26GYIVCHR44IY,R2X4UKYY57A9JX,R3J71TYH2ISEUY,R3EX53W4D2TLR9,REY9RHIDKB28T,R2IYAMOBWJY5JC</t>
  </si>
  <si>
    <t>R1ZSCBBOGJ8VB,R2JXWEENFMSBAQ,R1TOMRGD2ASPF,R1PFE2ODTMG96C,R1C5A0KYEKBKJJ,R1IYLE1NMK9R12,R3IS14LK5OVU68,R2727E10ZHH72K</t>
  </si>
  <si>
    <t>R31X4I2TGYDUN8,R27PTCIK04AE46,R23U630I51IZTI,R3TLR3XSHP0UH9,R2RP5UV7LX3QTF,R3W3H7WY3GXGHM,R158W5SZQQ5YSS,R1OT133BOUEYND</t>
  </si>
  <si>
    <t>RZAAQFY7BDSWC,R3604ZO2AA4PK5,R3C8K6Z6W9MDTQ,R38163YROZHHFG,RDXE4NC3K02IY,R2BG3LFIR1DRUP,R1AA1L9EH743MV,R1Q23Z4DE0QT8Q</t>
  </si>
  <si>
    <t>R2U4L5Y1EI2L9P,R17YBU9W32A30N,R29OI40B53G6UK,R3LHAFK1QLQHX,RQXZDM0PKSCMS,RKN5ISCXXFA4B,R2V6JCQJ8NFGYI,RAH387U1B1AFN</t>
  </si>
  <si>
    <t>RZ7BLWVBP91F3,R3VUE0FS0NDIRK,RWESRERAFOYEW,R1YONSMZERBPET,R3JFQJ4ZJ5RY0T,R1KBRXW0AL249U,R22L0SQFC67YKF,RWK29DZUWGFWM</t>
  </si>
  <si>
    <t>RUVNSVGR3C0ZK,R3IZIBJ48U0KDN,REZOPKFLKI7YE,R3G7FE8ICIL8K5,R1G7WNTY9MC6H4,RV51Y63DBOCWS,RSYBU38UVWSP6,RADZV5UTZTYWO</t>
  </si>
  <si>
    <t>R1SNDKJ3F47REI,R2TKI3QCYTIHEU,R3LOHD95Y9I8Q3,R3L674Y2TEWO4K,RCNO312K340D9,R21QJQYXKVPKBW,R11VGKTVQCTPW1,RIME7JQPW8QM8</t>
  </si>
  <si>
    <t>R14ALM4LONM07K,RBQ5KLENMT5W,RC8LE1R8ZUXK6,R2DOHSMCOKMG28,R23BQ1TQ435IEO,RX6XRNRWHWUBM,RQTVJP9U5HCTZ,R19QIA3XET90J7</t>
  </si>
  <si>
    <t>R2BYIBOB1SJCU5,R27XI4KBBS4CO0,RNDLXV8UJZSO,R1HOQAPL2PXKNX,R3DZGHPLQSWOLO,R37YZ6CK8TNTM4,R3KPNR16XZW0ZH,R28BCVQ1MKZP7S</t>
  </si>
  <si>
    <t>RXPIU94G6Y8XR,RG8WXHVO3Q5BN,R2VKT81SI4UN3S,R1TH2LQCYPBXMS,R1XO0RGL2VW166,R2WSQJGLL679MI,R1CEANV7C25XJ6,R2SFO5ZGKFMA3A</t>
  </si>
  <si>
    <t>RLR4ETD7RIB3P,R2TLZ8IYTYAIJR,R3C4LR2YHIRZ95,R3M7POECW3UFL3,R31RTO2FZW8SEN,RV2OCYSB602OB,R31GOALBI9UPLK,R1CTAKZMHTLVVO</t>
  </si>
  <si>
    <t>R1ZFP957X6NEUB,R1V5NJVJMX27HK,R37W2Z08BFVMN2,R23NRC2SDTFP1R,R2IDKTNLPSRRXA,R3TRXLCPJ7CXLS,R2RQD6H9YMSUK6,RS9ZB4H3Y5CQZ</t>
  </si>
  <si>
    <t>R2BUP3AXKYUHYP,R3B772KI95MWNX,R7R351CJN43NM,R84AXG1XCM1R3,RYCTR2UZGN6GU,R1VNKAJ163SXLP,R310TJNPM9I9ZO,R231H2ZVU5558I</t>
  </si>
  <si>
    <t>R3Q0EFB6CKAL4W,R3SBR1YRGFORQV,RHK2VI4OFC8UW,R1QPBRC7ZDKAB6,R2QKG9AO1MMHNQ,RLC1RHGMCZS55,R4RMB9P1YZJV3,R3L44D00WINPGV</t>
  </si>
  <si>
    <t>R1HP1ZGFB28GM7,R3JCTIK67UAT4K,R2S9JBF2ECD6C6,R2M4VC26VFSJ5K,R2I3JCCVO4U03G,R3NOWQBXUGHRI9,R3ULD6B7PBI3FQ,R2UQOW05XNOHS5</t>
  </si>
  <si>
    <t>R1E0E2U9FSYVCE,R1XW3BIC0SBBJY,R1WOPI53IJ9804,R29PDCDRZOK9OT,RP5AN5NRHB0TT</t>
  </si>
  <si>
    <t>R2MYHLYRBQ49CU,R1ZYG8KT7IKN0F,R1CPM2M1SFJD0Q,R1MT0UWLT7MBYN,RH2E56CG2VRB0,R3O8V8MGL6A3AQ,R2IY9SO9GDZ9ZU,RC16I7A47XY5Z</t>
  </si>
  <si>
    <t>R3QXJLS2BDGPZU,R2ZQ7IF3YXTAYB,RB59C2UES2IGE,RCRYJ6I1OC3S4,R3CJKWJKEQBO76,R2EYE183J6PMG0,R22S9G5EXHE6L5,RXTN6L62R1AU0</t>
  </si>
  <si>
    <t>R2WQHYFXQ5BCCA,R3BU0MFK2ORFS6,R28DOVGVW1QZXZ,R26XU8W37JQI55,R2S12HQMGEON44,R2NVYGBTVG3FJR,R3VG49O0264FQ9,R2A3HU0CB8SUQ4</t>
  </si>
  <si>
    <t>R1I66H8DGGS985,R1ZQIZ7XIUXVKP,R97VJ0SV72PH6,R387X09HTG3RFI,R129BK806X9B1Q,R3A3JLSFF2WST,R2DLBUT9R8P3K4,R2YZHYSB1WOZ5T</t>
  </si>
  <si>
    <t>R2ZYS8OJWNY7VY,R33U0ERE0GVMNJ,R1CQTXZAM4625F,R1YR920UPA7YH0,ROOP0SB30EBY3,R32BCBNUXTRTEL,R11PB4N9WB3VCS,RQ5FP6ADSIS6O</t>
  </si>
  <si>
    <t>R1LAI2YEEUW0E0,RR8Y3CSNEHCK6,R1MXV3ILO9VTIP,RJDGO8A1H214O,R39LPM6JEQVLZV,R34GXFIAQ89K4W,R168AR72LPYI6V,RM1F5QKM6SSLE</t>
  </si>
  <si>
    <t>R3NB1CQXEVVQIT,R2I6VLGIXFKKU,R1G8SZJG03IY67,R2A1KUYD1M88Q4,R6TRKFTKS65XK,R1QNTQB56PMUJL,RMRNID3H5V0O4,R18D5AL11YJ9ON</t>
  </si>
  <si>
    <t>R1MOAI12S1FJV1,R1HS4KCJJK9X3U,R248HCB4KB42LJ,R153L369EOHI65,RGTTBAUNEDZSX,R22ICK5OX9INOG,R3ODU59WZ94MGN,R2BGICLNKXFAZH</t>
  </si>
  <si>
    <t>R274KY6VMEYJ66,R28WM6HPG5V7YO,R3TAACQ304V0Q5,R1R498JDWJDUOK,R1891ACMV6D38V,RVGO6MWYIVZIU,RIR1M6FLP836E,R1K17D4QNJXNP6</t>
  </si>
  <si>
    <t>R27S4UNXONW7O4,R3KK8G1AC7URCR,R23LAM247GXXJT,R2IO3IQHTV9ISU,R2IF9WKFZNCZOQ,RXMRCXZ0C6AO1,RUP9QA599PULX,RE3SVGKZFVW84</t>
  </si>
  <si>
    <t>R2TM1SQ2JK9S7K,R12CJ7K0V22F2T,R3PZ9OABVKGYOQ,R1RTA2FATK1OYI,R1ALJXQ6Z6WJSQ,R3LQ7TCDIBG7QE,R3NF49K5GAY77U,R3HR0LBECGBXXA</t>
  </si>
  <si>
    <t>R25BZYL3L6NDM3,R390YP32C9VB5V,REO2V9YOS1V6L,R11V9HX6ULC67,R2EY9BADLVG0NC,RTC6ZQC3MKS61,R3W19RHKGXE1OV,R2G6M5QQR22IYA</t>
  </si>
  <si>
    <t>R3IPDT2UXX2O63,R2U6GKRX21HLG9,R2AK0419W9GNNL,RBFTHSBIUQTM1,R2SNW6BCRZK0AW,R3HVYAAF9REYEZ,R17Z4RNBHFK18Q,R20B3Q5JIZ96QC</t>
  </si>
  <si>
    <t>R3FQZ41R2YXT87,R2G63AMNXO48U6,RD1855R8RRSKW,R22BXITISJ2V98,R1ZGPABQCCVHXY,R216MY341QMRQE,R1OKN1Z9UGIGNG,R1E6XVW96KXGKP</t>
  </si>
  <si>
    <t>R3ET8JTEIDTNU0,R1FAH4M3BSL55F,R3I8GGSZJCEUGV,R2GKER5LJ744AO,R3OF9WES5OOK6,R2QSNY4PHB2LDU,R24EFZ4RGA54HI,R2XNIDW8U1KWC1</t>
  </si>
  <si>
    <t>RZZWEYTD4NC3T,R1MMO2YNT4C36L,R10NGDU2C04L0B,RXIDPVAI088YL,R22KTF9KDGLEK5,R12PC58VMY3MZY,R2HYUYSA0VS4ZY,RIWQ3QB0V2RCQ</t>
  </si>
  <si>
    <t>R2888CE3TDHQMW,R5OOQZ5ILIG7E,R3CCDJLE61ON18,R1YKND3U30I2MF,R25NCFO26L4LDR,R25Y3SKCCN76RT,R1IVPB2D1II1QZ,R2VTSB2I55FIV8</t>
  </si>
  <si>
    <t>R25T0UEZY5MCOJ,RGH8GEFOI9GPP,RDZQYOXIANHNQ,R3VWD0BGB1RXGB,R1PZZYC3LAWBDJ,RDBIPNQ4FXGZR,RMSTOC1WCLL3X,RD7IUGN9EM77P</t>
  </si>
  <si>
    <t>R36XQGHL3TG2S2,R2KHO4ECNAVNOO,RHTRI5KXL3B0G,R1WKGP3JNWFPZA,RIVY9LOY4XDM8,R15QNG3FMT58V5,R27HZ0L7SXVFCU,R2WA1A30690THA</t>
  </si>
  <si>
    <t>R2UT2VQEDPGN1H,R1IIJGUS2SSR7Q,R3QMEGXUL7BM6J,RJ881YNSQW00R,R2BQHF6K2GYQV2,R3KEPYTBVTTUGK,R38643N4B91P1J,RATIBJBLJ4VZA</t>
  </si>
  <si>
    <t>RMJTIHWOEVJ2S,R2EG04BF78FCDN,R2XS7O4CK0KEE5,RDQ894LVO01UH,RO7RFHI6XIDYE,R3J3S08AQQCGNM,R52K5GWEQ070L,R3LXH31GPSHNYD</t>
  </si>
  <si>
    <t>R3EGID2HUY7LU8,R27APYDW4ZMR7T,R31XXA5MOY1R4E,R3R9A3JWS33ERF,R1EFI61RMD0Z15,R1LRD22T6K2R3B,R2OI7X78Y7QIEA,R2XQJXUXNN0A12</t>
  </si>
  <si>
    <t>R1KQN0FQ8TQUYP,R2LIHYNX33S3JW,R2MSZF0CBI5362,R2RECNPT3U4S0R,R1G9BQDKBF78M7,R2GO75L7U86Z1V,R33PHX4BSNENA9,R301O6LFOU2YZ8</t>
  </si>
  <si>
    <t>R16XVVFYUNVL5L,R2MGT9GPFEHTPY,R326AAFTL0LMUL,R1XBQN0IY6V5VX,R1LMKF935MRJMW,R3VHEFOX9HOCWT,R1JEOGWKLERZIC,R35KI765XWBP34</t>
  </si>
  <si>
    <t>R13Z8MSR50H9UK,RM7JUADWLUK6A,RKJS44FVJ9WDN,R3NMULZYX4HN7N,R1F88W61P4OKYN,RBO17QNYZ6BIP,R3QD7XA5DS8I8K,R18F8VXBV6TZLO</t>
  </si>
  <si>
    <t>R2MSV2JRVJGRQN,R2N6TQ3N4XSSFR,R3Q36Y6U3YKG6B,R3B62FXQRPYCBF,R3DSCZL1XTGQAX,RQSHBH1TBP4AB,R18HLYU58YH1LI,RSKKY88AN663W</t>
  </si>
  <si>
    <t>R3I9ZZITI5NO9G,R2AO8Y28HYFSGN,RVJ7OESUFXN6U,R1MDDB3FYXXEVL,R3G7Y5WQT3T0AV,ROCT9PEGTFHBI,R24WVK7TASKNPN,RUOVM34GI6ISW</t>
  </si>
  <si>
    <t>R2SLVB4IDEDVF4,R2RV27ZD33RI6P,RADJ27GF3JOCA,R3EL9BC8AYLS8M,R3P1N9EPS61ITV,R3IXD6WLRFIN2Y,R3QEKYN8ZHH98T,R3RZ9TPNV34433</t>
  </si>
  <si>
    <t>R2JKCB5MNWKW9N,R2XZB8KBJN241T,R1R3NYQMODNGM8,R3CICAEO8AI5Q4,R1K987VOWZ2H3F,R2JA4G9JMA2D4O,R1KZ1EN293BV13,R66WLAR3WTRKN</t>
  </si>
  <si>
    <t>R2F293IOSSP7QX,R35TMVD8F23NNK,R2RP81I94A906C,RB6PFQQVU7KUM,R37XBQ83OS51H0,R2XMCSACFNMHSM,R3OAPCUWZ6KJ0E,R369ID2WU66LI8</t>
  </si>
  <si>
    <t>R2DRWYU4KRZG8M,R2C4X2752MM324,R2XH62C0OMV1KN,RHNRKZTFXDK89,R4KUI529XXAL5,R2YBU1X775PBO7,R2SP06FB7XB3NM,R3TQ721HDLL0UC</t>
  </si>
  <si>
    <t>RF73D5K5ZPBIU,R34D9LRZ543WW0,RXSU1WELHKSJV,RDJYI5PWSD45Y,R1UTEEMGPZ5T12,R3LZFS4QTCAHA8,R1Y8IAT73QZGHC,R19NL3QGC4DMZ7</t>
  </si>
  <si>
    <t>R3PB00C7ZEBAMG,RVUGXND7SHFW8,R9LR8JP82ED2X,R32N5S5Q1W3RHU,R2W4T3SW0RJWWT,ROTKHGUAN5KUR,R2J5Z02Y4QL66Z,R2Z8H0DEYU31U1</t>
  </si>
  <si>
    <t>R10758I9J937X1,R2QT07V4QXKIFY,R2BLT775YXVSXH,R3V1U8IIB8FFO2,RVBV8BEJ26OG6,R1LXTDC37JH60V,R1ICRMTTWYOFPK,R1HTJYYR59HC3S</t>
  </si>
  <si>
    <t>R4S7MHI8MJKLU,R1FNXA35SQ0AGR,REM1ZOQ5E2OE4,R3CD63WPYMHSO9,R3CYO0PKFDTBV2,RT4VEG1QJSZ5D,R1BLZ8NFKP1FN8,R312VCX5UBOTYJ</t>
  </si>
  <si>
    <t>R11O7WDJVC8065,R2UF3J3M2DDJ07,R1J14TB65SWAKO,R97GYSJA4SZEV,R3GJ3X7MYRST9G,RGI050G1TY9NP,R11LGEEJ1QQ8HI,RP53N14Q2723T</t>
  </si>
  <si>
    <t>R2L4XIZ518GOR1,RPVZZE1EB5RNS,RF4O6NIV5JCCW,R34V1K30QYA0OB,R3QB4RKKFY10JI,R19ZQCPYHQWLK7,R2XHVF9XQDSISL,R3JGGBNU2POS7K</t>
  </si>
  <si>
    <t>R1INL4UFJMHNYR,R1JKLP968JFII9,R1V4XNUIURS7GC,R3ADRUHE42WCJE,RS7H27GCGREXQ,R41ZM7UPJZQ8W,RXM4QJZX5M7Q4,RUWA5ZR9LSQBH</t>
  </si>
  <si>
    <t>R2ZXDFN8U4X0T3,RD94LCPFDC5TC,R2S5WXQYTXTQYQ,R2ACY9811MRUN5,R3LCHR1A1RPV6S,RT7JIX9SX80E1,R3L8S4KNQ9XCO6,R5F8EK88EABNY</t>
  </si>
  <si>
    <t>R2QV1JD5V8C2S1,RG4C2KF3ZRM0O,R2W29VY8NK4944,R1CND8STT3PIJ9,R28HD6AAAURKH9,R1YCVCHRY2S75S,R3HTDIUAXMK62H,ROTGU2DMM6OU0</t>
  </si>
  <si>
    <t>R30U9FM8KQM6XF,R29JQ2K07HBYIF,R2E2HQUWWCQ7KQ,R296GRK7CYBW8R,RQYGF5HURT4Q7,R2UMKGAL43EGDB,R2BJNGYIXCJZR3,R1LPMCFZIBBS1E</t>
  </si>
  <si>
    <t>R32VTB32ABV5KD,R6MP28BOL57KT,R2EAVEVO5QBCY0,R2RGL2ER7IIAIM,R14FBKM06QD50M,R1LYEOV92R84LX,R2DQHH5ZDEIZF7,R20YKGEYEPCEGL</t>
  </si>
  <si>
    <t>RO77OQG21KZ7C,R14P5VL1FNT9AH,R2XDRJHJRKJC9T,R18FB15M733QII,R892AATDO8QNT,RZ5L8BVT0THNE,R3LEJZ4FF2OSYZ,R3CQCCWYS8XQ4Q</t>
  </si>
  <si>
    <t>R3NMEJ9FHUKIM5,R9Q5HZCYA8M7W,R1TBL4GV1NUX07,R107YDPAWIHVKN,R3ON78SE4U0D4D,R1S9OCH99PFHGW,R3VB6LUO0KQAC7,R38WR5MFISLU9H</t>
  </si>
  <si>
    <t>R21XRUZQ2MQ2ME,R368V5GBBAVTKL,RWYWGRLTSJX7N,R3VR8G8SJCIQM,R2SME90R32XR18,R2BTUXHC0LJSK2,R2LJ7EU195HEBH,R3SQTXO5SE96IF</t>
  </si>
  <si>
    <t>R1NARG7VJ59AD3,R6BEKBJDZAEX5,R36J5LRZNMMZXL,R2AHCTVOGP0T6P,RXW00MCJXW4UW,R3HDBTGLJJ34YO,R1K6IPHKQQ03AJ,ROANI9ZPECRM0</t>
  </si>
  <si>
    <t>R3CUNCZTU43JPP,RSO46BN8S4OSU,R2UD5D7T4DZRE5,R2XLJQREI5N1VB,R29MV5DZH3FQBH,R9F5EX21OJF17,R12QT09SFCET3,R2RQYG7OHKC98T</t>
  </si>
  <si>
    <t>R3C592OSGL2F93,R1E0XZJHFH6TXM,R2ENRB8YO7Y4S1,R3D1R5YMT9NWFM,R333HIWFHBI9EX,R3EGM0TULXVGUT,R3IJK2M8NM5F25,RYO5JW13I0MCH</t>
  </si>
  <si>
    <t>R3H4H2BLYJ8K54,R1P0BZF3X3CT7I,R2UC6S1JJBFG43,R3NEEKXGIP67K0,R1U5XLD5P7F7FU,R2A1XQCL3IR2SO,R1PQT6I4G8V4UP,R3ALX1UAMP0V5F</t>
  </si>
  <si>
    <t>R2QDKL6M3BGGR8,R2GXKYBJXNF3HR,R3OBHPHLETR6ZR,R6ZP9NF1BL84O,R1OIEL27NJ0RCO,R1JQG83T7U855F,R3J34H7VBLFKDM,R39DXFGYRXPIW2</t>
  </si>
  <si>
    <t>RU4VUDDZCAKWJ,R3F278LDDKWR82,R1NBKTUA3TDF0X,R1SXNGZHUU7T1A,R19G9M4DV85UZR,RI0WQOZ9OHFQR,RMHY4XGSZT7UR,R84PM9B4EXEQX</t>
  </si>
  <si>
    <t>R1XME75YUKM2OB,RZ4IS44C3AS2F,RDD5TKKRXAHI6,R3IYQJAV7Z3IIJ,R1OUFD8RNQEGRO,RUTSM8SFB6IK1,RD1I9V3J84SRN,R19Y060OGX1449</t>
  </si>
  <si>
    <t>RPGQI0SP1LWQD,RQ38JN12KFAGP,R3HYEK5C8SAQU7,R3B1AQRLPRCM0G,R2ZAAKRLUZBNOY,RINQEFDY3172H,R3S8DLWTVTZT74,R2889VE9YMT0EZ</t>
  </si>
  <si>
    <t>R3KPZ8P5M4PG72,R2HSDBDLRKBOC0,R2EI8C7FUKOSDO,R3BRLV8FDVV6QB,R1YHHQ223HBPE9,R2UAVXBGV8WK3N,RPTZZYC6X5HF,R327KYMPRK1R5H</t>
  </si>
  <si>
    <t>R2XES5SVJG8YP1,R3ISE0B84H2FC4,R32PBSE5T01GP3,RF7XT25GUKMXL,R90ADLZBP2L4B,R1ININDVW54554,RSL20NEE3CM3Z,R8NGRUX0L544R</t>
  </si>
  <si>
    <t>R3NINARQVMB04K,R3V669AZP1XAAF,R20I705WTEEW1V,RY83C96248L5V,R26RSSJWPNLVT2,R19L3YHA555YWV,R1ZAZH2LQQV1BO,R2X7KQZQ9OM9SP</t>
  </si>
  <si>
    <t>RO083A44QXKV9,R3C3602BFFOSHL,R3CJ93AM926Y16,RG0532BEQHFMJ,R664LC5TVQ8FY,R351V55RSSHHKF,R1O8VW90GF66XT,R15LLQQDFS6UUR</t>
  </si>
  <si>
    <t>R12NQTT6JQ7IUU,RY86UV8SMZI90,R2AAYZE6G6UIAU,R39Q207BAEQQWR,RSZFFKU0IDHKS,R2GFFY2F5H41KG,R36TOBMRAZCRCQ,R2DCMA2LKZOX95</t>
  </si>
  <si>
    <t>R3CEIRJ8YFRONO,R3ICE0RT3T14TH,R17764XIRZDB5H,RI1X7COS2IBOL,R33A1O2FLMSC3Z,RHFEA5EOYKD7Q,R1GTW2UMC0N8KZ,R33OGOISGY92FA</t>
  </si>
  <si>
    <t>R9OEDGO6AP6W,R18J04KXIBBB6N,R70MW25QBMRGK,R3AX6PA4E2TM2G,R7HUKVB4XODCQ,R1J8EL6DD8FXI4,R1GYAYF8LG0P4Y,R2O8NMN02QCYQT</t>
  </si>
  <si>
    <t>R2SK5PPC2ZKCL5,RD7IHEAUK0KA6,R32GOT9K2GCKQG,R2ODSY8YMSYDBQ,R1GJIXYJ1WCO16,R3F1T36YXCNJUT,R1TWYPGF1F4VJW,R2ZI8M3NTETFJT</t>
  </si>
  <si>
    <t>R1JXCQXDJH1CEV,R3C6DZWAYPPVIX,R2RMNGCEK9JTR6,R2TWPQKNMIHDWC,R2GAXBVB8VNNFW,RS8LJM8U4MFL9,R36X9P0X5BIB9V,RC4NQGWR1VSW1</t>
  </si>
  <si>
    <t>R3NMIVJ17E0X21,RB5W0IR72WUCL,RYFMIDRTCXL9G,RAXJMWTTGEC3N,R3NIYIIT389DWG,R9X812EYFQOYQ,R3JUK9JGV9M0OZ,R11666SEDDXZ66</t>
  </si>
  <si>
    <t>R1B4X8ITOATQ0C,R5WG9NHM3YOOT,R3TAVI48RMGJX5,RILQMI1I1DYD1,R1R099R1LF5U9A,R26A4K18YPO7PL,R336HLDD03LJVQ,R21IQ39FHPMSQZ</t>
  </si>
  <si>
    <t>R3D9U8JX5A9TUJ,R35QH8XSF5Q7Q8,R2GIERTOOHJ61Y,R1C41WPHWU3HQU,R1KWYGPK5B25QW,R29JX6DV9W8CEX,R2NC01NL944UV6,R383NYRRUUA4RG</t>
  </si>
  <si>
    <t>R3B27WULJTV0TX,R17QJ5UVWP6FA3,R3QKFVLI9WHP40,R3LEQKCCAHPSWR,R11H2N84QPASNY,R393EMOMYGZ5FU,R17HKZQD6S4TMP,R16FEY4VDG9V22</t>
  </si>
  <si>
    <t>R9WFEPTQ1AVOT,R21UPDIAM0TVWB,RHZHGXAI6M674,R3IWE5ZPWKQ69C,RMVC4YY8V7RYM,R1G1RT7104E5RE,R14Q3C6MLJ03P2,R35VJEPZY0GU3B</t>
  </si>
  <si>
    <t>R5L3FAFS6JXJF,R1VTQ25LXQX5UD,R6RJYAZUM5240,R1S8HH7X7WWELD,R3VAP7JD6S5Q9B,R2RJV9PK2QMAQJ,R2JSE9NKI4XHKF,R1LUV2WJODYVJ2</t>
  </si>
  <si>
    <t>R3U9FRV2Q625DO,R3EJZ83W9OHW3D,RSH53O0JL66NL,R3BMZS3M7NRJ6H,R1KGMYE82EPYDO,RG1M1ENVZBFAP,R1WFXJNNGSCEPV,R1NAE9JMVSXVA1</t>
  </si>
  <si>
    <t>R2GUYHS0CU32OU,R3TKVWL3ZLGJ2L,R1EC5MKPYJIUG3,R3MLY4J9APFPSY,R1Q2LLFMPBKRC5,R10RLPU4M73CP6,R34MKCOD6O491E,R3R6D9TUIP8SNV</t>
  </si>
  <si>
    <t>R3CX62IV0TSF01,R2K650XLDC67WC,RIL3X4K17UXMZ,RSOVJCRH662YN,R20C8843BM8Z3U,R2WQI4JZU8FHJA,R47YX2LMQDMCL,R2Y2GMH611HDB2</t>
  </si>
  <si>
    <t>R1H4NEOQ6UEAUO,R1EXCFKOXU8V4G,R26ZOQR926DPVQ,R29VVCLZZLXMKP,R1EQ6Z6IDFUDQU,R2OOANZHYPNGCF,R22ZFYL3I9O4CV,R3SHUZZHWO2W3P</t>
  </si>
  <si>
    <t>R1HX6VQS2UYU8R,R3A39U8MP8LIWS,R2Y7Y17C8YALB,RSQG0AYJ4V2D8,R2WV6HSBBEWM30,R1AHXLKGDRQUYJ,R1BTJA3264JTT5,R1CIASP6T84E5I</t>
  </si>
  <si>
    <t>R207L99B0HON4H,REU6EKQK98RBL,RM596L5QWH41H,R3S583DFLJ72KS,R2RV6Q4UAGYKUY,R3O59TXWPHOPEO,RMVC7IIYGMZJ8,R2V8YZ8X1YQY5C</t>
  </si>
  <si>
    <t>R1CKJXFP143T9U,R31WPX3OC28CK7,R1S0S55YJ1UNXW,R1VQUWXWHW7F39,R2YJT6N81TWW2J,R3TY53243YFG8E,RFMQXL2EJSMQ9,R1ZD2CRP65AO8B</t>
  </si>
  <si>
    <t>R28ZB0YUM6FKKB,RNB44LXBJIPTL,RVSWATRY0CJIV,R3IJ7R6T1XNRDW,RDC2ZTQAO2XXC,R1RFN16MM6BMUM,R2O8DIRX6ME9HQ,R50QNWM2SDL2V</t>
  </si>
  <si>
    <t>RYVGISVDMR782,R2SUYAKH1B3Y9A,R2A98UDM7A9PQZ,R24J0BEZA2THE5,R1PUJMNHTMHNWS,RWIBZAS0R8OND,R1042SYVJXWW5H,R1MPZFZKGIYFRW</t>
  </si>
  <si>
    <t>R1RUKN8RB2RKOV,R2DBKFMLI7ZC68,R2935VQS8956B4,R2HNYWLYAUUF0,RPZX6OUAQAC2Q,R2M2E3K9WCOT8C,R3I4DTEZHG51AT,R3HSC8JRXPXLN5</t>
  </si>
  <si>
    <t>R1GJXMBEY4O49A,R2RJ4QKYQ0VWIL,R2C6XBMID12B8B,R3MT7MII7720H4,RRGGJ6YHE8TBS,RU9GH76MXDYL8,R30MQSL9GAYO5P,R1IO6YQ3NZVJIK</t>
  </si>
  <si>
    <t>R3S29FN21O2CMZ,R11MO8HH0GUD1M,R3TQJKN7EJKGXO,R1TC8NPQAQ5J3C,R1PFTUO42S9ALO,R3GFV68WKN08V3,R2Y75UNA9CGD8E,RV7AO8FJ14RY7</t>
  </si>
  <si>
    <t>R1IF6OX5EMCHRA,R11D9Q1R128JAS,RYHX3VX289G1,R19FHZ8XC2J59F,R30VMLL7S21LYI,R2SB7CBS0DFSTW,RQWYUTNJ2RA2L,R1TM8DUKLOEWBV</t>
  </si>
  <si>
    <t>R1QIWMR6C3F3U0,R1MSGOZTOMZE4B,R20OZCEE82GU0W,RMKY6FED1DV2L,R3BYJ1ULP499GK,R3G93XCNRW5ZRM,R2AKI7N239TKC6,R1QCWFZKUGG13I</t>
  </si>
  <si>
    <t>R37B1CGX8LWLNS,RUFFDMZAXAV0E,R1FUPYVQBR42LV,R283XBLNQ2SZ1E,REJ2BDZ46X1UX,R1I8OS16C2AHO1,R3JWC2LKUMZBD3,R1F3K6BW2IEZBJ</t>
  </si>
  <si>
    <t>R2OTWTVJ7UBDIL,R3I2UK18RSKIIX,R3F9R8G9YHTF6,R2KV2L7KD9GGXJ,R3HJSJJMUWOH8Y,ROTCPLKO6UKDA,R3QONJCF8NKEWD,R1FEIDBQF2KF9N</t>
  </si>
  <si>
    <t>R14UKNZTUGMLYJ,R1W6GXERH9XYVJ,R2XFIAZAPHYP3B,R2NKYQY8W7X4HQ,R1JJLPIVVGYYVD,R34HN1WQOVXABP,R1CFS1H3NYJT22,R2LARKDVN5VEA6</t>
  </si>
  <si>
    <t>RU005HHB0U3FV,R2OH909YAN0NWP,R2QUS4TP2AQD7Y,R11IIB56J49ZMK,R27X20M16J5I2V,R3LJECTJJCPCMA,R1VLU5EP1LPYG5,R3N7Q2Z3RUDS01</t>
  </si>
  <si>
    <t>R20M6JOASW88SS,RPM4RV2MQNNN0,R19KRP5SDTN2NL,R1HQBX8OVYYO7W,RQ9RWJZB21GNX,R26WA9NHSG09V,R1R02S6NW8I5BS,R3SFPV2D6N2S9Q</t>
  </si>
  <si>
    <t>R2WBBSKN8SRWUM,R1OG8IBJAU5BIT,R1QPUP4Q0343RD,RO0RSJKPHXH1A,R1B9XZHVQ5HH89,R329DLXLSGR4NS,R18BCRG4WYODGG,R3U7XXGC3DE0IB</t>
  </si>
  <si>
    <t>R1VCGAPSS4LWYQ,R3DS8EL4VV5LS6,R28MH1Y6O92EOP,R2LSJ2G7AP9NOB,R1PQZNZQJTBMBQ,RWTE7DKXWTMG4,R28PL0MBBIPZ4K,RB89710Z7M8OV</t>
  </si>
  <si>
    <t>R1360ADBA61XQM,R1YCLZFS3H9P60,R159078GR81Y7Y,R31DBGRCUR5AST,ROVLXRDLVHM2,R16HXTV0DXLCCP,R106IUE0WPQTUA,R2FZPC9CVOXDZW</t>
  </si>
  <si>
    <t>R26P3IBAM6K3G2,R3CVDCIJEXR401,RD43FPKWA79MH,R1YKAB3FD4RLRW,R2U91VYOKF6LVK,R3V5G6EGGCQHO4,R1BB8COTPRTP6K,R18TEDAS6UADRD</t>
  </si>
  <si>
    <t>RELVLPI29SFMO,R36OP1C03QSZ5Y,R2NSFR0LROJK0S,R3BBTJD6N50F7O,R3E5KUVXIJ4N3T,R36Q3E93BNHP9F,RG44LYJXRFLJJ,R4NG5TLAQ0WZR</t>
  </si>
  <si>
    <t>R1ECNC3Z6G8AI6,R13F6K3KB7TV8S,R1C6OIUE3XPQJM,R3LW2PWBJNEED5,RCECT6PI2SW9H,R22KQJAFOAG5S5,R16CC39OV5RVVM,RVMBP0ZUQJNKH</t>
  </si>
  <si>
    <t>R2WYKIWLGH956S,RK46ZE8SQLQTZ,R2K7BE9W9WKQ8R,R1JU5B0EE4G4ZV,R1H5ZT10PEDXJ6,R308SN93TO86XV,R30JYCY5VQ94Q1,R1KMZ68IN7744Q</t>
  </si>
  <si>
    <t>R2BEEAB4R73028,RVYFHH68OOF4I,R1A2F19DLEHURS,R2AMJOZKUX3Y7Z,R1HTW1Z8CLVRAF,R2DMS9H5A7V306,R329AA8VGH4II1,R3S7L5IYOMYVDS</t>
  </si>
  <si>
    <t>R1T4TKPYU5EJCB,R1D38AX8G0RVNS,R1KHCRDEEREQG7,R396UL83OTSD8F,R3CY781PK5CB8A,RBCCWRI4IUHH5,R2K7JYQMGQ31YJ,R3P0GJ4V5HPF2M</t>
  </si>
  <si>
    <t>R1150W07XAD9VL,R3GGVC0WYVIRNV,R36CFZQPBAIJV8,R3T6U58L22D6SD,R39TOZVXSZ59VA,R2DHJONKVFGM3R,R1M7J8UDV9HJV9,RI4FDI27R40FR</t>
  </si>
  <si>
    <t>R3VOHGBLWI7YD3,RHFB5XTT2UM3K,R2L7XKQS97BFMT,R2KF02T0Q3ZKXV,R3HDI961AWUXP3,R2W2JH4PRGQ6DD,R200U4666Y0M6S,RIGD9PRAW6OA7</t>
  </si>
  <si>
    <t>R1MI8HNTIFTDYT,R1FAUB93NWC6U5,R1Y816Y6XQ56H1,R1PHO0AIE206X2,R1HFRZM6ZBIQP8,R22N6KOWY37W1C,R14L1X0OOX0LFP,RS4WBWB5R5HX3</t>
  </si>
  <si>
    <t>R1ERT7AXR5RE2,R1OBNL676FOQDS,R3FYTFWQDO4FYY,R2VQ9R0Y5A3Y9M,R88P3ETAAIQ4M,R2T4IOSJDUMW7R,R3U82K5ODIGUF6,R2H41QRZLGX98E</t>
  </si>
  <si>
    <t>R1S4YGGQJ3UWOL,R3VGJSGVVRKN24,R80WOLVHE45AG,R10XJXDKS199JT,R3I4CLISF0ZG1X,RJ7M5SZZI5210,R2Z63F1D26ZLCT,R2D4YWF3QBKU80</t>
  </si>
  <si>
    <t>R1WLR0EBTL2IX6,R2B2JBTK9WXMZZ,R2WHZGSNHBX43O,R12HTO2PX060ZT,R3H313KLTQI8QQ,RQJXA2JEYSLSP,R1Z13D8JB8JB67,R1I9TU0BB63YQ</t>
  </si>
  <si>
    <t>R26QLWXRSR9RZS,R1JQYEGHAEV3LM,R6JXH6RLGD3NV,R30RWR4U1S29DD,R10QFC3QA5200V,R379I7FFI2OSHR,R3DQ86RMYHDHKS,R1YL8BCUH3Z6IN</t>
  </si>
  <si>
    <t>R18AG9M9HHC6RB,R3AQT2WK20V0JD,R10LMVOXP4TLSA,RBEWSTPDQYHFQ,R1G8K5ZMYOL0YS,R38235O5C7I4YE,R3861NUR0UF7SN,R2OM14SFAPVT51</t>
  </si>
  <si>
    <t>R236C7OLIIWMX1,R3PN1HMPH33439,RDW68UNQSWDHI,R36NXFD7X76116,RRXQSGPAF67RM,R1KNLZI3NA0IPB,R2KM3VBJ74IH5I,R1JE1EDZWAW8GG</t>
  </si>
  <si>
    <t>R1ORJ2TKW4MHLY,R1ENNLA4ML94UZ,R2BTEV9E0OA1I7,R2QYFQOWFQ5N9A,R1OFN67CO7XLBV,R3H8FPIBYNXMGC,R1723NE9TCCXVP,R2B8M2FRBIDGX9</t>
  </si>
  <si>
    <t>R15X8TSLB82W2J,R1EI6L4P0NUWLK,R1XPA9CXQ07FQW,RGBXMT5Q7DSGO,R2SRH5XZ5MY04L,R22XW48SVD9N5F,RAYTSZHN0P9H5,R26ULECYB1ZKE1</t>
  </si>
  <si>
    <t>REQ74ZVYY2I01,R15RS7QIKMBY5Z,RCYHKHTW0MAL8,R1AB17ZPSW1AE1,R145BZJOMF3WT1,R11AYTN6DNN25S,R17NRPNYVC5XVK,R2U218ZDN8D849</t>
  </si>
  <si>
    <t>R2IMML4LPCQ5C0,R24NQRDGFWSFO8,R2ONXP5WQXARB6,RIEIIOVX84JE9,R1IU46EQPTHDU,R3QWLI0TRYXK2S,R9Z8ZA620SXJR,R33PT3WKA3D15Q</t>
  </si>
  <si>
    <t>R1SWNKZP36AU1J,R2T4RPK1O46TBX,RE0HLO48TPM4O,R1WBRQ50IN70OF,R2V8WPXZSTAKKE,RMQ0XU5QGL5LV,R2URDJTQLPFEYH,R2P9AVX3K59AMP</t>
  </si>
  <si>
    <t>R76XPXMKXLWKH,R23S77AWPH5FP5,RK7Q6W5FOPESC,R2X5K6OCG1KJ3I,R27S1KARCAPY6C,R25RJ35CXQYW5C,R1ASXFOSQ5BCR7,R3UZGGP0USHERY</t>
  </si>
  <si>
    <t>R3KX3LZE5DF03I,R2PFGVPB5LCT72,RMB267WFB3JDM,R2CRRWR0OSA7BG,R1EUG815WO4EYL,R1UKGB5AFT0U5N,RYLJRVXKJQYQE,R3JP9UQ5V9B751</t>
  </si>
  <si>
    <t>R2IKZK0CHQ08WM,RGU29XK250TD5,R29P8YX2GHMMNH,R2XHYS27FFFDC0,R2H3LRA8OB7ZUF,R1E9O49QVK1MOR,RUO5Z5INF7INR,R2LRYN93E4OFJK</t>
  </si>
  <si>
    <t>R278Z7QRKL9FVR,R3GXAQ1UB2M9YQ,R3PVGKMU58BIN3,R3FCVJEGVHP86V,R3T10F5XX7DYJ8,R336MX0EBVUGIL,R2EYFONXLL6M0H,R1MZ8SNMN1RGHO</t>
  </si>
  <si>
    <t>RJ12PR5BVXX0Q,R3H0LVMEVLPV0H,R2FBLIQAWQ0OB1,R1OYJYTUTJGQNJ,RJFSSIL53ZUE,R2BSLK9P1R33T2,R2LBT1J4TAF4AL,RCJDG69APX3S0</t>
  </si>
  <si>
    <t>R3T1GTTWKWWNZZ,R2YQKYW342PMX8,R3OSOTBK6ZE6IW,R35RC96UA66N6R,R2JWTE1QNDWW2W,R3A3YAK7RGKIF4,R22Z4U7R15TVLK,R1ENC0P3ZUKQO</t>
  </si>
  <si>
    <t>R1CJX9OC7AG847,R3ATBUNL84UH5W,RP4NUVUGYLM25,R2U6XBEYSG8MMM,R17I7S12FBOI63,R3KY6XKRALU1LR,R33ESF798DW0KS,R39ZX8VQLNEF80</t>
  </si>
  <si>
    <t>R2YQPN91YO0X0O,R1LSBBVTFFMUBD,RM5YUP58CTVMN,R8D1M05NWS80B,R3BSHLY6DC169B,RPQSMIZYYZ5XY,RSN8CDJ5X1XI1,RBZWRPAGEE7YW</t>
  </si>
  <si>
    <t>R1YVU5NMCJDX8M,R3MG5C14NRKOHR,R1T3DO26SFI3TL,R2MM0U3FL0ZO3T,R36Y3XNBK12QV8,R23WOLPX6D4VDT,R8BJJZVA7O7SE,R1P2BGW89EV4L3</t>
  </si>
  <si>
    <t>RXB5KHLQUXONP,R2OFHGGYIJGFUR,R3UGUI3KYDDOC2,R2ATZMV7IH43ZE,R2IO934AS2Z5U4,RPEKYFBH5K20D,R1SWRY6BH8CTRE,R2GSWL2NSJI166</t>
  </si>
  <si>
    <t>RDZVWJ2BSZH21,R2S2PTON4F7OCO,RUYKZDXCHIL0A,R1JEG3UOIZGFZW,R3D5HS0620V0R4,R3D0S9D7QZ3MLY,R2W1IP0RH2CLD2,R1DAI3K8QBX111</t>
  </si>
  <si>
    <t>R2MDGELCMDX7QG,R2LQAWSINTMSEV,RJRZYF6J55OCD,R1GQRPLQMYKNC6,R29DSMGZH30105,R1EDPIX8TYMOOX,R1DU2WW6ZJRU4M,R3O68SXAARCNVV</t>
  </si>
  <si>
    <t>R25MV5W3PW3AZM,R4L3BQHQJOIO7,R1Q4N7W1AGXVR1,R2XTH0U6G7AQPW,R2H0NX7RGGBP17,R3S263IWR7GQ9,R1BWUDH6P42FOV,RFNJ1019NIZ43</t>
  </si>
  <si>
    <t>R2CT4DH25YL8VY,R3M6VQI4E94D8T,R3PW0HIELRL2VT,R25XSP1RJOM11V,R3EHM43Q6M2Q3X,RHNG6YOP5P6GA,R2HLEU219CZ1TH,R2NYUU14YCLUYX</t>
  </si>
  <si>
    <t>RSB9VP4KY975L,RIV5YY3MLWNHU,RHJIGY0KORSEO,R1FNYNKTOZYQOM,RQFE7KDITY77S,R2107RZYEL68HX,R3KNMX723Q8CWZ,R254VXG5JSSX0W</t>
  </si>
  <si>
    <t>R8W5BHTVFMCB2,R34BR22MYWCGQM,R1D3IFV0IYNC39,R1K5TK6UQ9WLRX,R1V2N0TIMCANVI,R2UOCIGLOQ0CAD,R1JGKZGY686LSU,R3CM6K3CTECGER</t>
  </si>
  <si>
    <t>R2VX3WP87K1FJ7,R1S6VK3U765LYF,R11EG1L6YLD853,R3AMWWIWWWURKZ,R3RGAH7ANQFR10,RNLXNQ72I1GIR,R1AM78XFWDU92S,R2OFXYE4YAEW7L</t>
  </si>
  <si>
    <t>RCUOZRUAOVZKU,R3ISBRG3RQ4LR7,R1FDKQ7C8HRHK8,R1HT915CFN9EXH,RMD5MQGT1Z7TX,RDYCQRETZ04TO,R2204P0EK8HOJE,R3U23VHZY4V64Z</t>
  </si>
  <si>
    <t>R1J7T5AF9JYH0A,R2KHKT0GP9IKS2,R1SYS92X1W5JGW,R11JTLY59LQL00,R1L5U7V71A020J,R26HZDGQ08R98N,RRXUVCKCU8ZYM,R2HA8IL3LD2XPI</t>
  </si>
  <si>
    <t>R1AUCEV80AWV4E,R3GAYL3CQ6GTJA,R3NN6TXOM5MD2S,RY4WXRNZKRVWP,RLQGXS14ZJDHJ,RIZJA1XHKPH5M,R3C83NGWIRB2VT,R2WOO592FU73V7</t>
  </si>
  <si>
    <t>R1D6BKF30HRM19,R3OYZMQFEF9WV7,R26PEUHOY5RZ02,R1KMSZQENOGR9,R31LY209STYNRQ,RTLATKAZTO4KF,R2XOSRQC5GHA7O,R1G2WWLFIFDIPM</t>
  </si>
  <si>
    <t>R2OP8NFYDOS39J,R2RQTRMPYMIHAE,R2V61JLM0WASPT,R1X1019MPG8CR4,RWZEH4UX501RZ,R1I8MWON0D5I5L,R2Q9MII6JST2K,R2Q1TJV6BGHGPB</t>
  </si>
  <si>
    <t>R73A6T8MRDZIC,R2JEX8R7VL6Y0W,R11E62NE328JVS,R3A3FOYWKUNHMM,RIQXPCOM8RRPS,R3VCIW3UM7QMO0,R1KGLT77FP3X13,R375ZRISQJ6XN5</t>
  </si>
  <si>
    <t>R1PPN2ZEJNHJMZ,RQHAXYP2AT1QP,R24T21LAESQMWZ,R2DHPJ5GKKTVRH,R1H8KH8U0Z46S2,R46IEAURB1339,R15MRX4VNCKX84,R2RJ09MTLVJZ3C</t>
  </si>
  <si>
    <t>RKBKQKSEET7CC,RQM34GWJC0DPJ,R1PJNXT9PME2I1,R2VL3P4XIHJFY,R2HZEV0BNY3064,R3HBAZIE8PAIXC,R3LFVYT98WRBZ1,RJPAKDZRUJIDF</t>
  </si>
  <si>
    <t>R21VW93DSBYENF,R3MKRK9JVBJ22C,ROBLP3CK320DX,R14L8HWTVI4YOT,RT2C0KDRUBKGV,R3JUJ27CXBI0QN,RO4BI7QVTST6E,R1NSRWB0V1BQKD</t>
  </si>
  <si>
    <t>R3ZXPPAOL3P9C,R50YC789QBGLM,R17IHHWVFSBEZZ,R3VH5ITHUL3GUT,R36V21B0F30IAW,R22ISA1UVT45QP,R3RD0LCTRTMC3M,R1TWNRM3JLQ2JF</t>
  </si>
  <si>
    <t>R2HAE08L30C2AN,R3F8JOBWK5R0I9,R1MNK92W012DJ0,RRLP9GLVLYZF1,R3ODRY6PH6VBRV,R24O2F7357YB8L,RJ13RMYUVYNIW,RZN6P7BA3HCH5</t>
  </si>
  <si>
    <t>R186EFJU37UPS6,R2KC2H7A99Y8J6,R25FE16IQR653P,R1Q6E8EBLHDKEC,RNH0MZ907JI2S,R18J8NK2242FA2,RC7ZMZ000I0FQ,R3LF4N05QHM907</t>
  </si>
  <si>
    <t>R16I46MPR0NO8S,RC8A7CPLOKIQ1,RXMRIDNTYYGO0,RBD55BYULL457,R2CDPRTPCIO5H4,R2GWMPGA1WXZ80,R1C7OH3WXNJHJ,R3N6TUU2QT818A</t>
  </si>
  <si>
    <t>R20Q4B16AEFTPT,R1BG411LZ5XP61,R1FHFXAGKZ127T,R1LFPZC0A29D8D,R1PIOZ70CD7P9D,R1ID5DTYN1L39B,RCKVFOB5KX6F3,R3PCRI9KDXF4QD</t>
  </si>
  <si>
    <t>R2ETD6AVA4AFF1,R3CUOW1DUP8N92,R3NYD5UBRVJDWP,ROK6ZCMA5J3HR,R3GWUP5VQM4PIW,R2DBDFFUMF72A7,R3CTPZMQDFCSGL,RDDDVU6EMW3OP</t>
  </si>
  <si>
    <t>R322EU1EPO0EFK,RKIITDXE4AGW3,R2MPRUBHGVAK2R,R13E9GP8EQCMZ3,R2ID65YG8CVX9K,RX6LRL2BB59G,R1K208FSP9EL6F,R1QH3BPFU8VE89</t>
  </si>
  <si>
    <t>R34WAR6NQSVZBI,RGG00MCOD3B6A,R2RO4Z1CBF2G1I,R1BPV52HUSVZF8,R3IZK8U5HI1XOS,RE0OUI8Y9LSQY,R3IDL21XUYVUUK,R2YEAFFD5E02TL</t>
  </si>
  <si>
    <t>R3QLOAFS794JE2,R3N8H6JX73IGQM,RR2G573NOMISE,R1710I0LBXO0RZ,RSAY82S1YEY1A,R3T3F038IAP2Z5,R2E19RVGQBXFIY,R20HG64QT9A05Z</t>
  </si>
  <si>
    <t>R3MDF3ZNTMFS3M,R14ZE6MPCOTRV6,R3E4CVN1BSCB0O,R2Z8KROCR44X60,R386VV5RV4L5UI,R2VCH24UHL9UA3,RP810P9RDWC3G,R2EIJACLUEEYUJ</t>
  </si>
  <si>
    <t>R1ZVVISXKO1JOK,R1ZPSHX28L5WL0,R1CDARD5LUVUAJ,R1HCEZCBOONRT6,R3LW1RYTWDVNZK,R14K7AW0ZFZRGD,RZ3JLZP8FSO3I,R12VALC47YCIOT</t>
  </si>
  <si>
    <t>R116YMD72TSY5Z,R258CFU2YKTK58,R24DFHVPXSIU8W,R24XEY7CTDRFXZ,RRVW4AYAAM5V4,R1HRIY8O1PGOO5,R2CGJ2P2BBLM08,RK1J2BJVDS8SY</t>
  </si>
  <si>
    <t>R2X0Z7BS12ZYFD,R1CZP476IRR94Y,RF43347JSIPWZ,R24SRHM43OZ36M,R3UV9O11G5O7EC,R1B2U1Q7GBEMF3,R1A1W7XEE0YP4V,R15MT5JTR5BOXS</t>
  </si>
  <si>
    <t>RQ03WWKIJ86VR,R3S0S1OUOOTNC2,R2EEZPKARXPCYZ,R1INKZP3Y4L085,R2CLAZMKKPEP0Y,R3TCUV39Q5GMP7,RZO17F76OW8H9,R201RFHN6XKRPR</t>
  </si>
  <si>
    <t>R3SIBLYM5T5AFY,R1YQKXTIBLGEMJ,R2XT2VFFBQ2UR1,R2ONCZT1YUWAWU,R3OTWNGHV08YRV,R3B9Q9MFSBVIRZ,R1LDGC41ZEL8NC,R3KE4RPQT1E3NR</t>
  </si>
  <si>
    <t>R3JLT7LH2SOF0V,R2KT1SVXND1VWG,R24OK0MVA1SNAD,R28CT5JQ1R02CZ,RYKHQ54JHJYQB,RF0NNFS6PEPAV,R2I21A2MTQV7JX,RZ5JP629DU70F</t>
  </si>
  <si>
    <t>R3358EO9V9WHQ0,R18X1NBWPX45CL,R34LKJ4RXUSRS3,RXXQRRV1RLLF8,R2EEDDUJ9LA2DH,R3BA5G740XADYD,R2LB699Y251V7J,R2O7189IATRJH2</t>
  </si>
  <si>
    <t>R3WA8CHZXMRJR,R22MH6ZS821G9A,R1FIRMYTZRF479,R112HB5700T6SG,RJFBAWAVEG383,RUM1Z3OU0DSOB,R23D5V15U3KQAT,R270Z7KVYYU4Y7</t>
  </si>
  <si>
    <t>R1AJ6U452B6VPM,RAPJSV76BEX8A,RZV4F09ALESRQ,R14QZDM2M04IAH,R23U8C99ZSTVP,R17KECO74AO7FC,R3HC5G436ZWUNB,ROOYF4SUB0DMH</t>
  </si>
  <si>
    <t>R3IAV5LSI3J7ME,RQRYBRNF648MR,R2TVUO2ZZ7TXFC,R1KGPK8S5IYLBR,R40G9679B3M95,R1BV2CXD5S6CGL,RNE99IXSFU1NV,R3OVGAKIXHYTLX</t>
  </si>
  <si>
    <t>R3JRQ21J8LHK67,R2100TLJUT7YQM,R12XEPS4NQ1XIR,R2QO6YC2WQ78Y4,R3HTM8I9Y12U7R,R2X56GH9II23XQ,R975UDYN89ORH,R1G9Y353J4EWAK</t>
  </si>
  <si>
    <t>R3O03EUB6UY68T,R1FMMOPHEXIHKO,R23PAXUWIYVJ2W,RSUWXFVM9EBIO,RGNGF6Z9XB5LH,R1KF7DT0S28EXC,RC4T7CRXKZKTB,R1WY5QNGHALX9Z</t>
  </si>
  <si>
    <t>R2ATT3WQL0UB7P,R1VHI2ZGJSCFVO,R1UHC2M2KPN7W4,RL2IQ53WUNMXA,R2ZU0WUMZ3CLX6,R3C01TBTCD6UB0,R17G6J6XU7GMYG,R2TLAX7VNYS983</t>
  </si>
  <si>
    <t>R1YI2RI1JC36SO,R3K5ZW63M5MIRN,RK2GIVBNOGOZ3,R25A4JO66YW0TS,RVQD2WX9EIW0W,R35YIQ96ZXOU58,R393HAUNLQT4YD,R1ULBGLCI3H1YU</t>
  </si>
  <si>
    <t>R2CQA45JW6KW09,R175UKN3MEJOV5,R25CE9M9A1ZKSG,R39ODDV5YDGF8T,R2W5LI9FGSKNYU,RVVK1C0RQFZYV,RT8EWW3VVXA67,RL4FCGDFPX5JP</t>
  </si>
  <si>
    <t>RUGMBPEU1O5TW,R8ZNW2WNUSCA3,R19M1F36BH6M45,R3CP5684696DX2,R4F8T565MXCHD,RRBQIRD7QU74J,R2WL65WCEQTHQX,R7D8YGIM2DO6R</t>
  </si>
  <si>
    <t>R2DRK3ADKHLE1X,R27UPOY045409N,R2L4TR6OY6H27M,ROT0JJ2ZLKMPF,R1N6J3UIYH39UI,R18Z1ZRI0LMRT,RV22EDSI7F9WX,RAUA868KW5M5W</t>
  </si>
  <si>
    <t>R3J8OMTJB5P038,R1ZFZHJQD4WTQL,R3U6Q310IX6DDS,RON8WF9GCAV06,R3A03VLDTWQIFH,RL4BDAUF747PA,R1RUG6JNEQNLSV,R3TQ0TEJ67VL2V</t>
  </si>
  <si>
    <t>R30EQTCL98LVFB,R28SCUN7KMQ9JC,R15H3DOQB6XN75,R2JG1LT0NXKUR1,R3C08PZFZRT41X,RP577JII0SXT0,R2IB02FZ1RPV0T,RA7EY4YTEQ2E</t>
  </si>
  <si>
    <t>R2JBBXANAGGS7E,R1YGEHICFHX12U,R3HUGR7IWPGRAN,R1KVE2R9JJGTG,R1F56P7OJH1IMZ,R3AWFIALUK2HLQ,R2LMBFFKJ27EKX,R175DY4RNX6VZB</t>
  </si>
  <si>
    <t>R2VFXFP75ZPQF6,R31BYR22O09BLQ,RKMFDAV9I8Z3,R3VO2OQU0NX1GE,R3H4WLHQYRTZ3H,REW2CYD532JB3,R1QTUL5N1ZE9S3,R15FMRVH2UDP2X</t>
  </si>
  <si>
    <t>R3H500MXJWRGI,R23WZ2PU1E2ZTM,R26VZERXGYOH61,R6BH0WP7AU7K5,R3Q5DCTI9MGLIN,RKLM5089QQVNH,R12GPK5AS5ZUZN,R1DMSSN400Y30K</t>
  </si>
  <si>
    <t>RTD1L3LGGMBG3,R1C6Z9AXP9ICQM,R3IAQHMHSD92O6,R1SH5KG6YVLJ0H,R2ST8W6PO0TBDR,R1SD1W9T3GM23X,R3J5HRLH5MG85E,R302A87U6XE21L</t>
  </si>
  <si>
    <t>R2IVS0EXZ8BPG6,R2QAT75MT7S765,R383L7XTQG2UD9,R1NGVP9RH0O5FM,RGCUCD1BJZ3QB,R11NVDOMRAN1N9,R4JGI2NFX4AOT,RL8266FZ4TCDG</t>
  </si>
  <si>
    <t>R2OQSICTGUIV9L,R972JSI8VWR33,R135GA3VHX1SD1,RCK3L91V5KB3H,R344OPOOMTSVT8,R2QZCWEELOUVY0,R1CSJT44WVD786,R3UFTGEYELMOS2</t>
  </si>
  <si>
    <t>R2USVKN5VQX7ZL,R36O11JTBG8NKH,R1OC5OKQ1ZHRT4,R1DSMD8RKWG5SN,R1NRFX7JSECICX,R37FILR40ZQ5CU,R2XJMXNKVIUUL5,R3AGSJ4P5W4OG4</t>
  </si>
  <si>
    <t>R28LVJV0VALRCQ,RUMWHXUP5WKO2,R3D5OM30BEDYE0,R2X9E8CREU3PI8,R1DWE4B2XWK08G,R27HOGDG67KNQO,R1QYLVRY3M6HLE,RA2K9X6CPRLS3</t>
  </si>
  <si>
    <t>R3VZ6Z283J13QS,R1A8F37C7OKF8,R2RQS98AMZ4NJG,R1DGW1VG83PPCR,RURU97F6DP2YP,RKZFNA3ZOCH42,R2OOZRPNVR6EVK,R4KKHOLNKM7XN</t>
  </si>
  <si>
    <t>RXTFUL32UVMBF,RKILLVCVGFROD,R2JYW5X6BHMXBV,R18M0I706P5O3,RCG0RE5G16O10,R1CRK2KTT4Z4C5,R28M2PKJ99LPKF,R35HIF5EVQDYIM</t>
  </si>
  <si>
    <t>R8BSHHFRCZ0MJ,R1FFF30F0OPJ84,R2FNCOSNHKOTQI,RPWUK2BJQ0G68,R3F280BE2HYWNR,R2MM29A786UNMO,R20FESVOJ2K0RP,R3IX2AJH4QZL8U</t>
  </si>
  <si>
    <t>RFFLKG1LJ0XOI,R8X3CAMJEQANF,R31072TMP1DQYQ,R1YNKT2ZV9UMI9,R39R9TDUJOXVNW,R310CKEQ2EYBD8,R2ZRRP5SOEP2S6,R2FADI2UFYIDMF</t>
  </si>
  <si>
    <t>R1FXYA8WISUWTK,R2C5SUFAIFCKV9,RD87PA0KNH3GQ,R1HMNBP2MAYYGJ,R1491D1ND0TLA1,R3QTDYT0UEVTKT,R44E31ZTVX5VT,R27QM0PFEZ5LDE</t>
  </si>
  <si>
    <t>R17OGPT2IDXIGX,RBEABUL23L3HP,R15G3N5DHVIH7Y,REGCZ4KOQ0OWS,R11EN6UQ5L17PW,R2KOGJ8NE8RTBZ,R34E060GCVBLI5,R5N1E18Z4JNOH</t>
  </si>
  <si>
    <t>R3V5B4OYIG9WX6,R287NQW44CH5BZ,RL140F6KGYTH4,R2D7WN5M1VMOJZ,R2D5P5WYK76VHV,RH7OQL4IKCOHR,R3O343FKFZ25X1,R396V5FTETX0DC</t>
  </si>
  <si>
    <t>R2JCUKBR0BQ8ES,RNVX0V6SJF3CP,RW5MJG9LTX6QD,R37PSG13H70Z1F,R17RIHK0XXQDH5,R2P187SBO4SEMH,R1V49G7PD8Y93G,RU78E5A4MW0PK</t>
  </si>
  <si>
    <t>RO0S1HB5CYIZ9,R1D7LUGU7FIF6R,R5VZWTCWXT2WY,R33JXSES80JB74,R2GY2F5IO2PURC,R3REX484T6TAC7,R2K44XXHGOOAHD,RV56YWKRKX22O</t>
  </si>
  <si>
    <t>R1AY8EXPHPWDDR,R24503W0UJGTMU,R27P97SD5T4MUX,R11RMBECT7059U,R3RA6FKE9WX9CM,R1EG7C09VOFN8O,R18T3RD211CPKE,R1Q9BAGEC9G5VN</t>
  </si>
  <si>
    <t>R3HH89QPKPPH0N,R1RDMIVEKQR627,RA53P1TSFESWJ,R1YDORG7TANTE7,R2K9RPCJJ2IR5W,RLPU6DY334IHA,R35VO8VW4L2KA4,R1JJS4OLQE80Q4</t>
  </si>
  <si>
    <t>R3BZHVNU56YYR,R3JMZ9FQ4EE6ZQ,RCREBFSXZQ9JF,R1L60WAZORSA1X,R1WB0TXVLEXMUH,R3I31OWBU6CU10,R16KH7YOYW7TU,R3ETTCKO1FPQCK</t>
  </si>
  <si>
    <t>R272I3YE9KXOQX,R1K8DTC1CSURL,REZ13G8C3Z7KF,REDXJWMNEPZK1,R1IIZGEPBEPGD3,R1BWJBXPCDWW1E,R3IPHL9D75XHNO,R1OES56UGU6UD1</t>
  </si>
  <si>
    <t>R3K08458ILZK0F,R3OJTSZV57IWTC,R1DLM3QOLR43NS,R3N1UVS0VJ5GTV,R1LVGTLDN1T30E,R20R8KWXWTCHQ2,R2MOJO4ZT07XX7,R16TO2UAY38GXA</t>
  </si>
  <si>
    <t>R1WLBATEAWUA8W,R39NO1SN8E0IFY,R2HHNNLIN82NKF,RDL2RYETBREO3,R27PDPH941DJ28,RT7VNN6MKVQIW,R3ZUCD78I2REL,R2AHEFOKBSIJZ9</t>
  </si>
  <si>
    <t>R3QA00SN4P1YUC,R2L5K9DSEJSNFK,R3IUT3P06QBO1J,R3I104PGW6NC5D,R3H3D0V1SJ0ZT9,R1H77M0601ZL6T,R29AVRAIY0C408,R8N82LBHX7SR4</t>
  </si>
  <si>
    <t>R21XA337NNFD76,R2OFB11N0PESRG,R3DOZ8EPZ446YS,R384EFXOF0C77Z,R2DDDGG3PWCLY2,R1J7BOV2DXMCNY,R2B7M0U2JE9CCK,R24JB7H5RQY452</t>
  </si>
  <si>
    <t>RY3SD0VYKQNWV,R12V38GYJNML2L,R7KZZYD3ECD0T,R20YUGVFVISC0B,R2C53N1IKIMU1I,R2YFM623TOZ0UA,R3G6AC2S24F16S,RORPHMFZM8M9X</t>
  </si>
  <si>
    <t>R2AV9AKW9EB7C1,RWSKD0OJUSGQS,RJHYN4I6B113J,RI9CLAGH4SW9S,R3VW4D1UNO8HON,R1JGOZA805HVQF,R38KJ4OR66OTV1,R121BDXPB86E0M</t>
  </si>
  <si>
    <t>R1ZMG6JMM25J27,R1EUV4ATCRZ8QQ,R2PKQZQ27VFBPN,R2DVP7WSMPM39C,R1T9AFIN8C42UZ,R1F39THH27Q2Z,R1JSV6H34UH2MI,R1FEDIXZYRE83X</t>
  </si>
  <si>
    <t>R26Z6SSJJ8MDIO,R15G5H4WP7FUQI,R1APGF7RYJ6OGH,RC2RF00D78VWN,R38AYQ8T47YGQK,RJ855UPV0ZZIX,RBUWQS3IU65ZP,R20GDL1J7ZSXHQ</t>
  </si>
  <si>
    <t>R2JX4PS0VEXLP8,R2Z993M5W7NJG7,R3IGL48GSRQXBK,R1BYNHCUKYRIY7,R2UO0TB6OD6VT,R2XRTP1KSM2DSA,RTKFSPNDCXIKO,R3MBRCZ7N5RCQG</t>
  </si>
  <si>
    <t>R3LRHEV5RKBZQH,R9P75XMCRRIIA,R2CONBLYQT7R1K,R2GAWVA9AW8ERQ,R38DWVOKKMHUBK,R2W4X1BRWCBV9U,R1X9VVCTEHSYMY,R1KS2EJEP1K3AO</t>
  </si>
  <si>
    <t>RS75FOY13AIG9,R3E7YWE1ALH6JF,R2L2RD1CNKUYC9,REHZ3AO9CMIAV,R19S8PMWV5DGXC,RC85YPCMOFPON,R1LU60M8E0H6MN,RRNOZ5CUP4LFK</t>
  </si>
  <si>
    <t>R2YMRG3A0V8G85,R27COSSPQBTUO,R1O5UQG385C46V,R26MFURZRSSHGW,R1GKE5LP5F6CT4,R27JPBJL5CIARJ,ROAF183XMTYOB,RNA18UM3K1AE5</t>
  </si>
  <si>
    <t>R1AJ8691TX1VPW,R1F6CCFSHMMDWL,R13ZVLYNBP29HS,R3GODXDJ5ZWRLY,RO5CYFP6J9F8A,R2BX7280T023IK,R1TQ5TYNE44TQS,R3BIERQ9BEQR9M</t>
  </si>
  <si>
    <t>R2GO2QUMZFP1CS,R278O60L9LLNGF,R1YZQUQ2V6NQK6,R13KVD5NMA72K1,RAL7X08LLK26F,R2TIGQXINQG5U9,R13L5OV3OFG590,R7YQR5EWPT7UD</t>
  </si>
  <si>
    <t>R3S6FZ236ULL4K,R3U8F3JQ8WX7NS,R20EGFOQRBXT5B,R2TIXFYMKJN2M2,R107X637OTGBDN,R2I0H4HLC84J5K,R2W5JWALRE30FZ,R2EJWWUBGMPY0A</t>
  </si>
  <si>
    <t>R39KVWDTJLV7UW,R1WL0UPYXNV0DD,R2PGY7OWESCS6I,R26LH8QOEED5O0,R10DQL9ALWH0DB,R1C3VSMXFDAFH3,R19F1VFEULFO9,R1U4HHWBLSHIIC</t>
  </si>
  <si>
    <t>R3F2RGMVGXBBAW,R1QF8TBA1FDIL8,R3PQ1KGTPP89XV,RV46F0P6E6UXD,R39L5C9XC2E993,R3UGNLBXR6LUNT,R1F5TB9ITVZPUQ,R15YXHS43BMUK1</t>
  </si>
  <si>
    <t>R3MYQGY75L0ECV,R21ADVLZZGGC89,R12GZJW2W11L5I,RIGWLTT24Q9NI,RT8FDK4YOM2GF,R3AB3X4KBEGJ4J,R3MUC8BNID58B0,RWBPIAS5R7Z75</t>
  </si>
  <si>
    <t>R9J8N0DJ50QX8,R1UV6JTZUUJW6R,R1UZJ01XMNK62P,R2LMO0022YYFU3,RJ7LTANMKSLFC,RSWGOFTPZPLTL,R1NOCFUD15CTS7,R1TOO76VMEWVRB</t>
  </si>
  <si>
    <t>R1N3LBU331N1YS,R2NMV5Q9AYU4RM,R11KVGFT3HQ3AS,R3GHP1CGUXLWU3,R3G1HG1GBQSQDV,R3KKDRBZBH0TFL,R2PGSE5NZMJR53,R3SS3G4T33J3WS</t>
  </si>
  <si>
    <t>R2NBHF3UEC50C6,R3ENGSS93WOPV4,R1260HX2KSZV0W,RDCOOX58V6318,RWV1P8F9DC6TT,R1FIDRTPFM02B2,R2K2IBAH6ADK2E,R2FSR8AVBBDIQK</t>
  </si>
  <si>
    <t>R17S7JVWFH1X6W,R1HINIS5AG6PXD,R3VZFLZVFVZ13G,R15TQGQAAQ9BO6,R1ESBYDNXT6O96,R1GSE3A3Y8JFOQ,R1UNAIG317Z7UH,RVYEL8OR4M003</t>
  </si>
  <si>
    <t>R37O1AOVLZR8TU,RUYL5687EN2BX,R8U5WNK0AIG7Y,R3H9P56ULTAQPF,R30PHBPIAKX58X,R21C69PPTIH20R,R32PBJHMTKPBKA,R15OREDN2ZTOEY</t>
  </si>
  <si>
    <t>R29R3M1OPGKF30,R2EA2LLSJBRXSC,R1AWRF1U7C7UME,R3UF71OXPULBHN,R2DIUZDH7Z3QB2,R1BUOT39KDHX4R,R2X9N8M3OSTGOH,RA12UNLR8Z325</t>
  </si>
  <si>
    <t>RIDGDE0K9RNRA,R2CZAG8WC0MD86,R35BM4THHJHAUB,R20902QQAPEVUE,R33GS11AUPGB40,R3GVTF10HD3160,R35KXOR5W6GU19,R3NSG8LKQJ0JJB</t>
  </si>
  <si>
    <t>R3TGQK7IIJLS03,RUOMB8W6YK7QR,R3CFBAHDNZG57Q,R1C5UGJUKUS15H,R3ERTH3R5JIJFV,RPRA1IC9U989B,R2WCM1JXL4364G,R1UCY8XB55U6XH</t>
  </si>
  <si>
    <t>R1EFJNZ479B858,R2RW2HKD2AP8SI,R1C0OAF6VG7C6I,RVLHMAS6PSLC9,R2OWSR5QQ8ZBV2,R1O4UBO1Z22XD2,RDZVN2ZMIRT0Z,RUBFE0WN34MVP</t>
  </si>
  <si>
    <t>R199HA6OB5QGOH,R2EXF5TBUFMEKO,R138UM3OBL4EGD,R1GBVQ0ZBHBV86,R26DK1JPO4MUBA,RU7Y6AS0UOPYI,R16N53F8X3IPIE,R2DK49S02V1UFR</t>
  </si>
  <si>
    <t>R1NXQAUJ3LO3OW,R1MWEBTA35BES8,R2OTG33BME1DP2,R2ADKUIQDNC4CS,RXCSU83UL85LG,R1IU2CXD6J2VT9,RXCA5L1FET3BK,R2PXB1JH0VU4MO</t>
  </si>
  <si>
    <t>R35P4RV0EBJYMG,R2O1Y08F8IMHQ4,R6V7QSZXNVMZ1,REQ2U03TENWZ5,R2PKT81AEN2THV,R9ZTXWWLOMGJA,R1HS0F8PB696H,R2LQX411MJOWYZ</t>
  </si>
  <si>
    <t>R13B5RZ3XMANFO,R2GO21J4ID21ZA,RTM2W77UCIN1G,R2LTFKUSNDR93Y,R170XLDGS3W2DH,R4U8VD6OEEGE4,R36S9O1V8N2YVM,R3R7LS0IO8KO0S</t>
  </si>
  <si>
    <t>R2B9AWHBJL5Z8U,R2OCSSQTFKSY5C,R2IC20U151H5EL,R2CKRVI3RAKV3R,R17F6JLUKCCNJE,R2DRWDUDK4VP5J,R1ZUANXQSKI8Q8,R1RYTXARLTEC3K</t>
  </si>
  <si>
    <t>R1CJ0MB11B1FIY,RIDJYDQN13E73,R34VA5BFT3PL9D,R1P01XZPNVOUL6,RZBWQXTRZLTAQ,R3TR96F911X3VY,R1UJODUANPA0J0,R2JQLH3JBPGEJ7</t>
  </si>
  <si>
    <t>R36Y9I6V38K4CI,RSVUYAJ0BU54O,RQCS96BTP35A9,R2KWQCCKQIEP62,R2RCVI71R2P9QI,R17SDYK2YOVXU0,RX8EJPUCGLGYM,R12Y07JTP88MO6</t>
  </si>
  <si>
    <t>R3P3UORQU1RBUS,R2HBDV18FAU41T,R8K9J0PO0U7SZ,R3DVQHUR48AQ50,R299I3R11BG6DW,RB4G46R1235AZ,R2BTB8CU6EX1ZM,R3BRKYAMSBIRZI</t>
  </si>
  <si>
    <t>RXQTOG0MDLE3A,R1VHBXS1C5UHWA,R2B1K6QHH8HZMB,R1HDUYLE83VR3D,R8R0S99ZI0KQV,R3E4NAR8EOM44W,R3R6G8YFZJEHDX,R2GX99LZCQPVTB</t>
  </si>
  <si>
    <t>R2H5SF6IVR6BJT,RBI1IUQXMHF9H,R382PF9LBJ2LFC,R1UR1TZLC731PQ,R26NP9V89IYAS8,R2EVEPEGBDK0GS,RL6Y1UJJL18A1,RDYBCWGPZF1K1</t>
  </si>
  <si>
    <t>R392ZYXC6D3GY0,R1MJHZXZ09ETAE,R20PJKJTCF9RXN,RRBGOD13SHW3G,RFKGZ644H33WX,R21KI36AKNFJAM,R2641YZI4YBHDF,R15FO6TEAGIRJO</t>
  </si>
  <si>
    <t>R2FMPKQXCZIRV1,R3B9RMX16ONMZ,R97EXY4ON0ZL7,R1KUI19PS7DV2O,R6U8VVIZKHF7Y,RYG609Z9J78L1,R3JITXTZXXJC25,RG6KQGZF3D6EB</t>
  </si>
  <si>
    <t>RJW0MA6VZOJLA,R3J2O4XRRJFQ15,RVIOYPQ1ULDAW,R6Y5P0TXY8RZN,RRNZU0RMAOHLI,R2847VR34HZCCM,R2JI2VU4R585F8,R245AZKOPK5DPI</t>
  </si>
  <si>
    <t>R15LP4CHWX2U71,RNN7UL8Y8WODW,R1HRCJ7XQY80Z7,R1P0HMRSS4MV42,R7X57IG9SMZ9I,R2LRVWCRPJU2HW,R14DQ7KNNHLJA2,R564J6V9I533Q</t>
  </si>
  <si>
    <t>R1V27KSTIYDLNO,ROMIRCTILGR1L,RJEZREZBPBIOE,RD6B051DBXTKA,R393QKRRRTUDD,R19F9OZQQEJOMR,R1EQ9Z8CW9646C,R2T9D5WZDBILVX</t>
  </si>
  <si>
    <t>RKDNXHI6GT6UZ,R2665SN6A29V01,R2J30R8O3UHZRI,R35EO3S4EWYA5S,R2LI2GPYRBO35C,R1JYP2Y4BB5L6K,R2MQ6PENPS15K6,R4ZVFDLVBQV07</t>
  </si>
  <si>
    <t>R1X5M1FCOWKT0B,R3S0NP80Q732UM,R3A9W4A6KUCBJE,R3UONEK0PLA01H,RCN9YFDUB1BZL,R1AELDOYHXC120,R3N7IVWTZUMGDK,RM8NC55MRQ6V9</t>
  </si>
  <si>
    <t>RM008Z6AJ6V5D,RKFTTUKO1A54T,R20P3T7U9RKSBG,R1P1QHB04XGZML,R1ST7955NYDAIL,RFZ5R15WZV8SZ,R1X10TKU9WRYCY,R2EVJ2LKLX2AAJ</t>
  </si>
  <si>
    <t>R30IUGWUAWZ7VQ,R2YU0RDOUNLB5M,RXK8OJ3F42ATY,R2M9M458Q96FUE,R3H1PC871H1GM5,R1K9QL3Y422K6J,R3C4RMUOAJHGYO,R169IX82EZNIGB</t>
  </si>
  <si>
    <t>R3SZOTNLJ4B1LL,R2IMWFUUTWH8H1,R113GHLAS618M5,RH3EG6R2EK2UJ,R2HHF3YVPUJ5KJ,RJXAZXDE8B60L,R1U7NNCJTZHVTB,RH4Z7TDR11EEK</t>
  </si>
  <si>
    <t>RD6OIJUG0R241,R3EUJ7A6LG8X7V,R1DWGT4USEVGYK,R187KH5XJBPS86,R2XYH31E9NK0GU,RDYNZZPHU7SZK,R2MR0DYZVFN3HA,R3PV91U8ZYN5DU</t>
  </si>
  <si>
    <t>R2NZAVDD3V0QHH,RH94RL6QTX9ZG,RPERYOA7LX9AI,R1TOKDZGUZS111,R1JDICDMH5NNRY,R1VM1MXG5JB9MB,R19JHRALQ1YOQ3,RT2PBCZXFIDGN</t>
  </si>
  <si>
    <t>RGQ39S8C5PP47,R3EJOUTC62KKUN,RJ8QD3DJEQ5JN,RW1HT9YU7JHSI,R1AP7ME9Q3JURN,R1TOT1Q6G43B7U,RH7QC8KMYJACT,R1HRQS0EW6WD1C</t>
  </si>
  <si>
    <t>R1R5HVWWX3D0P9,RRDFD5UYQWGA2,R1U2VOC38FXAK5,R3JUHPJLOMYOTC,RZZ1KIFLBPEDW,R1D9GKU0IJATXF,R3DFY4QAXRWGIR,RQGX2ONVZ89F8</t>
  </si>
  <si>
    <t>RS93FM8EGCGVK,R2H6JE1EKT8ABD,RVNAAQ2FDKBI9,RH47AG02THZJ9,R3LS2IUM23YXEX,R3RKYBJ36UG0KS,R14ODWGQZ7FOGH,R3THK9M26CIDNQ</t>
  </si>
  <si>
    <t>R39PYNXMLNEIYW,R3AMNR0LJWNAUU,R2P5M80U8OL9OQ,R6IL66UV4Q64X,R1T1HIPZYE4LDI,R387TYNEGM23O8,R337P06I7YZ3FT,R2MI5HSUR25XG2</t>
  </si>
  <si>
    <t>R323XTLZ6XF443,R2PU5PLM2D5A9P,R109BR31BO9U9O,RP81LPR632RSZ,R219G800XSZ211,R1HP18PZMA7RRO,R2NUEOM6M6XSIE,R13BCLN31UCTUC</t>
  </si>
  <si>
    <t>R3D7XJFJ5YMCGX,R1XFCHMC5NZ1Y5,R1CKJ6H0A3FZI0,RX6GFI0WHX38M,R1AN2V2QZ2S8KM,R23KGXQ1Q93GB,RH9TQT6VOR6JJ,R3N6ZYBTC2LJVW</t>
  </si>
  <si>
    <t>R16URT7BDNOV2D,R2YWPNEAQVJ9ZA,REXSBUHVOE0WE,R2RUHQW0ZWPFCE,R2NSG94BDOKV6F,R3PCRURZ1LS5JQ,R1FR7S9JNBVXBT,R29RRJ2OJ6GC7</t>
  </si>
  <si>
    <t>R1AKJKNRBIBCV4,R2ZG9F0E80XAWQ,R39LC2YR7L3N4E,R2ADNFHJ2J8A7L,R3VV8VK7HOOYQS,RXGEG3BUDZOW0</t>
  </si>
  <si>
    <t>R374DNITJO308B,R39OSBCH26FDGW,RFTP6BKBX70WI,R1VHLDAFRQLBMI,R36AIOIL7WO6HZ,RIVLIRNSSO3M1,R3BIRKRJLDWL46,R1N8K5CG19N1KY</t>
  </si>
  <si>
    <t>R1WZU792ROLKVF,R1X4YGIN6CWPH4,R32Z0RYAEN1DFC,R1DN8SF3OFPFAQ,RNHRK657LGIDV,R1DOJAY4KQGAI6,RXQATD7YRR3TA,R3HP5GYAC6M219</t>
  </si>
  <si>
    <t>R24LA0QD5OLK8G,R3Q8NDQHWTOEMA,RLU72AJAAOA8D,R2Y2ISC0E5DQJ7,R1VS3VC0CZ24XB,R2787ZH86GWL84,R1VDA6PEVBN4E3,RWWGO6H2DZMYC</t>
  </si>
  <si>
    <t>R1NVL27P8VGTP1,RK381D6AH8JFI,R145H2IMWSHSP5,RXUFYS6IXXC27,R23QFCUMOAAF6,RWOQMMEBT56CR,R3NQ4FM9WQJM1R,R1GOBOH4PV5F5E</t>
  </si>
  <si>
    <t>RRJFTC0VXGP9F,R39JQE75EPS5DO,RUZV4DZKBFJGE,R1SBQDN9157ZTO,R1O8LE9DENM39V,R1QGJPE1M4YZKR,R240LL92WXKRRY,R3GECDAI29GH5G</t>
  </si>
  <si>
    <t>R1LREWJCMBQIRO,R2HU0UF6QY4WZD,R1M3HZPOB2BCPA,R3PLOVWNC48BP6,R1K70M5N1R1FLT,R2HZYR1RYPYEVR,R6HSVD0DMTQMY,R6X92GH1ETNJ</t>
  </si>
  <si>
    <t>R1R1JK1E1KZYX8,R2XZC0TY29XVLD,R10HYVIHZWKK1K,R60DKH62VTGDU,R3OEUY99P64UA3,R32UNDTOGI8EL1,R3GLNMEB5Q7VW0,R1DEKW8DZTEK4A</t>
  </si>
  <si>
    <t>R2RDB07DGL4GM9,R3H2WY92CQUJMX,R2LDUGW3VRNHAB,R1LRB29GJ35245,R2S4Q38HCR9GEQ,R34PYQGTCYUFYB,R2FNNM6IUQZGWK,R3GR8P4J5HK9VV</t>
  </si>
  <si>
    <t>R2LRRBAFN6I6AZ,R1FBE05UZD56IF,R1IRK5NMYFJN5T,R69JBU6LC4NYC,R1ZEDLFB9T6IJU,RN12RA7AP349F,R1OGL3O5NB3GXJ,R3JRPVNGDP2W8A</t>
  </si>
  <si>
    <t>R1VOPN2U7TR5UG,RCVPU4XZ7O68C,R3AAGR6XT4RZOC,R1D1CF1TVUQET4,R2ICO6IKYO6I6A,R2JZS7D3SMFU1T,R3FZTFENXGCM9,R3TK26WSQHBGNK</t>
  </si>
  <si>
    <t>R32FKIYH8C9GMX,RYBDLIADVEHDR,R3QUBDARIE2ZHS,R3V1NU4NDXXV74,R2FJDY45GI3UEC</t>
  </si>
  <si>
    <t>R1EGA4C6RWIIZ3,R2LUR26FVHY2J9,R3EIY77S1ST0FV,R2C5MD2U054FTI,R20BW7AKMPLR7O,R1N81GRGOUWSG0,R27N6D9QGKDDY2,R38PPB7S465YMD</t>
  </si>
  <si>
    <t>R1FUZJ0GWDCLUS,R3VJ1YSW5XZI0D,R2659C1LEZY2BE,R2SCWNAAVSIAY,RUV07628Q4D75,RZ10G9SIHUWRY,R1I8JVDSJD2ODS,R3NGRQVZQY9RYR</t>
  </si>
  <si>
    <t>R174KRUPEU2G7V,RW2VQKGRRIM41,R3PCJMP1XTXVUP,R1Z8IGSA8ZO3WN,RE91TY7MTPBCX,R3AW009ZNTYU8I,RQI0L92ZT0TOP,RG9LN7755H1GQ</t>
  </si>
  <si>
    <t>R1KOODMSYFQFQK,R1WX5RVYVOE2Z8,RU34IVNRBGN2X,R115NGNFV75VQZ,R2IELMO4REP9U3,R2CGUT8QR29GBL,RP30K2QKPN7RL,R2527FDBEJ54SC</t>
  </si>
  <si>
    <t>R3I568NWPF5187,R19KS9NAHZME09,R384JBLG7VAYNP,R3T6PJ40WKL2M2,R2HOVG7RABKNQ7,R2PVJY6ZKTLSAS,R2PIAZDEUTARUA,R8S61DB3WGBVT</t>
  </si>
  <si>
    <t>R21X3T7OXJDYF5,RFZ7PECSOYOD0,RCNWHX6JCJZ24,R13B46MR7D4UW6,R2WIO7GRU4X1VE,R15WY8KFOZPEO0,R1GZSDMDXLI6UA,R2GSFMREX0SZF0</t>
  </si>
  <si>
    <t>R1JB53IQ0AXIHW,RPKOAVSXXPSKU,R3AIW6ZYB8OS8W,R1FANNDP3KWHH8,R2ESITUL5GM8WX,R39Y7SUMSOWEBW,R6EAH6XUMX4SX,RXPO6LV61TV1T</t>
  </si>
  <si>
    <t>R306AT7RAPPB4F,R13JZJWRO3P3CG,R14BZPIXU4V009,R2OJGM7XU1KK02,R32XRJ1D68UAD7,R3681SST4J2Y3Q,R12QP5JRRTJNES,R1APJCJMBLJK5J</t>
  </si>
  <si>
    <t>R37OWPWWYU7L3G,R2AQ3J8DYODY55,RA0RPO7G5XXOL,R1FPO08RUBD4EV,RY9JUX3BONIOX,R39E5IAGZK66QW,R28QG0162ONGDW,R1BZN1SP6YIRH2</t>
  </si>
  <si>
    <t>RS0YPV8CGGS8R,R3LR647NBSDMCU,R3INDETNPWMHWX,R2N03PA780KAJD,R1I4DIVJ3IZNGG,R3LGQPRXIGK0OZ,R9H7E21WJPRKL,R662AI3F4SL2W</t>
  </si>
  <si>
    <t>R36ZW65JOPFS8L,RAEGRKQ26HAKB,R3U1GKVTCQ21OO,RAHRN3DS37LUC,R176NMLL4UKOG4,R1OZH39239I73K,RS9AG75KQ5ZWV,RSG6CEI9TVLPB</t>
  </si>
  <si>
    <t>R1LQVBM4K06W5S,R2JOL8YUJPQPHV,R4GYZF4RHILFG,R1N31UERSTNV5O,R2MUNSVDTDZEWJ,R1KOFVG8EPNCLM,R2COFUCWX7JY7G,RFCY28Q2RJYLY</t>
  </si>
  <si>
    <t>R3URKY34C3O6C6,R2SMDSG8MX72UY,RH36PLQFRREG5,R50KZDO2KFBYT,R2XL28KE1P2MKO,R3DA5G1OV59TGX,RSFTU5X4MU4K0,R33V9MXUFMY7S8</t>
  </si>
  <si>
    <t>R14SXAZCRPQZNK,RA7ZKRJ46E457,R311BANNTQSXO1,RFEQZHNT7QDV3,R12TLXBNBGY3Y7,R31NPLPBEHHJVO,R1T99LYGHCHHML,RIW7K2PKLTNVA</t>
  </si>
  <si>
    <t>R2W6BKEVXNT3N,R1W63TB4MX8482,R28EZ6Q89SHMHD,R1D7A93DR9F1F8,R3GZGLWVKTBWY0,R1VY2XWEWPHWWO,R2I50QOEBLLIHS,R2U71462QVBEYX</t>
  </si>
  <si>
    <t>R1JNM12EEHAKDU,R3D30LR1EYBE2P,R30L9O9HJ5UAK7,R3QZUREJQF2YLA,R3MY5QLMJHTG5E,RBTESL54NFQBN,R3S8IJGRFFCKTT,R14K1I1T1JA1QO</t>
  </si>
  <si>
    <t>R26QIZZV7XHNIM,R1GG4OCTVMJ08P,R17YPP58KBZRVP,R2KAS4LGHND8IP,R1R2V16C9M5EE5,R3JFQAZ34O319C,R24Z5Y8NGE1CA4,R3QQUAIJT1HNL4</t>
  </si>
  <si>
    <t>R113XKB6ZAUQF,R2SOXALV4NB8GQ,RONEN38QVS6OD,R1SSASOUEVFGI9,R3NJ4S4NF2MA16,RCNZVZSXG9YK0,RAN94F4HUX984,R2PCQJOKH6H8MK</t>
  </si>
  <si>
    <t>RNAHH2L1RS339,R25LKZL3WI5EYS,R1KYR1BYKCW4XR,R1Z2TE2D9DSTWJ,R3D1T07CPJPZ8M,RN0DG3MRTSSP6,RLK0Q8WACYKMY,R2FOHIRKITGEFQ</t>
  </si>
  <si>
    <t>R1DQD1BRKH1AIO,R3ESPNPFL2XD8Z,RS64CINVRWLQ7,R38X9EM0L2O5AW,R2DB9HD4SGR8PU,R3CRC3DNW750LR,RKS4KUTPX1X5Z,RF9V415MCUOM1</t>
  </si>
  <si>
    <t>R17OSOGCSZ1TU1,R2V3IDY4X5DO07,R10YPJXXLIT9PF,R2NI83SF805SZB,R2O53KW0B4KLDY,R24235I5D6EXHG,R2ATCM75K287E3,R15Z1PSJ93SSWJ</t>
  </si>
  <si>
    <t>R268UIIQ8R8LOR,R15VZPEXXYZB7I,R3R1OIOGZG4W4C,R3EQ4KGEQ3TQLL,R2N86U6QNUP5VH,R3E30BZGJ93XEM,R3M5YID5J08Y5T,R3BE5A24UBV6J7</t>
  </si>
  <si>
    <t>R1OSNR3MGFRFSP,R30DTM6QZ6M7WP,R3S13J4FS6WPSO,RLZ31DCVWX3TE,R1P3GEEP9IQDDU,R37LC3F796EB2F,R96RJS8HIVU9Y,R2RNSF4YBRGI3I</t>
  </si>
  <si>
    <t>R3163MRJDEJMN7,RSQGCR6V7H766,R39PS8UO1CZS2D,R2G3S1O4BOU5BM,R2OKTDJ57O6M8M,R2Y0AL3630YZ03,R3PUTU32IYSOX0,R1NV8Q97WIK4LE</t>
  </si>
  <si>
    <t>R2BT60BZIDC986,R17KDJGM0QOT3P,R2U9CP6B4FEVBN,RJ29G3M313IFR</t>
  </si>
  <si>
    <t>R69FUCBNGBRX1,R8VZ569JVM3CS</t>
  </si>
  <si>
    <t>RLHRP9RFNLBWY,R2C5QG39XNO5MS,R18G29NPVIGLWJ,RX6C2AZO7L6A3,R17FIVZES7T2LX,R2KKPSW7W1WW38,R322DDJFFCLA2H,RHR04GI4R2ULD</t>
  </si>
  <si>
    <t>R1TJKL76C0W8AT,RI1F2WGK4HN7I,RC05PR7RHAM9E,R1LKX7E6XKVV27,R2FOPD4PXWCP5N,R2URWEN1QK21IU,R37JHQEP9ROA6N,R3DE3ZEHY39HOR</t>
  </si>
  <si>
    <t>R3GUXZHJQIMMGG,R27GLD21LM330R,R1QKCIUA11Q764,R1H8WXNDG50VLO,R3UCW7IYN6BWZ3,R5ADY24AITSUM,R9FF9TS3M8P92,R20I0S1U3RR780</t>
  </si>
  <si>
    <t>R3L1T1SL8IC3UH,R250EC6F25GMQ2,R394W20XOQRZP5,R2QGR6SJBD2P9Z,R186IO80N0J27F,R87MN20OCTGUO,R371GCMZMTM6ZS,R2ELNQ06PADW2K</t>
  </si>
  <si>
    <t>R1XLI27TRADFPX,R7BJF3442UAD5,R3G24OOLVH7NPF,R12IKB9O73E02,R2ACTXOL3JK11B,R1TI7GK9XO06OA,R1AP03CT7J9XZY,R1DYZ7SHA1FWJ0</t>
  </si>
  <si>
    <t>R1YFWBTKE811UK,R7JA1V7MRECMB,R21GDLJZA5TI9W,R1O4EEFOQBZ0JO,R15B7E5SEJPSZC,R197ZA6SKUG991,R3ND0LPTOXRICR,R2NAFIJTOX2QVU</t>
  </si>
  <si>
    <t>R367C8BV6Z0S2R,R9M1ZHBVREOSZ,R1B2QSKDQHE9QB,R1Q0759SBMZ8Q0,R3TSRA5SXC5XJ9,R31U43BO6CMP8K,RICP1UJVB4PBJ,R1T3MQ9K7LNI8D</t>
  </si>
  <si>
    <t>R2I07NZ3TO67ZS,R1TFPBGO0PT14P,R7XWY4BKE5UP3,R2O91G56I5D5YG,R2AXSATZZSSY51,R1V45KR4JDINGH,R28IIWM1MJ40FD,R1T583O5CK7Y4T</t>
  </si>
  <si>
    <t>R2HI3320WX2KM4,R10IFN992C8DZK,RCUB5N7M7W4XM,R3PSGENDBUUIVP,RJ60KRLZG27ON,RV54JVI6BCMEA,R1FU3HL7CR7VVB,R23MCK9MV2XQ7W</t>
  </si>
  <si>
    <t>R27KFK4I73JLFE,R8V781K3EEXOA,R1MJD5E998G25Q,RNPXYD8APOUDV,R1C5WKDF78NSE7,R1T6TU1EH6B8FD,RATCMF628XERW,R1ICHIF70ULN6O</t>
  </si>
  <si>
    <t>R1QL22IXTM3HYM,R2BCCQQCMW4X56,R8MW9P91PIMJ3,R1IR8LR4A6GBLG,RO0DFX54L3NCC,R1KTHYCCXHUBFI,R19DP6TCU06P4W,R30Y585J7G8SHZ</t>
  </si>
  <si>
    <t>R2QMH49QWXWXD5,RZE6PGLAOZVVT,R1PHM7L7T8WXRZ,RL0X3ZRIGX4DE,R1XNTF1614VIVX,R32J5M2PXSRPZ9,R3BK8L5F69OOGH,R2QI0ODM6RBGCL</t>
  </si>
  <si>
    <t>R3TXEYX89U440E,R3IK34WOY8BHL6,R3QGSGJ6K6D8R9,R2G3VN5XLQYOVV,R1N6IARF74XEVV,R37LARJ1BGF0R1,R156J5Q0HIXPHD,R2QGF4PD8AJCSS</t>
  </si>
  <si>
    <t>R29R1TCYOAWFAX,RIIZL921VLEN2,R3H6WPGK1I39B6,R2QHCEASALRHYF,RQ1YOGR9ENQ0S,R218PBX172UQIP,RRQXXW3ICBFQF,ROR9XQ354KNW2</t>
  </si>
  <si>
    <t>R1NAJ7CT76Z9SF,R17L9205IYOD,R2GAKH6NBQPCFV,R12VH0YMA85Z6G,R241P9DGAUL3DX,R3GYBSPX62MJ3L,R2YP7C5YQJME2G,R2HJ98L0OHC1I4</t>
  </si>
  <si>
    <t>R1UJCPI3A1IO62,R2PYJXSSG9BFTD,R16SXX1OBUEAMB,R4TFLMVQ5UVRJ,R8DMW17GQ6AOQ,R2Z1QU2RURR98B,R1FYTHP32JRK5P,RY5MNH5OG5MSW</t>
  </si>
  <si>
    <t>RLXE2MCKLCYMB,R39DFUZXNDFQ4,R30U7W2G83AI48,R2XV70VLS1FAG4,R2J9MLKK77OS34,R26A2586S9NYG2,R3MYYL9O8BO3GS,R1MGSYIMCSNMTO</t>
  </si>
  <si>
    <t>RK1D5GNVFWW81,R1J8O3B5JA0UAZ,R2MSW0Q2BS0Y0P,RSN8DME4CMZOS,R2FWC32CELK3AN,R1S08DNN0E78R7,R1ASEJB3TZPPVG,R1X9I04FF3QE0A</t>
  </si>
  <si>
    <t>RSVV6T480YK7W,R22DHM4LC4189N,RS51GZQV4URIF,R3KIJ4STUFAA1,R3VBGTOFWPE9OQ,R34NVGOBJPJX6D,R20XKKJEEML1C9,R8EZGLNJWYUI0</t>
  </si>
  <si>
    <t>R3I9XKM92J6MPP,R3LL7D9XJ1KM17,RYLP8P4MU9IXE,R33MZE2UWBBE68,R1R07DE8BH5DW4,RR4IXFU8KX870,R32JIC0LIX3QC8,R33RK3EZHCIJ1U</t>
  </si>
  <si>
    <t>R2CZ99K13VTGRS,R34J3428JVACPO,R2F41WQEBTUTFF,RD1MU2VG6M6UQ,R1SIJVA8560EVD,R21LU3V1GD14WH,R2F33G5FCPMU0I,R3BJSYU0KEIL4K</t>
  </si>
  <si>
    <t>R1KPESOANRAUT2,R2765UCQGUXR8Z,R1MIY4MLC7OEMH,R13HF7067D65NX,R2GFTD22MUWJXJ,R22XIU2YN41JLY,R3Q3101C0DYUP7,R3V7O33VH25ONB</t>
  </si>
  <si>
    <t>R15FTQ3OTL54HG,R5WNQOBU27J2R,R30NWHS9ZD2AZJ,R3MZE0LEVB688M,R8HUCZYM2F8UJ,R3NK0HFG8JUGIP,R3MEDM094JOZHW,R8TG7TKO28ONS</t>
  </si>
  <si>
    <t>R323N508KO5VMR,R1C2X37S59TO4B,R25UIJAM26JMGL,R3B7Y8E7QNUYOP,R1PH3YZVBU4KKT,R2WLFM05B2CXXU,R3DCHC8ODVBGAP,R36UJ8EW67NBJ8</t>
  </si>
  <si>
    <t>R2ZRD154AT00TN,R3L76N34IVRAX6,R12UEJEYKOVC8X,R3GAOZKSESNEO4,R2DFA3EK07XPQO,R11GWINZ2PW06X,R19LZZQS4ZQGQ6,R2SH0PV3XYF4NG</t>
  </si>
  <si>
    <t>RHINAF5XZTNSB,R2MV5SCZODNS7N,R29OYK770YQY7B,R2Z7DBSSRDF206,R2OXL4LSDBE7OC,R26JU6NE3CKF6P,R1G19TM00P58C,R1BI8J8CW8LH64</t>
  </si>
  <si>
    <t>R1RXFMVZ8EKN3Q,R2YX4PL3F59OHC,RUDJ9ISAQDD3B,R308RAFFO7RANL,R2AV85XOQ7KR6O,R1ZFK8N1J8X6BY,R18VD7VF8AEMCV,R35JPXHI3F33IB</t>
  </si>
  <si>
    <t>RXZ81N4MLYOJV,RSP3LVQQTLFHS,R2UXGNDYUTV459,R28D154XP60HC3,R2JGEMVYSCKSMJ,RTYO6OF7GIUIT,R1VM0YRY453I9F,R380AS2WJQL3HN</t>
  </si>
  <si>
    <t>R2WGS6Q7F9F4Y5,R1VS2WU12H9Z2C,RMPKJJKZC848Y,R4AMYK7Z8U971,R2RU2H3FY7R8JW,R2BQB4B9QNZ12P,R1B7GP3CDJYWX3,R1XRDM19EARF9P</t>
  </si>
  <si>
    <t>R1ENIO169KEJPW,R1V9WVGGU6G0SZ,R1CS1EB6REPXU6,R124CFJ8HVQXQW,R2UUTWT22U0UM4,R1NKNVVZBRBSKX,RIZ4B3XEDA5K2,R2N30KA75TRVCA</t>
  </si>
  <si>
    <t>R1PUDD2V2KQP06,R1LRN5EFJ0Y717,R1S7Q7UW9FO9LY,R3J9HR69Y4XKV5,RQ6P92L8AVQVW,R3L08DWQKGHDK7,R2EUWEVREWQ4SL,R1POJ3SHK8MNS0</t>
  </si>
  <si>
    <t>RTNU6RMF947TL,R2EDFUKTI01DH4,R2DXZK9Y1QZKSU,R1X0SKU3MLH5BS,R3RR7IUQGDTSNR,R2Z407G3IUP73E,R2JFEOGWTTUVMM,R3F3YRVOF923CK</t>
  </si>
  <si>
    <t>R2NQLS6I62ASDV,RIT3TAH74G3JM,R3V03S1XKJWJ4F,RTNPJ485GGG0B,R37FLGM56SKQDQ,R3LPNHIQDOG8J9,R13ZLVXBTCNIUC,R1CEC872UPQJTP</t>
  </si>
  <si>
    <t>RVSI68M0EPAVZ,ROQNJTEGAA7VN,R1YNME95M4J2H7,R17RLWB0UMGULZ,R3N9JK1RH8STLG,R30Y52H4BDOPGE,R2VJ4LI8OPJ6TJ,R9N6QZH6MI5P4</t>
  </si>
  <si>
    <t>R2PFPVD7QTRJC6,RI7CEYXWJ4WUJ,R26D8KBCMOE84W,R19IYA3EBVQNHL,R28KN014376DH8,R2MRD2AYGLWP61,RXV0W64L9ITU1,R1VBNBY9DR8FJ9</t>
  </si>
  <si>
    <t>R35ER803GJHN21,R28J7FISAIMQI1,R1Y9J4QQ06U3WN,R1Q08JSHK5T03E,RTTCI4WPA20T0,R1PC85VCE15LM6,R3AIUHXWWU3Y64,R2UO2UH9UCUYJ0</t>
  </si>
  <si>
    <t>R3C4MJ8AHKD85X,R37VBDPMWP0C2Q,RW0LXEHCN4GNH,R15XRU3CK9QJH5,R3249U1QZNGT1F,R2YWR1DW9SZNN2,R3LUVGT7CIHP3C,R71B6O4PJPF1A</t>
  </si>
  <si>
    <t>R3RYMJ2WU0SE6K,R227GDWBCUSPRB,R286TLT09XAP0T,RIM7DE0ZQWVZC,R25KRHUD4YX0FP,R213I1AK7MT44H,R7MF48JTCLE3I,R35SELFZYYMUZP</t>
  </si>
  <si>
    <t>R2EGEMPWBI2FRM,RVKAO44KF8EF2,RI96NGZIWTIRY,R3P7QO38TZ591S,R1S48QX02VP0F8,RHPAZK9629WGB,R2FCIF9RYZF42Z,R1PDWR0TBE0Y7C</t>
  </si>
  <si>
    <t>R284SZGRNQQXYS,R3O2GOW05S3YSF,R28FXK3KNQP51T,R10HDAKYPSY8DY,RRHPL4BMSGAYI,R36VHNVQVB9LZQ,RM8OH7G4FEYF2,R281F6NM4QUQ2K</t>
  </si>
  <si>
    <t>R3QP7PGD3SMG5I,R3ANC3TLK8732Y,RE9NKZ6CH2C3S,R2KGRD3G11ZE61,R38DXL79EKGXCA,R3MFG4MODO6DW6,R1X00FRQGJ1J7M,R1SX47T0QOY50H</t>
  </si>
  <si>
    <t>R2556DFD2ZXACT,RT20S82LT3HZF,R5PBZ2AGECCNG,R1XSSAS2EQFOVQ,R2HJ4MWS6TL6WQ,RVBQL14APCWFY,R2WCBDYBF6XI7R,R9MK42KRU62FP</t>
  </si>
  <si>
    <t>R2HZ5T2XT2798Y,R28I6WAWTMIYM4,R3EU822EF5KFY,RAKJKLDU074QU,RS7UBBKWLI55Z,R27KBQUHQTGHED,R3F2RL6ZJQTR56,RZF02EKCFFWGK</t>
  </si>
  <si>
    <t>RRHMKA6B4XPL7,RY4GOMU0VCJ6I,R2UUJP85K7YKSM,ROS8J8LJM2XVI,RAIDTB825PVVB,R3OQN6ALK8PU16,R2UQJ0K34UMKUX,R3G0MU15OGGN78</t>
  </si>
  <si>
    <t>R2OV4KZZ6XRELD,R2NCVAGOIOJ3T9,R3IT25FXKUMTLG,R11NV4VR04QD1Q,R23TFS98AJGVBP,RLO8C2QNQ5TH,R15DH1CRJ7FWKD,R35TV0FXFCYQ7I</t>
  </si>
  <si>
    <t>R2MP2RC761IOHP,R2ZSKNB3CB2RWC,R35EVJOKZHKDLL,R2HBA84L1S9KKW,RDWMFBKOBMYGY,R2Z9AE3YXBSR2C,R30A4W4FNOBF2H,R3MS03C3MG2C7C</t>
  </si>
  <si>
    <t>R7PI4N37TBENX,R3I2QVDWKPGC9X,R2LQQ6C82WI6BM,R3FO563J6UPF3T,R24CIFW4SYVOYS,RU9KVASNZ0OC3,R1OQURWFW1ZVPV,R2CKGXKYTAVL1F</t>
  </si>
  <si>
    <t>RC4P64ZDVMZCM,R36FWR9CD7IDB9,RZIKHTHHFH1HV,R1TGDKQE54FA2J,RW5C887MDJQZV,R13SM3HJNFXCUQ,R28PNX6EWUIWHL,R28EVOHYE4S212</t>
  </si>
  <si>
    <t>RN09522VLQZIP,RCXEZXWETXG3,R3NJ39MOXXHP2D,R350NLPEFNPHPG,R1P56R44Z4N1H6,R3PQCDKA1JZC5J,RF5IPHWYF1726,R1ABBZP8P5GKQD</t>
  </si>
  <si>
    <t>R1SSAFQAM97XHV,R131W5582A5499,RDE1ESVYI4CAI,R2RN8NCKNI5DZ4,RRQ95R1ZRK9NS,R3PJ930B4YQATF,R2V2HJSJQBW2CM,R1C7QRPXGO6AI3</t>
  </si>
  <si>
    <t>R1A8JNU8MFLA7O,R2U25KOA2BKH1Z,R2KGC42T422YER,R35EUWKBBEGRNB,R3ATDC4RIULGSV,REILW6738EJTP,R1YLD6RPVA8MU9,R2F1RVL1LCI2S</t>
  </si>
  <si>
    <t>R352VUE5QTHFFF,R2RC6R2E0OMNQ9,RJ12UME7RFM5D,R22YTLRMKBWQM,R3BTY7HUJDNKG8,R3R812J0VVBD0A,R32X1CLMKWWKDE,R12N4I2XRPP114</t>
  </si>
  <si>
    <t>R28QM0P3RHPNCA,R2C7MCJCGZE9XH,RBX2T333MBFDW,RGOII6UHDBYOT,RDVZX2VNEXWBJ,RIIJNBY14TAEF,RNHUBO94L9NVZ,R2E1X7DV8KUF1D</t>
  </si>
  <si>
    <t>R3C9QHHIKL25X,R2GR5HNF37OK9H,R2D3UNSYPKZPEU,RWC90IUA5DUMH,RB3V1I84PKVH4,R12D2U23M2187O,R2TJFFSM0TFRTM,R22G5J4Q8W0QFW</t>
  </si>
  <si>
    <t>R2CHW3XC8GDNT5,RFAF6MDWADF00,R23QEG8B7XCK1D,R2S0FMCLE93A6C,R3FVV3CRZDOTB4,R32B17ZRIFM6DK,R3V12FGGUVZMOD,RH6S639ZX7JLT</t>
  </si>
  <si>
    <t>R3F6A5JNIS8BKN,RJIVL7YN5KMKL,R5B8NDUDBMN6W,R23GKZFUJMY8QV,RDYVX68OZFVLI,R1LP0ND0ZDZGGH,R2TF08PD7O9XTJ,R1IDV66IOQUN6C</t>
  </si>
  <si>
    <t>R13NH1L2MEEDOH,R2EJHR16R59BAG,R3HAH8XOGKHIXW,R17F67QP052I6V,R1ALQKLZ6VYQ60,R1BT7T8Z44ABYG,R2XLWIOFDI6ZSP,R2S1CVBMATHCP6</t>
  </si>
  <si>
    <t>RJRMSM1RS2W29,R1FUD6WTEWE55Z,R4GY3NDK1NKOJ,R38TZP7WV0VCU6,R181U3E7BIFOGL,R2DYRVQL68LUYF,R384I01GDFXYKP,R2PHC69QRUFILG</t>
  </si>
  <si>
    <t>R143O8SM7QE4W5,RQBZ31QLH40O,R3KZC4ST0RAK64,R2PVFA4RIQ1WL1,R2XIVM74HXUSEW,R1C7Q0M8AFXEVH,R3A13PH3SRI7XM,RX58FZYTDEIBU</t>
  </si>
  <si>
    <t>R2QR5PM0ELMWD3,RZFX345XRS4V2,R352PKGSDAV1AW,R1ADWIR5IE7VTW,R3MBQFNM21T9KF,R1SOOON7GH1FJU,R3JFY66W19993Z,R2T4620MS8F12N</t>
  </si>
  <si>
    <t>R2OBP2X45UMKY,R1G8BV220OV6QB,RSCD0432EVS8F,R2UUNBV2RXZFTV,R19ESU0Z989JZ,R20ZKROW9KONFG,R16LDZIOWBV5AK,R2A0LOXVERHXL7</t>
  </si>
  <si>
    <t>R27SHBAT3K3F1R,R3EMA46KP56OXK,R2D7V4YKNKCXD4,R3UHV5AN1DF5H3,RV77H2T0BJN4V,R3O7GL8KXFAPBF,R2HXBI1ECJPV3J,R2QICML7QBXEC0</t>
  </si>
  <si>
    <t>RRXL16HKP2N8T,R393T7L96T42QM,R1AKC2C4ZC3TTS,R2HZAE8933X17E,R3R9U30Y3LL03Z,R3MQR2IAST1ABB,R1HZ9B0WMCF7N2,RKFAA9SRDAAR0</t>
  </si>
  <si>
    <t>R2KXEQMYGQGIP3,ROBRVYJQR5A81,R2FKC4JNAQC8XB,R3P6GI329T63NN,R14ZFU2T66RJZV,R2CV8RLRP5J7O5,R311N5TCOLN080,R1SVR7X4MBEVT</t>
  </si>
  <si>
    <t>R14ACX2RTXLHYX,R3J3Q72YY1P7V8,RARQJ27WIF1OJ,R2TPR12UVBF64N,R22Y8NE6V63V9O,R1VZ6UI5AM70RB,R30OIQ72ROOPO7,R25BAU2IP6DAPW</t>
  </si>
  <si>
    <t>R12B5CYZJNMJ8U,R32EKF5FX50T0C,R3IN47V9QGF1K8,R3CL181R3N0TCN,R2ZR4F1TUAY3MT,RF70HM6O98GV9,RN4L9AGI1M35U,R3QISO0RQ0Q3Y9</t>
  </si>
  <si>
    <t>R13P4JW3JTQ20L,R2SCPX6U0LMXGX,R3L4ND79MO2CRG,R2POE009U0A4JH,R101TILZBOMQ6F,R33U1N9CEPKMUI,R26BFL8JZYQC4F,R14BVAFCMFPDDX</t>
  </si>
  <si>
    <t>R15OH35Q9GBPXD,R1TM2Y96J4GB3H,RXPI0WC1C9QAK,RH11TBBZE9F1S,R1R6QT7MSELRON,R1STE4UF85D4HE,R1AHNATNU8WZ9Q,RCOBXDIQSU3M5</t>
  </si>
  <si>
    <t>R1HLV52BSW2J74,R3TNI0JHPOWSE6,R1E17Z1ZU7IEFH,R3RT5I5JOFAPWD,R2MEOYKZYP0J2I,R2H579I6NH2BT7,R12SFXHRPKR19Z,R1GYEM1YCJ5DD1</t>
  </si>
  <si>
    <t>R1EU51LVE60B7C,R18PRSQIFU4R7M,R19E4QY5JWKCDD,R3KJZPFCPU10HY,R7IC04YHLBUXZ,R1O3ABBLOBUAOQ,R3U5F3UJMK0DZP,RS0ZV034M4T2G</t>
  </si>
  <si>
    <t>RBEG7QZLRCJDN,R28QMPIJNBM5OK,R14J3NXQ5NAC7R,RKRTDX4HUEL24,RHALLXNBV1RXU,R3D6738NEAKY6,R37JRTFT78JQZP,R6IZF0GLY43S</t>
  </si>
  <si>
    <t>R1B9F9IRGMO01I,R1RO3J9EEFFHMF,RLXVHHR81VC4Q,R2XA4OT3Q76L0T,R1HBCLTEUAY2M3,R11UPSK2R29X8M,R2NDNJ4SQ59K19,RLNOOCUPB3G8H</t>
  </si>
  <si>
    <t>R1P8LA1US4WV0S,R13BIW8MBG5VX1,RPJVB23K2QB2Z,R2AH0ULO6G9Q9B,R3EVYZ8A3LVBC9,R3QWMJ5DS2A0B9,R1V4PTSXK0QY54,ROUIP06IT2CPE</t>
  </si>
  <si>
    <t>R2CQXUNYCW3XME,R2KAKW6DIB247K,R2JS1CRHA1ZVXX,R22QERXUM2BL5Z,R383MV0MEIDU7H,R2SKAQP8H3C1JO,R2YFUOABG0IRC6,R2BOI1RPBGON4U</t>
  </si>
  <si>
    <t>R2UOEYQ2VM1TH,RZDYJDLTYVU7Y,R1BBUKP0LQXX24,R13WVC502PM2JO,R3HZ2W80EMHUG2,R3ES0KDR3E4O9P,R2RNRH4SM11DC6,RYS9FSF2IYAMQ</t>
  </si>
  <si>
    <t>R20RA7F53RKEWU,RX5JXI5MY648T,R1P43OQ1EQ8EIT,R18PMGZTANNTV7,R1UZ4DMD2H0S1H,R1I1N1NYQ2TMVX,R3CZD69S9SFWJT,R3IRM4HQ0TXTJB</t>
  </si>
  <si>
    <t>RWY553B13GWAK,R23QMRIS0UXNQL,R2ZZZJ36VTNHMV,R38CKW00NINQ49,R1FBBD2SP4W76F,R3C67N77WGMHKM,R1GQ8VSBRXN2GB,R2B8DPA0SN9518</t>
  </si>
  <si>
    <t>R27191EB7KCEZP,R3KKAMYDQAI5WH,R3MSYM05H7OI65,R1KCIHR6YIA803,R2RVRY8NZ4GKVX,RPM4MVT8HNIXD,RXKHOEIGETJQK,RNQ3UU0QIAJO3</t>
  </si>
  <si>
    <t>R2Z21OHZH69ASO,R3SYP2PI42JEC,R2YFP1LKOMNN5J,R33NMVBM2NHVRJ,RQCGOLYO4S7UF,R3NI7GYUBF68Y7,R2XGVVTMBU4PQP,RC2P508NWBM5I</t>
  </si>
  <si>
    <t>R1MX1ES6AZNSD8,R222NCQOR0GD05,RSLWFI693E1IC,RKS2GT83G9XWF,R2ZJA3OLIBCR6J,R3GIIUNIWHKBGU,R2A08NUNO1EBI3,R15G7XHEWED07R</t>
  </si>
  <si>
    <t>RA7Q9QDG5JCPA,R22K8FW0YEB5RU,R2BVDAB2VQXQ5K,R9MSI1TDK6AI7,RU2SGN0UVZU6E,ROIO5NPQ0WAKA,R3M83FVS6RZHFI,R3QMLOKIJFMZ4P</t>
  </si>
  <si>
    <t>R32KN5G7FW7ZJ9,RGFPF1FPU9POV,R166LGSC344H4W</t>
  </si>
  <si>
    <t>R13JNSWNKVVI9T,R2JSC7U8B4MA2C,RRNJOTGQVMBP9,R2IEKQ2HBHTPYC,R3PJHP1S75AYAW,R12BP3F974Z6HW,R39E7VJSOOBTO8,RAB464T30GKBZ</t>
  </si>
  <si>
    <t>R3B1NJNBALUM2H,R1EFUHICJGU63W,R3HFY8AWPFLRNT,R3LVLRY6NMIF7B,R2Y0A81BUR7EDN,R33DUUU55Z1BOA,R32UYDCW4OGWK2,R1XBU0BS4M545R</t>
  </si>
  <si>
    <t>R3K3UN3YSLI8K9,RE7V0E8WMQXEZ,R1G9EQA21P73JD,R3HUUS03G360Q3,R36NLGQ9NGSPCE,R1KB6EXTCM1C1H,R2YGR0FZXDNLXL,R1X3FG1SX99UKT</t>
  </si>
  <si>
    <t>R2GKWK7SWXRZHR,R3ME9LEM264R7O,R2B4QC6Z8AM7H1,RZLN7G4GGELUS,R26JLYEZYUE691,R2ZHISR958ZRRA,R2GXFJHTKM6SQ5,R29Z3ZW915UAB9</t>
  </si>
  <si>
    <t>R3RTCJ45K1TVI5,R2TNNBN083XH9K,R2FLP6EL0L0JOS,R1RLWIOVF1FTHT,R9N90QYWD7OVZ,R1J6WTXOR5BCPR,RGAWUJYXKIWME,R3L2SDIE2FLY0Z</t>
  </si>
  <si>
    <t>R72U42YTSBK1O,R10B9A5RIHMWPY,R1ATLW10SEN45D,RHLZDSUTN4WQ,R2CREC0HRFEXPQ,R3BW6OLRVHFFWR,R1HUWMLHIVMIKD,R2S8FH6HRDDSCF</t>
  </si>
  <si>
    <t>R3CBVBYG86OTNE,R1ORPCJXGPUPVE,R37U89LOKROQXX,R2T042UGY7VP5N,R2Z4FJ0M105SGA,R22ODR0WD8IETY,RB0722F22JJV4,R2QCWTQIE87QBV</t>
  </si>
  <si>
    <t>RHFP87WF4XV8F,R518SEQWS6UN3,R2SSQY5IJHOMR9,R18ORA3QQMPD6D,R47L546EDBNEC,R2FMLW4ZS4UMFX,R3SVFIOXQ99SOJ,R2QHH7W2X55NO9</t>
  </si>
  <si>
    <t>R1DFQV12SBF48C,R2ZGW8UHY6BQD,R2K40LX6HLG4KR,R2TWSF8LLSTBK3,R1SWDMF0MUV9S6,RPQO0HYCTUH5T,R3EGTJAA4SWQD1,R3DIL16GD1YVNB</t>
  </si>
  <si>
    <t>RZO6XGE3P1DX,R3RCHNNZ1GVHBL,R32VH8C2WKSPBO,RHPUY1L6EN7BY,RIVPXD585WKHV,RJBJT7A32QWPV,R1E92T2MFYX7MK,R2K5O9IMJOXBEX</t>
  </si>
  <si>
    <t>R2YKA1GGN5SFQE,RTTEA9QADDEHQ,R1BDGOIPZLHU2G,RM02DLDK8Q9KI,R2FJWWKXNWRCSL,R1I0EQAJVORCDA,R29U6K5WH64OHN,R1AWHL4BABVEDS</t>
  </si>
  <si>
    <t>R3DHTSOB1MY0F8,R26JO5R53V41U4,R101VJD80D1Z15,RWULGXZ2D26AB,R2K0DC0RJV28S5,R3ONAP5KD4Q7QH,R6GTVCFXBWOXH,R13MW2BGCZLD8H</t>
  </si>
  <si>
    <t>RVAAWJ5HR7RIW,R721PFMOZ1ZA7,R2HWABS4MOVI9G,R186LHMB2LEVGF,R171FM8L9EECPR,R10ZCCIEHFV5NF,R1YCURS5X1FQES,R28EUGRAUN436B</t>
  </si>
  <si>
    <t>RYZ8HY7V1JOX0,R15W9YNUHPIVOA,R53M82T1POPU,RHIVLM50D4L50,R2U3O1QBYLBWRS,RAXM0B85QNFMQ,R52YG96EXD03Q,R3BD16X4UBSUZT</t>
  </si>
  <si>
    <t>ROFN3NUPDY258,RIN8HIN341K9M,R3EEILWVIR596A,R212U2C7WSD2JX,R3WKLPJAQHGX0,R2KTBHHUQRW3CA,R3HHOGWJYSJSB3,R3C57OMUNT7LU5</t>
  </si>
  <si>
    <t>R1J9OKSG2W4I8B,RNUAYGA4DMRC3,R2KEXCUZDLX4JM,R1JA8CJ88GCQBW,R3QZ5MNLOXLYOJ,RWVKTGUMXNHW6,R23Z4SCVPIU17S,R31840VH3LEY09</t>
  </si>
  <si>
    <t>RJ9UNCLT4UGVW,R1WU3UJKULS586,R1B72Y9UYMCWVG,R23L241XIDFJB3,RZ0VG2M2MCERQ,R22UFBT27YYXB,R3MGVFU1ZMOBFD,R2VOFP1CZA700L</t>
  </si>
  <si>
    <t>R1VMENOQG4X4G8,R3IIEUKG1YSWAI,R3OXTS2IRETRU3,R1XKM8QOGIHV22,R23A496I1RGZE6,R1T3OG0I4EWZ3U,RSJ54MT2ZA62K,R2HKEZ0IYD1DZ9</t>
  </si>
  <si>
    <t>R3VGVVQLQT97ML,R1Y56E8635Y7QD,RT5YXKE0NNQ8F,R2GEEMC0X545J5,R3KWBNS9ODP471,R3JEC32DYAIG6W,R1VD5AUGPRPO7H,R17S3I8NWLC4F1</t>
  </si>
  <si>
    <t>R2Q0HVU9HQYNAO,R1OZZ5G1ZCM0EO,R1919QG9AN4GQK,R2VN0XDC0OW8L0,R1SEP4WEGNE51N,R2ZWFXXHXYUE8T,R1BRBMJQSQ0DYE,R1RPBTYBT8DYMT</t>
  </si>
  <si>
    <t>R6J12JP3JTH6C,R248K7KLOFX63T,R2L9NIJL2B64D6,R3ABOR236EQ7BG,R1UHIUJB5KVIQJ,R1LB16AI14U5D7,R2BB93LFDY6684,R2434EOFPB1SHN</t>
  </si>
  <si>
    <t>R1JTUZX1N4PB0Q,R3B09N3U7H83ID,R1OTV47779RDA9,R2MQVFFGUF68HF,RNR1ZWXYAVZB1,R2D6WQYG47AV4E,R2F9BO4HLTQ6YH,R3NTM54N8T1YCL</t>
  </si>
  <si>
    <t>R1B9VBHIA1B6YJ,RTDFS7CJWZ7Z9,R1YP1C1QB10QCD,RWBH0HJW2II45,R1FWK8U9SNC5ZM,R3OQFNCN0XCNKV,R151B4W3HCJDLT,RCELKVG2GR6IG</t>
  </si>
  <si>
    <t>R37CHVALZ1PLJG,R2DLNWVOG65T2N,R1OXPNJF31B34Y,R1VVNP7FCJG1NN,R2JI9O83E5RUI,R2TNDYT4SMKKMQ,R34BRCDN96SCK5,R32BKKKHT3F1P3</t>
  </si>
  <si>
    <t>RT1WYUXVBO1SA,R1JS6GSMVKIL88,RVAITDIGNV43K,R3R8PESWWVT8XO,R2U3RDKWADJN30,RAUIJTIWYWXZO,R5IN013LBDOSD,R1214YKOSWOBHC</t>
  </si>
  <si>
    <t>R3JQM04HFALWJX,R3DI9SP7OE34C9,R2RL7RJ6QY2YRW,R2OGLI7UQD4OD8,R3U8L7PHH3OIZC,R6KSB6ZQJ1N9,R26R5DS3LBXK1,R1VK57CI0VREP</t>
  </si>
  <si>
    <t>R3A1SIG9EP9AZE,R1L38OH40ISFFV,R2GOHLBL7K97JD,RL2BJ2CXUV5RX,RI4AALZTE7G17,R3M6UUHPBSVWBJ,RS9M0L1XRI2AT,R1IHK1MJBO1L8X</t>
  </si>
  <si>
    <t>R3DIC1PKBZ9GQG,RWMXE334TZ0PH,R39LOZ2XWCT0YP,R3VHQRRATDBKW3,RX4PUH3NZTZHT,R2VQDV7DN7CU5W,R14X4SYV6YO5SV,RAXXIP39FK2ZL</t>
  </si>
  <si>
    <t>R2YO9JLN30A1KG,R6ZS6BQ48ID7H,RS0V18ODCDQYA,R4DZTYE4O453G,R3039214P7QOXS,RJC9WVXKSYT99,RC8319TSKZZXN,R2C00975BDT0FR</t>
  </si>
  <si>
    <t>R3RNBI15LHZP4A,RISUZF7W6LE2K,R10FSXTXXK9XYF,R2BQKY1TVJYAS6,R3471IKLH5WNBP,RSL3RF7SXG9CZ,RT90DRDTG154I,RGXQJUL1WL355</t>
  </si>
  <si>
    <t>R3KN7L5WYSR0QX,R9S8ITSL78R5U,RPLQJZOGRLKVX,RLYFQIPR3R7CX,R33HUOHF3IL2CM,R34FJ47D26EV7N,R1EVL6MX9LL7WN,R6DAU516QU91Z</t>
  </si>
  <si>
    <t>R2GGV4P4HG0X8B,R53JNVT67N0WC,R9UERN9FGRIX9,R2US3C091Y5ARU,R2HO7NRHHFVU0C,R2KPHXYR0CVC3R,RTBK03ZGZJSAC,RFDIHHBHV6149</t>
  </si>
  <si>
    <t>R2J2IOT0TNI4A3,R1QZAKLANOSUFY,R14AS7M62D2KQM,R2BFUZH6EQZAEL,R2ZKYL29SIG5A3,R2OFJVIMAW1O90,R2XY66AR8RK3HZ,R1EAHDQFHPDQUT</t>
  </si>
  <si>
    <t>R29L0E3P64C6H5,R25VCXJ891RAYE,RG7LDRDT2XW44,R1F97CSIBQ7F3H,R35MC54M7PLU14,R1BBR0MU78BRXK,R39C4QE74H9OU6,R24VYXU03FZS0A</t>
  </si>
  <si>
    <t>R46KBLJ4XGT53,R3MF95QMC31H35,ROL6AMVOS7M31,RQ5130GKWN0HP,R32BWJB87WA6L9,R2MGDWN8G3RSC2,R388CGQNXAHDE2,R265Q8SU92ZX8Q</t>
  </si>
  <si>
    <t>RZU7M4VT3VR9I,R34QGD0WN73BME,R3GPSO444Z45JY,R8V5HHELYQBN5,R1G5OOXJUH8OOQ,R1PJIEUCR1A06F,R2401CXS8NQ487,R2S7S3AL8MC5ZU</t>
  </si>
  <si>
    <t>R3B2VNS1Q5M7NI,R2FKC4BNR12YR,R2QL8IDEY4CYMQ,R29W5GFT7N67BK,R52TPUGTJPEEN,R1VMPT5F3R92O1,R2XIY1Q0JEYNIH,RHJOMDBO7WS73</t>
  </si>
  <si>
    <t>R3W4R95XAZYMHH,R2YRO4XIULCK99,R1ZVNKQLPAUPBF,R13W8DDVDXK6T5,R2IPFX7782Q30U,R3LN2K5C6IXQJN,R2TEQS2T0L15D8,RE17RGP11IXFB</t>
  </si>
  <si>
    <t>R1A0SO04CI28XA,RUEU6D8W0ESGK,R1T919CASQEMR1,R1HG6W50P22SO6,R2K9WFWQZRDRKR,R1RBKHL1S7T79X,RUBTHCF19J4V,R29F4J434SCT1D</t>
  </si>
  <si>
    <t>R2WPRTHSHZCDS5,R2W0ORTQOGIIZF,RIBJBDPVX394D,R3933GDKAVC9EN,R29MO5VSDLP6NL,R3IE847XT3SPSB,R188KHDVSCEEY0,R1KYNNIQ0JW7C8</t>
  </si>
  <si>
    <t>R18OC1M5ERXJ0,R2VDUDAU7MGHVM,RVLRZGC6D01FK,R1ZX1J20BL0RDU,R1BPNRYUL32FN5,R1I3ZV1S9Z08AL,R2ILU2ZYAIN700,R3LEO43599XYH1</t>
  </si>
  <si>
    <t>R3CDTV5JOEQJB6,R2OOA2Q6V7X8S6,R1VANIESY8QF0E,RYL1C4JQ1KCOH,R35KJ7NCHW1X1E,RIKQ3HQUQVC0Q,R2BSID2R1SF0GZ,R2SSCAXKIHE4Y6</t>
  </si>
  <si>
    <t>R2B84AYCEVIUNW,RMWY1UTR0CJR3,RMA1TQHKE89WV,R2FS78A2WRAN90,R15E6DDVQN9C2,R2UWUP980GHPEU,RAG8BKBQRDKAD,R34270LQWK88DA</t>
  </si>
  <si>
    <t>R33ZSGGVAEU2PL,R2UWRSENOS2J8R,RB3KGEQP8LOJ1,R2GAN84BM7PMBE,RVQ4ZTYZQXEP5,R1TUZAFJG24UKV,RHHZ7GL342YDW,R1JZ7EB8RY3DOO</t>
  </si>
  <si>
    <t>R20PP3QU2OXVOH,R24JMSEEM3755G,R1IWN9BPDUY3BS,R19B3I4NRNXU86,R32K7NCIA17OJN,RGRROWWT9JAHP,R1P7PAXB06JTJU,R13JQ20APUVZ1O</t>
  </si>
  <si>
    <t>R3LQ2TPKG42KG8,R1MWKBSQIK2J04,RWB0U0JJ3NG4J,R3PKUJGSWS6X6T,R2UVD7MDXJ06D6,R5JWWU7OUVRAK,R24PULBZDL0QM1,R1NZ6RZXK2W0S7</t>
  </si>
  <si>
    <t>R31M7C08CPXCB3,R25R4S2V6XLP70,RCOR7R8N8DCVR,R30CBX7NG9VUZ6,RT55L3CO3TSZ6,RRO6AFAOOQJAK,R3D0ONOZPIAWS9,R1ZOXK6L3BJ049</t>
  </si>
  <si>
    <t>R7X2SNIY1SC15,RG8BSIGRIQFID,R3BN90I5BQ14ZV,R131YF9XI5CCEX,R3O40F4X6UJHEZ,R8K4AKD25TGGM,R1G7J0WCVPAH6R,RASSFJPXJD0WU</t>
  </si>
  <si>
    <t>R1XULCDQK9G8I7,RHPQ553ZWQIME,RNQB4SFH4DX7B,RMGGBMIVVTPJU,RDJVGMEMJEEZM,R11I303S1BQCT9,R1H7KY4OIM4XC3,R13OEY5VD2OOR7</t>
  </si>
  <si>
    <t>R3SMQ18FRX81ZM,RM8D6XNWRSKRD,R20K0WT99IF7SW,R2HR4PDE372C8Y,R14YIMXOROB60G,R21FDK7L8Q1LUO,R2NXFE1SH67GQC,R1EYKC1W1EPYIL</t>
  </si>
  <si>
    <t>R5GIMGF2NA526,R2XWYU5AL9FITX</t>
  </si>
  <si>
    <t>RPHKXENT6881N,R14GIM1TQZM2WS,R22GCXSWUPXZ37,R1BODEGMFJ7WTL,R2NHEH4AZSRE24,R1WO9OM8O2713U,RS2T771TLOD14,R32DSGGUO0K1G0</t>
  </si>
  <si>
    <t>R21ED050VWAF23,R3EA9NKMCKHQUN,R387DPEXYRMJVW,R37X1B6A8MRS2G,R34OFX5U5EEJNN,R2RAGNI18M2ZT9,R1ZKGW1E97R6UE,R1PWCV334TATWX</t>
  </si>
  <si>
    <t>R3G68H04E1SWMO,RQPUD710DM4CJ,R3LKDTQ3F3YBBP,R2I80SWXJJ8NVS,RLJKQ3A9HU77X,R2LZZWYUQPL9MH,R2KNV63N41W1CA,R2YEAAIS3ZXXW4</t>
  </si>
  <si>
    <t>R1C4CJG4YFPOQZ,RQHLZKD65C2,R1LPNPFT8RUFN7,R1QAZXMA5885V5,RZW6HFWRZFZSM,R3HJO9H24LZ86,RP49KRXSTSAZO,R2C43NGT4YSFCZ</t>
  </si>
  <si>
    <t>R2UUBE6SD6DQ9Y,RYT31I1KBXJ0V,R4JW61N9AEDHA,R2DFCN1ASN82RE,R8FKFWXGMFKWC,RS75WH30OYOY3,R2SK1NLKEM8K2X,R3EIW26LRB8R4P</t>
  </si>
  <si>
    <t>R1NAAWWJ35RMQR,R3S2CEY1ZBAKJJ,R38NYOW9S7HMO0,R3HDEMCCETO0EJ,R2NU3DH06WH2AY,R2Y5029I4S9DKF,RSJC3VP7IBJJY,R2IBCZ7N2I5JI4</t>
  </si>
  <si>
    <t>R3E4HUJ56AF24X,R3SEMQ02KZ7NN5,R3JNI0V7L0UEHY,R1PDJF9WLDOJZS,R3O35YTLY12KW4,R2U39FEDPQZCPN,R3R825GTA0F2EB,R3IAO81DOA9DOK</t>
  </si>
  <si>
    <t>R2KI2IDJL2BY7K,R1KYGT5PRP2IEC,R2HEJVRW7X3SPT,R2VESGVS16ALQY,R32M7U7Z9W2OU1,R1MRHN8DMJZGJY,R17V0HLP8F6QN1,R3NCHTJEG96BIG</t>
  </si>
  <si>
    <t>R4FRMNYYMSIBC,R3L7S5SH36JCUJ,R1YN1N7YNW7AIJ,RF6JADMLOSANJ,R14CIKGGK258KG,R3E1LOFVZINEMG,R3J7G7NK5FW8U9,R13DVAUMRLLEK8</t>
  </si>
  <si>
    <t>R2YFSMMIRV8IPD,R27QQGJOAE6DGX,R2ERM6UKGXZ0JU,R25VZN18D8ZKXO,R2I9QXQ7GDNCHK,R2EQ5AV50NYVRH,R1AQZR852OXC6W,RVC7CUNCVWKT0</t>
  </si>
  <si>
    <t>R29ILL57SN471R,R3CAGP76ZXUZZA,RIB8B25Y91N0Y,R1AAW2JH0C8ABZ,REO6KS9OTSOLA,R3D2RS12J4S2B1,R31SLKS6LD3XU1,R2NJHP9OAM0TRZ</t>
  </si>
  <si>
    <t>R2PD0ZPWRGTUJG,RTS3Q7O97I2P7,R1ZXJ9R8WX5DF7,R3GFYL52VNNQE6,RYQLHSHBY786Z,R1DO6BQM7OB7KF,R3V94LO1BMB55D,R11Q826IS7DFMG</t>
  </si>
  <si>
    <t>RVJJVCMWN8Y41,R14A126YKLIWX,RJC5HHN4FL2JC,R1APUQA31CW43L,R2K9GKKR6MR93W,R11HJ548X7I0KV,R3GDVPN872JGGU,RJ3JAJU16YNQM</t>
  </si>
  <si>
    <t>R2DCP4Q11B1C32,R355OON0DQZ7G1,R3G1G06J7O6ZO7,R37AW7ZXTQ47JI,R2HA5H3EQB936G,RIEIASWD1PQYW,RRCUB6J7H9WK8,RKC66BZO3QSXE</t>
  </si>
  <si>
    <t>R2HZX52OZX1DSZ,R1RIP30E4OV9HY,RKBKMUMLLEFJZ,R235OIEM1YE5VP,R19Y9MV672O2K9,R1BQY5JVY4A6ZN,RUKFW1KM46G2K,RTZTMUWT2I4GS</t>
  </si>
  <si>
    <t>R1S4Y5TIEL5G8R,R1SGD2AC3S8KEG,R3JP8FW93ND491,R3HWDXEJX098MC,R3FCWGOVQZII60,RCQ75ERMBZMJ5,R1PYXQO11OT86M,R2R1QS9VQ64ZCO</t>
  </si>
  <si>
    <t>R34X4JUGZSMYZ3,R2TB24I6XAJI0Z,R3RXQPQONGB1ZD,R22SRYSCQLD82X,R21QE5K1YSVD6,R16HPFUZ08GGKB</t>
  </si>
  <si>
    <t>RP16HJYUCT002,R3GZTZYTLP44FR,R19XRLSCH2Y5CF,R6R86HD57LOXJ,R2X8UW5NDZWYUK,R3NED3VC2G6UB3,RNGWBEEZP77VF,R2MRS41GH0VLP0</t>
  </si>
  <si>
    <t>RUF8L2BWE5FXM,RO31NNHWLOQF4,RBSI4Y0V4BQ0A,R10UVB3K1LK8T6,RBPZ3TL6JUGB7,R2TVC6SLRPOAJU,R4UCVBMFQCOB2,ROWPNMWIGNJ78</t>
  </si>
  <si>
    <t>R1PZ2XBD6GD0UY,RMQA2CY9FRUOR,R55EXM1PLX7BM,R26ZJ9VXF4PWCA,R2S9JPUNTGN4DX,R2M8WSNRMQDR8C,RNY8DA1733V0U,R1F1ZMII16AUTP</t>
  </si>
  <si>
    <t>R2CZP30I91CUT0,RXZL00UV67477,R6ZMVE3VFMOTC,R2I6TTT5KYXNTV,R2GN5SX03J3GX6,R2GOTOGR1W1XL9,R2U3WOI0TIDIEB,R35L3DFIR2VJXK</t>
  </si>
  <si>
    <t>R2CCAIITXBUWWK,R34WQMRY9WM6SZ,RMO1CT02OKUNJ,R2RMMS8KOSZFRR,RHABSU5NRAV4F,R1DLWFDXTPMUND,RMT3S18UOGE3G,R2GPPUURLGA92X</t>
  </si>
  <si>
    <t>RK2SK2T9306PY,R1NOMIUDTGHCGD,RW21FMMFE7BFI,RHNPI4ITBJ1DZ,R1KTIYVU8CINBK,R2RSJBZJN8UU71,R7UCJZNVINTCF,R3EAXIJ37NBEG7</t>
  </si>
  <si>
    <t>R2WHW4PEF14WOD,R2DCCZWUGI0O0K,R1FA1HH6VL1RAL</t>
  </si>
  <si>
    <t>R27BUVT5CYDJ4X,R1G8GRI01F5Q5F,R3FDZTVK38PZJW,RD4E7SRKUIIAA,R21HKT5W7PTQ6N,RM9IAPXXFI5L,RAK9U4VEYZCB7,R2WJ7II930TLUO</t>
  </si>
  <si>
    <t>R36G8V9B8EIG4Z,R1UQJ38MFDF636,R3GHKCA6I36EBF,R18AIQACXT7PHC,R195YCVDM72DUH,R2WQTWSNOHI3GW,R1XYEVCQ9QZ69I,RQIV7RKXG033Q</t>
  </si>
  <si>
    <t>R3DYK05V939SQQ,R3KM8XQNWHJ7SW,R1SJ4CTWGTJ76Q,R2U2FM7CGUNYST,R315NLYKTWFJX2,R2D852O0DSZ1EG,R1QTNL2ADP427,R30ZEL9WYE5DVP</t>
  </si>
  <si>
    <t>R3KA8I1JO7VWHM,RGN972IS97APK,R19V3GRW0VRBAC,RAXEY84M4ISW1,R1PSYUMKHDXHVU,R1625BVG24Y7M,R1KYTADP38QAD0,RTX0APKPL4NRR</t>
  </si>
  <si>
    <t>R2EMWU4SGRHF3S,R3426BT3R5BO5T,RLO3JXRM2INDT,R3GACMOLXD7OVV,RZTG7YA8FY53X,R2DLIVX26S8EQB,R18R92YT47JI00,RLPZWUOSK6F4U</t>
  </si>
  <si>
    <t>RTBI29BIALOQ4,R2Q29R8EM2KDMM,R2OD88UTINAZSL,R32MZ6ODLN2H45,R21CNC8OVM396T,RUHJ2QE6OWH81,R2S56ZTRZ86VN0,R2G6SFWPU9FYII</t>
  </si>
  <si>
    <t>R2KZ25NB09PATY,R1XF8C95D03EEC,R1GVL4PLXBCL2L,R2ZE7W8O3H9N0D,R3G7TLZ13MZLMX,R2K04Z11HTJYRK,R2FWJPPT7MVMW0,R3LFL6Y72YQGDZ</t>
  </si>
  <si>
    <t>R5Z3PXJSYP16A,R3SCTI2ZS83HM4,R1ZK4MSQURH3VQ,RGEJZY2OM7YJ2,R2CITAVLIYLHU7,R3MZJHQ8REYS8C,R1MSAB5BD0D8JE,R1MTUFX2G4V92J</t>
  </si>
  <si>
    <t>R2IIQ5X1KFC218,R3GC9FMTX9ZRBD,R1KTDK3ZQXXKD1,R3BU5QCZ6URHIV,R2IUXE2RH8OJ2A,RTJCKSW3MGDCJ,R25B5M8BFZ5APO,R3IYSZRJ55ATP3</t>
  </si>
  <si>
    <t>R2US7Y06YM7OHR,R2OAKOAGTGVUTN,R3DVFQGVFX84XI,R1WAPDS97JZKIA,R1ESX1X8D1NBKP,R2AUA7VTJ8T109,R2UBSM7L5I24EO,R1G0Q0UJ7FBXGP</t>
  </si>
  <si>
    <t>R3OIY3XB4667JN,R343JP2QEQ4OU1,R1YVJDFTPY1227,R3LVWE3Q7WY798,R7GMXPSA7U047,R2ZI5FCZK684JN,R2CTSF9ABMHN6C,R3T9C8BMA8PF8P</t>
  </si>
  <si>
    <t>R3TOOFPX256D59,R1PR50BDQOEIIO,R392FI4QWXWOX5,R85UZWVZHVWQF,R67DCS6U6YAX1,R1D0FB7K1UOFSJ,R24HHC45FGAWV3,R26PXJ8P5Q5FHH</t>
  </si>
  <si>
    <t>R2SBOJRVH87Z3A,R2JZAP6U9T86EI,R2FUR9B0B9PHCM,R31RUINAE4JQ9V,R1L8EBC22RKCG5</t>
  </si>
  <si>
    <t>R2IPVSKOO0624U,R358NA83FQL4AE,R2J3IJ37A0TYAL,R114CSTYEOW1ID,R1OFIM5CH5R92R,R26HJA1WW7OTY7,R1LTHOMTCR3MDP,R2U47H32CGIZL5</t>
  </si>
  <si>
    <t>RSV9TZFCZGNJM,R2OQAPQPWJ13ZS,R145ESVWL5NKD8,RKVEH58EIOD7R,RPYQ3EMAHHNIH,R2706B6WB0LN1M,R10DZEZJUT4T6K,R3LIDV3FE4WP2U</t>
  </si>
  <si>
    <t>R1D9RWNUO50OL2,R3UBUQT5L25WJV,R41I3GR7DNRBK,R3JJ8CIALK6GJI,R2B50JTABPD6LS,R248KORTE9C15N,R26RTMICLY2WE5,R1DZ4NVSGNARIJ</t>
  </si>
  <si>
    <t>R8MWH2C3FSEK3,R38S0MZVLY0VRM,RFMS5SU0JSYPQ,REHZI4HEMEHJV,R142J5WJGIJ8CO,R2Q5B4SXB4J04I,R1HBTSY0F2IO9D,R3P3N5PQLDHLYS</t>
  </si>
  <si>
    <t>R1LI60GXHA0P4R,R3B6HW9V910CZO,RLHRRVTR54DUP,R28T406GWSUMTK,R1JKFY2MLYJM5Z,R27FGZ9C2NRC3J,R3CVRZ2P93GWFR,R21YSBO429830L</t>
  </si>
  <si>
    <t>RXW65D85E5PT7,R26KGH1T4JLVKC,R3M3ZC7HMK17L,R26H1DURWI8AZR,R3JH5EEXSYW5G6,R35C9T5EDL0MJG,R2RSK1JGLBTS0C,R1WSD60MD51CKK</t>
  </si>
  <si>
    <t>R2YLDT44YPDA2G,R39360RU5VF8V5,R17JJCUW7LT3JK,R2XRDEM927X3FR,R337QVI8OQCWBB,R2Z2ZTUR54RPC9,R3P4FG9657U0PS,RMKT12XVNLW9K</t>
  </si>
  <si>
    <t>R3N1KWPD82KCJH,RUP7RE9R1GMG7,R1EM1ELIZK4UQO,R1KENVOUNW6R1X,R1N5J4AH4O9X4T,R35QA88TXAIRTF,R1AGOOCPLSM5ZG,R1NA3LLEM31J5M</t>
  </si>
  <si>
    <t>RM6F2CS52ASGD,RTFZIQRITFCIV,R32FXB6GR3QTL0,R22YPCRTDOIQDE,R35AWS6LOXIHFR,RE4SLVEI48Q4Z,R325EKU2FKEM30,R1JRI27AL0H5MD</t>
  </si>
  <si>
    <t>R3JP9GW6RDG7YF,R2WZQXQJGPUSL9,R3SDM4NN6LFSL,R1MPD1Z1RVWED5,R2DFHZQ2DIC252,R3VXTRX34YFXJ9,R1LCIITYYC3DTG,R16NO3UIEZYUMI</t>
  </si>
  <si>
    <t>R3JRCWMWKXH9IB,R3G026EMLP0VS7,R24JJEFAXZH2J6,R24WHQLDAXAB92,R21V0OVOI8IF8N,RC1OYQZGSAU8Y,R1R8U1O073H76A,R1NVGNWTYT0WZV</t>
  </si>
  <si>
    <t>R3UIZ85E8RCFUT,R2S1HZIXB203EH,R272XKO2RCSBFJ,R2YTL99CZ1KY8F,R2Q3F8S96PYJK5,R3D0YV4YZWF58X,R3NU9GCTSLCR29,R2EX9GSKA1K6IA</t>
  </si>
  <si>
    <t>R18T6LNT4V3WIK,R3J5KJWXWZ9BTL,R27KT7RSJUJ9WK,R24X9LMOOX690Y,RUN0V9GG0NY3K,R898UMT5A5N06,R3EGALHA5I1H5M,RHNR43R07U1HL</t>
  </si>
  <si>
    <t>R1ZCNUY4FGIBT4,R3PFYE8GPM1BM2,R1PLX62UCX8BEO,RPOJFOW2F49SE,R17TPTBCK87IBF,R3EOBXZZQZEMTI,RW9RTATRE2350,R25FU8ACFGF47V</t>
  </si>
  <si>
    <t>R3PCNE5292DYOG,R6AQ69P24LF60,R260VRUGIHTL9U,R2V10DMI0YG00Z,R26Y3HWJKWSAH,R27ZKRDRKTDH8Q,R2C7WEVAS7L3VM,R2KDBRE8342H5P</t>
  </si>
  <si>
    <t>R3EJ8Q3TMPSQR3,R1LN1C5CM8PCGA,R3KY2YEIO4VRG3,R3VPNPIBWBPUB1,R2MIYHSE2VT4HJ,R2GSMFZARPURF8,RLEOSHQWOXO2M,R24AZS90ZJ7KRC</t>
  </si>
  <si>
    <t>R2LMXNB7ADDJWB,R3V1ETN1KQ4QL2,R3GOQBMSH5MIUG,R3MDULNGS6SJBE,R73PI9VTV760M,R2B1S5L1253SQ9,R1GZGDHSXXGJHC,R1XINIJIB8NIAC</t>
  </si>
  <si>
    <t>R1BE774NJ5R2DX,R1U4G4C65P8D4G,R2WMQC1KWG94P7,R2J2KA1OUGEH3L,R2Q7JZD5DQRYLN,R1B31T0G8VFWWH,R7K5AJJ5YJMCJ,R1IMH92PEPVZ3Y</t>
  </si>
  <si>
    <t>R3CXWGXJIO3QD4,R317WT80E3F4I2,R2TEW122AFHO0N,R2L87VHBYI2A1V,R2NO3GT7CX9TX1,R1H7XDUE2AFTOJ,RW5LMN5G0IGL3,R38ZOGEKGSJBCV</t>
  </si>
  <si>
    <t>RXN6DPSJFAMLA,RNC0MI1CWR8H9,R4E5DYXHHGZTD,R5D0HBQWAXYEP,RM8086AZAWNQB,R1Q5I4OT08XBBP,R1N1J6DCG6LIYP,RMZG7RNEPFOII</t>
  </si>
  <si>
    <t>R15AE2SXC1IIK3,RQHVUM93NUCOU,R2DX0NQ3S7KOQ4,R14DYCKOFGZ3G4,R3Q6AZSWSPY4RH,R3JJWGTD07H7HX,R1CHWJNGGBUZD6,RK96X31K91U0O</t>
  </si>
  <si>
    <t>R4B8YJ4015C8C,R2XKAK7JRBGM2C,RJ6E5TLJP5Z7S,R21Y12O2T0TTRL,R1A5CC17IZ91M2,R1BO82C1MOQXP,R2I0URMKJL9FJX,R3V5CR48TYWKVC</t>
  </si>
  <si>
    <t>R1HBS1IAS9P3EK,R3B3INPXIQLFGO,R3U26KEWXGCBX2,R2MHLMK5VBQRD,R35MGIOUQQHXWK,RO3LTHQ4OZR1F,R35ZZ86LVZLBDC,R3KVONT5CWWQ1V</t>
  </si>
  <si>
    <t>R33RASBIQKH1EX,RBOPA6420OHEP,R200UL35KLRW7R,RJP0K4KZDD2HP,R1PMRQ6KVUO5UV,R20LSQBJM9GWDK,R2FMPKSMQSCODD,R120D3AP6AXFGR</t>
  </si>
  <si>
    <t>R3ILP34L4UM7UI,R1M3L7485NFGSE,R68JE2G98FHTQ,R2DX8OAP0HXXWP,R2LZF3QSCI31HQ,RCGA8MAYBXPJV,R2OPEWC0J4VGCD,R18ICGMNS6POJN</t>
  </si>
  <si>
    <t>R36V1YMVL43QN7,R265AK6OA2TC8X,R1ARTHG7JGRQZM,R2BW4R43F7KEE6,R2DCCCB33HJNSM,R3RIE0EEY4D6AU,R34NVXTC9AB26E,R2DBNW5O341SEP</t>
  </si>
  <si>
    <t>R1WOCZISS1XXUR,R2M762SF95HF4B,RC6AWPQ7PREJZ,R17NZIN8DSAOFP,R3A3W9KP62H29B,R38E6QSOIKQFIR,R3EUCFMNX3LPQX,R1FVMAOCOXBG2H</t>
  </si>
  <si>
    <t>R1JIP74022FMDC,R31SG7WHIC9NCU,R3A3PKTJCGIGIL,RNS7CWZGDI8R0,R11GZVOGK994MO,R38Y84L9CYB7F8,R63Y7I2Q7B0RH,RWBU98UIH3EG4</t>
  </si>
  <si>
    <t>R1SPFVN2778DYH,R2GUT54B310MIN,R2WBP8YTLS3OPJ,R10U91ZIGVUEQI,R3OLO46FXE0Y7M,R16UMFRRYVRO2D,R36C315MIJHD4N,R150MFQR8MGSDT</t>
  </si>
  <si>
    <t>R13QV6AOAYQU6G,R3L6R136L1ST2P,RF99IXGAWSCF8,R1XDPHF5KVF70,R1TR4LHDJK4QWM,RB564J68ZBB84,R1WXATOTR9V2BE,R36V83UCGEC2K2</t>
  </si>
  <si>
    <t>R1CKI4SPAMK1GB,R2FIM2IXDA4XI9,R1UTSUUY3RC5VJ,R1LJCG64HWSE2H,R1RQCLLYGGFIZ,R2VEEENKBTSZM7,R5DI7U9X7CQ6L,R34PTECLSNQ92Q</t>
  </si>
  <si>
    <t>R3AR7U6LZEKGDZ,R2559XZPCVQQRB,R3C4WERXJ1FXVW,R37J6M8XU8J2UN,R2CIXVM89ZQOMB,RSOZUVKUZCPUL,R2C54R87M3BF97,R2PJG45RZVC1AG</t>
  </si>
  <si>
    <t>R4TD9COGBSNUW,R1N9BISDU5DUKY,R2WUK4CHR50M6P,R3Q3J9ZCQW08SJ,R3R09SQ3LQZWP0,ROG94W9K5IZPP,R19LU5HO0C5G6R,R2SI5AOVPWRB0D</t>
  </si>
  <si>
    <t>R3LRZAZO84DZ6K,R2YW5LSIWDR1XE,R6ML5G46VYY0P,R11DL2AWM51JUU,R1B80KWS9LCB8X,RVX4OJQUR5ZVE,RPBCYAHF3NX4E,R14KVXYDLAEBHR</t>
  </si>
  <si>
    <t>RXAODV2OHBKW4,R2AV4UYNGRE33Q,R3KJCPWOGYC672,R2RZ8II2EGKEUF,R20LI4O45SMFP7,R1HPQHT13QYKBK,R110CR4AD558XA,R2GAR49XG4B2MR</t>
  </si>
  <si>
    <t>R35KB9ZGJU69DM,R2WAUSC1WTJAI1,R3602Y24JS49JI,R1TBI06WZKGIRG,R20MFO7K9BOV48,R3V4ZRTE667XFW,R1YAJKA5XF1GJY,R24VC2SIKJTTCC</t>
  </si>
  <si>
    <t>RICLGKGN5RFBD,RQV7WIBD0GS06,R25UI50GV8IC8H,R2LFQN3J98VK9K,R1ATYWNQEP9IRU,R1OKGK70LYSD46,R2LV882ASO4EJM,R1J8XIRST0HDN6</t>
  </si>
  <si>
    <t>R31T82ERD3ZMK4,R18IERM1VRE4RO,R94MCO9Z1XEG2,R288LHAQ8X9S9P,R1NW1X48RSET1Z,R2G5RVERUGUY9G,R16IY5HPEMSUGV,R1S5FD0D8T44R5</t>
  </si>
  <si>
    <t>RA88ON37S8GZ5,R1N9K09PK3ETZK,R2HG9API98AHDB,R10P5LB5B4388O,RGDHODCPC089K,R3RSVTS2C7Q2A5,R3H72Y074V957G,RN321J53AKU0K</t>
  </si>
  <si>
    <t>R19X0TLJFOL8RV,R3H2XBOSPH6NZR,R187CEHOWSXVIR,R3D78DM0715YW3,R1ZTUD2LMQZ1O0,R2HMMLCLTHHYZ9,R3ETS7YB3Q999V,R8L7UK03RGGA</t>
  </si>
  <si>
    <t>R1SRW5MRZ2F6VG,R2BTFTYIMXI30J,R26S60TY88S2K0,R253NRG08YZO1Y,RZAQWZXPXX0WI,R6SYJU2XCOP39,R355AITAQWV51A,R3UYCY0PK6T5JS</t>
  </si>
  <si>
    <t>R3OF7DKU80WNEX,R2D3JX3CMCDYQ7,R2NDSGQUOW1UFI,R39U97UD4PTKP0,R1R7Q9BYUN7EJM,R7PB9YYX02O1S,R407TEVC3CYBY,R1TQ2SCBEDK1NZ</t>
  </si>
  <si>
    <t>R3907SDNN9VR5Y,R1NNMXA39722T8,RXQNT49DKJ26S,R22MNVNS4IIKG3,R2CQDP0G85P8C0,RMJZ65KLW040B,R2M6EZZQ3RC4AX,RLWCOK6XMDAGC</t>
  </si>
  <si>
    <t>R1DIZ1VVBM3XF3,R3RUTUF4VKRG87,R3BKZ1CNXYB14D,R3375SVOFCYTFF,R1EYL0456QZ6TD,R7Q0TY2ZGMMIN,R2TFE2JWK585DQ,ROSY5BMO160S8</t>
  </si>
  <si>
    <t>R1S5MM420VK5O,R256KIA5SVIYEY,R1G3NQY6VPZ0W2,R27PE0BR7AFI5K,R30IFO0Q1K73E9,R2AVU3XTD27ZHS,R2VKAANDZUB2TJ,R6GQW6RKQ9MK5</t>
  </si>
  <si>
    <t>RAYWMRZPZ14X1,R3DDSZWJ24VK4Z,R3SLQOT4AZDXOJ,R1XNL0XA54KUAZ,R144WYY5PBRA6,R3QCRFDNP1RZM5,R36H099OCB985O,R32C98BJ9DRL79</t>
  </si>
  <si>
    <t>R1TKOA0N93W0AF,RZSQX768Q8BRO,R38TTOMI01SZ0M,R2LTDUDDQF0HE0,R3DNOKYB0YB2DZ,R1FGO0SSUJD2TV,R35S3OO2N2ZEAK,R34JI2S82934EL</t>
  </si>
  <si>
    <t>R1R0861UO92Z4S,R3TWKN96MA3YTC,RVNYJGF3TJ1HH,R3SO8N3OF4401O,R1349PEO0YF938,R2XTBG5BD9S04B,R242RHYD9YBYGQ,RT127W0ZQV4V6</t>
  </si>
  <si>
    <t>R1F0HJV54WA6Y1,R31EQO2072ECK1,R13WG12278YLU8,R3NE8OQ3WPJOT9,R3VLPV94UNTN7D,RB55IVR4IJ658,R25GNVDCF8MRK4,RITW7QXM8HJHT</t>
  </si>
  <si>
    <t>R27CJ1292FG4JG,R1M9SWXRIZJVWU,RVITAAYFIMZKT,RNQDSVULD4JIE,R2D1S7Q52J4VXW,R25IJXPUWT8LFK,R3RITYKX4MWYCK,RP43KMMRPV2Q3</t>
  </si>
  <si>
    <t>R2QBFLBABR9GF,R3IJW3DL5R0M17,RTLJ2SFPAH8LU,R2RYJL2TSW8T52,RC81G65D5P4SW,R3J5PW39AP2MFD,R21CUQNQ5BSFGH,R1XBT0HSF7NCKJ</t>
  </si>
  <si>
    <t>R14L8SQPUEZAEJ,RGR9FMKB5LX06,R1R0YDAA1E3OBE,RYC3XH9C3EBWK,R12GSMU9X7QCRL,R3IQIN3KU0Q3XX,R1747LGCOQKZPN,R1IBV1QIKU5QG7</t>
  </si>
  <si>
    <t>R188HVUJ3OC30R,R1FIJ9CPDW3WLE,R3NBFPDHO752C6,R1IL2YSPHL7Y9J,RRO3M2JQNUPLE,R3CNLHNBUYL7L8,R1GMZP3OAY2PQ4,R2JUW2AKU9TZVF</t>
  </si>
  <si>
    <t>R2IC3MR8NSZXMB,R9DLK5R9IBY7H,R3QAFK08KOEM4X,RX0A7QAF3B8I7,R3DM3S7H8XLU0,R2ZXJGVOZAF18U,R13OM9G76N34OR,R2I7KZEBT2RJPK</t>
  </si>
  <si>
    <t>R2K6SJH759C5FH,R32T8N4D11SFYS,R2AJIRID0O5M69,R3AFS0Z7NAVP9Y,R1ASKR3Y6EFO9Y,R18WQH7TYX092,R21411AL26C3MR,RW5XWAMBITKJR</t>
  </si>
  <si>
    <t>R2HFE6XNQS0UP8,R2BSCK1PAXQ5NH,RZPZS0APQWNRT,R1C19Z7Y860MKY,RZRHOS2N9ZVJM,RUC6VSV4LU9P4,RN8096LY7UFUJ,R355G76ECUQ7GN</t>
  </si>
  <si>
    <t>R21ZV0J85EQUOH,R2VSWW07HYJWQ8,R1EL7FF3GX730L,R1RT1L8WRAQY5D,R5KGDEFAJ5RVH,R3INXSK9AF574O,RVDYX9SNZJ6MQ,R169WUUXF4ZIUZ</t>
  </si>
  <si>
    <t>R2QT3QBL25HBTG,R3E449S1ZWR7F9,RLHERK8U1LREO,R1NHGLXW1QKLBC,R2MQH21SEZOIUM,R31ZE4UADPDRG4,R3B8J75DKKAPIZ,RYXRDTE7LINT1</t>
  </si>
  <si>
    <t>R34PWVCC9VENM9,R14WKFJ1BTMD1B,RZRUE1VLMP3QK,R12RV1CVRJOA3Y,R1UVYM31CNIFTO,R2R6FPO6X0GQO4,R7D2D2BOMAUTO,R16S2JKUS18GAB</t>
  </si>
  <si>
    <t>RNFDIM9PF1C9U,R36YHQKR1456NC,R3SZ6SM72UXPT9,RZYOW4CYXKVOE,R12ZDG5WML5E1Z,RORVGP6V0EP21,RNHLZSPMRSBN3,R2R3PMS05CDPY4</t>
  </si>
  <si>
    <t>R293AKJY0KAYU2,R1CKLC9EOIW0CO,R1SFNUH4BC29Q4,R23FF4AI11EGQG,R2ITLBT3D3QIFF,RZ2TK6IVJL936,R1ZCONBNFKG8ZC,R1OJUIJC0SV7DS</t>
  </si>
  <si>
    <t>RCZZ3OE0HNTMR,RKY1OFMHN5A3D,R143FGMXO612N1,R37QUY4LLQBPG3,R2D85FE1SVH9R7,R1JEMHPSAGZKDW,RS2R19WDEHUNL,R1UW9TNRNUY15B</t>
  </si>
  <si>
    <t>R35S3FG2J2TJAM,R14JYWLSY6VOZW,R10TNWC8M5M8E9,R1YCJPR648EPXQ,R1ZR7S45YOQHKX,R23T81UVKR2YSW,R1YGKMW5AF14T9,R30ID8UXCDX35K</t>
  </si>
  <si>
    <t>R1UQOSA7I0B6CT,R1JP6NH8K5NZU5,R2I5H53LBQO3LU,R2GHLGUZHUPKYI,R2LGD1DSKBGHES,R2TZD3HUFR98EF</t>
  </si>
  <si>
    <t>R1YXOQ6ZZI33LZ,R17FVMZGPYPOYZ,R23NCERA0R891T,R2UV8DYD8AD2EH,R3C4W7ZA3D6KJV,R1N02TVQHTIFVX</t>
  </si>
  <si>
    <t>R3BIC1KGACDYI0,R1CCVQBZR4Q9VB,RZIRE8MUDAZ82,R1NRMX4OA3SKEO,R1MVQCC2Q3ABZ1,R33SSIWTU7O0HN,R1S3TX7C3GKBWE,R2JTNGSHLWKQHT</t>
  </si>
  <si>
    <t>R2DY63XZUWM7SE,R1PZLXZL2ME6XT,R2VZRY72JJLPH3,R15RBOQE6F587T,R1ABQ9XJSD1B9N,RM0HKLK17HGWT,R6D68WWCYXIE6,R5Z1TDHJJTBCN</t>
  </si>
  <si>
    <t>R1M11VMLH6I3TN,R2OLOOGNHQ37ZA,R3PIVKT8BNMA4G,R3IEB79VMJ4KUB,R2FW55EB4WH4HM,RKHYI4QXIDG0B,RR30YFP5QKZZZ,R13ATADDWQX8CT</t>
  </si>
  <si>
    <t>R2QFJ90TFMGE4S,R35KQ2BQ7TKJS8,RBD5L7F8BAR71,R1ZYMEO92ST8E2,R1DLFFF7N1G9JT,RYJAAGZ3I6ERK,R33ND5PEC4ILD9,R2N2T71KGYJX0</t>
  </si>
  <si>
    <t>R371P01X49V8QV,R3MMP5A1MKKZZP,R1VI6TV1VNY0H6,R2MLAH3IBE9WB6,R2CGNL0P1F07CF,R1SLP1FDAIRDIA,RTCE1LHDI5MSC,R2U1JC1BKWWUFG</t>
  </si>
  <si>
    <t>RGW48SIV6YSO8,R3UPD9POT3K5MD,RRT9OUXNV4IJU,R3JP8EI4SKB6TT,R36P6ISAFGCWW9,R1M33EDRD5XY8P,R19ILBYMSDBQAC,R2GS46H4UYEI4U</t>
  </si>
  <si>
    <t>R1V0UIG80MWSGS,RZNM6HFXBWRJW,R1D9GBPIVP6Z8M,RL8HUBRTJ3LLL,R39RGFCIUFXU4H,R3S475ZLFA6K5C,R3RBBXW4E5LKWH,R1PZJRA2K6Y7HE</t>
  </si>
  <si>
    <t>RCFFXI7HE5S1O,R3DIB02TOTSYSE,R2LUFMT90IY4QA,RXT32QTE7RUQ1,R2HOQ536IJUJM4,R1DSBS8TI7TATL,RWQ5WXJM5SYQM,R1QYJE3308FNC3</t>
  </si>
  <si>
    <t>R2PK3LURGV7XMK,R17NQ1RVQ187WB,RBRUS2N936FP7,R32Z3826SCWBZC,R3N8TTZEOCVIC9,R397WT8ZINS4R3,R38K7QGV2GYAXT,RL5X2D0KMAID9</t>
  </si>
  <si>
    <t>R3V76M88BH6XO4,R11F7S14S5Z1DR,R2K6M2964OJY62,RZQSRHICMZS4I,R3QJ8DYTSW3N7V,R6223NK3BQ0MR,R1Y2FUQ6U2C4TT,R3DARIZBJ8DE4P</t>
  </si>
  <si>
    <t>R18ZEYSRNCERR7,RZSF37HFFK0LN,R39D1A1FW10AMZ,R2KMCPSQCAAIEI,R31QEV79S8TQLC,R3CCT4DZ7PNCLT,RI7WWH1O32LTQ,RN9O9A0ARA83</t>
  </si>
  <si>
    <t>R35LX6CSWTNYSC,R1CUUHI7XOHG6J,R1GBNN50EN0PFS,R3NOMC4L51HI68,R1YMZK0C9NM9TJ,R17GMX3E73L0PD,R3T6DF21D1TVYC,R37MXBYQP6B9UG</t>
  </si>
  <si>
    <t>R374MN6Y3HGVY6,R2TDXG58UA6LMS,R2KZ02C2SJ7WKJ,R2NOIFFPNAB8AD,R3JX5JS9CX0TLE,R3LZ0DBRARBRZO,R3DIAJAW70VG81,RMQ3KAMNNQ2X2</t>
  </si>
  <si>
    <t>R2TWO1XR7BGSHO,R1683BA4KIYFUI,R2BTLKVDN71QOW</t>
  </si>
  <si>
    <t>R34X9P95PZ5OX2,R2W61LLRNDPTLV,R1MD9WI5AP8ZQV,R37H76FMO5LQWM,RQ8LTTD9ZAD0U,R2EWX5R32OVIH5,RU43GXLFBAS8O,R1LF03KFL5GO3P</t>
  </si>
  <si>
    <t>R1475ZJ873I5NE,R1IODQVRWH6ZY2,R2LZX8J3H6DOT5,R96JMMJFCJKL3,RW8C24FXP79KC,R1U7FGBOZ7LLXT,R1VVM3Y8P761OK,R3KYSOHRGRXD0Z</t>
  </si>
  <si>
    <t>R3INNJUH4JO9LK,R15QDC1Z7MA197,R1XO3PU241VKRL,RYERQXE72BWDZ,R1JHTSAJC61WZ3,R3P0PRTL84LY6I,R2Z85B5IROTGYA,R2EH4DVWTBAL9C</t>
  </si>
  <si>
    <t>RZXPK0F5S2VTS,RHQXPF9G54YP4,R3MQ0FZCHTDIXT,R2YQQJIT5CF1YI,RQFWTYF7ISOCK,R2WARTYO91TQ5U,R2ZQ5A84YMYF5L,R2EAC2MQLUOE2O</t>
  </si>
  <si>
    <t>R11V5OCJYQY6WC,RIR8457ELA3D6,R2GWHK7KGBQ6DM,R1EV61F6P7A11I,R2DEONSP7S2QXE,R1ROPAJBYWFX3L,R3RP22I8F1KJ3G,RS323H3S7TUW3</t>
  </si>
  <si>
    <t>R1WJ8T3U9P42IU,RM9RH8FX9U95D,R31M8UXT7NLOMY,R18Q7M2R00EW68,R11NHZQ8OKA9U0</t>
  </si>
  <si>
    <t>R2WEI6XJR33OD9,R27A6L849E7GSZ,R1AEVMWF3LYR1W,R1HWDFBGDTAD8T,RW1MNAXV6W46C,R29GE7YKSLFUEI,RVPA011CN6KFC,R3RPSQIJV4SO8P</t>
  </si>
  <si>
    <t>R1FX2ZCKMJB7HV,RW80Q6XC18TR1,R388KPB8P0EVTW,RH57438QTA6TG,ROZVZWR5N5XFF,R32RTSWNYGFNT3,RHK4K6M2PFZCT,R21IS8D23018BF</t>
  </si>
  <si>
    <t>R1O4RWDUJDLH8G,R3BHQM50VHKHN1,RZZBLKLCKMBIO,R33B3888A0I1MF,R27C7F23ZUFG99,R3J5SC94G7LHOG,R31TAZ4NSJ9QJU,R2OO48A4CJ6ZWL</t>
  </si>
  <si>
    <t>R3KLZUQCUHHOAX,R2QQZX4QI5G707,R2PMOA0FRZQJH8,R1Z7A1FJINTOUW</t>
  </si>
  <si>
    <t>R3K8P7GKLOHOW3,R968YTI3QLHUU,R2WLXSMP9D425C,R3JQEX1BFY9D39,R3FG2NLHXHGVP,R3HUBJJJS3DO4T,R2661I4M86YGDU,R34YWIBFYLRQ7S</t>
  </si>
  <si>
    <t>R59S0ST3CRK72,R32DQPFQOKWAPF,R1LBZ0AGEZPCJS,RICD6CW1J29LM,RZCQSN74LHT1B,R39HW9DHHNXMZY,RKVFIWXJ28K5E,R6VPUQX7S0ZXK</t>
  </si>
  <si>
    <t>RF9Y5B4XM5YZ6,R24N6TZUI4NUAR,RMMHFQPA8C5FJ,RTE5VGSY9115Z,RRPKO7B62TUN8,RMW15G5GM7HKY,R3PNOFAB5MTZMN,R3L5QGDIMQZJ0F</t>
  </si>
  <si>
    <t>RYO77QIQ3J77O,RTT5VLIVBXJ9G,RDVYDNR6YE0P9,R2N4W7YVIYXMD4,R1DZ7H2MK3UDMT,R23LLGX9FMWWT3,R39UMH72QKWB0W,R67UM0U4KH8C0</t>
  </si>
  <si>
    <t>RK56D57RLGNG7,R3SZTBONWK6EEB,RW0XZ8GFEVSHT,R1ONWKUQ97UR0Z,R31QLHY7PDUZ58,R3PN59YSGTFQA4,R313IF9FNSCCXG,RGABQNB8MCJIV</t>
  </si>
  <si>
    <t>R2O8A01MW8OG45,R17SZCFHFXSBJ4,R15YIPPTFN5V7W,RVMI19H090GN5,R1UQMESC400YOE,R3N9DZ2JDGIAWQ,R2SYKE16W886JJ,R2YD92F7BXAMZH</t>
  </si>
  <si>
    <t>R2UIJV14OIMCZV,R1458J40NJSVIT,RXW8PLIUVJ2OE,R9A1OF3EW7MGN,R28WD8ETADFIKR,R1PELVV3KOBO73,R3P3AYLYQSCIHC,R218TWEQR99LCG</t>
  </si>
  <si>
    <t>R21NO0SUPFUAO5,R2GPXUN1O93HXF,R1DWVFYYKKIK74,R3I6NJUB4QS3U6,RBQO4ZTLRXA60,R7ESCSWWQ9CMY,R2XS80YVEE2VLG,R20M9438YP7Z2E</t>
  </si>
  <si>
    <t>R2700E7W1TZOD3,RJYAUT0FRKDMB,RL8FH0EY6MYW2,R3LQZ1MVHYQ0AH,RA44P2P2I6OAT,R1RY147GD1ET8M,RYTQA3YC8EVSL,R2UK87WTHHEQLI</t>
  </si>
  <si>
    <t>R1EOXYGHBYOOB9,R2MQLUR661FKOA,R235YDZ5Q9LII7,R26GBAZJ5NKP2J,R170382TYOYO5I,RJHX6V54VZFP4,R5YSMPE1H316Q,R3021SP9CQ8U4W</t>
  </si>
  <si>
    <t>R1EHLWVCNS1GYC,R12TMIZDRWREBE,R77IQG19KY16L,R3V9KCNAJ0PXQ,R2MAC7AI6X08LW,R17D4S6KU2SOBU,R1QO6EVD5EQ2MJ,R3FUW4VZQRFKQ5</t>
  </si>
  <si>
    <t>R2B3FENTTL8FY5,R2LLTOR4VYRSUP,R38QJJ3J9FUKGT,R1F6I0EPG64UKU,R1RMEFMJ2K9U77,R2N6SGIK0RA7CZ,RVMWQ6RR0C1HY,R3UBFGKNSPP1T</t>
  </si>
  <si>
    <t>R2FNV0NZDLWHE,R2M99BK02MCDNV,R2P5UQ0XEPCTOW,R1J2HEVC2FWFAN,R2RIUPW9S9ZHGN,R2LV0EOIWD1E49,R1D75XFJREJIF7,R2K5FL56JA45QK</t>
  </si>
  <si>
    <t>R13SXCYDWPZD7M,R27X89M6VNZAZ6,R13PRENBWGTJL4,R1DIQOKB8QYLUH,R2FHZN2WCMLBOH,R2AOJHZMUZ7G2I,R91I40PR8A2CN,R2IZYQKHGOMD5L</t>
  </si>
  <si>
    <t>R1785DO8M4HFFD,R348X4GTO6PQU9,R1VCNIW9SC311F,R2D84AXLIIYENV,R1CW2N7FWCQ2E9,R8KYBGAM1VF8Y,R33F0EVLTMR7Q0,R3P48DOOF0CDJ8</t>
  </si>
  <si>
    <t>R1QPP4497NVNZ0,R3TCP13OGSIO0A,R537ORAZ3D691,R1FR1SGYIKT2UT,R2BGMFCU9XSZIO,R29PA6GTSHBZT5,R2F2GEQ7YAXRSD,R3FJPTSYA7QLDQ</t>
  </si>
  <si>
    <t>R1YXTYLLFSDN6F,R2IU9VU91K2RIN,R13T54P444JQ2A,R2PQUB36L5O64N,R1KII9H1CWAA05,R22699HYNGFQ3F,R3VW949SRSI8DG,R33VXW5FCRM538</t>
  </si>
  <si>
    <t>R364MSHPSCBSZC,RKEUW208YEVV5,R1HDU0OEUM7U2H,RE3OPNCDGNAGC,R28G1EME0HSGGY,R1YR3D0NQE0YA6,R8VXX7ZVUBYGD,R2TDWGLITZUANO</t>
  </si>
  <si>
    <t>R1RIXV8K7LNZPG,RV401DJ0XBW51,RXUB8YDK5V29B,R39J7BNAZRV82W,R19LI8LD47VTRC,R2MH08WHCZODCE,R3FSG9EKSAV3RH,RLS3Q3GQ6V9X5</t>
  </si>
  <si>
    <t>RV3NO42W0C95H,R1JQHFJM4G2WI6,R2P9PNOUDS613K,RN3HT9PBUD3NZ,R3JA7B5ISXAC5G,R1KJ8O69J9KEI2,R3FWP3NBL54127,R2KTH8A4IY9ZZQ</t>
  </si>
  <si>
    <t>R2ED9VEPT3A38F,R2TW58C4LDA0HB,R2FV708D23KCXU,R1ASXINH1OT6DR,R3E1ULB5JMK8M8,R5HEJW9MXSBSN,R1JLHUKHV02599,R3QWATH0CEY9UB</t>
  </si>
  <si>
    <t>R2OA6WLUYP9I0P,R2HMQ0VOKWQ62Y,R2HSP5VBSX6NB1,R5R3XSEYG901F,R127MA65JNSOWI,RYSCU07717MB5,REWASLCJXLZ0P,R3LMQYP4S3TZ1D</t>
  </si>
  <si>
    <t>R2DHVCKWVHZBDL,RQZRV02WQM827,R2BSNORS4S8Y5O,R29IBNM5TII6SZ,R38ON0Z6Q9J451,R1R37QKX0HRTS,R2YU28MLKMSTYH,R29Q1VTK27KFLC</t>
  </si>
  <si>
    <t>RYDPEWV9WC0PU,R3L51B7RDHW16V,R100Y29EI0KGW9,R31K3QIMP4B1CU,RR7DW11JUGVUX,R2CUG4B7G56O7U,R2XR0OPWFJK2OG,R1SOHNFLA9IKXL</t>
  </si>
  <si>
    <t>R23G8LLBD9D4H3,R2SU25E3ZH4JEH,RCOH95A6KJB8J,RR11J9T0OGAT7,R3HMJ84LRX3RFE,R1PA4J2DPWMUX4,R1ULQ43S9KU1K1,R2T4O0DRQL3QIP</t>
  </si>
  <si>
    <t>R2XK30UZ0P7UXJ,R3NQKJO364XETX,R1CYYHWHYX2NX1,R3KATRBZJYOAFW,R1GZC1U1UELK8E,RNQ8FWEZB09XX,RYW158D6ZC85D,RHI3BSTRUG006</t>
  </si>
  <si>
    <t>R3JY7DEIB727Q4,RERB22NNP18BZ,RE6LIDZ65EW5G,R1YO7O7DO2O5U6,R1A6I4INOCGWBG,R1ARO6W0N7HC7F,R1VGL0ZOWEIDPZ,R22OSYPO6IBZ8O</t>
  </si>
  <si>
    <t>R2DHTJGY77MOP0,R36IXNHZC037AW,R3GPHUMRV75VWK,R2DO6A5Z7D5XSI,R15XQF7WAO4JPS,R2I9R8AJ9WCXXC,R1Q6IO5RWUTRT8,RF5Y8BO9PDVBD</t>
  </si>
  <si>
    <t>R380FB13JOT72K,R2RNY0K3PT2PAU,R2KEZ6LFKH1BOT,RJ1FQK256DKD5,R3TXMZ9OL1L7MI,RI4DLEXTUDQ8,R2SR5699KY8T7X,RY24YLHPCI7XM</t>
  </si>
  <si>
    <t>R131UUX5RGGPM6,R1QT715X5TOYH0,R3GOHZPUGY57VL,R2X5IYZIUB4MVE,R964KPPOLNHFJ,R2X77NBYOU06B5,RDRCHM3EVHLZP,R1QKKV15C79IXH</t>
  </si>
  <si>
    <t>R1Q8U0KHBE4RAJ,R3M5X5REVHJUFI,R2G64QBZXNF1G2,R7HQDX5RMXVNS,R3J3KGQAFR06WR,RXZ2UHPZ7431G,R1OF1W4L7V2MFV,R37WO2GKN6E3Q9</t>
  </si>
  <si>
    <t>R2KKTKM4M9RDVJ,R1O692MZOBTE79,R2WRSEWL56SOS4,R3VZRQJOKCBSH4,R2QI4626ASSCIT,R1TFFJ5ON6ATEO,R14JK9VQCXXEKU,R1V4J4B7RXHG8T</t>
  </si>
  <si>
    <t>RXPUKJKEHY256,R1DXJ48GMFWOZD,R24RXWIR7PL4IW,R12KBR8IKSS7J2,R1MJZTN0DNDU71,RMUCAZHGYK1RB,R2KJM0QA35OC7I,R1UYOQA2722J9E</t>
  </si>
  <si>
    <t>R2H4C76KXFUF5N,R2X2MGZJI8JOV5,R2PHMY74SQMCM4,R2EOV466KP2TSZ,R3HO5I93IRXGK4,R1IKS35P0F8TAJ,R3GCXN4RSB3T4Z,R3GM1KFHUQJ886</t>
  </si>
  <si>
    <t>R1QHY0304RCZS6,RV3GIBR7FUXWH,R3M83QIXOQMO9J,R227LWX8C4MTYQ,R1B938V5HN71BQ,R2K9QFBTB6FYEF,R2K0ND1WP31RYH,R35YG940TYIGK5</t>
  </si>
  <si>
    <t>R2PDTLV982BZ70,R2DG09GG88T9WZ,R2FI87586PEKJ8,R3BT931YPQDPLF,R2609G1V725LV1,R29G2BHEEMZ8TK,R12M631S82DWX9,R3HBBWJEZQNBH4</t>
  </si>
  <si>
    <t>R2P85TVQQPR3XX,R3IGUN8ESO1GE5,RAO29VFIR7Y20,R21E4GVF798QBC,R2600ZN2HS1KVZ,R44ZNSYWMMKWH,R5E0YEMP9TLPD,R11PAFU64U5LGV</t>
  </si>
  <si>
    <t>RPH459PHQQOP4,R17ZRY0K8T3ZVJ,R1UCB8TXKZ7JE0,R1YM20O66MTQUR,R1R7T8TNV9C1DX,R3OCX18B6XDQ39,RRIN800K9UFKC,R8EDW68GK5IJK</t>
  </si>
  <si>
    <t>RGB7OLWZEBW2D,R35V1I6KBBWDA1,R2S9K0UTNSD0L6,R3RC91ZJN8FXRE,RHM5Q098AI06R,R2QOHI14M69TVA,R2PQH5L3O1O0F4,R3TYY0655P2RMO</t>
  </si>
  <si>
    <t>R4F2HUXYO2V7U,R26UCI4JLBHQQA,RQH9Q1TBCSHWW,RLNUKMIVTZF3D,R3L9VSEBHFY0CO,R3RD12MBAHBOGJ,R3JX5CDKU775U,R1UOXH0VDEH21G</t>
  </si>
  <si>
    <t>R3MKON00OQCF7T,RACP11DCWDX8H,R2AFW2I68NL7DV,R2Z8JARJBUORLB,R12IW90EHDETBO,R23PRYLHN54BOF,R3NY4R1RGDRP6I,R2EKZLAZBSNIGH</t>
  </si>
  <si>
    <t>R410I44U1ORFS,R2EL6RDO42L8HA,R2LMSC4S998NYI,R2RVMZV1I42LGA,ROS3I3HXBLAYE,R2V70PAEVT1EYU,R1GYY0PDUBZVOK,R2180U6SP2A0B1</t>
  </si>
  <si>
    <t>R3NLWGZTKSITSC,R1NCNL2F8KAM4L,R32I8HG9OTUY0V,R1Y6YHN4M285CN,RIR2EVLB3KG1Q,R2KUZ1CLHNTJAY,R27RDEPJ1W7VOQ,RQWPQXKORWT5I</t>
  </si>
  <si>
    <t>R1KQ8JLFP0TG78,R1NBW7YR79U41D,R3J7GSQFAQVB31,RBQNYREQ6R6XW,RSL0KWN4H04GJ,R2NZ0UNFFXKZUB,R23D039HGB5VNX,R12EIACNZU7VVH</t>
  </si>
  <si>
    <t>RRZOYTJL6LAHO,R3L2TDS1XKX1T7,R2RGIFD5MNW5ES,RWMH1CZ8YZVA1,R4ES2CY3SDLGW,R1Z3JXTI330QGA,RVC3N6LRSJBX6,RAA5Z4UFLIC05</t>
  </si>
  <si>
    <t>R2REMFEEN6UKBC,R29TQDV31QHMAP,RSC1YPIBXFW9B,R3M0C49RRYPXKN,R1P7N12X78US49,R17PHQ7LHY70GL,R1E8B0LMBUZ21K</t>
  </si>
  <si>
    <t>R3ORPP4CPI5V9S,R2M6DE07UL43TF,R37BE8EXG1TX8H,R31M0VY9OTJB9I,R2ZQ1L37VEHS9C,R2BKJHDM07WI0G,R357SWC6WSG1AM,R2H4OG72VGEPXR</t>
  </si>
  <si>
    <t>R1SWHPJDUW2G3M,R2RFQJDQF5BT8,RPGTYXQGC3TXI,R3TFGARGJENEPY,ROG4D0YGDQMH,R3HAW9CAE08DZ5,R1LA2HMRSTZGUS,R2NOWT8O685BUW</t>
  </si>
  <si>
    <t>RWSKUEMV0AS0P,R2YZOJVWTFMYAH,R17E9QT7OVVJVX,R3KPQIECAK271I,R2UJ9SFJ6B6U93,R1670TIBLR378H,R14R0I9YVONH86,R1FIR49JO1CT41</t>
  </si>
  <si>
    <t>R3TVMEHW7XIWSU,R20EKADK19NV0G,R3AGXOFMA1Z00Q,R97FQ3X9NLEAL,R3D45IE6H47RBM,R1HL2KTGD7AU9J,R39IL0Q9V5M18U,R7M2JXHO1GESO</t>
  </si>
  <si>
    <t>R2TBG87E7UU7IT,R8OA8PY28PACZ,R3PAX3XE02N0SU,R1A1WNBXQ3ZV8U,R27MAAIUO0M5EU,R2EI5EUGGANOP4,RAGDDQU7ERLG3,R1091DNAFCQ1ML</t>
  </si>
  <si>
    <t>R2FHIBV8JE4CTB,R315K0BCU0KVKO,RD129PA7KQQOR,R3BTQPGZLTN48E,RH0STL2LKD7N5,RVNS9SRGUWUT3,R25CXUY1Y74QGF,R1SIGI0M0INPVB</t>
  </si>
  <si>
    <t>RTYS2009LXZ0F,R3DHH1B1DC2OGH,R26KSH3RBQKGT2,R214TVL0DAXY0G,R22XPNBA0P52JE,R2JCG39HM3XZKI,R30UMY6PRVGYKT,R398R1U5AOLEWZ</t>
  </si>
  <si>
    <t>R2ZPWCXL5SRL4K,RZQBPVMZ63GKC,R3PZ9M9NRLFCBK,R2VMQ0VVXS5IEG,R2C46FNV1C79UY,R3BAG45K66JWS0,R2L5BXFZ44VH08,R1DNIFUE8H5EEW</t>
  </si>
  <si>
    <t>RUQ8WLFE1FRJ2,R3INJM16FB1HRU,R2SK87JCLEZXU5,R2ETO1K77ZMSKV,R2H68423RYLXB,R1WFAYRPS9QE0I,R3G4YE2Z67KWF,R10VUNRCJ444H</t>
  </si>
  <si>
    <t>R1STWXMMXCIH5R,R2NMOFESF8XUH0,R1ZCZPBQQ9KJK5,R1ENHRHV4PYK80,R3JYYAE7E8XMB7,R23AXNSZOR242M,RS4EISO2SVH41,R19H4V5VDOUHHC</t>
  </si>
  <si>
    <t>RN9VBZPCHG67H,RSK3T9GASN96L,RPWBSG3KWA82A,RWGY8K9HNDNRU,R3L1XUQPJ929C7,R2XKLKC7UXH808,RM4IBEHSZRD8V,RAZEY6CB0C851</t>
  </si>
  <si>
    <t>R2T2IQ3NPMSEPC,R1RYD1G1L822TU,R3JBMU1NFJ68VJ,R2WSQQANOVVMW7,R3OIOOP7OOI9B,RXH86NNRUTTSM,R263I1US66YJWE,R1278X0YFW7IYM</t>
  </si>
  <si>
    <t>R1BD0HURZRIGKV,RKQY8Y6U3Y4BT</t>
  </si>
  <si>
    <t>R3K3LMO7VBZ15E,RIMQ7KGAFAY45,R1KDTPUO1RHWGT,RNJPU360H19UG,RRC1X279O3BYB,R3TS5E690D6AFF,R3S2E5C2I6JD1P,R1JSM9LLIPIPIE</t>
  </si>
  <si>
    <t>R2JQPA2EQ0WL1U,R3U349CN4O5SC6,R1J878MPQE23PD,R2R9RFXWTHCR3,R2X9MHLA6MM34,RHA2MO1Y7A64J,R19QO4H7S5AZSB,R2GYKQI0LU6PCG</t>
  </si>
  <si>
    <t>R1OO2ED6615EX1,RR4S5JTJMCPA5</t>
  </si>
  <si>
    <t>R2MUOQFFMUBSEX,R2TTPMZXY7I60N,R3J2S0BEM61SOV,RNGB4OZTF3NE9,RPWGHZZ206ZUQ,R215KMCB5Y5BKK,R2XVLVMLVK698V,R3MMCNIWBVZHMH</t>
  </si>
  <si>
    <t>RWIX4QGK0HB47,R2U607V82KC6LR,R34XJ1XQ2W72IB,R1IGS6R7QZHIL3,R24GH90H9QAC3X,R2CGSX3HLMIJZL,R1N6Y6SLVTC950,R2HZOPWZKCIJXD</t>
  </si>
  <si>
    <t>R1B00RU3SHI9Q9,RHQJ6BFGU8S7I,RG5NSLD24104J,R3JPZAMX1OKWEU,RR77HDAK29S5E,RI9OJ89Z7HZ5F,R3T0U6U3J4PDPY,R2FFZ4RWVYRVJO</t>
  </si>
  <si>
    <t>RN9FDFWKUWE27,R9ERTYK7DPN51,R17LPFA7PQVV2Q,R1VIJFIRWTTF1F,R30ZXKRSMH8MBC,R3V395NK0BE964,R30BJ29AF18U6C,R2HZN4EOJBDZU2</t>
  </si>
  <si>
    <t>RUIKGKRD5Y2WM,RS2SWNB31NQTZ,R1F2SW4YE5GUXJ,R1FYDS9NWE2BJN,R6QHEB7AVI99H,RPO0OE319VG3R,R3O98DZ74AMK81,R1UHYB97GFXYMT</t>
  </si>
  <si>
    <t>R24VRMVVKTZXZU,R2SZR29UV8HPIJ,R34NPCR94RTTCU,REPOE3PIM6ZRN,R2RF6XPVSOG2R2,RHE4AF3VC0YG,RQ8DJGRM0OVUA,R2AX7J603OWTJ3</t>
  </si>
  <si>
    <t>R2P5LLM3NUTV98,R2T24WJDYF97OT,R1H22LPZ4C01LF,R2Q0K2ZG4X5GOR,RMKFA51N2GL3C,R25ABQM4CM6CPA,R1JXDDZO9EMZD4,R1IBNDHUOM6FD6</t>
  </si>
  <si>
    <t>R1BRNGXN1P2SNY,R1MLFHXV5FZHKJ,R3JDJSYI7QMMXW,R1SO4U2YQ4QVI7,RNKC5XGEH5NV2,R2FZGTY0F38C1H,R240P2TKGWDYW0,R2I902T88OZJ4E</t>
  </si>
  <si>
    <t>RNEAQQCZW4BQR,R3QX33JL1X0RQ2,R190BAYCEPAT8R,R1CCAJOU1DMY14,R2KPPV8ZRKYJYF,R2N5CX7I9OROMB,RN0DQOQT1HQTW,R6EYGLUKXGGAH</t>
  </si>
  <si>
    <t>R2F0IBB2PGO45G,RJFI2R3H927Q,RC7IDRI4JEBY7,R32SRTV86GX7PE,R280BK653XF5IU,R1TL5WY2M25VGJ,R2BSYUX6ABDXCI,R3IWMYQP9WYGE1</t>
  </si>
  <si>
    <t>R3LK3T3R4O8FU7,RGKDXCG824W5,R32ISLP60XI7WG,R3HCQZ8VAQXLAM,R21NKRX5SKSE3,R1JCAOH6CT4ZDX,RBPCGQGUPOSY,R23PLPS8OE8OR6</t>
  </si>
  <si>
    <t>R1YVS42PE19S0D,R3DONAXVXXHGDY,R6PIB7C4JS214,R1IUZ4ZBSB7KQ2,R2LJBGGLXY8MMO,R2LXCMNDSZ18EC,RTNR1AFNBXK4C,R14X6K190U5P2</t>
  </si>
  <si>
    <t>R3W8PELKPQYYI,R3AV7SRJJGTMF2,R4A9Q67LKCDN3,R3AV2JB3F2MMO3,RI4BBDQRBX3QS,R2N9AER7WVBMQU,RHZ7QGZ3QY95Q,R36IMPCVTWBT4A</t>
  </si>
  <si>
    <t>RHK81ZNE4PTND,R1APOT5W7NCQ0K,R2TC26RQAISV2N,R29YF4D5Q0NB7T,RUNNMDT7UQU00,RU90SRND4C6NC,R2RM3RN5D9HC4M,RC89DCR0F7SCA</t>
  </si>
  <si>
    <t>R2KA10FTGOHQYB,REYTAGJ74749P,R2K1HT3L3AA6YD,R2QPRH31E0VIXG,RB7KRXWWEVCNK,R21JTGL4FLUYFT,RCYHGGNFDK4S3,R28YJ8VEV2B2GS</t>
  </si>
  <si>
    <t>RU0EQUWAQWSU6,R2R99SCVYQYHPL,R7O3R0R2OR9EZ,R1EO91IQFDEPU8,RMYWUK6J83TM9,R3GV3HMKR68771,R3MB7ZUKQPAQ1C,R1QKEORLV97GNT</t>
  </si>
  <si>
    <t>R3TCEP7588ZBZ,R2I5P8LAU0IX8X,R19Q8ONLFVVDNG,RTAB1NOENZ16O,R2088N9Y90R4IZ,R3R8TSL66Y6E6F,R29WIAZC4ETAX2,R2J8KC6I69DKED</t>
  </si>
  <si>
    <t>R38F8NXSXYDTXY,RVHJAX9LZXL81,R2E2LEW31FG8SL,RR4N76OXC0SFK,R3RUZMOBCK3L6O,RLT5ZN2J9CR4R,RE3SOUOHD3XN5,R1A4SOUGDN8TRQ</t>
  </si>
  <si>
    <t>R1OMQV5UFU8OAK,R1ZKAUAWGCN68M,R372LY89QNU1WS,RSZSH0XP6FHXL,R1QBFW8U0VSW9,RCX3IHOVKD69A,R3PESF4URSOFRC,R15SV1BX6S6PS9</t>
  </si>
  <si>
    <t>RKV8CMWS5JH6D,R1QIQ59JU5UE4V,R2L12WCBQ4OCVC,R1UF72K40NHBF1,R9J5VXGXQDEI5,RDU15S26VUSDV,R3JYUNYTYNOS5E,R281VFJGSFWPSV</t>
  </si>
  <si>
    <t>R28OJFR9T45794,R1Q7JAGLTGSLIR,R17RCVE0E6A6XA,R280FE6OS8V8I4,RMC53XMIQL6LY,R1TL181OM5ZWSJ,RL6IWO0F5BP3F,R2VCXQVEFYZWR8</t>
  </si>
  <si>
    <t>R2F6HAXHI2E0QM,R3ARFHUPI2UTDN,R2NFBRLIKTBYX6,R1NQQIZHCDSRL8,RU6YHY3TNNV6U,R2F0F9H707NNWH,R32GR67TTDTEH,RMA358YLCTHG2</t>
  </si>
  <si>
    <t>R31WQ6LSRGW2ZR,R38HZUI1W51JF2,R3ORITJ44RSH6F,R19ZBL4YHKSF9E,R3H95PXGDM3OFT,R2OAZG856SPCH0,R23KHIP7PE2TA4,RXHZQKEGCUAY8</t>
  </si>
  <si>
    <t>R3R9NQXE7ERW69,R31DY4L4738GNN,R3347MGIFGCWJS,R263YLUZGHS5XD,R1ETYQQ9DO5CT3,R2D2D3D80JZBY3,RB0Q5W9URO8ZE,R3SYQPLCIXHS1E</t>
  </si>
  <si>
    <t>RVV3VEBYM65XS,R25CPGMH2YOEGC,RL1N0IR94UURO,RJDDXBOXLND1S,R1RIAS936O3KJB,R2HJLACK6M123R,R37WC2OOJ7EH00,R552K8E1PGVSB</t>
  </si>
  <si>
    <t>R243ZL6I5OCPFC,RMRDDMYPHJVVP,R3T10OKWTH8OE8,RMG3T7RJ48ZLD,R3UFE6QT0QHH7G,R3X13NSZ9R7V8,RDV1T7ZH0FK06,RUQIUJ24RX540</t>
  </si>
  <si>
    <t>R3URL5J0TF2CFR,R37JPC46NZUYM4,R1OQKLY9Q4GY95,R32GL6C68NHZHW,RROVBM9HC5VHW,RYKSWQWZ75CWA,R1DIINFPSDUN2C,R2YE4LXQQUWF7F</t>
  </si>
  <si>
    <t>R1ZMYNJKIPID9R,R21HYR2IZWHCTU,RF3YHF01ASGWA,R10AUP1PXSZ48T,R2BF4IQECR3SFS,R1QSF7UGCDTRKX,R3DE0HC1JNBC6C,RLPLHEPRNO61J</t>
  </si>
  <si>
    <t>R3RFDGR8TPI8RK,RAKVMHE1HIAWS,R993RWWGJ9AOK,RG1S054Z1LNM,RXNSR6DWHY21T,R2UAN2MTFP5KVM,RVXBEXV3GDXD8,R3NEQG8JV6357R</t>
  </si>
  <si>
    <t>R88E54B144DD0,R3FL7Q9VYK7FX,R179TG3O7PDRPF,R3Q8O6PFUVQU7A,R8AM97GFJ0FQP,R1XSLD1GQ10QW7,R1AN77ZWAV7W2O,R1JOWRTOHMS9W3</t>
  </si>
  <si>
    <t>R3EH3U82O1X3NA,RFZS8GTC3FBL5,RPXUHUM30UTOQ,R1AI9WFQ3G1DHX,RW7GLU8WKBE0M,R8JGWFB8APIP2,R2WSL4EHLPOXQ6,R1B73QMNM4YS1Q</t>
  </si>
  <si>
    <t>R3573XWMBZ88LW,RYNFBD6U8G0VG,R2NLFJL73LNWXM,R1DOYFCE2U82WE,ROTYDHVA4QC9L,R314WOWD2JI7BC,RFMW7AV5SCYI4,R17OEBPM77XXFS</t>
  </si>
  <si>
    <t>RDXQHIOFK1PKR,R3SVTCGHMIRBEU,R1IZIEXJ4GIYSS,RDUMYFY75NN95,R2GX29CH20R2HN,R246JQ5OCCXV4C,R3OUB0HZCUEZBL,R2ZYHN8QERPN3K</t>
  </si>
  <si>
    <t>RKYJMDLBEO56M,R376767ZF0GAG9,R34R6IMCCGAV5E,R2JQ1CZWIUOSXX,R30SGGX9LU3IEW,RPP3YL70C1J1I,R2Y8Z95B7LQZHR,RERXVOZZDMCMH</t>
  </si>
  <si>
    <t>R34GHCVBN6M7BX,R3OA62LXAITW86,R3YGN1PYLTA95</t>
  </si>
  <si>
    <t>R138ITHIJ8RJ6M,R1KZ4GHZKT2TPA,R1SUUZASWMKX38,R1UZWXA61RMVAG,R1ITYM212PMU7Y,R3GAC6LEDQRXWV,RCD1ZRKX9XILR,R1JOZFF0PN5PHU</t>
  </si>
  <si>
    <t>R1HFQQWKU1B7T9,R3HPSXLWX2RSHO,R2ZFEFLH2H6BOJ,RGRLYUCCNW475,R3V539LPWIH3CD,R2XI5MDOB81641,R22CGQQGZP9IJE,R1UL38ZEBW713N</t>
  </si>
  <si>
    <t>R3E3VUOM7IQWIG,RZ2N6DQS7N3YW,R1M6LN7UHLOFD5,RSFAK41WPQNGS,RFTJVE897RMI1,R5BPUDDXQP2LX,R1RNRZ1O5EQLX2,R2RPW3A6WAAR13</t>
  </si>
  <si>
    <t>R18A1K5678ELRR,R3VBWUYTKOOUQ7,R320E1OP4NVG4E,R10EY3S2UI2CVF,R3TWPYZY4WV9SK,R2GYN2RG5YXY61,R2Y6MTG252PZ9P,R1IM78YLKWJZ1B</t>
  </si>
  <si>
    <t>R2HOIOV2PZY6Y0,R16YJN41HAWT0T,R3V1KGX1M84MDL,R1MJS2XFJ5XTYU,R1QPQWXB4IZHD9,ROZB42OM5ZUZC,R17BVAUSS4GAE9,R2O4T61G3PT1SL</t>
  </si>
  <si>
    <t>R3MTH1DRIEXJ4M,R29A6Q7HZ6EA5U,R3TD9LHIZPOJZZ,R2PFDWJXL0R5KK,R1FKF3ZE0DND0Q,R3KUJV3XYVM4Z6,RD8XDFHPQTF6M,R2JZWY45ZK4FS3</t>
  </si>
  <si>
    <t>R29AV9WKFL78NP,RWFBNIYQTMW4A,R11CTFK86N4XV0,R2KD2NV6SEZGHN,R3DPGVFQ8PV47O,RBQ1DML3XWOLI,R1JRJHAW9JYVQ5,R3Q5M78JBLPTF5</t>
  </si>
  <si>
    <t>R1OW9TWGTIS29M,R2X2WOP22DNGDV,R2M132CK318U3F,R3SCT96D2225LJ,R368748X71CS6N,R2986V8U04JEIG,R167KSSEHI9SV,R2UI7KAL0FX21X</t>
  </si>
  <si>
    <t>RMAC0LO0EDHO9,R1UZCDEE5WMPNY,R35RTKDU6GUF5G,R1WHY9P0NTWTUZ,R2Z12TXTO619EK,R38I9UZZJQWPZL,R1S5FKLP0IY3KE,R32Q73104YVTTE</t>
  </si>
  <si>
    <t>R2GZHWNGVMBJFG,R3L27H7N1WH5BG,R200QONLM29B4B,RSGSF2Y8TNWD0,R2WCFFUYEJ2QLS,RNJ6P4996W6TH,R21MEVVJ4JZS79,R9RZUDWJS5AWT</t>
  </si>
  <si>
    <t>R2UVKVQN13D4BP,ROIDOHU6ZPBY6,RVYETD2GBOPL1,R35DGGWKAGGN7H,R2NH2WT3ZLS63K,R29HIGIR59F1T6,R2G5PWMPUJRZK5,R3LMAD40N5XICA</t>
  </si>
  <si>
    <t>R3M6NH8U0C7JBM,R32DO8SLNF2JSA,R3U0NCD7XO2KX4,R3A34J0QMEWYPJ,R3P9E303DFLLWO,R18Z15U25MM9WZ,R1A9K53T8ZSX14,R1TS0MH0S4ZXZP</t>
  </si>
  <si>
    <t>R8P1LH1QES7X5,R3P0F39HVQX1F2,R1F4WX53SB8ZKQ,RU9DOPO6AYDMQ,R8GI3QXXT6HDE,R14LR72Y74A8AE,R146T7C5DJS2HC,RAZSYIJNF6OTY</t>
  </si>
  <si>
    <t>R4YUH7EZ5DB9C,R1CIOU739KNQAX,R2KCDNY1S0C382,RCMGM5B1EHGHZ,R2IIIEMH4MYPA3,RM0CKWZYGTO62,R27N3CJ0NTDZZ2,RBNBAX3RV9RPS</t>
  </si>
  <si>
    <t>R1DID47Y3SOM8N,RDR64CJXIU14Q,R35FYRYXQJUQKR,R2ICWHHEJJKM14,R27C6A2VQ1DCPT,R3IUDCLTBUPUIQ,R3VFX06LEJWEGM,R3KYBU80FW4GW4</t>
  </si>
  <si>
    <t>ROG35PUVPRISM,RHMZ3T3WZDDMY,R1XMM783W6HJM9,R16YT7DTQMBX3D,R3S2TJNZAZMVLI,R385Q4NWD7KZ02,R15GMMIQGLF7KU,R2ITKFEBWVWQGC</t>
  </si>
  <si>
    <t>R2ON03LZDME2KG,R3GEWALK7AZ64O,R277DIP6RNNLR7,RH39YOGKX760V,R2W2Q565AZ4296,RFY606NHN2Z3N,R1KL1PIXVKYROE,R37KB1BSN1FO5Q</t>
  </si>
  <si>
    <t>R1DVAMEM902WBM,R1R4DU6U8Z5A9C,R3R2TJZ3XDR2N9,RFCKXSEJOQX6W,R1Q6MS7EA3RQY5,R3JZS3OD2HDHCY,R29RVFGNYHN850,RO3Q0361RMHT8</t>
  </si>
  <si>
    <t>RNDYBQHMT47QL,R279Z47TD2BTW0,R1KIQPBI7LXLZY,R18R9LYERVQDHJ,R1ESPXIP4APAI5,R1O99FX1SFVXWL,R2WZLXK8360X7Y</t>
  </si>
  <si>
    <t>R34GKFJOAIA0ZM,R21T7HG6Q62LKN,R2UXMZPMNM3JGP,R3FRIGI0KXGVOD,R1ZNM3HOV64QED,R21SPI0C2CAAWN,R1HSU2YSMNNHKF,RYX7V566YA4IQ</t>
  </si>
  <si>
    <t>RR0XZNLNGQQUU,ROZ7GLYC4255J,R39BNXWIK6E894,RO5MNH2EETV7Y,RQESDHNQG4JEE,R1ARLE60GL6DTT,R39SJDQ1BMFLRZ,R74664PDS2LKO</t>
  </si>
  <si>
    <t>RG9KNQN3E5K2O,R3QKEI2SGY9HHY,R2R5MGEDVA55JE,R2AU8713HTPVYG,RJ05T5WBN8SDA,RQELQR0TU48E,RDXWINVIMDE9W,R3PFU7N4OQCZ68</t>
  </si>
  <si>
    <t>R205BUIEOZSB27,R3KAOEMO5MHN5A,R1DD7V7FUTYL3H,R5IQN4CBEDBAH,R1H10C8T2140MN,R1GE3ZFKDOX0KC,R3VTBRIS9BCUR4,R3EH023Z1ERZZB</t>
  </si>
  <si>
    <t>R1TTVJ336C14LC,R327QF3X1RB0MK,R2HRVWXBERG050,R30OSVBH5LSPGK,RLX900TDISJGG,RG1W93HZ0LNQX,R86A6O666WPGN,R1DHC6KSI9M5AM</t>
  </si>
  <si>
    <t>R1BLYOBTCRQS4K,R1VVLMK1TC1KVO,R1FU65T3QMAHXJ,R2CXQLO9ZQRV83,R39X6B5DPGVQLW,R1TXSJNPJK3GGM,R2NOAG9D9PY1MD,R10D7UXTTY2ZIC</t>
  </si>
  <si>
    <t>R1IW3BMCWR5WKN,R21W2URYUFT12Q,R24L6D938JXIVA,R3W2R17WXI3T8,R2P109ABFQR9L1,R18GKO5TQO1PXL,R79MJI0BFQHB3,R2YBSTEQSU2URL</t>
  </si>
  <si>
    <t>R2MQ8OBLUYQBDI,R2RLW3M6VML3F7,R1JVBADF2L2AG5,R2YP2T8VIP3UG2,R14ZZJQPCODG9I,R1K7B181E6KQQ3,R21KENPQN42DEW,R1OKF4SQ0N13U2</t>
  </si>
  <si>
    <t>R1HD4L4O8FYBVJ,R1DSP7AK9O1EG0,R3F6O9LJWF9UGP,R1WGQ33LIJEOSH,R3NQC64D2P7Q16,R1H44VOQWJQYKK,RVLTVX5PB83WB,R372RHOH38PJ9W</t>
  </si>
  <si>
    <t>RPVB28C2TPEDX,R2K5ME2J0C1A30,R15G6PDX7J8A9A,R2Q84ODLPM7DG9,R4UWGPOL1PSZZ,R2U04XI700Y4ST,R2EMG0GIWX7GP5,R1W5S1B40S9QFL</t>
  </si>
  <si>
    <t>R2NR09K7JPREX9,R1BVHMQAEEK6Q0,R3JLTEYMK907F2,RXAU989TJMDX6,R2OBL8DBUTV157</t>
  </si>
  <si>
    <t>R2UVZEGX2NS1NM,R2V19QOE8UAL56,R3KPGU547U3K7Q,R3B3CTTI0JEW3W,R2H3P9OSLWFRSE,R3CEV91R65AZLH,RO567V8MWM1JK,R11UZ87O5WB63U</t>
  </si>
  <si>
    <t>R2FG5ZQ7455JA9,R3E79I7H5JT248,R27NGUPGDT5O90,R2GIXW3HN4LKA4,R12ESRILVR6D2C,R1TJWF170RZB5I,R3K70V1SGG8WZ6,RA1RQZLLULLS</t>
  </si>
  <si>
    <t>R127S7ET7LEPPH,RDFTXU0U50TS,R1DU2WDA81XR8N,RBS3MOLNUR0IS,R2GAKVFK8VGD8L,R2G24JXNCEDY5G,R15Y41S549H84B,R1GY383SEEC577</t>
  </si>
  <si>
    <t>RPF6BQZ9ZGOD7,RAQPY2NRM7G4U,R22USVU70E2UD0,RLKRRQI8IIBB2,R1BTMJ9YWSTHY5,R19OH78FQO2VN0,R2N1VHAAGIDIMT,R1J0541W0XS1ER</t>
  </si>
  <si>
    <t>R1O343U978W7T3,RTT7TYSICUSK7,RNJ28HCJAVS7P,R65UG8VBWZ9FO,R1NYFIH8430TSL,R2XETJ09ENS8YK,RZ2ITHHJJCWZS,R9L25UA45NALQ</t>
  </si>
  <si>
    <t>RN4RJMHA6Z17Z,R27O0FPVNG63DK,R1O1OR760KAMN2,R1KHM1E2FS5LHX,R2EDFZCXSNQL9Q,RWOZF184HDN45,R2S27KPO0VKWWA,R6NCDUG0BJSA9</t>
  </si>
  <si>
    <t>R2IMGTYKPMXP4N,R2LP7PV1I0Z1V0,R33UGZXCUN1PDT,RH2ODFAELL6ID,R1LSVKDGASJ3ZX,R14FNF4GQL91JN,R2YT02USWR83PT,R81KUPKOTEI6J</t>
  </si>
  <si>
    <t>R2PFNGIRCB6KB1,R3HOQIZQ2Y2P1E,RSMINHFUL02QE,RECSJ6GYWXJWE,R2M39R5NO51DBK,R1IKAF2X8JVXQS,R3D1X15POHDHKU,R1OKIDKNCYKZFS</t>
  </si>
  <si>
    <t>R1KN9SD017A7RE,R3CEOM0J1JBDOT,R1AEDQ9CAI6XXW,R2XIO0KMHIEO1F,RFVSFZCU692EX,R3A5RFPX4FKUDV,R3M6T8MOF5GD27,R19Y9YVBF318KF</t>
  </si>
  <si>
    <t>R1FV12XCLPA07M,RR4FYBIUQQF0S,R3IGJPGKZS06NZ,R33OLTLASD1YIK,R27G7C06S1UGAV,R10P8JU3ISASFZ,R3QOZ26RJV3Y3Q,RVAOC66XONJBJ</t>
  </si>
  <si>
    <t>R27XB7WNFY9NJ3,R24HCMD10NT57S</t>
  </si>
  <si>
    <t>R2QOX3VCM8T6PV,RPYQIR3334L89,R2IRKJDUONHPDR,R1R7YLZ1PZNMYX,R2KZ1KIWHCSP7U,R5ZTYD2K563IC,R327DMIJNSD3TN,R3EQVJIFUGXWDC</t>
  </si>
  <si>
    <t>R13VHF78WR3N1Z,R342QNGEZ7OI7F,R2ZL6XILY5JIM6,R19THHR4XUW2L5,R2Q8B6C09UY2KT,RS9KLTRCAL9W0,R1Z1D54NCQ2XXA,R3OGYQ4D7SLX6</t>
  </si>
  <si>
    <t>RBPM3YRVWMMMK,RVY7BZCJPHJZU,R3KXHKIGWPT7IS,R1K28XXUFE3XNT,R23K3XEJA3V8XG,RTILNKKZAV4WT,R2Z92RDSJM71FU</t>
  </si>
  <si>
    <t>R27B01SC9QAZKK,R1PCNR9B02HU9B,R2VVVYOKKK8OZA,R334FKVINA14QI,R3B8A6JCBLRUGC,R3GI30K6SI7HQR,R26WYNQ8661K6,R36HQ7DOFZO43R</t>
  </si>
  <si>
    <t>RV24IG0ESY0QQ,RT6Q1RSJWHH0A,RI1QYUZU94RKT,R16FKQNXTMPBRV,R1RBGFBH1U37L,RJGJ2HUWX9GSC,R3PY9TXJSQ085F,R3N0OO6FHZAE2I</t>
  </si>
  <si>
    <t>R1BJTSW0Q3XBG2,R3LXL9MYPDNLQU,R1EMA2HNG6WLD0,RTH4IIS0NEMZB,R1PBGQY0ZXI2DD,RSK7Z8ESBQEUX,R3DV0SKGPJHAU2,R3NZXJDYJSIGBU</t>
  </si>
  <si>
    <t>RYPL17AT0RDI1,RQOF3LTV1XO6K,R169DI8KX4KIS0,R1T86QSHNGWS2,R3Q7KHGMYL8KPE,R22FND348KV4I0,R1IQL0D1Z5I492,R3PEJ703N4DY56</t>
  </si>
  <si>
    <t>R2T39I2ZEKM9PL,R1ZBMWBRCRX6M1,R14ROZ9SPSVA1C,R1DM63YLI499R0,R35NUHSRXCQ4I6,R1Q3L7BERE4C6,R1334GMRXCJFLO,R1ZN9HBT8L7C6Z</t>
  </si>
  <si>
    <t>R17R471IR13JMO,R13T7I5DKQIXSA,R9YYIK65OU16I,R1FB9GYR8LJQBN,R2W5WP4N12ADZW,R12UGEM1FH0OC6,R171KJ25LHOUKY,R22VVPUG7BPY0Z</t>
  </si>
  <si>
    <t>RI4YLH4V4IERV,R2THKSNJBC1AYW,R17K7CV4XKY9NU,RZHKJKK72JDBZ,R3GR6V9CYLXCTA,R2GO7U6SPLE8AJ,R2DJXMAU9UMPGI,R2FIRLO44T48YT</t>
  </si>
  <si>
    <t>R1C2TSG7V4E6OO,R1EMLFPYSZQRV0,R2013OLVZQH22B,R2EG8VXH3ETPXA,R3ETNI6781FL2R,R2IN91D1WT43AK,R38K3MLJGM9L27,R2LI9FD8CQQOMA</t>
  </si>
  <si>
    <t>R1B2ONGGAFTI9D,R1R2O42N4O1S1A,R13I84OJ7E8OJA,RA9R916JUUZ4K,R16HBPHELGF3G,R3C70FWNMP46X2,R2UM0LYKW0KF6N,R1N337GWNU3IOM</t>
  </si>
  <si>
    <t>R2HY811H3E3G6S,R1CCZJGV16UVNI,R3FO0KZP6V25Z0,R1DPAVSP4Y3AGN,RK6FONHRBSSFI,RH6J3MDX33HMA,RPGDFO3VRQZ0S,R3RMJEG2M36L3R</t>
  </si>
  <si>
    <t>R3EFB0EG66OLOX,RIND9MF93GBO0,R38ISD2RSB4M70,R3BS8IFOXK1DNW,R30SI7ZT69PI47,R3FQSJP7H5PAIP,R2ZPNHBNB2GKBC,R25DZIBJHUFV07</t>
  </si>
  <si>
    <t>RN8Y9B2XGVMGI,R2HRBMPLK36A97,R2IXY6WFD01C5L,R24C42XCBRZQ3U,R353E48ZIM1PQV,R189724SD6LLWF,RNNWCGXGPM79N,R16DNFM9D0S57B</t>
  </si>
  <si>
    <t>R1XLQ3KU8NRG4P,RGVJ5KUUNIU77,R3FD9YGKRHM8LY,R2UNQBX57IZ6IJ,R18R5BIYTIVOX3,R16IEFUYCP8OE0,R2M04XPGQM0UGX,RYGVFM9ORV4JJ</t>
  </si>
  <si>
    <t>R2I9AG0WA9VOAX,R2AZI4X0RQO5R5,R2UI2FZ90PJYJB,R3FA7TC0VM1UY6,RUQZXIY1KFXLC,R13E9T5RVFB29Z,R14I4FF21R2OZG,R1ELYUWQAI1L3E</t>
  </si>
  <si>
    <t>R1OSGTXB5R9DNV,R3LBIVLOABUIHD,R295X3QEGA7NS9,R2EHU8YIKILQCE,R2A5PNPNHKQH5X,R324Z6DBVNDHWF,R3T3W32BSFI2C3,RC8Q07HVOX1M1</t>
  </si>
  <si>
    <t>RGC8KIMM1CE9L,R16X8MLVQ82IY8,R2Q9RZ8N8CWTJU,R1LEUKJKGS4LB3,RHI91TJRIR95F,R2VC88TGIJ2M4Q,RSVPGFXI871XS,R22R9U3IN4DIN1</t>
  </si>
  <si>
    <t>R1LEGNMFUU1PIG,RFVNS7HLYCWLS,R1YW7MKK4NW4V9,R1DWLT7YCZATFU,R1K3LZVZXMPW97,R2O0B1GRCH3RY3,RXDVRYTKOH8TS,R10POPC8HU427E</t>
  </si>
  <si>
    <t>RYTDQJJGF8IM0,R2XI10VMIMTZIC,RQ3MM50LGXL1Z,R1LP3M16YU1CM,R3TEYFY6989IR4,R24KWB99TGKC9M,R2SCV76D1JUV6L,RUCGD37GEB0KN</t>
  </si>
  <si>
    <t>R31MJTM38BI4DT,RI02F8V2VWZ0P,RDC47YGUQAJF0,R1S44OPPSOZH8F,RK6BDZJW30UE1,R10J6JPDPTB5ED,R2H0C10WNGAU00,R1DQZ8A8C7WBD8</t>
  </si>
  <si>
    <t>R2XFD3J4A5TGZF,RX5FGOO2VEM95,R1TUD04IXLDRMV,R1P01YOSWKVLQ3,RPMIFU0S3U0CG,RRAGFU9E9MAU7,RH31TSS0MO3KW,R3MB6685PDKUZK</t>
  </si>
  <si>
    <t>R2WRYLQ71K8KZS,R2ILB8NGFLKSM1,R1979FXJSU8GAN,R2Q6SATG4MFI5J,R3D8ZZR5A7F41R,R1OUF0QLKOUA1Z,R2BM7P8CHR65XC,R188GMUPS02IZE</t>
  </si>
  <si>
    <t>R1CZUTGXQ7ZX2T,R2D6O5GY374HUI,R3MEVKMG43JO84,R2FKWWTI7HS55I,R34CIRAX73RLH1,R2SE99RILYNSN9,R33H1PAT91Y88G,R1L2Q95DMEF1SY</t>
  </si>
  <si>
    <t>R1LQ6NZSPIU0AF,R17S7B0QSFHJTC,R3SJIFJH77JC1O,R2G9JVE83IVFIQ,RASLSCV353KFB,R1R27B4L8L4Z6X,R38JPE2GDTIFL2,RMSETHYGGA4P7</t>
  </si>
  <si>
    <t>RGLM8T8GTSTYH,R30QSC12YCL842,R2HBGO0MHSNQ7B,R1GDKJE36JWPX7,R1P99UNR6WTZP4,R3NSZO31F0V6QS,R3CEN8FE65WD8V,R3NULWNYG5BD4E</t>
  </si>
  <si>
    <t>R3JBAT4PI4PLO0,R3PJIYCNWQ8Y2L,RWBQ359RY77PV,R1JDR1FHLPPOX7,RAA54PH39YEPK,RCMMD8QLTRHS3,RPVSPK4695JRQ,R3BYL6OMCFQ6H4</t>
  </si>
  <si>
    <t>R2F2DGJQPO0B5T,R2TYJ9OO7P28VM,R1RKF5FDPIB99E,R3N0PTQXQ8UJY8,R11EOJ6WSV5QIN,RNJWTE3FEEOBF,R1TMCXV8ZLNR4Q,R2VX0MWE6CFDOK</t>
  </si>
  <si>
    <t>R2QMIAMI841PRB,R13ESBS8Z3WZG0,RZ8HXGE2HU1O,R39QVJ5S4G6J9F,R31OSHB7AMO3J0,RA1YZBDD2GHLO,RQKLAO0RN02HA,R2XRY2ODIQ1YAA</t>
  </si>
  <si>
    <t>R3PB7I71NCM2LX,R3GDZTWTAD4D5O,R1VOJ065EWW8BS,RHL803DXBI13J,R3SSR4ROJ92G30,R3DL0H9U8GEQNJ,RCKKIEW0YW52N,R3PCVDWZGC3I2B</t>
  </si>
  <si>
    <t>R3V8S0ESHRPDBO,R12W72FFLIE3W5,RTP8C0IEC8HOG,R12R4AASHS28DY,R2GO349RJ2IVKJ,R2HYWH5XCPCXT4,R1LKZJQ84LWHYF,R1A2ZK71J84RUU</t>
  </si>
  <si>
    <t>R3MO3QMPSUEAFJ,R37HBU7GG0NMAJ,RH2BUJWJ3T5M0,R2RVGCZP1PX921,R1WXGPSPH00BY2,RE95R60UIR3E4,R38ZY743BJSLS4,RZ8SZSYKJ5VFG</t>
  </si>
  <si>
    <t>R2RZLLFU5FVGY3,R2EGRR8ALL59DZ,R1JP2R3R8V3AVL,R142MAX2YBGVW4,R2C592PD3BYYQH,R3H91016XYXVY3,RTFWIHNYBS6OX,RW7Y9OWPKFCNF</t>
  </si>
  <si>
    <t>R2NSLKFF9N8OO1,R3PPFDE9PF1D66,R3T8UTHQS6VMTK,R3IPQ2YEN9J842,R1LAN9221WZNQC,R3KG6USWG4FNQI,RN4ZPVL2G6BXG,R3F2DEWHYVNK10</t>
  </si>
  <si>
    <t>R26RPJGPU2YT4M,R3QTAOTV6O9TGA,R2376RVNIQR2EU,R1KC6358QHQUG6,R1P61XNPIFGZLF,R1PD5KYOWDRSRF,R30SUJFMTAMCL2,R2ITYTNUV06OJE</t>
  </si>
  <si>
    <t>R2OJRVFVJPY47O,RP2NLPF4P8159,RUN7GUB7PBBO2,R1J414M799OFD8,RBS3PPFKHIUVE,RCG667UMY43KY,R3EVGRFBPYMO0H,R21NZ6B0QHBVXN</t>
  </si>
  <si>
    <t>R3UZ9QELD4SGH9,R26LJ3T0R1C2OW,R10OPU90E2KOS8,R368PRLFS9U4NM,R2DG70LW5AVK2U,RX8N5J1JQM4W5,R2L5GQ8S1BOJX8,R3GVWLF89Q0HCU</t>
  </si>
  <si>
    <t>R2MP3ZHMZJIHPO,RMTBPDSRHUOO0,R1ZJ2RU3C1TION,R3H5OE1VNUKGEV,R17IUC88WS63E5,R1NWPQN902104,R3QSZKBK7BXCOP,RRJES0SUCXLVP</t>
  </si>
  <si>
    <t>R3OSR4OYTNNMCV,RPOYK3GUC98ZU,R27D0SFEZ5LMSP,R2AQW90XQ58J8X,R2E1CJLY710609,R3RQYH6EH78GZM,R3KQSMQH0W45XR,R1OD2KDJ4RH6QE</t>
  </si>
  <si>
    <t>R1OQ97JT4BL5EI,R3RR2895R9O2DS,R2462S5LXK8PF8,RMJH8X11LNM88,R3QVXCO0WYM84N,R3H120Q4D5UPZ5,R2QR3OKR575Z8H,R210Y022QTMB31</t>
  </si>
  <si>
    <t>R9G633VF65R7,R1QYOV6VB55XDP,R10DO46U5X7BFU,R1LRIP1E8ZWQHM,R2FZMTECL2LFIB,R3L17NRMB2AJKW,RKAF5JOIWID2G,R28BGB7K15JUSW</t>
  </si>
  <si>
    <t>R1LBKT3YDVVW86,R2PNLSWFYW5QEF,R2I6NKZE7JWNY6,R2OFZC94RLNDG3,R1XIUI1I006DHG,RI07TDJ2DO7ID,RYFM2V5BULJFL,R29WQI1TRENQIZ</t>
  </si>
  <si>
    <t>R3VVDILPFTB4N,R33D06F6025R9G,R2I3H0WMODAWBP,R1AF6E3N2B9CB2,R36R7R03G3ZTT9,R26LX5GA0LIZA8,R376OUGP5M5AHS,R1MC6HR3Y1OZWE</t>
  </si>
  <si>
    <t>R1TD8NMUP7Y7JR,R14MB9E0621MTM,RR23X5VXCOUKW,R37T5HQG9ZZLQM,RTID73IKA1G3K,R2H0S2S7BMUIHH,R1WZZ9OM0LBYFR,R2Q28C8LX2Y717</t>
  </si>
  <si>
    <t>RET6MLCT292IA,R28KTF1812QBSY,RSQKDGLTZET66,R27B4L6ORUNWP0,RVAY1H2CHPFD5,R3H5NH63Y26SZ7,R2OQU5R4OZWFTT,R3UXSYW0X740ED</t>
  </si>
  <si>
    <t>R13Q2BLBWFPEJF,R3FVMXIFTJ8J70,RE4J9O3GFANNE,RBDZELVBRCEKZ,RKUIUH511UFQ,R6M4QYFXEWFW0,R13CCSI2Y1TWIV,R1AN2NIKVZM6JO</t>
  </si>
  <si>
    <t>R7UIR1SQ3MQ7C,RSHEPWEKELRFO,R1I98SU56895RX,R3QY58980PL4G7,R3SP1VLD2ICGHM,R2HI4MKCC9V5CH,R1GWIC0YK34JRS,RD6Q3K7ATDOMX</t>
  </si>
  <si>
    <t>R20SPV6WPX1ZU1,RXRM37GL3SHHH,R1LU6AOHGKF97O,R15V75C4M038Q1,R1Q4Q235B1LFNX,R38UQB68VZ4SUY,R2YTO8AY71C7JE,R35LRIA95CG65D</t>
  </si>
  <si>
    <t>R3E5WJVPAKKEF1,R35VC2K2S2FQGC,R1AIDBLOPDFHFK,R1GQXAGB604WC1,RORXQ24THT5LS,R240THZS4YWK4R,R31H48RDL3O4K9,R3B3A9EA9DKDXN</t>
  </si>
  <si>
    <t>R32YNMGVH3EGMZ,R1O2HX15IC0KCM,RQPKLLF0EQESW,R6CXBNPC3JUIO,R2PAIJQ4JQT4EE,R6IWEVMWJ6MD,R1E1LTXU1CPT48,R2648DSDGDSC63</t>
  </si>
  <si>
    <t>R8C32TJ4LFEH2,R1PEE4BCM8AE46,R2H8MA3JJ3KWBS,R1YMUX3PF91A1L,R32ZAHCTMN2A02,R21Q1UO7WME33S,R1HJB9OT30WHJL,R24NYI1HOKDQ1W</t>
  </si>
  <si>
    <t>REVG93OC7J7E7,R3P1VSN1MLDAC8,R27M4MEXR2CQKP,RLBENTTPSBBSN,R3AUN77ZPS31VZ,R1JBK2TF7A2F05,R39H9E8JLDDW08,R2HUKS6PKBE2AM</t>
  </si>
  <si>
    <t>R3H7NIOGR51BCC,R3BKEMT5488WIB,R31QG2GYR8A37S,R2NO8ASBTPQKQZ,RVB2FQLVO9N0A,R1366OOBBOMJI2,R21V60CHP3W6KY,R207DKP7LXNDSC</t>
  </si>
  <si>
    <t>R22ZQT5S2PIBQO,RP1O8SOYEEI2L,RUUA046AAE2O4,R9EFKXYBWPGEM,R3CVDJ2J9QIOBM,R23QZ7HVMFQB5P,R37GCUOM2FLA5S,R19K6RVW961VVG</t>
  </si>
  <si>
    <t>R3BXPMFHV4SWWY,R38TTJ6VHIUZWV,RWDME913KW45B,R1K3HET5H2KKAR,R2274AOJUMM3KD,R3TWY3L3AL5FYY,R3AUNSDP9VKTBV,R37L9U3PHOUSZ1</t>
  </si>
  <si>
    <t>R2LQDV6ZW6PDCN,R1UOQIASAHX1RT,R1JFI2SFXY2RHT,R2E769627S4MC8,R2OJJNFKCULCQ5,R2HF7T1QUVDRRY,R301AKJI57TYXO,R3JE7DP45RMLLE</t>
  </si>
  <si>
    <t>R1DRVWDPCVUHMK,R23XQ10QUS68QY,R2KDJ8P8S6G9O3,R3H5V5Q927ZRI7,R31AIVLTBLTZZL,R17RUD99JNP3QE,R2B2ZOL2SLVIWS,R2DPWOUGJP73L1</t>
  </si>
  <si>
    <t>R2K8VZSTF6Y1UH,R30LKPXEPE0CZE,R2714DP5UNSOQ,R1SR34QE2CLNQX,R33PWFEYQMQH30,R1JCIP3VLGLT7E,R2C96SQWZU7SM4,R2QG25I5PKC8ZD</t>
  </si>
  <si>
    <t>RP44N8NRPVZ64,R1FETO75Q18Y6N,R3QS7GCDG4CKQ5,R1OAWG0HEQ62FT,R32BTYN4QF56J9,R1D0MOCMENKIT1,R3V1DRV00BSNS5,R2CVEAXB0MKT2Q</t>
  </si>
  <si>
    <t>R3PHYNEGUHVNDJ,R3U3Q0ET3JUC76,R1AJYRLEYBQKHQ,RIJ0LF1TCS88U,R1U7C8WLUNQGS1,R1G0KB7WIUAYV6,RH81LB9FFSVDB,R8LK8I42MTY6L</t>
  </si>
  <si>
    <t>R37X0IRA8XP1DZ,RYGZ67N1YAQ1V,R1RC5PYP8XJQ7F,RSQJ9ZHLKQ8HS,R1HWV58EX5INPJ,R2CBZ8US6D3TFW,R94RMNAVSZNCT,RIP6JERBIMOOZ</t>
  </si>
  <si>
    <t>R1K0ML8QPZZSH7,R1VJZH5L1SRLPA,R2TTZ6Y61C1955,RYRQ7HQ4WDD0R,R24V2VP33R7Q4Z,R1F215HE3H6ZGT,R1YT2C41FFR9NG,R2UR2X3ZHZC5MU</t>
  </si>
  <si>
    <t>R9GL8284FSYUG,R1Q6Z3DZDJMDPN,R25CLTZM7X33KC,R3EZN6N234M56M,R3V5ZJK278N7DE,R2D7IYLDOK44OG,R3E1T8ZS17TP57,R388P83LV3P6PH</t>
  </si>
  <si>
    <t>R3333X2IOK8J6C,R3UBMYP1E5RM5Z,R38CR6UCL8Z5F,R1NJ40Y3GL2XGK,R1MQP6KOMV9PHC,R2NTVG1I8CIRDI,REQ0A5BYHG678,R208N2LRQAPM3F</t>
  </si>
  <si>
    <t>R1BR8BOPOWGU0F,R3EATDEV562Z39,R1BISP21J4W67Z,R371Z2WNIHW6BE,R1DUEJXRERZVJ9,R1C2TIDQCPNW4A,R1KWEO556IO34F,R2Z4EQK80846LQ</t>
  </si>
  <si>
    <t>R18ND09BJJWOI1,R35PEU0UI25EJQ,R1PUXDH1YJ1C7P,R3MYQMWYBPFNCE,R27R9HRO9LGATW,R6VNO2JYF3N4U,R23OWJ2539E2YY,R20Z8QRT7O6F3H</t>
  </si>
  <si>
    <t>RYWL8U25UKVRN,R2OZKOAWL1O0AK,R20H2HQK57AY6M,R8D71Z6FT69SZ,R1SHRMSVKCLPBV,RL642290VV0FY,RY9QSE50DS1XF,R3G6DENLSHD8FG</t>
  </si>
  <si>
    <t>R35122PFZXLW77,R20F9Z88XI969Z,R32BCA8W6W1KIF,R8IJQ4BCU3EYB,R1U0ELVGODA4FE,RK6G1OA2NXLKX,RSPH5EIECZOR0,R39210FVK81Z0W</t>
  </si>
  <si>
    <t>R1T19FVDX8Z7T2,R1E1AMYN17K7HJ,R20AXB80IQO0DK,R2N3QQAXIBYD1U,R23O6CFX5FQGEH,R28PM4P5ZGL5B9,R3I7005LCPIHBK,R14X0EVJHHB3B1</t>
  </si>
  <si>
    <t>R3N2A5DV7IPG6R,RXX6FP17PFNBS,R1JENN8Y0UV8G,RXPE5ZQ9LKS94,RGJ8L0BDZJ7U8,R3122SJIEKZ4O2</t>
  </si>
  <si>
    <t>R252H4TFMWK9L7,R3SAFGRVGD7GTV,R1FVCFYT4SGY76,R2437QVPEQFXQ6,R2H5VGCES0DGQY,R1DO5MB8H8GCUI,R10I87E4DVQPCL,R39U1YGSKUXRN6</t>
  </si>
  <si>
    <t>R363CESXF8MX1J,RPFBIUJQY7U8J,R1RANSDWMZLOFX,R2KRLWEGK8WRUV,RJT2AYA3VYJKW,RED9KLRCGWVCA,R8AVX9DP1CA8T,R27B8CDIU1PSLD</t>
  </si>
  <si>
    <t>R18OKMWGX8SA0L</t>
  </si>
  <si>
    <t>R3G3XFHPBFF0E8,R3C0BZCD32EIGW,R2EBVBCN9QPD9R,R9SAQHLVMF9ON,R3P4WQ85WREE09,RE1AN3DMA316N,R3BKQ2HLTYB0G4,R28M0VG1XQJLQ3</t>
  </si>
  <si>
    <t>R3DDL2UPKQ2CK9,R2SYYU1OATVIU5,R1VM993161IYRW,R28K4Y5JF23GNU,R2KM7BT1FRZOYU,R2KQMTZQ5QCIP6,R1VWQ34O0MNDLC,R2GBEWZ5FISS7X</t>
  </si>
  <si>
    <t>R1TLRJVW4STY5I,R2O455KRN493R1,R3Q5MVGBRIAS2G,RDUWK5R7MYO0F,R2PLXU82PLNOS,R3OGEQWZH4DYFA,R5I0WH8YY7K9V,R1MC4M4R6ZDUBE</t>
  </si>
  <si>
    <t>R39Q2Y79MM9SWK,R3079BG1NIH6MB,R29A31ZELTZNJM,RQ7XAO5UTJQZT,R223OFAZGIK4X7,R27WMZV25K3TN1,R302QB4GVL3F8T,RBZRSE5J6HCF3</t>
  </si>
  <si>
    <t>R20RBRZ0WEUJT9,ROKIFK9R2ISSE,R30EEG2FNJSN5I,R2ZC03S4QXOW4Y,R186H8YW34BQD5,R10NC3D321N59G,REKF75G4SOAOX,R2G0ZT4JQX322I</t>
  </si>
  <si>
    <t>Satisfied,Charging is really fast,Value for money,Product review,Good quality,Good product,Good Product,As of now seems good</t>
  </si>
  <si>
    <t>A Good Braided Cable for Your Type C Device,Good quality product from ambrane,Super cable,As,Good quality,Good product,its good,Good quality for the price but one issue with my unit</t>
  </si>
  <si>
    <t>Good speed for earlier versions,Good Product,Working good,Good for the price,Good,Worth for money,Working nice,it's a really nice product</t>
  </si>
  <si>
    <t>Good product,Good one,Nice,Really nice product,Very first time change,Good,Fine product but could be better,Very nice it's charging like jet</t>
  </si>
  <si>
    <t>As good as original,Decent,Good one for secondary use,Best quality,GOOD,Amazing product at a mind blowing price!,Nice Quality,Good product</t>
  </si>
  <si>
    <t>It's pretty good,Average quality,very good and useful usb cable,Good USB cable. My experience was very good it is long lasting,Good,Nice product and useful,-,Sturdy but does not support 33w charging</t>
  </si>
  <si>
    <t>Long durable.,good,Does not charge Lenovo m8 tab,Best charging cable,good,Boat,Product was good,1.5 m ‡§ï‡§æ ‡§ï‡•á‡§¨‡§≤ ‡§Æ‡•á‡§∞‡•á ‡§≤‡§ø‡§è ‡§¨‡§π‡•Å‡§§ ‡§π‡•Ä ‡§≤‡§æ‡§≠‡§¶‡§æ‡§Ø‡§ï ‡§π‡•à ‡•§</t>
  </si>
  <si>
    <t>Worth for money - suitable for Android auto,Good Product,Length,Nice,Original,Very good quay Cable support fast charging.,Original MI cable for charging upto 33 watt,I am veri happy with this product as it provide turbo charging.</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</si>
  <si>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</si>
  <si>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Good for fast charge but not for data transfer,Good cable compares to local the brand.,good but doesnt last,Good product,Good Product,Good and worth it,very good material quality charging speed is 15 watt,Not a fast charger</t>
  </si>
  <si>
    <t>It's quite good and value for money,Works well,Hdmi cable,Value for money,All good,Gets the job done,Delivery was good,This one was my need to purchase</t>
  </si>
  <si>
    <t>Works,Nice Product,Fast Charging as original,Good for data transfer,Average. Cost effective,Good quality,Great Product,Nice</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</si>
  <si>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</si>
  <si>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Good product,using this product 8months It is done  I have not faced any problem so far, its build quality best,I really liked this one.,Very strong and support fast charging ,,Nice cable,Best data cable charging fast,Good job,Good but need some improvement</t>
  </si>
  <si>
    <t>It is the best tv if you are getting it in 10-12k,Good price but the OS lags,GARBAGE QUALITY,Good product.,Good quality,Great experience everything is fantastic ü§†,Super picture quality and sound quality,Awesome</t>
  </si>
  <si>
    <t>Good for charging and Data transfer,‡®Æ‡®ú‡®º‡®¨‡©Ç‡®§,Good Quality but less Power Delivery,Fantastic!,Good,Not useful,Doesn't fit properly,Can't support Oppo mobile for fast charging</t>
  </si>
  <si>
    <t>Sound quality,Very nice,Value for money,Good,Good for its price.,Good item,Budget friendly,Good</t>
  </si>
  <si>
    <t>Good cable for car,Good substitute for orginal,Better Value for money Product,Way better than the original,Absolutely amazing.,Namm hi kafi hai,Very good,As the names say Durable cell it a durable cable ;-)</t>
  </si>
  <si>
    <t>Good product ; Average Finishing,Save it purpose well without any issue. I am satisfied,No issues,NO NEED TO PUT AUX CABLE FOR CONNECTING AUDIO FROM SECONDARY MONITOR,Good product,Not so Bad,Good,Worked will for only 3-4 months.</t>
  </si>
  <si>
    <t>Good,Sound is very low another brand comparing in better,Service provider not meet my home refuse, tv i am not using bad service,Good product,Ok super,Floor stand does not come with it ...,Good,A budget friendly TV with a clumsy UI and Remote</t>
  </si>
  <si>
    <t>Worked on iPhone 7 and didn‚Äôt work on XR,Good one,Dull Physical Looks,Just Buy it,Go for it,About the product,Get charging cable at the price,Working well.</t>
  </si>
  <si>
    <t>Wonderful TV and Awful installation service from amazon,Acer Television Review,It's a good product for that price.,Good for the price,Almost a complete package,Nice Product,Good product,Super designed</t>
  </si>
  <si>
    <t>Cheap product and same is the performance but does the job,Good,No Box!!!,Good,Value for money,A very good quality cable with rubust built, and it does the work.,Value money,Good product.</t>
  </si>
  <si>
    <t>Worthy and most affordable - Great TV,Good product,It's really worth the money but,Better product in this budget,Product review,nice tv,Best product,Budget friendly TV</t>
  </si>
  <si>
    <t>Ok cable,three pin with hybrid wire,Sturdy,Nice,Good.,So good,CarPlay Not supported,‡§™‡•à‡§∏‡§æ ‡§µ‡§∏‡•Ç‡§≤ üôÇ</t>
  </si>
  <si>
    <t>Very good product.,Using as a spare cable in car,Sturdy, Durable, Fast Charging!,Good brand,It‚Äôs like original apple cable,One of the best wire ..,Super well build. Quality product worth the money,Good product</t>
  </si>
  <si>
    <t>Just buy it dont even 2nd guess it,Quality is good,Nylon braided quiet sturdy,Amazing,Feels like steel harnessed wire - strong,Sturdy and durable. Useful for charging Power Banks,good,Nice quality</t>
  </si>
  <si>
    <t>Nice,good,Paisa vassol,Sturdy and long.,Good for the price and great quality.,Works as expected,Good,Good</t>
  </si>
  <si>
    <t>Good product,Good for charging, bad for data transfer,Wait  to get mexmum discount.,The cable quality is best and charging pin is at right position to stand üëçüèª,So far super,Good,Good but issues with design,Maine 99 me liya hai offer me or ye worth hai.</t>
  </si>
  <si>
    <t>Great Cable, Charging Speeds Could Be Better,Good,A good cable.,One of the best type c cable,Works as intended.,A good buy. The extra length helps a lot.,Good,Ok</t>
  </si>
  <si>
    <t>Good,Genuine product,Not first charge this cabil,,Nice cable but known durability,Got a used type c to c cable and the xable was damaged,The product is Genuine and Good,Abdul kadir,Good</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</si>
  <si>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</si>
  <si>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Good,Worth to buy,Great value for price,Good product,Nice product.,Reliable and worth it!,Much more sturdy and durable than Apple cable,Good</t>
  </si>
  <si>
    <t>Worth it!,Good one,Robust and effective.,Good,Good,It's a good product under 199 rupees It's neatly packed and has good quality built,Nice product,Worth the price</t>
  </si>
  <si>
    <t>Decent product. Value for money.,Value for money,Improvements Needed,Everything thing good except the installation experience,Overall taking all aspects TV is good within the price point,Tv installation services,One among the good TVs in the market.,Picture</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</si>
  <si>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</si>
  <si>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Functionality as described,Working,Great USB in budget,Good,Good,It just works,Works with my Casio ct-x700 well,Still working after 3 months</t>
  </si>
  <si>
    <t>DETAILED REVIEW after 3 WEEKS of Usage !!!,Priceworthy.,It's a good product,Good,Vivid picture quality is stunning,SUPER DEAL,Value for money,Very nice</t>
  </si>
  <si>
    <t>Dual Bandwidth,It's good,Simple and effective,Easy plug and play,Only 200mbps support,Great Device for Old Laptops,Good device but be careful for a defective one.,Excellent Speeds and Coverage!</t>
  </si>
  <si>
    <t>Its slow in charging,Ok product,Looks good, but charges slow,very slow charing.,Poor quality, iPhone part will last for two months only, other two are ok,Charger,Product ok,Slow charging</t>
  </si>
  <si>
    <t>good tool to use for,Brand is always good,Overall good and a better experience,It is useful to me.,Works well with cpplus dvr,Good,Its not plug an play u need to install the driver and will support till 2.4 Ghz not above that,Surveillance Camera In My House</t>
  </si>
  <si>
    <t>Overall Good,Works well. Will comment on durability after using it for a few months.,Nice product,Channel button doesn't work,Compatible with every smart tv,functionality at a budget,Number keys not working,It's good to go ahead with this, for Samsung 6 series</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</si>
  <si>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</si>
  <si>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Works flawlessly on Ubuntu 22.04 (if installed correctly),Best for kali. Do not read another review.,Nice product,From 0 to 70 ‚Ä¶,Good External Wifi Signal Provider,Superb,Awesome and easy to use,Good product</t>
  </si>
  <si>
    <t>Good product but costly,It‚Äôs really long n sturdy no homo üî•,Takes longer to charge than the regular cable,Quality is really good,iPhone X pink charging cable long one ‚òùÔ∏è,A good purchase,It charges fine for me,Absolutely fantastic USBüëçüëçüëç</t>
  </si>
  <si>
    <t>Firestick plugging in issue, otherwise a good deal,Cheap &amp; Best Product,Low budget led tv,Nice tv,Very. Good,Why is the installation guy asking for installation charge?,Good Budget Tv,Good TV but after using it for 9 days, has found a flaw</t>
  </si>
  <si>
    <t>Good product,Strong and powerful,Useful product.,Very nice üëå üëç product,Good üëçüèª,Good,USB,Strong buid , study design , charging speed ‚òπÔ∏è</t>
  </si>
  <si>
    <t>The button contacts are not very good.,Okay for temporary use,Seller: Smart Place Store; Remote Not original,It's below average,Ok,Tata sky remote,Tatasky remote.,Working one, but parts are flimsy.</t>
  </si>
  <si>
    <t>Nice,Awesome,Quick not chargerü§è,Expensive at this price,Multiple mobile can‚Äôt be charged at a time,THIS IS FAST CHARGING ON BOTH MY SAMSUNG PHONES AND IPHONE TOO. Go for it !!,Excellent quality!,CHARGING CABLE</t>
  </si>
  <si>
    <t>It's working,It's gud üò≥,Cable quality is good.,Durable and Works Well,Good data cable same as shown in pic,Portronics knonnect L 1.2 mtr Micro USB cable,Ok,Great quality</t>
  </si>
  <si>
    <t>Simple and good,Satisfied!,Good one,Light weight, good working,ok,Poor quality! Stopped working after a month!,Not able to connect,Works well with Airtel DTH</t>
  </si>
  <si>
    <t>Best(Branded) Budget TV,A high-quality 4k Smart TV from Samsung,Received Defective,Got Replacement,Nice product but,Tv is good,Best budget tv,Value for money. Samsung is always good,Value for money product</t>
  </si>
  <si>
    <t>A well-priced product.,Lenthy cord.,Product is working as expected.,Lengthy cable, works for car dashcam,Product is okay but they give 50rs for giving 5 stars.,Misleading length (1.2m), rest fine,Good Product,Good</t>
  </si>
  <si>
    <t>Its ok product not too good not bad,Cheap and best,Performance,Works well,Not working with Fast Charger,This Type-C cable is awesomeüòç.,Does not support display,Good</t>
  </si>
  <si>
    <t>Worth the price,Mi Smart Tv 32" :- 7/10 average.,Worth using since 1.5 years,expect more from mi,Worth for money.,Good product,It‚Äôs good,Go for it without thinking twice.</t>
  </si>
  <si>
    <t>Iphone User,Overall good,Perfect price, perfect fit,Good,Worth,Perfect replacement for Apple cable,At this price it's a steal.,Good cable with decent price</t>
  </si>
  <si>
    <t>Value for Money,Good product,Great excellent picture quality,value for money,Worth for the money,Good,100% Value for money,Value for money</t>
  </si>
  <si>
    <t>A nice &amp; sturdy product.,Assembly,nyc hairdryee,Good,Fits perfectly!!,Not suitable for 50inch and above üòü,Worth buying,Worth</t>
  </si>
  <si>
    <t>You can trust on this one,The best usb cable,Wel build just like original .,Nice!!,Working perfectly,Basic,Good,No issues</t>
  </si>
  <si>
    <t>It worked well for some days later it is not working , I want it to replace.,Extremely fine,Superb product,This is very decent, quality is super good!,Good,Awesome Product Quantity &amp; Value For Money,Go for it..,Be(a)st in the market.</t>
  </si>
  <si>
    <t>Good.,Good product,Ultimate product,Good Product,Not that good. But ok for the price.,Fast cable,Fast charging üëç,Best Alternative to Original Cable</t>
  </si>
  <si>
    <t>Very good product and met my need.  Thanks,Decent value,Nice quality‚Ä¶ trustable‚Ä¶,Just well in this price.,supports 2.4 amps fast charging,Nice,Nice.,Value for money</t>
  </si>
  <si>
    <t>Better..!!,Charging speed is not guaranteed!,Exactly as advertised,Excellent warp charge cable,Nice,Amazing cable,Best fast charging cable,Really a good cable, Recommend</t>
  </si>
  <si>
    <t>Good product,Its good, but micro usb doesn't fit my phone.,Good and useful item,It is very best cable,good,2 in 1 Charging Cable.,Sturdy cable overall,Nice &amp; Best Charger Cabel</t>
  </si>
  <si>
    <t>GOOD,Thank you  Amazon very good charging cable,Good,Very good product,good quality,Very Good Product,This is fast charging USB!,Simply perfect at the price of below 100</t>
  </si>
  <si>
    <t>Good, Value for Money,Picture quality was nice....over all product nice,Till today everything okay,Y,Good,Outstanding Performance,Must buy,Value for money</t>
  </si>
  <si>
    <t>Value for money,Nice product,timely delivered with good packeging,Good in quality,Quite nice cable,  Go for it,Good product , value for money,Worth buying,Nice</t>
  </si>
  <si>
    <t>Good Product,Good product for my fire Tv,Over-all food,Good product,Product quality is very good and so is the customer service,It‚Äôs good,worth buying,Remote is working fine</t>
  </si>
  <si>
    <t>Good in this price,Speakers and sound next level,Bad remote,Remote problem,Good quality üëç,Skywall 32 smart TV,Phone se screen chalane fasta hai,YouTube me I'd nhi bana pa raha hun</t>
  </si>
  <si>
    <t>Good Stuff... Recommended!!!,Need better quality,‡§è‡§ï ‡§Æ‡§ú‡§¨‡•Ç‡§§ ‡§™‡•ç‡§∞‡•ã‡§°‡§ï‡•ç‡§ü ‡§π‡•à,Good,best buy of this cable,Best for,Tough,Nil</t>
  </si>
  <si>
    <t>Nice product .,Good quality Braided cable, VFM,Good cord, but has Earthing issue,Ok,Good product. Little bit fast charger for phones like redmi.,Fast charging is working properly,Money value product üëå,Cable a Nice product</t>
  </si>
  <si>
    <t>Super charger in lapster,Best among the rest,Classy product and authentic one,Excellent product,Worked fine ,thank you,Stylish and flexible cable,Amazing,Value for money product</t>
  </si>
  <si>
    <t>Will not work with new system,Veri good,Ok product,Access wifi signal.,üëç,very good,Good Product,8139EU based okayish but low reception</t>
  </si>
  <si>
    <t>Does its Job fine,Working perfect,working fine,Disappointed,Does the job.,Nice product with good quality,Good product,Nice Product</t>
  </si>
  <si>
    <t>TV looks fine, however I see some lag while selecting the applications,Best TV in the Price range,Good for value,Good build quality,I am satisfied it's service till now if this will continue then it is very good,Affordable price for all,Very good tv,It's good</t>
  </si>
  <si>
    <t>Good product,Best produced,Working well as of now,Money worth,Good equipment,Writing after one month use. Working okay no issues till now,Nice product,Easy piece of great product</t>
  </si>
  <si>
    <t>Very hard to use,Good,Required Replacement but replaced one is Good,Good product &amp; connectivity,Used remote delivered,VFM, Perfectly Compatible.,Working fine with mi tv4,I've bought it 4 times in a year</t>
  </si>
  <si>
    <t>Product is nice,Decent cable,It charges all the three types,Value of money,Product is good and worth of money,Good material.... working good,Very good,‡§†‡•Ä‡§ï ‡§†‡•Ä‡§ï ‡§π‡•à</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</si>
  <si>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</si>
  <si>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Good,I don‚Äôt like this product,Awesome product,Best cable for iphone xs .. works well with fast charging brick,Low quality pin but wire is fine,Excellent quality,Awesome quality and fast charging,Works fine</t>
  </si>
  <si>
    <t>Nice cover,Good quality,Dealfreez Full Wrap Silicone Remote Cover Case is an excellent product,Remote Cover,Loved it!,Soft,Best product for the price,Look's good</t>
  </si>
  <si>
    <t>Exchange of the cable,Go for it !!,It works and it is worth,Superab,Works Well and Durable,Very nice product.,Gud product,Stopped working in less than a month</t>
  </si>
  <si>
    <t>‡¶≠‡¶æ‡¶≤‡¶á ‡¶ï‡¶æ‡¶ú ‡¶ï‡¶∞‡¶õ‡ßá, ‡¶™‡ßü‡¶∏‡¶æ ‡¶â‡¶∏‡ßÅ‡¶≤‡•§,Just what I wanted.. works perfect,Great üëç,Good,Works fine with my Samsung smart TV.,Works perfectly,Not OEM. But works as expected.,Its a good buy works</t>
  </si>
  <si>
    <t>Good product,Is worth the money you are paying for it,Good quality cable,Go for it!,Nice product‚òëÔ∏è,Good buy,You can trust Wayona,Quality product  , Life of product is good  .</t>
  </si>
  <si>
    <t>Good material, fast charging,Costly but good product,Support type c super fast charging,Good quality,Sturdy cable &amp; has decent charging capabilities.,Good buy.,Gud product.,Very good product</t>
  </si>
  <si>
    <t>No reasons to complain,Value for money,Nice,Works,Value for money,Go For It,Nice,It's fast charging good quality priduct</t>
  </si>
  <si>
    <t>Good TV for the price. (But my experience was not perfect),Good but not best  @!@,Decent tv for the price but misses on basic smart features,Perfect one in our budget. Speedy and customer friendly approach from vu</t>
  </si>
  <si>
    <t>Good.,Low price &amp; value for money,Value for money,As per price ,product is excellent üëå,The product is great but you might get scammed on Amazon,Very good üëç,Nice tv,Budget free</t>
  </si>
  <si>
    <t>Good tv and features in this budget.,Genuine products,Offers a lot of functionality for 32 inch,Best Buy under Rs. 16000/-,A perfect TV for your room,Super üëå üëç,Nice,It's amazing with this price 15.5K.</t>
  </si>
  <si>
    <t>Good,Good,Nice Product,Good looking üëå good protection for remote control,It's a very good cover..I liked it.,Good,Expensive,Nice</t>
  </si>
  <si>
    <t>Fast charging cable,Good product,Don't buy,Excellent design and Material quality,  Amazing Charging speed,it support's fast charging and also support android auto for car,Good type c cable in less price,Fast charging not support,NOT A FAST CHARGING CABLE</t>
  </si>
  <si>
    <t>Average,As good as original,expensive,Bought it in aug and by oct it is not working.will i get a refund or replacement,A useful compatible product.,Volume button doesn't work at all,Works.,Best Remote,Connect Very Well</t>
  </si>
  <si>
    <t>Good,Not happy with this product.,üëçQuality,Not bad,good to charge at home, not in vehicles,Easy to store and use built in quality of plastic roll could have been better,Good,A useful device.</t>
  </si>
  <si>
    <t>its not for fast charging as per my use and this don't support in car for android auto.,Great,Can be used as spare in an emergency.,Good,good for car drives,Not worth Doesn't charge,Good one from portronics,Excellent cable</t>
  </si>
  <si>
    <t>Perfect product,Better than the original cable,Better then original,Good,The Very Best,Works absolutely fine,Charging is very slow.,Best Product</t>
  </si>
  <si>
    <t>Some buttons not working in first week of purchase,Good,4,Must buy product,Quality of product is wonderful,Very bad experience as I have received a working remove and not being able to return it,Orignal product,Good product and good customer service</t>
  </si>
  <si>
    <t>Value for money!! But don't expect Flagship quality.,Good,Good product,Good,God,Value for money,Nice product,Youtub is slow but all perform best</t>
  </si>
  <si>
    <t>Hisense Vivid 4K TV Initial Impressions,Picture quality,Best in class Audio &amp; picture quality,Good products,Amazing,Good,Good product,Good size for small leaving room of 18'*9'6" ,sound quality is also good for small leaving room.</t>
  </si>
  <si>
    <t>Worth Buying,Good one!!,Very nice seller service.,Nice cable,Nice product üëç,Does not work universally for all devices,so far good can be a bit lower,It's a good product you can buy and trust.</t>
  </si>
  <si>
    <t>Good product,Hdmi cable,Nice,Do buy without any doubt,Working as expected,Thanks Amazon for its premium choice,Good product,Works well and good quality</t>
  </si>
  <si>
    <t>IFalcon 32inch smart TV,It's good,Good in Smart TV,Better,Smart android tv,Value for money,Meet expectations,Nice product .</t>
  </si>
  <si>
    <t>Works for LG 4K LED,Awesome product,Good copy Remote,This remote works!!! A relief!,Good replacement for the original remote control,Timely helped me for my TV,It will work(for meüòä),Just works</t>
  </si>
  <si>
    <t>Solid and quality material,Good product, everything good to buy,Clear and Cristal clear sound,Good,Super,Value for money,Good cable but over priced,Decent quality and 4.6M long</t>
  </si>
  <si>
    <t>Good Quality but cheap color,Good product ,at this price,Good product,‡§Ö‡§ö‡•ç‡§õ‡§æ ‡§π‡•à‡•§,Nice product with finishing issues,Perfect Gen 3 Echo Dot Holder,Happy,Your power outlet has to bear the weight</t>
  </si>
  <si>
    <t>Very useful,Good Product,Good,Very very short wire,Good quality, suitable to use with Powerbank,Great,Not satisfactory,bad not use no working usb cebels no replec prodacts</t>
  </si>
  <si>
    <t>Sturdy and good quality,Small cable, works fine,Average,Good one,It affects iPhones‚Äô battery health,Did not like,awesome product,Good</t>
  </si>
  <si>
    <t>Love Amazon but lg is misleading,Amazing product,Worst service from LG,Good,Simply beautiful,Satisfied with the TV,Great deal,It is quite ok</t>
  </si>
  <si>
    <t>Fantastic Ultra High Speed HDMI cable,Amazing product,Regarding cable</t>
  </si>
  <si>
    <t>Works like Charm,Useful,Good,Very nice,Doesn't perform like an original.,Working properly,Most of the functions work,It‚Äôs Working</t>
  </si>
  <si>
    <t>Changing speed,Make it better,Superb Build Quality,Highly satisfied,Best Charging Cable Ever,Good value for money option,Cable quality,Nice</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</si>
  <si>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</si>
  <si>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An unbiased look at the Kodak TV,Sound good,It's really worthy and the most affordable,Not bad!!!,a value TV for the price,Good in all respect,Kodak tv,Smart tv</t>
  </si>
  <si>
    <t>Good product,Not bad,WORKING WITH Airtel DTH,Good,Ok not bad,This was so old,Not bed !,Worst product</t>
  </si>
  <si>
    <t>Good,QUALITY IS GOOD,Value for money product,Very nice,Not supporting for CarPlay,Good,1 month review,strong enough</t>
  </si>
  <si>
    <t>Durable,Good Product,Okay üëå,So far so good,An absolute best,Good cable,Worth the money,Good for charging Not good for data transfer</t>
  </si>
  <si>
    <t>Value for Money,A good upgrade from stock cable.,GOOD CABLE,Value for the money,Great buy,Overall good,Awesome experience,Worked as expected</t>
  </si>
  <si>
    <t>Superb,Reviewing after 3 months of use,Good braided cable.,The best cable. Very useful.,0k,Does The Job,superb  Product !!!,It's fast charging cable.</t>
  </si>
  <si>
    <t>Valume for money,Can‚Äôt turn off HDR in webOS while watching android apps,Webos, Magic remote &amp; LG like UI at 19k,Satisfied,Good,Value for money,Exchange Offer AND Extended Warranty of 2 Yrsnot been Given,Overall a good product and Value for money</t>
  </si>
  <si>
    <t>Install CSR Driver For Advanced Features + Stability (More Than Just Bluetooth),Thik h,Driver installation CD was missing from the package.,Not compatible for office usage,Spr,THIS IS MY 2ND ORDER,Waste of time &amp; Money , Not recommend,Wrong product delivered.</t>
  </si>
  <si>
    <t>do not buy</t>
  </si>
  <si>
    <t>VFM and kudos to egate to launch a fhd projector at the lowest price and it is not bad at all,Good Bluetooth Projector,What more can you ask for at this price!!?,Good for winter nights.,Nice purchase,Value for money,WORTH EVERY PENNY SPENT...,Value for money</t>
  </si>
  <si>
    <t>good,Worth product,Good quality,Very good HDMI 2.1 cable,Best hdmi 2.1 cable 8k 60hz / 4k 120hz,Did not like the quality and when connected I see a red color picture,Value for money  must buy it for eArc</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</si>
  <si>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</si>
  <si>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Satisfactory one,Optical cable loose contact,Digital to Analogue converter,Its a good Product to connect Home Theater Music System without optical audio port.,Very good product.,Good,High quality amezon basic top notch go for best sound quality,Good</t>
  </si>
  <si>
    <t>Good pick for Galaxy Note 9,Durable and quality product,Best Cable for Android Auto,The cable I will always carry when I pack my stuff for a ride.,Good charging capacity and data transfers,I bought it for my bike,Excellent,üëç</t>
  </si>
  <si>
    <t>Quality is good,Very sturdy,Very Good Item for the price offered,This lightening cable support data transfer as well got this at 99,Lightning cable,worst product.,Great,It's very good product I really happy it's quality was amazing thankyou Amazon</t>
  </si>
  <si>
    <t>Good only for Charging,Well it's a great cable you can trust on,Another quality product from Belkin &amp; Amazon,60W support not clear,Become a belkin fan,Happy with performance,The only competitor to original cables,good</t>
  </si>
  <si>
    <t>Worthy product,Very good generic remote for Samsung LED/LCD TV.,Workingüëç,Overall good,Good built quality,Durability is my concern,It is perfect for Samsung smart tv,good</t>
  </si>
  <si>
    <t>really good producers,Thompson smart tv remote control,Best for Kodak tv,I love it,Not feather touch,Working fine,Best without voice control,Value for Money</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</si>
  <si>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</si>
  <si>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Great to use, serves the purpose,Good Quality,Good,Good one,It's okay,Good original cable,Good quality,V good product</t>
  </si>
  <si>
    <t>Good device and makes your laptop to utilize maximum wifi speed.,Good Product, worth of buying,Best to recieve 5g or fiber speed,Good,This is really a good Wifi-Adpater and a life saver,Wifi 5 speeds are amazing!,Booster speed,Best Product to Buy</t>
  </si>
  <si>
    <t>Worth the money spent,Nice product also the sterdiness good as expected.,Not the correct charger for Samsung S9,Nice product,Superb,Doubts on fast charging,One time purchase,Good Product</t>
  </si>
  <si>
    <t>Good,Superb quality,Good products  nice one,Working well with iphone11.,I always rely on this companys products , so very good. Thank you so much</t>
  </si>
  <si>
    <t>Good,Very nice,Best quality,Not bad,Best WiFi module,good,Working fine,Good Product</t>
  </si>
  <si>
    <t>Compatibility,Good one but voice not working propoer,Good but needs improvement in quality,Not strong,Works good,Waste of money,Works well,Don't buy... This remote</t>
  </si>
  <si>
    <t>Poor plastic Material but it works.,Very cheap material but it works...,Good one,Working on par with original,Working well , quality is okay,Value for money,Not for good,It looks like original</t>
  </si>
  <si>
    <t>Good quality product and long lasting.,Ok,Really fast.,Yes good,Cable speed,Goid,Working fine,Just worth it</t>
  </si>
  <si>
    <t>Reliability,Best non apple usb to lightning cable,Good,Good quality using since a year,Good,Very good product,Nice cable,Worth Your Money and best alternative</t>
  </si>
  <si>
    <t>Overall it's a good product for mobile charging.,Awesome üòé,Gud data cabel....,Very good USB C TO USB C Cable .The one does not entangle to develop fold leading to cracks and cuts,Best,Rigid and high quality,Super durable,Great i have been using for 6 month</t>
  </si>
  <si>
    <t>High price,Good quality,Go for it,3.0,Thank you Amazon,Awesome buy,Ok,Nice product</t>
  </si>
  <si>
    <t>A budget Android TV,Wall Mount was missing from tv pack,Good,Good product but installation service is not good,Nice product ‚ò∫Ô∏èüëç,i am very satisfied,Good,Very good product in this price</t>
  </si>
  <si>
    <t>Data transfer not the best,Good cable for iphone,Working Good,Best quality,Fast charging,Genuine product,Nice product,Good</t>
  </si>
  <si>
    <t>Works just fine for my vu tv,Quality to be improve,Good,Good product,Value for money üëç,Works fine with Vu smart TV,Good Product. Suitable for VU,Ok, Quality can be improved</t>
  </si>
  <si>
    <t>Good product,Good product,Built and charge power,Nice product Happy to buy,Not recommended,Good quality but charge little slow,Stopped working within 6 months,Value for money</t>
  </si>
  <si>
    <t>Terrible,Charging status,Good quality,good charging,Nice product,Waste of Money.,Fast Charging Cable,Charching</t>
  </si>
  <si>
    <t>You might be able to get away by using other usb too,Built well but there are flaws.,Good alternative for Apple cable,Good alternative,Best buy,Good,Value for Money,Works as advertised.</t>
  </si>
  <si>
    <t>Good product,Working,Something is better than nothing,Average,Good,good product,Good work,Good</t>
  </si>
  <si>
    <t>Fitting issue,Perfect fit good quality product,good product,üëåüèªFit, üëçüèªcost wise, üëçüèªüëçüèªmaterial.,Wonderful product,Good for. New remote.,Nice product,Perfect for samsung frame series solar remote</t>
  </si>
  <si>
    <t>Useful but the length is a bit short,This product is overpriced,Not proper,good,Happy to get it,USB Cable,good,Theek hi h</t>
  </si>
  <si>
    <t>Excellent solution for Sony TVs,Worth purchase,Very bad,Bad product,Remote,Good quality</t>
  </si>
  <si>
    <t>Damaged product,Good quality aa well as fit,Good but fits loose at top, bit tight at bottom.,Fits the Samsung Smart TV Remote Perfectly!!,Perfectly fitted,Costly but good,Average product,A worthy product</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</si>
  <si>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</si>
  <si>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It works,Reasonably Good Product,Very usefull,Work with iPod perfectly.,Not a good product,Wonderful Product and fast charging,Nice cable,Usefull to me</t>
  </si>
  <si>
    <t>Worth of money,There is no 8 gb storage only 2.8 is there,Superb quality,Good product,Nice product for tcl android smart tv,TCL 32inch android tv good quality and rate,Nice smart Tv,Paisa vasul</t>
  </si>
  <si>
    <t>They did what they said... Sent a replacement when complained...,Charging Rapidly on Replacement,They did what they said... Sent a replacement when complained...,Capacity,Not original but worth buying,Does not support fast charging,Good,Good quality</t>
  </si>
  <si>
    <t>Value for money,faulty product,Must buy,Best one,Fine with the charger,Not upto the mark‚Ä¶one time usage product,Value for money,review</t>
  </si>
  <si>
    <t>its not Universal,Tatasky remote from Amazon is cheapest, best,Good services by amazon,Okay product,1 item missing,Nice product,Ok,Good for general use</t>
  </si>
  <si>
    <t>Beat projector for good price,Value for money,Excellent,Wow!!! Just wow!! üî•üî•,Recently purchased and started using from yesterday,It's beautiful, premium portable useful gadget,Brightness is excellent.,Experience</t>
  </si>
  <si>
    <t>Value for money,Does the job,Waste of money product,Ok types,Waste product,Good for the price and works well with Tatasky remote,Don't buy it,It works</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</si>
  <si>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</si>
  <si>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Good compatibility,Good Product,Good nice serves the purpose ..Build quality is also good .,Not meet the anticipation.,Good,Nive product worth for money.,Horrible experience,Thanks for prompt replacement.</t>
  </si>
  <si>
    <t>Nice,Nice product,Value for money,Karbonn,Good,Nice product,Not suitable for external monitor purpose,Good</t>
  </si>
  <si>
    <t>Almost Perfect!,Review After using 1month,Nice tv,Panel and video quality,Good Product,Worth for money,Nice,Good</t>
  </si>
  <si>
    <t>It's working perfectly for my mi stick,It's a genuine product,good items. value for money.,good,Good quality product,value for money,Nice picture quality,Good Product</t>
  </si>
  <si>
    <t>Good Quality Product,Good Product,Good,Perfect HDMI coupler,Very Good Connector,Does the job,Product is good but not working with Fire tv stick.,Perfect</t>
  </si>
  <si>
    <t>Low quality material use,Good one,Cable is good,Charging,Good,Good,Best car charging cable,Subscribe My channel - Tunetworks GAming</t>
  </si>
  <si>
    <t>Good product,Bit price high.,Not the best,Issue with On off Button since first day.,Nice remote,Good,Stopped working in 1 month,Awesome product</t>
  </si>
  <si>
    <t>Good for monitors and light weight TVs,Good adherness but adjustment screw is weak to adhere screen properly,Good,Quality is good,Good product, but has a fault,Space saver,DIY install a bit difficult,Very strong and sturdy</t>
  </si>
  <si>
    <t>Good,Works with Samsung Fold 4 fast charge,Ok,Nice product,Great Cable for Charging,Charging problem seen a little bit,Best cable,A good contender for well known branded C2C cables.</t>
  </si>
  <si>
    <t>Very good product,All items is really good,value money,Good,Worthy product,Ok,Quality and Price marks Top.,Delivery too late , but nice products</t>
  </si>
  <si>
    <t>Nice product.... Works well... Satisfactory purchase....,Not original Samsung remote,Nice,Not a bad deal,very good,Plastic quality,Works perfect!,Work well</t>
  </si>
  <si>
    <t>Better than original sony remote control,Good delivery time,Recommend to buy,Value for money but with other considerations,Excellent,Good,Superb,Excellent product!! Works well</t>
  </si>
  <si>
    <t>Good quality but not superb,Good,Good,Not working properly,Must buy,Authentic. Orignal. Excellent,Not so good,Worth every paisa</t>
  </si>
  <si>
    <t>Worst product wornout after 2 months,Good product,Awesome | great,Worth a buy,Best Product!,Great one compare to original cable,Worked for a month, the power supply isn't as mentioned.,Ehh bhut lambi haii</t>
  </si>
  <si>
    <t>Very good quality.,Nice product,Not a fast charger....,nice,A Good Type C adapter,Nice product,Value for money and easy to use.,Good</t>
  </si>
  <si>
    <t>Awsome quality,Nice item,Better Display Port Cable,Works! GTX1650 Super, DELL 2520D (MST),Value for money,Not Vesa certified cable.,YOU CAN BUY IT UNDOUBTEDLY.,Check Display settings as soon as you install this cable.</t>
  </si>
  <si>
    <t>It's super,Value of money üí∞,Display and build,Good Sound and pictures,Good product üëç,Good and smart tv for reasonable rate,Good for low budget,Tv is good but after 3  month my tv screen gone</t>
  </si>
  <si>
    <t>Good TV in budget!,Excellent purchase.,A master piece fron sansui,Using good,Value for money üëç,Sound quality not good,Appropriate,Good</t>
  </si>
  <si>
    <t>Good product,Switches,Remote is working,Center main button is very weak ,not working well,Punctuality. Delivered in time. Excellent,Remote,Sony Tv Remote,It works</t>
  </si>
  <si>
    <t>Osm,Very good build quality,supports fast charging,Worth the price.,Very nice,Quality,Durability King,Good quality at an affordable price.</t>
  </si>
  <si>
    <t>When you can‚Äôt find the original this comes handy.,No voice communication,Acceptable for the price,Bad finish, but good product,No,voice recognition is not available,Nice Remote,worked find keys are hard</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</si>
  <si>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</si>
  <si>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Average,Nice in this price,Nice,Nice,Good product but takes long time to be delivered,Misleading Title and description,Phone is not getting charged fast.,Works as expected</t>
  </si>
  <si>
    <t>Good,Good Quality,Amazing,Wire cost,Quality and performance is excellent.,Really Impressive,Good and cheap!,GOOD ONE</t>
  </si>
  <si>
    <t>Good quality product with many screws and nuts,Nice product,Ok ok product,It‚Äôs accuracy,Screws can be a problem.,Good quality for 32" TV,Perfect fit for my Sony TV,This costs approx 200 in the local market.</t>
  </si>
  <si>
    <t>Cover is Little loose for Fire remote cover,I ordered this for colour,Pricing,Nice Product,Overpriced but good quality.,Remote stops working after 3 months,Perfect fot,Perfect size for amazon firestick</t>
  </si>
  <si>
    <t>Good,Good,Good,Mic is not working,Voice not working. You can't enable voice assistant in this remote,Quality is average, buttons are not smooth,Very good,Good</t>
  </si>
  <si>
    <t>Great value for money,Iys good,Poor quality,Good Quality &amp; Great Charging Speed,Slow charging,Durable and fast,It doesn't fit to Samsung mobile,Very fast charge</t>
  </si>
  <si>
    <t>Product installation was excellent  but delivery staff patheticüëå,TV Picture quality is good.,TV Picture quality is good,Very nice,Great picture and sound quality,One of the best big screen TV,Service is not good,Nice TV</t>
  </si>
  <si>
    <t>Good Product at this Price,Works well directly in front of TV,Iam so happy,Without battery how to check the remote control,Must buy,Good product‚Ä¶,Seven Mi remote,Worst</t>
  </si>
  <si>
    <t>Netflix button not working others works well,Good,Compatible with Vu Premium TV,Not like the original one..  but not bad.,Not Good Quality,Working fine,Half of the button doesn‚Äôt work,Hardness</t>
  </si>
  <si>
    <t>Cable is working properly,Sturdy,Ok,Its very slow in terms of speed,Good Cable,Plug fits little tight, but does the job fine,Good product,GOOD</t>
  </si>
  <si>
    <t>Good product,Average product quality,Good,Good product,Nice product,Nice product,super product s,Set up box wall mounted without screws</t>
  </si>
  <si>
    <t>Good Built Quality Product.,Good quality cable,Useful product but plz check the output ports in ur tV,Nice product,Good,Very good,Good Quality,Best ever</t>
  </si>
  <si>
    <t>Looks more durable,cheap n best,Good length and charging speed.,Works,Works like a charm,stopped working,Good,Excellent Product</t>
  </si>
  <si>
    <t>Good cable,This amazon basics cable does the job perfectly well.,Good, sturdy cable,Necessary product connector HDMI,Best quality cable I have had,Male to Female HDMI Extension Cable,very nice wire,Ultimate connectivity.... Using more than couple of years...</t>
  </si>
  <si>
    <t>Not good,No voice recognition, No pointer ray as in original LG remote. These features are not included,Best product,Not working properly,Doesnt work, dont buy,It doesn‚Äôt have pointer,Not working properly,Just perfect</t>
  </si>
  <si>
    <t>Great Product,Very good and working very nice,Horrible user experience on account of poor hardware,Not worthy. Laggy sometimes</t>
  </si>
  <si>
    <t>Good üëç,Good,Cable length is ok , quality is not good . In this price it is ok,MFS 100 cable,Good Quality,Good product but cable thickness should be more,Quality is excellent,Super service</t>
  </si>
  <si>
    <t>Satisfactory,Superb88,Good hdmi cable for 1080p 60 fps,Hdmi cable received,Amazing Product!!! Liked it!!!,Good product,Best product for me.,I'll strongly recommend this product to others.</t>
  </si>
  <si>
    <t>Good,Does the job. Works with two devices,Positive review- Almost good and useful,Hissing sound  output from (viSe TV) Vijay sales.,Acceptable sound, no hassle of charging,Excellent product,Not good range,Very good</t>
  </si>
  <si>
    <t>Simply good,Sound quality,FM Radio antenna isn't strong enough, rest features are value for money,SIZE,Product quantity is good,Value for money,Best,Found remote broken, please replace the remote only.</t>
  </si>
  <si>
    <t>Good quality,Average product.,It fits perfectly on remote. Its Worth for the money I spent.,Good silicon cover for remote,It is perfect fit,Overall it a good product but little pricey,Great for fire stick 4k,Nice product</t>
  </si>
  <si>
    <t>Tv is good in price range,Inexpensive Smart TV,good,Cheap and best,In this budget it‚Äôs so good,Not bad ok,Very goodüëçüëç,Very Nice</t>
  </si>
  <si>
    <t>Picture quality poor,Good,Very good product,Working fine till now,Good quality,Nice product,Nice picture quality,Nice sarvice</t>
  </si>
  <si>
    <t>When I placed the order I was in doubt whether it would work or not but it works very well,Very bad üòûüòû,Remote very üëé bad,Doesn‚Äôt works at all, material quality isn‚Äôt nearby the original one,No bluetooth</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</si>
  <si>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</si>
  <si>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Value for Money,Costlier than the original product, works somewhat same.,Bad quality.,Ok,Product is good,Poor quality remote control,Nice product,Good product</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</si>
  <si>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</si>
  <si>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Nice one,Not up to the mark.,Nice product working in Asus zen pro mobile,Good product üëçüëçüëç,Working everything as expected,VERY GOOD QUALITY,Lenovo USB A to Type-C Tangle-free  Aramid fiber braided 1.2m cable with 4A Fast charging,Nice Products</t>
  </si>
  <si>
    <t>The cable works but is not 65W as advertised</t>
  </si>
  <si>
    <t>NOT GOOD IN DURIBILITY.,The remote lasted a grand total of one week.,Good product too early to say final word on durability,prompt delivery plus supet product,It's good.,satisfactory,Body  problems,Damaged product</t>
  </si>
  <si>
    <t>Vu brand superb quality,Value for price,Thik hai but android nahi hai,Good model for entry level 32" TV need.,Good product value of Money,Great TV,The sound quality, speakers, picture quality are just OK. MID GRADE PRODUCT AT MOST,Picture Quality</t>
  </si>
  <si>
    <t>Product life ia short,Good,Waste,Value for money,Very nice product at a reasonable price. Value for money.,Good replacement cable at this price,Worst cable. Not working even after replacement. Dont buy guys Manufactured in China.,Not working</t>
  </si>
  <si>
    <t>This is a Best kodak LED,Product is Good as per the price but customer service experience is too bad,It's ok,Company doesn't provide Installation.Demand  change for it.,Good but not best,Good product üëç,Very nice,Display quality and incomplete product</t>
  </si>
  <si>
    <t>Not how original remote works,Chinese quality,It's okay.,good one,Works great with Firestick,Substandard Copy of original at the cost of original,Pathetic,total waste product don't buy battery drain problem</t>
  </si>
  <si>
    <t>AmazonBasics Product,Good,Very good,Value for money product,Nice product quantity is nice connective is fast,Product,Good Quality Product,Never thought it be would this good!!</t>
  </si>
  <si>
    <t>Value for Money product.,Overall Tv is good,Good,Good performance so far‚Ä¶ considering the price range,Received a defective piece,Nice,TV bundled with Google ecosystem gives a extra  boost,Good product</t>
  </si>
  <si>
    <t>Good Product,Nice,Customer service support information not found on box.,Value for money,Good product,Nice üëç,Best the hdmi cable,Exactly as discribed, enchanced Quality</t>
  </si>
  <si>
    <t>Very good.,Good one. Worth Buy.,Wonderful,Amazon USB C to Micro USB : It works,Good,Laptop with only USB C ports? Buy this cable.,A must buy accessory for all MacBook M1 owners,Good quality usb c to usb b adapter cable 8 inch</t>
  </si>
  <si>
    <t>Good value for money,Good,Kodak Tv,One side of screen has blacked out,Kodak tv,Remote not working properly,Kodak TV,Kodak Tv</t>
  </si>
  <si>
    <t>Very nice and strong product,Good,Value for money,The remote is of OK quality,Good Product,Replaced item is not working ..we want to return this item as soon as possible,Good remote,Iska work</t>
  </si>
  <si>
    <t>A Good Product.,Does the job,Overpriced Item,A bit over priced,Recommended,There is not fit to my tv so that why I return it,Nice product,Not worth !</t>
  </si>
  <si>
    <t>Very nice and good product at this price,Nothing,Good product for the budget,It's Perfect! Must Buy!! üòä</t>
  </si>
  <si>
    <t>Nice,‡§∏‡§æ‡§®‡§¶‡§æ‡§∞ ‡§π‡•à,Received damaged product,Good quality product,It's very good.,101% fake lava usb,Average product,Costless</t>
  </si>
  <si>
    <t>Ok,Excellent product, must buy,Nice,Good product..i got this product rs 170,Good,Good Product. 5Meter cable. Purchase at 175.,Good product &amp; service</t>
  </si>
  <si>
    <t>Thank you,Satisfying product,Keeps disconnecting,Very nice product essy to use,Very nice,Nice and compatible product,Good,Solid product hai</t>
  </si>
  <si>
    <t>Good product,Good,  work fine,Thickness of cable to be reduced.,Morho,This product is very good.,original product,USB ke pass or mjbuti Dena chahiye,Good product</t>
  </si>
  <si>
    <t>Sturdy,Super,Working good,Always go for quality,Not suitable for 4k,I do not want this product,Working wellüëç,Excellent one. Worth buying</t>
  </si>
  <si>
    <t>Kodak tv,Kodak tv,Kodak tv,Very less features to control or configure picture, sound or other key features through remote.,Excellent,Kodak 32inh,Kodak tv,Good</t>
  </si>
  <si>
    <t>Concept is great but not at all value for money,Good product,You go for it,Perfect,Value for money but little bit expensive,Product is very useful, but very costly.,Nice but a little bit weak,100% satisfied üíê</t>
  </si>
  <si>
    <t>Service, Quality, Software,Quality super, delivery persons were not good towards amazon,Good Quality as always by Sansui,OK,Good picture and product,Very bad quality of stand,This is average product.,Worth purchase</t>
  </si>
  <si>
    <t>Good And Durable,Value for money product.,Right choice,Good product.,Charger is good,Cable is working as expected.,The best cable till now,Good üëç</t>
  </si>
  <si>
    <t>Great value for ultra hi speed HDMI!,thickness,material,Works well, just plug and play,Good,Good product,Perfect cable and I'm getting 120Hz 4k when connected to my freesync-certified TV 55Q80T,Good Cable,Little expensive</t>
  </si>
  <si>
    <t>Really great device, love using it.,Superb,Good,Good product,Good product nice to have it...,Good VR set at this price range,Amazing product ‚ò∫Ô∏è,Don't buy</t>
  </si>
  <si>
    <t>Best,Good,Fast Charging works better than original cable!!,Durable cable,Low performance compare to original data cable,Great!,Good product,Fast charging and length is 3 meters above</t>
  </si>
  <si>
    <t>Used for 10 months,Quality is good,Good Aftersale Service,Super fast charging suppurt,Superb Quality and value for money,Good small cable,Nice,Highly recommended</t>
  </si>
  <si>
    <t>Cover is perfect size wise and it's exactly same as shown in picture.u can go for it.,Superb quality üëå,Price very high,Value for money,Perfect Snug Fit,Must buy,Nice,It's a good and solid fit</t>
  </si>
  <si>
    <t>Extended length for securiry camera,Dont judge a book by it's cover,Good sturdy product with neat finish.,cable quality is good and near 10 ft in length,Good enough to length,Good Product,PERFECT!,Super</t>
  </si>
  <si>
    <t>Fits the remote correctly,Fits well but bit costly,Protected remote properly,Good Quality but Slightly Pricey!!,The case is good and it is apt for the Jio TV remote. I recommend this product.,Perfect fit,Fits Jio Remote,Superb</t>
  </si>
  <si>
    <t>Good, But Disappointed,Perfect replacement,Have to press buttons harder,Very expensive,Not working properly after one month,Product quality,Not satisfactory,Good</t>
  </si>
  <si>
    <t>Nice,Good,Good protective cover fo Airtel Xtreme settop box remote,Very nice cover.,Expensive,Very uncomfortable to use,Value for money....height of the cover can be made small.,Good product</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</si>
  <si>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</si>
  <si>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Nice tv,Good product,Average,No operation button in television which is big irritate when the remote not working,Facing Sound/Audio Problem after 12 days of installation only - Please don't buy it,The after service is very good!,Good,........</t>
  </si>
  <si>
    <t>Good product, but not excellent I should say.,Very poor quality,OK,Good,Very good product. Satisfied with the performance.,will get job done,Good,Value for money ‚úåÔ∏è</t>
  </si>
  <si>
    <t>Best one,Nice product,Nice Purchase,A nice TV,Good quality...i have a trust on TCL,Best survice,Good,value for money</t>
  </si>
  <si>
    <t>Awesome Product</t>
  </si>
  <si>
    <t>(after nearly one year use) Value for money TV, except for the sound,Spectacular Specification, Build Quality, and Performance</t>
  </si>
  <si>
    <t>Working fine but cheap quality,Original but small,‡≤®‡≥Ä‡≤µ‡≥Å ‡≤ï‡≤≥‡≥Å‡≤π‡≤ø‡≤∏‡≤ø‡≤¶ ‡≤µ‡≤∏‡≥ç‡≤§‡≥Å ‡≤∏‡≤∞‡≤ø‡≤Ø‡≤æ‡≤ó‡≤ø ‡≤ï‡≥Ü‡≤≤‡≤∏ ‡≤Æ‡≤æ‡≤°‡≥Å‡≤§‡≥ç‡≤§‡≤ø‡≤≤,Sturdy,Good,Works perfectly with Airtel HD set up box,Item is value for money.,,On Off button doesn‚Äôt work.</t>
  </si>
  <si>
    <t>Good ptoduct,Overall good product,, and good choice,, ‚ò∫Ô∏è,Cable is short,Good,All channel  view nice,Very fast and good service,Ok,The product was üôå</t>
  </si>
  <si>
    <t>Go for it,Fast charging,Good product,Good,So Far So Good,Quality is good üëç you can go for it ‚ô•Ô∏è,Excellent Product,Yup good in all over</t>
  </si>
  <si>
    <t>It's super,Value of money üí∞,Display and build,Good Sound and pictures,Good product üëç,Good and smart tv for reasonable rate,Good for low budget,Good</t>
  </si>
  <si>
    <t>Works perfect for connecting my Dslr to ipad &amp; tethering. Seems like a durable cable,H,GOOD,USB,Supar,It's good,Very good cable,Okaysih</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</si>
  <si>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</si>
  <si>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7-8/10, Decent, good for day to day use,Good choice under budget of Rs2000,Average product.,Budget friendly,Overall it's a good watch,Good product,Best in design, accuracy and looks fancy. A must buy for every person who is watch enthusiast.,Having a great experience</t>
  </si>
  <si>
    <t>Not Polished Enough. (Improving with updates),Best for the budget üëç,Value of money,nice product,Good product,Super value for money,Awesome product,Product itv</t>
  </si>
  <si>
    <t>Ok product to buy,Better than any other power banks,üëç,Nice product,Performance is OK,Very Slim &amp; easy to carry,Decent product,GOAT</t>
  </si>
  <si>
    <t>If you leave it only to make calls or receive calls, then it is a completely useless phone.,Readmi a 1,Budget friendly phone.,Hi,Budget phone,Good for the price. But ANDROID 12 is actually GO Edition.,Good budget phone,10/10 value for money ü§ë</t>
  </si>
  <si>
    <t>Really a Good Buy in this price range in 2022,Expected better Battery,Over-all a very balanced product.,Poor Battery life,Good,Temper glasses not istalle properly,It's 8 gb not working like 12gb,Apart from battery and sound quality, everything else is good.</t>
  </si>
  <si>
    <t>Fake Product,Costly but excellent quality,Storage good but don't know how to Activate warantee??,Good for use,5 stas nahi diya kyuki capacity 477gb hi rahta hai,Speed not as advertise,Good one,It's ok</t>
  </si>
  <si>
    <t>Sumit Nath,For the price, it is a good purchase but can be better,Happy with product...,It's really smart with elegant design,Amazing,Noise,All good,Good</t>
  </si>
  <si>
    <t>Centre key,Nice phone,Good for Exam preparing students,Center button is not good,Battery runs out quickly,Nokia trusted brand only needs to improve ringtone sound,best phone,..</t>
  </si>
  <si>
    <t>Ideal Product,Ok,‡§â‡§™‡§Ø‡•ã‡§ó‡•Ä ‡§è‡§µ‡§Ç ‡§∏‡§Ç‡§§‡•ã‡§∑‡§ú‡§®‡§ï,Ok in this price range,Battery,It is a good watch,Nice watch,Average</t>
  </si>
  <si>
    <t>Good maybe okay,Defective Product Delivered,Amazing Sound at Budget,Not for bass lover,Best one,Quality,Durability,Superb voice quality</t>
  </si>
  <si>
    <t>Get it with bundled discounts.,Heating &amp; Touch screen,Buy for normal usage. NOT FOR CAMERA,The phone is a good device and I am happy with the purchase.,Average quality.,Exlent mobile,Valueable buy,A GOOD AND AFFORDABLE PRODUCT</t>
  </si>
  <si>
    <t>this is good product.,Too much bass for my likingüòÖ,A good deal under Rs.800/-,Worth the price,Itam damage,Le skte hain,Nice productüëçüëç,Nice</t>
  </si>
  <si>
    <t>Good.,Best at the price,Good phone,NICE,Value for money,‡§†‡•Ä‡§ï-‡§†‡§æ‡§ï hai ‚ò∫Ô∏è,Overall review,Good</t>
  </si>
  <si>
    <t>Good,Good product,Charging well but build quality could be better,Quite nice,Good quality product,Ok,Good Purchase,Built quality could have been better</t>
  </si>
  <si>
    <t>Best value for money,HEAD PHONE POUCH NOT RECEIVED,Overall good in this pricerange,It's not working in my Phone properly Plz help me in exchange or return, I ll be thankful to you,Worth the money ü§ë,Best,Nice sound,Wonderful product</t>
  </si>
  <si>
    <t>Best power bank on the market.,Small &amp; Handy,Good Quality and functional and practical design,5v out put ravatam ledu 2or3v matrame vasthundi..,Good,Nice,Easy to carry,It is really good</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</si>
  <si>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</si>
  <si>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Fine,Difference between this and a 15W is not that big,Original product,Fast chargingüëç,Good for Google Pixel 6a,Best a big charger as big as galaxy z flip 3,Great but little hot the mobile,Need to buy a wire seperately</t>
  </si>
  <si>
    <t>Ranjitha,Good one,Best One!!!,Good and average usage,IT'S BEEN GOOD,Good,Noise,Overall good product</t>
  </si>
  <si>
    <t>Premium looking watch,Excellent Product,The Tracking and touch would be better,Bluetooth connectivity,Very good,The watch is good,Felt Good,Not bad</t>
  </si>
  <si>
    <t>THE PERFECT PHONE ‚Äì FOR MY REQUIREMENTS,Galaxy M33 5G a mixed bag of Affordability</t>
  </si>
  <si>
    <t>Phone, camera, heating - works for me, may not for all,Good Mobile,Good but not excellent under this budget,Worth the price at 9499,Ok type phone... but unable to make videocall within same service provider.,Phone review,Budget king,Battery backup is good</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</si>
  <si>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</si>
  <si>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</si>
  <si>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Best phone for below normal use,Good mobile for minimal usage , but technically highly worth,For simple use,Ok,Good quality product,Good unit,Good,Best Budget mobile</t>
  </si>
  <si>
    <t>Nice watch but some cons,Great device for the budget !! And amazing amazon service!!,Good watch in this price,Watch faces could have been better,Amoled Screen &amp; Touch, Average Wrist Band.</t>
  </si>
  <si>
    <t>Some improvement required,Not best for tracking sleep, calories burnt of heart rate.,Noise,Noise watch is good,NOISE,Noises,Bluetooth calling,Noise</t>
  </si>
  <si>
    <t>Above average phone,Worth For The Money üí∞,Okie,Phone is excellent,Purchased in good budget at 12k,It can fulfill basic needs in affordable price range,Nice,About features</t>
  </si>
  <si>
    <t>Not that faster.....,Good quality product,Nice product.,Beauty and the beast,‚ô•Ô∏èüëåSuper fast charging, 1 hour main full charge, dono mobile hi fast charge hote hai.,Nice product,Super fast charger,Very Good!!</t>
  </si>
  <si>
    <t>Cons that most youtubers won't tell you,It's good,Battery is normal,Good celphone,Nice phone,Phone is good at the price range,Affordable,Multi featured mobile at economical price.</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</si>
  <si>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</si>
  <si>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Good,Amazing phone,Nice mobile ... But Amazon very low service.. every product,Value for money,Good prpduct,Good,Overal a good product,Best phone in this range</t>
  </si>
  <si>
    <t>Solid phone, worth considering,Good Phone,Overall decent product,Apart from the camera everything is fine,Product is good,Honest Review after 14 days usage,Superb but need improvement in camera,Best camera</t>
  </si>
  <si>
    <t>Not same as original!,Good product,Original charger,Good,Good indeed,Good item,Authentic Samsung 25W type C fast charger,Good product</t>
  </si>
  <si>
    <t>Value-for-money,Worth to buy,Good product bass bhi achha hai,This is AWESOME,Nice earphone, India should also make like this,Good earphone comfortable feel, microphones, sound, calling.,It‚Äôs good build quality,I just love this. Amezing sound quality</t>
  </si>
  <si>
    <t>Let's bust some myth,IQOO Neo 6 5G ‚Äì A midrange model that offers virtually everything I want</t>
  </si>
  <si>
    <t>Best Budget watch,MERA WAQT BADAL KE RAKH DIYA!!,Nice product and user friendly compare to other smart watch,Nice watch...,Vikas,Nice,Not worth it,Grt</t>
  </si>
  <si>
    <t>Value for Money,After 1 month usage review,Good product,Product is good and light weight.,Good product,Nice product.Bluetooth option Is good,Can go for it, not much stable but a decent product,Seems to be a good product by first use</t>
  </si>
  <si>
    <t>Good deal,Looking is fake product... Storage capacity 58gb.. Menstion64gb.,A nice gadget.,Nice and good,Trusted brand,with adapter!,I liked it's performance and quality.,Good quality,Worth it</t>
  </si>
  <si>
    <t>Durability,Best one,Quality Product,Trustworthy Product,good,Good product in budget. Go for this adaptor,Good quality product,Good one working perfectly</t>
  </si>
  <si>
    <t>Good smart watch of the Year 2023,Value for money,Best product at the price group,Best smartwatch under Rs 4000,Amazing product under 3k,Best in segment smartwatch.,Need to update app,Worthy of money</t>
  </si>
  <si>
    <t>It's pretty good,Average quality,very good and useful usb cable,Good USB cable. My experience was very good it is long lasting,Good,Sturdy but does not support 33w charging,Nice product and useful,-</t>
  </si>
  <si>
    <t>Good Stand For Mobiles !,Nice produt,Useful,Affordable and Nicee,Good for the price,Value for money, write product.,Best thing that you need to buy if you have Mobile or tablet...üòÉ,Value for money</t>
  </si>
  <si>
    <t>Little above average Earbuds,Buds i love,Unique form factor,Best call quality ear buds,Good but is it worth it,Bluetooth range not that good,Excellent sounding pair of earbuds with one fatal flaw,Bluetooth connectivity is not upto the mark</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</si>
  <si>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</si>
  <si>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</si>
  <si>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Best option in 35k category.,Terrific purchase,A highly priced smart phone.,Can't get better at this cost. Review after one month of use.,Oxygen OS is providing poor experience, overall device is okay.,Ammazing Product,Okay</t>
  </si>
  <si>
    <t>Highly recommended,Very flexible,Good,Very good product,Good,It's worth every penny,Good,Mobile stand</t>
  </si>
  <si>
    <t>Nice product,Good,Kaam sahi karta hai ji,Woks fine,Nice,good and portabe,Good for a single charge of 5000mah mobile.,Good product</t>
  </si>
  <si>
    <t>Worth every penny,Price,Amazing product,Nice,Just ok,Value for money, sound quality is good üëç, super fast delivery,But warrant needed,Good quality</t>
  </si>
  <si>
    <t>Decent Product at about right price.,Seems good.,Good Quality &amp; Durable Powerbank in 1k range | Review,This is the second power bank from Ambrane India, i am happy,It‚Äôs heavy but good,Good product,Good power bank,The power is bulkier</t>
  </si>
  <si>
    <t>NOt worth the money,Good budget smart watch with Alexa,üëç,Good product,I don't have flashlight function and speaker is not working,Nice,It's little cost,Wach not working</t>
  </si>
  <si>
    <t>Item is good.  No issues at all.,Charging is good but cable quality not good,Good,It does the job,Decent and durable fast charger,very nice  product,Working as expected.,best value for money</t>
  </si>
  <si>
    <t>Awesome Product,Good product,Good quality,Good but overpriced,Gud quality but expansive,Not bad,Ok,Worth product</t>
  </si>
  <si>
    <t>Excellent Phone in the budget segment,Best value for money... But afraid of future MIUI updates.,Don't purchase it as camera phone üò§,Dependable &amp; it's been a year.,Budget mobile,Good for basic use,Phone is nice , but software is not</t>
  </si>
  <si>
    <t>Good,NICE üëç IN VALUE.PARACASED ON TWO OLY,Working fine,Good product,Good one,Good one,Very good product,Decent product, worth every penny</t>
  </si>
  <si>
    <t>Good product at a affordable price point,Nice!,Very good n useful product..,Value for Money.!,It's great,Good 3 pin plug,Useful product,Works as expected.</t>
  </si>
  <si>
    <t>I like the product,Best product with good customer care,Best suction and decent plastic quality,Good product with good quality,Good solution,Good cup adhesion. Overall satisfied.,Overall nice product,Nice One</t>
  </si>
  <si>
    <t>Best,genuine,Nice product,Good product,Value for money,Good,worth of purchase,Good üëç</t>
  </si>
  <si>
    <t>Good Sound,Not bad,Best gaming earphone,Some what satisfied with the boat 242--- 4.5/5,Outstanding fantastic,Good purchase,Nice product,Good quality</t>
  </si>
  <si>
    <t>Good one,Cannot set tha 90¬∞ vertical angle,Best,Nice to use,Avarage,Value for money.,IT DOES WHAT IT IS SUPPOSED TO,Good üëç</t>
  </si>
  <si>
    <t>Budget Phone,Good product at this price,Good prodect,Good,Good,Value for Money!,Not bad,Nice</t>
  </si>
  <si>
    <t>Easy to install but a bit slippery,Very good product, value for money,Expensive but for a reason,Best Screen Protector!,Best tempered glass to buy for your mobile,Clarity and adhesion is good,Perfect product,Great product and genuinely easy to install</t>
  </si>
  <si>
    <t>Noise smartwatch,The product is good overall,Good Battery backup,Okayish product,Satisfied.,Good,It's great watch,Noise</t>
  </si>
  <si>
    <t>Good phone , little expensive,Buyers Beware,I bought this mobile at 18k, worth on that price.,satisfied with the product,Single led flash light,Good product,Good not Excellent.,Good one</t>
  </si>
  <si>
    <t>Very good power charger,Good and original item,Good and original,Power House !!,Good but not perfect,Best Charger,Value,Average</t>
  </si>
  <si>
    <t>This is best,It's okay for a naive user,Good for the price.,Good,Excellent Product. Easy to operates.,best features in phones which you dont find in apple like call recording,Good purchase at this price,Good</t>
  </si>
  <si>
    <t>Out of 5 iam giving 3.5 rating everything is okay except voice sound during call,Simple for rough use,charger quality bad,Lightweight.,Terriffic battery life,Good one for elders,Good in this price,Good</t>
  </si>
  <si>
    <t>Easy to install,Best screen guard and the easiest to install!,Easy to install,Very easy to install and doesn't interfere with the case,Value for money,Good tempered glass,Value for money,Wonderfull wonderfull wonderfull</t>
  </si>
  <si>
    <t>Really Satisfied with purchase.,DO NOT BELIEVE ANSWERS FOR QUESTIONS SAYING IT WORKS ON iPad Pro 10.5 inch (A1701),Does all the necessary stuff,No Double Tap Gesture,5 star product at this price,Very good product,Automatically off's itself,Value for money pen</t>
  </si>
  <si>
    <t>Good charging speed, supports well for Suzuki burgman also,Good car charger,It connects to apple lighting Cabel,Good car charger,Good product,Nice quality,It‚Äôs only a charger,excellent value for money</t>
  </si>
  <si>
    <t>Feature Wise OK at this Price But Sometimes call screen not come on the display of Watch,Problem with connection.,Good,Good watch,Worth 1799,Very nice product,Touch working smoothly.,Nice watch</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</si>
  <si>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</si>
  <si>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Works well, but not for long,Good product,Good product,Good quality,Excellent.,Good,Average item,Try to improve</t>
  </si>
  <si>
    <t>Best For It‚Äôs Money!üî•,Nice quality, but comes with a price!,Easiest to install,Easy to install,Worth every penny!,Worth it,Good but costly,Totally worth it</t>
  </si>
  <si>
    <t>Sturdy,Really Flexible, Good for Moderate usage,Good product...üëç,Good product in this price.,Good,Good material,Stability,Okay product.</t>
  </si>
  <si>
    <t>Good for charging and Data transfer,‡®Æ‡®ú‡®º‡®¨‡©Ç‡®§,Good Quality but less Power Delivery,Fantastic!,Good,Not useful,Doesn't fit properly,Boat ‚õµ cables</t>
  </si>
  <si>
    <t>pocket friendly  smart watch for people who loves large  screen.,Value for money,Value for money product,My watch is not charging,Service,Good but it's not working now,GREAT PRODUCT....,Good product</t>
  </si>
  <si>
    <t>Overall good,Sturdy,It turns yellow,No issues and yellowing as of now!,Not worthy,Awesome,Amazing,iPhone 13 back cover</t>
  </si>
  <si>
    <t>Good one,Almost perfect,Go for it,Good product,It's folding system is good,Very good product,Great stand sturdy and good quality,Good quality</t>
  </si>
  <si>
    <t>WORST PHONE EVER! Read this before you buy it,Value for Money meeting all smart phone requirements,In this range perfect,Camera achcha hai,All over good,Good phone at this price,Budget Phone,Worth it</t>
  </si>
  <si>
    <t>Only affordable Stylus that works with Apple,Product is good, but Spare disk is missing for me.,Best deal for this price,Good but improvement needed,Average, better option are available,very fast and smooth work,Precision &amp; speedy,Amazing</t>
  </si>
  <si>
    <t>Nice one,Nice üëç I'm happy,Best buy in the reasonable price,Great product,product review MI charger!!,MI mobile charger,Top quality charger. Original MI brand. Do buy it if you need a B type charge,Good charger</t>
  </si>
  <si>
    <t>Very useful,Very useful item to make your phone cables long lasting,Price can be reduced as this product is not worth for 80 rs,Value for money,It is useful,Good product,Good quality,Its good item in this money</t>
  </si>
  <si>
    <t>Tap to wake up issue,Such a amazing watch.use full gestures.,Great but hand wash screen off problem,Restart problem,Nice Product. Go for it.,Super Smooth Experience,Don't buy. Keeps restarting everytime a call arrives.,Highly recommended</t>
  </si>
  <si>
    <t>Handsfree!,Recommended,Good product,It's heavy and stable.Good product but can't change as given in photo.,Good and Sturdy Smartphone Stand,Good and Sturdy,Ok,good</t>
  </si>
  <si>
    <t>Nice phone,15 day review,Extent,Awesome phone, recommend to buy it.,its all okay,Design,Good,Worth it</t>
  </si>
  <si>
    <t>Best for this price,Nice starter smartwatch,Work,Very light weight watch,Smart watch,Good looking,Super,Good</t>
  </si>
  <si>
    <t>No vacuum suction, so it works,Not bad!,Good build quality,Fitment in AC vent bit of a issue,Gets the job done!,good,Good,Nice one</t>
  </si>
  <si>
    <t>The space between the ports is very less. Engineering defect.,good,Heating issue,Good,A smart product.,Awesome,Good one,Good</t>
  </si>
  <si>
    <t>It's pretty decent,Friendly product,I love its design btw it's a descent watch .,ExcellentüëçüíØ,The Blue color is worst. BUY RED ONE,Design very good,Its worth it,Very nice</t>
  </si>
  <si>
    <t>Great, best 4g phone for around 10,500Rs,Good midrange phone,SAMSUNG GALAXY M32 PRIME EDITION (Pros &amp; Cons),Great Phone but slow performance.,Good one,Good phone,Jitters,Many issues in Samsung M series</t>
  </si>
  <si>
    <t>Good 5g mobile,Overall good phone,The best phone in 2k22 I have purchased in 30sep,Works amazing and buttery smooth, design kinda boring though,Good,Overall good under this budget,not bad,Buy for normal daily use..</t>
  </si>
  <si>
    <t>Value for money smartwatch for those interested in tracking their physical activity.,Noise pulse2max smart watch is awesome and looks good,Paisa wasool,One of the best smartwatches in this segment,Noise,Touch,Good value for money,Best budget segment fitness watch</t>
  </si>
  <si>
    <t>Quality is good,Just buy it dont even 2nd guess it,Nylon braided quiet sturdy,Sturdy and durable. Useful for charging Power Banks,Amazing,Feels like steel harnessed wire - strong,good,Nice quality</t>
  </si>
  <si>
    <t>Good Quality,Good one,Good,Decent buy,Value for money,Product worth buying,Lasted for 5 months,It fullfilled my expectations.. Looks awesome..</t>
  </si>
  <si>
    <t>nice product,Great watch,Ok ok,Nice üëç,Thik thak,Avarage,Smart watch,They can improve more</t>
  </si>
  <si>
    <t>Sensors burnt my wrist upon wearing overnight,Worst to buy,üëçüëç,It's  good,Low battery life and it's okay to buy,Superb üòò,Good,Good product</t>
  </si>
  <si>
    <t>Na,Add bluthooth calling,Premium build watch with mid range features and some bad design choices,Happy with the purchase,Got this watch at 4499,Nyc watch with minimal features,Worth the money,No call receiving option</t>
  </si>
  <si>
    <t>Noise,Nice watch',DeezNuts are important,Noise,Noise,Good üëç,Noice,Noise</t>
  </si>
  <si>
    <t>good till now,Good,An additional charger same as ORIGINAL .,Good adapter,Best,okay okay,Good,Good product</t>
  </si>
  <si>
    <t>Good quality screen protector,Well made basic screen protector,Good one,Good affordable tempered glass,Perfect for pixel 6a,Recommended,Perfect and budget screen guard for pixel 7,Okish</t>
  </si>
  <si>
    <t>Nice phone,15 day review,Nice Phone,Extent,Awesome phone, recommend to buy it.,its all okay,Design,Good</t>
  </si>
  <si>
    <t>Totally worth rs99,Best,Valuable,Good,Fulfil purpose, easy to carry,Good product,Good product,Good</t>
  </si>
  <si>
    <t>Quite firm and steady.,üëç,good buy,Theft easy,Good product,Its work,Best in market,quality</t>
  </si>
  <si>
    <t>Very sturdy and convenient.,Good product,Very,Find summed up review below,Very Useful üôÇüëç,Great product,Good product,Works well enough, it isn‚Äôt really stable and tend to vibrate</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</si>
  <si>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</si>
  <si>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Ok but not bad,Good stand but not quality product,Not so good,Low quality,Worth and good quality,Very useful,Very use ful and easy to carry,I like the product</t>
  </si>
  <si>
    <t>I have been using this phone since 2month it's very good on problem,Nice products,nice product,I am giving  9 out of 10.,Ek dam mst,Tecno Spark 8T,Gud,Lag</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</si>
  <si>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</si>
  <si>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A conditional beast,Overall satisfied but Wow factor is no missing,Honest one which might help.,Perfect one , You can buy</t>
  </si>
  <si>
    <t>Ok phone,Good Basic Phone,Nice one,Hghjk,Good one,Nokia 150,Listen to this before buying..,Good produt</t>
  </si>
  <si>
    <t>Budget friendly watch,Good product at this price range,Ok,Satisfied,Watch ‚åöÔ∏è Review,Nice,Display touch was good but screen bazales is too much,Nice watch under 2000</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</si>
  <si>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</si>
  <si>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It‚Äôs worth,Good,Iphone 18w adapter.,The product is good to use,Nice,Excellent,Very useful and excellent product at an very affordable price. tag,Affordable price, Great deal!</t>
  </si>
  <si>
    <t>Merges with the device, Ultra Thin, Smooth Sliding,Good for Privacy Concerns,Good product,RESEARCH PROPERLY BEFORE BUYING! NOT SUITABLE FOR MACBOOKS!</t>
  </si>
  <si>
    <t>Good to use as a secondary mobile,It's average.,Not user friendly operation of nokia 8210.,Need invoice,Good feature phone with 4G connectivity,Model for worth,Good,Good feature phone, but it is highly overprized</t>
  </si>
  <si>
    <t>Perfect fit n finish. But slightly over priced. Overall good and useful.,Screen cover,Amazing product.. I'm very glad after got it..Now I can use my watch confidently..Thank you Amazon..,protect our screen.,Perfect fitting for m nosice smartwatch ‚ù§,Good for protection,Ok,Good</t>
  </si>
  <si>
    <t>Received defective phone and running from one customer care to another to replace the phone,Honest opinion.,Worth the money but not as good as promised,Good budget model phone,value for money.,Galaxy m53,Good buy for 22k,A little overpriced but gets the work done</t>
  </si>
  <si>
    <t>Real Monster üëΩ,Overall good,Good performance oriented phone,An all Rounder in the &lt; 30k segment,All good, battery life could be better.,A good Phone with few disadvantages.,Value for Money product,‚ù§Ô∏è</t>
  </si>
  <si>
    <t>Very Good prodat,Battery life is 0 day,Good,Where is switch on button?,Saman kharab hai,Do not purchase totally waste of time and money.,Bhot Gandhi h ye watch,Good üëç nice</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</si>
  <si>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</si>
  <si>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Must Buy,Truly value for money at this price point get this type of quality charger cable.,Perfect fit for my Noise Colourfit NAV,Must try product,Product good,Good product,Value for money,Good product</t>
  </si>
  <si>
    <t>Big Bubble dont go away,Perfect tempered glass in given price,Nice,Overall good but difficult to install,Good quality and great price,Best Tempered Glassüëåüèª,Good quality,Best tempered glass used till date</t>
  </si>
  <si>
    <t>It's worth for money and satisfied.,Nice product,Not great but will do,Very good product I like this product.,Product is ok ok as it is too difficult to connect with phone or it not be able to with ios,Must buy,Good, watch was as expected,Good smart watch</t>
  </si>
  <si>
    <t>Its is good but battery life is very poor,Heart rate sanser and battery backup,Nice product,Good product within small price range,poor.,Cool product,Gets disconnected , time n data doesn't updates automatically,It's good deal at 849/- works fine for first few days</t>
  </si>
  <si>
    <t>Worth the price,It is good,Not Bad,BATTERY LIFE,It melts the smart watch charger,Very good light weight,Achha laga,Can‚Äôt be repaired</t>
  </si>
  <si>
    <t>Recommended !,Good product,Please wire quality improve karo,Value for money product.,Amazing Performance &amp; Great Quality,A lot of noise when mic is plugged in.,Great product,Good</t>
  </si>
  <si>
    <t>Wonderful smart watch,Value for money. Good for first time users,Awesome,Best in market,Good,Worst customer support noise,Calls and userinterface is nice,Noise</t>
  </si>
  <si>
    <t>Good Looking Sturdy cover,Perfect fit for 14 pro max,Excellent fit and value for money must buy if using non mag charger,Excellent,Over priced,Awesome,Worth the money,Quality product</t>
  </si>
  <si>
    <t>It's OK,Useful product,All peices arrived,Good product üëç,very nice quality and durable,Seems to be made of recycled material, serves the purpose,Worth to buy!,Terrific purchase</t>
  </si>
  <si>
    <t>Good,Ok,Nice product in this range,1.Camera is not good. Not matching up to 13mp,Overall good,Good mobile at reasonable price !!,No Fingerprint reader,Too good</t>
  </si>
  <si>
    <t>Very Bad mobile,Value for money,Part missing,Ok,Good buy,Value for money,Value of money,Phone works well</t>
  </si>
  <si>
    <t>Great product if you don‚Äôt mind the edges,Recommended !!,Looks premium,Real value for money however I wish there would have been stronger adhesive,Its a genuine product,Precision!,Does the job perfectly,A perfect fit for iPhone 13 and has transparent edges too.</t>
  </si>
  <si>
    <t>Okay product,Descent product,Very Sturdy,Great protectione and design,Good Product !!,Excellent Case with Beauty,Awesome cover,Good quality</t>
  </si>
  <si>
    <t>Good Product,Must buy case for samsung watch 4,Generic but good,Not for watch 4, but for watch 4 classic,Good Product. Touch sensitivity to improve,Worth of buying,Perfectly fit for samsung brezzel,Awesome Watch Cover..Fitted Exactly size ...</t>
  </si>
  <si>
    <t>WORTH BUY ! THE BEST,Good for the price.</t>
  </si>
  <si>
    <t>Good,Good Product but Little expensive.,Happy with the purchase,Good buy in price range,Best travel companion,For instagram reels zoom in and zoom out switch is not available,MUST BUY FOR EVERY ONE WHO OWNS A MOBILE PHONE !!!,A good selfie stick</t>
  </si>
  <si>
    <t>Decent,Sad But Don't Buy,√ìk,Nice mobile in this bugdet,Performance below low budget phone,Good performance,Budget phone,Very good product nice photo and display</t>
  </si>
  <si>
    <t>Ranjitha,Good one,Best One!!!,Good and average usage,IT'S BEEN GOOD,Good,Overall good product,Nice</t>
  </si>
  <si>
    <t>Quality product,Excellent, it's fast charging,After 12 days not working üòî</t>
  </si>
  <si>
    <t>Best selfie stick,Decent product with one draw back,Best for Recording videos and photo shoot,Great Selfi stick using for 6months,Nice product in this rate,Overall ok but stability is not rock solid,Selfie stick,Nice</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</si>
  <si>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</si>
  <si>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Good,Good product,Small things looka zoomed out,GOOD PRODUCT,Good product,Good quality product,Little gap to hold the mobile. Struggling every time to keep the mobile in.,Excellent product</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</si>
  <si>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</si>
  <si>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Good,Good,Worth buying and easy to use,Good,Great product for Ipad Pro,Super,It was good to use and also its fasttt.,Best</t>
  </si>
  <si>
    <t>Quite Good,good pencil,Value for money,Brilliant,Value for moeny product,Must to buy this pencil,Problemsolver,It works as advertised</t>
  </si>
  <si>
    <t>Beast in budget!,Fake negative reviews.,great product under low price range</t>
  </si>
  <si>
    <t>Good product,Affordable,Good,Reding speed is only under 22mb/s,Good product üëç,good,Good product and value for money,All about it is very good product in suitable price.</t>
  </si>
  <si>
    <t>Small, not too heavy, good looking.,Quality of material,Nice product,Good,One of the Best Mouse for the price,Good holding good dpi easy to use,Value for money,Nice mouse</t>
  </si>
  <si>
    <t>Good Product,Good,Excellent Product!,Please check before replacing...,Save Trees,overall, a good buy,Save tree,Very nice product</t>
  </si>
  <si>
    <t>Good sound quality but not 40 hours backup!,Decent but not that impressive,Good purchase, good build and good sound quality,Good for cost.,Excellent,Like the product,Value for money,Call Disturbance</t>
  </si>
  <si>
    <t>Good as per price,Good,Worthy for Price,Worth,Unstable on bed mattress - due to curved landing edges,RECOMMEND TO BUY.,Quality Wise It's Not Perfect But üëç Good As Compared to Market Products,Totally is good üòä</t>
  </si>
  <si>
    <t>The rebel with a defect,Nice product,Really good product,Awesome charging backup üëç,Value for price,Value for money,Bluetooth service centre not available,good quality</t>
  </si>
  <si>
    <t>Product is very good , but delivery was not quite good,Overall good.,Average to good,Stability should have been better.,Price could be less,Best product in this price.,Mast,Value for money</t>
  </si>
  <si>
    <t>Build quality material is not good. I feel it might last for a longer run.,Very good earphones at this price,not grate,More than average üëç,Ok,Best ear phones,Is ok,good wired earphone</t>
  </si>
  <si>
    <t>Authentic review,Overall it's a good headset.,Not for me,Nice product,Best,Amazing product,It's a wonderful boat product,Good Product of boAt</t>
  </si>
  <si>
    <t>Overall good except connectivity,Ideal Product,Ok,‡§â‡§™‡§Ø‡•ã‡§ó‡•Ä ‡§è‡§µ‡§Ç ‡§∏‡§Ç‡§§‡•ã‡§∑‡§ú‡§®‡§ï,Ok in this price range,Battery,It is a good watch,Nice watch</t>
  </si>
  <si>
    <t>Good,Overall Good,Decent earphones for the price,Worth it,It's just not like that,Good one,Really Good one under Rs 500,On the budget best branded Earphones</t>
  </si>
  <si>
    <t>Value for money but,functional,Good,Very easy to use,Good,Good product,Good,Cable protector</t>
  </si>
  <si>
    <t>Solid and stylish, but too tight in usb port, average performance.,Good product,Slow,It works everywhere except for car stereo,ONLY 57 GB,Good,Good,Nice pen drive</t>
  </si>
  <si>
    <t>Decent mouse from trusted brand,Value for money,Good,Average mouse.,Good,Cute,Its a good mouse for normal usage... loved it.üíï,HP X1000 Wired USB Mouse</t>
  </si>
  <si>
    <t>Noisy clicks - otherwise fine,nice one,Portronics "An New Player in the Field".,Good Built Quality &amp; Smooth Experience,Good Pricing, Light Weight and Excellent Functionality,Effective Sleep Mode,good,Nice and comfortable</t>
  </si>
  <si>
    <t>A Good wired headset in budget.,They Work Well and Are Reliable,Volume is not as expected,Good sound but too much of bass annoys,Boult Audio Bassbuds X1,Pretty good earphones, but....,Nice Earphone , boult audio X1,Ok</t>
  </si>
  <si>
    <t>Sturdy key-board for office use,Smooth keyboard,Good one,Low budget but good product,Good,Good product,Good,good</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</si>
  <si>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</si>
  <si>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Big in size as comparison to other normal sized mouse but works very well,Good for office uses,worth the buy,Best mouse at this price,Item is good.  No issues,It's really worthwhile,Good for home or office use,Rough and affordable</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</si>
  <si>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</si>
  <si>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That's a nice one,Best services.,V good less price than that of market,As described,Value for money,Best battery cells out there,Quality yu,Good</t>
  </si>
  <si>
    <t>Nice ball pen,Good product,Average,Nice Pen,It's a good product,Smooth,It's writing like flowing silk.,good produced</t>
  </si>
  <si>
    <t>Good Quality adhesive, easy to use,Good,good product,Good product,Ok on walls,Very good,Good to use,Very nice.</t>
  </si>
  <si>
    <t>Mediocre,Best in Budget and Beast in Quality,Best quality this product,Ear phone With Jack,Nice,good,Good sound quality,Value for money!</t>
  </si>
  <si>
    <t>Boats are the best.,Just awesome,it is good in this range .....,Great product in the price range,Awesome product,Nice,Perfect,Quality</t>
  </si>
  <si>
    <t>Best for general use,Works well for basic usage,Good product in the budget,Ok product. Not so great.,Good,Good one to have,Great Product,Good.</t>
  </si>
  <si>
    <t>Some improvement required,Not best for tracking sleep, calories burnt of heart rate.,Noise,Noise watch is good,NOISE,DOes everything well so far,Noises,Bluetooth calling</t>
  </si>
  <si>
    <t>Good,gud,Hard disk,Good product,Serve the purpose,Seagate portable 1TB External Hard disc,Good,Good use</t>
  </si>
  <si>
    <t>Value for money, good wuality,Reliable and easy to use üëå,Good,AVARAGE PRODUCT,VGA quality!!,No mic is available in the product,Basic functions ok,Good when used in day light</t>
  </si>
  <si>
    <t>Useful for simple use,Great product,Good,Good but not satisfying üôÇ,Good product,Good product at this price.,Not for gaming,Good product.</t>
  </si>
  <si>
    <t>Worth Buying !,Good one for the offered price,Good one in that budget,Good one.,best at that price.,good,Ok,Very good product</t>
  </si>
  <si>
    <t>Very Good for Beginners,Light weight &amp; sturdy,Product is good and light weight.,Excellent,Easy to use and light weight to carry,Superb tripod, I'm happyüôÇ,good product,Ok Good</t>
  </si>
  <si>
    <t>Best to use wid like any phone.....it has great range,Good in this budget,Good,Very good for music lovers,Nice product,Boult audio airbass z20 review,Good product impressive,Worth of buying</t>
  </si>
  <si>
    <t>Great pendrive,Value for money,Good,Kaafi slow hai, heating issue bhi hai,Good and fast drive,It is best pendrive at this prize.,Satisfactory with a bit heating issue.,Average</t>
  </si>
  <si>
    <t>First day impressions: A BEAST!,A decent all rounder.,All good but multiple pairing is awful,Good Product by BoAt,Good Product (but Not well-finished) at a Fair Price of 1599</t>
  </si>
  <si>
    <t>Nice,Good and light calculator,Cheap buttons,Good calculator,Good product thanks Amazon,Super dealing,Function,Ok</t>
  </si>
  <si>
    <t>Works as advertised,Good product,good,The Product works as described and is super useful,Not good range,Goog item,Does increases range and speed of Internet,ONE TIME INVESTMENT</t>
  </si>
  <si>
    <t>Good Sound,Not bad,Some what satisfied with the boat 242--- 4.5/5,Outstanding fantastic,Good purchase,Nice product,Good quality,Best gaming earphone</t>
  </si>
  <si>
    <t>Fantastic Cute Tripod, **Detailed Review**,Worth it purchase...,Good,Good But Could Be More Better.,Camera / phone holder is not stable  üõë NOT VALUE FOR üí∏üí∞,Good tripod for mobiles, cheap and beginner friendly.,Very good,Satisfactory</t>
  </si>
  <si>
    <t>Got less storage.,Good deal,Looking is fake product... Storage capacity 58gb.. Menstion64gb.,A nice gadget.,Nice and good,Trusted brand,with adapter!,I liked it's performance and quality.,Good quality</t>
  </si>
  <si>
    <t>Best.,Price is high,Trusted and genuine HP ink cartridge.,SENT A PACKET WITH THE SEAL ALREADY OPENED.AND THE CARTRIDGE FOUND TO BE DUPLICATE/FAULTY/USED ONE.,Compatibility,Product is good  but price is to high,Good,Okay</t>
  </si>
  <si>
    <t>Good,Affordable and best,Check the size !,value for money,Reached too late,Not good for keyboard. Not transparent,Not bad but,Big size</t>
  </si>
  <si>
    <t>Speed is not as expected.,SanDisk Ultra 128 GB USB 3.0 Pen Drive,Good,Good,Nice product,Good but....,Nice but slow,some glich happening otherwise good</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</si>
  <si>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</si>
  <si>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It's is working is super,one of the most good product,A good prduct.,Scroller,Fully satisfaction thank you so much,Usage is easy,Good product,Overall the mouse is good.</t>
  </si>
  <si>
    <t>Really good for the price [6/8 months update], but with a late appearing issue,After 2 months,Right bud is not performing well,Good value for money!,Working as expected,Best at price,Good built quality, functions need improvement,Product is good but battery not as expected</t>
  </si>
  <si>
    <t>Value for Money,As usual,Good,Best deal,Very reasonable,Great n cheap,Awesome,Not for camera</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</si>
  <si>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</si>
  <si>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It's worth it,Very very nice product at this price.,Very good product,Good,Affordable,shouldnt keep it open for more than 15 minutes,Nice üëç product...,Good quality</t>
  </si>
  <si>
    <t>Decent quality,Good for the price,Value buy,It's good value,Ok ok quality,It have enough thickness. Good quality,Easy and smooth,Fine</t>
  </si>
  <si>
    <t>Good.No Problem,Good Product,value for money purchase,Nice product,good product,Good,Ok ok product.,Go for it</t>
  </si>
  <si>
    <t>Noise cancellation is just a hype,Okay,Sound,good quality of sound and battery backup is also good.,Ok,Good product on this prize range,Boult Audio,Ok</t>
  </si>
  <si>
    <t>Superb headphone one of the best,!!!Amazing product!!!,Quality is so so good,No batteryüîã backup and no flexible to use,Very good,A good low budget earphone,Obsem product but sound quality is not best,IT IS GOOD PRODUCT</t>
  </si>
  <si>
    <t>Not bad,Good for engineers.,Good,its great !,Good,200,Good,Superb quality</t>
  </si>
  <si>
    <t>Average:/ Works but light is not that attractive.,Photo graphy,Easy to use,Easy to handle,Easily portable,good,Quality and portability,Best Budget Ring Light</t>
  </si>
  <si>
    <t>Wow,Good,Nice product with some issues with the battery port,Worthy,Good product,Ok but large size,Value for money,3 years warrenty vs 1 year</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</si>
  <si>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</si>
  <si>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Excellent offering from TP-Link,Signal disconnected,Bad packaging from Amazon,Good product for that money,The WiFi range got increased, compare to my old Router!,Very good router in this price segment,Good Product,Wifi router</t>
  </si>
  <si>
    <t>Good but check the below mentioned things,Going to buy it again,Decent headphone,Good quality headphones,waste of money,Best product in this prize range. And the colour looks fabulous.,Size,After 1 year of usage</t>
  </si>
  <si>
    <t>Best buy you will not regret,Fantastic product,Nice,Worth of money,It's working realy well and i am satisfied with the result,Good Earphones base and sound quality is good,Value for money,Very Good Product</t>
  </si>
  <si>
    <t>Good,Kids love this,Simply superb,Happy,Good,Nice gift for toddlers..... Good for elders too, to mak notes,Nice,Useful</t>
  </si>
  <si>
    <t>Keys got hard after 2 months usage.,Temporary buy value for money daily use,Guys please don't buy cheap keyboards online,keys are clustered,Good,Good product,Don't buy these types of keyboards for typing purpose,Nice</t>
  </si>
  <si>
    <t>Nice,Value for money.,Compact and easy to use,Worth to buy,Clicks are hard but good allover,Good!,Avarage,Hard buttons and harder scroll wheel button</t>
  </si>
  <si>
    <t>Best quality &amp; value for money,Great sound quality,Atif,Value for money,Good one at this price range,Good Headset,Good for a year use the cousin covering will get torn with time,Good</t>
  </si>
  <si>
    <t>Awesome sound, but FM is not clear,Good Product!,Guarantee Nahin de rahi hai kharabi hai,It's nice worth for rate,Good product,sufficient sound clarity and connectivity,Sound is best bass is best üëçüíØ,Good üëç</t>
  </si>
  <si>
    <t>Excellent Product,Good,üëç,Meets purpose,Nice battery,Good,Value for money,Works flawlessly</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</si>
  <si>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</si>
  <si>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Fast, but heats up and throttles...,Its a Useful One.,Good product at this price range,It's looking good and fast,Storage issue,Worth,Good,Very good</t>
  </si>
  <si>
    <t>Nice product,Size is not to big not to small,I liked it,Ok,Really good,Thinner but nice,Superb product as quality and comes at affordable price.,Costly mouse pad</t>
  </si>
  <si>
    <t>Got it for 280/309MRP in amazon sale,Easy Installation!,Original,Good,Orignal product,Ok,Excellent,Original</t>
  </si>
  <si>
    <t>Note it before purchase headphone,Totally value for money, sound quality is good,Ear cuffs easily detachable,Decent for the Price,Best one in this Budget,Bluetooth is connecting should be improve.,Good Product.,Nice product</t>
  </si>
  <si>
    <t>Comfortable keys and smooth typing,Good at this price,Good but space button very not working properly.. defect product..,Descent,Good product,as money as goods,good,Came with 2 keys not working</t>
  </si>
  <si>
    <t>bit wobbly and too compact,Easy for the eye level,Not up to the mark,Good product,Nice,Serves the purpose,Best to buy,No</t>
  </si>
  <si>
    <t>Worth buying it.,Nice,Good product,Good,Logitech is the best there - problem with the sroller,Very good product,Value for money product,Good quality</t>
  </si>
  <si>
    <t>An Overall Good Product.,Great notebook, but..,Good,Awesome,Paper quality not nice,Very good copies,Design,Good product</t>
  </si>
  <si>
    <t>Nice,Scroll wheel is extremely small,Value for money üí∞ during sale price become much lower than normal that is time to buy this.,Ok,It's a quality product...,Good product,Mouse OK but upper part Flimsy,Product is good</t>
  </si>
  <si>
    <t>Decent Product,Very useful,Daljeet,***,Good,Working well but heated much while charging,Value For Money and Worthable,Good among all rechargable batree</t>
  </si>
  <si>
    <t>Works just fine,Nice earbuds, but not quite as advertised,The sound quality is good but not better than wired or neckband earphones.,Overall Good,Nice product,Good to buy, for compact ear pods with decent sound battery and sound quality,Good,üëç Good</t>
  </si>
  <si>
    <t>**UPDATE MARCH2021**Decent for a USB 2.0 Device but don't expect anything above SBC *FALSE*aptX,Works very well, for Linux too,Using it to connect with ps5 controller on pc, no issues !,Not bad,Nice product with some cons,Overall good product üëå,Okay if on tight budget,Nice</t>
  </si>
  <si>
    <t>Ya Nice..value for money..,Overall decent Product,Great deal for 1200,Good but heats up a little and error issues,Fast and efficient loved it,Does the job,Very good,superb</t>
  </si>
  <si>
    <t>Noise smartwatch,The product is good overall,Good Battery backup,Okayish product,Watch not working,Satisfied.,It's great watch,Noise</t>
  </si>
  <si>
    <t>Tiny helping hand,Good product,As a whole good product,It works,Used ,as of now satisfied with the product,beep sound while connected,Good product,USB to C adopter</t>
  </si>
  <si>
    <t>On average is ok ok pricing,Good,Quality good.,Better,The original ink cartridges are always the best,Costly,Expensive but the product was good,Good</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</si>
  <si>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</si>
  <si>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</si>
  <si>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Okay to use,Worthy product ...!!!!üëç,Single band. 2.4 ghz only,Difficult,Valued for money,So far all is good,Ok,it‚Äôs for 2.4Ghz</t>
  </si>
  <si>
    <t>Multipurpose and time-saving,Good notepad for travelers,Nice for the personal stuff,Super üëç,Most amazing product.,Too costly,Useful product,Good</t>
  </si>
  <si>
    <t>The quality is surprisingly good! Happy with the purchase!!!,Perfect,Good,Good product! Original stuff with exp date 2024-05! Worth the money!,Could get used to it,Good,This product should not be played with fiddle with it or or open it roughly,Cool</t>
  </si>
  <si>
    <t>LTE features (no other feature tested),Decent watch,Good not great,Great watch let down by battery life,Good fit, good apps,Wanted faster charging and better camera feed.,Mobile app Needs to be improved facing connectivity issues,Good</t>
  </si>
  <si>
    <t>BUDGET TWS,Does its job,Bhomick bhasker,Noise is nice,Des Raj,Noise -Good one,It's sound quality,It's worth it</t>
  </si>
  <si>
    <t>Longevity isn‚Äôt as long as I thought it would be,Good,Value for money,the expiry date and price covered by an external sticker. Can't make out anything,Good,Excellent customer service..,Good product,Good</t>
  </si>
  <si>
    <t>The price should be less than 500, not a very great product.,Good earphones,Average,Good earphone,Good for common men.,Nice headphone,Good looks but bass is not good as aspected..,Nice product</t>
  </si>
  <si>
    <t>Good monitor in this price range,My Best Buy in 2022,Average product for daily use. And some gaming.,its a good 1080 monitor,Nice product,price relaetd issue,Worth monitor this price,Decent monitor at this price with limitation</t>
  </si>
  <si>
    <t>Good,Product as described,Good for the price,Value for money,Good Product,Good product,Continue bright 3days no complaints,59 Rupees worth it</t>
  </si>
  <si>
    <t>Good product,Value for money,Car charger,Good product,A good product- must have accessory for car,Good charger,Good,‡§¨‡§π‡•Å‡§§ ‡§π‡•Ä ‡§Ö‡§ö‡•ç‡§õ‡§æ ‡§ö‡§æ‡§∞‡•ç‡§ú‡§∞ ‡§π‡•à</t>
  </si>
  <si>
    <t>To good,Build material,Super,Good product,Budget bluetooth speaker which serves the purpose of low volume on a phone or laptop,best,It's OK to use in small room. But for Outdoor activities it will not meet our expectations.,Awesome product</t>
  </si>
  <si>
    <t>light weight okay in this price range,Value for money,Good,EASY TO USE,Value for money,this is no soft touch keyboard,Good product in this price range,Budget friendly</t>
  </si>
  <si>
    <t>Good headphones, the sound is good, not sure about comfort,Just Ok,Budget Entry Level Banger Headset,Good quality product,Good multipoint connectivity. Falls off the ear,Good quality, but battery draining,ANC very bad,Bluetooth not working after 4 month</t>
  </si>
  <si>
    <t>Very fine product..,Good,Worth the money,Does what it says,Value for money product but brush is not good.,Easy to use,Good product,Worthable</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</si>
  <si>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</si>
  <si>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VFM indoor use (living room/bedrrom) use and clear view upto 120sqft rooms,Best camera in its segment but the app lags,Best,You have to pay to avail all services,All good,I was sent a used product...,Good Product,Upto mark</t>
  </si>
  <si>
    <t>Good,Bluetooth range coverage is poor,Good product,Below average product model,Good product.,Complaint,To be honest these ear buds are actually decent and legit,Nice Product</t>
  </si>
  <si>
    <t>Works Good,Perfect replacement cell for trimmer,Wow,As they said in ad worth it,A good product,Fit for phillips trimmer.,Good,Good Product</t>
  </si>
  <si>
    <t>Handy Mouse,Good quality mouse,Good one.,Good,Good cheap reliable,Gud quality mouse,Very comfortable,Quality + Less Price Makes it Best to buy.</t>
  </si>
  <si>
    <t>Good,Boss of premium note books üèÜ,Didn't expected single binding!,Good purchase,Good Quality but paper could be thicker...,Worth the Money!,Good quality,Nice products</t>
  </si>
  <si>
    <t>Super,Excellent structural rigidity,Durable and classy,Sturdy. Good quality,Good quality and durable.,Best,Good,Tough built quality and smooth movement of zip</t>
  </si>
  <si>
    <t>Clear voice,Nice,Good and recomended,It was a nice product,It's good.,Vishal Mandal,Value of Money,Bass quality was good</t>
  </si>
  <si>
    <t>Don't believe the other reviews,Awesome sound and clarity for like name JBL,Bass is ‚ù§Ô∏è,Quality,Excellent sound quality and bass,, gud battery life Best speaker for single room use,Sound is not protect,Good audio.,Not a significant upgrade from JBL Go</t>
  </si>
  <si>
    <t>Gud for the price, but adhesion quality is not very good,Nothing unique‚Ä¶‚Ä¶,Attracts too much finger impressions,Perfect Fit (Almost),Easy to install,They provide tissues and wipes,Work well and easy to install,Gud product in budget</t>
  </si>
  <si>
    <t>Value for money,Very good.,Overall good but very fragile! KEYS STOPPED WORKING AFTER 3 MONTHS,Got what I wanted,good,Recommended I used wired version,slightly overpriced but worth it.,Product</t>
  </si>
  <si>
    <t>Good silent mouse,Too small to hold!,Reviewing after 8 months of with battery backup review,Its very small  do take note of that,** Nice product,Good product,Good Buy for normal use in office,Stylish mouse</t>
  </si>
  <si>
    <t>Received defective item update: better now,Good product,Good connectivity,Good üëç,Go 4 it.....,Easy to Install,Nice product.,Works good</t>
  </si>
  <si>
    <t>Good for typing, compact,Good product but bad packing,liked it,No caps lock light,All good, except the tiny dongle which has high chances of loosing.,Amazing product incredibly bad packaging,GOOD üëç,Mouse light is not working but it‚Äôs working</t>
  </si>
  <si>
    <t>Nice but price should be reduced,WORTH FOR MONEY,Good meterial,Table is good,VALUE FOR MONEY,Good product,Please sell spare parts also,Good</t>
  </si>
  <si>
    <t>Very easy to use,Easy to use .,Best calculator for CA students,good performanace,Nice,Best,Very nice and steardy,Good product</t>
  </si>
  <si>
    <t>Good product but little costly,Very sturdy and easy to handle and carry,Ok,Good one but not exactly like shown pictures,Good,good quality,Good quality product,Very strong but not stable at all</t>
  </si>
  <si>
    <t>Good and does it‚Äôs work,Nice product working absolutely fine,Good,Good product,Value for Money,Okay overall,Value for money..,Good product for i phone users</t>
  </si>
  <si>
    <t>I like to draw on it,Best  writing pad,Great for Noting or Doodling,Good to go,The pen is too flowy and the strokes are coming out a bit thick,Magic Slate 15-inch LCD Writing Tablet,The quality and build seems good so far.,Very useful product</t>
  </si>
  <si>
    <t>Average usb hub,Inferior quality goods,its CHEAP,Built in quality is low,Ok,Finish is not very good,Recieved damage piece,Packaging was damaged and is not new piece</t>
  </si>
  <si>
    <t>Dissapointed in the microphone,Overall Good product in budget,don't buy for calling purpose..,Gets the job done,Good,Value for money,One side stopped working in 2 months,Very average sounding earphones</t>
  </si>
  <si>
    <t>Very good mouse Under 500,pretty good gaming mouse,very good in this budget,Really comfortable,good mouse just plug and play,Good enough,Best budget gaming mouse,Too big too hold, but you will get around it.</t>
  </si>
  <si>
    <t>It's just good !,Good for WFH,Works according to needs,Great product for beginners,Good for beginners,Very nice product,Ambiance sound capture,JBL mic is best for Biginaers</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</si>
  <si>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</si>
  <si>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Nice .,very good batteries received,Longtevity,Good product, Good seller,Reasonable pricing,I liked the package and product is very good,Good,Value for money</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</si>
  <si>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</si>
  <si>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Value For Money But....,Compact and Budget friendly,Average,Nice product,Premium build but hoped it had more USB3.0,Decent product,Very useful for Mac users,Works fine with Macbook air M2</t>
  </si>
  <si>
    <t>Best Speaker at low price,Good quality,Very small compared to price.,Pocket dynamite,Cute one,LOUD AND GOOD BLUETOOTH SPEAKER,Portable and good one,Superb yet portable speaker</t>
  </si>
  <si>
    <t>Quality is worth the price!,Good for holding,Packaging was not good,good product,Good Product,Built quality of product is excellent,Best in quality &amp; look,BEST</t>
  </si>
  <si>
    <t>Worth Buying,It's a very good product at these price range go for it.,Camera SD card reader,A very handy gadget for transferring data between various devices,Product is good and working properly,Nice product,Reveewing after 3 weeks.,Use full product</t>
  </si>
  <si>
    <t>Con = no bandwidth control,Setup is smooth and easy,Good coverage,as money as goods,The signal reach could be better,overall is ok,Product,Class product from TP-Link! A worthy investment.</t>
  </si>
  <si>
    <t>Clearly makes a difference,Good,Value for money,Good material,The ink of parker is very lite,Good,Good,Very good</t>
  </si>
  <si>
    <t>Decent quality product for the price,Nice product,Sturdy,Nice companion,Need for those who has neck pain working on Laptops,Laptop stand,Good quality,Good product</t>
  </si>
  <si>
    <t>Early impression comparing MK215 with MK270  - bit underwhelmed,Lagging,It is working fine till now.,Does the job well,Excellent,Worth,To avoid lag, plug into USB port without neighboring connections,Good</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</si>
  <si>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</si>
  <si>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Good note book,Five Star Product,Nothing,Not bad, decent buy,Amazing  quality,Good quality paper/binder/separator ( Value for money),Great for writing notes,One minus star is for one defective piece..</t>
  </si>
  <si>
    <t>Does not fit the Duracell label,Very appropriate &amp; long lasting cells,Uh should buy,Ok,Value for money,Great battery,Badhiya,Nice üëç</t>
  </si>
  <si>
    <t>Click-Bet,The alphabet doesn't light up,It is good but sometimes button got stuck and ruin your game,dont get your hopes too hight up,Good and superb but the RGB modes are less but good u can go for it,Itz mouse is so smout,Good,Cool looking</t>
  </si>
  <si>
    <t>Average pendrive with mobile connectivity,2 in 1 type c and usb,Worth for money,Fine purchase,Great to store memories and notes,Nice,Value for Money.,Very good product</t>
  </si>
  <si>
    <t>So good ,nice looking,Value for money and a nice product,Awesome Product,overrated,Really good,Good,It is very good üëç,Good</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</si>
  <si>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</si>
  <si>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Good product,4 star overall,Good, nice worth it,Good cable,Good product,Reasonable price, good quality.,amazing,PERFECT!!</t>
  </si>
  <si>
    <t>Great for typing horrible for gaming.,Performance good and smooth. üíñüíñ,Value for money,Keyboard,good for the price,This is the best wireless keyboard,Worth it product.......,Nice one</t>
  </si>
  <si>
    <t>No TRRS to TRS converter in the box,Not suitable for DSLR camera,Good for beginners,OK,Don't buy,For beginners it's good,Average product,It is a good and useful mic for YouTube content maker</t>
  </si>
  <si>
    <t>Fits well in ears,Controls / Performance / backup,JUST OK,Good buy with small hiccups,Not good for gaming,Overall good product.,It's good,Active noise cancellation ok</t>
  </si>
  <si>
    <t>Totally worth rs99,Best,Good,Valuable,Fulfil purpose, easy to carry,Good product,Good product,Good</t>
  </si>
  <si>
    <t>Very responsive and stylish mouse,Simply Awesome,Satisfactory but OTG not working,Satisfied with this wireless mouse,Overall performance is good.,Overall very happy with the product,Strong build with silent click,Excellent mouse for the price</t>
  </si>
  <si>
    <t>FPS increased in games after installing it üòç,Worst Experience turned great,Very good product,Really increase performance,8gb ram r*8,It Worked,Good ram at good price.,Good RAM</t>
  </si>
  <si>
    <t>Most featured UPS,Not Sufficient for a 65" Sony 4K TV,Easy to install,Kind of useless for a PC with a GPU,How to return,Value for money,Big,Good stuff for it's purpose, it is working</t>
  </si>
  <si>
    <t>Value for money,Small-sized Notebook,Worthy for money,Quality,I think it is a normal product,Value for money,Quality,Quality Product</t>
  </si>
  <si>
    <t>Good work,super quality,Good mouse. Handy for work from home.,Good Mouse for Laptop,very nice to use and soundless,Good,At this price, it's definitely best. Good working and functioning.,Good</t>
  </si>
  <si>
    <t>Worst productüò°,Ok product,Good product üëç,Good. Does the Job,Fitting Issue and Charging issue,Not working.,Superb I love it,It's ok nice..but not up to the mark</t>
  </si>
  <si>
    <t>Brightness effect,Birthday Gift for my nephew...,Product damage,Very good !,Nice product,Very good product,Just Ok Ok type Quality and costly, Not a Standard Quality Product.,Good quality product</t>
  </si>
  <si>
    <t>No any specific,Ok, in this price !,Write karte samay vibrate hota hai,Good but little hard to use on bed because of curvy edge,Poorly designed product,All over good product,Poor Stability,Good</t>
  </si>
  <si>
    <t>Good &amp; attractive,Very versatile,Good,Good Product....,Good night light at 5Volt.,Pretty good product,Good,Nice bt it should be in direct plug not in usb</t>
  </si>
  <si>
    <t>[Updated] decent tws for under 1k,Sound clarity.,Good Product,Buds are very good Quality.,Nothing,Budget Friendly,Amazing sound,Good product...</t>
  </si>
  <si>
    <t>Worth the proce,Can't complain for the price,Good product,An Affordable Mouse Pad,Office only,Badiya,Worth it just for the cost to quality ratio.,Good.. But could've been excellent.</t>
  </si>
  <si>
    <t>Good quality,Good quality product,Must Go For It ü•∞,Great case to carry charger or manage cabled products,Good,Rugged, compact. Would have been better with a loop to hold.,best for your earphones,Good</t>
  </si>
  <si>
    <t>Good Product But Spped Upto 30mbps,Nice,Regarding Card,Excellent SDCARD,Good,Fake product,Good,working fine read/write speed is good</t>
  </si>
  <si>
    <t>Worst Quality Stand,Very productive product and value for money.,Good,It is functioning good,Product is good but RGB is of no use - RECOMMENDED FOR WHITE LIGHT,Nice,Worth for money,Good product for it's price range</t>
  </si>
  <si>
    <t>Good üëç,Product is Good,VALUE FOR MONEY,Worth it,Notebook is good and paking in very bad,Very nice book and good packaging,Nice set of 12 Lovely üòç Books üìö,The books are beautiful</t>
  </si>
  <si>
    <t>worth buying this mouse!,Good,Traditional mouse that does the job,nice,GOOD PRODUCT AND GOOD QUALITY,Worth the price money and amazing built quality,Compact mouse,super comfortable</t>
  </si>
  <si>
    <t>Price wise the best in Category,Laptop is not sitting properly on the stand.,Product Quality,A good product.,Awesome product,Not that good for heavy 17 inches laptops,Good product can be better,Value for money and compact</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</si>
  <si>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</si>
  <si>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Amazing Product!,Good product at in this range.,Thik thak photo aa jata hai.,Good product,Review,Nice hd webcam,Not all of Logitech's products are excellent.,Decent buy for the price.</t>
  </si>
  <si>
    <t>Nice product,It works!,Indoor device, not for field use!,Does the job,Value for money product.,Good product,Till now...Using since 7 days..It's good,Useful USB multiplier</t>
  </si>
  <si>
    <t>Decent Prodyuct,Normal,Good product,Great product,Good product,perfect,Built quality of product is excellent,Excellent</t>
  </si>
  <si>
    <t>Good for cooling,Not good for gaming,quality n performance,Good product,Nice performance,ABOVE AVERAGE,Good at this price (999),Works fine</t>
  </si>
  <si>
    <t>Good,Decent purchase,Awesome product,Worth,Does exactly what it meant to do !!!,Good product,Good,Worth buying</t>
  </si>
  <si>
    <t>Could be better.,Nice for office use,Good,Nice but little small,Nice mouse for office work not for gaming.,Good,Performance i good...,sleek n smooth</t>
  </si>
  <si>
    <t>loud &amp; clear,Avrage in budget range,Best for beginners,Good for price,Very nice mic in this price range,In budget,Product Good, Packaging damaged.,Gzzzbbbbb mic üé§</t>
  </si>
  <si>
    <t>Not sturdy enough but good.,Product looks good for the price,Good One,Good quality in this range....,Budget buy,Good,2 problems i noticed,Incorrect steps order</t>
  </si>
  <si>
    <t>Okay product in picture,Good for students,Nice product,Portability,Great product at this price,Just working,Nice,Good</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</si>
  <si>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</si>
  <si>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Material not worth,Stable for use,Overall product is good,Durable, travel friendly,Adapter,Useful product for international travellers,Doubtful for Durability and sturdiness,very good product</t>
  </si>
  <si>
    <t>Stone 180 is good as a portable speaker.,Good but not that much ok sound,Nice,Battery life,Poor battery life,Not have loud sound,Value for money...,Average</t>
  </si>
  <si>
    <t>Average,Value for money product,Nice product,very nice product... screen should be little bit more bright,Product looks Good,Nice product, easy to use and perfect delivery,Overall nice,Good</t>
  </si>
  <si>
    <t>Good,Heads up,Good product,Bright in color  good product üëçüèª,Nice dark colors...,black  and dark blue paper not supplied  as it should be also there making it 4x12,Quality is too good,Nice bright colour</t>
  </si>
  <si>
    <t>Cute one,Received today and installed.Observing performance.,Provides 1-30 to 2 hours backup,Perfect modem and router UPS,Nice product with some drawbacks,Shandaar Jabardast Zindaabad,As expected,Excellent product for apartments with DG backup.</t>
  </si>
  <si>
    <t>Absolutely worth the price,Best product on low value, definitely gofor this,Works the way it says,Economical. Very light. Quite sleak. No good robust packing.,Good one!,The Best,As expected quality from a company like crucial. 4.5 Star Rating,Best in class ssd</t>
  </si>
  <si>
    <t>it's nice. simple and easy.,It's good but I ordered avengers printing I got other one,Not A4 size,Nice product but not value for money,Money not wasted.,Good For Day-To-Day use,medium size notebook,Good for note</t>
  </si>
  <si>
    <t>Nice Product,Good one,Nice to have!,5 star (i gave 4 btw) just 1 con and its huge for me,Good table to work from bed,Laptop Table.,Best stand available,Like it</t>
  </si>
  <si>
    <t>Best at this price range.,Value for money,Value for money,Little bit compromise with make &amp; connectivity, rest all perfect üëå,Nice,Nice,Good,Good product</t>
  </si>
  <si>
    <t>nice design.,Worth the buy,Pretty good,Nice product.,Jordaar,The product is an averagely good product,Good enough,Awesome</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</si>
  <si>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</si>
  <si>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Thik thak he,wired,Sound boss,cheap and best temporary speakers,So loud,Bass,BEST QUALITY SPEAKER,Very nice</t>
  </si>
  <si>
    <t>Product is good,Lots of fun for the price,Good to use,Handy,Concept is good,Lightweight,Good for children,a best device for your child to make them intrested to study and practice.</t>
  </si>
  <si>
    <t>Good for my work,Worth it,Hard disc is not detecting,Good hdd with a 1.5 tb storage.....really cool and fast,Faster data transfer,Nice,Reasonable price,Sleek design</t>
  </si>
  <si>
    <t>Good product,Good quality,Good,Great mouse pad,Good worth the money.,Works flawlessly for many years,Nice mouse pad,Quality</t>
  </si>
  <si>
    <t>Not to the mark.,Ok.,Good Product,Good but lack some features,Best quility,Nice,Good for money,Just as expected.</t>
  </si>
  <si>
    <t>Very very very good in terms of ergonomic,Good keyboard but have some cons,Good For Daily Use,Easy to use, hard to carry,nice,Excellent, Durable and connects to any gadgets including IPhone,Not suitable for all,Absolute Rubbish -&gt; Moderately Good Product</t>
  </si>
  <si>
    <t>12V2A RouterUPS,Decent Product,Product quality,Effective and functional,Works with jio 12v 2.5A,Good product but not supported for my Wifi,Amazing product very helpful at times off power cut.,Good one to buy</t>
  </si>
  <si>
    <t>Adhesion,Good product,Does not stick,Nice sticky note,good,Not up to the mark,Worth to sticky,GREAT....</t>
  </si>
  <si>
    <t>Value for money,Good,Everything is good but prize is higher side,It's good product, easy to use, but not for kids,Very good,Good product at this price,Very good product in very cheap price,good product,  i am satisfied</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</si>
  <si>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</si>
  <si>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Missing Cable, User Manual and Weak Network,Good,Nice,Home use product only,Good,Not usable for office work,Easy to use.,Bad experience</t>
  </si>
  <si>
    <t>Good product, Cheap and works well,good one,Nice charging power.,Nice,Good,It's a cable,Durable,Laptop cord</t>
  </si>
  <si>
    <t>Great keyboard, average mouse.,Good for daily use,Mouse is too small in size to use and getting pain,Must buy this for normal use,Noisy and not Ergonomic,Great Product,Well suited for ordinary and official usage.,Nice Product</t>
  </si>
  <si>
    <t>Good for office and watching movie,Product review,It's worthy to buy,It's fine,nice item,Overall Good,Best for Beginners,Small size but still sturdy strong . Useful for bigeners.</t>
  </si>
  <si>
    <t>Very good performance,It's been more than a month and it's been working good till now,good quality,Good,Nice one,Excellent,Cable outer surface is oily based,Genuine and good cableüëç</t>
  </si>
  <si>
    <t>BEST VALUE,Good product,Good,Good,Very good product by Kingston. But size of pen drive may reduce.,Nice product with 5 years warranty in 250 rupees,Good product,Not up to the it's Specs</t>
  </si>
  <si>
    <t>Good performance,Good backup,Good,Slightly larger than ordinary AA,Good product,Good product,Less durable,2 Year Old Product Delivered..</t>
  </si>
  <si>
    <t>‡§ï‡•Å‡§õ ‡§ñ‡§æ‡§∏ ‡§®‡§π‡•Ä‡§Ç ‡§¨‡§∏ ‡§†‡•Ä‡§ï ‡§†‡§æ‡§ï ‡§π‡•à,Not good for regular use,pathetic battery back up,good,Does as it should,Very pathetic battery - never buy,Worth buy,Good, but 1.2 v please check when buying</t>
  </si>
  <si>
    <t>You want to buy an apple-like earpods w/o having to pay the apple price.,Fragile!,Nice auido quality but poor build quality,LOW BUDGET PERFECT CHOICE,It's good,decent purchase,Worth it,Good for the price.</t>
  </si>
  <si>
    <t>very good product,The replaced item is fine and working good,Nice experience,Good Product For PlayStation,Poor insulation,Nice,Serves the purpose,One of the pins were broken</t>
  </si>
  <si>
    <t>Fine for beginners but brightness is low ...increase brightness ..,Good,Size and brightness,It is good for rough work,Very nice &amp; satisfactory,Very low brightness,Na,Nice product for this price</t>
  </si>
  <si>
    <t>Value for money.,Value for money,Price could be lesser,Ideal for new MacBooks,Average and overpriced,Meet the expectations,So I got the product on 11th August 2022. This is the initial impression of the product.,Ok ok product</t>
  </si>
  <si>
    <t>Nice product from Zebronics... Using for laptop,Gr8 product need more sound quality,Sound,Best Product üëç,Sound bass,Value for money. Wired and aux quality is poor,Compact speakers for PC/Laptop,Worthy for our money</t>
  </si>
  <si>
    <t>Good Quality Mouse,good,Good product for its price and warranty.,Not the best but does the job,Okayish,Go for it,really a good mouse in 250,not proper size ,it should be Littel big</t>
  </si>
  <si>
    <t>Honest review,Cushion grip is coming out,Mast h ! Jaisi dikh rhi same ayi ,majboot bhi h,PHONE HOLDER IS USELESS,product quality is good as per price u can buy it,Go for it!!!,This bed table is very good. Go for it.,Not sturdy on the bed. Cheap material used</t>
  </si>
  <si>
    <t>Not as per Description,It's not a 2800mAh battery. It's 1800mAh. They are fooling you with the name,Design problem of getting overheated,It is good medium speed charger,Good,Ok Chinese?,Good,Fast Charging</t>
  </si>
  <si>
    <t>Nice cover,Value for money product.,Good,Worthy,Snug fit üòÉ,Fits perfectly | Looks stylish | Lightweight,Nice flip case,Beautiful product received</t>
  </si>
  <si>
    <t>Great Build Quality!,Great condition,Nice,Good experience,Good purchase,Just not A4.,GOOD ONE,It useful but buy it only when the price is under 100. Then u will get the profit.</t>
  </si>
  <si>
    <t>Average,I like the 'Pentonic' pens,which is why I had made the purchase.,Useful,Liked it,Nice,Penatoni pen is good work,worth it,Useful</t>
  </si>
  <si>
    <t>Sleek and battery efficient!,It's made for ergonomic and lighter use and a silent one.,Good one.,Great product,Cute, but colour mismatcg,Best for Daily use,Good product,This Pebble mouse is just mesmerising to use</t>
  </si>
  <si>
    <t>Great,Don't but space pencil,Ok,Best pencil,Nice pencil,It is ok,MRP on the box is 95,Best in its class!</t>
  </si>
  <si>
    <t>Good product with less money,At this price ok ok.,Good product,Good mouse at this price range,Good,Good for daily use ke liye,Good,Good</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</si>
  <si>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</si>
  <si>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good,Good,One of the few items on amazon that are original,Awesome!,Nice quality products üëç,Best price,Nice pen,Good pen</t>
  </si>
  <si>
    <t>Good for gaming.,Worst earbuds,Not upto Expectation mark,Good enough,Worth it,Not suitable for long use,Ear pain,Sound quality and build quality is good 2022 its a best choise</t>
  </si>
  <si>
    <t>Does its job for the price,Not for music but calling,Good product - value for money,Not for Music Lovers, good otherwise,It not working now,Great look and light weight,Good earphones,Average performance</t>
  </si>
  <si>
    <t>Very nice quality,Good one for office use,Good,Try na cool.,avearage,Nicee,‡§Ö‡§ö‡•ç‡§õ‡§æ ‡§π‡•à,ABC</t>
  </si>
  <si>
    <t>Good quality,Bindaas watch,Good,Must buy,The LCD display is much better than shown in images or videos,Love to Noise Brand,Good product battery backup good,Nice one</t>
  </si>
  <si>
    <t>üåüüåüüåüüåü,Good product,Nice product,Product quality is good and price is also very good,Easy to install,Nice product at this rate,Not gona regret after buying it,Best caddy in the market</t>
  </si>
  <si>
    <t>Just gets the job done. Not so fast as it says,Ok ok for value for money,Good product,Good quality at this price range,Good product,Good value for money.,Good product,Similar performance to Ultra series card</t>
  </si>
  <si>
    <t>Its okay!,Good product,battery life is decent and call quality is impressive,battery is not good,Good product,Nice watch,Good,Not for accuracy,Good looking and beautiful display</t>
  </si>
  <si>
    <t>Must have product,silent but not fully.,Good product,great product,Best value for money,Sleek &amp; Smooth,Good buy,Just buy it !!!</t>
  </si>
  <si>
    <t>Great at this price range,This propods are overall good .,Avarege but call facility bad,sometimes not working properly,Not worth it,Nice product,Good for music but not for calls,Awesome Quality TWS ‚úåÔ∏è</t>
  </si>
  <si>
    <t>minimum order quantity should be done away,Worthy,You can buy,300 pages = 150 sheets,Nothing,Awesome product,Nice product,It is a very nice notebook and worth buying and a very unique size(A5)</t>
  </si>
  <si>
    <t>Quality,It's not fitting on keyboard,Transparency is not too good,Cost worthy,Just okay,Good quality,Workable,Durability and Quality</t>
  </si>
  <si>
    <t>Fineü§òüèªüôèüèª,Good,Best for kids,Easy clean and use,Nice product,bahut accha,Really liked this product,Erase button not working ü§¨</t>
  </si>
  <si>
    <t>Great product,Excellent,Good one,Nice product,Its worth money,2 month,Good produot,Awesome</t>
  </si>
  <si>
    <t>Good Product,Average,Average Printer,Package is good,Very poor quality after 1 month used printer printer print only 7-10 print on 1 refile.,Does the job, but it's damn slow. Have to wait for ages,Super,Best product at low price</t>
  </si>
  <si>
    <t>Very good,It does what it's supposed to do,Affordable,Not a original pakage,Good,Less speed,No issues,Not too much good</t>
  </si>
  <si>
    <t>Good,The smell....,fair enough looking at reasonable price,Amazing,value for money,For starter,Best as a buyer its pretty reliable,Smooth experience</t>
  </si>
  <si>
    <t>Very nice product,Damaged within 4 months,Wacom review,Value for Money,Nice,Recommend,Perfect to draw, sketch and doodle.,Nice product.</t>
  </si>
  <si>
    <t>Nice product ..,Lenovo 300 camera,Very nice in the pricecrange and in budget.,Not able to connect with android TV , can you please help me out.,Good for 4 group calling fot have focusing function,Good one..,Amazing,Good product</t>
  </si>
  <si>
    <t>Good,Best Quality product you should go for,Prince Mondal,Very good product,Good quality!,Very dark,It's dark!,Received Black quink in bottle without plastic cover at bottle neck</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</si>
  <si>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</si>
  <si>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So far so good,Good,Keeps Laptop Super Cool and is worth the price,GOOD,Good product..but fan speed is little slow,No difference in gaming laptop temperatures,Value for money,A good product for day to day work and for regular laptops .</t>
  </si>
  <si>
    <t>Decent product for the price mentioned,Will recommend for gaming too.,Jakkas mouse pad,Ergonomically designed!,Premium Product !,Great to use,good product,Very comfortable</t>
  </si>
  <si>
    <t>Far better then expected,Dual Connectivity Not Present,Good One,good,Good product this price,Nice sound,best for bass,good</t>
  </si>
  <si>
    <t>Sleek case,Perfect fit for iPad,Waluable product,Good quality,Go for it!,Its definitely worth it,Am glad I bought this.,Quality is good</t>
  </si>
  <si>
    <t>Good but the scroll is now damaged,Nice,Noiseless...,It's a good one,Good.,Satisfied,Simply Superb !,Scroll wheel stopped working in 3 months</t>
  </si>
  <si>
    <t>Noice,Love these.!,Good,Nice product,Good items,Drawing ke liye Maine mangvaya tha,Nice acrylic paint tubes. Good one,Smooth paste nice product</t>
  </si>
  <si>
    <t>Affordable product but poor design,Amazing,Just barely serves the purpose of the wireless keyboard and mouse.,If your budget 1K - best of best,Good comfurt,Very useful üëç,very compact easy to carry,It's really good</t>
  </si>
  <si>
    <t>This is not suitable for 5.6 laptop,Laptop Stand,Very useful and worth product to buy,Nice good quality for laptop use upto 10-14 kg,Very good product at a reasonable price.,I believe that this will help my work better ergonomically.,Good and Comfortable stand,Satisfy</t>
  </si>
  <si>
    <t>Good price good quality,Good for Music, Bad for calls,Calling experience is bad. Person on other end don't get clear voice,Ok for music,Decent quality !,Good quality and sound average bit expensive,Ok product,Not bad</t>
  </si>
  <si>
    <t>WD not interrupt,good,Lightening fast,Package was good yet working fine. Need to check some more time,SDD for laptop,SSD + WD + attractive price,best product ,I personally recommend use best product.,Affordable price</t>
  </si>
  <si>
    <t>Good product,Best gel pens,üëçüëçüëç,Decent,Feels cheated,Nice product,Good,Only 20 pens</t>
  </si>
  <si>
    <t>Very good,WORTH TO BUY.,Writes neat but smells bad,Like ok ok,Nice,üëç,Amajin!,One pen is missing. Silver colour pen is missing</t>
  </si>
  <si>
    <t>Good,Its a good alternative apple pencil,Good,Value for money,Ok,Good performance,perfect fit for AMAZON BASICS (Pencil),Functional for casual use</t>
  </si>
  <si>
    <t>Go for it, but there can be issues!,Amazing mouse but not for gaming.,Comfortable, precise &amp; liggt weight,in 1499/- just perfect,Nice,One of the best mouse you can buy at this price range,Good mouse with bad wire,It‚Äôs little big</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</si>
  <si>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</si>
  <si>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Compatible with laptop SSD,Good to connect say SSD or SATA drives to computer via USB,You get what you pay,Working good,Nice product,Works, But Very Flimsy,Its working fine with old Seagate hard disk,Not Bad!</t>
  </si>
  <si>
    <t>Excellent CCTV WiFi Camera made in India,Great Camera for keeping an eye on pets...,Working Perfectly,Great product,Decent indoor camera!!,It is a good product in all,Face detection is not so good,Great product</t>
  </si>
  <si>
    <t>Very good,Worth the Buy,Good,manufacturing date is old,Great,Good, but not Great,Genuine product,Cr2025</t>
  </si>
  <si>
    <t>Very good product,Good product.,Good quality,Excellent,Good quality,Good,fine,Lovely</t>
  </si>
  <si>
    <t>value for money,Great Product,Best charger,Genuine charger at a low price,Genuine and Good,It's Orginal Lenovo charger.. Should buy it,Same as original,Amazing charger , giving good charging in limited time. It really worth and nice product.</t>
  </si>
  <si>
    <t>Headset,Overall a good product. Sound quality and mic quality is quite satisfactory,An ordinary headphone, though its from HP,hp headphone,Sound quality is good.,It‚Äôs okay,It is Good product,Issuebin incomming voice</t>
  </si>
  <si>
    <t>Best Budget Mechanical Gaming Keyboard Period!,AMAZING KEYBOARD! Premium, Affordable and neat layout.,Pretty good for basics,Value for money,  not very fancy but subtle!,Good keyboard but,My first mechanical keyboard!,Best mechanical keyboard,Modding is So easy!!</t>
  </si>
  <si>
    <t>Gets the job done üëçüëçüëç,Original product,Good,THe ink is not full to the brim,Original cartridges,Nice,Excellent refill ink - original quality,Low quantity</t>
  </si>
  <si>
    <t>Value for Money product,I didn't receive adaptor with my speakers..I'm disappointed,Sound,I can't AUX mode service,Good,Sound best Quality.,Very good,So sweet sound but subwoofer not good</t>
  </si>
  <si>
    <t>Sound and Bass,It's very nice,Good quality earphones,Best üëç,Super,Good,Good quality at that price,Sounds good and looks good</t>
  </si>
  <si>
    <t>Good product üëå,5 bati,Charge seems to be very low.,Good batteries.,working fine with my car remote,Original Duracell,Great,SANTOSH PRASAD</t>
  </si>
  <si>
    <t>Pathetic amazon delivery service,Decent Indoor Security Camera,Camera used by me,Other than initial hiccups, some (Mi Home app) software bugs, it is good for monitoring!,Works well,Nice camera but motion censor doesn't work,Good,Not up to mark</t>
  </si>
  <si>
    <t>Good,Quality and compatibility are justified the price,Okay product,Zeb 100 4ports,Not used at all,Value for money,Good,Worth full</t>
  </si>
  <si>
    <t>Waste of money,Best in this price range,Detailed Review &amp; Pros and Cons !!!,badhiya,Best Wired Headphones For Watching Movies And Online Classes,Very noise,Average quality,Nice experience in this headphone</t>
  </si>
  <si>
    <t>Good product, set quickly on screen.,Go for it,Quality is Awesome,Seems okay,Good product,fingerprint magnet, great value for money though,Good,Simple to install and you get 2 of them, making it affordable price</t>
  </si>
  <si>
    <t>Ok,Like all other ball pens,Regular pen over priced,Nice,It is fine.,Awful blue ink,Nice and my Favorite Pen,Reasonable price</t>
  </si>
  <si>
    <t>If this is M what is S,Only Better for neckband, earphones not for TWSs!,Nice value for money,Snug fit for Oppo Enco M31,Restored my old Jabra Headset with this new caps,Does what's intended,Gets The Job Done!!,Value for money.</t>
  </si>
  <si>
    <t>not sure if this is a new product or a used one that was delivered to me,Good product,Ink issue,Overall good product , need to wait and watch on the ink consumption rate,Very Nice üôÇüëç,Good,Printer is good, but inkjets become dry too fast,Good product</t>
  </si>
  <si>
    <t>Good one,, bright!,Great product altogether,Good but there are better options,Good monitor but bad build quality with some dumb design choices,Very niceüëåüëåüëåüëåüëå,Overall good. Value for money,Good,Perfect monitor for editing and casual gaming</t>
  </si>
  <si>
    <t>Quality is too good,My laptop feels protected ü§£,Quality is Good but should cheaper as per matirial,Nice color and material, confirm the fit you want,Good product,AWESOME PRODUCT AT 2H,Warning - This sleeve is NOT WATERPROOF!!,Good choice under 400</t>
  </si>
  <si>
    <t>As this was my 2nd order for same product.2nd time jo product aaya uski packing bahut hi kharab thi.,Looks cool and variety of colors.,Good product,very colourfull,Budget friendly,Good one,The are easy to use and are comfortable,Good buy during sale</t>
  </si>
  <si>
    <t>not perfect,Impressed,1 Major Problem,Good one.,Value for money product for short power cutoffs,Good products,Review,Great choice if you want a wi-fi UPS with good battery backup</t>
  </si>
  <si>
    <t>Good at this price,Good product to organize your things,HOLDING CAPACITY,Not a lot of volume inside. Only for cables and tiny objects,Pretty good product for the price (under 500),It does it's job , worth the buy at this price,It served my purpose,Quality is not good</t>
  </si>
  <si>
    <t>Overall it's good. But some keys are hard to press,Good product in this price range,The start button of the controller and select button became defective and stopped working,Decent,Good,Just what I needed!,Great but.,Best controller under 1000</t>
  </si>
  <si>
    <t>Original review üëçrealme budsüéß,Please Read The Whole Review For All the Details &amp; Decide Yourself...,Good,Ful HIGHHHHHHHHHHHHHHHH BASE,Amazing,Good</t>
  </si>
  <si>
    <t>A good buy!,Good item fun to play , Brightness is good if used in proper light,very useful,Average,Good product at this price üëå,Nice,Good quality product,Very good product</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</si>
  <si>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</si>
  <si>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Fantastic,Spen works, will protect the screen.,Good,Not smudge proof at all!! But apart from that it's good.,Smooth surface, good protection, easy application.,Good,Goodbye for the tablet but not for the s pen stylus.,1 year of use</t>
  </si>
  <si>
    <t>awesome,Good product,Product reviews ...,Best in budget,Very good according to price,Nice product data transmission  rate is 80 to 85MB/s,Works well. East to install HDD in this. Will recommend,Very nice product and easy install &amp; use</t>
  </si>
  <si>
    <t>Awesome speed,Speed in range 7** MBps to 9** MBps on MBP,Handy and fast,Great !,Simply wow,Overprice,very costaly,Speed is fast but....files get corrupt,Does what ot says!</t>
  </si>
  <si>
    <t>A beautiful experience in your budget. The volume controller was new for me but it works as a charm.,USB speakers,Nice for the price,Worth the money,Good product,No disable light feature,Please improve sound quality and more,Better at Price</t>
  </si>
  <si>
    <t>Great Customer care experience..!!,Best in budget earbuds with some quality,Extremely high value for money,Worth for money and great listening experience.,Battery backup,A valuable product,So so,Great buy!</t>
  </si>
  <si>
    <t>Good,Excellent quality but mouse is small for my average hand,Very good product,Good combo,Not bad,Okay for this price range,Easy to connect, good looking, value for money, easy to type and click,Good</t>
  </si>
  <si>
    <t>Value for money,Ink,Great,Best in the Market,Value for money,It's Awesome,Very good ink as expected üòä,Very good product</t>
  </si>
  <si>
    <t>Worthful if offered under 800 INR,Good budget headphone,Excellent headset,Value for money,Not satisfied,The Economical HeadSet,Good Product in Low price,Overall good but not upto the mark</t>
  </si>
  <si>
    <t>Not a disappointment, but can be better,IT IS NOT A BAD IDEA TO SPEND YOUR MONEY ON THIS SMART WATCH,Nice quality,Display is awsome,Sleep tracking</t>
  </si>
  <si>
    <t>Ha,Good product,Expensive,Good for price,This is a nice product !!,best quality,Laptop Cover bag,Unbelievable product in this Price Range</t>
  </si>
  <si>
    <t>Loved it.,Not smudge proof,Nice,Good purchase.,Good screen protector for MI 5 Tab.,glass,Ok for its price but the fitting is just perfect,Poor product and poor resolution to complaint</t>
  </si>
  <si>
    <t>Helpful product for students,Nice Product,Very good to write and erased,quite bright but have an excessive thick pointer which makes screen to fill up quick,Good product, struggling with erase button,it takes pressure also,Value for money,Its validity</t>
  </si>
  <si>
    <t>Good,Good stand in this price,Stability,Product is good quality but it has scratchs on it.,Strong durability,nice product,Fantastic,Best light stand</t>
  </si>
  <si>
    <t>Pages size is small but good quality,Okay,Quality,Best,Classmate pulse,Best paper,Good,I loved it...</t>
  </si>
  <si>
    <t>Nice looking and good finish deskmat,Premium product compared to other desk mats,Nice deal! Go for it,Good desk mat,Feels good,Best mat,Worth every penny,pretty good</t>
  </si>
  <si>
    <t>Utilitarian,Excellent product,Good features,Good product with reasonable price,Super,Nice one,Average product,Value for money</t>
  </si>
  <si>
    <t>Nice product,Not bad,good sleev,Very Good Product At Rs 290,Good purchase,Ok,Good product,Good</t>
  </si>
  <si>
    <t>Good,Made for special ones,Good Product,Awesome,Gift given in birthday and other,Good,good,Pen is Best Gift for Everyone.</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</si>
  <si>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</si>
  <si>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Worth it for the price,Ink goes very fast,Best print Quality.,Not everything looks right.,It's nice,Good one,Good for home printing and school assigmntsnment,After every 100 copy cartridge has to be replaced</t>
  </si>
  <si>
    <t>Awesome,Good,Product is good but Amazon packaging was worst .,Good,Fufills my need,Good,Nies,Cheap and best WiFi 5 gigabit router</t>
  </si>
  <si>
    <t>Good product! But price is high,It's good but not bad.,Just Go For it,,It was good and strong and easy to use,RELIABLE, STRONG DESIGN,10/10,Good,It does the job. Better than the one we get with the tripod.</t>
  </si>
  <si>
    <t>Grand price good product,Good quality, but not the best,Very good product.,Easy assembly, Easy Installation, PLUG N PLAY.,Good case with less sturdy body,An awesome product!,Good Product, My doubt is with the sturdiness,Great product</t>
  </si>
  <si>
    <t>very nice design and long lasting,Good mouse,Long time user. This mouse is built like a tank,GAMING MASTERPIECE? *REVIEW AFTER 1 WEEK*,Amazing mouse, bad cable,Too Heavy for anything,Best gaming mouse on a budget,Amazing Mouse</t>
  </si>
  <si>
    <t>Good rechargeable battery,Seems to be good,Nice,Build quality,Good,Met expectations,Good,Good charger</t>
  </si>
  <si>
    <t>Convenience product,K380 &amp; M350 Lavender,Excellent keybaord,Very handy andneasy to use .. the quality is as expected from logitech,Cool keyboard,Not worth the hype, but manageable,A Robust, High-Quality, Ergonomic Keyboard.,The best Keyboard for a Mac Environment</t>
  </si>
  <si>
    <t>Good printer but challenging setup,Use friendly,Printer is good for home usage,Good,Its a nice product,Canon PIXMA E477 All-in-One Wireless Ink Efficient Colour Printer (White/Blue),Photos ar not clear,Perfect printer for home purpose</t>
  </si>
  <si>
    <t>product one time replace worthy product i got,Great,Works decently. Does have some issues,Best In Budget,Heavy and a bit easy to heat up.,No compromise,Super in low budget,Paisa Vasool product as per budget.</t>
  </si>
  <si>
    <t>Good product with bad resellers,Works great,Best in Class.,Best quality surge protector,Sturdy and Safe Surge Protector!,Good,Perfect product.,Best quality</t>
  </si>
  <si>
    <t>Pretty good,I m happy üòägot 3 at 121rs.,Product is good, packaging is worst,Ok,Great product,Smooth pages.,Value for Money,Good</t>
  </si>
  <si>
    <t>Excellent product. vlue for money,Decent product,‡§Ø‡§π ‡§Ö‡§ö‡•ç‡§õ‡§æ ‡§™‡•ç‡§∞‡•ã‡§°‡§ï‡•ç‡§ü ‡§π‡•à ‡•§‡§™‡•à‡§∏‡§æ ‡§µ‡§∏‡•Ç‡§≤,It‚Äôs good product,it does the job,Works for a year, then stops.,Good product,So far so good</t>
  </si>
  <si>
    <t>It's a good product but it could have been better,OK ok,nice choice,Imou Ranger 2 WFi Camera,Very good,Two side communications are appreciated. Mobile app quite complicated to understand and control cam,Ordered grey , received white colour camera,Nice</t>
  </si>
  <si>
    <t>Lighting,TINY &amp; USEFUL.,Fair product,Worth for money, but for my case usb pin got broken after 1 month usage,Good,Small but Handy,Good product,Worth buying</t>
  </si>
  <si>
    <t>the only ANDROID tablet that makes sense in the non-sense tab market of India.,An impressive tablet for Android (at last),All good but miner bugs just don't upgrade it to 13.0.6.. New update details given,good tablet</t>
  </si>
  <si>
    <t>A Quality Sound-Signature but leaves craving for a decent bass.Quite fragile too.Compared with Senn.HD 202 II &amp; Sony MDR XB50AP.,boAt 225 vs JBL CS100 vs Sennheisers cx180 | DETAILED Comparison after 1 YEAR of USE.</t>
  </si>
  <si>
    <t>Good product but one-leg-rubber missing,Stong and sturdy,Good,Height Adjustable,Superb,Value for money,fabulous,A valuable purchase, good one</t>
  </si>
  <si>
    <t>Decent product.,Good,Good quality,It is original hp 65w chrger,Right product,100% authentic,Good Quality,Decent</t>
  </si>
  <si>
    <t>Good product,Good,Decent product,Good stand as per the price,Good ,not great,Not so good, not so bad,No provision to tight top up-down part. It gots loose in 3-4 days and leaning downward.,good product</t>
  </si>
  <si>
    <t>Very useful product to organize cable,Great, but a piece missing,Must Have for WFH Setup,Value,Exactly what I expected,Great product with a neat finish,Love it . Little Expensive but can't complain,Very useful product</t>
  </si>
  <si>
    <t>Good product,Decent,Highly recommended,Kids love colour,Most awesome choice for your little artist and you,Good product excellent quality,Good product,This give happiness to my students</t>
  </si>
  <si>
    <t>mast mouse hain,Awesome and cheap for gaming mouse,sensitive as I expected,Mouse gaming,Build quality is very worst,awesome design from HP,Best Buy,Perfect üëç</t>
  </si>
  <si>
    <t>It is value for money,No problem,Nice,Quality,GOOD QUALITY,Nice product,Good,SATISFACTORY</t>
  </si>
  <si>
    <t>Good,No guide stickers provided,Value for money,Ok,Packaging was best actually great,Alignments are not proper,Screen guard,Good</t>
  </si>
  <si>
    <t>Good product,Metal but still the hinges can be made little stronger,Need to have slot to keep the stand more steady,Decent product,Good product,Just fine.,Nice,Costly but as per product description. You might get very cheaper in local market</t>
  </si>
  <si>
    <t>Best product,So good,Nice,Worth it,Used it for more than 3 months. No complaints so far,Working as expected,Battery use more,Overall satisfied</t>
  </si>
  <si>
    <t>Good... üòä,Nice pen but it has some problems.,A great buy,Good pen but finished really quick,It's ink gets finished after using it only for 2 or 3 times,Very nice pen,Best for neat homework.,It's help me earn my bread butter</t>
  </si>
  <si>
    <t>Overall good product,Perfect,Amazing product for Laptop,Good product,Very good, can be better,Good product,Good product,Not worth the money!</t>
  </si>
  <si>
    <t>Good keyboard with some cons,Wrist pain,Worth buying....!,Acceptable,Value for money,The silver coating came off after 3days of using,Awesome keyboard,Budget friendly keyboard with 3years of warranty.</t>
  </si>
  <si>
    <t>quality is awesome trust me guys üëç,Nice to purchase,Aesthetic look but not sure about the reverse side,worth the money,Zipless and logoless but great product,Value for money product,Looks good,Size</t>
  </si>
  <si>
    <t>it worked properly for almost one year,ok,USB lamp,Value for money.,For defective I guess. One or two LED not illuminating properly.,Just ok,Very short,Ultimate nice products</t>
  </si>
  <si>
    <t>Good wifi extender,Value for money!,Nice Product,very satisfied,Does the job,The product seems to be decent and good.,Good for home use,Extender is good but no 5G</t>
  </si>
  <si>
    <t>Strudy, Awesome connectivity........but bass is NOT upto the mark,Good for home,Superb Product but no memory card slot,Good box as per range,Good,Good but battery drain fast...,Good,Very good</t>
  </si>
  <si>
    <t>Android &amp; IOS,About Mouse,Broke after two weeks - Update: Product replaced twice and it works now,Good,A perfect one,A decent device for daily use,Overall a good product,So far so good!</t>
  </si>
  <si>
    <t>Good product for beginners,Wonderful,Good,Rate is affordable,Nice will order again,Very good deal,Super,Drawing books</t>
  </si>
  <si>
    <t>I was skeptical at the beginning but now love it.,It is mechanical keyboard,Very Good Build quality, price of Rs.1500/- is justified.,Amazing,Great budget keyboard,Value for money,Very good performance,It is good if you get it under 2000 otherwise don't buy it</t>
  </si>
  <si>
    <t>Nice but few Cons (*that you must read*),Smooth,Nice,Somewhat good.,Its ok,Very nice pen,Nice product,Best parker pen with very cool design</t>
  </si>
  <si>
    <t>Good Pen at Low Cost,... have been reading about this pen which I would like to answer,Decent (at this price),Very nice.,Not for speedy write...,Nice pen good quality could be more smoother,Smooth,Superb Fountain Pen for all types of users</t>
  </si>
  <si>
    <t>Perfect For HP Laptop,Okay,Good,Worst Product by Seller,Above average,Product achha laga,Working fine,Worth the Price - Front Panel cover not included as shown in product description</t>
  </si>
  <si>
    <t>A seamless printing experience, with scope for improvements in set up,Good One,Very user friendly when compare with others,Best for home use,Good for home use,good printer,Good,Good for occasional printing. Extremely easy to use</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</si>
  <si>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</si>
  <si>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Unhappy with storage.. actual storage is 57Gb,Most amazing sound , Really unbeatable better than any  another similar products  .,Nice,Esy to use,Pendrive,Nice and small,Value for money,Good</t>
  </si>
  <si>
    <t>Battery,Good buy,Bigger than expected,Best Battery for cooking stove,Great batteries,Good,GOOD,Wrong size</t>
  </si>
  <si>
    <t>Kids will love it,Good,Good product üëç,bestor is best,Nice Product for kids,Very costly than others,Good,Most sophisticated product for our mother earth.</t>
  </si>
  <si>
    <t>Value for money laptop for normal usage,Works well, no issues,Worth it,RAM upgradability an issue,Value for Money,Kopalli,Excellent product....worth it...,Battery 3 h</t>
  </si>
  <si>
    <t>Definitely good but wire is too short,Never expected an easy on pocket brand like BoAt winning heart the way apple does! Good product,Good headfone on budget,Nice,Quality is promised.,simply awesome,Value for money,Sound and mic quality good but not comfortable</t>
  </si>
  <si>
    <t>Super product,Worst antenna.... It came out while adjusting...wastage of money,Nice product,Good,A Must Have product.,Poor sound,Wothy,Useful product if you watch movies in mobile.</t>
  </si>
  <si>
    <t>Can be use as table lamp or emergency light for room,Very flexible üëç,Working perfect great,Value of the product,good product as per price,Good enough but no controls to dim,Excellent,Nice product</t>
  </si>
  <si>
    <t>Good Handy Bluetooth Speaker,Very Nice,Medium,Worth to the money,4.5,Good,Value for money,Value for money is good....</t>
  </si>
  <si>
    <t>All your questions answered in this review,Just fine for the price,Its okay okay according to price.,Good for winter times to boil the water,Bass fitting loose,Good product, no issue after using 2months,Good matereal,Only disadvantage is the cord length.</t>
  </si>
  <si>
    <t>Good and affordable room heater,Good for tight spaces,Short shelf life,Niceeee,Very good product,It's good,Heating capacity,Good</t>
  </si>
  <si>
    <t>Compact and easy to you,Good work üëç,Good,Good product,Good product,Lovable and nice product,Nice product,Compact and easy to use. Suitable for a room</t>
  </si>
  <si>
    <t>Good Product,Nice product,Good product,Good,I made my sweaters look like brand new.,Nice product,Perfect to clean lints easily,Good Product</t>
  </si>
  <si>
    <t>Value for money and accurate,Nice,Very reasonable price, product was nice,Good,Nice product.. Value for spending,Light weight,Super,JUST WOW ü§©ü•≥</t>
  </si>
  <si>
    <t>If it had charching support.,Worth product,Cost effective,Good,Good for the price,Accurate,You can use it for everyday purposes,Good</t>
  </si>
  <si>
    <t>Nice chopper,Small easy use n clean,Not good,Good,Good,Probably the best purchase for my mom!,String issues,Good product.</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</si>
  <si>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</si>
  <si>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Quality is fine,Good,Minimum electricity maximum heat.,Light weight portable and easy to operate,Nice product,Don't buy it,Value for Money,It's average product</t>
  </si>
  <si>
    <t>Very nice,Good product,Packaging,Good , quick hot water suite,Good product,A plus kettle,It‚Äôs ok,Good product üëçüèº</t>
  </si>
  <si>
    <t>It helps to know about what it can and can't do while purchasing.,Good but slightly slow,Product good but its take long time to cooldown,‡§≤‡§æ‡§ú‡§µ‡§æ‡§¨ ‡§π‡•á,Good,Value for Money,Piegon induction stove,Good</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</si>
  <si>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</si>
  <si>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Serves the Purpose,GOOD TO USE but price is high,Does the job well,Go for it.,Good product,Very good product and life saver in winters,Easy to use,Solve the problem of lint on woollen fabrics</t>
  </si>
  <si>
    <t>Best in this range,Product is gud but shipped damaged product but new 1 is gud,Good but should be more better from company,Average product,Does it's job well,Good product,Working this product very smoothly.,Very good much üôèüôè</t>
  </si>
  <si>
    <t>Working ok, but shape is not that good,Doesn‚Äôt froth and creates a mess,Very low power,Product is not working smoothly...after very hard press the button then it works.,Ok ok,Finally!,It would be nice if you give batteries along with product in this price. Thanks,Good</t>
  </si>
  <si>
    <t>Worth the money..,Good product,This is Good,Super product,Good product,Average product but value for money,For daily use,Heat temprature very slow</t>
  </si>
  <si>
    <t>Best products,Ok,Short Nd sweet product,Good,About warranty card,Good,Good üëç,It's affordable but cheap quality</t>
  </si>
  <si>
    <t>Worthy, best for bucket bathing:,Water heater that does the job right,Works as promised and the installation was quick..,All good,Good product.,Worthy product to buy.,Easy to install.,Nice product and good service</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</si>
  <si>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</si>
  <si>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Good product,Good Product,Very easy to use but my mom wanted a transparent one,Very good product,4 on 5,overall good,Nice,Elegant &amp; Sturdy!</t>
  </si>
  <si>
    <t>Received used product requested replacement,Good product,Tiny bomb,Very nice,works well, but its a really small tank,Very good,Value for more,Instantly</t>
  </si>
  <si>
    <t>Great Design , Heating ,Usage ,Easy to clean but doesn't maintain the temperature for long,easy to use,Nice,Works well.,it is a good product time saving.,Good kettle at such price,Beautiful..is the word..very happy with purchase ‚ô•Ô∏è‚ô•Ô∏è‚ô•Ô∏è,Owsm</t>
  </si>
  <si>
    <t>Overall good performance,No things,Nice product,Good deal with Bajaj . It compact &amp; less area coverage.,GOOD,Fast delivery,Not working,Quality product at affordable price</t>
  </si>
  <si>
    <t>Overall satisfactory in this price range,Nothing,Noiselesss and good material quality,Pocket friendly,I like this product,Superb item.,Lifelong mixer,Best product by longlife</t>
  </si>
  <si>
    <t>Good product at this price,An excellent product experience. Does job well at this price range..,Ok,overall good at this price,The Steel around the handle gets hot too!,Light weight product,Nice,A good iron for the reasonable price, tepreture control..</t>
  </si>
  <si>
    <t>Just go for it.üëçüèª,3 PIN Plug should be there,Mixer is good as well as jar is good.But packing is very bad.,Too much noise,Good quality product......,Good,Nc,Useful</t>
  </si>
  <si>
    <t>Well over all iits nice, make sure the lid of kettle has stell casing,cord should been long,Product is ok.,Product,Easy to use,Good,Good Product.,Product body looks week . Hope it stays long .,Good looking but not very strong. What else can you get for 499</t>
  </si>
  <si>
    <t>Impressive in first use,SUPERB IN ALL DEPARTMENT. BEST IN THIS PRICE RANGE,Nice product,Worth the price,It is value for money but I don't think it will last very long...,The dizion is good and comportable.,Good product,Durability may be an issue</t>
  </si>
  <si>
    <t>The Best Purchase,Very useful product,Good products,Very handy to remove lint,Good product,Good product,Good,It's worth it.</t>
  </si>
  <si>
    <t>Warranty,Plug is not supporting,Good product,Great,Product is good,You can go for it but...... Read review,Fabulous,Good</t>
  </si>
  <si>
    <t>Easy water boiling,Its fine... to use and easy to implement.,It's a good product.,improvement required,Good utility,Must Buy Product,Good product,It's just wow product, i used for a day and then i order for one more for my child hostel. L</t>
  </si>
  <si>
    <t>Good product in this range,Value for money,Nice,Nice one,Superb easy to use,Everything is great only issue is durability,Fabulous,The Cable is small</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</si>
  <si>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</si>
  <si>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Good buy,Item is good and recommendable,Worth the money,Satisfied,Good quality storage bag,Very useful,Good product,Not as shown in the picture. Different products received.</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</si>
  <si>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</si>
  <si>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Needs accessories,Gets water hot in under 10 mins,Slightly disappointed,Useful,Value for your money,Havells water heater is an excellent product.,v.nice,This product is very good and easy to use</t>
  </si>
  <si>
    <t>Good product, removes lint efficiently.,Good product. Does job well.,A recommended product,Easy to use,Good product,The Product Is Very Useful Thanks To Agaro,Good lint remover,Nice product</t>
  </si>
  <si>
    <t>Kettle is good but bottle is not good quality,Good,Ok,Bottle is not sturdy; kettle id light but heats fast,Value for money,Steel Quality is not as per expectation,Satisfactory experience,Good</t>
  </si>
  <si>
    <t>Used almost for a month,User friendly product  worth the money.  The product working fast.,Very happy with cookwell services,Worth,Very good product...,Good product,Good Customer Service,Good one easy to use</t>
  </si>
  <si>
    <t>Good Portable product,Product is good but within 3/4 uses battery is dead now have to change its battery(cell),Finally I got my item and it works fine.,Overall Very good products and value for money , go for it,Wonderful product,Nice,It was just osm,It's best</t>
  </si>
  <si>
    <t>Products review,Good &amp; easy to use.,Good and portable,Motor Like unusal Noise,Better product with value for money.,Nice product from havells,Very easy to yse and portable those looking for small room this s best to buy,it's good choice</t>
  </si>
  <si>
    <t>Vaccum cleaner,Ok,Good product,Quite loud, heats quickly but very good for cleaning upholstery,Compact in size,Only for limited &amp; light duty usage,Value for money, Good bargain,Handy n works well</t>
  </si>
  <si>
    <t>Product as describe,Good product,Good product but price high.,I miss my gas stove.... Induction sucks :(,Great value,No1,‡§§‡•á‡§≤ ‡§ó‡§∞‡•ç‡§Æ ‡§ï‡§∞‡§®‡•á ‡§Æ‡•á‡§Ç ‡§™‡§∞‡•á‡§∂‡§æ‡§®‡•Ä,Good</t>
  </si>
  <si>
    <t>It's an okay induction stove on a budget price,Super,Nice product,Pigeon Induction,Easy to clean,Works fine issue with delivery product bit damaged,Average,It is nice product &amp; easy to use best at this price</t>
  </si>
  <si>
    <t>600 W heating kettle with warmer &amp; temp control, half coil heating element looks odd,Overall a Good Electric Kettle,Overall good.,Good Multicooker within budget,Agaro esteem Multi kettle,Quality,Very nice product. Like it.‚ù§,Nice one for hostellers. A must buy product.</t>
  </si>
  <si>
    <t>Poor packaging,Nice products,Good,Spr,Worth to money,Heating is little less,Good for heating a single room.,Acha hai</t>
  </si>
  <si>
    <t>Very nice product from Amazon,Work in very good,good product,Good,Nice üëç,Good performance with cheap look,User manual book and Warranty card not in Box.,Satisfied üòÅ</t>
  </si>
  <si>
    <t>Egg boiler,Time efficient..easy to use,Good to use,Value for money,Very good product,Achha hai egg boil achhe hote hai,Best in Business,as the price product is good</t>
  </si>
  <si>
    <t>Compact and effective,Very handy and useful product,Not satisfied</t>
  </si>
  <si>
    <t>Worth for the price,Good,Just Average,Great!,Good product. Few minutes to boil the water and very useful,Very nice working,Good quality,Used the product.  As of everything was fine. Good</t>
  </si>
  <si>
    <t>Very useful!,Good one for the price,Temperature,temparature controll is needed,Good product but price is too be very high,Quality of material,Best,Good product</t>
  </si>
  <si>
    <t>Worthy,Love this product,Good,Good,It can be used for two years,üëç,Best in this price, will serve the purpose you bought it for.,Good choice in budget Range</t>
  </si>
  <si>
    <t>For medium sized room,Best product,For bed only,not for full room,Damage,Its okay,Does the job,Not Good , Power cord  very short,Not satisfied</t>
  </si>
  <si>
    <t>Good product worth of money,It‚Äôs okay,Not so superb,Philips Always THE BEST,Heavy weight iron,Very good,Super nice,Good One iron. Value for money and best one to used it</t>
  </si>
  <si>
    <t>Good product must have for winters cloths.,All over good,Beautiful product and easy to use having items as shown in the details.,Working good but need to do some improvement,Nice product.,Awesome Product,Awesome finishing on clothes,Amazing best product</t>
  </si>
  <si>
    <t>Nice iron box. Temperature control can be better.,Product quality,Very nice product,Great Product,It is gud for normal use...,Okk,It's good,Nice product</t>
  </si>
  <si>
    <t>‡§™‡•à‡§∏‡§æ ‡§µ‡§∏‡•Ç‡§≤,Nice,Not a good dilvery by bajaj,Almost gud product but takes time for getting hot water,Uuummhh,Good product,Overall average to good product.,Good</t>
  </si>
  <si>
    <t>Save ur clothes,Loved it.,Superb,Average product. Handy but has flaws.,Takes time to cool, but overall good product,great product and really handy!,Great product..nd best to carry in traveling,Too costly</t>
  </si>
  <si>
    <t>Good for small rooms,Better,Good quality,Nice product,Good product,Potable room heater,Room heater is useful,Good Heater</t>
  </si>
  <si>
    <t>Good stuff,Perfect for small kitchen,Convenient for small quantity,Nice and compact product,Nice product, good small grinder /blender,Not satisfied.,Good,Small jar defective</t>
  </si>
  <si>
    <t>A travel companion,Small and thin wire,Good product product thanks usha.,Nice,Good,Good buy,Ok product.,VfM</t>
  </si>
  <si>
    <t>good,Nice product,Worth for money,Good product,Very good,Does what is needed to do,Good product,Nice kettle in 699 rs</t>
  </si>
  <si>
    <t>Product is good but the installation provider team is pathetic,Mediocre performance with pathetic installation experience,Satisfaction,No invoice inside the cartoon for warranty claim,Ok,Happy  üòä üòÉ,Good product,Good ... But some problems in installing</t>
  </si>
  <si>
    <t>Good product,I haven't received my warranty bill inside,Whisking attachment not received,Awesome,Great Product! Go for it!!!,Nice,Good product .,Must have for every kitchen</t>
  </si>
  <si>
    <t>Easy to operate and rich look,Good,Very good product,Kent electric kettle,Nice,Electric Wire is too short..It should be expanded...,Better products,Worth it</t>
  </si>
  <si>
    <t>So far it is good. Purchased only in October 2022.,Good,Best product in best price range.,Average price good üëç,Good looking,Create too much noise, overall good product,Good,Bahut badhiya hai</t>
  </si>
  <si>
    <t>Perfect egg boiler,Good to use,Worth the price,U buying this items,Price is affordable.,Great product and working fine,Very nice product..only wire is small in size otherwise its good,easy to use but very very short wire</t>
  </si>
  <si>
    <t>It's good üëç,Good...,Good Product,Satisfied,Good for small room,Unsure,Not bad,Don't bye it....</t>
  </si>
  <si>
    <t>Nice,Good Quality,Good product,Product is good but some issues with it,Good,Good product.,Good and easy to use,Good one</t>
  </si>
  <si>
    <t>very good geyser and value for money,Only geyser comes with the box,Good may be very good,Good product,Accessories missing,Value for the money product,Excellent product,Worth For money</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</si>
  <si>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</si>
  <si>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Helthgenie product - Just received, as of now looks good.,Product seems good. The batteries packed separately inside leaked.,Wonderful, but ...,Good but it's plastic,Good for now.,Awesome product,Value for money,ONE IN A MILLION</t>
  </si>
  <si>
    <t>Very nice,Works as it should,Not the best but value for money,Value for money,Useful product,Good Kitchen Product,Good,Good</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</si>
  <si>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</si>
  <si>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Overall good purchase,Good,Good Purchase,Ok hi upar ka dhakkan bahut acchi quality ka nahi hi,Nice,A must have product for your home...gud capacity nice look,Decent buy,Good product</t>
  </si>
  <si>
    <t>Useful on winter / cold deasons,Socket required,nice,GOOD QUALITY,Handy,Handy and easy  to use,Liked it,Good</t>
  </si>
  <si>
    <t>Decent product,Handy and easy to use,Good product,Dustbag,Review,Good product with budget price,Nice and compact product for office use.,Very good product</t>
  </si>
  <si>
    <t>Nice product,Need to improve length of cord,Water hot only few minutes.,Good product,Problem with the kettle.,Very good product üëç,Good performance,Good product</t>
  </si>
  <si>
    <t>Good product,One month is gone,How to buy lights extra ??????????,Best product,Waste product I received a broken product,Built quality not good,Don't buy. Maharaja is a cheater company,Does the job, but have one concern!!!,Value for money.</t>
  </si>
  <si>
    <t>Best geyser hai saste dam mein Mera experience iske sath achcha Raha,Nice product,Good product,Working as expected,Good Product,Very Quick and Good customer service,Good product,Does the work</t>
  </si>
  <si>
    <t>Good  product,Ok. To. Use and good for this offered price 485rs,All over Quolity is Good.,Nice job,Nice,Its good but iron is not otuo disconnect.,Good product,Why package is very poor</t>
  </si>
  <si>
    <t>Highly time consumption.....,Slowly,It's good.,The cord length is ok, but the jack point is different,Useful product,Good Product,Good,good</t>
  </si>
  <si>
    <t>good machine in budget,Very good product...,Over all experience is good with this product,Very good machine insuch a price range,Overall,Good product.easy to use,Good product compared to the price range..and performance is satifactory,Useful product with good build quality</t>
  </si>
  <si>
    <t>Overall good product,Value for money üëç,Brand,Heater,Good product for home room heater,It's not repairable at all.,Electricity Current Passing Through its Entire Body,one rod is not working  solution i have</t>
  </si>
  <si>
    <t>Nice product but little bit costly,Is good,Value for money,Ok,Good product,Nice product,we can use it for every work like chatni, shake, blending, etc so you must try it.,Using it since 2019</t>
  </si>
  <si>
    <t>Good product,Worth of cast and useful of batchelors,This product quality is very good,i like this product,Value for Money,Verry use ful,Good product and easy to use,Looks nice,Excellent product</t>
  </si>
  <si>
    <t>Very light weight. Almost accurate measurements.,Easy to use and on point!,Highly recommend product..just need some minor advanced feature in measuring liquid,Received in a decent condition,Good machine with precision,Great product,Excellent scale,Good Product</t>
  </si>
  <si>
    <t>Healthy alternative to traditional deep frying,A new useful equipment for kitchen,Nice product. A must have for healthier cooking,Best in class Air fryer from Philips,Very nice product for Oil free cooking,Very useful product,Less Oil  food to eat,Quick snack machine</t>
  </si>
  <si>
    <t>Good at this budget,Good product,Cord length,Cord length is too short,Product is good,Power cable is too short !!!,Value for money üí∞,Short wire</t>
  </si>
  <si>
    <t>Good toaster,Seamless. Undoubtedly the best,Good product,Everything,Nice and okayish to use at home.,Value for money,Good pop-up toaster. Bun warmer feature is a nice addition,Wonderful product.</t>
  </si>
  <si>
    <t>Good product,Very nice products good quality üëåüëå,use carefully,No fear of over loading,very nice,Safety switch not working witch required change,Not stainless Steel make reflector !,Bullshit product</t>
  </si>
  <si>
    <t>Should you buy this?, read to find out ....,Good one,Good,Best product,Stopped working in just 18days and worst after sale service,Perfect,Price seems to be high,Solid one .better and best one.</t>
  </si>
  <si>
    <t>It is a dependable mixer one can buy without any hesitation,Good kitchen addition,It does not have light indicater,Nil,Noise is too much,Nice deal.,Nice product,üòí</t>
  </si>
  <si>
    <t>good product,Nice one,Product is gud but size could be little more,Best Buying,Good product,Material is good,Worth for cost,Sturdiness of Kuber Industries Waterproof Round Non Woven Laundry Bag</t>
  </si>
  <si>
    <t>Good one.....i liked it,Very rare noise,Very easy to use,Good Product,Nice product,Good one, but heating problem,Nice product,Nice product</t>
  </si>
  <si>
    <t>Buy from ikea directly,Good quality,one battery set should be provided with the frother. The battery is not available locally,very bad product dont buy even no return option available,Not IKEA quality,Average quality,Really Good,Not powerful enough</t>
  </si>
  <si>
    <t>Nice heater,Nice,Plug needs an adaptor,Elements is not of good quality burning smell,It's ok ‚ò∫Ô∏è,Beautiful design light weight effective one,Plug issue,Damaged item received</t>
  </si>
  <si>
    <t>good,Overall good product but got stop inbetween there is some gap for long term use.,Perfect,Useful,Must buy,Overall nice product,Good product,Amazing product</t>
  </si>
  <si>
    <t>Nice product,Best for hostel guys,Easy to handle,Very nicely,Easy to use ...,Best for bachelor üëåüëåüëå,Heating is not even and happens only side of the kettle.,There is no flame adjustment</t>
  </si>
  <si>
    <t>Amazing results,Bestest product ever</t>
  </si>
  <si>
    <t>Good one,Nice,Wrong information provided by pigeon,Good product.,Best in class for this price,Best in this budget,Good product,Nice product</t>
  </si>
  <si>
    <t>Good, but not fast enough,Excellent product,Very slow heating,A silent heater,Easy to operate and the performance is good.,Recived room heater of only 9 fins than 11.,It's nice,Heats the the room very well</t>
  </si>
  <si>
    <t>It's good product for other company.,Value for money!,Not satisfy with the speed,Cleaning is problematic,Ok,Good,Good looking fan but motor fitted with fiber body.. Quality ok.,Good one, with bigger, not sure about dimension wise.</t>
  </si>
  <si>
    <t>I received a damaged product,Some defects but working as of now,Using for morenthan 6 months now.,Very good product,Cord length is too small,Easy to use,Noise,of good quality</t>
  </si>
  <si>
    <t>Coffee Filter,Just go for it!,Happy with the product,If you drink 1 or 2 cups of coffee a day, this's it,Works well! But pricey,Easy to make coffee with and sustainable.,GOOD FILTER,good for a person or two</t>
  </si>
  <si>
    <t>It is Okay.,Amazing product and fast shipping,Sturdy,Good, its Useful.,most useful products for every kitchen,value for money,Good Quality Product,Good clips</t>
  </si>
  <si>
    <t>Wrong battery,It's working,Good,Ordinary product,Good,Poor packing not expected from a reputed brand like HULüò£üò£üò£,Water purifier,upset with product not good</t>
  </si>
  <si>
    <t>Good product,Nice product up to the mark,Good one,Excellent,Water purifier,Good,Super,Good it helping us</t>
  </si>
  <si>
    <t>Juicer is not effective,Ok good,Products quality very  good,Coupler stopped working within 2 months of buying,It is good,Good to buy,Good,Weight less</t>
  </si>
  <si>
    <t>My sister is very happy with the performance of this item . Good buy and good deal,Product is good,Good,Great product,Good product,Good quality product but price is too high,Value for money,Good</t>
  </si>
  <si>
    <t>Highly displayed,Very convenient for egg boiling,Good produvt,Good,Nice üëçüëçüëçüëçüëç,Fitting issue,Quality of item,Auto-cut stopped working after 10 days</t>
  </si>
  <si>
    <t>5 star,LED light is not there.,Nice look,Better,Nice,Worthy product,Nice product,Noice very high improve that first priority</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</si>
  <si>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</si>
  <si>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Great for smoothies and shakes,Very good products,Very nice portable and easy to wash blender,Good product,Great build quality,Good,This  item made my day,Good product</t>
  </si>
  <si>
    <t>Lightweight Dry Iron,Best Iron on cheap rate,Simple and good,Good Product in this price range. However, I recevied a bit damaged product at the handle.,Good,Amazing product,Hot11,Not happy with performance</t>
  </si>
  <si>
    <t>Good product,Working fine,Best hand blender,Good product,Nice product,Good Product,Nice gadget for simple use.,Defected product recieved have put it on replacement</t>
  </si>
  <si>
    <t>Very useful product and value for money,Not working,Don't buy,Valuable product,Not working useless product,Return</t>
  </si>
  <si>
    <t>It costs Rs 500 in local electric shop,Good product üëå,It's really a good product, required a better holding to pull it back from socket,Nice and excellent quality,Easy use,Nice product,Nice Product,Plug size</t>
  </si>
  <si>
    <t>Cute n handy product for small family ‚ò∫Ô∏è,Good for small items,Easy to work with,Good product.....,Very good product,Compact for travel,very good,Ok</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</si>
  <si>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</si>
  <si>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Good one,It‚Äôs effective,Amazing product for lint removal,Must for every household,Best use,Amazing product,Good product and easy to use,Easy to use</t>
  </si>
  <si>
    <t>Worth for money and best customer service.,Good buy,Helpful.. customer care amazing,Good performance with less space,Best suited for bachelors,Best mixer grinder for small daily kitchen requirement..,Happy with cookwell‚ò∫,Nice product</t>
  </si>
  <si>
    <t>Totally simple and good product,Good,Normal,Rice cooker is good,Excellent product,Gud product,Power,Good product</t>
  </si>
  <si>
    <t>Best Product,It‚Äôs expansive but it works well upto 800sqft area,Great product</t>
  </si>
  <si>
    <t>Bottom Lid should have provided,Good product... Compact.... Battery has less strength....,Easy to use, to carry and quality üëå,Good for smoothies..,Nice one,Worth it for a person living in PG.,Good,Ok for the Price. Not something perfect</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</si>
  <si>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</si>
  <si>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Good heater, and delivery and installation was easy,Good but comes without Plug,Nice,Bestbest,Good,Good product,Ok,Good</t>
  </si>
  <si>
    <t>OK Product.,Good &amp; accurate,Not working inaccuracy,Ok for approximate weight estimation,Stopped working,Works just fine,but needs to be handled very carefully,Cheap qulity but accurate,Good Product</t>
  </si>
  <si>
    <t>Cute design,worth buying.,Not good for bathing bucket,I bought it recently. Only using it for 3 days . Its okay till now, heating properly.. Good product.,More useful for kitchen use,Good one,Good product,Nice product easy to install and easy to operate</t>
  </si>
  <si>
    <t>Nice,Nice buy,Good,Very nice,Good üòä,Value for money,Good,Get heat very fast but cold very fast</t>
  </si>
  <si>
    <t>Nice product,Removes the lightest of lint,Very good,Product is good but price is high,very very god product,Super,Good...,Amazing product</t>
  </si>
  <si>
    <t>Cannot extract small hair and takes lot of time,It's okay,Quality is not so good,Nice low range idea,Can be used only on velvet type material,below average,Wow. The first pet hair remover that actually works.,It works are advertised</t>
  </si>
  <si>
    <t>They will charge you an additional 300/- for installation.,Good,yes,Er hardik trivedi,Noise problem due to magnets inside,Good,Easy to install like normal one,Ok üëçüëçüëç ok</t>
  </si>
  <si>
    <t>Useful,Not value for money,‡§ï‡•Ä‡§Æ‡§§ ‡§ï‡•á ‡§π‡§ø‡§∏‡§æ‡§¨ ‡§∏‡•á ‡§¨‡•á‡§π‡§§‡§∞ ‡§µ‡§∏‡•ç‡§§‡•Å ‡§π‡•à,Good product,Average,Very Good,After sell service,Good</t>
  </si>
  <si>
    <t>Product is always good ,but service is not properly packaging also dammage box . focus on service,Easy to clean,V good,Good product,I love product Usha,Best,Good for bachelors,Good üëç</t>
  </si>
  <si>
    <t>Liked it,User friendly and effective,Not as per expected,Worth buying for cars which doesn't have inbuilt filter,It works really well...AX30MAX is what we all need..!!,Air purification is awesome,Excelent product for the Prize you pay,Dont expect much</t>
  </si>
  <si>
    <t>üëç,Good quality product and value for money. Recommend for buy,Average product,Good product at good price,Smelling like sumting smoking</t>
  </si>
  <si>
    <t>Nice product,Value For Money and Easy to use,Good but creates noise,Average product,Good product,The product is good and easy to use,Good,Good Product</t>
  </si>
  <si>
    <t>Good product for this price...go for it,Nice,Very nice,Value for money,Electry consumption is high,Value for Money,Awesome.  Value for money , Writing after a week's use,Activa chalao thand bhagao</t>
  </si>
  <si>
    <t>Heats up after less time of usage.,Its is fine,Excellent product,You can go for it.,Worth of money n stylish look,Good,HIGH SPEED VERY GOOD WORKING,Nice product</t>
  </si>
  <si>
    <t>No more time for heat .this is very awesome product,Light weight &amp;easy to use,Ati Uttam,Awesome,Not upto the mark,essay to use value for mony,Always worst package, it was completely damaged,Good product</t>
  </si>
  <si>
    <t>Goodüëå,Good built quality,Quality Product under 3000,good price,Nice product,Good product,Exlent‚ù§,Outlet is very slow</t>
  </si>
  <si>
    <t>Good product,Very Useful in winter,Good product,Good product must buy.,Best for kitchen,Apperance,Best productüòö,Good working</t>
  </si>
  <si>
    <t>Good clips.,Second quality,Value for money.,Not bad,Good,Worth the price,Worth purchasing,Average</t>
  </si>
  <si>
    <t>Good product but attention needed in packing and shipping,Good Product,Installation Technician not good.,worth to money,Good Water Heater,Loved this‚Ä¶!!!!,Value for money,Good product</t>
  </si>
  <si>
    <t>Product is Good but expensive on Amazon,The product is good.,Life is just 13 months only,,Useful product,Good induction stove,Light weight yet dependable cook top.,Good,Working fine and it's very easy to use</t>
  </si>
  <si>
    <t>Nice product,cleaning,Performance is okay for this cost,Serve the purpose,Value of money,Some damage in inside the product,It's good,Good</t>
  </si>
  <si>
    <t>The base unit is rather flimsy. could have been slightly thicker!!,Good,great,Good,Leaking issue,Pot external body gets heated, which is not expected.,Nice Product,Best Buy for Price of Rs 699</t>
  </si>
  <si>
    <t>Purchase 2, one receoved damaged,Good for chopping.,NICE PRODUCT,A very good product.Worth buying,It‚Äôs to early heating and wire smelling were is the service centre,Nice product worth it üëçüèª,The container is very flimsy.,Ritan and ripales</t>
  </si>
  <si>
    <t>Need to improve the outlook.,Scratch on product and noisy one,Excellent Product,good,Fabulous,Good item.,Very bad experience,Best market price</t>
  </si>
  <si>
    <t>Demo Required,Nice product,Blower function not working. But in product name they have written both suction and blower both,Good,Great,No support from Eureka forbes,Cleaning is no more a tougher thing.,Great Product and good demo.</t>
  </si>
  <si>
    <t>Degree of cleanliness of air achieved and the size of space covered,Excellent in every aspect,Very good,Love the control from the app,Purifier is good - but received a 'second hand' item,Works Well!,Good product üëç,Just works fine</t>
  </si>
  <si>
    <t>Good,FITTING,Sealing of the product is faulty,5 Star ‚≠ê,Best,Easy to install,Nice,Best filter</t>
  </si>
  <si>
    <t>Fan is making sound. Whom do i contact.,Speed,Good quality,nice product,Fan wise excellent but little pricey,When it comes to electric appliances Havells never disappoints.,Not satisfied because the product has got dents,Good performance</t>
  </si>
  <si>
    <t>Good for the price,Good product,Good Deal,Defective,It is great to store laundry and looks good too. Good quality,Nice product.,Yes,Ok for the price, lacks structural support</t>
  </si>
  <si>
    <t>Nice product, a must have,It works like magic üí´üí´,Useful and beneficial,Good,Good and useful,Easy to use,Go for it,Easy to use but expensive</t>
  </si>
  <si>
    <t>Worth it,Good for travelers,Nice,It works but you need to add quite alot of milk,Great product at this price range,Great product but just for smoothies,Full value for money,Don't compare it with really mixer</t>
  </si>
  <si>
    <t>üí•,Considering the price range, it‚Äôs a good one,Worthy,Good products,Good,Good as brand,Ok Product,Value for money,</t>
  </si>
  <si>
    <t>Easy to use. Does its job..,Easy to carry now,Doing the job right,Good product initially,Good product for kitchen use,Great item user friendly,Good enough,Good quality</t>
  </si>
  <si>
    <t>Value to buy,Best quality,Nothing,It's Good,Perfect for making toasts,Great product.,Working fine as expected,Excellent</t>
  </si>
  <si>
    <t>No visible change,Effective,Sensitivity, Simplicity and Support,Good product,Nice purifier,Minimal and Simple to use and great for people with allergies,Works well in Noida,Very easy to maintain</t>
  </si>
  <si>
    <t>Nice,Overall satisfied with the product,Good,Nice products,Slow filteration,Fit for 2 people,Mini filter,I have received delivery yesterday only and found a manufacturing defect i.e. leakage from the top</t>
  </si>
  <si>
    <t>Satisfied product üëç,it was without manufacturer's pakcaging.had a big bent on metal . did not return because needed.,Highly recommended.,Very good,Writing review after 2 seasons,Very bad product,Excellent,Best product</t>
  </si>
  <si>
    <t>Good Product,Good,This product is most satisfying product on Amazon,Bajaj Nam hi Kafi hai,Bahut acchi,It does what it's meant for.....,The juicer is useless but blender/grinder/mixer is fine,Good</t>
  </si>
  <si>
    <t>Value for money,Nice product,Good,Product is dirty,Very usefull but small size.,Attractive!!,Best product,Superb comfort</t>
  </si>
  <si>
    <t>Nice good,Easy to use,Good , however little costly,Good one,Its good.,Excellent egg boiler.,Product is so good bat the cabale length is short,Must buy</t>
  </si>
  <si>
    <t>Good metal,Nice product,Good product at reasonable price.,Working fine even after 2 to 3 months of use.,Nicely working sine 1 week,Amazing product!!!,Nice product,Easy to use</t>
  </si>
  <si>
    <t>Value for money,Just worth it ....,verry usefull product,Not bad,Value for money,Decent product,Good product, but the quality is not so good, easily breakable,Good</t>
  </si>
  <si>
    <t>Working with some issues,Digital display faulty,Best in budget,Quick heating and good digital temperature display,Installation and Inlet Outlet Fees are 350+250,Good,Good performance,Geyser looks compact and easy to access</t>
  </si>
  <si>
    <t>Very User friendly sewing machine for beginners,Easy to use,Good portable sewing machine,Good for starting light stitching and quick works. Easy peddal switch is convenient.. satisfactory,Overall its a best product at this price,Quite simple to use,ok product,Nice</t>
  </si>
  <si>
    <t>Nice,Good product,Poor,its Good working this iron,Water comes out,Average,I collect damaged item so i return but not received or replacement,Not that good but ok at the price of 899.</t>
  </si>
  <si>
    <t>Compact and powerful but alot of plastic,Overall good,Good product.,Superb product,Effecient and affordable product,Wonderchef Mixer,Very helpful,Very Bad quality product</t>
  </si>
  <si>
    <t>Nice frother,Nice product I like this product,Best,Very low power and quality,Good quality,Waste of money,Awesome,Satisfied purchase</t>
  </si>
  <si>
    <t>Superb,Quite efficient,Go for it,Very nice,Noisy but works good.,Powerful grinding,Satisfied for the time being.,Solid purchase</t>
  </si>
  <si>
    <t>Over Expensive product,Handy,better to buy normal iron box,Inefficient and time-consuming.,Water tank is too small,Wrinkle free and easy to handle,works very well,Just ok</t>
  </si>
  <si>
    <t>Bht hi achi hai aur usefull b..thanx amazon....mgr aap delivery charges khatam karen, plzzzzzzp.,Good quality products,Good quality product,Go for it,Extremely useful and great quality!,Good üëç,It is what is told quality is also very good,Value for money</t>
  </si>
  <si>
    <t>little bit good,Not Bad,sleek,good,Good product,Nice fan,Simple but effective,‡§Ö‡§≠‡•Ä ‡§Ø‡•Ç‡§ú ‡§ï‡§∞‡§§‡•á ‡§π‡•Å‡§è ‡§ú‡§° ‡§ü‡§æ‡§á‡§Æ ‡§®‡§π‡•Ä‡§Ç ‡§π‡•Å‡§Ü ‡§π‡•à</t>
  </si>
  <si>
    <t>Good,Return value of money spent,Small size.,Good bag, bad straps,Diameter and Steadiness,Value for money,The quality of material and stitching is good, but it is not sturdy.,Good but a little costly for what it is.</t>
  </si>
  <si>
    <t>Tools,Good product,Small yet powerful,Pretty good for the price,Good quality,More than price worthy,MUST BUY IT,Great product!</t>
  </si>
  <si>
    <t>Oratech Best Coffee Frother,Great,My review about Oratech Coffee Frother for milk,Good product,Easy to use üëç,Good product,best product,Easy to use</t>
  </si>
  <si>
    <t>Nice product in this range,After 3 month of using ,,observed decorative ,less noise upto medium speed ,overall OK .,Best product,need to improve on noise,Good fan,Good,Noisy,Value for money spent</t>
  </si>
  <si>
    <t>Worth the money,It‚Äôs goog,Nice &amp; Easy to use product,Not good,Wonder Product!,Good product,Right product at right price,Value for money</t>
  </si>
  <si>
    <t>Nice,üëç,Very easy and useful, but too expensive compared to remaining company products,Grt,reviews,Good product.,Very Handy product,Warranty registration needs to be user friendly</t>
  </si>
  <si>
    <t>Good,Good product,Good,Good one from a renowned brand!!,Working fine..,Excellent to go for this Product,Product super,Nice product üëç</t>
  </si>
  <si>
    <t>Excellent OTG and even excellent price rangeüëåüëåüëçüëçüëç,Good product,Very Good Product at its Price Range,Great to use and makes tasty food,Awesome,Packaging was good, received the product at the right time.,Value for money,Worth</t>
  </si>
  <si>
    <t>Does the stated purpose,Good,Good,Steam Iron,Light weight and easy to use iron,Functional &amp; hard to Use,Overall a good product,Using it for a month. So far it is working well.</t>
  </si>
  <si>
    <t>Good heater but digital temperature display is missed,Use intelligently for maximum outcome,Good product,13 fin oil heater has only 11 fins, wrongly advertised to fool public,Excellent product,Wonderful Product thandi me Garmi ka Ehsaas,Very nice,Nice product</t>
  </si>
  <si>
    <t>Good one,Punchuality,Good product,Good quality,‡∞™‡∞∞‡±ç‡∞µ‡∞æ‡∞≤‡±á‡∞¶‡±Å,perfect for use,Good,üëç</t>
  </si>
  <si>
    <t>Decent product.,Aquasure from Aquaguard is a good product. I liked this product.,Product is good but the service is worst till i experienced  .,Poor service,MVP,Good,Ok,Nice product</t>
  </si>
  <si>
    <t>Don't buy this,Good product in this price range..,Good one,DO NOT BUY THIS PRODUCT,Great üëåüëç,Such a beautiful product,Fantastic,Useless product. Poor quality material used. Could not give satisfaction of a singal Rupee.</t>
  </si>
  <si>
    <t>Good,Nice,Good product üëå,Get's the job done.,Kent 16068 Zoom vacuum cleaner is very good to use and easy to clean and charge as well.,Less durable,Preety easy to use,Awesome product</t>
  </si>
  <si>
    <t>Have bought 5 different sealing machines online by far this is the best,Hi,Good Value for money,Suited well for my purpose,Good,Great product. Made in india.really like it,Easy to use and economical,Very good</t>
  </si>
  <si>
    <t>Good,Seems to be good,Good,Fake replacement.they didn't come to receive the product.with out replacement.,Nice,Product is pretty good quality but taflon coating is not durable,It's work worthy,Amazing and good quality</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</si>
  <si>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</si>
  <si>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Superb,Very helpful and great quality,Exactly what it says on the tin,A must product for pet parents,Must purchase if u have pet...,Totally worth it,Good product,Easy to use and usefull prody</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</si>
  <si>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</si>
  <si>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Very beautiful heater but costly and less useful,Decent with some flaws,Good product.... Easy to handle...,I won't recommend it!!,Value for Money Product,Good Product,Low quality heater,Everything as per the description.</t>
  </si>
  <si>
    <t>Nice,Heavy weight and good product.,Value for money,Looks good one but returned,I like it and good product,Super build quality,Nothing,Best iron box</t>
  </si>
  <si>
    <t>Very easy and handy to use,Good to have for boiled eggs.,Superb,Effortless,Wanderful,Good,Not good,Can consider for purchase</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</si>
  <si>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</si>
  <si>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Good quality scale but I got defective piece,Nice product....,Product is very good üëç,About product,Must buy,Great device for kitchen</t>
  </si>
  <si>
    <t>Nice product,Not as effective as claimed, just an average product..,Good Product,bribing people for 5 star rating,Most worst machine i have ever seen,Just wow</t>
  </si>
  <si>
    <t>Good product  but has a misleading information about warranty,Value for money,4.5 ‚≠ê Small and Sturdy blender and versatile,Perfect for every kitchen,Awesome Product,Nice Product,Very nice blender,Worst product and service</t>
  </si>
  <si>
    <t>Not impressed with the purchase,üëç,Good project,Gets small clean up jobs done efficiently,Does the job,Works okay,Warranty Card not found inside the Box.,Succetion time could be on the higher side</t>
  </si>
  <si>
    <t>Little kitchen helper,An amazing product,Very good product nice to use,Handy gadget!,Easy to use and carry Great product üëå,Best product,Light weight,Will definitely save your time....</t>
  </si>
  <si>
    <t>Good water heater,Good quality,Good products,Good,Good,Good product,Good product,Brand value</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</si>
  <si>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</si>
  <si>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Good product,Excellent product,Good pruduct as of now.. üëç,Best product,Happy with the product,Compact product,Must buy item.,Havell‚Äôs Instant Geyser</t>
  </si>
  <si>
    <t>Easy to use, works really well.,Good experience so far,Good,Handy product,Looks great..,convenient and efficient to use,Time saving and effective.,Good</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</si>
  <si>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</si>
  <si>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So far so good,Good,Good quality product,Fully satisfied.,Product Is Nice ,And Easy To Use,poor longevity,A good induction cook top,Good.</t>
  </si>
  <si>
    <t>A little weak but over all good,Value for money!,Not working,Nyc product,Good,Average quality product,Very good product,Affordable</t>
  </si>
  <si>
    <t>Good choice,No noise and all clean air. Very effective and the family noticed an improvement right away,Good product and easy to install,Go for it!!,Happy to use,How can I contact the manufacturer,Good,Excellent product</t>
  </si>
  <si>
    <t>I would have given it 5 stars.. but..,Quality product,Good product,Good,Good capacity but looks a bit cheap,Medium size,Affordable,Basket is good, problem is with the lid.</t>
  </si>
  <si>
    <t>Not for people who prefer taste over health.,Good product use easy,Not for big families,Good Purchase,Definitely a buy,ONE OF THE BEST BUY EVER....,Cooking awesome...,Sleek and elegant.</t>
  </si>
  <si>
    <t>Good product and budget price,I purchased this product from shop for Rs 1650 including everything so why to buy from Amazon,Worst product</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</si>
  <si>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</si>
  <si>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Very easy to chop veggies in a very short time,Super clean chopper,Nice product,Mom lives it!,‚Äú LOSING A BATTLE‚Äù. Because of  a shoe nail.,Very good chopper,Wow what a beautiful product for cutting onions n other veggies . Why did i delay for so long,I like it</t>
  </si>
  <si>
    <t>Handy and consumes so less space unlike other mixer grinder,THIRD CLASS PRODUCT,Not satisfactory,It is a wonderful  product,Super,n,Handy,One jar not working</t>
  </si>
  <si>
    <t>Good machine,Machine is very easy to use after watching the tutorial video,Good product but.....,Costly product only,Superb quality and handling,Usha janom super sewing machine,Worth to buy this,Didn't get warranty card and fabric is not moving</t>
  </si>
  <si>
    <t>Good product but not very useful.,Just OK,Good,Good for crepe fabric dresses &amp; delicate clothing items,Here iam sharing my usage experience this garment steamer very handy to use I used it for 25 day's,Nice product,Awsome,Highly Recommended</t>
  </si>
  <si>
    <t>Nice product i recommend to buy,Do not buy!! Defective product,Wast of money,Very very bad portable,Waste of money its not working properly</t>
  </si>
  <si>
    <t>Need be careful,Excellent Product,Awesome Juicer with few issues,Best juicer ever , very strong and hard motor ,,Best mixer in India,Bang for the buck,Good product easy to use.,Best Juicer</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</si>
  <si>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</si>
  <si>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does it's job,Good,Chala bagundhe,Bottom is very thin woven and they provided carton for bottom,Good thing...,Not bad,Nice product,Good</t>
  </si>
  <si>
    <t>Design Optimised for Functionality, Durability &amp; Battery life!,Nice,**HIGHLY PRECISE IN MEASURING**ACCU GAUGE SENSORS**CONVERTS UNIT AFTER MEASURING ALSO**HAS TARE, AUTO-OFF, OVERLOAD INDICATOR**,It worked good for one year. Now only grams are shown.litres option is not operated.</t>
  </si>
  <si>
    <t>Good,Kind of too big.,Efficient one,good quality appliance,Nice product,Sturdy, well made,Fantastic product, I'm using it from last 10 days and it is working good. Value for money.,Quality product</t>
  </si>
  <si>
    <t>Value for money,Nice product, comfortable to use.,nice one,Good product with some areas of improvement.,Good and easy to use.,Best Vaccum cleaner in this range,Best vacuum cleaner for house hold use,Nice</t>
  </si>
  <si>
    <t>Heats up,I just bought this product and my review based on my previous purchases are my in laws home,Easy to use,Nicee,Good product,Nice product..,Very Easy to use,Powerful Blender with 3in1 attachments</t>
  </si>
  <si>
    <t>Easy to keep and use,Good for quick fixes,Average product,It's a good Machine,Ok,Make it some more easier,Not so easy,It was a perfect tool for beginners</t>
  </si>
  <si>
    <t>Steam irom,Good,Value for money,Amazing productüòÅüòÅ,Very nice product.,Good product,Good product,It comes with 16Amps Plug</t>
  </si>
  <si>
    <t>A must have addition to the kitchen.,Easy to use,Superb,Fast and sharp blades...quick work,Good product,Quality of motor is good, just doubt on jar, it's not so much strong,Inalsa Bullet Chopper,Very handy and good chopper</t>
  </si>
  <si>
    <t>Over all good,Good product, but power switch,Good product,Quality product by Borosil!,Awesome üëå,Easy to use,Excellent,Its a very user friendly product.</t>
  </si>
  <si>
    <t>Good!!,Came with a small scratch on the casing and box was not sealed,Heat fast, cut off once a while,Small sized griller which is not so bad,Size issues,Works fine. No issues, cord could have been longer,A must buy,Its good.</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</si>
  <si>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</si>
  <si>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Ok but not for deep cleaning,Just ok. Trips frequently,It‚Äôs good product, however it‚Äôs getting heated up very fast.,It is very helpful,heat and stop after 10 minutes use,Good,Handy and good quality vacuum cleaner,Deep cleaning</t>
  </si>
  <si>
    <t>Ok product but not for winter,Easy to use,There's no support for the product . You will not get the warranty.,üëåüëåüëå,Value for money,Good,Good,Quality of the product is not as I expected.</t>
  </si>
  <si>
    <t>Good product but pipes/installation/plug not included,engineer charge 850/- he said company not provide instaltion bill,Good product,Its ok Good, not bad,Geyser is very Good,Genuine,Average,time saving</t>
  </si>
  <si>
    <t>Sufficient for a Family,Makes superior coffee,almost par with those brewed in CCD,value for money,Nice,Doesn‚Äôt justify the Description,Good for the price,Unnecessary Buy,Delivery without Warranty Card</t>
  </si>
  <si>
    <t>Like it,Nice üëç he,Iron worse grinder still usefull,Good,Nice work,Good for,Mixer is good. But package is very shabby. Wanted to gift it. But changed my mind,‡§Ü‡§µ‡§æ‡§ú ‡§¨‡§π‡•Å‡§§ ‡§Ü‡§§‡•Ä ‡§π‡•à ‡§¨‡§æ‡§ï‡•Ä ‡§Æ‡§ø‡§ï‡•ç‡§∏‡§∞ accha hai</t>
  </si>
  <si>
    <t>It‚Äôs a good product in this price.,Nice product,It's very good,Good for use,Velue for money product,Good product,Value for money purchase,It is worthy</t>
  </si>
  <si>
    <t>Replaced the first one.,It is very good product,Go for it,Nice Product,Simple and supper,Compact and Premium look product,Tiny but good,Best buy ever</t>
  </si>
  <si>
    <t>Good,Very lightweight and good looking,good,So far so good,Nice üëç,Average,I think is this 1000 watts? Produce 750 watts.....,Good</t>
  </si>
  <si>
    <t>Good cartridge but works for less than 3 months for 2 people,Normally sediment water filter,Works for a short period,Water is not going down and not filtering,Great product but too costly .,Correct spare,Great water cleanser,ABC</t>
  </si>
  <si>
    <t>Sleek , Silent and Effective,Good product,100 % satisfied and recommended....,Bad product. Fan makes lot of noise,Its good with a flaw,Overall best.,Number 1,works decently.</t>
  </si>
  <si>
    <t>Excellent product,Good product, very accurate and sleek design. Totally Recommended,Good product,Accurate with multiple unit setting option,Light weight scale machine ... It's good for me,Good little gadget for kitchen,Good product for house use.,Awesome product</t>
  </si>
  <si>
    <t>It's very nice,Got the correct one, asked,Good product,Very good item,Awesome,Good,ok,Delivered on time</t>
  </si>
  <si>
    <t>Good,Product is good bt smell like hell.,Amazing,Good Bag ‚ò∫Ô∏è,Good quality and quick delivery,Worth money,Good and big bag,Good product</t>
  </si>
  <si>
    <t>Good product,Decent product,nice n powerful but delicate,Good product. It‚Äôs a bit difficult to insert cells.,Worked well for a month,Extremely useful,Waste product,Value for money</t>
  </si>
  <si>
    <t>Go for it,Good steam iron,Plage big size,Good Product and worth Buying,Nice,Easy to use,Good,Going good so far</t>
  </si>
  <si>
    <t>Ok,A good water heater,Easy to use inverter,Good product,Screw missing,Nice,Gd product from amazon,Good purchase but costly installation</t>
  </si>
  <si>
    <t>Good to use,Really good in this price,Lint roller,Adhesive could have been better,I like this,Low effectiveness,Good for those who have pets!,Useful product</t>
  </si>
  <si>
    <t>So far so good,Good product.,good quality product and create ultra fine mist.,Can be a Great Product,Super,Works as described though difficult to refill water,good one,Amazing</t>
  </si>
  <si>
    <t>Amazing! Value for money!,Very easy to use,2 in 1,Good product,Easy to clean,Good product to buy and use,Easy to operate that is simple process,Worth</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</si>
  <si>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</si>
  <si>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</si>
  <si>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Good product st this price,Good Product,Good product,Awesome product,Pipe is not there it's mentioned that pipe is with this order,Easy to install,best price.,Good,Good product</t>
  </si>
  <si>
    <t>Decent product,doesn't pick up sand,Ok ok,Must Buy,Good one for basic use with normal suction power,Super,First review,Perfect product for my car</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</si>
  <si>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</si>
  <si>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product,Value for money,Auto cut is not working properly and fan continues even after auto cut...,Room heater,Worth of money,Budget friendly,Best room heater,Not satisfied with the product</t>
  </si>
  <si>
    <t>Worth Buying,Very good,Good and sturdy room heater with compact design.,Inalsa Hotty Heater,Good for winter,Don't buy it go for Amazon brand,Package,Decent</t>
  </si>
  <si>
    <t>product good but service bad unexpected,Its good,Very nice product,Efficient Product,Nice,Very good and useful product as expected before buy.,Handle length is too good you can use whole dram,Very fast heating</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</si>
  <si>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</si>
  <si>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Great value,Very Nice product,Very good product at reasonable price,Nice Product. Cost efficient,Value for money,good product for the price,very powerfull motor best product i like it,Good product</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</si>
  <si>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</si>
  <si>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Good Fan for this Price,Good fan with high speed,A decent product for the price.,Good,Good in price,Very happy with Amazon,Good,Good</t>
  </si>
  <si>
    <t>Best mixer juicer,Nice,Best product in this price,Good Product, can buy it.,Very easy to handle and very sturdy mixer,Realy great product... Noone providing such heavy motor.,Good product,Value for Money</t>
  </si>
  <si>
    <t>service is excellent,  installation guy is very professional,  I liked the service,Amazing,Value for money,Nice product,Water is clean and tasty also. Its cleans very well,Good. Happy with the installation,Nice product at affordable price.,Affordable and we'll functioning R.O.</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</si>
  <si>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</si>
  <si>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no,Good and reliable product üëç,Overall very fine Quality,Useful product helped my family a lot in winter,Operating switch is too hard for aged person,Sabse badhiya,Good product,Good product at this price</t>
  </si>
  <si>
    <t>It's working perfect,Excellent üëçü§† piece,Value for money,Very good product,Good product,Good Quality üëå,Late delivery 12 days,Totally money West</t>
  </si>
  <si>
    <t>It's good,Happy to purchase,Product is really good.,It was excellent,Very Good Product,Heater,The final finish product is not  elegant.</t>
  </si>
  <si>
    <t>Nice product,Ok,The lid could be more sturdier. Very thin plastic.,Not very good,Fine,Excellent product,Quality,Very good quality product,can store a week laundary</t>
  </si>
  <si>
    <t>Decently priced fan,Power saving fan low super qwality,Nice one, go for it,Fan rod was missing,Overall good fan at this price,Good,Love it .. nice product,Okay</t>
  </si>
  <si>
    <t>It is very good,Good product,Just go for it,Good product,Value For Money.,Good product easy to use,Pressure is very good but mtr shows 115bar,Nice Product.</t>
  </si>
  <si>
    <t>Best in its price range,Best suction power,Domestic Beast,Very good suction power and efficient,Beast of a Vaccum Cleaner üî•üíØ,Good built quality,Nice product with good suction power,Great Product</t>
  </si>
  <si>
    <t>Good,It's a good product. Go for it.,Easy to use,Good product, but quality is ok ok,Value for money,Gave new life to my old clothes-magical,I could not believe that this product is so good ‚ú®‚ú®,Good for woolen clothes</t>
  </si>
  <si>
    <t>Loved it,Good product,Good product,It's easy to use.,Fine product,Awesome Product,Nice product &amp; user friendly,Correct size and easy to use.</t>
  </si>
  <si>
    <t>Sound is pretty annoying,Best Normal Water Purifier,Good product,Good,Good,Perfect product for a small family..,It‚Äôs a nice mid budget by product.,Great product truely satisfied</t>
  </si>
  <si>
    <t>Livpure water filter reviews,Good product,overall good product, works great,Livepure Water purifier,Excellent.,Amazing product,Superb performance,Very good</t>
  </si>
  <si>
    <t>Good,Good product,Heating is less,Good and quality product.,Excellent product,Very good,Easy to use, better in performance,Superb Project ü•∞</t>
  </si>
  <si>
    <t>Kids toys,Value for money, good product in this range,Can go for this one,Good,Nice,Ok,Ok,Durable and bigger than my expectations</t>
  </si>
  <si>
    <t>Good,Goos product which you can trust,Good,Cost effective,Good,Ok,Very good product,Quality</t>
  </si>
  <si>
    <t>Not so good,Good,Best best from market.,Very good iron,V Good,Light weight value for money,Really good iron at this price,Overall good.</t>
  </si>
  <si>
    <t>A perfect balance of price and performance,Great Suction and above average mopping | Good Buy</t>
  </si>
  <si>
    <t>Good quality, plz add 1 syringe with this kit,Original product,Genuine product,very good product,nice,good product,Good product no issues,‡≤â‡≤§‡≥ç‡≤§‡≤Æ</t>
  </si>
  <si>
    <t>Filter not effective,The best water purifier,Worth for money,Best water purifier,Sheer waste of money,Fits well for kitchen faucet,Lousy product,Waste of money</t>
  </si>
  <si>
    <t>Bad quality,Amazing product..</t>
  </si>
  <si>
    <t>Good,Superb,Nice mixer,Value for money üí∞,Good product,His desine,Nice,Nice</t>
  </si>
  <si>
    <t>Nice products,Compact,Items is not good because it's tap is not good for output,Good,Good Product,Not suitable,I liked good product,So nuc</t>
  </si>
  <si>
    <t>plastic material not good just ok,Good for middle class range,Good,Havells fan,Oscillating knob cannot be fitted,OK toofan,In this price range very good fan,Good but you have to install the item.No one will come to install the product</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</si>
  <si>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</si>
  <si>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Running Time is less,Not much useful.,Good one,Not so good,Useful product but improper blades,Overall good ...but can blend only very very softer fruits,Worth your Money,Worest item</t>
  </si>
  <si>
    <t>Not worth the hype,Gud,Really useful üòÉ,Product is good but when we press to seal lower part of sealer is get out automatically...,Ok product. Not generating enough heat to pack,Not up to the mark,Pocket friendly, effective and easy to use,Average</t>
  </si>
  <si>
    <t>Very good product,Good,Good,Good product,Not a quality product.,good,Not value for money,Great purchase.</t>
  </si>
  <si>
    <t>Gud product and gud service,Good product in this range.,Useful,Good,Water taste is good and installation also done on prioritu basis worth for your money,Very good purifier in this range,Satisfactory performance,Installation charges extra</t>
  </si>
  <si>
    <t>Good health product.,The best dry iron I have owned in last decade!,Value for money,Good,Bang on budget,Bad,light weight,Good for home use</t>
  </si>
  <si>
    <t>The wire is short,God,Rahul Mallah,Very nice üëç,Good ‚úåÔ∏èü§ù‚ù§Ô∏èüëèüëç‚ù§Ô∏è‚ù§Ô∏è,Stopped working after a few days.,Excellent product pls buy,Very useful</t>
  </si>
  <si>
    <t>It is very good product value for your money go for it and save some money,Nice,Easy ro use for children as well,Less time more work,Must buy üòä I would recommend just go for it,Super fast,No need to wait for a long time,It's a good product</t>
  </si>
  <si>
    <t>Nice Gyser,Good child I am say,Great product in this budget,Good product,Good,Amazing Machine highly recommend,Good product,Working Great</t>
  </si>
  <si>
    <t>Packaging and look wise it is awesome üëç,Perfect fan,Good product,Good looking bit heavy,Nice product,Good,Good fan,Looks classy</t>
  </si>
  <si>
    <t>Good for now,Worth Buying For Daily Cleaning,Very strong!,Convenient and powerful hand vacuum,Powerful suction of Product,Good budget buy,Powrrfully loaded for the purpose.,Handy Vacuum Cleaner</t>
  </si>
  <si>
    <t>The Grill and Toaster is good,Ibell,Good product,Does what it claims.,Good product and valu for money spend,I thought Ibell sandwich maker is best brand and I can use use usually easy clean it now easy,Good Product,Good product</t>
  </si>
  <si>
    <t>Usable,Good,Awesome,Satisfied,Purifier,Beware to buy it from online,Very Good Quaility,Easy to install</t>
  </si>
  <si>
    <t>Serves unlimited hot water instantly,Very good,Go for it,Instant heating,Just go for it.,Best for instant heat water,Amazing products,Instant got water, quite literally</t>
  </si>
  <si>
    <t>Ok ok product,Great Tool for Kitchen,Easy and handy,Different frother machine,not as per images,Not good as I thought.,powerful,So glad that I bought this!,Good product, value for money</t>
  </si>
  <si>
    <t>Good,Adequate and efficient are the most apt words.,Good product,Single rice bowl,Good,Gift of god,Nice,Looks elegant</t>
  </si>
  <si>
    <t>It's okay,A must have for coffee lovers,Perfect product for making a perfect cup of coffee.,Stopped working after minimal usage,Great Product,Amazing!,Awsome,Good</t>
  </si>
  <si>
    <t>Useful Product,Good product,Good,Most cutest color travel iron,Good quality product.,Great quality garment steamer,Superb,Superb supportive good for garment!</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</si>
  <si>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</si>
  <si>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In this price worth to go for,First Impression: Looks elegant and sturdy with classy design.,Quality product,Good,Best purchase,Value for money. Easy to use.,It splashes everywhere and not much power,best of price in Amazon basic. hand blender in other company blenders</t>
  </si>
  <si>
    <t>Better than I expected!,Good,Good product,Great durability and original products,Very Nice !,Good product,Good,Good product</t>
  </si>
  <si>
    <t>üëç nice,Lint removed instantly and effortlessly,Amazing product...worth the money,Best purchase till date,Good,Works as expected,Good quality,Must have product for Winter clothes</t>
  </si>
  <si>
    <t>Very easy to use curd maker,Excited to try it,Good product to settle hassle free yogurt,Checking now,Good Product at this Price,Good product,Good,Best yogurt maker at this price range</t>
  </si>
  <si>
    <t>Overall Nice Product,Must buy product,Product is good to use.,Tasty and Healthy juice,Good,Good product,material,Just got it</t>
  </si>
  <si>
    <t>it s very nice and easy to use,Good quality...go and purchase,Good,Good quality,Good product üëç,Good,Value for money @600,Good</t>
  </si>
  <si>
    <t>Good suction power, enough for most cleaning,Worth for the price given,Okayish,Budget vacuum cleaner.,Very nice product worth it üòÑ,Best vacuum cleaner,It's a really good worthy product,Simply superb</t>
  </si>
  <si>
    <t>Nice product,Product not Quality donot buy,Wonderful product,Power Indicator is Missing,Excellent product,Value for money product,rod water heater,‡§™‡§æ‡§®‡•Ä ‡§ó‡§∞‡•ç‡§Æ ‡§π‡•ã‡§®‡•á ‡§Æ‡•á‡§Ç 15 ‡§Æ‡§ø‡§®‡§ü ‡§∏‡•á ‡§ú‡•ç‡§Ø‡§æ‡§¶‡§æ ‡§ü‡§æ‡§á‡§Æ ‡§≤‡•á‡§§‡§æ ‡§π‡•à‡§Ç</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</si>
  <si>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</si>
  <si>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Yet to know the performance,Good,Hamara bajaj...,Battery isue,Good but PNG model is Made In China,Value for money,Expansive,Service and Installation</t>
  </si>
  <si>
    <t>No entanglement,Iron with freedom,Good Iron,Steam iron!,It‚Äôs wireless,Good,Wonderful,Light weight and very adjustable to ur family needs</t>
  </si>
  <si>
    <t>Good,Decent,Ok,Good product,Nice,Good product,Not good as per price,small &amp; elegant hand mixer</t>
  </si>
  <si>
    <t>Ok product,Worth buying product,Must buyyyyy</t>
  </si>
  <si>
    <t>Good,Ease of use,Ok,Very good,Grinding is fine but during grinding little barter leaked from the drum. Kindly suggest.,Good one, but loud.,The quality is good but damaged,Ok üëçüëçüëçüëç</t>
  </si>
  <si>
    <t>Not as expected,DON'T BUY pegion products, NO CUSTOMER SERVICE,Not that happy,Undoughtable,Nice product,Value for money mixer,Sound and blade,product have too much scratches on top</t>
  </si>
  <si>
    <t>A1,AWESOME PRODUCT,Room heater2900watt need separate power connection,Not upto the mark.,Probably the best build in this category.,A good heater with some additional amazing features which make it a best buy,Not as expected,Nice product</t>
  </si>
  <si>
    <t>Best for small Family,The Gyser warms up water very quickly but does not hold hot water for long,It's good,Not up to the mark,One day delivery and installation... excellent service,Waranty card not found,‡§¨‡•á‡§π‡§§‡§∞‡•Ä‡§®,Good</t>
  </si>
  <si>
    <t>Useful item,OVERALL NOT VERY BAD,Good quality,For the price ok.,GOOD PRODUCT,Review,Good quality,Short cord and narrow mouth.</t>
  </si>
  <si>
    <t>Overall its good product,Heater is Slow,Small but useful !,Average product quality,Working Good,just missing temprature  Controller.,Nice quality,Good looking and tests patience,Good product with affodable price</t>
  </si>
  <si>
    <t>Good,Easy to handling ..satisfied,Good,Good,Quality product,Good Product,Nice,Hanske taka product</t>
  </si>
  <si>
    <t>Good quality,Super üëå,Worth for the money but the knob is slippery,Good product,Good quality,Nothing,Worthy product,Good</t>
  </si>
  <si>
    <t>Worth money,Average,Morden geyser , very nice, value for money,Value for money,Voltage issue after geyser installation,Model looks nice but charged for connection pipes.,Very good Geyser. Worth every penny.,Quick service</t>
  </si>
  <si>
    <t>Very nice,Efficient but little costly.,Good product but disappointing after sales service,After 30 days review ‚≠ê‚≠ê‚≠ê‚≠ê‚≠ê,Good Product, Expensive Installation,Good,Adequately quiet, cooling is good, features are more than sufficient.,Nice and quick cooling .</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</si>
  <si>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</si>
  <si>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It is broken,Could have been a bit better,The first one was not working and the replacement was sent without box with a used piece,Super cool,Great,Product does not work,Product was not too good it only seal normal thin polybag,Good. Works</t>
  </si>
  <si>
    <t>Works well enough,Overall good,Performance,Good For Tea , Coffee and Hot water Only...,Yes it's only coal heater,Na,Very good item..,Good buy</t>
  </si>
  <si>
    <t>Hope it will last long,Superb product,This is new version, with safety locks.,Original and Good,One of the Best you can expect,Sujata chutney jar,Quality,Original Product at reasonable price</t>
  </si>
  <si>
    <t>Broken product,working related issue,Satisfactory,The product needs to be checked for defects  before despatch to customer,Value for Money,Value for Money &amp; effective,Item broken after some time .,Quality is good,</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</si>
  <si>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</si>
  <si>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A must buy product for every house specially in North India.,Good,Amazing product, it's worth buying,Temperature of heating,Either HOT or COLD, not mixed water.,Worthless item,Great product,Purpose is not fully served</t>
  </si>
  <si>
    <t>It‚Äôs amazing but I think waffle should be more crisp but it‚Äôs Ok.,Value for Money,Good product,Go for it!!,Takes a while to cook,Not giving it 5 stars as there was no measuring cup as promised.,Value for money,very good however size is small</t>
  </si>
  <si>
    <t>Best performance, Best in such that cost..,Nice,Not good,Nise product best use into winter ‚ùÑÔ∏è‚ùÑÔ∏è,Deamig,Durability,The air blow output is good</t>
  </si>
  <si>
    <t>Good product üëç,Perfect for all the stoners out there.,Good product,Nice,This is a nice and helpful product. .,Easy to use,Good,Easy to use machine</t>
  </si>
  <si>
    <t>Ok,Very good product,Broken item riceved,Everything is good but the wire length is too small,ok,Nice,So far so good,Average used</t>
  </si>
  <si>
    <t>Good to go for small family. Indicater and installation issues.,Very nice product,Worth buying,Best gyser,Good,Goodwill,Bit costlier than other products in the market of its kind but quality is also very good.,Working is fine</t>
  </si>
  <si>
    <t>Poor product,Not working Properly,Average,Nice items,Cord is not enough long,Good,Goog,Everything is fine except cord length</t>
  </si>
  <si>
    <t>Okay Okay kind of product,Good quality though bit expensive,Easy to use,Quality is good,Good quality product,Just Okay,Very thin steel.,Super</t>
  </si>
  <si>
    <t>Excellent coffee maker,Sturdy quality product!,Good product,Just go for it!,Mokapot's upward filteration is messy,i felt its more of a joy to prepare concoction in this espresso maker,Good product,Espresso quality</t>
  </si>
  <si>
    <t>üëç,Good product,nice product,Satisfied,Value of money,Good filter,Excellent product,Overall this is a good product.</t>
  </si>
  <si>
    <t>Nice iron . Heating earlist,Value for money,Nice product,‡§∏‡•Å‡§™‡§∞,Good,Superb,Excellent product by Havells,Good</t>
  </si>
  <si>
    <t>Meets expectation,Good product,High quality product,Worth the spend!,Great product,A decent filter coffee maker.,Good product for an average user.,High quality</t>
  </si>
  <si>
    <t>Compatible with pureit classic g2,Very good product,Best item in best price.,Good,Good one,Nyce product,Good Item With Perfect Accuracy VFM !,One star for bad delivery options</t>
  </si>
  <si>
    <t>Quality Product,The Packing is very poor so theswitch has gone inside the heater I cannot use iy,Very good üòä,Easy to use, comfortable, value for money, temperature control,Effective And creative product</t>
  </si>
  <si>
    <t>Go for it,Good quality and price,good quality,Good to have instead of plastic one.,Looks good better to use than plastic,Good but can be better,Value for money,Good quality product</t>
  </si>
  <si>
    <t>RO filter candle,Good product and fit perfectly,Thermacol product,Excellent product,Quality is good, I always buy this,Not suitable for Pureit Advance,Good,Nice</t>
  </si>
  <si>
    <t>Nice product,Nice iron,Wonderful product,Best product üëç,Good electric iron,As expected,Acch iron hai ap order kar sakte hai,GOOD</t>
  </si>
  <si>
    <t>ok product,It's a good product.,Simply awsome,Nice tap hot water,It is good for short time use. Needs continuous of temp and water flow to keep it under control.,Easy to install. Highly recommended,Excellent quality,Very frauding</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</si>
  <si>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</si>
  <si>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Excellent product timely delivered,It's good,Sleek useful but after some time filling water takes time,Good product,PH not certain,Awesome,Excercise Caution before buying,Almost ok</t>
  </si>
  <si>
    <t>Best mixer,Best value for money,‡§∏‡§¨‡§∏‡•á ‡§ú‡§∞‡•Ç‡§∞‡•Ä ‡§¨‡§æ‡§§ ‡§Ø‡•á ‡§π‡•à ‡§ï‡•á ‡§á‡§∏‡§Æ‡•á ‡§∏‡§¨ ‡§™‡§ø‡§∏‡•ç‡§§‡§æ ‡§π‡•à ‡§ö‡§æ‡§π‡•á ‡§™‡§§‡•ç‡§•‡§∞ ‡§≠‡•Ä ‡§¶‡§æ‡§≤ ‡§¶‡•ã‡•§üòÇ‡•§ https://youtu.be/WBPca3j306k,Noice is high compared to others,Five star product,BEST MIXI,Best in the market best in segment,Good but not best</t>
  </si>
  <si>
    <t>Good product üëç,Value for money,Does the job which is intended from it,Nice product..,‡§ï‡•Ä‡§Æ‡§§ ‡§ï‡•á ‡§Ö‡§®‡•Å‡§∏‡§æ‡§∞ ‡§Ö‡§ö‡•ç‡§õ‡§æ ‡§â‡§§‡•ç‡§™‡§æ‡§¶ ‡§π‡•à‡•§,Not satisfied as expected. üòî,Awsme product,Good in this price</t>
  </si>
  <si>
    <t>Good product, Value of money,Basic and Good,Good product for the price range,Best for family of 3,Value for money,Nice,Best,Nice</t>
  </si>
  <si>
    <t>It is a great product can be used to make dishes and curry too.,Nice and satisfied.,Good Product. Easy to use. Worth buying.,It works well.,Nice product,Its a beautiful product but very small.,Impressive product,Stylish</t>
  </si>
  <si>
    <t>As smooth as it can and as fast as possible,Wrost product</t>
  </si>
  <si>
    <t>Love it,Very good product quality,Awesome product,Phillips OTG,it has the maximum temperature of 230 last .,Looks Good, Easy and smart working,Good product,Good quality</t>
  </si>
  <si>
    <t>It doesn't heat up,Value fir money,Ok,satisfied,Nice pic,Best iron so far,look,Ironbox stopped working after 4 months  of purchase</t>
  </si>
  <si>
    <t>Felt very useful üëå but cable is short,Good in portable series of Geyser,Awesome product,Good quality,Product okay but no bill receive,Wrong Reviews uploaded for this product.,Good Product</t>
  </si>
  <si>
    <t>Weight without the wait,Good,Good Product,Nice cute scale,Best weight machine,Must have for every kitchen,Value for money,Digital Luggage Scale with Target Value Setting</t>
  </si>
  <si>
    <t>Value for money,Good mini handheld vacuum, I use it to clean my electronics,Best in market,Quite handy and efficient,Small and powerful,Nice product,Blower leaks air,Really good portable vacuum cleaner</t>
  </si>
  <si>
    <t>Budget friendly best product in class,Good product,Quality,Lifelong Grill Sandwich maker,We can make anything sandwich to grill.,A very good product, go for it,Comact nice design,the facility of big sandwich maker in small size.</t>
  </si>
  <si>
    <t>Unsatisfied,Too small for home use.,Nic,Nice item,.,Good,Material is not good.,Overall product is good, but one of it is damaged</t>
  </si>
  <si>
    <t>This is a good product,Not upto the expectation,Not recommended for buying.,Very delicate product,Worth a buy,Good product,Just fine buy,Good stickiness but bad handle</t>
  </si>
  <si>
    <t>‡§¨‡§¢‡§ø‡§Ø‡§æ ‡§π‡•à‡•§‡§µ‡§ú‡§® ‡§ï‡§Æ ‡§π‡•ã‡§®‡•á ‡§ï‡•Ä ‡§µ‡§ú‡§π ‡§∏‡•á ‡§ú‡§æ‡§¶‡§æ ‡§¶‡•á‡§∞ ‡§§‡§ï ‡§ö‡§≤‡§æ ‡§∏‡§ï‡§§‡•á ‡§π‡•à‡•§,Nice product and easy to use,Heating issues,Bakwas,Nice,Good product,Good product,Good product</t>
  </si>
  <si>
    <t>Not satisfied,Nice,Low quality,Amazing product,Best in its category,Very good sprayer,Good,Not sturdy</t>
  </si>
  <si>
    <t>Nice product as expected...,Very good quality üòä love it,Its leaking product as small gap,Product is so amazing,The colour was dull.,Pretty good.,User friendly,I buy a product but in using of twice the product is not working iam totally unsatisfied of this</t>
  </si>
  <si>
    <t>Good,Power and performance,Very useful and powerful juicer,Best quality,WORLD CLASS JUCER MIXER GRINDER,Industrial grade,A better product,Good Juicer</t>
  </si>
  <si>
    <t>Beautiful and functional, but could be improved (improvements written in review),Agaro kettle,Satisfied with the product,A royal black beauty.,Value for money.,Agaro kettle review,Review,Good looking  elegant, easy to use</t>
  </si>
  <si>
    <t>Absolutely loving it!,Excellent product,Very nice,Compact way to make coffee,Good one for a Black coffee lover,Excellent purchase,Great Product!,Perfect French Press! I have got two of em!</t>
  </si>
  <si>
    <t>Simple and easy to use,Product is fulfilling the purpose for which it was purchased.,Good product, not easy to clean,Does the job very well,Very nice sandwich maker,Good quality and received on time,Good Product i Recommend,decent grill</t>
  </si>
  <si>
    <t>Small size is not good,It's a nice product,Gd product for this range,Value for money,Good to Buy,Nice product,Adding review after 2 months of use,Good</t>
  </si>
  <si>
    <t>No power butten to on and off.,Nothing,Product is Ok-Ok,It's auto close Green light is not working.,Good but cord length is short. Must be atleast 4 fts,Nice to use,Good,Good product</t>
  </si>
  <si>
    <t>Easy to Use,Good at this price. Looks premium,Worth for price,Seems to be good,Easy to clean &amp; i like its cool surface.,Good kettle at a Reasonable price,Good quality,Best Thing for Bachelora</t>
  </si>
  <si>
    <t>Not bad,Noice,Quality not as expected,Item is good, but,Not bad,Nice product, product plastic and desine have an issued,easy to use,Superb one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</si>
  <si>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</si>
  <si>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Ok ok,Good one. Worth puechase,Average,Nice Product,Good product,Working perfectly, cord is small,Good,Has Thin plastic lid, which is not easy to clean</t>
  </si>
  <si>
    <t>Anyone can use it except your elderly folks. Does not come with instructions.,It‚Äôs good prodyct,Overall good,Works and gets out of your way,Water leakage after a 2 week of useage,Good reviews,Good product, delivering what was expected,mist is like a cloud</t>
  </si>
  <si>
    <t>Not so Worth it,It is only for one use so as per me it's so costly,Not useful for pet hair,Good but one roll is available,Useful product,Vey helpful Product for my black clothes,Excellent product,Bad product. Product is of no use.</t>
  </si>
  <si>
    <t>Value for money.,Good product,Good Purchase,It‚Äôs Nice,Material made of plastic,Broke in first use,Good quality,Low cost</t>
  </si>
  <si>
    <t>Nani's choice is still valid,Good,Value for money,Amazing,It looks great and Awesome.,Best product,Awesome üëå,Good working</t>
  </si>
  <si>
    <t>Good,It‚Äôs okay,Cheap quality product, not worth,Good and worth for money,Worth buy,Very nice from the seller as well as from Amazon.,superb,That's a good kitchen scalar machine must buy.</t>
  </si>
  <si>
    <t>Easy installation,Product is good,Easy installation process,Good,Its going to be 6 months now, working great üëç,Nice product,nice,V guard water purifier</t>
  </si>
  <si>
    <t>Good product,Best product,not that much good,Best product,A good mixer grinder,Looks good,It‚Äôs a good product‚Ä¶not bad at all,Go to it</t>
  </si>
  <si>
    <t>Rusty Steel beater,Product delivered in good condition but a little late than expected delivery date ..,Good product,It's good if used properly.,Nice....,Worth it Buy,gud one,KENT 16051 Hand Blender 300 W</t>
  </si>
  <si>
    <t>Bad servisec,a bit costly,Favourite,Thankyou amazon for brand product which I received in good condition,Good product,Good,Prestage induction,Till now going good</t>
  </si>
  <si>
    <t>Good,Value for money,Good,Under 500 tds, it gets the job done.,Installation was delayed,Nice product,Worst product,NIce</t>
  </si>
  <si>
    <t>Nice and easy to use ,holds good no of clothes.,Average product according to the price..little expensive,Great for laundry storage,Good product.,Not much of a great product.,Very poor quality,Appears as a decent product,Value for money</t>
  </si>
  <si>
    <t>Good.,Good product,Worth to have roti maker,Value for money,It is easy to use... time saving,Good value for money,Good,When you have Libra Chapati Maker, gathering guests is no more tension.</t>
  </si>
  <si>
    <t>Nice product very easy clean,Don't buy it,nice,Multipurpose | little hard to clean,Absolutely perfect product,Must have product at home,Not good for any other use than boiler,Defective Model received - No refund, Only replace</t>
  </si>
  <si>
    <t>Good enough,Nice Choice,Best price and best quality. Just go for it.,Value for money,Steel is good.,Good,Worthy product,Good</t>
  </si>
  <si>
    <t>Lint remover,So nice but takes longer then expected,Perfect,Works as promised,Very useful product,easy to use,Amazing product,Value for money</t>
  </si>
  <si>
    <t>Nice,Good but screws are poor quality,Strong brackets,As required,Promt delivery,tlob ralugnA,Good,Quality of material is good but painting quality need to be improved in future product</t>
  </si>
  <si>
    <t>It is nice ..and user-friendly,Really great product,Nice and easy to use,Good for light usage,Overall a valuable product in this range.,Good,Nice product,Nice product</t>
  </si>
  <si>
    <t>Good product,Delivery at door step,Price is greater than printed price.,Original spare part,Original product,Sediment filter,Good,Authentic product</t>
  </si>
  <si>
    <t>Great Product!!,Good product,Adhesion,Amazing product, value for money,Works just the way it is advertised,Good One !,Easy to use,Poor quality</t>
  </si>
  <si>
    <t>Good product,The product is amazing,Super product üëç,Tuta dhakkn,Good product at reasonable price,Time saving,Best product,Product look goods and easy to handle.</t>
  </si>
  <si>
    <t>Goodüëç,A nice product in budget price üëå,Not good,A good product .,Good Product,Good,Jar was leaking even after replacing the product,Good</t>
  </si>
  <si>
    <t>Good product,Quality is great but chuteney jar is not working well,Good,Superb,Very good item,Super purchase,Superb üëç,Sujata hi lena.</t>
  </si>
  <si>
    <t>I got a used item,Nice,The product is good but water dripping outside of the iron box,Ok product and easy to use,Suitable only for light use.,nice,Just OK. Less heating,Socket is loose.</t>
  </si>
  <si>
    <t>Works as expected but some things can improve,I am using this more than 1 year,Overall its a good product, very useful.Some minor drawbacks.,Great for vacuum, bad for mopping,Good product.,Product service issues,Good product,A helping hand for working women</t>
  </si>
  <si>
    <t>Nice,Perfect. Reliable. Standard size. Good suction for 10*10 bathroom,Good but got costly at 1600,Good exhaust for bathroom,Good product,Request to Return/Exchange,Easy to use,No bad</t>
  </si>
  <si>
    <t>Happy that I chose this,Good product,Easy usage,Go for it!,After a lot of research I found this one a very gud nd useful.,Higher sound level,Good to use. Using for the past 6 months. I run a home bakery. Quality is good.,Excellent</t>
  </si>
  <si>
    <t>Good quality and build,Noice to high,üëåüëå,Looking good,No anti dast,It is an excellent/quiet/efficient fan and the burgundy color is very good!,When it slow running It's noise out,Elegant and good quality product</t>
  </si>
  <si>
    <t>First time product user,Too short to use,Good product,Easy to use,Cost effective,Nice!!,Not great,Perfect Waffles #Waffledüëçüèª</t>
  </si>
  <si>
    <t>Worth Buying,Utility product,Good one,Average,Super,It‚Äôs ok,Good quality and worth the money,Not so durable and sturdy</t>
  </si>
  <si>
    <t>Nice product,Best product for use in winter season,Amazing product,This devie is portable that majes its design fantastic and easy to use!,Handy heater,Awesome product,Fantastic one,Portable and easy to use.</t>
  </si>
  <si>
    <t>Product is good but huge noise,Good vaccum but too loud and noisy,The product was good,Good one,Super,Suction is awesome,Damage product received,A decent budget product for a clean house.</t>
  </si>
  <si>
    <t>Nice product,Absolutely wonderful! Efficient and healthy,This is pretty good air fryer,Very good product,Very good quality product,Innovative design and good product,Best deal in this price,Cheap and best</t>
  </si>
  <si>
    <t>Good quality fan,Good one...,Fraud,No remote control,Value for money,Easy to assemble,no remote control but I think worth for money(bcz low budget pedestal fan,Good,Nice fan</t>
  </si>
  <si>
    <t>Good,Value of money,Good Product,Good,Product Provider is super responsive, as received my order within 2 days,Good product. Very useful. Highly recommended.,Honesty and transperancy of the seller was perfect,Poor</t>
  </si>
  <si>
    <t>Excellent product,Great Quality,Good,V good product,Overall a good product,Money waste,Good kettle, but NOT for boiling milk,Gud</t>
  </si>
  <si>
    <t>Very good product..quality is good,A good product with superb buid quality,Not happy,Good,Good,Noisy but good,Remote control spoils the fan operation,Good performance</t>
  </si>
  <si>
    <t>Spring alignment issue or overall alignment,Love it‚Ä¶,Only for black coffee not with mil,Great coffee maker.,Good product,Great coffee maker,Best brews coffee,Nice coffee maker</t>
  </si>
  <si>
    <t>Bigger size,Superb.,Vacuum Bag,Price is reasonable and not available locally,Works perfect,Genuine Eureka Forbes,nice,Very good</t>
  </si>
  <si>
    <t>I would not really recommend it,Good,Over all good, not suitable for living room,NOT USEFUL,Great product! Works perfectly fine,Smells good,Ok,Worth it</t>
  </si>
  <si>
    <t>Good,Good Design,NICE PRODUCT,Not sturdy,Good product,Best one out there!,Best in the market,Poor quality</t>
  </si>
  <si>
    <t>All fine but the cord is too short,Good quality,Great quality go and buy...,Stand nahi hota hai gir jata hai,Good iron at this price,Awesome,There was one scratch on the surface which was hide under the sticker,Superb quality</t>
  </si>
  <si>
    <t>Rechargable batteries do not fit correctly,Okay product,Great purchase.,Average,Fantastic,Just buy it...,Product is good for this price,Happy That I didn't have to go to Hyderabad for IKEA.</t>
  </si>
  <si>
    <t>Stop working after few days,Ok. Changing every 4 months toomuch,Tap filter,Quality,Doesn't purify water,Very good product,REALLY GOOD!,Bad</t>
  </si>
  <si>
    <t>Easy To Carry,Nice product,Handy and easy to use,Best,Very easy to make waffle. Best product from Amazon,easy to make,Disappointed,Very gud n very easy make waffers I love it this produt</t>
  </si>
  <si>
    <t>If you‚Äôre a home baker, just go for it without doubt,Excellentüëç,Nice product,Useful,Bhari,Too good,Good for cake,Useful</t>
  </si>
  <si>
    <t>Good product,Very nice product,The product Is good according to its rate,The product is nice in its working. The only issue is handling product.,Just 30 Seconds and frothy coffee ready.,Nice product,Ok product,The product is by far good</t>
  </si>
  <si>
    <t>Excellent,Bad Bad product. Please don't buy.,Usefully good Product,Value for money,hot air flow range not so much,Heat up immediately not working properly,Good quality,Good Product</t>
  </si>
  <si>
    <t>Okay,Use full only kid's clothes,Good for beginners or minor repairs,Accessories,Not good for beginners,Good product,Good for small work at home,Good product</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</si>
  <si>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</si>
  <si>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Cutter speed and power is very low,Nt happy wit d prdct,Not as expected,Not even worth a star,Very poor product,Not good</t>
  </si>
  <si>
    <t>3,Sturdy and Works Flawlessly,Excellent üëç,Really Good Product,Cord is very small,Plug size is bigger now, comes with 15A! Please change the plug size to 5Amps,Broken material given,Good product</t>
  </si>
  <si>
    <t>Product functioning ok but price is quite high,Compact and effective,Nice product,AdiLakshmi,Best product,LIBRA 2000 Watt Portable Room Heater with adjustable thermostat,receive faulty product,Very good heater.</t>
  </si>
  <si>
    <t>Useless</t>
  </si>
  <si>
    <t>Received the product without spanner,Excellent product,Satisfactory,Good product,great product,performance yet to be checked?,Value for money,Good product</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</si>
  <si>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</si>
  <si>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very good,Work but front melt after 2 month,Good one,It is durable,Review.,DEFECTIVE PRODUCT,Nice product,Nice product</t>
  </si>
  <si>
    <t>Fan Speed is slow,Good quality,Good product,good,Old is gold.,Good product,Nice product,Super üíï</t>
  </si>
  <si>
    <t>Works perfect,Ok good product,Nice Product. Recommend it. But cleaning its exterior is cumbersome.,Excellent product‚úå,A good product for household use,‡§Æ‡•Å‡§ù‡•á ‡§¨‡§ø‡§≤‡•ç‡§ï‡•Å‡§≤ ‡§≠‡•Ä ‡§Æ‡§ú‡§æ ‡§®‡§π‡•Ä‡§Ç ‡§Ü‡§Ø‡§æ ‡§î‡§∞ ‡§µ‡§æ‡§™‡§∏ ‡§ï‡§∞ ‡§¶‡§ø‡§Ø‡§æ‡•§,Best product,Good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</si>
  <si>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</si>
  <si>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</si>
  <si>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Not quite durable and sturdy,https://m.media-amazon.com/images/W/WEBP_402378-T1/images/I/71rIggrbUCL._SY88.jpg,Working good,https://m.media-amazon.com/images/W/WEBP_402378-T1/images/I/61bKp9YO6wL._SY88.jpg,Product,Very nice product,Working well,It's a really nice product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</si>
  <si>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</si>
  <si>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</si>
  <si>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It's a good product.,Like,Very good item strong and useful USB cableValue for moneyThanks to amazon and producer,https://m.media-amazon.com/images/I/51112ZRE-1L._SY88.jpg,Good,Nice product and useful product,-,Sturdy but does not support 33w charging</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</si>
  <si>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</si>
  <si>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</si>
  <si>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</si>
  <si>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</si>
  <si>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</si>
  <si>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</si>
  <si>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</si>
  <si>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</si>
  <si>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</si>
  <si>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</si>
  <si>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</si>
  <si>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</si>
  <si>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</si>
  <si>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</si>
  <si>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</si>
  <si>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</si>
  <si>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</si>
  <si>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</si>
  <si>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</si>
  <si>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</si>
  <si>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</si>
  <si>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</si>
  <si>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</si>
  <si>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</si>
  <si>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</si>
  <si>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</si>
  <si>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It's a good product.,Like,Very good item strong and useful USB cableValue for moneyThanks to amazon and producer,https://m.media-amazon.com/images/W/WEBP_402378-T1/images/I/51112ZRE-1L._SY88.jpg,Good,Nice product and useful product,-,Sturdy but does not support 33w charging</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</si>
  <si>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</si>
  <si>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</si>
  <si>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</si>
  <si>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</si>
  <si>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</si>
  <si>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</si>
  <si>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</si>
  <si>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</si>
  <si>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</si>
  <si>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</si>
  <si>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</si>
  <si>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</si>
  <si>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</si>
  <si>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</si>
  <si>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</si>
  <si>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</si>
  <si>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</si>
  <si>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</si>
  <si>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</si>
  <si>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</si>
  <si>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</si>
  <si>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</si>
  <si>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</si>
  <si>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</si>
  <si>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</si>
  <si>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</si>
  <si>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</si>
  <si>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</si>
  <si>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</si>
  <si>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</si>
  <si>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</si>
  <si>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</si>
  <si>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</si>
  <si>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</si>
  <si>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</si>
  <si>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</si>
  <si>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</si>
  <si>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</si>
  <si>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</si>
  <si>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</si>
  <si>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</si>
  <si>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</si>
  <si>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</si>
  <si>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</si>
  <si>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</si>
  <si>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</si>
  <si>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</si>
  <si>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</si>
  <si>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</si>
  <si>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</si>
  <si>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</si>
  <si>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</si>
  <si>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</si>
  <si>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</si>
  <si>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</si>
  <si>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</si>
  <si>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</si>
  <si>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</si>
  <si>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</si>
  <si>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It's a good product.,Like,Very good item strong and useful USB cableValue for moneyThanks to amazon and producer,https://m.media-amazon.com/images/W/WEBP_402378-T2/images/I/51112ZRE-1L._SY88.jpg,Good,Nice product and useful product,-,Sturdy but does not support 33w charging</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</si>
  <si>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</si>
  <si>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</si>
  <si>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Good product,Good,Nice product, fits exactly.,Good product,Fantastic remote cover to buy. It fits the LG 2022 model's UQ80 as well...A very good product.,Done the job but value high.,Product isn't bad, but the rate is very Expensive.,Nice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</si>
  <si>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</si>
  <si>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</si>
  <si>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</si>
  <si>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</si>
  <si>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</si>
  <si>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</si>
  <si>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</si>
  <si>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</si>
  <si>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</si>
  <si>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</si>
  <si>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</si>
  <si>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</si>
  <si>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</si>
  <si>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</si>
  <si>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</si>
  <si>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</si>
  <si>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</si>
  <si>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</si>
  <si>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</si>
  <si>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</si>
  <si>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</si>
  <si>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</si>
  <si>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</si>
  <si>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</si>
  <si>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</si>
  <si>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</si>
  <si>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</si>
  <si>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</si>
  <si>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</si>
  <si>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tv on off not working, so difficult to battery really a bad product</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</si>
  <si>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</si>
  <si>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</si>
  <si>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</si>
  <si>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</si>
  <si>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</si>
  <si>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</si>
  <si>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</si>
  <si>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</si>
  <si>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</si>
  <si>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</si>
  <si>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</si>
  <si>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</si>
  <si>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</si>
  <si>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Product is good in quality. Working good with my i phone 7.,Good quality and really fast charging and packing is also like original one worth product,Good product and good quality,Working well with iphone11.,</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</si>
  <si>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</si>
  <si>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</si>
  <si>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</si>
  <si>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</si>
  <si>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</si>
  <si>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</si>
  <si>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</si>
  <si>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</si>
  <si>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</si>
  <si>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</si>
  <si>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</si>
  <si>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</si>
  <si>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</si>
  <si>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</si>
  <si>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</si>
  <si>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</si>
  <si>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Good product n it works fine,It's good one but price more than quality,Connecting to sensor for using is slightly a headache...... after Connecting sensor you need to use it in a delicate way,Useful itom,Good,good product and good responce,Good work,Worth for money</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</si>
  <si>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</si>
  <si>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</si>
  <si>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</si>
  <si>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</si>
  <si>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Perfect hdmi cable for boat soundbar and lg smart tv,This product is overpriced,Value for money &amp; good quality product,Quality product,Good üëç,Good quality,Good,It's ok to purchase for and as arc port</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</si>
  <si>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</si>
  <si>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</si>
  <si>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</si>
  <si>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</si>
  <si>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</si>
  <si>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</si>
  <si>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</si>
  <si>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</si>
  <si>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</si>
  <si>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Nice product,Nice product,Ok good,,Good,‡§Ö‡§ö‡•ç‡§õ‡§æ,Only for home drama and cinema experienceGood to buy in this price rangeReview after two months its working fine without any issues,</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</si>
  <si>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</si>
  <si>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</si>
  <si>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</si>
  <si>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</si>
  <si>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</si>
  <si>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</si>
  <si>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</si>
  <si>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</si>
  <si>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</si>
  <si>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</si>
  <si>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</si>
  <si>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Product is not working after 2 months,Boatüíï,Nice product,Worth a buy,Really satisfying quality and product is still working fine.,Worth itSame as original,Not worthy,Thik aaw</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</si>
  <si>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</si>
  <si>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</si>
  <si>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</si>
  <si>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</si>
  <si>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</si>
  <si>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</si>
  <si>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</si>
  <si>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</si>
  <si>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</si>
  <si>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</si>
  <si>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</si>
  <si>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</si>
  <si>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</si>
  <si>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</si>
  <si>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</si>
  <si>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</si>
  <si>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</si>
  <si>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</si>
  <si>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</si>
  <si>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</si>
  <si>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</si>
  <si>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</si>
  <si>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</si>
  <si>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</si>
  <si>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</si>
  <si>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</si>
  <si>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</si>
  <si>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</si>
  <si>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</si>
  <si>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Tv is good in this price range,It's an excellent product for this price range,Good,Picture quality is good,Amazing product sound quality is okay and smart features is little bit slow but it‚Äôs okay overall ‚úÖ love this product,Ok super work,Good product,</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</si>
  <si>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</si>
  <si>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</si>
  <si>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</si>
  <si>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</si>
  <si>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</si>
  <si>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</si>
  <si>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</si>
  <si>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</si>
  <si>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</si>
  <si>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</si>
  <si>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</si>
  <si>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</si>
  <si>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</si>
  <si>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</si>
  <si>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</si>
  <si>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As mention in description, its awesome.,Nice,Good lengthy with good Metalic body on jack side., Difference can't find with older cable.,Great Stuff and superb quality,Good product,Nice üëç,I am like the hdmi cable,</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</si>
  <si>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</si>
  <si>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</si>
  <si>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</si>
  <si>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</si>
  <si>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</si>
  <si>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</si>
  <si>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Ok,Quality perfect , perfect 5m, must buy,Ok,Excellent,Value for money,https://m.media-amazon.com/images/I/71P8NCpa-AL._SY88.jpg,Good, received as per specification..</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</si>
  <si>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</si>
  <si>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</si>
  <si>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</si>
  <si>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</si>
  <si>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</si>
  <si>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</si>
  <si>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</si>
  <si>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</si>
  <si>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</si>
  <si>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</si>
  <si>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</si>
  <si>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</si>
  <si>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</si>
  <si>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</si>
  <si>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</si>
  <si>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</si>
  <si>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</si>
  <si>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</si>
  <si>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</si>
  <si>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</si>
  <si>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Quick delivery.Awesome ProductPacking was goodJust opened the productExcited to you it</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</si>
  <si>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</si>
  <si>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</si>
  <si>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</si>
  <si>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</si>
  <si>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</si>
  <si>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Works perfect for connecting my Dslr to ipad &amp; tethering. Seems like a durable cable.,Good,WORTH FOR MONEY, EASY TO USE,Nice easy to carry,Supar,Product is nyc.. Price is bit high,Good,Okayish</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</si>
  <si>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</si>
  <si>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</si>
  <si>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</si>
  <si>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</si>
  <si>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</si>
  <si>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</si>
  <si>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</si>
  <si>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</si>
  <si>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</si>
  <si>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</si>
  <si>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</si>
  <si>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</si>
  <si>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</si>
  <si>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Camera and display is very poor quality and battery üîã is very good nothing bad,Nice phone at reasonable price.,Good,NICE,Value for money,Theek hai ü•∞,Not bad,Good</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</si>
  <si>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</si>
  <si>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</si>
  <si>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</si>
  <si>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</si>
  <si>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</si>
  <si>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</si>
  <si>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</si>
  <si>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</si>
  <si>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</si>
  <si>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</si>
  <si>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</si>
  <si>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</si>
  <si>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</si>
  <si>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</si>
  <si>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</si>
  <si>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</si>
  <si>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Not quite durable and sturdy,https://m.media-amazon.com/images/I/71rIggrbUCL._SY88.jpg,Working good,https://m.media-amazon.com/images/I/61bKp9YO6wL._SY88.jpg,Product,Very nice product,Working well,It's a really nice product</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</si>
  <si>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</si>
  <si>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</si>
  <si>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</si>
  <si>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</si>
  <si>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</si>
  <si>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</si>
  <si>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</si>
  <si>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</si>
  <si>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</si>
  <si>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</si>
  <si>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</si>
  <si>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</si>
  <si>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</si>
  <si>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It's a good product.,Like,Very good item strong and useful USB cableValue for moneyThanks to amazon and producer,https://m.media-amazon.com/images/I/51112ZRE-1L._SY88.jpg,Good,Sturdy but does not support 33w charging,Nice product and useful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</si>
  <si>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</si>
  <si>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</si>
  <si>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</si>
  <si>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</si>
  <si>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</si>
  <si>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</si>
  <si>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</si>
  <si>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</si>
  <si>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</si>
  <si>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</si>
  <si>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</si>
  <si>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</si>
  <si>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</si>
  <si>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</si>
  <si>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</si>
  <si>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</si>
  <si>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</si>
  <si>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</si>
  <si>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</si>
  <si>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</si>
  <si>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</si>
  <si>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</si>
  <si>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</si>
  <si>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</si>
  <si>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</si>
  <si>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</si>
  <si>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</si>
  <si>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</si>
  <si>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</si>
  <si>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</si>
  <si>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</si>
  <si>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</si>
  <si>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</si>
  <si>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</si>
  <si>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</si>
  <si>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</si>
  <si>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</si>
  <si>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</si>
  <si>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</si>
  <si>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</si>
  <si>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</si>
  <si>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</si>
  <si>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</si>
  <si>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</si>
  <si>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</si>
  <si>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</si>
  <si>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</si>
  <si>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</si>
  <si>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</si>
  <si>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</si>
  <si>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</si>
  <si>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</si>
  <si>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</si>
  <si>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</si>
  <si>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</si>
  <si>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I really like this product. Gifted to my sister, and she likes it,Great ‚åö,Good product,Nice üëç,Thik hai,In this price range it's ok product,Color so nice..I loved it,Need some more features:(</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</si>
  <si>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</si>
  <si>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</si>
  <si>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Only issue I've had is battery life.Rest it is a great product.,Very nice watchNice touch,ok.,Nice,Good product,Battery back up need to be improved... Remaining all features are good...,Ai is not working properly,Watch is good ..but I had battery issue and alarm issues</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</si>
  <si>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</si>
  <si>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</si>
  <si>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</si>
  <si>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</si>
  <si>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</si>
  <si>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</si>
  <si>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</si>
  <si>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Lital bit ok,Good design but china product,It changes the angle and gets loose in a few days only,Very poor quality,It's worth and good quality,Very good quality,,I like the quality of the phone holder its amazing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</si>
  <si>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</si>
  <si>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</si>
  <si>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</si>
  <si>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</si>
  <si>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</si>
  <si>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</si>
  <si>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</si>
  <si>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</si>
  <si>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</si>
  <si>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</si>
  <si>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</si>
  <si>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</si>
  <si>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</si>
  <si>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</si>
  <si>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</si>
  <si>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</si>
  <si>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</si>
  <si>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</si>
  <si>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</si>
  <si>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</si>
  <si>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</si>
  <si>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</si>
  <si>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</si>
  <si>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</si>
  <si>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Very Bad mobile,Best mobile.,Phone good but charger Nani aya,It's good,The phone serves all my purpose..very good one‚ù§Ô∏è,Value for money,https://m.media-amazon.com/images/I/71veEcoG5-L._SY88.jpg,Phone works well.</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</si>
  <si>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</si>
  <si>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</si>
  <si>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</si>
  <si>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</si>
  <si>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</si>
  <si>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</si>
  <si>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</si>
  <si>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Product works well and charges the devices in a quick mannerValue for money.,I like this product,Not working üòî after 12 days</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</si>
  <si>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</si>
  <si>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</si>
  <si>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</si>
  <si>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</si>
  <si>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</si>
  <si>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</si>
  <si>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</si>
  <si>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Very chip very good,Really happy to buy this pen drive comparatively with low cost,Very good,Storage capacity is good,Like,good,Good product and value for money,It's all good , you can vo for it.</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</si>
  <si>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</si>
  <si>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</si>
  <si>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</si>
  <si>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</si>
  <si>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</si>
  <si>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</si>
  <si>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</si>
  <si>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</si>
  <si>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</si>
  <si>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</si>
  <si>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</si>
  <si>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</si>
  <si>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</si>
  <si>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</si>
  <si>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</si>
  <si>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</si>
  <si>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</si>
  <si>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</si>
  <si>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</si>
  <si>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</si>
  <si>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</si>
  <si>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</si>
  <si>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</si>
  <si>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</si>
  <si>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</si>
  <si>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</si>
  <si>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Good one.,gud,Hard disk is good but data cable quality poor,Finalised this product after a lot of research. It works well. Go for it.,Serve the purpose,Good one,Nice product,Still at work.</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</si>
  <si>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</si>
  <si>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</si>
  <si>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</si>
  <si>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</si>
  <si>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</si>
  <si>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</si>
  <si>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</si>
  <si>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</si>
  <si>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</si>
  <si>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</si>
  <si>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</si>
  <si>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</si>
  <si>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</si>
  <si>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</si>
  <si>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</si>
  <si>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</si>
  <si>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</si>
  <si>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</si>
  <si>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Use Remote Car... Wall Watches... and Other...,Batteries are as usual nice,Good,Mrp 180Got it for 112/-Best deal,Good,Got it on high discounts n works really well compared to other batteries.,Value for money,Dislike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</si>
  <si>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</si>
  <si>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</si>
  <si>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</si>
  <si>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</si>
  <si>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</si>
  <si>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</si>
  <si>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Good,I use this to solve my numericals and its good.,Excellent tool for kids in learning,A quality product,Good product,Product is amazing and less weight good use of it and u can go for it,Good,https://m.media-amazon.com/images/I/61uctVLMIjL._SY88.jpg</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</si>
  <si>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</si>
  <si>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</si>
  <si>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</si>
  <si>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</si>
  <si>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</si>
  <si>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</si>
  <si>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</si>
  <si>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</si>
  <si>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</si>
  <si>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</si>
  <si>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</si>
  <si>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</si>
  <si>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Made in Indonesia, (thankfully not China).,Good for long use of remote,üëè,Battery works as replacement,Serves the purpose, Good seller, Good battery life,Good. Worked for my Ertiga Car Key remote,Working good,Works flawlessly. Good Battery Backup:Good packaging.</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</si>
  <si>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</si>
  <si>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</si>
  <si>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</si>
  <si>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</si>
  <si>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</si>
  <si>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</si>
  <si>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</si>
  <si>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</si>
  <si>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</si>
  <si>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</si>
  <si>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</si>
  <si>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</si>
  <si>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</si>
  <si>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</si>
  <si>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</si>
  <si>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</si>
  <si>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</si>
  <si>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</si>
  <si>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</si>
  <si>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</si>
  <si>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</si>
  <si>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</si>
  <si>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</si>
  <si>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</si>
  <si>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</si>
  <si>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</si>
  <si>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</si>
  <si>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</si>
  <si>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</si>
  <si>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</si>
  <si>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</si>
  <si>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</si>
  <si>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</si>
  <si>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</si>
  <si>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</si>
  <si>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</si>
  <si>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</si>
  <si>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</si>
  <si>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</si>
  <si>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</si>
  <si>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</si>
  <si>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</si>
  <si>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</si>
  <si>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</si>
  <si>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</si>
  <si>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</si>
  <si>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</si>
  <si>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</si>
  <si>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</si>
  <si>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</si>
  <si>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</si>
  <si>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</si>
  <si>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</si>
  <si>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</si>
  <si>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</si>
  <si>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</si>
  <si>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</si>
  <si>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Nive,very good batteries received,Like,Good product, Good seller,Durable life,Great productAnd good packageNo damage,Good,Value for money. Delivered timely. Go for it.</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</si>
  <si>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</si>
  <si>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</si>
  <si>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</si>
  <si>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</si>
  <si>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</si>
  <si>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</si>
  <si>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</si>
  <si>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</si>
  <si>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</si>
  <si>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</si>
  <si>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</si>
  <si>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</si>
  <si>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</si>
  <si>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</si>
  <si>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</si>
  <si>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</si>
  <si>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</si>
  <si>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Using since last  two weeks  .,Good,Good, nice, worth it, perfect,Does its job, the build quality of the wire is good nothing to complain about.,Good quality product works well.,Reasonable price, good quality.,wao wao super speed fast asf,</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</si>
  <si>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</si>
  <si>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</si>
  <si>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</si>
  <si>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</si>
  <si>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</si>
  <si>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</si>
  <si>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</si>
  <si>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</si>
  <si>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</si>
  <si>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</si>
  <si>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</si>
  <si>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</si>
  <si>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</si>
  <si>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</si>
  <si>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</si>
  <si>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</si>
  <si>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</si>
  <si>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</si>
  <si>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</si>
  <si>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</si>
  <si>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</si>
  <si>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</si>
  <si>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</si>
  <si>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</si>
  <si>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</si>
  <si>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</si>
  <si>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</si>
  <si>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</si>
  <si>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</si>
  <si>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</si>
  <si>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</si>
  <si>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</si>
  <si>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</si>
  <si>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</si>
  <si>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</si>
  <si>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</si>
  <si>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</si>
  <si>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</si>
  <si>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</si>
  <si>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</si>
  <si>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</si>
  <si>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</si>
  <si>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</si>
  <si>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</si>
  <si>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</si>
  <si>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</si>
  <si>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</si>
  <si>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</si>
  <si>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</si>
  <si>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</si>
  <si>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</si>
  <si>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</si>
  <si>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</si>
  <si>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</si>
  <si>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</si>
  <si>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</si>
  <si>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</si>
  <si>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</si>
  <si>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</si>
  <si>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</si>
  <si>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</si>
  <si>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</si>
  <si>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</si>
  <si>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</si>
  <si>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</si>
  <si>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</si>
  <si>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</si>
  <si>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</si>
  <si>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</si>
  <si>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</si>
  <si>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</si>
  <si>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</si>
  <si>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</si>
  <si>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</si>
  <si>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Value of Money ...,Amazing apsara changed my son is left handed it changed his handwriting good but space pencil is litte ok,Ok,Value for money.,Nice pencil,It is ok,https://m.media-amazon.com/images/I/71QfDO96QaL._SY88.jpg,One of the best option to save money.</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</si>
  <si>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</si>
  <si>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</si>
  <si>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</si>
  <si>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</si>
  <si>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</si>
  <si>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I wanted it for my shop laptop , i am using it on a grass mat, quality is nice, working very nice.,Good üëç,, print colour also still there,Useful and easy to handle üòú,Happy ENDING.,it is ok,Very Good,‡§Ö‡§ö‡•ç‡§õ‡§æ ‡§ï‡•Ä,ABC</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</si>
  <si>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</si>
  <si>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</si>
  <si>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</si>
  <si>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</si>
  <si>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</si>
  <si>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</si>
  <si>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</si>
  <si>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</si>
  <si>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</si>
  <si>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</si>
  <si>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</si>
  <si>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</si>
  <si>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</si>
  <si>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</si>
  <si>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</si>
  <si>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</si>
  <si>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</si>
  <si>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</si>
  <si>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</si>
  <si>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</si>
  <si>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</si>
  <si>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</si>
  <si>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https://m.media-amazon.com/images/I/715D5RP3RIL._SY88.jpg,They r super  good..Love them,Nice,Nice.,Good product,Bahut acche lagte Hain,My daughter liked these acrylic paint tunes. Nice colors,https://m.media-amazon.com/images/I/81KRMZJ2LRL._SY88.jpg</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</si>
  <si>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</si>
  <si>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</si>
  <si>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</si>
  <si>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</si>
  <si>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</si>
  <si>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</si>
  <si>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</si>
  <si>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</si>
  <si>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</si>
  <si>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</si>
  <si>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</si>
  <si>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</si>
  <si>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</si>
  <si>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</si>
  <si>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</si>
  <si>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</si>
  <si>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</si>
  <si>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</si>
  <si>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</si>
  <si>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</si>
  <si>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</si>
  <si>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</si>
  <si>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</si>
  <si>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</si>
  <si>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</si>
  <si>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</si>
  <si>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</si>
  <si>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</si>
  <si>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</si>
  <si>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</si>
  <si>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</si>
  <si>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</si>
  <si>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</si>
  <si>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</si>
  <si>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</si>
  <si>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</si>
  <si>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</si>
  <si>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</si>
  <si>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</si>
  <si>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</si>
  <si>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</si>
  <si>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</si>
  <si>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</si>
  <si>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</si>
  <si>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</si>
  <si>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</si>
  <si>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</si>
  <si>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</si>
  <si>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</si>
  <si>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Pages are small,Okay okay,Best product but size is too small,,Quality is goodGreat notebook,Beast paper and spring,Good,https://m.media-amazon.com/images/I/71wZSQwwaGL._SY88.jpg</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</si>
  <si>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</si>
  <si>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Standard calculator. What you expect from a 12Digit calculator. Nothing more, nothing less,Excellent product,Good.,I Like this product. The product is genuine onky,Super product,Very good,Very average product,No issue with the product.</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</si>
  <si>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</si>
  <si>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Good,Amazing,Nice pen and keychain,I just live it,This is the best thing to gift other,Good,good,I bought it for my sister's Kid who's 11years old because he has a wish of using Parker Pen. So I made his wish come true.</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</si>
  <si>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</si>
  <si>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</si>
  <si>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</si>
  <si>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</si>
  <si>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</si>
  <si>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</si>
  <si>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</si>
  <si>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</si>
  <si>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</si>
  <si>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</si>
  <si>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</si>
  <si>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</si>
  <si>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</si>
  <si>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</si>
  <si>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</si>
  <si>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</si>
  <si>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</si>
  <si>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</si>
  <si>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</si>
  <si>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</si>
  <si>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It was what I expected.  Does the job.,Recommended.,Nice quality and durable,It is exact same volt and watt as my old charger is.,Best product in this price and overall ok,100% Original,Quality assurance,Decent performance</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</si>
  <si>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</si>
  <si>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</si>
  <si>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</si>
  <si>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</si>
  <si>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Product is good, print quality is good,Super printing,Like,Good prospect I am recommending,I USED FOR 20 DAYS BUT I DONT KNOW AFTER THAT WILL PARFORMANCE,Nice product,Good,SATISFACTORY</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</si>
  <si>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</si>
  <si>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</si>
  <si>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</si>
  <si>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</si>
  <si>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</si>
  <si>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</si>
  <si>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</si>
  <si>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</si>
  <si>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</si>
  <si>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</si>
  <si>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</si>
  <si>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</si>
  <si>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</si>
  <si>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</si>
  <si>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</si>
  <si>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</si>
  <si>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</si>
  <si>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</si>
  <si>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</si>
  <si>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</si>
  <si>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</si>
  <si>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</si>
  <si>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</si>
  <si>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</si>
  <si>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</si>
  <si>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</si>
  <si>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</si>
  <si>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</si>
  <si>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</si>
  <si>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</si>
  <si>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</si>
  <si>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</si>
  <si>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</si>
  <si>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</si>
  <si>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Normal heat by this product.,Good,Quit good,https://m.media-amazon.com/images/I/61s-GPKkkZL._SY88.jpg,,Don't buy it because 10-11 day it will work well after that it start heating more and more ,it is plastik body,Value for Money,heating is normal</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</si>
  <si>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</si>
  <si>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</si>
  <si>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</si>
  <si>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</si>
  <si>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</si>
  <si>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</si>
  <si>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</si>
  <si>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</si>
  <si>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</si>
  <si>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</si>
  <si>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</si>
  <si>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</si>
  <si>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</si>
  <si>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</si>
  <si>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</si>
  <si>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</si>
  <si>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</si>
  <si>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</si>
  <si>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</si>
  <si>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</si>
  <si>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</si>
  <si>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</si>
  <si>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</si>
  <si>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</si>
  <si>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</si>
  <si>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</si>
  <si>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</si>
  <si>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</si>
  <si>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</si>
  <si>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</si>
  <si>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</si>
  <si>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</si>
  <si>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</si>
  <si>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</si>
  <si>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</si>
  <si>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</si>
  <si>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</si>
  <si>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</si>
  <si>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</si>
  <si>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Pretty lightweight and solves the purpose.,I liked the compact size and efficiency of the product. Meets the specs and good product for a buy,Light indicator was not working,wire is too short not 1 and half metre</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</si>
  <si>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</si>
  <si>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</si>
  <si>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</si>
  <si>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</si>
  <si>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</si>
  <si>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</si>
  <si>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</si>
  <si>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</si>
  <si>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</si>
  <si>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</si>
  <si>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</si>
  <si>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Bought for as my travel tool to easy ironing,https://m.media-amazon.com/images/W/WEBP_402378-T2/images/I/618k+pbSNxL._SY88.jpg,Good product with good quality.,Nice,Good,Light weight,Good according to price ok. 1200,VfM</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</si>
  <si>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</si>
  <si>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</si>
  <si>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</si>
  <si>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Product is good but now price is increased  I was brought it for 1099 and now it's price is 1199 with in 15 days,Good,Must buy,Nice looking or good control heart,Night,Electric Wire is too short..It should be expanded for easy of use.....,Good performance,Nice product</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</si>
  <si>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</si>
  <si>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</si>
  <si>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</si>
  <si>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</si>
  <si>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</si>
  <si>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</si>
  <si>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</si>
  <si>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</si>
  <si>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</si>
  <si>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</si>
  <si>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</si>
  <si>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</si>
  <si>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</si>
  <si>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</si>
  <si>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</si>
  <si>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</si>
  <si>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</si>
  <si>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</si>
  <si>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</si>
  <si>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</si>
  <si>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</si>
  <si>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</si>
  <si>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</si>
  <si>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</si>
  <si>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</si>
  <si>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</si>
  <si>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</si>
  <si>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</si>
  <si>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</si>
  <si>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</si>
  <si>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</si>
  <si>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</si>
  <si>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</si>
  <si>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</si>
  <si>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I usually don't write review but this product is amazing everyone should give it a try , u will not disappoint after buying....,No words to say. Amazingüëçüòçü§© you can see the picture I hv shared.</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</si>
  <si>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</si>
  <si>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</si>
  <si>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</si>
  <si>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</si>
  <si>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</si>
  <si>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</si>
  <si>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</si>
  <si>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Nice product, value of money,Nice,I have received the product with broken seal. Otherwise purchase is ok.,100%,Nice,Good,Super super super super,Good</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</si>
  <si>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</si>
  <si>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</si>
  <si>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</si>
  <si>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Superb,,Easy to use and low sound hearing good look,Value of the money,Good product,Fine grinding,Nice product,Good</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</si>
  <si>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</si>
  <si>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</si>
  <si>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</si>
  <si>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</si>
  <si>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Very useful product and value for money,Its not working,Don't buy,We vacuum-sealed ground beef, walnuts, raspberries, pork chops, crackers, and chips to test for suction capability, sealing strength, and ease of use.,Tried many times but still not working useless,</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</si>
  <si>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</si>
  <si>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</si>
  <si>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</si>
  <si>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</si>
  <si>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</si>
  <si>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We are using it for cooking rice,,Its getting repair regularly,Recently I buy new rice cooker it is average,Excellent product,Very good product,Power adapter is not working pins are gone wrong. Remaking all are good,Like</t>
  </si>
  <si>
    <t>Must buy best Fabulous product I recommend thisüëçüëç,For small place it‚Äôs gud,A great product. Works wonders on my vitrified tile floors.</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</si>
  <si>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</si>
  <si>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</si>
  <si>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</si>
  <si>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</si>
  <si>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</si>
  <si>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</si>
  <si>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</si>
  <si>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</si>
  <si>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</si>
  <si>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</si>
  <si>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Induction is good working,Lightweight and easy to use,V nice,Good quality product,Good Usha product induction üëçüëçüëç,Tea,,I have been using it for 2 weeks, so far there is no problem, but the current option probably comes in all.</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</si>
  <si>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</si>
  <si>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</si>
  <si>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</si>
  <si>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</si>
  <si>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</si>
  <si>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</si>
  <si>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</si>
  <si>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I like this product üòç function great,Easy to use, value for money, easy to install, very much useful. It is as too good purchase.,üëç,I used it its good.,This heater is very handy and can be operate easily.,It look great,,Excellent</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</si>
  <si>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</si>
  <si>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</si>
  <si>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</si>
  <si>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Value for money nd nice product,cleaning,Value for money,Best in this budget, however I wish the suction power to be little more.,Good quality product,,Good in managing minor works and occasional use , negative point is suction power us underpowered,Easy to use</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</si>
  <si>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</si>
  <si>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</si>
  <si>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</si>
  <si>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</si>
  <si>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</si>
  <si>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</si>
  <si>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</si>
  <si>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</si>
  <si>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</si>
  <si>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</si>
  <si>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</si>
  <si>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</si>
  <si>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</si>
  <si>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</si>
  <si>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</si>
  <si>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</si>
  <si>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</si>
  <si>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</si>
  <si>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</si>
  <si>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I like look like nd easy to opreate,Product is good,Nice product...in reasonable price.,This item does not have a 2 year warranty as shown on the image. Will have to register for it.,Best one,Amazing product!!,Product is good and value for money.,</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</si>
  <si>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</si>
  <si>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</si>
  <si>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</si>
  <si>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</si>
  <si>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</si>
  <si>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</si>
  <si>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</si>
  <si>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</si>
  <si>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</si>
  <si>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</si>
  <si>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</si>
  <si>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</si>
  <si>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</si>
  <si>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</si>
  <si>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</si>
  <si>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</si>
  <si>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Rate required to reduce,Good product,Good,A good budget grinder from a renowned brand,Everything is fine with the product., doing it's best in this price range..,Looks Stunning and works good as expected,Okay good,But very bit slow but very nice</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</si>
  <si>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</si>
  <si>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</si>
  <si>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</si>
  <si>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Good product. Weight is reduced a bit,Damage product deliveredTwo times,works fine even after 4 months as of now going good,Fine  good to use,‡∞≤‡±à‡∞ü‡±ç ‡∞µ‡±Ü‡∞Ø‡∞ø‡∞ü‡±ç,perfect for use,Good,üëç üëç üëç üëç üëç</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</si>
  <si>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</si>
  <si>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</si>
  <si>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</si>
  <si>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</si>
  <si>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</si>
  <si>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</si>
  <si>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</si>
  <si>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</si>
  <si>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</si>
  <si>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</si>
  <si>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</si>
  <si>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</si>
  <si>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</si>
  <si>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</si>
  <si>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</si>
  <si>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</si>
  <si>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</si>
  <si>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Nice product &amp; good quality,Value for money, as per description.,Very easy useful,Good product,Product is good,Good,Good,Best to buy under 500. Comes with warranty card. Cable Quality is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</si>
  <si>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</si>
  <si>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</si>
  <si>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</si>
  <si>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</si>
  <si>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</si>
  <si>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</si>
  <si>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</si>
  <si>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</si>
  <si>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</si>
  <si>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Like and happy,,Please don't buy this heater, it stopped working in just 2 days.... And not able to return the product also... Waste of money</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</si>
  <si>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</si>
  <si>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</si>
  <si>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</si>
  <si>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</si>
  <si>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</si>
  <si>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I liked that it is so convenient to carry,Waste of money. Defective product, cheap quality. doesn‚Äôt blend at all,https://m.media-amazon.com/images/I/71IVsjyZ13L._SY88.jpg,First charge problemSecond motor proble,https://m.media-amazon.com/images/I/61aXXxIxPwL._SY88.jpg</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</si>
  <si>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</si>
  <si>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</si>
  <si>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</si>
  <si>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</si>
  <si>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</si>
  <si>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</si>
  <si>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</si>
  <si>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</si>
  <si>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</si>
  <si>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</si>
  <si>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</si>
  <si>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</si>
  <si>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</si>
  <si>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</si>
  <si>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</si>
  <si>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</si>
  <si>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</si>
  <si>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</si>
  <si>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</si>
  <si>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</si>
  <si>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</si>
  <si>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</si>
  <si>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</si>
  <si>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</si>
  <si>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Ok,For replacing battery of Purit 23 advanced water purifier. Got what i required.,Good,Very good,I like it,Been using it since 5 years,ok,Nice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</si>
  <si>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</si>
  <si>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</si>
  <si>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</si>
  <si>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</si>
  <si>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</si>
  <si>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</si>
  <si>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</si>
  <si>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</si>
  <si>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</si>
  <si>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</si>
  <si>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</si>
  <si>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</si>
  <si>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</si>
  <si>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</si>
  <si>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</si>
  <si>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</si>
  <si>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</si>
  <si>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</si>
  <si>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</si>
  <si>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</si>
  <si>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</si>
  <si>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</si>
  <si>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</si>
  <si>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</si>
  <si>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</si>
  <si>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</si>
  <si>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</si>
  <si>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</si>
  <si>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</si>
  <si>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</si>
  <si>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</si>
  <si>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</si>
  <si>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</si>
  <si>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</si>
  <si>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</si>
  <si>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</si>
  <si>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</si>
  <si>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</si>
  <si>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</si>
  <si>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</si>
  <si>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The heating capacity is zero .Moreover i have initiated return request. Noone has come to collect it,Best heater at this price. Quality is very good . Suggest everyone to purchase this heater.......... amazing product to buy...</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</si>
  <si>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</si>
  <si>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https://m.media-amazon.com/images/I/61PfDZp8UzL._SY88.jpg,Easy to use,Items tap is not good for users,Very good üòä,Value for money, working fine,It is not suitable for my tap,I liked..so product good. So happy amazon.. Liked amazon products provided Sum like this,</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</si>
  <si>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</si>
  <si>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</si>
  <si>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</si>
  <si>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</si>
  <si>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</si>
  <si>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</si>
  <si>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</si>
  <si>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Very short wire to connect to my switch,Nice,,Very good product,Good,Turns on heat initially and then doesn‚Äôt heat up. Eventually needs to cool down completely to again start heating again. Wouldn‚Äôt recommend buying.,Excellent product pls buy.,Nice</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</si>
  <si>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</si>
  <si>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</si>
  <si>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</si>
  <si>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</si>
  <si>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</si>
  <si>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</si>
  <si>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</si>
  <si>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</si>
  <si>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</si>
  <si>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</si>
  <si>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</si>
  <si>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</si>
  <si>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</si>
  <si>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</si>
  <si>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</si>
  <si>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</si>
  <si>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</si>
  <si>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its light weight easy to use but is not worth for the value,Very good product,Good,Very good quality,Easy to to use,,Good and very happy with this product,Value for money @600,Easy to use</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</si>
  <si>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</si>
  <si>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</si>
  <si>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</si>
  <si>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</si>
  <si>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</si>
  <si>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</si>
  <si>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2 rods can not be switched seperately, selecting 1 rod always switches on the top rod.,,</t>
  </si>
  <si>
    <t>Can buy it,its really a good product for the price,Ok,Very good,Product is nice. I used it for idli dosa barter.Kindly suggest what to do?,The device is good but very loud!,The jar is damaged.,Ok good..</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</si>
  <si>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</si>
  <si>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</si>
  <si>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</si>
  <si>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</si>
  <si>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</si>
  <si>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Good,https://m.media-amazon.com/images/I/41D5G0vX76L._SY88.jpg,Worth for the price,Compact and lightweight,Nice,Nice product easy to use, price also good,Nice,Chenagidye</t>
  </si>
  <si>
    <t>Good quality,Super üëå,Worth for the money but the knob is slippery,Good product,Nice,Ok,Little bit of noice,Good</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</si>
  <si>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</si>
  <si>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</si>
  <si>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</si>
  <si>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</si>
  <si>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</si>
  <si>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</si>
  <si>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</si>
  <si>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</si>
  <si>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</si>
  <si>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</si>
  <si>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</si>
  <si>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</si>
  <si>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</si>
  <si>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</si>
  <si>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</si>
  <si>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</si>
  <si>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</si>
  <si>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</si>
  <si>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</si>
  <si>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</si>
  <si>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</si>
  <si>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</si>
  <si>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</si>
  <si>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</si>
  <si>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Nice,Good iron, performance, look and shape is very good,I like this product,Yes,Working well now.,Nice product,Acch hai,GOOD</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</si>
  <si>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</si>
  <si>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</si>
  <si>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</si>
  <si>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</si>
  <si>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</si>
  <si>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</si>
  <si>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</si>
  <si>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Tried for two days good experience and great product with excellent quality with fast and powerful blades,Please don't buy this product as it is not all useful it got broken while washing totally money wastage please don't buy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</si>
  <si>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</si>
  <si>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</si>
  <si>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</si>
  <si>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</si>
  <si>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</si>
  <si>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</si>
  <si>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</si>
  <si>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</si>
  <si>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</si>
  <si>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</si>
  <si>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Easy to make milkshakes and diet smoothies..Useful.,Very good quality üòå,,This product is very helpfull amd backup is good,The mixer was split throughout the blender.,Easy to clean, portable, easy to carry and easy to use or traveling..,Good for travelling,</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</si>
  <si>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</si>
  <si>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</si>
  <si>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</si>
  <si>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</si>
  <si>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</si>
  <si>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</si>
  <si>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</si>
  <si>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</si>
  <si>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</si>
  <si>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</si>
  <si>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</si>
  <si>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</si>
  <si>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</si>
  <si>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</si>
  <si>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</si>
  <si>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</si>
  <si>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</si>
  <si>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</si>
  <si>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</si>
  <si>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</si>
  <si>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</si>
  <si>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</si>
  <si>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</si>
  <si>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</si>
  <si>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</si>
  <si>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</si>
  <si>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</si>
  <si>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Value for money.,Good product,Printed price is  260 but I have purchased at  325,Good one it's a genuine part,,Good and genuine product go for it,Good product,Authentic company product , cheaper price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</si>
  <si>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</si>
  <si>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</si>
  <si>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</si>
  <si>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</si>
  <si>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</si>
  <si>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</si>
  <si>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</si>
  <si>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</si>
  <si>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Good quality fan. Finish and colour was good. They even gave a safety metal rope for added safety.,Wind size improve,,Good fan from bugget,No Ani dast,,I am not satisfied this product,https://m.media-amazon.com/images/I/51-wl+rlQPL._SY88.jpg</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</si>
  <si>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</si>
  <si>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</si>
  <si>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</si>
  <si>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</si>
  <si>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</si>
  <si>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</si>
  <si>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</si>
  <si>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</si>
  <si>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</si>
  <si>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</si>
  <si>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</si>
  <si>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</si>
  <si>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</si>
  <si>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Cord is too short,Good quality in this price range,Like the product great quality and easy to use,Ok hai,Good,Light weight working good,Good product value for money,Mind-blowing performance superb worth for money</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</si>
  <si>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</si>
  <si>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</si>
  <si>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</si>
  <si>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</si>
  <si>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</si>
  <si>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Very good product,Bad Bad product. Please don't buy.,My Requirements fulfilled &amp; Very Nice Products,,hot air flow range not so much,,Good quality,It's doing the great job.</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</si>
  <si>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</si>
  <si>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</si>
  <si>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,It's nt wrkng evn aftr 4 hours of charging,The motor,  blade are poor,Doesn't perform. The machine gets jammed every time.,Poor quality...never buy such product ...,Pls not sell this time</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</si>
  <si>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</si>
  <si>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</si>
  <si>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Does not work as advertised at all. The pieces came out all nice and clean ... No hair stuck to them. All positive ratings are obviously bought.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</si>
  <si>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</si>
  <si>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</si>
  <si>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</si>
  <si>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</si>
  <si>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</si>
  <si>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https://m.media-amazon.com/images/W/WEBP_402378-T1/images/I/51UsScvHQNL._SX300_SY300_QL70_FMwebp_.jpg</t>
  </si>
  <si>
    <t>https://m.media-amazon.com/images/W/WEBP_402378-T2/images/I/31zOsqQOAOL._SY445_SX342_QL70_FMwebp_.jpg</t>
  </si>
  <si>
    <t>https://m.media-amazon.com/images/W/WEBP_402378-T1/images/I/31IvNJZnmdL._SY445_SX342_QL70_FMwebp_.jpg</t>
  </si>
  <si>
    <t>https://m.media-amazon.com/images/I/41V5FtEWPkL._SX300_SY300_QL70_FMwebp_.jpg</t>
  </si>
  <si>
    <t>https://m.media-amazon.com/images/W/WEBP_402378-T2/images/I/31VzNhhqifL._SX300_SY300_QL70_FMwebp_.jpg</t>
  </si>
  <si>
    <t>https://m.media-amazon.com/images/I/31wOPjcSxlL._SX300_SY300_QL70_FMwebp_.jpg</t>
  </si>
  <si>
    <t>https://m.media-amazon.com/images/W/WEBP_402378-T2/images/I/41jlwEZpa5L._SX300_SY300_QL70_FMwebp_.jpg</t>
  </si>
  <si>
    <t>https://m.media-amazon.com/images/I/31XO-wfGGGL._SX300_SY300_QL70_FMwebp_.jpg</t>
  </si>
  <si>
    <t>https://m.media-amazon.com/images/W/WEBP_402378-T2/images/I/31e6ElWRymL._SX300_SY300_QL70_FMwebp_.jpg</t>
  </si>
  <si>
    <t>https://m.media-amazon.com/images/W/WEBP_402378-T2/images/I/31kj3q4SepL._SY445_SX342_QL70_FMwebp_.jpg</t>
  </si>
  <si>
    <t>https://m.media-amazon.com/images/I/31dJ+lXJq3L._SY300_SX300_.jpg</t>
  </si>
  <si>
    <t>https://m.media-amazon.com/images/I/41SDfuK7L2L._SX300_SY300_QL70_FMwebp_.jpg</t>
  </si>
  <si>
    <t>https://m.media-amazon.com/images/I/41nPYaWA+ML._SY300_SX300_.jpg</t>
  </si>
  <si>
    <t>https://m.media-amazon.com/images/I/31J6qGhAL9L._SX300_SY300_QL70_FMwebp_.jpg</t>
  </si>
  <si>
    <t>https://m.media-amazon.com/images/W/WEBP_402378-T2/images/I/41R08zLK69L._SX300_SY300_QL70_FMwebp_.jpg</t>
  </si>
  <si>
    <t>https://m.media-amazon.com/images/W/WEBP_402378-T1/images/I/31gaP7qpBNL._SX300_SY300_QL70_FMwebp_.jpg</t>
  </si>
  <si>
    <t>https://m.media-amazon.com/images/I/51fmHk3km+L._SX300_SY300_.jpg</t>
  </si>
  <si>
    <t>https://m.media-amazon.com/images/I/41d84o5-M-L._SY445_SX342_QL70_FMwebp_.jpg</t>
  </si>
  <si>
    <t>https://m.media-amazon.com/images/W/WEBP_402378-T1/images/I/41xwPQLxTML._SX300_SY300_QL70_FMwebp_.jpg</t>
  </si>
  <si>
    <t>https://m.media-amazon.com/images/W/WEBP_402378-T2/images/I/51v-2Nzr+ML._SY300_SX300_.jpg</t>
  </si>
  <si>
    <t>https://m.media-amazon.com/images/W/WEBP_402378-T1/images/I/41TZJiPRRwL._SX300_SY300_QL70_FMwebp_.jpg</t>
  </si>
  <si>
    <t>https://m.media-amazon.com/images/W/WEBP_402378-T1/images/I/31MIyzg8uzL._SX300_SY300_QL70_FMwebp_.jpg</t>
  </si>
  <si>
    <t>https://m.media-amazon.com/images/W/WEBP_402378-T1/images/I/51q3+E64azL._SX300_SY300_.jpg</t>
  </si>
  <si>
    <t>https://m.media-amazon.com/images/I/31qGpf8uzuL._SY445_SX342_QL70_FMwebp_.jpg</t>
  </si>
  <si>
    <t>https://m.media-amazon.com/images/I/41gikeSuhAL._SY300_SX300_QL70_FMwebp_.jpg</t>
  </si>
  <si>
    <t>https://m.media-amazon.com/images/I/41da4tk7N+L._SY300_SX300_.jpg</t>
  </si>
  <si>
    <t>https://m.media-amazon.com/images/W/WEBP_402378-T2/images/I/41WE9ZGEC4L._SX300_SY300_QL70_FMwebp_.jpg</t>
  </si>
  <si>
    <t>https://m.media-amazon.com/images/W/WEBP_402378-T2/images/I/41GeM83DzzL._SX300_SY300_QL70_FMwebp_.jpg</t>
  </si>
  <si>
    <t>https://m.media-amazon.com/images/W/WEBP_402378-T2/images/I/4177nw8okbL._SX300_SY300_QL70_FMwebp_.jpg</t>
  </si>
  <si>
    <t>https://m.media-amazon.com/images/I/41jk4zYjTsL._SX300_SY300_QL70_FMwebp_.jpg</t>
  </si>
  <si>
    <t>https://m.media-amazon.com/images/W/WEBP_402378-T2/images/I/41Fqm0bR7PL._SX300_SY300_QL70_FMwebp_.jpg</t>
  </si>
  <si>
    <t>https://m.media-amazon.com/images/W/WEBP_402378-T1/images/I/41cCZ5EPnvL._SX300_SY300_QL70_FMwebp_.jpg</t>
  </si>
  <si>
    <t>https://m.media-amazon.com/images/I/419QKVTxaSL._SX300_SY300_QL70_FMwebp_.jpg</t>
  </si>
  <si>
    <t>https://m.media-amazon.com/images/W/WEBP_402378-T1/images/I/11ICusapw3L._SY300_SX300_QL70_FMwebp_.jpg</t>
  </si>
  <si>
    <t>https://m.media-amazon.com/images/I/41wN7jooz0L._SX300_SY300_QL70_FMwebp_.jpg</t>
  </si>
  <si>
    <t>https://m.media-amazon.com/images/W/WEBP_402378-T1/images/I/31ew3okQR2L._SX300_SY300_QL70_FMwebp_.jpg</t>
  </si>
  <si>
    <t>https://m.media-amazon.com/images/I/3183iGEWksL._SX300_SY300_QL70_FMwebp_.jpg</t>
  </si>
  <si>
    <t>https://m.media-amazon.com/images/W/WEBP_402378-T1/images/I/41P2EdQI1ZL._SY445_SX342_QL70_FMwebp_.jpg</t>
  </si>
  <si>
    <t>https://m.media-amazon.com/images/I/51hQfTroMzL._SX300_SY300_QL70_FMwebp_.jpg</t>
  </si>
  <si>
    <t>https://m.media-amazon.com/images/W/WEBP_402378-T1/images/I/41v5BQZzfAL._SX300_SY300_QL70_FMwebp_.jpg</t>
  </si>
  <si>
    <t>https://m.media-amazon.com/images/I/4101vlzySzL._SY300_SX300_QL70_FMwebp_.jpg</t>
  </si>
  <si>
    <t>https://m.media-amazon.com/images/I/41nsy8kxWUL._SY300_SX300_QL70_FMwebp_.jpg</t>
  </si>
  <si>
    <t>https://m.media-amazon.com/images/W/WEBP_402378-T1/images/I/41rB0DnVFmL._SX300_SY300_QL70_FMwebp_.jpg</t>
  </si>
  <si>
    <t>https://m.media-amazon.com/images/W/WEBP_402378-T2/images/I/31EHCPHbSlL._SX300_SY300_QL70_FMwebp_.jpg</t>
  </si>
  <si>
    <t>https://m.media-amazon.com/images/I/31v7NnnAItL._SY445_SX342_QL70_FMwebp_.jpg</t>
  </si>
  <si>
    <t>https://m.media-amazon.com/images/W/WEBP_402378-T2/images/I/41CnR1WhD3L._SX300_SY300_QL70_FMwebp_.jpg</t>
  </si>
  <si>
    <t>https://m.media-amazon.com/images/I/31+NwZ8gb1L._SX300_SY300_.jpg</t>
  </si>
  <si>
    <t>https://m.media-amazon.com/images/I/41bCxnHksnL._SY300_SX300_QL70_FMwebp_.jpg</t>
  </si>
  <si>
    <t>https://m.media-amazon.com/images/W/WEBP_402378-T1/images/I/21rBnbHkW9L._SX300_SY300_QL70_FMwebp_.jpg</t>
  </si>
  <si>
    <t>https://m.media-amazon.com/images/W/WEBP_402378-T1/images/I/31nrDWDT8+L._SX300_SY300_.jpg</t>
  </si>
  <si>
    <t>https://m.media-amazon.com/images/I/216Q4FqmZVL._SX300_SY300_QL70_FMwebp_.jpg</t>
  </si>
  <si>
    <t>https://m.media-amazon.com/images/W/WEBP_402378-T1/images/I/31iESA2h2gL._SY300_SX300_QL70_FMwebp_.jpg</t>
  </si>
  <si>
    <t>https://m.media-amazon.com/images/I/31kw1RgU5yL._SX300_SY300_QL70_FMwebp_.jpg</t>
  </si>
  <si>
    <t>https://m.media-amazon.com/images/I/418GxB04szL._SY300_SX300_QL70_FMwebp_.jpg</t>
  </si>
  <si>
    <t>https://m.media-amazon.com/images/W/WEBP_402378-T2/images/I/41rbKciLrcL._SX300_SY300_QL70_FMwebp_.jpg</t>
  </si>
  <si>
    <t>https://m.media-amazon.com/images/I/315GdnF+LcL._SY300_SX300_.jpg</t>
  </si>
  <si>
    <t>https://m.media-amazon.com/images/I/41jxZkzNcnL._SX300_SY300_QL70_FMwebp_.jpg</t>
  </si>
  <si>
    <t>https://m.media-amazon.com/images/I/512YHGuR4RL._SX300_SY300_QL70_FMwebp_.jpg</t>
  </si>
  <si>
    <t>https://m.media-amazon.com/images/W/WEBP_402378-T2/images/I/313uqx3djjL._SX300_SY300_QL70_FMwebp_.jpg</t>
  </si>
  <si>
    <t>https://m.media-amazon.com/images/W/WEBP_402378-T1/images/I/31pQZsxPR4L._SX300_SY300_QL70_FMwebp_.jpg</t>
  </si>
  <si>
    <t>https://m.media-amazon.com/images/W/WEBP_402378-T2/images/I/41v00lhhdbL._SX300_SY300_QL70_FMwebp_.jpg</t>
  </si>
  <si>
    <t>https://m.media-amazon.com/images/I/41Tz1YnJkoL._SY300_SX300_QL70_FMwebp_.jpg</t>
  </si>
  <si>
    <t>https://m.media-amazon.com/images/I/310WOJIrwjL._SX300_SY300_QL70_FMwebp_.jpg</t>
  </si>
  <si>
    <t>https://m.media-amazon.com/images/W/WEBP_402378-T2/images/I/414y0iu5NUL._SX300_SY300_QL70_FMwebp_.jpg</t>
  </si>
  <si>
    <t>https://m.media-amazon.com/images/W/WEBP_402378-T2/images/I/41611VFTGwL._SY300_SX300_QL70_FMwebp_.jpg</t>
  </si>
  <si>
    <t>https://m.media-amazon.com/images/I/41eJqkFjCRL._SY300_SX300_QL70_FMwebp_.jpg</t>
  </si>
  <si>
    <t>https://m.media-amazon.com/images/I/41x3iKbD-+L._SX342_SY445_.jpg</t>
  </si>
  <si>
    <t>https://m.media-amazon.com/images/I/51FicDnawaL._SY300_SX300_QL70_FMwebp_.jpg</t>
  </si>
  <si>
    <t>https://m.media-amazon.com/images/I/41+mgWz7knL._SX300_SY300_.jpg</t>
  </si>
  <si>
    <t>https://m.media-amazon.com/images/W/WEBP_402378-T1/images/I/31-BRsjrvDL._SY300_SX300_QL70_FMwebp_.jpg</t>
  </si>
  <si>
    <t>https://m.media-amazon.com/images/I/41gztmbiIgL._SX300_SY300_QL70_FMwebp_.jpg</t>
  </si>
  <si>
    <t>https://m.media-amazon.com/images/W/WEBP_402378-T2/images/I/41SNaWjuZWL._SX300_SY300_QL70_FMwebp_.jpg</t>
  </si>
  <si>
    <t>https://m.media-amazon.com/images/W/WEBP_402378-T2/images/I/41w1didcczL._SY300_SX300_QL70_FMwebp_.jpg</t>
  </si>
  <si>
    <t>https://m.media-amazon.com/images/I/41gFqSHngyL._SX300_SY300_QL70_FMwebp_.jpg</t>
  </si>
  <si>
    <t>https://m.media-amazon.com/images/I/41jlh3c7UbL._SX300_SY300_QL70_FMwebp_.jpg</t>
  </si>
  <si>
    <t>https://m.media-amazon.com/images/I/31x3IUfMneL._SX300_SY300_QL70_FMwebp_.jpg</t>
  </si>
  <si>
    <t>https://m.media-amazon.com/images/W/WEBP_402378-T1/images/I/31l-eZHBfKL._SX300_SY300_QL70_FMwebp_.jpg</t>
  </si>
  <si>
    <t>https://m.media-amazon.com/images/I/51ow6bmLWIL._SY300_SX300_QL70_FMwebp_.jpg</t>
  </si>
  <si>
    <t>https://m.media-amazon.com/images/I/41KmCJuybRL._SX300_SY300_QL70_FMwebp_.jpg</t>
  </si>
  <si>
    <t>https://m.media-amazon.com/images/I/31C4z2M8TiL._SX300_SY300_QL70_FMwebp_.jpg</t>
  </si>
  <si>
    <t>https://m.media-amazon.com/images/W/WEBP_402378-T2/images/I/41xmv3WPs7L._SX300_SY300_QL70_FMwebp_.jpg</t>
  </si>
  <si>
    <t>https://m.media-amazon.com/images/W/WEBP_402378-T2/images/I/31DDGpem3OL._SY445_SX342_QL70_FMwebp_.jpg</t>
  </si>
  <si>
    <t>https://m.media-amazon.com/images/I/41M9BBMSUdL._SX300_SY300_QL70_FMwebp_.jpg</t>
  </si>
  <si>
    <t>https://m.media-amazon.com/images/I/412XfBAEikL._SX300_SY300_QL70_FMwebp_.jpg</t>
  </si>
  <si>
    <t>https://m.media-amazon.com/images/W/WEBP_402378-T1/images/I/41J6oGU8w5L._SX300_SY300_QL70_FMwebp_.jpg</t>
  </si>
  <si>
    <t>https://m.media-amazon.com/images/W/WEBP_402378-T2/images/I/51ovMTXv9RL._SX300_SY300_QL70_FMwebp_.jpg</t>
  </si>
  <si>
    <t>https://m.media-amazon.com/images/W/WEBP_402378-T1/images/I/41imW51RweL._SY300_SX300_QL70_FMwebp_.jpg</t>
  </si>
  <si>
    <t>https://m.media-amazon.com/images/I/41RVzq6GiIL._SY300_SX300_QL70_FMwebp_.jpg</t>
  </si>
  <si>
    <t>https://m.media-amazon.com/images/W/WEBP_402378-T2/images/I/3135yilFsfL._SY445_SX342_QL70_FMwebp_.jpg</t>
  </si>
  <si>
    <t>https://m.media-amazon.com/images/I/412fvb7k2FL._SX300_SY300_QL70_FMwebp_.jpg</t>
  </si>
  <si>
    <t>https://m.media-amazon.com/images/I/31mgo4D-kPL._SX300_SY300_QL70_FMwebp_.jpg</t>
  </si>
  <si>
    <t>https://m.media-amazon.com/images/I/51F6FClq10L._SX300_SY300_QL70_FMwebp_.jpg</t>
  </si>
  <si>
    <t>https://m.media-amazon.com/images/W/WEBP_402378-T1/images/I/4112nea7JlL._SX300_SY300_QL70_FMwebp_.jpg</t>
  </si>
  <si>
    <t>https://m.media-amazon.com/images/W/WEBP_402378-T1/images/I/31Uqr+A2THL._SY300_SX300_.jpg</t>
  </si>
  <si>
    <t>https://m.media-amazon.com/images/W/WEBP_402378-T1/images/I/41mMrtrwgyL._SY300_SX300_QL70_FMwebp_.jpg</t>
  </si>
  <si>
    <t>https://m.media-amazon.com/images/W/WEBP_402378-T2/images/I/317-HiMYIgS._SY300_SX300_QL70_FMwebp_.jpg</t>
  </si>
  <si>
    <t>https://m.media-amazon.com/images/I/21PB1kWQWdL._SX300_SY300_QL70_FMwebp_.jpg</t>
  </si>
  <si>
    <t>https://m.media-amazon.com/images/W/WEBP_402378-T1/images/I/41nGfip4QuS._SX300_SY300_QL70_FMwebp_.jpg</t>
  </si>
  <si>
    <t>https://m.media-amazon.com/images/W/WEBP_402378-T1/images/I/219039qa+PL._SY300_SX300_.jpg</t>
  </si>
  <si>
    <t>https://m.media-amazon.com/images/W/WEBP_402378-T1/images/I/41fRMsvSy8L._SY445_SX342_QL70_FMwebp_.jpg</t>
  </si>
  <si>
    <t>https://m.media-amazon.com/images/I/41pA1xo-mIL._SX300_SY300_QL70_FMwebp_.jpg</t>
  </si>
  <si>
    <t>https://m.media-amazon.com/images/W/WEBP_402378-T2/images/I/41UJEnTJpVL._SX300_SY300_QL70_FMwebp_.jpg</t>
  </si>
  <si>
    <t>https://m.media-amazon.com/images/W/WEBP_402378-T2/images/I/41GTMteNtdL._SX300_SY300_QL70_FMwebp_.jpg</t>
  </si>
  <si>
    <t>https://m.media-amazon.com/images/W/WEBP_402378-T2/images/I/41c80KrMZgL._SY445_SX342_QL70_FMwebp_.jpg</t>
  </si>
  <si>
    <t>https://m.media-amazon.com/images/W/WEBP_402378-T1/images/I/41A4CcuIJuL._SY445_SX342_QL70_FMwebp_.jpg</t>
  </si>
  <si>
    <t>https://m.media-amazon.com/images/W/WEBP_402378-T2/images/I/41LXLeCw3VL._SX300_SY300_QL70_FMwebp_.jpg</t>
  </si>
  <si>
    <t>https://m.media-amazon.com/images/I/41pdZIhY+gL._SY300_SX300_.jpg</t>
  </si>
  <si>
    <t>https://m.media-amazon.com/images/W/WEBP_402378-T2/images/I/41CB7sKZvCL._SX300_SY300_QL70_FMwebp_.jpg</t>
  </si>
  <si>
    <t>https://m.media-amazon.com/images/I/41fruBt99gL._SX300_SY300_QL70_FMwebp_.jpg</t>
  </si>
  <si>
    <t>https://m.media-amazon.com/images/W/WEBP_402378-T2/images/I/41jk4zYjTsL._SX300_SY300_QL70_FMwebp_.jpg</t>
  </si>
  <si>
    <t>https://m.media-amazon.com/images/W/WEBP_402378-T1/images/I/41WD+zBGibL._SY300_SX300_.jpg</t>
  </si>
  <si>
    <t>https://m.media-amazon.com/images/W/WEBP_402378-T1/images/I/41+3EsgcpzL._SY300_SX300_.jpg</t>
  </si>
  <si>
    <t>https://m.media-amazon.com/images/W/WEBP_402378-T2/images/I/41dNwzNOc3L._SX300_SY300_QL70_FMwebp_.jpg</t>
  </si>
  <si>
    <t>https://m.media-amazon.com/images/I/21rxGo3S7FL._SY445_SX342_QL70_FMwebp_.jpg</t>
  </si>
  <si>
    <t>https://m.media-amazon.com/images/I/31sBb-2L8KL._SX300_SY300_QL70_FMwebp_.jpg</t>
  </si>
  <si>
    <t>https://m.media-amazon.com/images/W/WEBP_402378-T1/images/I/416GZEi9SuL._SX300_SY300_QL70_FMwebp_.jpg</t>
  </si>
  <si>
    <t>https://m.media-amazon.com/images/W/WEBP_402378-T1/images/I/41ipWb8mrKL._SX300_SY300_QL70_FMwebp_.jpg</t>
  </si>
  <si>
    <t>https://m.media-amazon.com/images/I/41LCWn4aUHL._SX300_SY300_QL70_FMwebp_.jpg</t>
  </si>
  <si>
    <t>https://m.media-amazon.com/images/W/WEBP_402378-T2/images/I/31fQdrBOMvL._SY445_SX342_QL70_FMwebp_.jpg</t>
  </si>
  <si>
    <t>https://m.media-amazon.com/images/I/31-J+oOnb8L._SY300_SX300_.jpg</t>
  </si>
  <si>
    <t>https://m.media-amazon.com/images/I/41P2TNMG-hL._SY300_SX300_QL70_FMwebp_.jpg</t>
  </si>
  <si>
    <t>https://m.media-amazon.com/images/I/51Pu9zNUbtL._SY300_SX300_QL70_FMwebp_.jpg</t>
  </si>
  <si>
    <t>https://m.media-amazon.com/images/I/41Om+JyC4iL._SX300_SY300_.jpg</t>
  </si>
  <si>
    <t>https://m.media-amazon.com/images/I/41F6ukNxcCL._SX300_SY300_QL70_FMwebp_.jpg</t>
  </si>
  <si>
    <t>https://m.media-amazon.com/images/I/41Rg-JkRGgL._SY300_SX300_QL70_FMwebp_.jpg</t>
  </si>
  <si>
    <t>https://m.media-amazon.com/images/I/51O93lUTxtL._SY300_SX300_QL70_FMwebp_.jpg</t>
  </si>
  <si>
    <t>https://m.media-amazon.com/images/I/31Bfu6liMWL._SX300_SY300_QL70_FMwebp_.jpg</t>
  </si>
  <si>
    <t>https://m.media-amazon.com/images/I/513rqzxlDpL._SX300_SY300_QL70_FMwebp_.jpg</t>
  </si>
  <si>
    <t>https://m.media-amazon.com/images/W/WEBP_402378-T1/images/I/417QOjrqyBL._SY300_SX300_QL70_FMwebp_.jpg</t>
  </si>
  <si>
    <t>https://m.media-amazon.com/images/I/41Rd-jDNOmL._SY445_SX342_QL70_FMwebp_.jpg</t>
  </si>
  <si>
    <t>https://m.media-amazon.com/images/W/WEBP_402378-T2/images/I/41-AORr2udL._SX300_SY300_QL70_FMwebp_.jpg</t>
  </si>
  <si>
    <t>https://m.media-amazon.com/images/I/21fnxCjCF1L._SX300_SY300_QL70_FMwebp_.jpg</t>
  </si>
  <si>
    <t>https://m.media-amazon.com/images/I/31R8-XSK40L._SX342_SY445_QL70_FMwebp_.jpg</t>
  </si>
  <si>
    <t>https://m.media-amazon.com/images/W/WEBP_402378-T1/images/I/51dOjIreG4L._SX300_SY300_QL70_FMwebp_.jpg</t>
  </si>
  <si>
    <t>https://m.media-amazon.com/images/I/41gUqtvpULL._SX300_SY300_QL70_FMwebp_.jpg</t>
  </si>
  <si>
    <t>https://m.media-amazon.com/images/W/WEBP_402378-T1/images/I/41+AJMzMo7L._SX342_SY445_.jpg</t>
  </si>
  <si>
    <t>https://m.media-amazon.com/images/W/WEBP_402378-T1/images/I/41hpz9rFbZL._SX300_SY300_QL70_FMwebp_.jpg</t>
  </si>
  <si>
    <t>https://m.media-amazon.com/images/I/41alINWQKXL._SX300_SY300_QL70_FMwebp_.jpg</t>
  </si>
  <si>
    <t>https://m.media-amazon.com/images/I/41wI9GGhTHL._SX300_SY300_QL70_FMwebp_.jpg</t>
  </si>
  <si>
    <t>https://m.media-amazon.com/images/W/WEBP_402378-T1/images/I/21jLkYGoSEL._SX300_SY300_QL70_FMwebp_.jpg</t>
  </si>
  <si>
    <t>https://m.media-amazon.com/images/I/21yP58lKDoL._SX300_SY300_QL70_FMwebp_.jpg</t>
  </si>
  <si>
    <t>https://m.media-amazon.com/images/I/31Wb+A3VVdL._SY300_SX300_.jpg</t>
  </si>
  <si>
    <t>https://m.media-amazon.com/images/I/41ZptRPWCPL._SY300_SX300_QL70_FMwebp_.jpg</t>
  </si>
  <si>
    <t>https://m.media-amazon.com/images/W/WEBP_402378-T2/images/I/41R3n7+taUL._SY300_SX300_.jpg</t>
  </si>
  <si>
    <t>https://m.media-amazon.com/images/W/WEBP_402378-T1/images/I/31OIv762uSL._SX300_SY300_QL70_FMwebp_.jpg</t>
  </si>
  <si>
    <t>https://m.media-amazon.com/images/I/31y7uO5DU8L._SX300_SY300_QL70_FMwebp_.jpg</t>
  </si>
  <si>
    <t>https://m.media-amazon.com/images/I/41CF6GtnpKL._SX300_SY300_QL70_FMwebp_.jpg</t>
  </si>
  <si>
    <t>https://m.media-amazon.com/images/W/WEBP_402378-T1/images/I/41qhsp6qcNL._SX300_SY300_QL70_FMwebp_.jpg</t>
  </si>
  <si>
    <t>https://m.media-amazon.com/images/I/41HhmJpfjNL._SX300_SY300_QL70_FMwebp_.jpg</t>
  </si>
  <si>
    <t>https://m.media-amazon.com/images/W/WEBP_402378-T1/images/I/419QKVTxaSL._SX300_SY300_QL70_FMwebp_.jpg</t>
  </si>
  <si>
    <t>https://m.media-amazon.com/images/W/WEBP_402378-T1/images/I/41+b6inZEkL._SX300_SY300_.jpg</t>
  </si>
  <si>
    <t>https://m.media-amazon.com/images/W/WEBP_402378-T1/images/I/21WhHd9leXL._SX300_SY300_QL70_FMwebp_.jpg</t>
  </si>
  <si>
    <t>https://m.media-amazon.com/images/I/41c5wGlZyPS._SX300_SY300_QL70_FMwebp_.jpg</t>
  </si>
  <si>
    <t>https://m.media-amazon.com/images/W/WEBP_402378-T2/images/I/31IS376AeYL._SX300_SY300_QL70_FMwebp_.jpg</t>
  </si>
  <si>
    <t>https://m.media-amazon.com/images/W/WEBP_402378-T2/images/I/21fnuilweNL._SY445_SX342_QL70_FMwebp_.jpg</t>
  </si>
  <si>
    <t>https://m.media-amazon.com/images/W/WEBP_402378-T1/images/I/51DhRNtyo0L._SX300_SY300_QL70_FMwebp_.jpg</t>
  </si>
  <si>
    <t>https://m.media-amazon.com/images/W/WEBP_402378-T2/images/I/31fpyR3mU4L._SX300_SY300_QL70_FMwebp_.jpg</t>
  </si>
  <si>
    <t>https://m.media-amazon.com/images/I/31yHKPd+rsL._SY300_SX300_.jpg</t>
  </si>
  <si>
    <t>https://m.media-amazon.com/images/W/WEBP_402378-T1/images/I/41OrFRgZhYL._SX300_SY300_QL70_FMwebp_.jpg</t>
  </si>
  <si>
    <t>https://m.media-amazon.com/images/I/41-NYo+m0JL._SY300_SX300_.jpg</t>
  </si>
  <si>
    <t>https://m.media-amazon.com/images/I/41agXfR4tqL._SX300_SY300_QL70_FMwebp_.jpg</t>
  </si>
  <si>
    <t>https://m.media-amazon.com/images/W/WEBP_402378-T2/images/I/313Ja+mXy6L._SY300_SX300_.jpg</t>
  </si>
  <si>
    <t>https://m.media-amazon.com/images/I/21DUuehBaRL._SX300_SY300_QL70_FMwebp_.jpg</t>
  </si>
  <si>
    <t>https://m.media-amazon.com/images/I/31vPhcWqqWL._SX300_SY300_QL70_FMwebp_.jpg</t>
  </si>
  <si>
    <t>https://m.media-amazon.com/images/I/41bkm5HhWsL._SY445_SX342_QL70_FMwebp_.jpg</t>
  </si>
  <si>
    <t>https://m.media-amazon.com/images/W/WEBP_402378-T2/images/I/311wFoZMekL._SX300_SY300_QL70_FMwebp_.jpg</t>
  </si>
  <si>
    <t>https://m.media-amazon.com/images/I/51sUInS8MiL._SY300_SX300_QL70_FMwebp_.jpg</t>
  </si>
  <si>
    <t>https://m.media-amazon.com/images/I/31Kt+OO7C6L._SY300_SX300_.jpg</t>
  </si>
  <si>
    <t>https://m.media-amazon.com/images/W/WEBP_402378-T1/images/I/31IdziegWVL._SX300_SY300_QL70_FMwebp_.jpg</t>
  </si>
  <si>
    <t>https://m.media-amazon.com/images/W/WEBP_402378-T2/images/I/41ECCMs7tjL._SY300_SX300_QL70_FMwebp_.jpg</t>
  </si>
  <si>
    <t>https://m.media-amazon.com/images/W/WEBP_402378-T2/images/I/414P4JCZY-L._SX300_SY300_QL70_FMwebp_.jpg</t>
  </si>
  <si>
    <t>https://m.media-amazon.com/images/I/416qO6VZHgL._SX300_SY300_QL70_FMwebp_.jpg</t>
  </si>
  <si>
    <t>https://m.media-amazon.com/images/I/317OoQfs1gL._SX300_SY300_QL70_FMwebp_.jpg</t>
  </si>
  <si>
    <t>https://m.media-amazon.com/images/W/WEBP_402378-T2/images/I/31HMoFzGZjL._SY300_SX300_QL70_FMwebp_.jpg</t>
  </si>
  <si>
    <t>https://m.media-amazon.com/images/W/WEBP_402378-T1/images/I/31w-BP4ey1L._SY445_SX342_QL70_FMwebp_.jpg</t>
  </si>
  <si>
    <t>https://m.media-amazon.com/images/I/41EhlNJ-v8L._SX300_SY300_QL70_FMwebp_.jpg</t>
  </si>
  <si>
    <t>https://m.media-amazon.com/images/I/31jSLNakA7L._SY445_SX342_QL70_FMwebp_.jpg</t>
  </si>
  <si>
    <t>https://m.media-amazon.com/images/W/WEBP_402378-T2/images/I/21Nw+BXh1kS._SY300_SX300_.jpg</t>
  </si>
  <si>
    <t>https://m.media-amazon.com/images/I/319bv0gNOeL._SX300_SY300_QL70_FMwebp_.jpg</t>
  </si>
  <si>
    <t>https://m.media-amazon.com/images/W/WEBP_402378-T2/images/I/31RK9+CyhoL._SY300_SX300_.jpg</t>
  </si>
  <si>
    <t>https://m.media-amazon.com/images/I/41vVXPCqnML._SX300_SY300_QL70_FMwebp_.jpg</t>
  </si>
  <si>
    <t>https://m.media-amazon.com/images/I/41JooboBmuL._SX300_SY300_QL70_FMwebp_.jpg</t>
  </si>
  <si>
    <t>https://m.media-amazon.com/images/I/41sNnS4Rl7L._SX300_SY300_QL70_FMwebp_.jpg</t>
  </si>
  <si>
    <t>https://m.media-amazon.com/images/I/41p9mn0fmIL._SY300_SX300_QL70_FMwebp_.jpg</t>
  </si>
  <si>
    <t>https://m.media-amazon.com/images/W/WEBP_402378-T1/images/I/514S7MylddL._SX300_SY300_QL70_FMwebp_.jpg</t>
  </si>
  <si>
    <t>https://m.media-amazon.com/images/I/417MtmtMOvL._SY445_SX342_QL70_FMwebp_.jpg</t>
  </si>
  <si>
    <t>https://m.media-amazon.com/images/W/WEBP_402378-T1/images/I/41Q5zqyjWPL._SY300_SX300_QL70_FMwebp_.jpg</t>
  </si>
  <si>
    <t>https://m.media-amazon.com/images/W/WEBP_402378-T2/images/I/41CF6GtnpKL._SX300_SY300_QL70_FMwebp_.jpg</t>
  </si>
  <si>
    <t>https://m.media-amazon.com/images/W/WEBP_402378-T2/images/I/41UPNmnPgeL._SY300_SX300_QL70_FMwebp_.jpg</t>
  </si>
  <si>
    <t>https://m.media-amazon.com/images/W/WEBP_402378-T2/images/I/31VSKlEpP-L._SX300_SY300_QL70_FMwebp_.jpg</t>
  </si>
  <si>
    <t>https://m.media-amazon.com/images/W/WEBP_402378-T1/images/I/41IAkUhz1NL._SY300_SX300_QL70_FMwebp_.jpg</t>
  </si>
  <si>
    <t>https://m.media-amazon.com/images/W/WEBP_402378-T2/images/I/316rtwd6jOL._SX300_SY300_QL70_FMwebp_.jpg</t>
  </si>
  <si>
    <t>https://m.media-amazon.com/images/I/41Fu3K9KAZL._SX300_SY300_QL70_FMwebp_.jpg</t>
  </si>
  <si>
    <t>https://m.media-amazon.com/images/I/31PBfa92GVL._SX300_SY300_QL70_FMwebp_.jpg</t>
  </si>
  <si>
    <t>https://m.media-amazon.com/images/I/31s3DOD2d1L._SY445_SX342_QL70_FMwebp_.jpg</t>
  </si>
  <si>
    <t>https://m.media-amazon.com/images/W/WEBP_402378-T1/images/I/41jh12qGXuL._SX300_SY300_QL70_FMwebp_.jpg</t>
  </si>
  <si>
    <t>https://m.media-amazon.com/images/I/21rGO6HtUxL._SY445_SX342_QL70_FMwebp_.jpg</t>
  </si>
  <si>
    <t>https://m.media-amazon.com/images/W/WEBP_402378-T2/images/I/313wnMF+cVL._SX342_SY445_.jpg</t>
  </si>
  <si>
    <t>https://m.media-amazon.com/images/I/41LwSJdthGL._SX300_SY300_QL70_FMwebp_.jpg</t>
  </si>
  <si>
    <t>https://m.media-amazon.com/images/W/WEBP_402378-T2/images/I/41oK+rXtssS._SY300_SX300_.jpg</t>
  </si>
  <si>
    <t>https://m.media-amazon.com/images/W/WEBP_402378-T2/images/I/41qMoS4lfRL._SX300_SY300_QL70_FMwebp_.jpg</t>
  </si>
  <si>
    <t>https://m.media-amazon.com/images/W/WEBP_402378-T1/images/I/413aXXtr4CL._SX300_SY300_QL70_FMwebp_.jpg</t>
  </si>
  <si>
    <t>https://m.media-amazon.com/images/W/WEBP_402378-T2/images/I/41k0WxE3sKS._SY445_SX342_QL70_FMwebp_.jpg</t>
  </si>
  <si>
    <t>https://m.media-amazon.com/images/I/31Lqjmed98L._SX300_SY300_QL70_FMwebp_.jpg</t>
  </si>
  <si>
    <t>https://m.media-amazon.com/images/I/51lDlqmDxQL._SY300_SX300_QL70_FMwebp_.jpg</t>
  </si>
  <si>
    <t>https://m.media-amazon.com/images/I/31wPIFxnDaL._SY445_SX342_QL70_FMwebp_.jpg</t>
  </si>
  <si>
    <t>https://m.media-amazon.com/images/W/WEBP_402378-T2/images/I/31xucq3GGyL._SX300_SY300_QL70_FMwebp_.jpg</t>
  </si>
  <si>
    <t>https://m.media-amazon.com/images/W/WEBP_402378-T2/images/I/416A01cyQYL._SX300_SY300_QL70_FMwebp_.jpg</t>
  </si>
  <si>
    <t>https://m.media-amazon.com/images/I/41p+lllC3HL._SY300_SX300_.jpg</t>
  </si>
  <si>
    <t>https://m.media-amazon.com/images/W/WEBP_402378-T1/images/I/317Uu2STldL._SX300_SY300_QL70_FMwebp_.jpg</t>
  </si>
  <si>
    <t>https://m.media-amazon.com/images/I/41WuKPTQhTL._SY300_SX300_QL70_FMwebp_.jpg</t>
  </si>
  <si>
    <t>https://m.media-amazon.com/images/I/31f4cZdDnJL._SX300_SY300_QL70_FMwebp_.jpg</t>
  </si>
  <si>
    <t>https://m.media-amazon.com/images/I/31QdoA5bJAL._SX300_SY300_QL70_FMwebp_.jpg</t>
  </si>
  <si>
    <t>https://m.media-amazon.com/images/I/41YDz0uQZaL._SY300_SX300_QL70_FMwebp_.jpg</t>
  </si>
  <si>
    <t>https://m.media-amazon.com/images/I/41BaZZ48wjS._SX300_SY300_QL70_FMwebp_.jpg</t>
  </si>
  <si>
    <t>https://m.media-amazon.com/images/W/WEBP_402378-T2/images/I/41-VkhORGAL._SX300_SY300_QL70_FMwebp_.jpg</t>
  </si>
  <si>
    <t>https://m.media-amazon.com/images/W/WEBP_402378-T1/images/I/417qayz2nNL._SX300_SY300_QL70_FMwebp_.jpg</t>
  </si>
  <si>
    <t>https://m.media-amazon.com/images/I/41ovRStbxUL._SX300_SY300_QL70_FMwebp_.jpg</t>
  </si>
  <si>
    <t>https://m.media-amazon.com/images/I/41eHLj-wfGL._SX300_SY300_QL70_FMwebp_.jpg</t>
  </si>
  <si>
    <t>https://m.media-amazon.com/images/I/31U-gk8FwsL._SX300_SY300_QL70_FMwebp_.jpg</t>
  </si>
  <si>
    <t>https://m.media-amazon.com/images/I/41yMQskyzFL._SX300_SY300_QL70_FMwebp_.jpg</t>
  </si>
  <si>
    <t>https://m.media-amazon.com/images/W/WEBP_402378-T1/images/I/41ngtt1EmoL._SX300_SY300_QL70_FMwebp_.jpg</t>
  </si>
  <si>
    <t>https://m.media-amazon.com/images/I/31J3pwT7i4L._SY300_SX300_QL70_FMwebp_.jpg</t>
  </si>
  <si>
    <t>https://m.media-amazon.com/images/W/WEBP_402378-T1/images/I/31KL5uYqVRL._SX300_SY300_QL70_FMwebp_.jpg</t>
  </si>
  <si>
    <t>https://m.media-amazon.com/images/W/WEBP_402378-T1/images/I/31h559f7EaL._SX300_SY300_QL70_FMwebp_.jpg</t>
  </si>
  <si>
    <t>https://m.media-amazon.com/images/I/41+H-BiHBlS._SX300_SY300_.jpg</t>
  </si>
  <si>
    <t>https://m.media-amazon.com/images/I/41VKU5Lkg3L._SX300_SY300_QL70_FMwebp_.jpg</t>
  </si>
  <si>
    <t>https://m.media-amazon.com/images/W/WEBP_402378-T2/images/I/41rDN2Ylj1L._SX300_SY300_QL70_FMwebp_.jpg</t>
  </si>
  <si>
    <t>https://m.media-amazon.com/images/W/WEBP_402378-T2/images/I/41AcG6PavXL._SX300_SY300_QL70_FMwebp_.jpg</t>
  </si>
  <si>
    <t>https://images-na.ssl-images-amazon.com/images/W/WEBP_402378-T2/images/I/51Y4ApH7emL._SX300_SY300_QL70_FMwebp_.jpg</t>
  </si>
  <si>
    <t>https://m.media-amazon.com/images/I/51TJwbyAtNL._SX300_SY300_QL70_FMwebp_.jpg</t>
  </si>
  <si>
    <t>https://m.media-amazon.com/images/I/4173mQ7F-mL._SX300_SY300_QL70_FMwebp_.jpg</t>
  </si>
  <si>
    <t>https://m.media-amazon.com/images/W/WEBP_402378-T2/images/I/31q4l5k9uOL._SX300_SY300_QL70_FMwebp_.jpg</t>
  </si>
  <si>
    <t>https://m.media-amazon.com/images/I/21DySoa1X+L._SY300_SX300_.jpg</t>
  </si>
  <si>
    <t>https://m.media-amazon.com/images/I/31DRQ+kgWaL._SY300_SX300_.jpg</t>
  </si>
  <si>
    <t>https://m.media-amazon.com/images/W/WEBP_402378-T2/images/I/31MQ2YXMb4L._SY445_SX342_QL70_FMwebp_.jpg</t>
  </si>
  <si>
    <t>https://m.media-amazon.com/images/W/WEBP_402378-T2/images/I/41FQPJ+s61L._SX342_SY445_.jpg</t>
  </si>
  <si>
    <t>https://m.media-amazon.com/images/W/WEBP_402378-T2/images/I/41vJcrdr5mL._SY300_SX300_QL70_FMwebp_.jpg</t>
  </si>
  <si>
    <t>https://m.media-amazon.com/images/W/WEBP_402378-T2/images/I/31VemHkewfL._SX300_SY300_QL70_FMwebp_.jpg</t>
  </si>
  <si>
    <t>https://m.media-amazon.com/images/I/41etMsrKqTL._SX300_SY300_QL70_FMwebp_.jpg</t>
  </si>
  <si>
    <t>https://m.media-amazon.com/images/I/41js3ITzVHL._SY300_SX300_QL70_FMwebp_.jpg</t>
  </si>
  <si>
    <t>https://m.media-amazon.com/images/W/WEBP_402378-T2/images/I/31dENZ1gQVL._SX300_SY300_QL70_FMwebp_.jpg</t>
  </si>
  <si>
    <t>https://m.media-amazon.com/images/W/WEBP_402378-T2/images/I/41rEpW57SyL._SX300_SY300_QL70_FMwebp_.jpg</t>
  </si>
  <si>
    <t>https://m.media-amazon.com/images/I/317rlQQXhYL._SX300_SY300_QL70_FMwebp_.jpg</t>
  </si>
  <si>
    <t>https://m.media-amazon.com/images/W/WEBP_402378-T1/images/I/41pOYlC-U8L._SX300_SY300_QL70_FMwebp_.jpg</t>
  </si>
  <si>
    <t>https://m.media-amazon.com/images/I/31qs7auuBKL._SY445_SX342_QL70_FMwebp_.jpg</t>
  </si>
  <si>
    <t>https://m.media-amazon.com/images/I/51uVckL1jRL._SY300_SX300_QL70_FMwebp_.jpg</t>
  </si>
  <si>
    <t>https://m.media-amazon.com/images/I/31x9nSr-rqL._SY300_SX300_QL70_FMwebp_.jpg</t>
  </si>
  <si>
    <t>https://m.media-amazon.com/images/I/31c+W3iUSxL._SY300_SX300_.jpg</t>
  </si>
  <si>
    <t>https://m.media-amazon.com/images/I/41Ft9wrU55L._SX300_SY300_QL70_FMwebp_.jpg</t>
  </si>
  <si>
    <t>https://m.media-amazon.com/images/W/WEBP_402378-T1/images/I/31-ACQj+oDL._SY445_SX342_.jpg</t>
  </si>
  <si>
    <t>https://m.media-amazon.com/images/I/41QvckgGiCL._SY300_SX300_QL70_FMwebp_.jpg</t>
  </si>
  <si>
    <t>https://m.media-amazon.com/images/W/WEBP_402378-T2/images/I/41pdZIhY+gL._SY300_SX300_.jpg</t>
  </si>
  <si>
    <t>https://m.media-amazon.com/images/I/41Bh7qwDUmL._SY445_SX342_QL70_FMwebp_.jpg</t>
  </si>
  <si>
    <t>https://m.media-amazon.com/images/W/WEBP_402378-T1/images/I/31mfWNStU9L._SX300_SY300_QL70_FMwebp_.jpg</t>
  </si>
  <si>
    <t>https://m.media-amazon.com/images/I/41jTlkBBf4L._SX300_SY300_QL70_FMwebp_.jpg</t>
  </si>
  <si>
    <t>https://m.media-amazon.com/images/I/41BIgj-8fML._SY300_SX300_QL70_FMwebp_.jpg</t>
  </si>
  <si>
    <t>https://m.media-amazon.com/images/W/WEBP_402378-T1/images/I/41DXzzwydTL._SX300_SY300_QL70_FMwebp_.jpg</t>
  </si>
  <si>
    <t>https://m.media-amazon.com/images/W/WEBP_402378-T2/images/I/31vIaLbBXmL._SY445_SX342_QL70_FMwebp_.jpg</t>
  </si>
  <si>
    <t>https://m.media-amazon.com/images/W/WEBP_402378-T2/images/I/315sEpeo50L._SX300_SY300_QL70_FMwebp_.jpg</t>
  </si>
  <si>
    <t>https://m.media-amazon.com/images/W/WEBP_402378-T2/images/I/31M+JM+KZIL._SY300_SX300_.jpg</t>
  </si>
  <si>
    <t>https://m.media-amazon.com/images/W/WEBP_402378-T1/images/I/515t5K7hdqL._SY300_SX300_QL70_FMwebp_.jpg</t>
  </si>
  <si>
    <t>https://m.media-amazon.com/images/W/WEBP_402378-T2/images/I/41wgqEfJy3L._SX300_SY300_QL70_FMwebp_.jpg</t>
  </si>
  <si>
    <t>https://m.media-amazon.com/images/I/41SxrTzMivL._SX300_SY300_QL70_FMwebp_.jpg</t>
  </si>
  <si>
    <t>https://m.media-amazon.com/images/W/WEBP_402378-T2/images/I/315GvM3Qq6S._SX300_SY300_QL70_FMwebp_.jpg</t>
  </si>
  <si>
    <t>https://m.media-amazon.com/images/W/WEBP_402378-T1/images/I/41zEHNLyhKL._SX300_SY300_QL70_FMwebp_.jpg</t>
  </si>
  <si>
    <t>https://m.media-amazon.com/images/I/51aFoI9nNZL._SY300_SX300_QL70_FMwebp_.jpg</t>
  </si>
  <si>
    <t>https://m.media-amazon.com/images/W/WEBP_402378-T1/images/I/41Zc-phmoEL._SX300_SY300_QL70_FMwebp_.jpg</t>
  </si>
  <si>
    <t>https://m.media-amazon.com/images/W/WEBP_402378-T1/images/I/41+tGYXUN8L._SX342_SY445_.jpg</t>
  </si>
  <si>
    <t>https://m.media-amazon.com/images/W/WEBP_402378-T2/images/I/51HNUsgY29L._SY300_SX300_QL70_FMwebp_.jpg</t>
  </si>
  <si>
    <t>https://m.media-amazon.com/images/I/31x1oQ78mDL._SY300_SX300_QL70_FMwebp_.jpg</t>
  </si>
  <si>
    <t>https://m.media-amazon.com/images/W/WEBP_402378-T1/images/I/31GCzAA+FyL._SY300_SX300_.jpg</t>
  </si>
  <si>
    <t>https://m.media-amazon.com/images/W/WEBP_402378-T1/images/I/41Y9XnzBHTL._SY300_SX300_QL70_FMwebp_.jpg</t>
  </si>
  <si>
    <t>https://m.media-amazon.com/images/I/21pqzUPpJNL._SY300_SX300_QL70_FMwebp_.jpg</t>
  </si>
  <si>
    <t>https://m.media-amazon.com/images/W/WEBP_402378-T2/images/I/41giUEJJGDL._SY300_SX300_QL70_FMwebp_.jpg</t>
  </si>
  <si>
    <t>https://m.media-amazon.com/images/W/WEBP_402378-T2/images/I/31yPzs3mAlL._SX300_SY300_QL70_FMwebp_.jpg</t>
  </si>
  <si>
    <t>https://m.media-amazon.com/images/W/WEBP_402378-T2/images/I/51iQQPQSiGL._SX300_SY300_QL70_FMwebp_.jpg</t>
  </si>
  <si>
    <t>https://m.media-amazon.com/images/I/317Bv9KEltL._SX300_SY300_QL70_FMwebp_.jpg</t>
  </si>
  <si>
    <t>https://m.media-amazon.com/images/W/WEBP_402378-T2/images/I/41Vpx5MVtaL._SY300_SX300_QL70_FMwebp_.jpg</t>
  </si>
  <si>
    <t>https://m.media-amazon.com/images/W/WEBP_402378-T2/images/I/51dOjIreG4L._SX300_SY300_QL70_FMwebp_.jpg</t>
  </si>
  <si>
    <t>https://m.media-amazon.com/images/W/WEBP_402378-T1/images/I/41o4qDiFFwL._SX300_SY300_QL70_FMwebp_.jpg</t>
  </si>
  <si>
    <t>https://m.media-amazon.com/images/W/WEBP_402378-T2/images/I/31XFe74gRjL._SX300_SY300_QL70_FMwebp_.jpg</t>
  </si>
  <si>
    <t>https://m.media-amazon.com/images/I/51eyIMn02bL._SX300_SY300_QL70_FMwebp_.jpg</t>
  </si>
  <si>
    <t>https://m.media-amazon.com/images/I/41XgWuRRNFL._SX300_SY300_QL70_FMwebp_.jpg</t>
  </si>
  <si>
    <t>https://m.media-amazon.com/images/I/51xYKHUpdHL._SY300_SX300_QL70_FMwebp_.jpg</t>
  </si>
  <si>
    <t>https://m.media-amazon.com/images/W/WEBP_402378-T1/images/I/41AUgZQAs5L._SX300_SY300_QL70_FMwebp_.jpg</t>
  </si>
  <si>
    <t>https://m.media-amazon.com/images/I/31jcyZIAWWL._SX300_SY300_QL70_FMwebp_.jpg</t>
  </si>
  <si>
    <t>https://m.media-amazon.com/images/W/WEBP_402378-T2/images/I/41m1oMmTMCL._SX300_SY300_QL70_FMwebp_.jpg</t>
  </si>
  <si>
    <t>https://m.media-amazon.com/images/I/41uqZs26+oL._SY300_SX300_.jpg</t>
  </si>
  <si>
    <t>https://m.media-amazon.com/images/I/41+BBk2fGcL._SX342_SY445_.jpg</t>
  </si>
  <si>
    <t>https://m.media-amazon.com/images/W/WEBP_402378-T1/images/I/31bCliyezAL._SX300_SY300_QL70_FMwebp_.jpg</t>
  </si>
  <si>
    <t>https://m.media-amazon.com/images/I/512qfz0MI0L._SX300_SY300_QL70_FMwebp_.jpg</t>
  </si>
  <si>
    <t>https://m.media-amazon.com/images/I/31NDmmkm19L._SX300_SY300_QL70_FMwebp_.jpg</t>
  </si>
  <si>
    <t>https://m.media-amazon.com/images/I/21rEkD8xxpL._SX300_SY300_QL70_FMwebp_.jpg</t>
  </si>
  <si>
    <t>https://m.media-amazon.com/images/I/41hCikFvL7L._SY300_SX300_QL70_FMwebp_.jpg</t>
  </si>
  <si>
    <t>https://m.media-amazon.com/images/I/31VRCXh9kQS._SX300_SY300_QL70_FMwebp_.jpg</t>
  </si>
  <si>
    <t>https://m.media-amazon.com/images/I/51aZN040THL._SX300_SY300_QL70_FMwebp_.jpg</t>
  </si>
  <si>
    <t>https://m.media-amazon.com/images/I/51UUmio53PL._SX300_SY300_QL70_FMwebp_.jpg</t>
  </si>
  <si>
    <t>https://m.media-amazon.com/images/I/31+EyQ3FtIL._SY300_SX300_.jpg</t>
  </si>
  <si>
    <t>https://m.media-amazon.com/images/I/31JbtMrUYpL._SX300_SY300_QL70_FMwebp_.jpg</t>
  </si>
  <si>
    <t>https://m.media-amazon.com/images/I/41s2f-e1d3L._SY300_SX300_QL70_FMwebp_.jpg</t>
  </si>
  <si>
    <t>https://m.media-amazon.com/images/W/WEBP_402378-T1/images/I/41J0RvJFffL._SX300_SY300_QL70_FMwebp_.jpg</t>
  </si>
  <si>
    <t>https://m.media-amazon.com/images/W/WEBP_402378-T2/images/I/41eThX4gyWL._SY300_SX300_QL70_FMwebp_.jpg</t>
  </si>
  <si>
    <t>https://m.media-amazon.com/images/W/WEBP_402378-T2/images/I/51L+sZTCgzL._SY300_SX300_.jpg</t>
  </si>
  <si>
    <t>https://m.media-amazon.com/images/I/41bO-mGKk+L._SY300_SX300_.jpg</t>
  </si>
  <si>
    <t>https://m.media-amazon.com/images/I/4175g2Idd9L._SY445_SX342_QL70_FMwebp_.jpg</t>
  </si>
  <si>
    <t>https://m.media-amazon.com/images/W/WEBP_402378-T1/images/I/31z9cuviPzL._SX300_SY300_QL70_FMwebp_.jpg</t>
  </si>
  <si>
    <t>https://m.media-amazon.com/images/W/WEBP_402378-T2/images/I/311Rq7jXvgL._SY445_SX342_QL70_FMwebp_.jpg</t>
  </si>
  <si>
    <t>https://m.media-amazon.com/images/W/WEBP_402378-T1/images/I/41TBdmDqSjL._SY445_SX342_QL70_FMwebp_.jpg</t>
  </si>
  <si>
    <t>https://m.media-amazon.com/images/W/WEBP_402378-T1/images/I/213GZPC7uwL._SX300_SY300_QL70_FMwebp_.jpg</t>
  </si>
  <si>
    <t>https://m.media-amazon.com/images/W/WEBP_402378-T2/images/I/31WPRa-K7GL._SY445_SX342_QL70_FMwebp_.jpg</t>
  </si>
  <si>
    <t>https://m.media-amazon.com/images/W/WEBP_402378-T1/images/I/41sA8PA31pL._SY300_SX300_QL70_FMwebp_.jpg</t>
  </si>
  <si>
    <t>https://m.media-amazon.com/images/W/WEBP_402378-T2/images/I/31w1SSKA-tL._SX300_SY300_QL70_FMwebp_.jpg</t>
  </si>
  <si>
    <t>https://m.media-amazon.com/images/W/WEBP_402378-T2/images/I/41Bi9ZwBQ7L._SX300_SY300_QL70_FMwebp_.jpg</t>
  </si>
  <si>
    <t>https://m.media-amazon.com/images/I/41dwFttHxpL._SX300_SY300_QL70_FMwebp_.jpg</t>
  </si>
  <si>
    <t>https://m.media-amazon.com/images/W/WEBP_402378-T1/images/I/51xmNdrIlcS._SY300_SX300_QL70_FMwebp_.jpg</t>
  </si>
  <si>
    <t>https://m.media-amazon.com/images/W/WEBP_402378-T1/images/I/41Wb7LHAeLL._SY300_SX300_QL70_FMwebp_.jpg</t>
  </si>
  <si>
    <t>https://m.media-amazon.com/images/I/51UuhCYmBnL._SY300_SX300_QL70_FMwebp_.jpg</t>
  </si>
  <si>
    <t>https://m.media-amazon.com/images/I/31-q0xhaTAL._SY445_SX342_QL70_FMwebp_.jpg</t>
  </si>
  <si>
    <t>https://m.media-amazon.com/images/I/41sSPp4pkYL._SY300_SX300_QL70_FMwebp_.jpg</t>
  </si>
  <si>
    <t>https://m.media-amazon.com/images/W/WEBP_402378-T1/images/I/51z60rNcKSL._SY300_SX300_QL70_FMwebp_.jpg</t>
  </si>
  <si>
    <t>https://m.media-amazon.com/images/W/WEBP_402378-T2/images/I/41xL87ElgjL._SY300_SX300_QL70_FMwebp_.jpg</t>
  </si>
  <si>
    <t>https://m.media-amazon.com/images/I/31FmMK7a9PL._SY445_SX342_QL70_FMwebp_.jpg</t>
  </si>
  <si>
    <t>https://m.media-amazon.com/images/W/WEBP_402378-T1/images/I/31Lfjbfc47L._SX300_SY300_QL70_FMwebp_.jpg</t>
  </si>
  <si>
    <t>https://m.media-amazon.com/images/I/41Jy61seJKL._SX300_SY300_QL70_FMwebp_.jpg</t>
  </si>
  <si>
    <t>https://m.media-amazon.com/images/I/41I2mS67DyL._SY300_SX300_QL70_FMwebp_.jpg</t>
  </si>
  <si>
    <t>https://m.media-amazon.com/images/W/WEBP_402378-T2/images/I/41mW+TS5WKL._SY300_SX300_.jpg</t>
  </si>
  <si>
    <t>https://m.media-amazon.com/images/W/WEBP_402378-T2/images/I/51R1cOolXRL._SX300_SY300_QL70_FMwebp_.jpg</t>
  </si>
  <si>
    <t>https://m.media-amazon.com/images/I/41WCgGbvwhL._SX300_SY300_QL70_ML2_.jpg</t>
  </si>
  <si>
    <t>https://m.media-amazon.com/images/I/41sHRWXCfvL._SX300_SY300_QL70_ML2_.jpg</t>
  </si>
  <si>
    <t>https://m.media-amazon.com/images/I/41d69zua5LL._SX300_SY300_QL70_ML2_.jpg</t>
  </si>
  <si>
    <t>https://m.media-amazon.com/images/I/31grUs8OpvL._SX300_SY300_QL70_ML2_.jpg</t>
  </si>
  <si>
    <t>https://m.media-amazon.com/images/I/41Wd9J6nfpL._SX300_SY300_QL70_ML2_.jpg</t>
  </si>
  <si>
    <t>https://m.media-amazon.com/images/I/41iEc0hf6TL._SX300_SY300_QL70_ML2_.jpg</t>
  </si>
  <si>
    <t>https://m.media-amazon.com/images/I/41qLZhKF5ZL._SX300_SY300_QL70_ML2_.jpg</t>
  </si>
  <si>
    <t>https://m.media-amazon.com/images/I/41CB1rnC5tL._SX300_SY300_QL70_ML2_.jpg</t>
  </si>
  <si>
    <t>https://m.media-amazon.com/images/I/41JM3Ra+tiL._SY300_SX300_.jpg</t>
  </si>
  <si>
    <t>https://m.media-amazon.com/images/I/41ML8ZbPiiL._SY300_SX300_QL70_ML2_.jpg</t>
  </si>
  <si>
    <t>https://m.media-amazon.com/images/I/41Peg4pz7fL._SX300_SY300_QL70_ML2_.jpg</t>
  </si>
  <si>
    <t>https://m.media-amazon.com/images/I/31-hWNXDxiL._SX300_SY300_QL70_ML2_.jpg</t>
  </si>
  <si>
    <t>https://m.media-amazon.com/images/I/41rxRY5TDSL._SX300_SY300_QL70_ML2_.jpg</t>
  </si>
  <si>
    <t>https://m.media-amazon.com/images/I/31NnmYempPL._SX300_SY300_QL70_ML2_.jpg</t>
  </si>
  <si>
    <t>https://m.media-amazon.com/images/I/41kg-+XWoxL._SY300_SX300_.jpg</t>
  </si>
  <si>
    <t>https://m.media-amazon.com/images/I/41KBaLUTYHL._SX300_SY300_QL70_ML2_.jpg</t>
  </si>
  <si>
    <t>https://m.media-amazon.com/images/I/41WpD4fqT4L._SX300_SY300_QL70_ML2_.jpg</t>
  </si>
  <si>
    <t>https://m.media-amazon.com/images/I/41LZP1CmYRL._SX300_SY300_QL70_ML2_.jpg</t>
  </si>
  <si>
    <t>https://m.media-amazon.com/images/I/31J6I7SrLXL._SX300_SY300_QL70_ML2_.jpg</t>
  </si>
  <si>
    <t>https://m.media-amazon.com/images/I/413qMt0RdpL._SY300_SX300_QL70_ML2_.jpg</t>
  </si>
  <si>
    <t>https://m.media-amazon.com/images/I/41IcuNkyrdL._SX300_SY300_QL70_ML2_.jpg</t>
  </si>
  <si>
    <t>https://m.media-amazon.com/images/I/41J2W8DASzS._SX300_SY300_QL70_ML2_.jpg</t>
  </si>
  <si>
    <t>https://m.media-amazon.com/images/I/21luyw7JrrL._SX300_SY300_QL70_ML2_.jpg</t>
  </si>
  <si>
    <t>https://m.media-amazon.com/images/I/41ZK4aM4zgL._SX300_SY300_QL70_ML2_.jpg</t>
  </si>
  <si>
    <t>https://m.media-amazon.com/images/I/21uXmiH98wL._SX300_SY300_QL70_ML2_.jpg</t>
  </si>
  <si>
    <t>https://m.media-amazon.com/images/I/41qqmdUWnhL._SX300_SY300_QL70_ML2_.jpg</t>
  </si>
  <si>
    <t>https://m.media-amazon.com/images/I/41ApzUQQFVL._SX300_SY300_QL70_ML2_.jpg</t>
  </si>
  <si>
    <t>https://m.media-amazon.com/images/I/41t61osAZHL._SX300_SY300_QL70_ML2_.jpg</t>
  </si>
  <si>
    <t>https://m.media-amazon.com/images/I/41aV2T7qLgL._SY300_SX300_QL70_ML2_.jpg</t>
  </si>
  <si>
    <t>https://m.media-amazon.com/images/I/41op1vdp-UL._SX300_SY300_QL70_ML2_.jpg</t>
  </si>
  <si>
    <t>https://m.media-amazon.com/images/I/41mzbWC6AkL._SX300_SY300_QL70_ML2_.jpg</t>
  </si>
  <si>
    <t>https://m.media-amazon.com/images/I/41Mce3f9faL._SX300_SY300_QL70_ML2_.jpg</t>
  </si>
  <si>
    <t>https://m.media-amazon.com/images/I/419KF2t1nML._SX300_SY300_QL70_ML2_.jpg</t>
  </si>
  <si>
    <t>https://m.media-amazon.com/images/I/41OaM+9ZHXL._SY300_SX300_.jpg</t>
  </si>
  <si>
    <t>https://m.media-amazon.com/images/I/41ivjqdXb0L._SX300_SY300_QL70_ML2_.jpg</t>
  </si>
  <si>
    <t>https://m.media-amazon.com/images/I/51UsScvHQNL._SX300_SY300_QL70_ML2_.jpg</t>
  </si>
  <si>
    <t>https://m.media-amazon.com/images/I/416SpYgTVYL._SX300_SY300_QL70_ML2_.jpg</t>
  </si>
  <si>
    <t>https://m.media-amazon.com/images/I/41i7LM0pGwL._SX300_SY300_QL70_ML2_.jpg</t>
  </si>
  <si>
    <t>https://m.media-amazon.com/images/I/410VGCE+q2L._SY300_SX300_.jpg</t>
  </si>
  <si>
    <t>https://m.media-amazon.com/images/I/41wNAXmtvIL._SX300_SY300_QL70_ML2_.jpg</t>
  </si>
  <si>
    <t>https://m.media-amazon.com/images/I/212redZnCCL._SX300_SY300_QL70_ML2_.jpg</t>
  </si>
  <si>
    <t>https://m.media-amazon.com/images/I/41r1d8a2WGL._SX300_SY300_QL70_ML2_.jpg</t>
  </si>
  <si>
    <t>https://m.media-amazon.com/images/I/413x7j3Z30L._SX300_SY300_QL70_ML2_.jpg</t>
  </si>
  <si>
    <t>https://m.media-amazon.com/images/I/31zOsqQOAOL._SY445_SX342_QL70_ML2_.jpg</t>
  </si>
  <si>
    <t>https://m.media-amazon.com/images/I/4105IiC5tDL._SX300_SY300_QL70_ML2_.jpg</t>
  </si>
  <si>
    <t>https://m.media-amazon.com/images/I/31IvNJZnmdL._SY445_SX342_QL70_ML2_.jpg</t>
  </si>
  <si>
    <t>https://m.media-amazon.com/images/I/41Fq27ZjJfL._SX300_SY300_QL70_ML2_.jpg</t>
  </si>
  <si>
    <t>https://m.media-amazon.com/images/I/41VcqwZ-O8L._SX300_SY300_QL70_ML2_.jpg</t>
  </si>
  <si>
    <t>https://m.media-amazon.com/images/I/31dYcDtt38L._SX300_SY300_QL70_ML2_.jpg</t>
  </si>
  <si>
    <t>https://m.media-amazon.com/images/I/51UzDSGpNWL._SX300_SY300_QL70_ML2_.jpg</t>
  </si>
  <si>
    <t>https://m.media-amazon.com/images/I/41m7DLY3yGL._SX300_SY300_QL70_ML2_.jpg</t>
  </si>
  <si>
    <t>https://m.media-amazon.com/images/I/41-CKEKnjyL._SX300_SY300_QL70_ML2_.jpg</t>
  </si>
  <si>
    <t>https://m.media-amazon.com/images/I/41BnHjRP0ZS._SX300_SY300_QL70_ML2_.jpg</t>
  </si>
  <si>
    <t>https://m.media-amazon.com/images/I/41iEZV6nKbL._SX300_SY300_QL70_ML2_.jpg</t>
  </si>
  <si>
    <t>https://m.media-amazon.com/images/I/21x1gw1geuL._SY300_SX300_QL70_ML2_.jpg</t>
  </si>
  <si>
    <t>https://m.media-amazon.com/images/I/41NuSTFXerL._SX300_SY300_QL70_ML2_.jpg</t>
  </si>
  <si>
    <t>https://m.media-amazon.com/images/I/41Coma77U+L._SY300_SX300_.jpg</t>
  </si>
  <si>
    <t>https://m.media-amazon.com/images/I/411q-oMvehL._SX300_SY300_QL70_ML2_.jpg</t>
  </si>
  <si>
    <t>https://m.media-amazon.com/images/I/41V5FtEWPkL._SX300_SY300_QL70_ML2_.jpg</t>
  </si>
  <si>
    <t>https://m.media-amazon.com/images/I/31VzNhhqifL._SX300_SY300_QL70_ML2_.jpg</t>
  </si>
  <si>
    <t>https://m.media-amazon.com/images/I/51DLLa8HNWL._SX300_SY300_QL70_ML2_.jpg</t>
  </si>
  <si>
    <t>https://m.media-amazon.com/images/I/41lQan54SPL._SX300_SY300_QL70_ML2_.jpg</t>
  </si>
  <si>
    <t>https://m.media-amazon.com/images/I/41MmsYTi06L._SX300_SY300_QL70_ML2_.jpg</t>
  </si>
  <si>
    <t>https://m.media-amazon.com/images/I/31R6RP26dzL._SY300_SX300_QL70_ML2_.jpg</t>
  </si>
  <si>
    <t>https://m.media-amazon.com/images/I/31wqydqbA9L._SX300_SY300_QL70_ML2_.jpg</t>
  </si>
  <si>
    <t>https://m.media-amazon.com/images/I/413sCRKobNL._SX300_SY300_QL70_ML2_.jpg</t>
  </si>
  <si>
    <t>https://m.media-amazon.com/images/I/31qVddHyy5L._SX300_SY300_QL70_ML2_.jpg</t>
  </si>
  <si>
    <t>https://m.media-amazon.com/images/I/41iVkyHeTUL._SX300_SY300_QL70_ML2_.jpg</t>
  </si>
  <si>
    <t>https://m.media-amazon.com/images/I/51vHAEYKeWL._SX300_SY300_QL70_ML2_.jpg</t>
  </si>
  <si>
    <t>https://m.media-amazon.com/images/I/31wOPjcSxlL._SX300_SY300_QL70_ML2_.jpg</t>
  </si>
  <si>
    <t>https://m.media-amazon.com/images/I/31iE517+NFL._SY300_SX300_.jpg</t>
  </si>
  <si>
    <t>https://m.media-amazon.com/images/I/31Sx7+mu+vL._SY300_SX300_.jpg</t>
  </si>
  <si>
    <t>https://m.media-amazon.com/images/I/41nf9n-v3pL._SX300_SY300_QL70_ML2_.jpg</t>
  </si>
  <si>
    <t>https://m.media-amazon.com/images/I/41EnFjIAoaL._SX300_SY300_QL70_ML2_.jpg</t>
  </si>
  <si>
    <t>https://m.media-amazon.com/images/I/41pQ4gJMwEL._SX300_SY300_QL70_ML2_.jpg</t>
  </si>
  <si>
    <t>https://m.media-amazon.com/images/I/41-oxsVh7nL._SX300_SY300_QL70_ML2_.jpg</t>
  </si>
  <si>
    <t>https://m.media-amazon.com/images/I/21e5ZrIutKS._SX300_SY300_QL70_ML2_.jpg</t>
  </si>
  <si>
    <t>https://m.media-amazon.com/images/I/41w5fk8Vl6L._SX300_SY300_QL70_ML2_.jpg</t>
  </si>
  <si>
    <t>https://m.media-amazon.com/images/I/41qhEf58vbL._SX300_SY300_QL70_ML2_.jpg</t>
  </si>
  <si>
    <t>https://m.media-amazon.com/images/I/31P2d7102lL._SY300_SX300_QL70_ML2_.jpg</t>
  </si>
  <si>
    <t>https://m.media-amazon.com/images/I/31RktQKvhoL._SX300_SY300_QL70_ML2_.jpg</t>
  </si>
  <si>
    <t>https://m.media-amazon.com/images/I/41jlwEZpa5L._SX300_SY300_QL70_ML2_.jpg</t>
  </si>
  <si>
    <t>https://m.media-amazon.com/images/I/41Vj+8XWIQL._SY300_SX300_.jpg</t>
  </si>
  <si>
    <t>https://m.media-amazon.com/images/I/41pfjyUPZLL._SX300_SY300_QL70_ML2_.jpg</t>
  </si>
  <si>
    <t>https://m.media-amazon.com/images/I/41R9fDKo6iL._SX300_SY300_QL70_ML2_.jpg</t>
  </si>
  <si>
    <t>https://m.media-amazon.com/images/I/31XO-wfGGGL._SX300_SY300_QL70_ML2_.jpg</t>
  </si>
  <si>
    <t>https://m.media-amazon.com/images/I/31kj3q4SepL._SY445_SX342_QL70_ML2_.jpg</t>
  </si>
  <si>
    <t>https://m.media-amazon.com/images/I/21df1gnW1SL._SX300_SY300_QL70_ML2_.jpg</t>
  </si>
  <si>
    <t>https://m.media-amazon.com/images/I/511g3fIVsqL._SY300_SX300_QL70_ML2_.jpg</t>
  </si>
  <si>
    <t>https://m.media-amazon.com/images/I/411yU+n3UkL._SY300_SX300_.jpg</t>
  </si>
  <si>
    <t>https://m.media-amazon.com/images/I/410TBgL2KXL._SX300_SY300_QL70_ML2_.jpg</t>
  </si>
  <si>
    <t>https://m.media-amazon.com/images/I/41v82KfCUuL._SX300_SY300_QL70_ML2_.jpg</t>
  </si>
  <si>
    <t>https://m.media-amazon.com/images/I/31MmkM8HTiL._SY300_SX300_QL70_ML2_.jpg</t>
  </si>
  <si>
    <t>https://m.media-amazon.com/images/I/41fkuZKjGCL._SX300_SY300_QL70_ML2_.jpg</t>
  </si>
  <si>
    <t>https://m.media-amazon.com/images/I/41z7FRqEerL._SX300_SY300_QL70_ML2_.jpg</t>
  </si>
  <si>
    <t>https://m.media-amazon.com/images/I/41Yylo75u7L._SX300_SY300_QL70_ML2_.jpg</t>
  </si>
  <si>
    <t>https://m.media-amazon.com/images/I/41OVH5kIQhL._SX300_SY300_QL70_ML2_.jpg</t>
  </si>
  <si>
    <t>https://m.media-amazon.com/images/I/31mbyi7ocJL._SX300_SY300_QL70_ML2_.jpg</t>
  </si>
  <si>
    <t>https://m.media-amazon.com/images/I/4147W6koDNL._SX300_SY300_QL70_ML2_.jpg</t>
  </si>
  <si>
    <t>https://m.media-amazon.com/images/I/31YFSh7g63L._SX300_SY300_QL70_ML2_.jpg</t>
  </si>
  <si>
    <t>https://m.media-amazon.com/images/I/41o7qy-j6KL._SX300_SY300_QL70_ML2_.jpg</t>
  </si>
  <si>
    <t>https://m.media-amazon.com/images/I/41Lif4YWC2L._SX300_SY300_QL70_ML2_.jpg</t>
  </si>
  <si>
    <t>https://m.media-amazon.com/images/I/41SDfuK7L2L._SX300_SY300_QL70_ML2_.jpg</t>
  </si>
  <si>
    <t>https://m.media-amazon.com/images/I/31oA0-q5UzL._SX300_SY300_QL70_ML2_.jpg</t>
  </si>
  <si>
    <t>https://m.media-amazon.com/images/I/41fNkwj-vnL._SX300_SY300_QL70_ML2_.jpg</t>
  </si>
  <si>
    <t>https://m.media-amazon.com/images/I/41iHN9Y07cS._SX300_SY300_QL70_ML2_.jpg</t>
  </si>
  <si>
    <t>https://m.media-amazon.com/images/I/41Usew0lrWL._SX300_SY300_QL70_ML2_.jpg</t>
  </si>
  <si>
    <t>https://m.media-amazon.com/images/I/41XH-IpxCQL._SX300_SY300_QL70_ML2_.jpg</t>
  </si>
  <si>
    <t>https://m.media-amazon.com/images/I/41XtHlbmOHL._SX300_SY300_QL70_ML2_.jpg</t>
  </si>
  <si>
    <t>https://m.media-amazon.com/images/I/21Z1HsPvyTL._SX300_SY300_QL70_ML2_.jpg</t>
  </si>
  <si>
    <t>https://m.media-amazon.com/images/I/41OBf52bnOL._SX300_SY300_QL70_ML2_.jpg</t>
  </si>
  <si>
    <t>https://m.media-amazon.com/images/I/31J6qGhAL9L._SX300_SY300_QL70_ML2_.jpg</t>
  </si>
  <si>
    <t>https://m.media-amazon.com/images/I/41MOWVL2YNL._SX300_SY300_QL70_ML2_.jpg</t>
  </si>
  <si>
    <t>https://m.media-amazon.com/images/I/41R08zLK69L._SX300_SY300_QL70_ML2_.jpg</t>
  </si>
  <si>
    <t>https://m.media-amazon.com/images/I/41fjUA7leTL._SX300_SY300_QL70_ML2_.jpg</t>
  </si>
  <si>
    <t>https://m.media-amazon.com/images/I/4141l8ZBWXL._SX300_SY300_QL70_ML2_.jpg</t>
  </si>
  <si>
    <t>https://m.media-amazon.com/images/I/51EiPNlJDgL._SX300_SY300_QL70_ML2_.jpg</t>
  </si>
  <si>
    <t>https://m.media-amazon.com/images/I/31jgUvSar0L._SX300_SY300_QL70_ML2_.jpg</t>
  </si>
  <si>
    <t>https://m.media-amazon.com/images/I/31AGkV82sES._SX300_SY300_QL70_ML2_.jpg</t>
  </si>
  <si>
    <t>https://m.media-amazon.com/images/I/41fXq5ZKACL._SX300_SY300_QL70_ML2_.jpg</t>
  </si>
  <si>
    <t>https://m.media-amazon.com/images/I/41k-VlGbYnL._SX300_SY300_QL70_ML2_.jpg</t>
  </si>
  <si>
    <t>https://m.media-amazon.com/images/I/31gaP7qpBNL._SX300_SY300_QL70_ML2_.jpg</t>
  </si>
  <si>
    <t>https://m.media-amazon.com/images/I/41S7tnENirL._SX300_SY300_QL70_ML2_.jpg</t>
  </si>
  <si>
    <t>https://m.media-amazon.com/images/I/31FzYVC62wL._SX300_SY300_QL70_ML2_.jpg</t>
  </si>
  <si>
    <t>https://m.media-amazon.com/images/I/41TZJiPRRwL._SX300_SY300_QL70_ML2_.jpg</t>
  </si>
  <si>
    <t>https://m.media-amazon.com/images/I/51R2kfyMW5L._SX300_SY300_QL70_ML2_.jpg</t>
  </si>
  <si>
    <t>https://m.media-amazon.com/images/I/41d84o5-M-L._SY445_SX342_QL70_ML2_.jpg</t>
  </si>
  <si>
    <t>https://m.media-amazon.com/images/I/41pQWwAzVyL._SY300_SX300_QL70_ML2_.jpg</t>
  </si>
  <si>
    <t>https://m.media-amazon.com/images/I/41xwPQLxTML._SX300_SY300_QL70_ML2_.jpg</t>
  </si>
  <si>
    <t>https://m.media-amazon.com/images/I/41P4Al+S3zL._SY300_SX300_.jpg</t>
  </si>
  <si>
    <t>https://m.media-amazon.com/images/I/41ziJKWj9LL._SX300_SY300_QL70_ML2_.jpg</t>
  </si>
  <si>
    <t>https://m.media-amazon.com/images/I/41cYSMom9TL._SX300_SY300_QL70_ML2_.jpg</t>
  </si>
  <si>
    <t>https://m.media-amazon.com/images/I/31hDWwY8iWL._SX300_SY300_QL70_ML2_.jpg</t>
  </si>
  <si>
    <t>https://m.media-amazon.com/images/I/41PNVbmQdfL._SX300_SY300_QL70_ML2_.jpg</t>
  </si>
  <si>
    <t>https://m.media-amazon.com/images/I/31qGpf8uzuL._SY445_SX342_QL70_ML2_.jpg</t>
  </si>
  <si>
    <t>https://m.media-amazon.com/images/I/31kLQHU5pdL._SX300_SY300_QL70_ML2_.jpg</t>
  </si>
  <si>
    <t>https://m.media-amazon.com/images/I/31bKIZtFGWL._SX300_SY300_QL70_ML2_.jpg</t>
  </si>
  <si>
    <t>https://m.media-amazon.com/images/I/3187gPkT6GL._SX300_SY300_QL70_ML2_.jpg</t>
  </si>
  <si>
    <t>https://m.media-amazon.com/images/I/31H8AoDYAYL._SX300_SY300_QL70_ML2_.jpg</t>
  </si>
  <si>
    <t>https://m.media-amazon.com/images/I/41vMaBVWDjL._SX300_SY300_QL70_ML2_.jpg</t>
  </si>
  <si>
    <t>https://m.media-amazon.com/images/I/31SKRsp7Y1L._SX300_SY300_QL70_ML2_.jpg</t>
  </si>
  <si>
    <t>https://m.media-amazon.com/images/I/31tWzHMz6vL._SY445_SX342_QL70_ML2_.jpg</t>
  </si>
  <si>
    <t>https://m.media-amazon.com/images/I/4123OnLZCFL._SX300_SY300_QL70_ML2_.jpg</t>
  </si>
  <si>
    <t>https://m.media-amazon.com/images/I/318Pgjl1wqL._SX300_SY300_QL70_ML2_.jpg</t>
  </si>
  <si>
    <t>https://m.media-amazon.com/images/I/41gQbaGlXrL._SX300_SY300_QL70_ML2_.jpg</t>
  </si>
  <si>
    <t>https://m.media-amazon.com/images/I/41lf0N5STAL._SX300_SY300_QL70_ML2_.jpg</t>
  </si>
  <si>
    <t>https://m.media-amazon.com/images/I/41BDYVKRmWL._SX300_SY300_QL70_ML2_.jpg</t>
  </si>
  <si>
    <t>https://m.media-amazon.com/images/I/31zFmy89TOL._SX300_SY300_QL70_ML2_.jpg</t>
  </si>
  <si>
    <t>https://m.media-amazon.com/images/I/31UUEYNOmCL._SX300_SY300_QL70_ML2_.jpg</t>
  </si>
  <si>
    <t>https://m.media-amazon.com/images/I/416+IXsM9lL._SY300_SX300_.jpg</t>
  </si>
  <si>
    <t>https://m.media-amazon.com/images/I/41Bj3iYflTL._SX300_SY300_QL70_ML2_.jpg</t>
  </si>
  <si>
    <t>https://m.media-amazon.com/images/I/41XUW74HLlL._SX300_SY300_QL70_ML2_.jpg</t>
  </si>
  <si>
    <t>https://m.media-amazon.com/images/I/41jna+YGP+L._SY300_SX300_.jpg</t>
  </si>
  <si>
    <t>https://m.media-amazon.com/images/I/41iec5VPMlL._SX300_SY300_QL70_ML2_.jpg</t>
  </si>
  <si>
    <t>https://m.media-amazon.com/images/I/4121yWSVFmL._SX300_SY300_QL70_ML2_.jpg</t>
  </si>
  <si>
    <t>https://m.media-amazon.com/images/I/41u0PC4NajL._SX300_SY300_QL70_ML2_.jpg</t>
  </si>
  <si>
    <t>https://m.media-amazon.com/images/I/41jk4zYjTsL._SX300_SY300_QL70_ML2_.jpg</t>
  </si>
  <si>
    <t>https://m.media-amazon.com/images/I/4177nw8okbL._SX300_SY300_QL70_ML2_.jpg</t>
  </si>
  <si>
    <t>https://m.media-amazon.com/images/I/41kwROGAMEL._SX300_SY300_QL70_ML2_.jpg</t>
  </si>
  <si>
    <t>https://m.media-amazon.com/images/I/41GXZy6dLIL._SX300_SY300_QL70_ML2_.jpg</t>
  </si>
  <si>
    <t>https://m.media-amazon.com/images/I/41g54hBpHkL._SY300_SX300_QL70_ML2_.jpg</t>
  </si>
  <si>
    <t>https://m.media-amazon.com/images/I/41vjHoqVHJL._SX300_SY300_QL70_ML2_.jpg</t>
  </si>
  <si>
    <t>https://m.media-amazon.com/images/I/41zs4v3adaL._SX300_SY300_QL70_ML2_.jpg</t>
  </si>
  <si>
    <t>https://m.media-amazon.com/images/I/417k0DCw0GL._SX300_SY300_QL70_ML2_.jpg</t>
  </si>
  <si>
    <t>https://m.media-amazon.com/images/I/41OEfM3qYLL._SX300_SY300_QL70_ML2_.jpg</t>
  </si>
  <si>
    <t>https://m.media-amazon.com/images/I/31OgHTags6L._SX300_SY300_QL70_ML2_.jpg</t>
  </si>
  <si>
    <t>https://m.media-amazon.com/images/I/31ew3okQR2L._SX300_SY300_QL70_ML2_.jpg</t>
  </si>
  <si>
    <t>https://m.media-amazon.com/images/I/41DgrxyBPTL._SX300_SY300_QL70_ML2_.jpg</t>
  </si>
  <si>
    <t>https://m.media-amazon.com/images/I/412DrCgktiL._SX300_SY300_QL70_ML2_.jpg</t>
  </si>
  <si>
    <t>https://m.media-amazon.com/images/I/41-IPkI1Y5L._SX300_SY300_QL70_ML2_.jpg</t>
  </si>
  <si>
    <t>https://m.media-amazon.com/images/I/3183iGEWksL._SX300_SY300_QL70_ML2_.jpg</t>
  </si>
  <si>
    <t>https://m.media-amazon.com/images/I/31efS1bi1vL._SX300_SY300_QL70_ML2_.jpg</t>
  </si>
  <si>
    <t>https://m.media-amazon.com/images/I/318wXJER9zL._SX300_SY300_QL70_ML2_.jpg</t>
  </si>
  <si>
    <t>https://m.media-amazon.com/images/I/41R0DrIbTNL._SX300_SY300_QL70_ML2_.jpg</t>
  </si>
  <si>
    <t>https://m.media-amazon.com/images/I/412VyMavsJL._SX300_SY300_QL70_ML2_.jpg</t>
  </si>
  <si>
    <t>https://m.media-amazon.com/images/I/31+GLbqRPtL._SY300_SX300_.jpg</t>
  </si>
  <si>
    <t>https://m.media-amazon.com/images/I/31xJT-3ZAkL._SX300_SY300_QL70_ML2_.jpg</t>
  </si>
  <si>
    <t>https://m.media-amazon.com/images/I/41LDspRanIL._SX300_SY300_QL70_ML2_.jpg</t>
  </si>
  <si>
    <t>https://m.media-amazon.com/images/I/31LVAoe3VNL._SX300_SY300_QL70_ML2_.jpg</t>
  </si>
  <si>
    <t>https://m.media-amazon.com/images/I/41bFp+Wev+L._SY300_SX300_.jpg</t>
  </si>
  <si>
    <t>https://m.media-amazon.com/images/I/51WJbMPuROL._SX300_SY300_QL70_ML2_.jpg</t>
  </si>
  <si>
    <t>https://m.media-amazon.com/images/I/416n3nd4MhL._SY300_SX300_QL70_ML2_.jpg</t>
  </si>
  <si>
    <t>https://m.media-amazon.com/images/I/41KVdXIcg0L._SX300_SY300_QL70_ML2_.jpg</t>
  </si>
  <si>
    <t>https://m.media-amazon.com/images/I/312X0wyfvmL._SX300_SY300_QL70_ML2_.jpg</t>
  </si>
  <si>
    <t>https://m.media-amazon.com/images/I/41sJ50FH9OL._SX300_SY300_QL70_ML2_.jpg</t>
  </si>
  <si>
    <t>https://m.media-amazon.com/images/I/413c3ZnFLxL._SX300_SY300_QL70_ML2_.jpg</t>
  </si>
  <si>
    <t>https://m.media-amazon.com/images/I/41fMEQ-GoHL._SX300_SY300_QL70_ML2_.jpg</t>
  </si>
  <si>
    <t>https://m.media-amazon.com/images/I/41AGCk95dpL._SX300_SY300_QL70_ML2_.jpg</t>
  </si>
  <si>
    <t>https://m.media-amazon.com/images/I/41zejggGzLL._SX300_SY300_QL70_ML2_.jpg</t>
  </si>
  <si>
    <t>https://m.media-amazon.com/images/I/21rFBH5Lf2L._SX300_SY300_QL70_ML2_.jpg</t>
  </si>
  <si>
    <t>https://m.media-amazon.com/images/I/41PeQz-jDSL._SX300_SY300_QL70_ML2_.jpg</t>
  </si>
  <si>
    <t>https://m.media-amazon.com/images/I/31kw1RgU5yL._SX300_SY300_QL70_ML2_.jpg</t>
  </si>
  <si>
    <t>https://m.media-amazon.com/images/I/41tRgeQp9-L._SX300_SY300_QL70_ML2_.jpg</t>
  </si>
  <si>
    <t>https://m.media-amazon.com/images/I/4155YhLwDiL._SX300_SY300_QL70_ML2_.jpg</t>
  </si>
  <si>
    <t>https://m.media-amazon.com/images/I/418vxJS4AML._SX300_SY300_QL70_ML2_.jpg</t>
  </si>
  <si>
    <t>https://m.media-amazon.com/images/I/41UwKwpK40L._SX300_SY300_QL70_ML2_.jpg</t>
  </si>
  <si>
    <t>https://m.media-amazon.com/images/I/41lnTFZGz9L._SX300_SY300_QL70_ML2_.jpg</t>
  </si>
  <si>
    <t>https://m.media-amazon.com/images/I/41UhF7l9I4L._SX300_SY300_QL70_ML2_.jpg</t>
  </si>
  <si>
    <t>https://m.media-amazon.com/images/I/21yMfxVmNuL._SX300_SY300_QL70_ML2_.jpg</t>
  </si>
  <si>
    <t>https://m.media-amazon.com/images/I/411fc62wnpL._SX300_SY300_QL70_ML2_.jpg</t>
  </si>
  <si>
    <t>https://m.media-amazon.com/images/I/41YwW+O-SKL._SY300_SX300_.jpg</t>
  </si>
  <si>
    <t>https://m.media-amazon.com/images/I/31M4nb0+JKL._SY300_SX300_.jpg</t>
  </si>
  <si>
    <t>https://m.media-amazon.com/images/I/31S1zpNb8bL._SX300_SY300_QL70_ML2_.jpg</t>
  </si>
  <si>
    <t>https://m.media-amazon.com/images/I/41jmiwgyu8L._SX300_SY300_QL70_ML2_.jpg</t>
  </si>
  <si>
    <t>https://m.media-amazon.com/images/I/41wlZ0cZChL._SX300_SY300_QL70_ML2_.jpg</t>
  </si>
  <si>
    <t>https://m.media-amazon.com/images/I/51JrMWMAmnL._SX300_SY300_QL70_ML2_.jpg</t>
  </si>
  <si>
    <t>https://m.media-amazon.com/images/I/31gNcDrEskL._SX300_SY300_QL70_ML2_.jpg</t>
  </si>
  <si>
    <t>https://m.media-amazon.com/images/I/41WYWN1pdvL._SX300_SY300_QL70_ML2_.jpg</t>
  </si>
  <si>
    <t>https://m.media-amazon.com/images/I/31Hb9RGI+jL._SY300_SX300_.jpg</t>
  </si>
  <si>
    <t>https://m.media-amazon.com/images/I/41GwFR981CL._SX300_SY300_QL70_ML2_.jpg</t>
  </si>
  <si>
    <t>https://m.media-amazon.com/images/I/41ynwpRq+kL._SY300_SX300_.jpg</t>
  </si>
  <si>
    <t>https://m.media-amazon.com/images/I/41XaIckgKIL._SX300_SY300_QL70_ML2_.jpg</t>
  </si>
  <si>
    <t>https://m.media-amazon.com/images/I/31-BRsjrvDL._SY300_SX300_QL70_ML2_.jpg</t>
  </si>
  <si>
    <t>https://m.media-amazon.com/images/I/51xaoGdw9EL._SX300_SY300_QL70_ML2_.jpg</t>
  </si>
  <si>
    <t>https://m.media-amazon.com/images/I/41gFqSHngyL._SX300_SY300_QL70_ML2_.jpg</t>
  </si>
  <si>
    <t>https://m.media-amazon.com/images/I/31Iuz7jlfqL._SX300_SY300_QL70_ML2_.jpg</t>
  </si>
  <si>
    <t>https://m.media-amazon.com/images/I/516BHYFQ3JL._SX300_SY300_QL70_ML2_.jpg</t>
  </si>
  <si>
    <t>https://m.media-amazon.com/images/I/41ezRvTwcaL._SX300_SY300_QL70_ML2_.jpg</t>
  </si>
  <si>
    <t>https://m.media-amazon.com/images/I/31x3IUfMneL._SX300_SY300_QL70_ML2_.jpg</t>
  </si>
  <si>
    <t>https://m.media-amazon.com/images/I/31l-eZHBfKL._SX300_SY300_QL70_ML2_.jpg</t>
  </si>
  <si>
    <t>https://m.media-amazon.com/images/I/41fDM4QUfvL._SX300_SY300_QL70_ML2_.jpg</t>
  </si>
  <si>
    <t>https://m.media-amazon.com/images/I/41hI-UvnhFL._SX300_SY300_QL70_ML2_.jpg</t>
  </si>
  <si>
    <t>https://m.media-amazon.com/images/I/412dSHwBHGL._SX300_SY300_QL70_ML2_.jpg</t>
  </si>
  <si>
    <t>https://m.media-amazon.com/images/I/41dtbrNRHdL._SX300_SY300_QL70_ML2_.jpg</t>
  </si>
  <si>
    <t>https://m.media-amazon.com/images/I/31poWDDorOL._SY300_SX300_QL70_ML2_.jpg</t>
  </si>
  <si>
    <t>https://m.media-amazon.com/images/I/41vCOAeGvSL._SX300_SY300_QL70_ML2_.jpg</t>
  </si>
  <si>
    <t>https://m.media-amazon.com/images/I/31zYqHExOPS._SX300_SY300_QL70_ML2_.jpg</t>
  </si>
  <si>
    <t>https://m.media-amazon.com/images/I/31yQB88r8kL._SX300_SY300_QL70_ML2_.jpg</t>
  </si>
  <si>
    <t>https://m.media-amazon.com/images/I/41vQwUamFcL._SX300_SY300_QL70_ML2_.jpg</t>
  </si>
  <si>
    <t>https://m.media-amazon.com/images/I/41pmcRIe45L._SX300_SY300_QL70_ML2_.jpg</t>
  </si>
  <si>
    <t>https://m.media-amazon.com/images/I/41Ims-JX0kL._SX300_SY300_QL70_ML2_.jpg</t>
  </si>
  <si>
    <t>https://m.media-amazon.com/images/I/4111qlSCaKL._SY300_SX300_QL70_ML2_.jpg</t>
  </si>
  <si>
    <t>https://m.media-amazon.com/images/I/217Lv1D3bHL._SX300_SY300_QL70_ML2_.jpg</t>
  </si>
  <si>
    <t>https://m.media-amazon.com/images/I/31IdiM9ZM8L._SX300_SY300_QL70_FMwebp_.jpg</t>
  </si>
  <si>
    <t>https://m.media-amazon.com/images/I/31GUbeFG3FL._SX300_SY300_QL70_FMwebp_.jpg</t>
  </si>
  <si>
    <t>https://m.media-amazon.com/images/I/41sHRWXCfvL._SX300_SY300_QL70_FMwebp_.jpg</t>
  </si>
  <si>
    <t>https://m.media-amazon.com/images/I/41d69zua5LL._SX300_SY300_QL70_FMwebp_.jpg</t>
  </si>
  <si>
    <t>https://m.media-amazon.com/images/I/310mw9KTJvL._SY300_SX300_QL70_FMwebp_.jpg</t>
  </si>
  <si>
    <t>https://m.media-amazon.com/images/W/WEBP_402378-T2/images/I/31y-oJ1XnqL._SX300_SY300_QL70_FMwebp_.jpg</t>
  </si>
  <si>
    <t>https://m.media-amazon.com/images/I/51YTmlApiXL._SX300_SY300_QL70_FMwebp_.jpg</t>
  </si>
  <si>
    <t>https://m.media-amazon.com/images/I/31KjuRb9oNL._SX300_SY300_QL70_FMwebp_.jpg</t>
  </si>
  <si>
    <t>https://m.media-amazon.com/images/I/41EbxurQIDL._SX300_SY300_QL70_FMwebp_.jpg</t>
  </si>
  <si>
    <t>https://m.media-amazon.com/images/I/41ML8ZbPiiL._SY300_SX300_QL70_FMwebp_.jpg</t>
  </si>
  <si>
    <t>https://m.media-amazon.com/images/W/WEBP_402378-T2/images/I/41Peg4pz7fL._SX300_SY300_QL70_FMwebp_.jpg</t>
  </si>
  <si>
    <t>https://m.media-amazon.com/images/W/WEBP_402378-T1/images/I/31HCup1pqFL._SX300_SY300_QL70_FMwebp_.jpg</t>
  </si>
  <si>
    <t>https://m.media-amazon.com/images/I/51aYKwgu-GL._SX300_SY300_QL70_FMwebp_.jpg</t>
  </si>
  <si>
    <t>https://m.media-amazon.com/images/W/WEBP_402378-T2/images/I/31DYx7AhW6L._SX300_SY300_QL70_FMwebp_.jpg</t>
  </si>
  <si>
    <t>https://m.media-amazon.com/images/W/WEBP_402378-T2/images/I/31NnmYempPL._SX300_SY300_QL70_FMwebp_.jpg</t>
  </si>
  <si>
    <t>https://m.media-amazon.com/images/W/WEBP_402378-T2/images/I/315vj6oj-FL._SX300_SY300_QL70_FMwebp_.jpg</t>
  </si>
  <si>
    <t>https://m.media-amazon.com/images/W/WEBP_402378-T1/images/I/41rxRY5TDSL._SX300_SY300_QL70_FMwebp_.jpg</t>
  </si>
  <si>
    <t>https://m.media-amazon.com/images/I/31rmf+p45oL._SY300_SX300_.jpg</t>
  </si>
  <si>
    <t>https://m.media-amazon.com/images/W/WEBP_402378-T2/images/I/41oSVnJMFKL._SX300_SY300_QL70_FMwebp_.jpg</t>
  </si>
  <si>
    <t>https://m.media-amazon.com/images/W/WEBP_402378-T2/images/I/41LZP1CmYRL._SX300_SY300_QL70_FMwebp_.jpg</t>
  </si>
  <si>
    <t>https://m.media-amazon.com/images/I/31febYa30qL._SX300_SY300_QL70_FMwebp_.jpg</t>
  </si>
  <si>
    <t>https://m.media-amazon.com/images/I/31plkeAvAQL._SX300_SY300_QL70_FMwebp_.jpg</t>
  </si>
  <si>
    <t>https://m.media-amazon.com/images/W/WEBP_402378-T1/images/I/218fOqSir3L._SX300_SY300_QL70_FMwebp_.jpg</t>
  </si>
  <si>
    <t>https://m.media-amazon.com/images/W/WEBP_402378-T1/images/I/41qqmdUWnhL._SX300_SY300_QL70_FMwebp_.jpg</t>
  </si>
  <si>
    <t>https://m.media-amazon.com/images/W/WEBP_402378-T2/images/I/41ApzUQQFVL._SX300_SY300_QL70_FMwebp_.jpg</t>
  </si>
  <si>
    <t>https://m.media-amazon.com/images/I/31DbAD6EoCL._SX300_SY300_QL70_FMwebp_.jpg</t>
  </si>
  <si>
    <t>https://m.media-amazon.com/images/W/WEBP_402378-T1/images/I/4178Hx01kZL._SY300_SX300_QL70_FMwebp_.jpg</t>
  </si>
  <si>
    <t>https://m.media-amazon.com/images/I/41Mce3f9faL._SX300_SY300_QL70_FMwebp_.jpg</t>
  </si>
  <si>
    <t>https://m.media-amazon.com/images/I/31z5b7RYc2L._SX300_SY300_QL70_FMwebp_.jpg</t>
  </si>
  <si>
    <t>https://m.media-amazon.com/images/I/41UYenF+lnL._SX300_SY300_.jpg</t>
  </si>
  <si>
    <t>https://m.media-amazon.com/images/W/WEBP_402378-T2/images/I/51UsScvHQNL._SX300_SY300_QL70_FMwebp_.jpg</t>
  </si>
  <si>
    <t>https://m.media-amazon.com/images/W/WEBP_402378-T2/images/I/415nVOD7bWL._SX300_SY300_QL70_FMwebp_.jpg</t>
  </si>
  <si>
    <t>https://m.media-amazon.com/images/W/WEBP_402378-T2/images/I/414BHyTttvL._SX300_SY300_QL70_FMwebp_.jpg</t>
  </si>
  <si>
    <t>https://m.media-amazon.com/images/W/WEBP_402378-T2/images/I/41BeawIQB5L._SX300_SY300_QL70_FMwebp_.jpg</t>
  </si>
  <si>
    <t>https://m.media-amazon.com/images/I/31RiDkNjpjS._SX300_SY300_QL70_FMwebp_.jpg</t>
  </si>
  <si>
    <t>https://m.media-amazon.com/images/I/41r1d8a2WGL._SX300_SY300_QL70_FMwebp_.jpg</t>
  </si>
  <si>
    <t>https://m.media-amazon.com/images/I/41dNRo8Hu8L._SX300_SY300_QL70_FMwebp_.jpg</t>
  </si>
  <si>
    <t>https://m.media-amazon.com/images/W/WEBP_402378-T1/images/I/415yl0HeDQL._SY300_SX300_QL70_FMwebp_.jpg</t>
  </si>
  <si>
    <t>https://m.media-amazon.com/images/I/413x7j3Z30L._SX300_SY300_QL70_FMwebp_.jpg</t>
  </si>
  <si>
    <t>https://m.media-amazon.com/images/I/41igriVLabS._SX300_SY300_QL70_FMwebp_.jpg</t>
  </si>
  <si>
    <t>https://m.media-amazon.com/images/W/WEBP_402378-T1/images/I/31XFxTn1DCL._SX300_SY300_QL70_FMwebp_.jpg</t>
  </si>
  <si>
    <t>https://m.media-amazon.com/images/I/31HWJqJdtjL._SX300_SY300_QL70_FMwebp_.jpg</t>
  </si>
  <si>
    <t>https://m.media-amazon.com/images/W/WEBP_402378-T1/images/I/41V5FtEWPkL._SX300_SY300_QL70_FMwebp_.jpg</t>
  </si>
  <si>
    <t>https://m.media-amazon.com/images/I/41UUBwBt05S._SX300_SY300_QL70_FMwebp_.jpg</t>
  </si>
  <si>
    <t>https://m.media-amazon.com/images/I/41Fm0YcrDqL._SX300_SY300_QL70_FMwebp_.jpg</t>
  </si>
  <si>
    <t>https://m.media-amazon.com/images/I/31Hjf7KD75L._SY300_SX300_.jpg</t>
  </si>
  <si>
    <t>https://m.media-amazon.com/images/I/31VzNhhqifL._SX300_SY300_QL70_FMwebp_.jpg</t>
  </si>
  <si>
    <t>https://m.media-amazon.com/images/I/317KlchuxeL._SY300_SX300_QL70_FMwebp_.jpg</t>
  </si>
  <si>
    <t>https://m.media-amazon.com/images/W/WEBP_402378-T1/images/I/41lQan54SPL._SX300_SY300_QL70_FMwebp_.jpg</t>
  </si>
  <si>
    <t>https://m.media-amazon.com/images/I/41MmsYTi06L._SX300_SY300_QL70_FMwebp_.jpg</t>
  </si>
  <si>
    <t>https://m.media-amazon.com/images/I/31gzRr9mIaS._SX300_SY300_QL70_FMwebp_.jpg</t>
  </si>
  <si>
    <t>https://m.media-amazon.com/images/W/WEBP_402378-T1/images/I/41PDEAuwT3L._SX300_SY300_QL70_FMwebp_.jpg</t>
  </si>
  <si>
    <t>https://m.media-amazon.com/images/I/312J9hg8ypL._SX300_SY300_QL70_FMwebp_.jpg</t>
  </si>
  <si>
    <t>https://m.media-amazon.com/images/W/WEBP_402378-T1/images/I/41nGG6kJr9L._SX300_SY300_QL70_FMwebp_.jpg</t>
  </si>
  <si>
    <t>https://m.media-amazon.com/images/W/WEBP_402378-T1/images/I/41jOKzw6-EL._SX300_SY300_QL70_FMwebp_.jpg</t>
  </si>
  <si>
    <t>https://m.media-amazon.com/images/I/31R6RP26dzL._SY300_SX300_QL70_FMwebp_.jpg</t>
  </si>
  <si>
    <t>https://m.media-amazon.com/images/W/WEBP_402378-T1/images/I/41ZraPJKHYL._SY300_SX300_QL70_FMwebp_.jpg</t>
  </si>
  <si>
    <t>https://m.media-amazon.com/images/I/41nf9n-v3pL._SX300_SY300_QL70_FMwebp_.jpg</t>
  </si>
  <si>
    <t>https://m.media-amazon.com/images/I/51YPXDh78VL._SX300_SY300_QL70_FMwebp_.jpg</t>
  </si>
  <si>
    <t>https://m.media-amazon.com/images/I/31YFd-LQ8rL._SY300_SX300_QL70_FMwebp_.jpg</t>
  </si>
  <si>
    <t>https://m.media-amazon.com/images/I/31-1GGUrjUL._SX300_SY300_QL70_FMwebp_.jpg</t>
  </si>
  <si>
    <t>https://m.media-amazon.com/images/I/31959YGwwiL._SX300_SY300_QL70_FMwebp_.jpg</t>
  </si>
  <si>
    <t>https://m.media-amazon.com/images/I/41vEB+mY55L._SY300_SX300_.jpg</t>
  </si>
  <si>
    <t>https://m.media-amazon.com/images/W/WEBP_402378-T2/images/I/51MA5PwP6xL._SX300_SY300_QL70_FMwebp_.jpg</t>
  </si>
  <si>
    <t>https://m.media-amazon.com/images/W/WEBP_402378-T1/images/I/41I-azRJBLL._SX300_SY300_QL70_FMwebp_.jpg</t>
  </si>
  <si>
    <t>https://m.media-amazon.com/images/W/WEBP_402378-T1/images/I/4136eo-yWlL._SX300_SY300_QL70_FMwebp_.jpg</t>
  </si>
  <si>
    <t>https://m.media-amazon.com/images/W/WEBP_402378-T1/images/I/41FMV7m5bZL._SX300_SY300_QL70_FMwebp_.jpg</t>
  </si>
  <si>
    <t>https://m.media-amazon.com/images/I/31KpmfiYmeL._SX300_SY300_QL70_FMwebp_.jpg</t>
  </si>
  <si>
    <t>https://m.media-amazon.com/images/W/WEBP_402378-T1/images/I/31bX1-ypLSL._SX300_SY300_QL70_FMwebp_.jpg</t>
  </si>
  <si>
    <t>https://m.media-amazon.com/images/I/31nI3BzOXwL._SX300_SY300_QL70_FMwebp_.jpg</t>
  </si>
  <si>
    <t>https://m.media-amazon.com/images/W/WEBP_402378-T1/images/I/31RktQKvhoL._SX300_SY300_QL70_FMwebp_.jpg</t>
  </si>
  <si>
    <t>https://m.media-amazon.com/images/I/41LcHKyVl9L._SX300_SY300_QL70_FMwebp_.jpg</t>
  </si>
  <si>
    <t>https://m.media-amazon.com/images/I/412CjF5u2iL._SX300_SY300_QL70_FMwebp_.jpg</t>
  </si>
  <si>
    <t>https://m.media-amazon.com/images/I/21psCtgM5BL._SX300_SY300_QL70_FMwebp_.jpg</t>
  </si>
  <si>
    <t>https://m.media-amazon.com/images/W/WEBP_402378-T2/images/I/31PfpEPlg-L._SX300_SY300_QL70_FMwebp_.jpg</t>
  </si>
  <si>
    <t>https://m.media-amazon.com/images/I/41VDUqScJFL._SX300_SY300_QL70_FMwebp_.jpg</t>
  </si>
  <si>
    <t>https://m.media-amazon.com/images/W/WEBP_402378-T2/images/I/41PlZjYsy-L._SX300_SY300_QL70_FMwebp_.jpg</t>
  </si>
  <si>
    <t>https://m.media-amazon.com/images/I/31Rn5CAJDBL._SX300_SY300_QL70_FMwebp_.jpg</t>
  </si>
  <si>
    <t>https://m.media-amazon.com/images/I/51JF5xTgNhL._SX300_SY300_QL70_FMwebp_.jpg</t>
  </si>
  <si>
    <t>https://m.media-amazon.com/images/I/41XQP3N-SdL._SX300_SY300_QL70_FMwebp_.jpg</t>
  </si>
  <si>
    <t>https://m.media-amazon.com/images/I/31vS-1ot-HL._SX300_SY300_QL70_FMwebp_.jpg</t>
  </si>
  <si>
    <t>https://m.media-amazon.com/images/W/WEBP_402378-T2/images/I/41Beq4WLggL._SX300_SY300_QL70_FMwebp_.jpg</t>
  </si>
  <si>
    <t>https://m.media-amazon.com/images/W/WEBP_402378-T2/images/I/31ZMMGdh5nL._SX300_SY300_QL70_FMwebp_.jpg</t>
  </si>
  <si>
    <t>https://m.media-amazon.com/images/W/WEBP_402378-T1/images/I/511g3fIVsqL._SY300_SX300_QL70_FMwebp_.jpg</t>
  </si>
  <si>
    <t>https://m.media-amazon.com/images/W/WEBP_402378-T2/images/I/31dJ+lXJq3L._SY300_SX300_.jpg</t>
  </si>
  <si>
    <t>https://m.media-amazon.com/images/W/WEBP_402378-T1/images/I/5145vqMSaTL._SY300_SX300_QL70_FMwebp_.jpg</t>
  </si>
  <si>
    <t>https://m.media-amazon.com/images/I/51EJirBX6bL._SY300_SX300_QL70_FMwebp_.jpg</t>
  </si>
  <si>
    <t>https://m.media-amazon.com/images/W/WEBP_402378-T1/images/I/410l0pKc2OL._SX300_SY300_QL70_FMwebp_.jpg</t>
  </si>
  <si>
    <t>https://m.media-amazon.com/images/I/41pfjyUPZLL._SX300_SY300_QL70_FMwebp_.jpg</t>
  </si>
  <si>
    <t>https://m.media-amazon.com/images/W/WEBP_402378-T2/images/I/51SzLWO7e+L._SY300_SX300_.jpg</t>
  </si>
  <si>
    <t>https://m.media-amazon.com/images/W/WEBP_402378-T1/images/I/41PcrlfQ2iL._SX300_SY300_QL70_FMwebp_.jpg</t>
  </si>
  <si>
    <t>https://m.media-amazon.com/images/I/41AP5QV2M0L._SX300_SY300_QL70_FMwebp_.jpg</t>
  </si>
  <si>
    <t>https://m.media-amazon.com/images/I/41y181oD7ZL._SX300_SY300_QL70_FMwebp_.jpg</t>
  </si>
  <si>
    <t>https://m.media-amazon.com/images/I/319cuUVHCwL._SY300_SX300_QL70_FMwebp_.jpg</t>
  </si>
  <si>
    <t>https://m.media-amazon.com/images/I/31ROHZJMEUL._SX300_SY300_QL70_FMwebp_.jpg</t>
  </si>
  <si>
    <t>https://m.media-amazon.com/images/I/419KXo-7kDL._SX300_SY300_QL70_FMwebp_.jpg</t>
  </si>
  <si>
    <t>https://m.media-amazon.com/images/I/41z7FRqEerL._SX300_SY300_QL70_FMwebp_.jpg</t>
  </si>
  <si>
    <t>https://m.media-amazon.com/images/I/21ci6bwxtdL._SX300_SY300_QL70_FMwebp_.jpg</t>
  </si>
  <si>
    <t>https://m.media-amazon.com/images/I/51pZRhR1wWL._SX300_SY300_QL70_FMwebp_.jpg</t>
  </si>
  <si>
    <t>https://m.media-amazon.com/images/I/314g1W9h2rL._SX300_SY300_QL70_FMwebp_.jpg</t>
  </si>
  <si>
    <t>https://m.media-amazon.com/images/W/WEBP_402378-T1/images/I/31TZq2dY-hL._SX300_SY300_QL70_FMwebp_.jpg</t>
  </si>
  <si>
    <t>https://m.media-amazon.com/images/W/WEBP_402378-T2/images/I/41IZ3JvOvwL._SX300_SY300_QL70_FMwebp_.jpg</t>
  </si>
  <si>
    <t>https://m.media-amazon.com/images/W/WEBP_402378-T1/images/I/41XH-IpxCQL._SX300_SY300_QL70_FMwebp_.jpg</t>
  </si>
  <si>
    <t>https://m.media-amazon.com/images/W/WEBP_402378-T2/images/I/3172BJyynBS._SY300_SX300_QL70_FMwebp_.jpg</t>
  </si>
  <si>
    <t>https://m.media-amazon.com/images/I/4152kKO7W8L._SY300_SX300_QL70_FMwebp_.jpg</t>
  </si>
  <si>
    <t>https://m.media-amazon.com/images/W/WEBP_402378-T1/images/I/31puHGasbOL._SX300_SY300_QL70_FMwebp_.jpg</t>
  </si>
  <si>
    <t>https://m.media-amazon.com/images/I/41NJeh+qQRL._SY300_SX300_.jpg</t>
  </si>
  <si>
    <t>https://m.media-amazon.com/images/I/31gaP7qpBNL._SX300_SY300_QL70_FMwebp_.jpg</t>
  </si>
  <si>
    <t>https://m.media-amazon.com/images/I/41TZJiPRRwL._SX300_SY300_QL70_FMwebp_.jpg</t>
  </si>
  <si>
    <t>https://m.media-amazon.com/images/W/WEBP_402378-T1/images/I/21n1BGPOHBL._SX300_SY300_QL70_FMwebp_.jpg</t>
  </si>
  <si>
    <t>https://m.media-amazon.com/images/W/WEBP_402378-T1/images/I/41oLhpKArFL._SY300_SX300_QL70_FMwebp_.jpg</t>
  </si>
  <si>
    <t>https://m.media-amazon.com/images/I/51fEftU7HAL._SX300_SY300_QL70_FMwebp_.jpg</t>
  </si>
  <si>
    <t>https://m.media-amazon.com/images/I/41ziJKWj9LL._SX300_SY300_QL70_FMwebp_.jpg</t>
  </si>
  <si>
    <t>https://m.media-amazon.com/images/I/31CuxaU77jL._SY300_SX300_QL70_FMwebp_.jpg</t>
  </si>
  <si>
    <t>https://m.media-amazon.com/images/I/31YW3+kpZQL._SY300_SX300_.jpg</t>
  </si>
  <si>
    <t>https://m.media-amazon.com/images/W/WEBP_402378-T1/images/I/41ZrxS9SpwL._SX300_SY300_QL70_FMwebp_.jpg</t>
  </si>
  <si>
    <t>https://m.media-amazon.com/images/I/31z+0UyRo2L._SY300_SX300_.jpg</t>
  </si>
  <si>
    <t>https://m.media-amazon.com/images/W/WEBP_402378-T2/images/I/41m4oS2gbcL._SY300_SX300_QL70_FMwebp_.jpg</t>
  </si>
  <si>
    <t>https://m.media-amazon.com/images/I/413phG1P5UL._SX300_SY300_QL70_FMwebp_.jpg</t>
  </si>
  <si>
    <t>https://m.media-amazon.com/images/I/41fRp5O-PrL._SX300_SY300_QL70_FMwebp_.jpg</t>
  </si>
  <si>
    <t>https://m.media-amazon.com/images/I/41goRo3UXhL._SX300_SY300_QL70_FMwebp_.jpg</t>
  </si>
  <si>
    <t>https://m.media-amazon.com/images/I/31jgUvSar0L._SX300_SY300_QL70_FMwebp_.jpg</t>
  </si>
  <si>
    <t>https://m.media-amazon.com/images/I/3164hjUSFdL._SX300_SY300_QL70_FMwebp_.jpg</t>
  </si>
  <si>
    <t>https://m.media-amazon.com/images/I/3118CXMdMUL._SX300_SY300_QL70_FMwebp_.jpg</t>
  </si>
  <si>
    <t>https://m.media-amazon.com/images/W/WEBP_402378-T2/images/I/51LuP5KXg5L._SX300_SY300_QL70_FMwebp_.jpg</t>
  </si>
  <si>
    <t>https://m.media-amazon.com/images/I/41sAt4BZydL._SX300_SY300_QL70_FMwebp_.jpg</t>
  </si>
  <si>
    <t>https://m.media-amazon.com/images/I/31pcbVy11RL._SX300_SY300_QL70_FMwebp_.jpg</t>
  </si>
  <si>
    <t>https://m.media-amazon.com/images/W/WEBP_402378-T2/images/I/41IAc+vLV7S._SY300_SX300_.jpg</t>
  </si>
  <si>
    <t>https://m.media-amazon.com/images/I/418YrbHVLCL._SX300_SY300_QL70_FMwebp_.jpg</t>
  </si>
  <si>
    <t>https://m.media-amazon.com/images/I/31MIyzg8uzL._SX300_SY300_QL70_FMwebp_.jpg</t>
  </si>
  <si>
    <t>https://m.media-amazon.com/images/I/51q3+E64azL._SX300_SY300_.jpg</t>
  </si>
  <si>
    <t>https://m.media-amazon.com/images/I/31iFF1KbkpL._SX300_SY300_QL70_FMwebp_.jpg</t>
  </si>
  <si>
    <t>https://m.media-amazon.com/images/W/WEBP_402378-T1/images/I/317lVfwVu8L._SX300_SY300_QL70_FMwebp_.jpg</t>
  </si>
  <si>
    <t>https://m.media-amazon.com/images/W/WEBP_402378-T2/images/I/51owoY2Xq7L._SX300_SY300_QL70_FMwebp_.jpg</t>
  </si>
  <si>
    <t>https://m.media-amazon.com/images/W/WEBP_402378-T2/images/I/51E0xvwRCpL._SX300_SY300_QL70_FMwebp_.jpg</t>
  </si>
  <si>
    <t>https://m.media-amazon.com/images/W/WEBP_402378-T2/images/I/31ylgpMYDwL._SX300_SY300_QL70_FMwebp_.jpg</t>
  </si>
  <si>
    <t>https://m.media-amazon.com/images/I/51RTfgkScMS._SX300_SY300_QL70_FMwebp_.jpg</t>
  </si>
  <si>
    <t>https://m.media-amazon.com/images/I/41cOH84GhGL._SX300_SY300_QL70_FMwebp_.jpg</t>
  </si>
  <si>
    <t>https://m.media-amazon.com/images/W/WEBP_402378-T1/images/I/41n2MqMIH5L._SX300_SY300_QL70_FMwebp_.jpg</t>
  </si>
  <si>
    <t>https://m.media-amazon.com/images/I/31CtVvtFt+L._SY300_SX300_.jpg</t>
  </si>
  <si>
    <t>https://m.media-amazon.com/images/I/31SKRsp7Y1L._SX300_SY300_QL70_FMwebp_.jpg</t>
  </si>
  <si>
    <t>https://m.media-amazon.com/images/W/WEBP_402378-T1/images/I/314QZXF1dHL._SY300_SX300_QL70_FMwebp_.jpg</t>
  </si>
  <si>
    <t>https://m.media-amazon.com/images/I/41tLaG2nSpL._SX300_SY300_QL70_FMwebp_.jpg</t>
  </si>
  <si>
    <t>https://m.media-amazon.com/images/W/WEBP_402378-T1/images/I/41YjSD1XPoS._SY300_SX300_QL70_FMwebp_.jpg</t>
  </si>
  <si>
    <t>https://m.media-amazon.com/images/I/41cRLg+wdIL._SY300_SX300_.jpg</t>
  </si>
  <si>
    <t>https://m.media-amazon.com/images/W/WEBP_402378-T1/images/I/31bKIZtFGWL._SX300_SY300_QL70_FMwebp_.jpg</t>
  </si>
  <si>
    <t>https://m.media-amazon.com/images/I/315g5ipEPAL._SY300_SX300_QL70_FMwebp_.jpg</t>
  </si>
  <si>
    <t>https://m.media-amazon.com/images/W/WEBP_402378-T2/images/I/51JIngdPfEL._SX300_SY300_QL70_FMwebp_.jpg</t>
  </si>
  <si>
    <t>https://m.media-amazon.com/images/W/WEBP_402378-T1/images/I/31GrCGz9drL._SX300_SY300_QL70_FMwebp_.jpg</t>
  </si>
  <si>
    <t>https://m.media-amazon.com/images/I/31oMWLNvoVS._SY300_SX300_QL70_FMwebp_.jpg</t>
  </si>
  <si>
    <t>https://m.media-amazon.com/images/W/WEBP_402378-T2/images/I/41UD9vNsIjS._SX300_SY300_QL70_FMwebp_.jpg</t>
  </si>
  <si>
    <t>https://m.media-amazon.com/images/W/WEBP_402378-T1/images/I/313nBNJrT6L._SX300_SY300_QL70_FMwebp_.jpg</t>
  </si>
  <si>
    <t>https://m.media-amazon.com/images/I/31luFfya0kL._SX300_SY300_QL70_FMwebp_.jpg</t>
  </si>
  <si>
    <t>https://m.media-amazon.com/images/I/41U9-x0JGPL._SX300_SY300_QL70_FMwebp_.jpg</t>
  </si>
  <si>
    <t>https://m.media-amazon.com/images/W/WEBP_402378-T1/images/I/41P+nvE9FYL._SY300_SX300_.jpg</t>
  </si>
  <si>
    <t>https://m.media-amazon.com/images/W/WEBP_402378-T2/images/I/517nCRsjYeL._SX300_SY300_QL70_FMwebp_.jpg</t>
  </si>
  <si>
    <t>https://m.media-amazon.com/images/I/41O4rjSlneL._SY300_SX300_QL70_FMwebp_.jpg</t>
  </si>
  <si>
    <t>https://m.media-amazon.com/images/I/21qdAZyu9xL._SX300_SY300_QL70_FMwebp_.jpg</t>
  </si>
  <si>
    <t>https://m.media-amazon.com/images/I/41Qf-pUQr9L._SX300_SY300_QL70_FMwebp_.jpg</t>
  </si>
  <si>
    <t>https://m.media-amazon.com/images/I/41GogihEYeL._SX300_SY300_QL70_FMwebp_.jpg</t>
  </si>
  <si>
    <t>https://m.media-amazon.com/images/I/31R4HANvX2L._SY300_SX300_QL70_FMwebp_.jpg</t>
  </si>
  <si>
    <t>https://m.media-amazon.com/images/W/WEBP_402378-T1/images/I/41c7bJo7ooL._SX300_SY300_QL70_FMwebp_.jpg</t>
  </si>
  <si>
    <t>https://m.media-amazon.com/images/W/WEBP_402378-T1/images/I/4127NZ2xG6L._SX300_SY300_QL70_FMwebp_.jpg</t>
  </si>
  <si>
    <t>https://m.media-amazon.com/images/I/51r+g8fFJsL._SX300_SY300_.jpg</t>
  </si>
  <si>
    <t>https://m.media-amazon.com/images/W/WEBP_402378-T2/images/I/31SAqKSRWyL._SX300_SY300_QL70_FMwebp_.jpg</t>
  </si>
  <si>
    <t>https://m.media-amazon.com/images/I/3101FmUqUOL._SX300_SY300_QL70_FMwebp_.jpg</t>
  </si>
  <si>
    <t>https://m.media-amazon.com/images/W/WEBP_402378-T1/images/I/51mCZQzY6SL._SX300_SY300_QL70_FMwebp_.jpg</t>
  </si>
  <si>
    <t>https://m.media-amazon.com/images/W/WEBP_402378-T2/images/I/41hmoJUQTuL._SX300_SY300_QL70_FMwebp_.jpg</t>
  </si>
  <si>
    <t>https://m.media-amazon.com/images/W/WEBP_402378-T2/images/I/41KB80oxxfL._SX300_SY300_QL70_FMwebp_.jpg</t>
  </si>
  <si>
    <t>https://m.media-amazon.com/images/I/315HWKLDHlL._SY300_SX300_QL70_FMwebp_.jpg</t>
  </si>
  <si>
    <t>https://m.media-amazon.com/images/I/41Ae67XZACL._SX300_SY300_QL70_FMwebp_.jpg</t>
  </si>
  <si>
    <t>https://m.media-amazon.com/images/W/WEBP_402378-T2/images/I/416+IXsM9lL._SY300_SX300_.jpg</t>
  </si>
  <si>
    <t>https://m.media-amazon.com/images/W/WEBP_402378-T2/images/I/512Lrv2A-pL._SX300_SY300_QL70_FMwebp_.jpg</t>
  </si>
  <si>
    <t>https://m.media-amazon.com/images/I/41GeM83DzzL._SX300_SY300_QL70_FMwebp_.jpg</t>
  </si>
  <si>
    <t>https://m.media-amazon.com/images/W/WEBP_402378-T2/images/I/31AQqe9fbJL._SX300_SY300_QL70_FMwebp_.jpg</t>
  </si>
  <si>
    <t>https://m.media-amazon.com/images/I/31BWFhkXiPL._SX300_SY300_QL70_FMwebp_.jpg</t>
  </si>
  <si>
    <t>https://m.media-amazon.com/images/I/41T3Z43M4yL._SX300_SY300_QL70_FMwebp_.jpg</t>
  </si>
  <si>
    <t>https://m.media-amazon.com/images/I/41sEmULXfAL._SX300_SY300_QL70_FMwebp_.jpg</t>
  </si>
  <si>
    <t>https://m.media-amazon.com/images/I/21VBjRnsH6L._SX300_SY300_QL70_FMwebp_.jpg</t>
  </si>
  <si>
    <t>https://m.media-amazon.com/images/I/31+Rg6Z46dL._SX300_SY300_.jpg</t>
  </si>
  <si>
    <t>https://m.media-amazon.com/images/W/WEBP_402378-T2/images/I/51esjcOy79L._SY300_SX300_QL70_FMwebp_.jpg</t>
  </si>
  <si>
    <t>https://m.media-amazon.com/images/W/WEBP_402378-T1/images/I/31sSNZUSkfL._SX300_SY300_QL70_FMwebp_.jpg</t>
  </si>
  <si>
    <t>https://m.media-amazon.com/images/I/41hF4CFTsGL._SX300_SY300_QL70_FMwebp_.jpg</t>
  </si>
  <si>
    <t>https://m.media-amazon.com/images/I/31BXpfrkEWL._SX300_SY300_QL70_FMwebp_.jpg</t>
  </si>
  <si>
    <t>https://m.media-amazon.com/images/W/WEBP_402378-T1/images/I/31bUanm+oRL._SY300_SX300_.jpg</t>
  </si>
  <si>
    <t>https://m.media-amazon.com/images/I/411H6yi-tGL._SX300_SY300_QL70_FMwebp_.jpg</t>
  </si>
  <si>
    <t>https://m.media-amazon.com/images/W/WEBP_402378-T1/images/I/51X5mRykgbL._SX300_SY300_QL70_FMwebp_.jpg</t>
  </si>
  <si>
    <t>https://m.media-amazon.com/images/I/318Gp3pIqXL._SX300_SY300_QL70_FMwebp_.jpg</t>
  </si>
  <si>
    <t>https://m.media-amazon.com/images/I/4177nw8okbL._SX300_SY300_QL70_FMwebp_.jpg</t>
  </si>
  <si>
    <t>https://m.media-amazon.com/images/I/31oumlyiGiL._SX300_SY300_QL70_FMwebp_.jpg</t>
  </si>
  <si>
    <t>https://m.media-amazon.com/images/W/WEBP_402378-T1/images/I/31tk9yOK-qL._SX300_SY300_QL70_FMwebp_.jpg</t>
  </si>
  <si>
    <t>https://m.media-amazon.com/images/I/41+d7HRWPwL._SY300_SX300_.jpg</t>
  </si>
  <si>
    <t>https://m.media-amazon.com/images/W/WEBP_402378-T1/images/I/41nmeIgWsZL._SX300_SY300_QL70_FMwebp_.jpg</t>
  </si>
  <si>
    <t>https://m.media-amazon.com/images/I/31RlOXIcTYL._SX300_SY300_QL70_FMwebp_.jpg</t>
  </si>
  <si>
    <t>https://m.media-amazon.com/images/I/41+vZl3dF7L._SY300_SX300_.jpg</t>
  </si>
  <si>
    <t>https://m.media-amazon.com/images/W/WEBP_402378-T1/images/I/41NF7VStoSL._SX300_SY300_QL70_FMwebp_.jpg</t>
  </si>
  <si>
    <t>https://m.media-amazon.com/images/W/WEBP_402378-T1/images/I/41bvBlmqDdL._SX300_SY300_QL70_FMwebp_.jpg</t>
  </si>
  <si>
    <t>https://m.media-amazon.com/images/W/WEBP_402378-T1/images/I/31iDEczWTWL._SX300_SY300_QL70_FMwebp_.jpg</t>
  </si>
  <si>
    <t>https://m.media-amazon.com/images/W/WEBP_402378-T1/images/I/316Q0fvU+2L._SY300_SX300_.jpg</t>
  </si>
  <si>
    <t>https://m.media-amazon.com/images/W/WEBP_402378-T2/images/I/21UKIwf0IVL._SX300_SY300_QL70_FMwebp_.jpg</t>
  </si>
  <si>
    <t>https://m.media-amazon.com/images/W/WEBP_402378-T1/images/I/516xGB5Bt+L._SY300_SX300_.jpg</t>
  </si>
  <si>
    <t>https://m.media-amazon.com/images/I/31ZJqJC4frL._SX300_SY300_QL70_FMwebp_.jpg</t>
  </si>
  <si>
    <t>https://m.media-amazon.com/images/W/WEBP_402378-T1/images/I/31R5FtHMDiL._SY300_SX300_QL70_FMwebp_.jpg</t>
  </si>
  <si>
    <t>https://m.media-amazon.com/images/W/WEBP_402378-T1/images/I/413viCgpI+L._SY300_SX300_.jpg</t>
  </si>
  <si>
    <t>https://m.media-amazon.com/images/W/WEBP_402378-T2/images/I/411ZrOollDL._SX300_SY300_QL70_FMwebp_.jpg</t>
  </si>
  <si>
    <t>https://m.media-amazon.com/images/W/WEBP_402378-T1/images/I/41Fqm0bR7PL._SX300_SY300_QL70_FMwebp_.jpg</t>
  </si>
  <si>
    <t>https://m.media-amazon.com/images/W/WEBP_402378-T1/images/I/41wL36XZGXL._SX300_SY300_QL70_FMwebp_.jpg</t>
  </si>
  <si>
    <t>https://m.media-amazon.com/images/I/41rfSd9spqL._SX300_SY300_QL70_FMwebp_.jpg</t>
  </si>
  <si>
    <t>https://m.media-amazon.com/images/I/31w-19-3fSL._SY300_SX300_QL70_FMwebp_.jpg</t>
  </si>
  <si>
    <t>https://m.media-amazon.com/images/W/WEBP_402378-T2/images/I/41aZf9i-QzL._SX300_SY300_QL70_FMwebp_.jpg</t>
  </si>
  <si>
    <t>https://m.media-amazon.com/images/I/31NR4qCjJyL._SX300_SY300_QL70_FMwebp_.jpg</t>
  </si>
  <si>
    <t>https://m.media-amazon.com/images/I/41WggyozHQL._SX300_SY300_QL70_FMwebp_.jpg</t>
  </si>
  <si>
    <t>https://m.media-amazon.com/images/W/WEBP_402378-T2/images/I/31VtFl2O33L._SX300_SY300_QL70_FMwebp_.jpg</t>
  </si>
  <si>
    <t>https://m.media-amazon.com/images/I/31foPNxmwsL._SX300_SY300_QL70_FMwebp_.jpg</t>
  </si>
  <si>
    <t>https://m.media-amazon.com/images/W/WEBP_402378-T1/images/I/51o0rLZiIjL._SX300_SY300_QL70_FMwebp_.jpg</t>
  </si>
  <si>
    <t>https://m.media-amazon.com/images/W/WEBP_402378-T1/images/I/41lS2bd15fL._SX300_SY300_QL70_FMwebp_.jpg</t>
  </si>
  <si>
    <t>https://m.media-amazon.com/images/I/31gZM-XkOtL._SX300_SY300_QL70_FMwebp_.jpg</t>
  </si>
  <si>
    <t>https://m.media-amazon.com/images/W/WEBP_402378-T2/images/I/41ep+i03RsL._SX300_SY300_.jpg</t>
  </si>
  <si>
    <t>https://m.media-amazon.com/images/I/41BWhztt6EL._SX300_SY300_QL70_FMwebp_.jpg</t>
  </si>
  <si>
    <t>https://m.media-amazon.com/images/W/WEBP_402378-T2/images/I/51X7oG9862L._SX300_SY300_QL70_FMwebp_.jpg</t>
  </si>
  <si>
    <t>https://m.media-amazon.com/images/I/518mUXLlFZS._SX300_SY300_QL70_FMwebp_.jpg</t>
  </si>
  <si>
    <t>https://m.media-amazon.com/images/I/31YZ2ZYT66L._SX300_SY300_QL70_FMwebp_.jpg</t>
  </si>
  <si>
    <t>https://m.media-amazon.com/images/W/WEBP_402378-T1/images/I/41NYfAbBY2L._SX300_SY300_QL70_FMwebp_.jpg</t>
  </si>
  <si>
    <t>https://m.media-amazon.com/images/W/WEBP_402378-T2/images/I/31C+JNS-7PL._SY300_SX300_.jpg</t>
  </si>
  <si>
    <t>https://m.media-amazon.com/images/I/41hzQslWQlL._SX300_SY300_QL70_FMwebp_.jpg</t>
  </si>
  <si>
    <t>https://m.media-amazon.com/images/W/WEBP_402378-T2/images/I/419QKVTxaSL._SX300_SY300_QL70_FMwebp_.jpg</t>
  </si>
  <si>
    <t>https://m.media-amazon.com/images/W/WEBP_402378-T1/images/I/318egjvJ0mL._SX300_SY300_QL70_FMwebp_.jpg</t>
  </si>
  <si>
    <t>https://m.media-amazon.com/images/W/WEBP_402378-T2/images/I/41yNejBMf+L._SY300_SX300_.jpg</t>
  </si>
  <si>
    <t>https://m.media-amazon.com/images/W/WEBP_402378-T1/images/I/41tWgm56a0L._SX300_SY300_QL70_FMwebp_.jpg</t>
  </si>
  <si>
    <t>https://m.media-amazon.com/images/W/WEBP_402378-T2/images/I/41W4O2H532L._SX300_SY300_QL70_FMwebp_.jpg</t>
  </si>
  <si>
    <t>https://m.media-amazon.com/images/W/WEBP_402378-T2/images/I/31pnooau8vS._SX300_SY300_QL70_FMwebp_.jpg</t>
  </si>
  <si>
    <t>https://m.media-amazon.com/images/I/41nub-26HfL._SX300_SY300_QL70_FMwebp_.jpg</t>
  </si>
  <si>
    <t>https://m.media-amazon.com/images/W/WEBP_402378-T2/images/I/41X6hey-ExL._SX300_SY300_QL70_FMwebp_.jpg</t>
  </si>
  <si>
    <t>https://m.media-amazon.com/images/W/WEBP_402378-T1/images/I/31Vt3iyEaIL._SX300_SY300_QL70_FMwebp_.jpg</t>
  </si>
  <si>
    <t>https://m.media-amazon.com/images/I/51jNo4QNTNL._SY445_SX342_QL70_FMwebp_.jpg</t>
  </si>
  <si>
    <t>https://m.media-amazon.com/images/I/11ICusapw3L._SY300_SX300_QL70_FMwebp_.jpg</t>
  </si>
  <si>
    <t>https://m.media-amazon.com/images/W/WEBP_402378-T1/images/I/21e4IoLXBFL._SY300_SX300_QL70_FMwebp_.jpg</t>
  </si>
  <si>
    <t>https://m.media-amazon.com/images/I/41PBiq0KGUL._SX300_SY300_QL70_FMwebp_.jpg</t>
  </si>
  <si>
    <t>https://m.media-amazon.com/images/I/41tcZ6fcJML._SX300_SY300_QL70_FMwebp_.jpg</t>
  </si>
  <si>
    <t>https://m.media-amazon.com/images/W/WEBP_402378-T1/images/I/31CndDabh2L._SX300_SY300_QL70_FMwebp_.jpg</t>
  </si>
  <si>
    <t>https://m.media-amazon.com/images/W/WEBP_402378-T2/images/I/3183iGEWksL._SX300_SY300_QL70_FMwebp_.jpg</t>
  </si>
  <si>
    <t>https://m.media-amazon.com/images/I/41P2EdQI1ZL._SY445_SX342_QL70_FMwebp_.jpg</t>
  </si>
  <si>
    <t>https://m.media-amazon.com/images/I/41Cdc4mU7RL._SX300_SY300_QL70_FMwebp_.jpg</t>
  </si>
  <si>
    <t>https://m.media-amazon.com/images/W/WEBP_402378-T2/images/I/41t4-FpawsL._SX300_SY300_QL70_FMwebp_.jpg</t>
  </si>
  <si>
    <t>https://m.media-amazon.com/images/W/WEBP_402378-T2/images/I/41qTZXl3KaL._SX300_SY300_QL70_FMwebp_.jpg</t>
  </si>
  <si>
    <t>https://m.media-amazon.com/images/W/WEBP_402378-T1/images/I/31ikDjsSOML._SX300_SY300_QL70_FMwebp_.jpg</t>
  </si>
  <si>
    <t>https://m.media-amazon.com/images/I/214VmJYxx9L._SX300_SY300_QL70_FMwebp_.jpg</t>
  </si>
  <si>
    <t>https://m.media-amazon.com/images/I/51ucu0nCeSL._SX300_SY300_QL70_FMwebp_.jpg</t>
  </si>
  <si>
    <t>https://m.media-amazon.com/images/W/WEBP_402378-T1/images/I/31Dj+5AQcJL._SY300_SX300_.jpg</t>
  </si>
  <si>
    <t>https://m.media-amazon.com/images/W/WEBP_402378-T1/images/I/31bMTTJF1xL._SY300_SX300_QL70_FMwebp_.jpg</t>
  </si>
  <si>
    <t>https://m.media-amazon.com/images/I/51LTAUNKg9L._SX300_SY300_QL70_FMwebp_.jpg</t>
  </si>
  <si>
    <t>https://m.media-amazon.com/images/I/410DCX0vt4L._SX300_SY300_QL70_FMwebp_.jpg</t>
  </si>
  <si>
    <t>https://m.media-amazon.com/images/I/41v5BQZzfAL._SX300_SY300_QL70_FMwebp_.jpg</t>
  </si>
  <si>
    <t>https://m.media-amazon.com/images/I/31DstM4dQ8L._SX300_SY300_QL70_FMwebp_.jpg</t>
  </si>
  <si>
    <t>https://m.media-amazon.com/images/I/41q7jfLMl3L._SY300_SX300_QL70_FMwebp_.jpg</t>
  </si>
  <si>
    <t>https://m.media-amazon.com/images/I/31aJNyKmGHL._SX300_SY300_QL70_FMwebp_.jpg</t>
  </si>
  <si>
    <t>https://m.media-amazon.com/images/W/WEBP_402378-T2/images/I/31MDFikz-wL._SX300_SY300_QL70_FMwebp_.jpg</t>
  </si>
  <si>
    <t>https://m.media-amazon.com/images/I/31pJvN8OkSL._SX300_SY300_QL70_FMwebp_.jpg</t>
  </si>
  <si>
    <t>https://m.media-amazon.com/images/W/WEBP_402378-T1/images/I/41akwKtryWL._SX300_SY300_QL70_FMwebp_.jpg</t>
  </si>
  <si>
    <t>https://m.media-amazon.com/images/W/WEBP_402378-T1/images/I/411dgEJpANL._SX300_SY300_QL70_FMwebp_.jpg</t>
  </si>
  <si>
    <t>https://m.media-amazon.com/images/W/WEBP_402378-T1/images/I/31I1oK5hM1L._SY300_SX300_QL70_FMwebp_.jpg</t>
  </si>
  <si>
    <t>https://m.media-amazon.com/images/W/WEBP_402378-T1/images/I/410jqIm0YoL._SX300_SY300_QL70_FMwebp_.jpg</t>
  </si>
  <si>
    <t>https://m.media-amazon.com/images/W/WEBP_402378-T1/images/I/41xQ7QVZMSL._SY300_SX300_QL70_FMwebp_.jpg</t>
  </si>
  <si>
    <t>https://m.media-amazon.com/images/W/WEBP_402378-T1/images/I/41x8yDAjWJL._SX300_SY300_QL70_FMwebp_.jpg</t>
  </si>
  <si>
    <t>https://m.media-amazon.com/images/W/WEBP_402378-T2/images/I/415mk3uip9L._SX300_SY300_QL70_FMwebp_.jpg</t>
  </si>
  <si>
    <t>https://m.media-amazon.com/images/I/31fORCrbSJL._SX300_SY300_QL70_FMwebp_.jpg</t>
  </si>
  <si>
    <t>https://m.media-amazon.com/images/W/WEBP_402378-T1/images/I/31nIcqmP0zL._SX300_SY300_QL70_FMwebp_.jpg</t>
  </si>
  <si>
    <t>https://m.media-amazon.com/images/W/WEBP_402378-T2/images/I/51fhn5ex+GL._SY300_SX300_.jpg</t>
  </si>
  <si>
    <t>https://m.media-amazon.com/images/I/31EHCPHbSlL._SX300_SY300_QL70_FMwebp_.jpg</t>
  </si>
  <si>
    <t>https://m.media-amazon.com/images/I/51tBwj7I8GL._SX300_SY300_QL70_FMwebp_.jpg</t>
  </si>
  <si>
    <t>https://m.media-amazon.com/images/W/WEBP_402378-T2/images/I/41KYzWomjVL._SX300_SY300_QL70_FMwebp_.jpg</t>
  </si>
  <si>
    <t>https://m.media-amazon.com/images/I/21o8KsIQqRL._SY300_SX300_QL70_FMwebp_.jpg</t>
  </si>
  <si>
    <t>https://m.media-amazon.com/images/I/31df-HkJJ7L._SX300_SY300_QL70_FMwebp_.jpg</t>
  </si>
  <si>
    <t>https://m.media-amazon.com/images/W/WEBP_402378-T1/images/I/31c6zDmtEnL._SY300_SX300_QL70_FMwebp_.jpg</t>
  </si>
  <si>
    <t>https://m.media-amazon.com/images/W/WEBP_402378-T2/images/I/41J8nz5uEUL._SX300_SY300_QL70_FMwebp_.jpg</t>
  </si>
  <si>
    <t>https://m.media-amazon.com/images/W/WEBP_402378-T2/images/I/411UTnBl2TL._SX300_SY300_QL70_FMwebp_.jpg</t>
  </si>
  <si>
    <t>https://m.media-amazon.com/images/W/WEBP_402378-T1/images/I/31psvbJkfOL._SY300_SX300_QL70_FMwebp_.jpg</t>
  </si>
  <si>
    <t>https://m.media-amazon.com/images/I/41ds2zVHE4L._SX300_SY300_QL70_FMwebp_.jpg</t>
  </si>
  <si>
    <t>https://m.media-amazon.com/images/I/31lF-FdlrHL._SX300_SY300_QL70_FMwebp_.jpg</t>
  </si>
  <si>
    <t>https://m.media-amazon.com/images/I/31yI+SWuRzL._SY300_SX300_.jpg</t>
  </si>
  <si>
    <t>https://m.media-amazon.com/images/W/WEBP_402378-T2/images/I/31+NwZ8gb1L._SX300_SY300_.jpg</t>
  </si>
  <si>
    <t>https://m.media-amazon.com/images/I/41i35PCzzaL._SX300_SY300_QL70_FMwebp_.jpg</t>
  </si>
  <si>
    <t>https://m.media-amazon.com/images/I/41-U6BdQrcL._SX300_SY300_QL70_FMwebp_.jpg</t>
  </si>
  <si>
    <t>https://m.media-amazon.com/images/W/WEBP_402378-T2/images/I/31tpRKyv0yL._SY300_SX300_QL70_FMwebp_.jpg</t>
  </si>
  <si>
    <t>https://m.media-amazon.com/images/W/WEBP_402378-T2/images/I/31+Svp6IjpL._SY300_SX300_.jpg</t>
  </si>
  <si>
    <t>https://m.media-amazon.com/images/I/51UTH-oHa9L._SY300_SX300_QL70_FMwebp_.jpg</t>
  </si>
  <si>
    <t>https://m.media-amazon.com/images/W/WEBP_402378-T1/images/I/41PeQz-jDSL._SX300_SY300_QL70_FMwebp_.jpg</t>
  </si>
  <si>
    <t>https://m.media-amazon.com/images/I/41bX3o-ZHqL._SX300_SY300_QL70_FMwebp_.jpg</t>
  </si>
  <si>
    <t>https://m.media-amazon.com/images/I/51seYZqgz5L._SX300_SY300_QL70_FMwebp_.jpg</t>
  </si>
  <si>
    <t>https://m.media-amazon.com/images/W/WEBP_402378-T2/images/I/31i5nmWFmhL._SX300_SY300_QL70_FMwebp_.jpg</t>
  </si>
  <si>
    <t>https://m.media-amazon.com/images/W/WEBP_402378-T2/images/I/31kFRC4fP6L._SY300_SX300_QL70_FMwebp_.jpg</t>
  </si>
  <si>
    <t>https://m.media-amazon.com/images/W/WEBP_402378-T2/images/I/41rm-mc937L._SX300_SY300_QL70_FMwebp_.jpg</t>
  </si>
  <si>
    <t>https://m.media-amazon.com/images/W/WEBP_402378-T2/images/I/51zIKeCjN-L._SX300_SY300_QL70_FMwebp_.jpg</t>
  </si>
  <si>
    <t>https://m.media-amazon.com/images/I/414zbaw52sL._SX300_SY300_QL70_FMwebp_.jpg</t>
  </si>
  <si>
    <t>https://m.media-amazon.com/images/W/WEBP_402378-T2/images/I/41zEY42v1tL._SX300_SY300_QL70_FMwebp_.jpg</t>
  </si>
  <si>
    <t>https://m.media-amazon.com/images/W/WEBP_402378-T2/images/I/31kw1RgU5yL._SX300_SY300_QL70_FMwebp_.jpg</t>
  </si>
  <si>
    <t>https://m.media-amazon.com/images/I/31c2Mxy32-L._SX300_SY300_QL70_FMwebp_.jpg</t>
  </si>
  <si>
    <t>https://m.media-amazon.com/images/W/WEBP_402378-T2/images/I/41FrpTwOndL._SX300_SY300_QL70_FMwebp_.jpg</t>
  </si>
  <si>
    <t>https://m.media-amazon.com/images/I/31Oj5BsHwdL._SX300_SY300_QL70_FMwebp_.jpg</t>
  </si>
  <si>
    <t>https://m.media-amazon.com/images/I/31R3Qf2nO0L._SX300_SY300_QL70_FMwebp_.jpg</t>
  </si>
  <si>
    <t>https://m.media-amazon.com/images/I/419w6FnCr2L._SX300_SY300_QL70_FMwebp_.jpg</t>
  </si>
  <si>
    <t>https://m.media-amazon.com/images/I/31TDc727hUL._SX300_SY300_QL70_FMwebp_.jpg</t>
  </si>
  <si>
    <t>https://m.media-amazon.com/images/W/WEBP_402378-T2/images/I/312ne4gFX+L._SY300_SX300_.jpg</t>
  </si>
  <si>
    <t>https://m.media-amazon.com/images/I/31eE6slx4EL._SX300_SY300_QL70_FMwebp_.jpg</t>
  </si>
  <si>
    <t>https://m.media-amazon.com/images/I/41nRBNNDnNL._SX300_SY300_QL70_FMwebp_.jpg</t>
  </si>
  <si>
    <t>https://m.media-amazon.com/images/I/41rbKciLrcL._SX300_SY300_QL70_FMwebp_.jpg</t>
  </si>
  <si>
    <t>https://m.media-amazon.com/images/I/41fuAckaI7L._SX300_SY300_QL70_FMwebp_.jpg</t>
  </si>
  <si>
    <t>https://m.media-amazon.com/images/I/41YBVJ+UTxL._SY300_SX300_.jpg</t>
  </si>
  <si>
    <t>https://m.media-amazon.com/images/I/31flGUWUY9L._SX300_SY300_QL70_FMwebp_.jpg</t>
  </si>
  <si>
    <t>https://m.media-amazon.com/images/W/WEBP_402378-T2/images/I/317pd1KDJpL._SX300_SY300_QL70_FMwebp_.jpg</t>
  </si>
  <si>
    <t>https://m.media-amazon.com/images/W/WEBP_402378-T1/images/I/41SqfLI2FuL._SX300_SY300_QL70_FMwebp_.jpg</t>
  </si>
  <si>
    <t>https://m.media-amazon.com/images/I/317cwpkk1-L._SX300_SY300_QL70_FMwebp_.jpg</t>
  </si>
  <si>
    <t>https://m.media-amazon.com/images/W/WEBP_402378-T1/images/I/413ZmbHlAKL._SX300_SY300_QL70_FMwebp_.jpg</t>
  </si>
  <si>
    <t>https://m.media-amazon.com/images/I/31IO--RzGbL._SX300_SY300_QL70_FMwebp_.jpg</t>
  </si>
  <si>
    <t>https://m.media-amazon.com/images/I/51VIQVc-6XL._SX300_SY300_QL70_FMwebp_.jpg</t>
  </si>
  <si>
    <t>https://m.media-amazon.com/images/W/WEBP_402378-T2/images/I/41zejggGzLL._SX300_SY300_QL70_FMwebp_.jpg</t>
  </si>
  <si>
    <t>https://m.media-amazon.com/images/W/WEBP_402378-T2/images/I/41zNLdERuiL._SX300_SY300_QL70_FMwebp_.jpg</t>
  </si>
  <si>
    <t>https://m.media-amazon.com/images/W/WEBP_402378-T1/images/I/41ltzaHXvRL._SY300_SX300_QL70_FMwebp_.jpg</t>
  </si>
  <si>
    <t>https://m.media-amazon.com/images/W/WEBP_402378-T1/images/I/31Z02dwnKfL._SY300_SX300_QL70_FMwebp_.jpg</t>
  </si>
  <si>
    <t>https://m.media-amazon.com/images/I/417vDmMtbpL._SY300_SX300_QL70_FMwebp_.jpg</t>
  </si>
  <si>
    <t>https://m.media-amazon.com/images/W/WEBP_402378-T1/images/I/31A6Arm+F7L._SY300_SX300_.jpg</t>
  </si>
  <si>
    <t>https://m.media-amazon.com/images/I/41rJGx-w9iL._SX300_SY300_QL70_FMwebp_.jpg</t>
  </si>
  <si>
    <t>https://m.media-amazon.com/images/I/4148+QSBxXL._SY300_SX300_.jpg</t>
  </si>
  <si>
    <t>https://m.media-amazon.com/images/W/WEBP_402378-T2/images/I/51cqrmW48+L._SY300_SX300_.jpg</t>
  </si>
  <si>
    <t>https://m.media-amazon.com/images/I/31pQZsxPR4L._SX300_SY300_QL70_FMwebp_.jpg</t>
  </si>
  <si>
    <t>https://m.media-amazon.com/images/W/WEBP_402378-T2/images/I/41mRWV0YG8L._SX300_SY300_QL70_FMwebp_.jpg</t>
  </si>
  <si>
    <t>https://m.media-amazon.com/images/I/41ZCYvl4noL._SX300_SY300_QL70_FMwebp_.jpg</t>
  </si>
  <si>
    <t>https://m.media-amazon.com/images/W/WEBP_402378-T2/images/I/51HO3bkK+VS._SY300_SX300_.jpg</t>
  </si>
  <si>
    <t>https://m.media-amazon.com/images/I/41QsvdbthFL._SX300_SY300_QL70_FMwebp_.jpg</t>
  </si>
  <si>
    <t>https://m.media-amazon.com/images/W/WEBP_402378-T1/images/I/41PJLOoFNWL._SX300_SY300_QL70_FMwebp_.jpg</t>
  </si>
  <si>
    <t>https://m.media-amazon.com/images/W/WEBP_402378-T1/images/I/41YEYCsXI8L._SX300_SY300_QL70_FMwebp_.jpg</t>
  </si>
  <si>
    <t>https://m.media-amazon.com/images/I/41Iln5A+8HL._SY300_SX300_.jpg</t>
  </si>
  <si>
    <t>https://m.media-amazon.com/images/I/41cUmIYRfVL._SX300_SY300_QL70_FMwebp_.jpg</t>
  </si>
  <si>
    <t>https://m.media-amazon.com/images/I/21uJX5AqizL._SX300_SY300_QL70_FMwebp_.jpg</t>
  </si>
  <si>
    <t>https://m.media-amazon.com/images/W/WEBP_402378-T1/images/I/41Wq-obB2VL._SX300_SY300_QL70_FMwebp_.jpg</t>
  </si>
  <si>
    <t>https://m.media-amazon.com/images/W/WEBP_402378-T2/images/I/31hqtiqWTaL._SX300_SY300_QL70_FMwebp_.jpg</t>
  </si>
  <si>
    <t>https://m.media-amazon.com/images/I/512ah5e1LsL._SY300_SX300_QL70_FMwebp_.jpg</t>
  </si>
  <si>
    <t>https://m.media-amazon.com/images/W/WEBP_402378-T1/images/I/41EJrZlo0UL._SX300_SY300_QL70_FMwebp_.jpg</t>
  </si>
  <si>
    <t>https://m.media-amazon.com/images/W/WEBP_402378-T1/images/I/414y0iu5NUL._SX300_SY300_QL70_FMwebp_.jpg</t>
  </si>
  <si>
    <t>https://m.media-amazon.com/images/W/WEBP_402378-T1/images/I/51pl09bEsHL._SY445_SX342_QL70_FMwebp_.jpg</t>
  </si>
  <si>
    <t>https://m.media-amazon.com/images/W/WEBP_402378-T1/images/I/41eEK+FeFyL._SY300_SX300_.jpg</t>
  </si>
  <si>
    <t>https://m.media-amazon.com/images/I/41oLMkm5cfL._SY300_SX300_QL70_FMwebp_.jpg</t>
  </si>
  <si>
    <t>https://m.media-amazon.com/images/I/51JATaEt6XL._SY300_SX300_QL70_FMwebp_.jpg</t>
  </si>
  <si>
    <t>https://m.media-amazon.com/images/W/WEBP_402378-T1/images/I/41NxAkv7knL._SX300_SY300_QL70_FMwebp_.jpg</t>
  </si>
  <si>
    <t>https://m.media-amazon.com/images/I/31ouSkwWDmL._SX300_SY300_QL70_FMwebp_.jpg</t>
  </si>
  <si>
    <t>https://m.media-amazon.com/images/I/51h6eqwfePS._SX300_SY300_QL70_FMwebp_.jpg</t>
  </si>
  <si>
    <t>https://m.media-amazon.com/images/I/31rWKVEYZOL._SX300_SY300_QL70_FMwebp_.jpg</t>
  </si>
  <si>
    <t>https://m.media-amazon.com/images/I/51yFKniMhcL._SX300_SY300_QL70_FMwebp_.jpg</t>
  </si>
  <si>
    <t>https://m.media-amazon.com/images/I/41611VFTGwL._SY300_SX300_QL70_FMwebp_.jpg</t>
  </si>
  <si>
    <t>https://m.media-amazon.com/images/W/WEBP_402378-T2/images/I/51rzz4zoUBL._SX300_SY300_QL70_FMwebp_.jpg</t>
  </si>
  <si>
    <t>https://m.media-amazon.com/images/W/WEBP_402378-T1/images/I/41Uk8sX-WkL._SX300_SY300_QL70_FMwebp_.jpg</t>
  </si>
  <si>
    <t>https://m.media-amazon.com/images/W/WEBP_402378-T1/images/I/41SNaWjuZWL._SX300_SY300_QL70_FMwebp_.jpg</t>
  </si>
  <si>
    <t>https://m.media-amazon.com/images/W/WEBP_402378-T2/images/I/31ulmi5lTYL._SX300_SY300_QL70_FMwebp_.jpg</t>
  </si>
  <si>
    <t>https://m.media-amazon.com/images/I/31gNcDrEskL._SX300_SY300_QL70_FMwebp_.jpg</t>
  </si>
  <si>
    <t>https://m.media-amazon.com/images/W/WEBP_402378-T2/images/I/21XzK-guXHL._SX300_SY300_QL70_FMwebp_.jpg</t>
  </si>
  <si>
    <t>https://m.media-amazon.com/images/I/51fYe0OSURL._SX300_SY300_QL70_FMwebp_.jpg</t>
  </si>
  <si>
    <t>https://m.media-amazon.com/images/W/WEBP_402378-T1/images/I/41jmiwgyu8L._SX300_SY300_QL70_FMwebp_.jpg</t>
  </si>
  <si>
    <t>https://m.media-amazon.com/images/I/31EDDF4uNtL._SX300_SY300_QL70_FMwebp_.jpg</t>
  </si>
  <si>
    <t>https://m.media-amazon.com/images/W/WEBP_402378-T1/images/I/31nlfClYn7L._SX300_SY300_QL70_FMwebp_.jpg</t>
  </si>
  <si>
    <t>https://m.media-amazon.com/images/W/WEBP_402378-T1/images/I/41N+hHYrIWL._SY300_SX300_.jpg</t>
  </si>
  <si>
    <t>https://m.media-amazon.com/images/I/41EIVJvXxsL._SX300_SY300_QL70_FMwebp_.jpg</t>
  </si>
  <si>
    <t>https://m.media-amazon.com/images/I/31ejgWaEayL._SY300_SX300_QL70_FMwebp_.jpg</t>
  </si>
  <si>
    <t>https://m.media-amazon.com/images/W/WEBP_402378-T1/images/I/41Gt21tmhTL._SX300_SY300_QL70_FMwebp_.jpg</t>
  </si>
  <si>
    <t>https://m.media-amazon.com/images/W/WEBP_402378-T1/images/I/21m+6LxEnOL._SY300_SX300_.jpg</t>
  </si>
  <si>
    <t>https://m.media-amazon.com/images/W/WEBP_402378-T1/images/I/41BDLm8-jLL._SX300_SY300_QL70_FMwebp_.jpg</t>
  </si>
  <si>
    <t>https://m.media-amazon.com/images/I/31Wm6eo+yYL._SY300_SX300_.jpg</t>
  </si>
  <si>
    <t>https://m.media-amazon.com/images/I/31Yg8KP64NL._SX300_SY300_QL70_FMwebp_.jpg</t>
  </si>
  <si>
    <t>https://m.media-amazon.com/images/I/31s6OZfTO2L._SX300_SY300_QL70_FMwebp_.jpg</t>
  </si>
  <si>
    <t>https://m.media-amazon.com/images/I/31jUKdJdjHL._SX300_SY300_QL70_FMwebp_.jpg</t>
  </si>
  <si>
    <t>https://m.media-amazon.com/images/W/WEBP_402378-T2/images/I/31VnhITYb+L._SY300_SX300_.jpg</t>
  </si>
  <si>
    <t>https://m.media-amazon.com/images/W/WEBP_402378-T1/images/I/41AKgxsBONL._SY300_SX300_QL70_FMwebp_.jpg</t>
  </si>
  <si>
    <t>https://m.media-amazon.com/images/W/WEBP_402378-T1/images/I/41gztmbiIgL._SX300_SY300_QL70_FMwebp_.jpg</t>
  </si>
  <si>
    <t>https://m.media-amazon.com/images/I/41No9BR7P0L._SX300_SY300_QL70_FMwebp_.jpg</t>
  </si>
  <si>
    <t>https://m.media-amazon.com/images/I/41Msi1CS2WL._SX300_SY300_QL70_FMwebp_.jpg</t>
  </si>
  <si>
    <t>https://m.media-amazon.com/images/I/51llGK9TR+L._SY300_SX300_.jpg</t>
  </si>
  <si>
    <t>https://m.media-amazon.com/images/W/WEBP_402378-T2/images/I/31filqqY7-L._SX300_SY300_QL70_FMwebp_.jpg</t>
  </si>
  <si>
    <t>https://m.media-amazon.com/images/I/31mYeD0VSTL._SX300_SY300_QL70_FMwebp_.jpg</t>
  </si>
  <si>
    <t>https://m.media-amazon.com/images/I/41p7lk3nj6L._SX300_SY300_QL70_FMwebp_.jpg</t>
  </si>
  <si>
    <t>https://m.media-amazon.com/images/I/51m3+9D6ZwL._SY300_SX300_.jpg</t>
  </si>
  <si>
    <t>https://m.media-amazon.com/images/I/41QtHHI0rXL._SX300_SY300_QL70_FMwebp_.jpg</t>
  </si>
  <si>
    <t>https://m.media-amazon.com/images/W/WEBP_402378-T2/images/I/31x3IUfMneL._SX300_SY300_QL70_FMwebp_.jpg</t>
  </si>
  <si>
    <t>https://m.media-amazon.com/images/I/21N0SU36xXL._SX300_SY300_QL70_FMwebp_.jpg</t>
  </si>
  <si>
    <t>https://m.media-amazon.com/images/I/31l-eZHBfKL._SX300_SY300_QL70_FMwebp_.jpg</t>
  </si>
  <si>
    <t>https://m.media-amazon.com/images/I/21t8TMvuq6L._SX300_SY300_QL70_FMwebp_.jpg</t>
  </si>
  <si>
    <t>https://m.media-amazon.com/images/I/41n3-joTUHL._SX300_SY300_QL70_FMwebp_.jpg</t>
  </si>
  <si>
    <t>https://m.media-amazon.com/images/I/41LWT2NmHXL._SX300_SY300_QL70_FMwebp_.jpg</t>
  </si>
  <si>
    <t>https://m.media-amazon.com/images/W/WEBP_402378-T2/images/I/412fxJY-gxL._SX300_SY300_QL70_FMwebp_.jpg</t>
  </si>
  <si>
    <t>https://m.media-amazon.com/images/W/WEBP_402378-T2/images/I/31vg0FKWoUL._SX300_SY300_QL70_FMwebp_.jpg</t>
  </si>
  <si>
    <t>https://m.media-amazon.com/images/I/31aoDL5YfNL._SX300_SY300_QL70_FMwebp_.jpg</t>
  </si>
  <si>
    <t>https://m.media-amazon.com/images/I/51J45DcgktL._SX300_SY300_QL70_FMwebp_.jpg</t>
  </si>
  <si>
    <t>https://m.media-amazon.com/images/I/31dnZ234ZOL._SY300_SX300_QL70_FMwebp_.jpg</t>
  </si>
  <si>
    <t>https://m.media-amazon.com/images/W/WEBP_402378-T2/images/I/41KFL-3kiUL._SX300_SY300_QL70_FMwebp_.jpg</t>
  </si>
  <si>
    <t>https://m.media-amazon.com/images/W/WEBP_402378-T1/images/I/414js-21FqL._SX300_SY300_QL70_FMwebp_.jpg</t>
  </si>
  <si>
    <t>https://m.media-amazon.com/images/W/WEBP_402378-T1/images/I/31-wcLwDaBL._SX300_SY300_QL70_FMwebp_.jpg</t>
  </si>
  <si>
    <t>https://m.media-amazon.com/images/W/WEBP_402378-T2/images/I/21C8ziy-IJL._SX300_SY300_QL70_FMwebp_.jpg</t>
  </si>
  <si>
    <t>https://m.media-amazon.com/images/W/WEBP_402378-T1/images/I/51ca6eZ+j3L._SY300_SX300_.jpg</t>
  </si>
  <si>
    <t>https://m.media-amazon.com/images/I/41fDM4QUfvL._SX300_SY300_QL70_FMwebp_.jpg</t>
  </si>
  <si>
    <t>https://m.media-amazon.com/images/W/WEBP_402378-T1/images/I/31AZelC8URL._SX300_SY300_QL70_FMwebp_.jpg</t>
  </si>
  <si>
    <t>https://m.media-amazon.com/images/W/WEBP_402378-T2/images/I/318lV0rfJoL._SY300_SX300_QL70_FMwebp_.jpg</t>
  </si>
  <si>
    <t>https://m.media-amazon.com/images/I/41J6oGU8w5L._SX300_SY300_QL70_FMwebp_.jpg</t>
  </si>
  <si>
    <t>https://m.media-amazon.com/images/I/31cOcZC4n7L._SX300_SY300_QL70_FMwebp_.jpg</t>
  </si>
  <si>
    <t>https://m.media-amazon.com/images/I/51BGUyveMfL._SX300_SY300_QL70_FMwebp_.jpg</t>
  </si>
  <si>
    <t>https://m.media-amazon.com/images/W/WEBP_402378-T2/images/I/41sK3J5ZQIL._SX300_SY300_QL70_FMwebp_.jpg</t>
  </si>
  <si>
    <t>https://m.media-amazon.com/images/I/41PnIUzyYML._SX300_SY300_QL70_FMwebp_.jpg</t>
  </si>
  <si>
    <t>https://m.media-amazon.com/images/W/WEBP_402378-T1/images/I/41ZeJ53ij3L._SX300_SY300_QL70_FMwebp_.jpg</t>
  </si>
  <si>
    <t>https://m.media-amazon.com/images/I/41uoxHxPDaL._SX300_SY300_QL70_FMwebp_.jpg</t>
  </si>
  <si>
    <t>https://m.media-amazon.com/images/I/217Lv1D3bHL._SX300_SY300_QL70_FMwebp_.jpg</t>
  </si>
  <si>
    <t>https://m.media-amazon.com/images/W/WEBP_402378-T2/images/I/31mgo4D-kPL._SX300_SY300_QL70_FMwebp_.jpg</t>
  </si>
  <si>
    <t>https://m.media-amazon.com/images/I/41d-eh65JLS._SX300_SY300_QL70_FMwebp_.jpg</t>
  </si>
  <si>
    <t>https://m.media-amazon.com/images/W/WEBP_402378-T1/images/I/51UH57Cs5hL._SX300_SY300_QL70_FMwebp_.jpg</t>
  </si>
  <si>
    <t>https://m.media-amazon.com/images/W/WEBP_402378-T1/images/I/31na34LxwmL._SX300_SY300_QL70_FMwebp_.jpg</t>
  </si>
  <si>
    <t>https://m.media-amazon.com/images/I/514Zxz-eqKL._SX300_SY300_QL70_FMwebp_.jpg</t>
  </si>
  <si>
    <t>https://m.media-amazon.com/images/I/41ITfQhGHfL._SX300_SY300_QL70_FMwebp_.jpg</t>
  </si>
  <si>
    <t>https://m.media-amazon.com/images/I/415CYtympZL._SX300_SY300_QL70_FMwebp_.jpg</t>
  </si>
  <si>
    <t>https://m.media-amazon.com/images/I/414Cwv2guxL._SX300_SY300_QL70_FMwebp_.jpg</t>
  </si>
  <si>
    <t>https://m.media-amazon.com/images/W/WEBP_402378-T1/images/I/31p014p14mL._SX342_SY445_QL70_FMwebp_.jpg</t>
  </si>
  <si>
    <t>https://m.media-amazon.com/images/I/41cVgYgAKpL._SX300_SY300_QL70_FMwebp_.jpg</t>
  </si>
  <si>
    <t>https://m.media-amazon.com/images/W/WEBP_402378-T1/images/I/41JCf4kTKgL._SX300_SY300_QL70_FMwebp_.jpg</t>
  </si>
  <si>
    <t>https://m.media-amazon.com/images/I/519JHuNt1RL._SX300_SY300_QL70_FMwebp_.jpg</t>
  </si>
  <si>
    <t>https://m.media-amazon.com/images/I/41XXjVSLyGL._SX300_SY300_QL70_FMwebp_.jpg</t>
  </si>
  <si>
    <t>https://m.media-amazon.com/images/W/WEBP_402378-T1/images/I/411pUp4t0OL._SX300_SY300_QL70_FMwebp_.jpg</t>
  </si>
  <si>
    <t>https://m.media-amazon.com/images/W/WEBP_402378-T1/images/I/41J3yWKhnxL._SX300_SY300_QL70_FMwebp_.jpg</t>
  </si>
  <si>
    <t>https://m.media-amazon.com/images/W/WEBP_402378-T1/images/I/51MWh9t3Z2L._SX300_SY300_QL70_FMwebp_.jpg</t>
  </si>
  <si>
    <t>https://m.media-amazon.com/images/W/WEBP_402378-T1/images/I/41DwZuxPCaL._SY300_SX300_QL70_FMwebp_.jpg</t>
  </si>
  <si>
    <t>https://m.media-amazon.com/images/I/31MmLP6awML._SX300_SY300_QL70_FMwebp_.jpg</t>
  </si>
  <si>
    <t>https://m.media-amazon.com/images/W/WEBP_402378-T2/images/I/31ke2NdHJ-L._SY300_SX300_QL70_FMwebp_.jpg</t>
  </si>
  <si>
    <t>https://m.media-amazon.com/images/I/41i1uzCEyWL._SX300_SY300_QL70_FMwebp_.jpg</t>
  </si>
  <si>
    <t>https://m.media-amazon.com/images/W/WEBP_402378-T1/images/I/31991seDfcL._SY300_SX300_QL70_FMwebp_.jpg</t>
  </si>
  <si>
    <t>https://m.media-amazon.com/images/W/WEBP_402378-T1/images/I/31HzCDKv6ZL._SX300_SY300_QL70_FMwebp_.jpg</t>
  </si>
  <si>
    <t>https://m.media-amazon.com/images/I/31S74o1sCSS._SY300_SX300_QL70_FMwebp_.jpg</t>
  </si>
  <si>
    <t>https://m.media-amazon.com/images/W/WEBP_402378-T2/images/I/31zh7GQSkfL._SX300_SY300_QL70_FMwebp_.jpg</t>
  </si>
  <si>
    <t>https://m.media-amazon.com/images/I/4150hW2kHwL._SX300_SY300_QL70_FMwebp_.jpg</t>
  </si>
  <si>
    <t>https://m.media-amazon.com/images/I/31U-ACCgQ1L._SX300_SY300_QL70_FMwebp_.jpg</t>
  </si>
  <si>
    <t>https://m.media-amazon.com/images/I/413sK6yat-L._SX300_SY300_QL70_FMwebp_.jpg</t>
  </si>
  <si>
    <t>https://m.media-amazon.com/images/W/WEBP_402378-T1/images/I/41jBJfPQFwL._SY300_SX300_QL70_FMwebp_.jpg</t>
  </si>
  <si>
    <t>https://m.media-amazon.com/images/W/WEBP_402378-T1/images/I/31rucE-db2L._SX300_SY300_QL70_FMwebp_.jpg</t>
  </si>
  <si>
    <t>https://m.media-amazon.com/images/W/WEBP_402378-T1/images/I/41h9kA2Tt7S._SX300_SY300_QL70_FMwebp_.jpg</t>
  </si>
  <si>
    <t>https://m.media-amazon.com/images/I/51DxyRgcEdL._SX300_SY300_QL70_FMwebp_.jpg</t>
  </si>
  <si>
    <t>https://m.media-amazon.com/images/I/51oPN7WqUwL._SY300_SX300_QL70_FMwebp_.jpg</t>
  </si>
  <si>
    <t>https://m.media-amazon.com/images/W/WEBP_402378-T2/images/I/31Q16tE2voL._SX300_SY300_QL70_FMwebp_.jpg</t>
  </si>
  <si>
    <t>https://m.media-amazon.com/images/W/WEBP_402378-T1/images/I/317ws2QblnL._SX300_SY300_QL70_FMwebp_.jpg</t>
  </si>
  <si>
    <t>https://m.media-amazon.com/images/I/41Y8kHM144L._SY300_SX300_QL70_FMwebp_.jpg</t>
  </si>
  <si>
    <t>https://m.media-amazon.com/images/I/31Jad8ITgaL._SX300_SY300_QL70_FMwebp_.jpg</t>
  </si>
  <si>
    <t>https://m.media-amazon.com/images/I/41oxCycQ4BL._SX300_SY300_QL70_FMwebp_.jpg</t>
  </si>
  <si>
    <t>https://m.media-amazon.com/images/W/WEBP_402378-T1/images/I/41Xp77o+-YL._SX300_SY300_.jpg</t>
  </si>
  <si>
    <t>https://m.media-amazon.com/images/I/31flPimoFpL._SX300_SY300_QL70_FMwebp_.jpg</t>
  </si>
  <si>
    <t>https://m.media-amazon.com/images/W/WEBP_402378-T1/images/I/4171TGwCHvL._SX300_SY300_QL70_FMwebp_.jpg</t>
  </si>
  <si>
    <t>https://m.media-amazon.com/images/I/41HqmhflMWL._SX300_SY300_QL70_FMwebp_.jpg</t>
  </si>
  <si>
    <t>https://m.media-amazon.com/images/W/WEBP_402378-T1/images/I/41TUgf0W8uL._SX300_SY300_QL70_FMwebp_.jpg</t>
  </si>
  <si>
    <t>https://m.media-amazon.com/images/I/41E0TjbPBAL._SX300_SY300_QL70_FMwebp_.jpg</t>
  </si>
  <si>
    <t>https://m.media-amazon.com/images/W/WEBP_402378-T2/images/I/410H+3lohIL._SX300_SY300_.jpg</t>
  </si>
  <si>
    <t>https://m.media-amazon.com/images/W/WEBP_402378-T1/images/I/41IymCXFA7L._SX300_SY300_QL70_FMwebp_.jpg</t>
  </si>
  <si>
    <t>https://m.media-amazon.com/images/I/41Bnylq337S._SX300_SY300_QL70_FMwebp_.jpg</t>
  </si>
  <si>
    <t>https://m.media-amazon.com/images/W/WEBP_402378-T2/images/I/41xXipZ7vjL._SX300_SY300_QL70_FMwebp_.jpg</t>
  </si>
  <si>
    <t>https://m.media-amazon.com/images/I/41NW-vJum5L._SX300_SY300_QL70_FMwebp_.jpg</t>
  </si>
  <si>
    <t>https://m.media-amazon.com/images/W/WEBP_402378-T1/images/I/41B-iX4Pf5L._SX300_SY300_QL70_FMwebp_.jpg</t>
  </si>
  <si>
    <t>https://m.media-amazon.com/images/I/41vK2c5b-lL._SX300_SY300_QL70_FMwebp_.jpg</t>
  </si>
  <si>
    <t>https://m.media-amazon.com/images/I/31zTQCdL35S._SX300_SY300_QL70_FMwebp_.jpg</t>
  </si>
  <si>
    <t>https://m.media-amazon.com/images/W/WEBP_402378-T1/images/I/41e3A7YKxeL._SX300_SY300_QL70_FMwebp_.jpg</t>
  </si>
  <si>
    <t>https://m.media-amazon.com/images/I/41twHEBU-LL._SX300_SY300_QL70_FMwebp_.jpg</t>
  </si>
  <si>
    <t>https://m.media-amazon.com/images/I/41LFdROYICL._SX300_SY300_QL70_FMwebp_.jpg</t>
  </si>
  <si>
    <t>https://m.media-amazon.com/images/W/WEBP_402378-T1/images/I/31VoHcKK5ZL._SX300_SY300_QL70_FMwebp_.jpg</t>
  </si>
  <si>
    <t>https://images-na.ssl-images-amazon.com/images/W/WEBP_402378-T1/images/I/41d17oVYVeL._SX300_SY300_QL70_FMwebp_.jpg</t>
  </si>
  <si>
    <t>https://m.media-amazon.com/images/I/41SkG6Puq5L._SX300_SY300_QL70_FMwebp_.jpg</t>
  </si>
  <si>
    <t>https://m.media-amazon.com/images/I/41KeuNgJDiL._SX300_SY300_QL70_FMwebp_.jpg</t>
  </si>
  <si>
    <t>https://m.media-amazon.com/images/I/31DA6bcvbfL._SY300_SX300_QL70_FMwebp_.jpg</t>
  </si>
  <si>
    <t>https://m.media-amazon.com/images/W/WEBP_402378-T1/images/I/31YrFqskR7L._SX300_SY300_QL70_FMwebp_.jpg</t>
  </si>
  <si>
    <t>https://m.media-amazon.com/images/W/WEBP_402378-T2/images/I/31LsgYDJNkL._SX300_SY300_QL70_FMwebp_.jpg</t>
  </si>
  <si>
    <t>https://m.media-amazon.com/images/W/WEBP_402378-T1/images/I/51ey0zzictL._SX300_SY300_QL70_FMwebp_.jpg</t>
  </si>
  <si>
    <t>https://m.media-amazon.com/images/I/41gZhEcCCQL._SX300_SY300_QL70_FMwebp_.jpg</t>
  </si>
  <si>
    <t>https://m.media-amazon.com/images/W/WEBP_402378-T2/images/I/31WXnM9XIYL._SX300_SY300_QL70_FMwebp_.jpg</t>
  </si>
  <si>
    <t>https://m.media-amazon.com/images/I/41cxgOxlbYL._SX300_SY300_QL70_FMwebp_.jpg</t>
  </si>
  <si>
    <t>https://m.media-amazon.com/images/W/WEBP_402378-T1/images/I/31Tz8DcmevL._SX300_SY300_QL70_FMwebp_.jpg</t>
  </si>
  <si>
    <t>https://m.media-amazon.com/images/W/WEBP_402378-T2/images/I/31HSz-a5H3L._SX300_SY300_QL70_FMwebp_.jpg</t>
  </si>
  <si>
    <t>https://m.media-amazon.com/images/W/WEBP_402378-T2/images/I/31lKVhGarbL._SX300_SY300_QL70_FMwebp_.jpg</t>
  </si>
  <si>
    <t>https://m.media-amazon.com/images/W/WEBP_402378-T2/images/I/41QNSlZeKiL._SX300_SY300_QL70_FMwebp_.jpg</t>
  </si>
  <si>
    <t>https://m.media-amazon.com/images/W/WEBP_402378-T2/images/I/31-RWRwJZOL._SX300_SY300_QL70_FMwebp_.jpg</t>
  </si>
  <si>
    <t>https://m.media-amazon.com/images/I/31b0ZuxuesL._SY300_SX300_QL70_FMwebp_.jpg</t>
  </si>
  <si>
    <t>https://m.media-amazon.com/images/I/31vAlVllF5L._SX300_SY300_QL70_FMwebp_.jpg</t>
  </si>
  <si>
    <t>https://m.media-amazon.com/images/I/31IR1G0S9cL._SX300_SY300_QL70_FMwebp_.jpg</t>
  </si>
  <si>
    <t>https://m.media-amazon.com/images/W/WEBP_402378-T1/images/I/51bVSwhFA1L._SY300_SX300_QL70_FMwebp_.jpg</t>
  </si>
  <si>
    <t>https://m.media-amazon.com/images/W/WEBP_402378-T1/images/I/51o1OVswrGS._SY445_SX342_QL70_FMwebp_.jpg</t>
  </si>
  <si>
    <t>https://m.media-amazon.com/images/I/51swXR+r2xL._SY300_SX300_.jpg</t>
  </si>
  <si>
    <t>https://m.media-amazon.com/images/W/WEBP_402378-T1/images/I/21rUca9axYL._SX300_SY300_QL70_FMwebp_.jpg</t>
  </si>
  <si>
    <t>https://m.media-amazon.com/images/W/WEBP_402378-T2/images/I/41ZFwhFMMwL._SX300_SY300_QL70_FMwebp_.jpg</t>
  </si>
  <si>
    <t>https://m.media-amazon.com/images/W/WEBP_402378-T1/images/I/31Di52QEVdL._SX300_SY300_QL70_FMwebp_.jpg</t>
  </si>
  <si>
    <t>https://m.media-amazon.com/images/W/WEBP_402378-T2/images/I/41FyPER4ASL._SX300_SY300_QL70_FMwebp_.jpg</t>
  </si>
  <si>
    <t>https://m.media-amazon.com/images/W/WEBP_402378-T1/images/I/31TLru4LT8L._SX300_SY300_QL70_FMwebp_.jpg</t>
  </si>
  <si>
    <t>https://m.media-amazon.com/images/I/41Y4vsQHt6L._SX300_SY300_QL70_FMwebp_.jpg</t>
  </si>
  <si>
    <t>https://m.media-amazon.com/images/W/WEBP_402378-T1/images/I/31KGeL7u8hL._SX300_SY300_QL70_FMwebp_.jpg</t>
  </si>
  <si>
    <t>https://m.media-amazon.com/images/I/416ICdLhYGL._SX300_SY300_QL70_FMwebp_.jpg</t>
  </si>
  <si>
    <t>https://m.media-amazon.com/images/I/31XMh-zc1IL._SX300_SY300_QL70_FMwebp_.jpg</t>
  </si>
  <si>
    <t>https://m.media-amazon.com/images/W/WEBP_402378-T1/images/I/416t5HILjUL._SX300_SY300_QL70_FMwebp_.jpg</t>
  </si>
  <si>
    <t>https://m.media-amazon.com/images/W/WEBP_402378-T2/images/I/41WyoT08raL._SX300_SY300_QL70_FMwebp_.jpg</t>
  </si>
  <si>
    <t>https://m.media-amazon.com/images/W/WEBP_402378-T2/images/I/21OWOIM1wML._SX300_SY300_QL70_FMwebp_.jpg</t>
  </si>
  <si>
    <t>https://m.media-amazon.com/images/I/41yKM0rHKQL._SX300_SY300_QL70_FMwebp_.jpg</t>
  </si>
  <si>
    <t>https://m.media-amazon.com/images/W/WEBP_402378-T1/images/I/410d2Vda6QS._SY300_SX300_QL70_FMwebp_.jpg</t>
  </si>
  <si>
    <t>https://m.media-amazon.com/images/W/WEBP_402378-T2/images/I/31nZs1BL4tL._SX300_SY300_QL70_FMwebp_.jpg</t>
  </si>
  <si>
    <t>https://m.media-amazon.com/images/W/WEBP_402378-T2/images/I/415mgfOmzUS._SX300_SY300_QL70_FMwebp_.jpg</t>
  </si>
  <si>
    <t>https://m.media-amazon.com/images/W/WEBP_402378-T1/images/I/31CLpobJstL._SY300_SX300_QL70_FMwebp_.jpg</t>
  </si>
  <si>
    <t>https://m.media-amazon.com/images/I/41v9yj848iL._SX300_SY300_QL70_FMwebp_.jpg</t>
  </si>
  <si>
    <t>https://m.media-amazon.com/images/I/41A8H7PSidL._SY300_SX300_QL70_FMwebp_.jpg</t>
  </si>
  <si>
    <t>https://m.media-amazon.com/images/I/31eyLyEftOL._SX300_SY300_QL70_FMwebp_.jpg</t>
  </si>
  <si>
    <t>https://m.media-amazon.com/images/I/41wqOJ5t9QL._SX300_SY300_QL70_FMwebp_.jpg</t>
  </si>
  <si>
    <t>https://m.media-amazon.com/images/W/WEBP_402378-T1/images/I/31D9nttNSPL._SX300_SY300_QL70_FMwebp_.jpg</t>
  </si>
  <si>
    <t>https://m.media-amazon.com/images/W/WEBP_402378-T1/images/I/31iBzpNszEL._SX300_SY300_QL70_FMwebp_.jpg</t>
  </si>
  <si>
    <t>https://m.media-amazon.com/images/I/31uLbVqjaqL._SX300_SY300_QL70_FMwebp_.jpg</t>
  </si>
  <si>
    <t>https://m.media-amazon.com/images/W/WEBP_402378-T1/images/I/31g2BiAmVjL._SY300_SX300_QL70_FMwebp_.jpg</t>
  </si>
  <si>
    <t>https://m.media-amazon.com/images/I/41orhoQwtGL._SX300_SY300_QL70_FMwebp_.jpg</t>
  </si>
  <si>
    <t>https://m.media-amazon.com/images/W/WEBP_402378-T1/images/I/416wtLbGHvL._SX300_SY300_QL70_FMwebp_.jpg</t>
  </si>
  <si>
    <t>https://m.media-amazon.com/images/W/WEBP_402378-T1/images/I/31Sgt4ZRNXL._SX300_SY300_QL70_FMwebp_.jpg</t>
  </si>
  <si>
    <t>https://m.media-amazon.com/images/I/41PhEVR4X4L._SX300_SY300_QL70_FMwebp_.jpg</t>
  </si>
  <si>
    <t>https://m.media-amazon.com/images/W/WEBP_402378-T2/images/I/21c-ZYPFJ5L._SX300_SY300_QL70_FMwebp_.jpg</t>
  </si>
  <si>
    <t>https://m.media-amazon.com/images/I/31iKMkOV-DL._SX300_SY300_QL70_FMwebp_.jpg</t>
  </si>
  <si>
    <t>https://m.media-amazon.com/images/W/WEBP_402378-T1/images/I/31hwosM2Q1L._SX300_SY300_QL70_FMwebp_.jpg</t>
  </si>
  <si>
    <t>https://m.media-amazon.com/images/I/41k+HQz9JbL._SX300_SY300_.jpg</t>
  </si>
  <si>
    <t>https://m.media-amazon.com/images/I/41OxPvBpwYL._SX300_SY300_QL70_FMwebp_.jpg</t>
  </si>
  <si>
    <t>https://m.media-amazon.com/images/I/41rkDPlAt+L._SY300_SX300_.jpg</t>
  </si>
  <si>
    <t>https://m.media-amazon.com/images/W/WEBP_402378-T1/images/I/41v0JSmcIuL._SY300_SX300_QL70_FMwebp_.jpg</t>
  </si>
  <si>
    <t>https://m.media-amazon.com/images/W/WEBP_402378-T1/images/I/41JrUgIbYOL._SX300_SY300_QL70_FMwebp_.jpg</t>
  </si>
  <si>
    <t>https://m.media-amazon.com/images/W/WEBP_402378-T2/images/I/315o5vpD66L._SX300_SY300_QL70_FMwebp_.jpg</t>
  </si>
  <si>
    <t>https://m.media-amazon.com/images/W/WEBP_402378-T1/images/I/41opVWa6H1L._SX300_SY300_QL70_FMwebp_.jpg</t>
  </si>
  <si>
    <t>https://m.media-amazon.com/images/W/WEBP_402378-T2/images/I/31tiptnSbZL._SX300_SY300_QL70_FMwebp_.jpg</t>
  </si>
  <si>
    <t>https://m.media-amazon.com/images/W/WEBP_402378-T2/images/I/312FrvLA2RL._SX300_SY300_QL70_FMwebp_.jpg</t>
  </si>
  <si>
    <t>https://m.media-amazon.com/images/W/WEBP_402378-T2/images/I/31R2gaVLwYL._SX300_SY300_QL70_FMwebp_.jpg</t>
  </si>
  <si>
    <t>https://m.media-amazon.com/images/W/WEBP_402378-T1/images/I/21-SFWqfgyS._SX300_SY300_QL70_FMwebp_.jpg</t>
  </si>
  <si>
    <t>https://m.media-amazon.com/images/I/31O1Y16P8xL._SY300_SX300_QL70_FMwebp_.jpg</t>
  </si>
  <si>
    <t>https://m.media-amazon.com/images/W/WEBP_402378-T1/images/I/41ORNeJrRxL._SX300_SY300_QL70_FMwebp_.jpg</t>
  </si>
  <si>
    <t>https://m.media-amazon.com/images/I/411ipFfM1vL._SX300_SY300_QL70_FMwebp_.jpg</t>
  </si>
  <si>
    <t>https://m.media-amazon.com/images/I/41xQDop2T5L._SX300_SY300_QL70_FMwebp_.jpg</t>
  </si>
  <si>
    <t>https://m.media-amazon.com/images/I/41J7JQ+P7WL._SX300_SY300_.jpg</t>
  </si>
  <si>
    <t>https://m.media-amazon.com/images/I/41nBjnlp-ML._SY300_SX300_QL70_FMwebp_.jpg</t>
  </si>
  <si>
    <t>https://m.media-amazon.com/images/I/41f4XKOolpL._SX300_SY300_QL70_FMwebp_.jpg</t>
  </si>
  <si>
    <t>https://m.media-amazon.com/images/I/41+t2HWvwFL._SY300_SX300_.jpg</t>
  </si>
  <si>
    <t>https://m.media-amazon.com/images/I/31ZbGgybh0L._SX300_SY300_QL70_FMwebp_.jpg</t>
  </si>
  <si>
    <t>https://m.media-amazon.com/images/W/WEBP_402378-T2/images/I/31TKp-ARDUL._SX300_SY300_QL70_FMwebp_.jpg</t>
  </si>
  <si>
    <t>https://m.media-amazon.com/images/I/21nPIBIwF0L._SX300_SY300_QL70_FMwebp_.jpg</t>
  </si>
  <si>
    <t>https://m.media-amazon.com/images/W/WEBP_402378-T2/images/I/41Oo66iQH7L._SY445_SX342_QL70_FMwebp_.jpg</t>
  </si>
  <si>
    <t>https://m.media-amazon.com/images/I/31yPDf0htkL._SX300_SY300_QL70_FMwebp_.jpg</t>
  </si>
  <si>
    <t>https://m.media-amazon.com/images/I/31k9FfzMGzL._SX300_SY300_QL70_FMwebp_.jpg</t>
  </si>
  <si>
    <t>https://m.media-amazon.com/images/W/WEBP_402378-T2/images/I/31MNWLE6vuL._SY300_SX300_QL70_FMwebp_.jpg</t>
  </si>
  <si>
    <t>https://m.media-amazon.com/images/I/51d1BSuCGfL._SY300_SX300_QL70_FMwebp_.jpg</t>
  </si>
  <si>
    <t>https://m.media-amazon.com/images/W/WEBP_402378-T1/images/I/31NRaw6L7KL._SX300_SY300_QL70_FMwebp_.jpg</t>
  </si>
  <si>
    <t>https://m.media-amazon.com/images/W/WEBP_402378-T2/images/I/31na34LxwmL._SX300_SY300_QL70_FMwebp_.jpg</t>
  </si>
  <si>
    <t>https://m.media-amazon.com/images/W/WEBP_402378-T1/images/I/41-kc5sVOQL._SX300_SY300_QL70_FMwebp_.jpg</t>
  </si>
  <si>
    <t>https://m.media-amazon.com/images/W/WEBP_402378-T2/images/I/31y+z3bqZcL._SY300_SX300_.jpg</t>
  </si>
  <si>
    <t>https://m.media-amazon.com/images/W/WEBP_402378-T1/images/I/314HwKNEFEL._SX300_SY300_QL70_FMwebp_.jpg</t>
  </si>
  <si>
    <t>https://m.media-amazon.com/images/W/WEBP_402378-T1/images/I/41jJqhC9nfL._SX300_SY300_QL70_FMwebp_.jpg</t>
  </si>
  <si>
    <t>https://m.media-amazon.com/images/W/WEBP_402378-T1/images/I/41s6tfIVmeL._SX300_SY300_QL70_FMwebp_.jpg</t>
  </si>
  <si>
    <t>https://m.media-amazon.com/images/W/WEBP_402378-T1/images/I/31MVkjIpLiL._SX300_SY300_QL70_FMwebp_.jpg</t>
  </si>
  <si>
    <t>https://m.media-amazon.com/images/W/WEBP_402378-T2/images/I/41+82+4rUCL._SX300_SY300_.jpg</t>
  </si>
  <si>
    <t>https://m.media-amazon.com/images/I/21ndIZtC7HL._SX300_SY300_QL70_FMwebp_.jpg</t>
  </si>
  <si>
    <t>https://m.media-amazon.com/images/I/31dCji7nmsL._SX300_SY300_QL70_FMwebp_.jpg</t>
  </si>
  <si>
    <t>https://m.media-amazon.com/images/W/WEBP_402378-T2/images/I/41tVoAxz0QL._SX300_SY300_QL70_FMwebp_.jpg</t>
  </si>
  <si>
    <t>https://m.media-amazon.com/images/I/31-XtyZy0IL._SX300_SY300_QL70_FMwebp_.jpg</t>
  </si>
  <si>
    <t>https://m.media-amazon.com/images/I/418WkmFOaTL._SX300_SY300_QL70_FMwebp_.jpg</t>
  </si>
  <si>
    <t>https://m.media-amazon.com/images/W/WEBP_402378-T2/images/I/415f3fULh8L._SX300_SY300_QL70_FMwebp_.jpg</t>
  </si>
  <si>
    <t>https://m.media-amazon.com/images/W/WEBP_402378-T1/images/I/41fyxXj8N5L._SX300_SY300_QL70_FMwebp_.jpg</t>
  </si>
  <si>
    <t>https://m.media-amazon.com/images/I/41b8AhOiYBL._SX300_SY300_QL70_FMwebp_.jpg</t>
  </si>
  <si>
    <t>https://m.media-amazon.com/images/W/WEBP_402378-T2/images/I/313V6v-Fj3S._SX300_SY300_QL70_FMwebp_.jpg</t>
  </si>
  <si>
    <t>https://m.media-amazon.com/images/W/WEBP_402378-T1/images/I/31ixn2s6IbL._SX300_SY300_QL70_FMwebp_.jpg</t>
  </si>
  <si>
    <t>https://m.media-amazon.com/images/W/WEBP_402378-T2/images/I/41Mktp5hVIL._SX300_SY300_QL70_FMwebp_.jpg</t>
  </si>
  <si>
    <t>https://m.media-amazon.com/images/I/31N5vx+L1KL._SY300_SX300_.jpg</t>
  </si>
  <si>
    <t>https://m.media-amazon.com/images/W/WEBP_402378-T2/images/I/31CM9HiuvRL._SX300_SY300_QL70_FMwebp_.jpg</t>
  </si>
  <si>
    <t>https://m.media-amazon.com/images/I/51zhY6X2NqL._SX300_SY300_QL70_FMwebp_.jpg</t>
  </si>
  <si>
    <t>https://m.media-amazon.com/images/W/WEBP_402378-T2/images/I/31kDhgD+VYL._SX300_SY300_.jpg</t>
  </si>
  <si>
    <t>https://m.media-amazon.com/images/W/WEBP_402378-T2/images/I/31SFYZqCSeL._SX300_SY300_QL70_FMwebp_.jpg</t>
  </si>
  <si>
    <t>https://m.media-amazon.com/images/I/21qojQDoKWL._SX300_SY300_QL70_FMwebp_.jpg</t>
  </si>
  <si>
    <t>https://m.media-amazon.com/images/W/WEBP_402378-T1/images/I/31hgpO4BxQL._SY445_SX342_QL70_FMwebp_.jpg</t>
  </si>
  <si>
    <t>https://m.media-amazon.com/images/W/WEBP_402378-T2/images/I/313jBpnrJVL._SX300_SY300_QL70_FMwebp_.jpg</t>
  </si>
  <si>
    <t>https://m.media-amazon.com/images/I/51b5sh94f7L._SX300_SY300_QL70_FMwebp_.jpg</t>
  </si>
  <si>
    <t>https://m.media-amazon.com/images/W/WEBP_402378-T1/images/I/31A-v4dVHmL._SX300_SY300_QL70_FMwebp_.jpg</t>
  </si>
  <si>
    <t>https://m.media-amazon.com/images/I/41WPlte6OmL._SY300_SX300_QL70_FMwebp_.jpg</t>
  </si>
  <si>
    <t>https://m.media-amazon.com/images/W/WEBP_402378-T2/images/I/316VkpDJItL._SX300_SY300_QL70_FMwebp_.jpg</t>
  </si>
  <si>
    <t>https://m.media-amazon.com/images/I/41VQTjrYaCL._SX300_SY300_QL70_FMwebp_.jpg</t>
  </si>
  <si>
    <t>https://m.media-amazon.com/images/I/41yrqUum9EL._SY300_SX300_QL70_FMwebp_.jpg</t>
  </si>
  <si>
    <t>https://m.media-amazon.com/images/W/WEBP_402378-T1/images/I/415pqPUbDVL._SX300_SY300_QL70_FMwebp_.jpg</t>
  </si>
  <si>
    <t>https://m.media-amazon.com/images/I/31PzyH4N9xL._SX300_SY300_QL70_FMwebp_.jpg</t>
  </si>
  <si>
    <t>https://m.media-amazon.com/images/W/WEBP_402378-T1/images/I/31DXRMiRYLL._SX300_SY300_QL70_FMwebp_.jpg</t>
  </si>
  <si>
    <t>https://m.media-amazon.com/images/W/WEBP_402378-T1/images/I/51oZKPP1qhL._SY300_SX300_QL70_FMwebp_.jpg</t>
  </si>
  <si>
    <t>https://m.media-amazon.com/images/W/WEBP_402378-T1/images/I/41TMMpVWKqL._SY300_SX300_QL70_FMwebp_.jpg</t>
  </si>
  <si>
    <t>https://m.media-amazon.com/images/I/414eE-M+gfL._SY300_SX300_.jpg</t>
  </si>
  <si>
    <t>https://m.media-amazon.com/images/I/41sJ4KQa5xL._SX300_SY300_QL70_FMwebp_.jpg</t>
  </si>
  <si>
    <t>https://m.media-amazon.com/images/I/417XNLkkFRL._SX300_SY300_QL70_FMwebp_.jpg</t>
  </si>
  <si>
    <t>https://m.media-amazon.com/images/I/31JaiYt3IRL._SX300_SY300_QL70_FMwebp_.jpg</t>
  </si>
  <si>
    <t>https://m.media-amazon.com/images/W/WEBP_402378-T2/images/I/41cAIdLrGPL._SX300_SY300_QL70_FMwebp_.jpg</t>
  </si>
  <si>
    <t>https://m.media-amazon.com/images/W/WEBP_402378-T1/images/I/31pRaPCFqVL._SX300_SY300_QL70_FMwebp_.jpg</t>
  </si>
  <si>
    <t>https://m.media-amazon.com/images/I/51YNXPOgNML._SX300_SY300_QL70_FMwebp_.jpg</t>
  </si>
  <si>
    <t>https://m.media-amazon.com/images/W/WEBP_402378-T1/images/I/41V4DpKc7sL._SX300_SY300_QL70_FMwebp_.jpg</t>
  </si>
  <si>
    <t>https://m.media-amazon.com/images/W/WEBP_402378-T2/images/I/41t3WVUlRmL._SX300_SY300_QL70_FMwebp_.jpg</t>
  </si>
  <si>
    <t>https://m.media-amazon.com/images/W/WEBP_402378-T2/images/I/21SHZOWOynL._SX300_SY300_QL70_FMwebp_.jpg</t>
  </si>
  <si>
    <t>https://m.media-amazon.com/images/I/419vF7uEFEL._SX300_SY300_QL70_FMwebp_.jpg</t>
  </si>
  <si>
    <t>https://m.media-amazon.com/images/W/WEBP_402378-T1/images/I/41JnGOKI2dL._SX300_SY300_QL70_FMwebp_.jpg</t>
  </si>
  <si>
    <t>https://m.media-amazon.com/images/I/414JLnTlLnL._SY300_SX300_QL70_FMwebp_.jpg</t>
  </si>
  <si>
    <t>https://m.media-amazon.com/images/W/WEBP_402378-T1/images/I/41LKiR8QpwL._SX300_SY300_QL70_FMwebp_.jpg</t>
  </si>
  <si>
    <t>https://m.media-amazon.com/images/W/WEBP_402378-T1/images/I/41sKyiPWzAL._SX300_SY300_QL70_FMwebp_.jpg</t>
  </si>
  <si>
    <t>https://m.media-amazon.com/images/I/41Dp3g8y8sL._SX300_SY300_QL70_FMwebp_.jpg</t>
  </si>
  <si>
    <t>https://m.media-amazon.com/images/W/WEBP_402378-T2/images/I/411ZPXAMTlL._SY300_SX300_QL70_FMwebp_.jpg</t>
  </si>
  <si>
    <t>https://m.media-amazon.com/images/I/31Gulp0B-0L._SX300_SY300_QL70_FMwebp_.jpg</t>
  </si>
  <si>
    <t>https://m.media-amazon.com/images/I/519LLyO+jtL._SY300_SX300_.jpg</t>
  </si>
  <si>
    <t>https://m.media-amazon.com/images/I/31B24fjfiTL._SX300_SY300_QL70_FMwebp_.jpg</t>
  </si>
  <si>
    <t>https://m.media-amazon.com/images/W/WEBP_402378-T2/images/I/418ML1Yn1cL._SX300_SY300_QL70_FMwebp_.jpg</t>
  </si>
  <si>
    <t>https://m.media-amazon.com/images/I/41+HYuF5ToL._SY300_SX300_.jpg</t>
  </si>
  <si>
    <t>https://m.media-amazon.com/images/I/41FTyQVamFL._SX300_SY300_QL70_FMwebp_.jpg</t>
  </si>
  <si>
    <t>https://m.media-amazon.com/images/W/WEBP_402378-T2/images/I/51qZekzGLxL._SX300_SY300_QL70_FMwebp_.jpg</t>
  </si>
  <si>
    <t>https://m.media-amazon.com/images/W/WEBP_402378-T1/images/I/41YlkgRwHVL._SX300_SY300_QL70_FMwebp_.jpg</t>
  </si>
  <si>
    <t>https://m.media-amazon.com/images/I/41C6ocE26pL._SX300_SY300_QL70_FMwebp_.jpg</t>
  </si>
  <si>
    <t>https://m.media-amazon.com/images/I/31XPVmD8gUL._SX300_SY300_QL70_FMwebp_.jpg</t>
  </si>
  <si>
    <t>https://m.media-amazon.com/images/W/WEBP_402378-T1/images/I/31qZm3DyDhL._SX300_SY300_QL70_FMwebp_.jpg</t>
  </si>
  <si>
    <t>https://m.media-amazon.com/images/W/WEBP_402378-T2/images/I/31-jt474B1L._SX300_SY300_QL70_FMwebp_.jpg</t>
  </si>
  <si>
    <t>https://m.media-amazon.com/images/I/319gn5l2NSL._SX300_SY300_QL70_FMwebp_.jpg</t>
  </si>
  <si>
    <t>https://m.media-amazon.com/images/I/51oN+8Zs5YL._SY300_SX300_.jpg</t>
  </si>
  <si>
    <t>https://m.media-amazon.com/images/W/WEBP_402378-T2/images/I/41+pYgFJpBL._SY300_SX300_.jpg</t>
  </si>
  <si>
    <t>https://m.media-amazon.com/images/W/WEBP_402378-T2/images/I/418x3St8EAL._SX300_SY300_QL70_FMwebp_.jpg</t>
  </si>
  <si>
    <t>https://m.media-amazon.com/images/I/41714O1hnmS._SY300_SX300_QL70_FMwebp_.jpg</t>
  </si>
  <si>
    <t>https://m.media-amazon.com/images/I/41a-huLVEIL._SX300_SY300_QL70_FMwebp_.jpg</t>
  </si>
  <si>
    <t>https://m.media-amazon.com/images/W/WEBP_402378-T1/images/I/31RwSnyZZ+L._SY300_SX300_.jpg</t>
  </si>
  <si>
    <t>https://m.media-amazon.com/images/W/WEBP_402378-T2/images/I/41LLX-A7eTL._SX300_SY300_QL70_FMwebp_.jpg</t>
  </si>
  <si>
    <t>https://m.media-amazon.com/images/I/41OXzplcjtL._SX300_SY300_QL70_FMwebp_.jpg</t>
  </si>
  <si>
    <t>https://m.media-amazon.com/images/I/4153SQc2VYL._SX300_SY300_QL70_FMwebp_.jpg</t>
  </si>
  <si>
    <t>https://m.media-amazon.com/images/W/WEBP_402378-T1/images/I/21UJ6oKwnoL._SY300_SX300_QL70_FMwebp_.jpg</t>
  </si>
  <si>
    <t>https://m.media-amazon.com/images/W/WEBP_402378-T2/images/I/317ja9m3iHL._SX300_SY300_QL70_FMwebp_.jpg</t>
  </si>
  <si>
    <t>https://m.media-amazon.com/images/W/WEBP_402378-T2/images/I/41svI04SS1L._SX300_SY300_QL70_FMwebp_.jpg</t>
  </si>
  <si>
    <t>https://m.media-amazon.com/images/I/31rniMTmdkL._SX300_SY300_QL70_FMwebp_.jpg</t>
  </si>
  <si>
    <t>https://m.media-amazon.com/images/I/41EQwIB-rKL._SX300_SY300_QL70_FMwebp_.jpg</t>
  </si>
  <si>
    <t>https://m.media-amazon.com/images/I/318JzFxYqtL._SX300_SY300_QL70_FMwebp_.jpg</t>
  </si>
  <si>
    <t>https://m.media-amazon.com/images/I/31GXpZTtghL._SX300_SY300_QL70_FMwebp_.jpg</t>
  </si>
  <si>
    <t>https://m.media-amazon.com/images/I/51i84+E-LgL._SY300_SX300_.jpg</t>
  </si>
  <si>
    <t>https://m.media-amazon.com/images/W/WEBP_402378-T1/images/I/417iICYt3IL._SX300_SY300_QL70_FMwebp_.jpg</t>
  </si>
  <si>
    <t>https://m.media-amazon.com/images/I/41CsMm+ZCgL._SY300_SX300_.jpg</t>
  </si>
  <si>
    <t>https://m.media-amazon.com/images/I/417TQs3uroL._SX300_SY300_QL70_FMwebp_.jpg</t>
  </si>
  <si>
    <t>https://m.media-amazon.com/images/W/WEBP_402378-T1/images/I/413KQ6Ch61L._SX300_SY300_QL70_FMwebp_.jpg</t>
  </si>
  <si>
    <t>https://m.media-amazon.com/images/I/31Anei7Di0L._SX300_SY300_QL70_FMwebp_.jpg</t>
  </si>
  <si>
    <t>https://m.media-amazon.com/images/I/31vN7I58EHL._SX300_SY300_QL70_FMwebp_.jpg</t>
  </si>
  <si>
    <t>https://m.media-amazon.com/images/I/41csvHnDvES._SX300_SY300_QL70_FMwebp_.jpg</t>
  </si>
  <si>
    <t>https://m.media-amazon.com/images/W/WEBP_402378-T1/images/I/31qaROshXhL._SX300_SY300_QL70_FMwebp_.jpg</t>
  </si>
  <si>
    <t>https://m.media-amazon.com/images/W/WEBP_402378-T2/images/I/41--5lc96UL._SX300_SY300_QL70_FMwebp_.jpg</t>
  </si>
  <si>
    <t>https://m.media-amazon.com/images/W/WEBP_402378-T2/images/I/41QEK7WRJbL._SX300_SY300_QL70_FMwebp_.jpg</t>
  </si>
  <si>
    <t>https://m.media-amazon.com/images/I/519Sexv76CL._SY300_SX300_QL70_FMwebp_.jpg</t>
  </si>
  <si>
    <t>https://m.media-amazon.com/images/I/41iBNm2ivFL._SX300_SY300_QL70_FMwebp_.jpg</t>
  </si>
  <si>
    <t>https://m.media-amazon.com/images/I/413w7idJYKL._SX300_SY300_QL70_FMwebp_.jpg</t>
  </si>
  <si>
    <t>https://m.media-amazon.com/images/W/WEBP_402378-T1/images/I/41MJ2hsq4LL._SX300_SY300_QL70_FMwebp_.jpg</t>
  </si>
  <si>
    <t>https://m.media-amazon.com/images/I/31nbqS8FhKL._SX300_SY300_QL70_FMwebp_.jpg</t>
  </si>
  <si>
    <t>https://m.media-amazon.com/images/W/WEBP_402378-T1/images/I/51mvimcd7EL._SY445_SX342_QL70_FMwebp_.jpg</t>
  </si>
  <si>
    <t>https://m.media-amazon.com/images/I/41zqeckaQtS._SY300_SX300_QL70_FMwebp_.jpg</t>
  </si>
  <si>
    <t>https://m.media-amazon.com/images/W/WEBP_402378-T2/images/I/41AQNOLe6GL._SX300_SY300_QL70_FMwebp_.jpg</t>
  </si>
  <si>
    <t>https://m.media-amazon.com/images/W/WEBP_402378-T1/images/I/31i-KNZeKML._SX300_SY300_QL70_FMwebp_.jpg</t>
  </si>
  <si>
    <t>https://m.media-amazon.com/images/W/WEBP_402378-T1/images/I/31M+TYWPdQL._SY300_SX300_.jpg</t>
  </si>
  <si>
    <t>https://m.media-amazon.com/images/W/WEBP_402378-T1/images/I/41q7gsgB+gL._SY300_SX300_.jpg</t>
  </si>
  <si>
    <t>https://m.media-amazon.com/images/I/41VG2A4BrbL._SX300_SY300_QL70_FMwebp_.jpg</t>
  </si>
  <si>
    <t>https://m.media-amazon.com/images/I/51OQUmSwngL._SX300_SY300_QL70_FMwebp_.jpg</t>
  </si>
  <si>
    <t>https://m.media-amazon.com/images/I/31TSknJ2JbL._SY300_SX300_QL70_FMwebp_.jpg</t>
  </si>
  <si>
    <t>https://m.media-amazon.com/images/I/313Cd59228L._SX300_SY300_QL70_FMwebp_.jpg</t>
  </si>
  <si>
    <t>https://m.media-amazon.com/images/W/WEBP_402378-T2/images/I/41nYaR0z9fL._SX300_SY300_QL70_FMwebp_.jpg</t>
  </si>
  <si>
    <t>https://m.media-amazon.com/images/W/WEBP_402378-T1/images/I/61Vt5Egqf4L._SY445_SX342_QL70_FMwebp_.jpg</t>
  </si>
  <si>
    <t>https://m.media-amazon.com/images/I/51G5KRUKOgL._SX300_SY300_QL70_FMwebp_.jpg</t>
  </si>
  <si>
    <t>https://m.media-amazon.com/images/I/41nfxayjM9L._SX300_SY300_QL70_FMwebp_.jpg</t>
  </si>
  <si>
    <t>https://m.media-amazon.com/images/I/21OPu5-M3qL._SX300_SY300_QL70_FMwebp_.jpg</t>
  </si>
  <si>
    <t>https://m.media-amazon.com/images/W/WEBP_402378-T2/images/I/4145oJH-y0L._SX300_SY300_QL70_FMwebp_.jpg</t>
  </si>
  <si>
    <t>https://m.media-amazon.com/images/W/WEBP_402378-T2/images/I/31U-ACCgQ1L._SX300_SY300_QL70_FMwebp_.jpg</t>
  </si>
  <si>
    <t>https://m.media-amazon.com/images/I/31t6ATbG1jL._SX300_SY300_QL70_FMwebp_.jpg</t>
  </si>
  <si>
    <t>https://m.media-amazon.com/images/W/WEBP_402378-T2/images/I/21Kb8kWuKTL._SX300_SY300_QL70_FMwebp_.jpg</t>
  </si>
  <si>
    <t>https://m.media-amazon.com/images/W/WEBP_402378-T1/images/I/51IE+nI0KGL._SY300_SX300_.jpg</t>
  </si>
  <si>
    <t>https://m.media-amazon.com/images/I/41XrOa1+-PL._SY300_SX300_.jpg</t>
  </si>
  <si>
    <t>https://m.media-amazon.com/images/I/41VM+D8AGWL._SY300_SX300_.jpg</t>
  </si>
  <si>
    <t>https://m.media-amazon.com/images/W/WEBP_402378-T2/images/I/31RWtNDo6EL._SX300_SY300_QL70_FMwebp_.jpg</t>
  </si>
  <si>
    <t>https://m.media-amazon.com/images/W/WEBP_402378-T1/images/I/41lZEy8e9DL._SX300_SY300_QL70_FMwebp_.jpg</t>
  </si>
  <si>
    <t>https://m.media-amazon.com/images/W/WEBP_402378-T2/images/I/41mtYvY3VdS._SX300_SY300_QL70_FMwebp_.jpg</t>
  </si>
  <si>
    <t>https://m.media-amazon.com/images/I/41IJvfYMaZL._SY300_SX300_QL70_FMwebp_.jpg</t>
  </si>
  <si>
    <t>https://m.media-amazon.com/images/W/WEBP_402378-T2/images/I/411uVIJr+QL._SY300_SX300_.jpg</t>
  </si>
  <si>
    <t>https://m.media-amazon.com/images/I/21TQo2rZRbL._SX300_SY300_QL70_FMwebp_.jpg</t>
  </si>
  <si>
    <t>https://m.media-amazon.com/images/I/41iHB-nmy8L._SX300_SY300_QL70_FMwebp_.jpg</t>
  </si>
  <si>
    <t>https://m.media-amazon.com/images/W/WEBP_402378-T1/images/I/414PLTPvJBL._SX300_SY300_QL70_FMwebp_.jpg</t>
  </si>
  <si>
    <t>https://m.media-amazon.com/images/I/51pFS9lDzML._SY300_SX300_QL70_FMwebp_.jpg</t>
  </si>
  <si>
    <t>https://m.media-amazon.com/images/W/WEBP_402378-T2/images/I/31uAkMaOShS._SX300_SY300_QL70_FMwebp_.jpg</t>
  </si>
  <si>
    <t>https://m.media-amazon.com/images/I/41yPeG8kXxL._SX300_SY300_QL70_FMwebp_.jpg</t>
  </si>
  <si>
    <t>https://m.media-amazon.com/images/W/WEBP_402378-T1/images/I/41ZvKRULvDL._SY445_SX342_QL70_FMwebp_.jpg</t>
  </si>
  <si>
    <t>https://m.media-amazon.com/images/I/41EuzetRjTL._SX300_SY300_QL70_FMwebp_.jpg</t>
  </si>
  <si>
    <t>https://m.media-amazon.com/images/I/31vL9-jaaJL._SX300_SY300_QL70_FMwebp_.jpg</t>
  </si>
  <si>
    <t>https://m.media-amazon.com/images/I/41OZjIUftuL._SX300_SY300_QL70_FMwebp_.jpg</t>
  </si>
  <si>
    <t>https://m.media-amazon.com/images/I/41xLjSyJtYL._SX300_SY300_QL70_FMwebp_.jpg</t>
  </si>
  <si>
    <t>https://m.media-amazon.com/images/I/51CyJ9dUiWL._SX300_SY300_QL70_FMwebp_.jpg</t>
  </si>
  <si>
    <t>https://m.media-amazon.com/images/I/31hXo964hqL._SY300_SX300_QL70_FMwebp_.jpg</t>
  </si>
  <si>
    <t>https://m.media-amazon.com/images/I/51RQbF6ZuLL._SX300_SY300_QL70_FMwebp_.jpg</t>
  </si>
  <si>
    <t>https://m.media-amazon.com/images/W/WEBP_402378-T1/images/I/41tcKYuBPSL._SX300_SY300_QL70_FMwebp_.jpg</t>
  </si>
  <si>
    <t>https://m.media-amazon.com/images/W/WEBP_402378-T1/images/I/41Xg2TPKwyL._SX300_SY300_QL70_FMwebp_.jpg</t>
  </si>
  <si>
    <t>https://m.media-amazon.com/images/W/WEBP_402378-T1/images/I/313WfOy8VSL._SX300_SY300_QL70_FMwebp_.jpg</t>
  </si>
  <si>
    <t>https://m.media-amazon.com/images/W/WEBP_402378-T2/images/I/41ut+j+REdL._SY300_SX300_.jpg</t>
  </si>
  <si>
    <t>https://m.media-amazon.com/images/I/319t03ZuOML._SX300_SY300_QL70_FMwebp_.jpg</t>
  </si>
  <si>
    <t>https://images-na.ssl-images-amazon.com/images/W/WEBP_402378-T1/images/I/41EK0QNFSUL._SX300_SY300_QL70_FMwebp_.jpg</t>
  </si>
  <si>
    <t>https://m.media-amazon.com/images/I/41FQI5F2OiL._SX300_SY300_QL70_FMwebp_.jpg</t>
  </si>
  <si>
    <t>https://m.media-amazon.com/images/I/414iVhwacbL._SX300_SY300_QL70_FMwebp_.jpg</t>
  </si>
  <si>
    <t>https://m.media-amazon.com/images/I/31W1xfnsOPL._SY300_SX300_QL70_FMwebp_.jpg</t>
  </si>
  <si>
    <t>https://m.media-amazon.com/images/W/WEBP_402378-T2/images/I/31Ly7OehCGL._SX300_SY300_QL70_FMwebp_.jpg</t>
  </si>
  <si>
    <t>https://m.media-amazon.com/images/W/WEBP_402378-T2/images/I/41emm+fTJmL._SX300_SY300_.jpg</t>
  </si>
  <si>
    <t>https://m.media-amazon.com/images/I/41jJsvzPK0L._SY445_SX342_QL70_FMwebp_.jpg</t>
  </si>
  <si>
    <t>https://m.media-amazon.com/images/W/WEBP_402378-T1/images/I/31B8Pd1SmLL._SX300_SY300_QL70_FMwebp_.jpg</t>
  </si>
  <si>
    <t>https://m.media-amazon.com/images/W/WEBP_402378-T2/images/I/41-76LhAc4S._SX300_SY300_QL70_FMwebp_.jpg</t>
  </si>
  <si>
    <t>https://m.media-amazon.com/images/I/41NJizePolL._SX300_SY300_QL70_FMwebp_.jpg</t>
  </si>
  <si>
    <t>https://m.media-amazon.com/images/I/31jWfV8N6+L._SY300_SX300_.jpg</t>
  </si>
  <si>
    <t>https://m.media-amazon.com/images/I/31RLcOp57gL._SX300_SY300_QL70_FMwebp_.jpg</t>
  </si>
  <si>
    <t>https://m.media-amazon.com/images/W/WEBP_402378-T2/images/I/51ngprQwafL._SY300_SX300_QL70_FMwebp_.jpg</t>
  </si>
  <si>
    <t>https://m.media-amazon.com/images/W/WEBP_402378-T2/images/I/21rLuqop7cL._SY300_SX300_QL70_FMwebp_.jpg</t>
  </si>
  <si>
    <t>https://m.media-amazon.com/images/W/WEBP_402378-T1/images/I/318oSoMwjsL._SX300_SY300_QL70_FMwebp_.jpg</t>
  </si>
  <si>
    <t>https://m.media-amazon.com/images/I/41EzVyKoA0L._SY445_SX342_QL70_FMwebp_.jpg</t>
  </si>
  <si>
    <t>https://m.media-amazon.com/images/W/WEBP_402378-T1/images/I/31+mSNSzKXL._SY300_SX300_.jpg</t>
  </si>
  <si>
    <t>https://m.media-amazon.com/images/I/314V87LweLL._SX300_SY300_QL70_FMwebp_.jpg</t>
  </si>
  <si>
    <t>https://m.media-amazon.com/images/W/WEBP_402378-T1/images/I/31RZz5dsEVL._SX300_SY300_QL70_FMwebp_.jpg</t>
  </si>
  <si>
    <t>https://m.media-amazon.com/images/I/316y4IIKD6L._SX300_SY300_QL70_FMwebp_.jpg</t>
  </si>
  <si>
    <t>https://m.media-amazon.com/images/I/21954ou6hSL._SX300_SY300_QL70_FMwebp_.jpg</t>
  </si>
  <si>
    <t>https://m.media-amazon.com/images/W/WEBP_402378-T1/images/I/41MrcJcvi3L._SX300_SY300_QL70_FMwebp_.jpg</t>
  </si>
  <si>
    <t>https://m.media-amazon.com/images/I/51SvK5l5JRL._SX300_SY300_QL70_FMwebp_.jpg</t>
  </si>
  <si>
    <t>https://m.media-amazon.com/images/I/31TnmukIucL._SX300_SY300_QL70_FMwebp_.jpg</t>
  </si>
  <si>
    <t>https://m.media-amazon.com/images/W/WEBP_402378-T2/images/I/31991seDfcL._SY300_SX300_QL70_FMwebp_.jpg</t>
  </si>
  <si>
    <t>https://m.media-amazon.com/images/W/WEBP_402378-T1/images/I/41875hbgKyL._SY300_SX300_QL70_FMwebp_.jpg</t>
  </si>
  <si>
    <t>https://m.media-amazon.com/images/W/WEBP_402378-T2/images/I/419H62Is66L._SX300_SY300_QL70_FMwebp_.jpg</t>
  </si>
  <si>
    <t>https://m.media-amazon.com/images/I/41Lfns2oFNL._SX300_SY300_QL70_FMwebp_.jpg</t>
  </si>
  <si>
    <t>https://m.media-amazon.com/images/W/WEBP_402378-T1/images/I/21df9THeM-L._SX300_SY300_QL70_FMwebp_.jpg</t>
  </si>
  <si>
    <t>https://m.media-amazon.com/images/I/41SWYTwG5-L._SX300_SY300_QL70_FMwebp_.jpg</t>
  </si>
  <si>
    <t>https://m.media-amazon.com/images/I/31YvxM2eDDL._SX300_SY300_QL70_FMwebp_.jpg</t>
  </si>
  <si>
    <t>https://m.media-amazon.com/images/W/WEBP_402378-T1/images/I/31l0oxTSJuL._SX300_SY300_QL70_FMwebp_.jpg</t>
  </si>
  <si>
    <t>https://m.media-amazon.com/images/W/WEBP_402378-T1/images/I/41lGZWRZqOS._SX300_SY300_QL70_FMwebp_.jpg</t>
  </si>
  <si>
    <t>https://m.media-amazon.com/images/W/WEBP_402378-T1/images/I/310umqMFDRL._SX300_SY300_QL70_FMwebp_.jpg</t>
  </si>
  <si>
    <t>https://m.media-amazon.com/images/W/WEBP_402378-T1/images/I/41e5RU3gPHL._SX300_SY300_QL70_FMwebp_.jpg</t>
  </si>
  <si>
    <t>https://m.media-amazon.com/images/I/319pDZDL+sL._SY300_SX300_.jpg</t>
  </si>
  <si>
    <t>https://m.media-amazon.com/images/I/41bdE73aspL._SX300_SY300_QL70_FMwebp_.jpg</t>
  </si>
  <si>
    <t>https://m.media-amazon.com/images/W/WEBP_402378-T2/images/I/31pzC6I+bEL._SY300_SX300_.jpg</t>
  </si>
  <si>
    <t>https://m.media-amazon.com/images/I/41VYlxCZqLL._SX300_SY300_QL70_FMwebp_.jpg</t>
  </si>
  <si>
    <t>https://m.media-amazon.com/images/I/31MEXd6TAoL._SX300_SY300_QL70_FMwebp_.jpg</t>
  </si>
  <si>
    <t>https://m.media-amazon.com/images/I/41ady4ISpWL._SX300_SY300_QL70_FMwebp_.jpg</t>
  </si>
  <si>
    <t>https://m.media-amazon.com/images/W/WEBP_402378-T1/images/I/413XAuyrxWL._SX300_SY300_QL70_FMwebp_.jpg</t>
  </si>
  <si>
    <t>https://m.media-amazon.com/images/W/WEBP_402378-T1/images/I/51y3Y6qZScL._SY300_SX300_QL70_FMwebp_.jpg</t>
  </si>
  <si>
    <t>https://m.media-amazon.com/images/I/41-iQHWCwHL._SX300_SY300_QL70_FMwebp_.jpg</t>
  </si>
  <si>
    <t>https://m.media-amazon.com/images/W/WEBP_402378-T1/images/I/31oK2IDhhLL._SX300_SY300_QL70_FMwebp_.jpg</t>
  </si>
  <si>
    <t>https://m.media-amazon.com/images/I/41qqrzjPySL._SX300_SY300_QL70_FMwebp_.jpg</t>
  </si>
  <si>
    <t>https://m.media-amazon.com/images/I/31kbrfC16XL._SX300_SY300_QL70_FMwebp_.jpg</t>
  </si>
  <si>
    <t>https://m.media-amazon.com/images/W/WEBP_402378-T2/images/I/41RI-hzCnvL._SY300_SX300_QL70_FMwebp_.jpg</t>
  </si>
  <si>
    <t>https://m.media-amazon.com/images/W/WEBP_402378-T1/images/I/21vWJo4CXKL._SX300_SY300_QL70_FMwebp_.jpg</t>
  </si>
  <si>
    <t>https://m.media-amazon.com/images/I/41Yb7bZL3nL._SX300_SY300_QL70_FMwebp_.jpg</t>
  </si>
  <si>
    <t>https://m.media-amazon.com/images/W/WEBP_402378-T1/images/I/41buv8eJQtL._SX300_SY300_QL70_FMwebp_.jpg</t>
  </si>
  <si>
    <t>https://m.media-amazon.com/images/I/31Ex4oSr8RL._SX300_SY300_QL70_FMwebp_.jpg</t>
  </si>
  <si>
    <t>https://m.media-amazon.com/images/I/21ywp-zfTjL._SY445_SX342_QL70_FMwebp_.jpg</t>
  </si>
  <si>
    <t>https://m.media-amazon.com/images/I/41WfA7FDnzL._SX300_SY300_QL70_FMwebp_.jpg</t>
  </si>
  <si>
    <t>https://m.media-amazon.com/images/W/WEBP_402378-T2/images/I/411NB1EXJNL._SY300_SX300_QL70_FMwebp_.jpg</t>
  </si>
  <si>
    <t>https://m.media-amazon.com/images/W/WEBP_402378-T2/images/I/51kEztAe73L._SX300_SY300_QL70_FMwebp_.jpg</t>
  </si>
  <si>
    <t>https://m.media-amazon.com/images/W/WEBP_402378-T1/images/I/315uFBgWK3L._SX300_SY300_QL70_FMwebp_.jpg</t>
  </si>
  <si>
    <t>https://m.media-amazon.com/images/W/WEBP_402378-T2/images/I/41UBtJFuwEL._SX300_SY300_QL70_FMwebp_.jpg</t>
  </si>
  <si>
    <t>https://m.media-amazon.com/images/W/WEBP_402378-T2/images/I/41g0U0-t1RL._SX300_SY300_QL70_FMwebp_.jpg</t>
  </si>
  <si>
    <t>https://m.media-amazon.com/images/W/WEBP_402378-T1/images/I/41A6EmdtN8L._SY300_SX300_QL70_FMwebp_.jpg</t>
  </si>
  <si>
    <t>https://m.media-amazon.com/images/W/WEBP_402378-T2/images/I/41Ps3i9b4HL._SY300_SX300_QL70_FMwebp_.jpg</t>
  </si>
  <si>
    <t>https://m.media-amazon.com/images/W/WEBP_402378-T1/images/I/41C90o+3GOL._SX300_SY300_.jpg</t>
  </si>
  <si>
    <t>https://m.media-amazon.com/images/W/WEBP_402378-T2/images/I/41iZgQu0WLL._SY300_SX300_QL70_FMwebp_.jpg</t>
  </si>
  <si>
    <t>https://m.media-amazon.com/images/I/31B-f4QcESS._SX300_SY300_QL70_FMwebp_.jpg</t>
  </si>
  <si>
    <t>https://m.media-amazon.com/images/W/WEBP_402378-T1/images/I/314qO8dyvRL._SX300_SY300_QL70_FMwebp_.jpg</t>
  </si>
  <si>
    <t>https://m.media-amazon.com/images/W/WEBP_402378-T1/images/I/41d2SJq5sxL._SX300_SY300_QL70_FMwebp_.jpg</t>
  </si>
  <si>
    <t>https://m.media-amazon.com/images/W/WEBP_402378-T1/images/I/31+EgPqYa6L._SX300_SY300_.jpg</t>
  </si>
  <si>
    <t>https://m.media-amazon.com/images/I/414gUKUBHML._SX300_SY300_QL70_FMwebp_.jpg</t>
  </si>
  <si>
    <t>https://m.media-amazon.com/images/W/WEBP_402378-T2/images/I/410GwzE+TrL._SX342_SY445_.jpg</t>
  </si>
  <si>
    <t>https://m.media-amazon.com/images/W/WEBP_402378-T1/images/I/41JWKjRa+PL._SX300_SY300_.jpg</t>
  </si>
  <si>
    <t>https://m.media-amazon.com/images/I/41UGgTLOD4L._SX300_SY300_QL70_FMwebp_.jpg</t>
  </si>
  <si>
    <t>https://m.media-amazon.com/images/I/41asnfU59KL._SY445_SX342_QL70_FMwebp_.jpg</t>
  </si>
  <si>
    <t>https://m.media-amazon.com/images/I/41EFR4bxzeL._SX300_SY300_QL70_FMwebp_.jpg</t>
  </si>
  <si>
    <t>https://m.media-amazon.com/images/W/WEBP_402378-T1/images/I/41kr7l+z1FL._SY300_SX300_.jpg</t>
  </si>
  <si>
    <t>https://m.media-amazon.com/images/W/WEBP_402378-T2/images/I/41UoZi45q9L._SX300_SY300_QL70_FMwebp_.jpg</t>
  </si>
  <si>
    <t>https://m.media-amazon.com/images/W/WEBP_402378-T2/images/I/41lYqkaeadL._SX300_SY300_QL70_FMwebp_.jpg</t>
  </si>
  <si>
    <t>https://m.media-amazon.com/images/W/WEBP_402378-T2/images/I/51fYpZRmZ2L._SX300_SY300_QL70_FMwebp_.jpg</t>
  </si>
  <si>
    <t>https://m.media-amazon.com/images/W/WEBP_402378-T2/images/I/31C71rcp+1L._SY300_SX300_.jpg</t>
  </si>
  <si>
    <t>https://m.media-amazon.com/images/I/41EI+3OYGaL._SY300_SX300_.jpg</t>
  </si>
  <si>
    <t>https://m.media-amazon.com/images/I/41cZE9HcRUL._SX300_SY300_QL70_FMwebp_.jpg</t>
  </si>
  <si>
    <t>https://m.media-amazon.com/images/I/31Sh9NZmX-L._SX300_SY300_QL70_FMwebp_.jpg</t>
  </si>
  <si>
    <t>https://m.media-amazon.com/images/I/41+oy999w7L._SY300_SX300_.jpg</t>
  </si>
  <si>
    <t>https://m.media-amazon.com/images/W/WEBP_402378-T2/images/I/417Fqdo6KJL._SX300_SY300_QL70_FMwebp_.jpg</t>
  </si>
  <si>
    <t>https://m.media-amazon.com/images/W/WEBP_402378-T1/images/I/411S8WHOsXL._SX300_SY300_QL70_FMwebp_.jpg</t>
  </si>
  <si>
    <t>https://m.media-amazon.com/images/I/417VKyMXuYL._SX300_SY300_QL70_FMwebp_.jpg</t>
  </si>
  <si>
    <t>https://m.media-amazon.com/images/W/WEBP_402378-T1/images/I/31gRT7Gvw7L._SY300_SX300_QL70_FMwebp_.jpg</t>
  </si>
  <si>
    <t>https://m.media-amazon.com/images/W/WEBP_402378-T1/images/I/41hoHTbN5rL._SX300_SY300_QL70_FMwebp_.jpg</t>
  </si>
  <si>
    <t>https://m.media-amazon.com/images/W/WEBP_402378-T2/images/I/41HoeX-PcDL._SY445_SX342_QL70_FMwebp_.jpg</t>
  </si>
  <si>
    <t>https://m.media-amazon.com/images/I/41R4IgGsMaL._SX300_SY300_QL70_FMwebp_.jpg</t>
  </si>
  <si>
    <t>https://m.media-amazon.com/images/W/WEBP_402378-T2/images/I/41mcGL9ei0L._SX300_SY300_QL70_FMwebp_.jpg</t>
  </si>
  <si>
    <t>https://m.media-amazon.com/images/W/WEBP_402378-T1/images/I/51Ule90yh0L._SX300_SY300_QL70_FMwebp_.jpg</t>
  </si>
  <si>
    <t>https://m.media-amazon.com/images/I/41Fo2P8-4ZL._SY300_SX300_QL70_FMwebp_.jpg</t>
  </si>
  <si>
    <t>https://m.media-amazon.com/images/W/WEBP_402378-T2/images/I/41F-EWC+v+L._SY300_SX300_.jpg</t>
  </si>
  <si>
    <t>https://m.media-amazon.com/images/W/WEBP_402378-T1/images/I/41Qu+vkjbcL._SY300_SX300_.jpg</t>
  </si>
  <si>
    <t>https://m.media-amazon.com/images/I/51V0CstI47L._SX300_SY300_QL70_FMwebp_.jpg</t>
  </si>
  <si>
    <t>https://m.media-amazon.com/images/W/WEBP_402378-T1/images/I/41pb+fODkVL._SX300_SY300_.jpg</t>
  </si>
  <si>
    <t>https://m.media-amazon.com/images/I/310R9iLp3mL._SX300_SY300_QL70_FMwebp_.jpg</t>
  </si>
  <si>
    <t>https://m.media-amazon.com/images/W/WEBP_402378-T2/images/I/31YEW0-SNcL._SX300_SY300_QL70_FMwebp_.jpg</t>
  </si>
  <si>
    <t>https://m.media-amazon.com/images/W/WEBP_402378-T1/images/I/51IMz58igdL._SX300_SY300_QL70_FMwebp_.jpg</t>
  </si>
  <si>
    <t>https://m.media-amazon.com/images/I/21NKf-n3WdL._SX300_SY300_QL70_FMwebp_.jpg</t>
  </si>
  <si>
    <t>https://m.media-amazon.com/images/I/4108k4zDdOL._SY300_SX300_QL70_FMwebp_.jpg</t>
  </si>
  <si>
    <t>https://m.media-amazon.com/images/I/41hBHbn0KFL._SX300_SY300_QL70_FMwebp_.jpg</t>
  </si>
  <si>
    <t>https://m.media-amazon.com/images/I/41QKvmjpVFL._SX300_SY300_QL70_FMwebp_.jpg</t>
  </si>
  <si>
    <t>https://m.media-amazon.com/images/W/WEBP_402378-T1/images/I/413b+0JACfL._SX300_SY300_.jpg</t>
  </si>
  <si>
    <t>https://m.media-amazon.com/images/I/41XXDlWCBDL._SX300_SY300_QL70_FMwebp_.jpg</t>
  </si>
  <si>
    <t>https://m.media-amazon.com/images/I/31hQyi26uAL._SX300_SY300_QL70_FMwebp_.jpg</t>
  </si>
  <si>
    <t>https://m.media-amazon.com/images/W/WEBP_402378-T2/images/I/51wxUA6-CBL._SX300_SY300_QL70_FMwebp_.jpg</t>
  </si>
  <si>
    <t>https://m.media-amazon.com/images/I/31Y+l9J1nYL._SY300_SX300_.jpg</t>
  </si>
  <si>
    <t>https://m.media-amazon.com/images/I/41wCglxg9qL._SX300_SY300_QL70_FMwebp_.jpg</t>
  </si>
  <si>
    <t>https://m.media-amazon.com/images/I/31HohsWo-+L._SY445_SX342_.jpg</t>
  </si>
  <si>
    <t>https://m.media-amazon.com/images/W/WEBP_402378-T2/images/I/31B7DwG79FL._SY445_SX342_QL70_FMwebp_.jpg</t>
  </si>
  <si>
    <t>https://m.media-amazon.com/images/W/WEBP_402378-T1/images/I/31uBcZhDMjL._SX300_SY300_QL70_FMwebp_.jpg</t>
  </si>
  <si>
    <t>https://m.media-amazon.com/images/W/WEBP_402378-T1/images/I/41XtCfScreS._SX300_SY300_QL70_FMwebp_.jpg</t>
  </si>
  <si>
    <t>https://m.media-amazon.com/images/I/41jv4fqU1EL._SY300_SX300_QL70_FMwebp_.jpg</t>
  </si>
  <si>
    <t>https://m.media-amazon.com/images/W/WEBP_402378-T2/images/I/41NSz+RdSoL._SX342_SY445_.jpg</t>
  </si>
  <si>
    <t>https://m.media-amazon.com/images/I/416VJv+z7CL._SY300_SX300_.jpg</t>
  </si>
  <si>
    <t>https://m.media-amazon.com/images/I/41Mm2LXiZrL._SX300_SY300_QL70_FMwebp_.jpg</t>
  </si>
  <si>
    <t>https://m.media-amazon.com/images/I/31afXBXOUVL._SX300_SY300_QL70_FMwebp_.jpg</t>
  </si>
  <si>
    <t>https://m.media-amazon.com/images/W/WEBP_402378-T2/images/I/41BMEYjkguL._SY300_SX300_QL70_FMwebp_.jpg</t>
  </si>
  <si>
    <t>https://m.media-amazon.com/images/W/WEBP_402378-T1/images/I/51B4Ea7gRCL._SX300_SY300_QL70_FMwebp_.jpg</t>
  </si>
  <si>
    <t>https://m.media-amazon.com/images/I/41xjCi0e7GL._SX300_SY300_QL70_FMwebp_.jpg</t>
  </si>
  <si>
    <t>https://m.media-amazon.com/images/I/41mZWS7bb+L._SX342_SY445_.jpg</t>
  </si>
  <si>
    <t>https://m.media-amazon.com/images/I/41ugz3c3G1L._SY300_SX300_QL70_FMwebp_.jpg</t>
  </si>
  <si>
    <t>https://m.media-amazon.com/images/W/WEBP_402378-T1/images/I/31QVpoSYsrL._SX300_SY300_QL70_FMwebp_.jpg</t>
  </si>
  <si>
    <t>https://m.media-amazon.com/images/W/WEBP_402378-T1/images/I/41VOCgvMKJL._SX300_SY300_QL70_FMwebp_.jpg</t>
  </si>
  <si>
    <t>https://m.media-amazon.com/images/I/41Peadim8bL._SX300_SY300_QL70_FMwebp_.jpg</t>
  </si>
  <si>
    <t>https://m.media-amazon.com/images/I/415634DtKfL._SX300_SY300_QL70_FMwebp_.jpg</t>
  </si>
  <si>
    <t>https://m.media-amazon.com/images/W/WEBP_402378-T1/images/I/41YFjcEIwWL._SX300_SY300_QL70_FMwebp_.jpg</t>
  </si>
  <si>
    <t>https://m.media-amazon.com/images/I/31grDt8hrBS._SX300_SY300_QL70_FMwebp_.jpg</t>
  </si>
  <si>
    <t>https://m.media-amazon.com/images/I/41+zSXivpML._SY300_SX300_.jpg</t>
  </si>
  <si>
    <t>https://m.media-amazon.com/images/I/41hYZPZaWfS._SX300_SY300_QL70_FMwebp_.jpg</t>
  </si>
  <si>
    <t>https://m.media-amazon.com/images/I/31rcvrnc1RL._SX300_SY300_QL70_FMwebp_.jpg</t>
  </si>
  <si>
    <t>https://m.media-amazon.com/images/W/WEBP_402378-T1/images/I/414fV+i+rcL._SY300_SX300_.jpg</t>
  </si>
  <si>
    <t>https://m.media-amazon.com/images/W/WEBP_402378-T1/images/I/51rf2161JNL._SX300_SY300_QL70_FMwebp_.jpg</t>
  </si>
  <si>
    <t>https://m.media-amazon.com/images/I/41CAIlYtE+L._SY300_SX300_.jpg</t>
  </si>
  <si>
    <t>https://m.media-amazon.com/images/W/WEBP_402378-T2/images/I/41vooC+8vUL._SY300_SX300_.jpg</t>
  </si>
  <si>
    <t>https://m.media-amazon.com/images/I/418vOzm6DZL._SX300_SY300_QL70_FMwebp_.jpg</t>
  </si>
  <si>
    <t>https://m.media-amazon.com/images/I/310wgAGevYL._SY445_SX342_QL70_FMwebp_.jpg</t>
  </si>
  <si>
    <t>https://m.media-amazon.com/images/W/WEBP_402378-T2/images/I/414WPLTqm0L._SX300_SY300_QL70_FMwebp_.jpg</t>
  </si>
  <si>
    <t>https://m.media-amazon.com/images/W/WEBP_402378-T2/images/I/31RpzeqSq3L._SX300_SY300_QL70_FMwebp_.jpg</t>
  </si>
  <si>
    <t>https://m.media-amazon.com/images/I/41d7YWtyLCL._SX300_SY300_QL70_FMwebp_.jpg</t>
  </si>
  <si>
    <t>https://m.media-amazon.com/images/W/WEBP_402378-T2/images/I/51M0UevRosL._SY300_SX300_QL70_FMwebp_.jpg</t>
  </si>
  <si>
    <t>https://m.media-amazon.com/images/I/41zyYoNFiGL._SX300_SY300_QL70_FMwebp_.jpg</t>
  </si>
  <si>
    <t>https://m.media-amazon.com/images/W/WEBP_402378-T1/images/I/51eq6GwXn-L._SX300_SY300_QL70_FMwebp_.jpg</t>
  </si>
  <si>
    <t>https://m.media-amazon.com/images/W/WEBP_402378-T2/images/I/310sR2giQrL._SX300_SY300_QL70_FMwebp_.jpg</t>
  </si>
  <si>
    <t>https://m.media-amazon.com/images/W/WEBP_402378-T2/images/I/21JwUdnWL4L._SX300_SY300_QL70_FMwebp_.jpg</t>
  </si>
  <si>
    <t>https://m.media-amazon.com/images/I/41n90w1dlJL._SY445_SX342_QL70_FMwebp_.jpg</t>
  </si>
  <si>
    <t>https://m.media-amazon.com/images/I/41wOaCtfCZL._SY300_SX300_QL70_FMwebp_.jpg</t>
  </si>
  <si>
    <t>https://m.media-amazon.com/images/W/WEBP_402378-T1/images/I/31gr8xzOhEL._SX300_SY300_QL70_FMwebp_.jpg</t>
  </si>
  <si>
    <t>https://m.media-amazon.com/images/I/51HzkPoNUzL._SX300_SY300_QL70_FMwebp_.jpg</t>
  </si>
  <si>
    <t>https://m.media-amazon.com/images/W/WEBP_402378-T1/images/I/41UHdKluMBL._SY300_SX300_QL70_FMwebp_.jpg</t>
  </si>
  <si>
    <t>https://m.media-amazon.com/images/W/WEBP_402378-T2/images/I/51WNhYBloRL._SY300_SX300_QL70_FMwebp_.jpg</t>
  </si>
  <si>
    <t>https://m.media-amazon.com/images/W/WEBP_402378-T1/images/I/41lsUHKNfSL._SY300_SX300_QL70_FMwebp_.jpg</t>
  </si>
  <si>
    <t>https://m.media-amazon.com/images/W/WEBP_402378-T1/images/I/41KMMCNMM1L._SX300_SY300_QL70_FMwebp_.jpg</t>
  </si>
  <si>
    <t>https://m.media-amazon.com/images/I/41JyZuDzDgL._SX300_SY300_QL70_FMwebp_.jpg</t>
  </si>
  <si>
    <t>https://m.media-amazon.com/images/I/51GEjZAmNRL._SX300_SY300_QL70_FMwebp_.jpg</t>
  </si>
  <si>
    <t>https://m.media-amazon.com/images/W/WEBP_402378-T1/images/I/519f6z2dnPL._SY300_SX300_QL70_FMwebp_.jpg</t>
  </si>
  <si>
    <t>https://m.media-amazon.com/images/I/41fDdRtjfxL._SY445_SX342_QL70_FMwebp_.jpg</t>
  </si>
  <si>
    <t>https://m.media-amazon.com/images/I/41gzDxk4+kL._SY300_SX300_.jpg</t>
  </si>
  <si>
    <t>https://m.media-amazon.com/images/W/WEBP_402378-T1/images/I/41qmt2a159L._SX300_SY300_QL70_FMwebp_.jpg</t>
  </si>
  <si>
    <t>https://m.media-amazon.com/images/W/WEBP_402378-T1/images/I/51pNg1Zy4+L._SX300_SY300_.jpg</t>
  </si>
  <si>
    <t>https://m.media-amazon.com/images/W/WEBP_402378-T1/images/I/51J2Wk-+c+L._SY300_SX300_.jpg</t>
  </si>
  <si>
    <t>https://www.amazon.in/Wayona-Braided-WN3LG1-Syncing-Charging/dp/B07JW9H4J1/ref=sr_1_1?qid=1672909124&amp;s=electronics&amp;sr=1-1</t>
  </si>
  <si>
    <t>https://www.amazon.in/Ambrane-Unbreakable-Charging-Braided-Cable/dp/B098NS6PVG/ref=sr_1_2?qid=1672909124&amp;s=electronics&amp;sr=1-2</t>
  </si>
  <si>
    <t>https://www.amazon.in/Sounce-iPhone-Charging-Compatible-Devices/dp/B096MSW6CT/ref=sr_1_3?qid=1672909124&amp;s=electronics&amp;sr=1-3</t>
  </si>
  <si>
    <t>https://www.amazon.in/Deuce-300-Resistant-Tangle-Free-Transmission/dp/B08HDJ86NZ/ref=sr_1_4?qid=1672909124&amp;s=electronics&amp;sr=1-4</t>
  </si>
  <si>
    <t>https://www.amazon.in/Portronics-Konnect-POR-1080-Charging-Function/dp/B08CF3B7N1/ref=sr_1_5?qid=1672909124&amp;s=electronics&amp;sr=1-5</t>
  </si>
  <si>
    <t>https://www.amazon.in/Solero-TB301-Charging-480Mbps-1-5-Meter/dp/B08Y1TFSP6/ref=sr_1_6?qid=1672909124&amp;s=electronics&amp;sr=1-6</t>
  </si>
  <si>
    <t>https://www.amazon.in/boAt-Micro-USB-Tangle-Free-Transmission/dp/B08WRWPM22/ref=sr_1_8?qid=1672909124&amp;s=electronics&amp;sr=1-8</t>
  </si>
  <si>
    <t>https://www.amazon.in/MI-MTCY001IN-USB-Type-C-Cable/dp/B08DDRGWTJ/ref=sr_1_9?qid=1672909124&amp;s=electronics&amp;sr=1-9</t>
  </si>
  <si>
    <t>https://www.amazon.in/TP-Link-TL-WN725N-150Mbps-Wireless-Adapter/dp/B008IFXQFU/ref=sr_1_10?qid=1672909124&amp;s=electronics&amp;sr=1-10</t>
  </si>
  <si>
    <t>https://www.amazon.in/Ambrane-Unbreakable-Charging-Braided-Android/dp/B082LZGK39/ref=sr_1_11?qid=1672909124&amp;s=electronics&amp;sr=1-11</t>
  </si>
  <si>
    <t>https://www.amazon.in/Portronics-POR-1081-Charging-1-2Meter-Function/dp/B08CF3D7QR/ref=sr_1_12?qid=1672909124&amp;s=electronics&amp;sr=1-12</t>
  </si>
  <si>
    <t>https://www.amazon.in/Rugged-Extra-Tough-Unbreakable-Braided/dp/B0789LZTCJ/ref=sr_1_13?qid=1672909124&amp;s=electronics&amp;sr=1-13</t>
  </si>
  <si>
    <t>https://www.amazon.in/AmazonBasics-Flexible-HDMI-Cable-3-Foot/dp/B07KSMBL2H/ref=sr_1_14?qid=1672909124&amp;s=electronics&amp;sr=1-14</t>
  </si>
  <si>
    <t>https://www.amazon.in/Portronics-Konnect-Delivery-Support-Braided/dp/B085DTN6R2/ref=sr_1_15?qid=1672909124&amp;s=electronics&amp;sr=1-15</t>
  </si>
  <si>
    <t>https://www.amazon.in/Portronics-Konnect-POR-1401-Charging-Function/dp/B09KLVMZ3B/ref=sr_1_16?qid=1672909124&amp;s=electronics&amp;sr=1-16</t>
  </si>
  <si>
    <t>https://www.amazon.in/Mi-Braided-USB-Type-C-Cable/dp/B083342NKJ/ref=sr_1_17?qid=1672909124&amp;s=electronics&amp;sr=1-17</t>
  </si>
  <si>
    <t>https://www.amazon.in/MI-inches-Ready-Android-L32M7-5AIN/dp/B0B6F7LX4C/ref=sr_1_18?qid=1672909124&amp;s=electronics&amp;sr=1-18</t>
  </si>
  <si>
    <t>https://www.amazon.in/Ambrane-Unbreakable-Charging-Braided-Cable/dp/B082LSVT4B/ref=sr_1_19?qid=1672909124&amp;s=electronics&amp;sr=1-19</t>
  </si>
  <si>
    <t>https://www.amazon.in/boAt-A325-Tangle-Free-Charging-Transmission/dp/B08WRBG3XW/ref=sr_1_20?qid=1672909124&amp;s=electronics&amp;sr=1-20</t>
  </si>
  <si>
    <t>https://www.amazon.in/LG-inches-Ready-Smart-32LM563BPTC/dp/B08DPLCM6T/ref=sr_1_21?qid=1672909124&amp;s=electronics&amp;sr=1-21</t>
  </si>
  <si>
    <t>https://www.amazon.in/DURACELL-Lightning-Certified-braided-Devices/dp/B09C6HXFC1/ref=sr_1_22?qid=1672909124&amp;s=electronics&amp;sr=1-22</t>
  </si>
  <si>
    <t>https://www.amazon.in/Adapter-Projector-Computer-Laptop-Projectors/dp/B085194JFL/ref=sr_1_23?qid=1672909124&amp;s=electronics&amp;sr=1-23</t>
  </si>
  <si>
    <t>https://www.amazon.in/Samsung-Inches-Wondertainment-UA32T4340BKXXL-Glossy/dp/B09F6S8BT6/ref=sr_1_24?qid=1672909124&amp;s=electronics&amp;sr=1-24</t>
  </si>
  <si>
    <t>https://www.amazon.in/Flix-Micro-Cable-Smartphone-Black/dp/B09NHVCHS9/ref=sr_1_25?qid=1672909125&amp;s=electronics&amp;sr=1-25</t>
  </si>
  <si>
    <t>https://www.amazon.in/Acer-inches-Ready-Android-AR32AR2841HDFL/dp/B0B1YVCJ2Y/ref=sr_1_26?qid=1672909125&amp;s=electronics&amp;sr=1-26</t>
  </si>
  <si>
    <t>https://www.amazon.in/TIZUM-Slim-1-5m-HDMI-Cable/dp/B01M4GGIVU/ref=sr_1_27?qid=1672909125&amp;s=electronics&amp;sr=1-27</t>
  </si>
  <si>
    <t>https://www.amazon.in/OnePlus-inches-Ready-Android-32Y1/dp/B08B42LWKN/ref=sr_1_29?qid=1672909125&amp;s=electronics&amp;sr=1-29</t>
  </si>
  <si>
    <t>https://www.amazon.in/Ambrane-Unbreakable-Charging-Braided-Multipurpose/dp/B094JNXNPV/ref=sr_1_31?qid=1672909125&amp;s=electronics&amp;sr=1-31</t>
  </si>
  <si>
    <t>https://www.amazon.in/Duracell-Lightning-Certified-Braided-Charging/dp/B09W5XR9RT/ref=sr_1_32?qid=1672909125&amp;s=electronics&amp;sr=1-32</t>
  </si>
  <si>
    <t>https://www.amazon.in/A400-Type-C-Cable-Meter-Black/dp/B077Z65HSD/ref=sr_1_33?qid=1672909125&amp;s=electronics&amp;sr=1-33</t>
  </si>
  <si>
    <t>https://www.amazon.in/AmazonBasics-Extension-Cable-Male-Female/dp/B00NH11PEY/ref=sr_1_34?qid=1672909125&amp;s=electronics&amp;sr=1-34</t>
  </si>
  <si>
    <t>https://www.amazon.in/Ambrane-Charging-Unbreakable-Braided-Connector/dp/B09CMM3VGK/ref=sr_1_35?qid=1672909125&amp;s=electronics&amp;sr=1-35</t>
  </si>
  <si>
    <t>https://www.amazon.in/Charging-Braided-Charger-Samsung-Galaxy/dp/B08QSC1XY8/ref=sr_1_36?qid=1672909125&amp;s=electronics&amp;sr=1-36</t>
  </si>
  <si>
    <t>https://www.amazon.in/Samsung-Original-Type-Cable-Meter/dp/B008FWZGSG/ref=sr_1_37?qid=1672909125&amp;s=electronics&amp;sr=1-37</t>
  </si>
  <si>
    <t>https://www.amazon.in/pTron-3-5Amps-Charging-480Mbps-Smartphones/dp/B0B4HJNPV4/ref=sr_1_38?qid=1672909125&amp;s=electronics&amp;sr=1-38</t>
  </si>
  <si>
    <t>https://www.amazon.in/Solero-MB301-Charging-480Mbps-1-5-Meter/dp/B08Y1SJVV5/ref=sr_1_39?qid=1672909125&amp;s=electronics&amp;sr=1-39</t>
  </si>
  <si>
    <t>https://www.amazon.in/AmazonBasics-Apple-Certified-Lightning-Charging/dp/B07XLCFSSN/ref=sr_1_40?qid=1672909125&amp;s=electronics&amp;sr=1-40</t>
  </si>
  <si>
    <t>https://www.amazon.in/Sounce-Type-C-Compatible-Smartphone-Charging/dp/B09RZS1NQT/ref=sr_1_41?qid=1672909125&amp;s=electronics&amp;sr=1-41</t>
  </si>
  <si>
    <t>https://www.amazon.in/OnePlus-50-inches-Android-Pro/dp/B0B3MMYHYW/ref=sr_1_42?qid=1672909125&amp;s=electronics&amp;sr=1-42</t>
  </si>
  <si>
    <t>https://www.amazon.in/DURACELL-Type-C-braided-Charge-Cable/dp/B09C6HWG18/ref=sr_1_43?qid=1672909125&amp;s=electronics&amp;sr=1-43</t>
  </si>
  <si>
    <t>https://www.amazon.in/AmazonBasics-USB-2-0-Cable-Male/dp/B00NH11KIK/ref=sr_1_44?qid=1672909125&amp;s=electronics&amp;sr=1-44</t>
  </si>
  <si>
    <t>https://www.amazon.in/inches-Full-Android-L43M6-INC-Black/dp/B09JPC82QC/ref=sr_1_45?qid=1672909125&amp;s=electronics&amp;sr=1-45</t>
  </si>
  <si>
    <t>https://www.amazon.in/Wayona-Braided-WN3LB1-Syncing-Charging/dp/B07JW1Y6XV/ref=sr_1_46?qid=1672909125&amp;s=electronics&amp;sr=1-46</t>
  </si>
  <si>
    <t>https://www.amazon.in/TP-Link-Archer-T2U-Nano-Wireless/dp/B07KRCW6LZ/ref=sr_1_47?qid=1672909125&amp;s=electronics&amp;sr=1-47</t>
  </si>
  <si>
    <t>https://www.amazon.in/FLiX-Charging-480Mbps-Devices-XCD-M11/dp/B09NJN8L25/ref=sr_1_48?qid=1672909125&amp;s=electronics&amp;sr=1-48</t>
  </si>
  <si>
    <t>https://www.amazon.in/WeCool-Braided-Multifunction-Charging-Android/dp/B07XJYYH7L/ref=sr_1_49?qid=1672909126&amp;s=electronics&amp;sr=1-49</t>
  </si>
  <si>
    <t>https://www.amazon.in/D-Link-DWA-131-Wireless-Adapter-Black/dp/B002PD61Y4/ref=sr_1_50?qid=1672909126&amp;s=electronics&amp;sr=1-50</t>
  </si>
  <si>
    <t>https://www.amazon.in/AmazonBasics-High-Speed-HDMI-Cable-Feet/dp/B014I8SSD0/ref=sr_1_51?qid=1672909126&amp;s=electronics&amp;sr=1-51</t>
  </si>
  <si>
    <t>https://www.amazon.in/7SEVENTM-Compatible-Replacement-Original-BN59-01259E/dp/B09L8DSSFH/ref=sr_1_52?qid=1672909126&amp;s=electronics&amp;sr=1-52</t>
  </si>
  <si>
    <t>https://www.amazon.in/AmazonBasics-Micro-Charging-Android-Phones/dp/B07232M876/ref=sr_1_53?qid=1672909126&amp;s=electronics&amp;sr=1-53</t>
  </si>
  <si>
    <t>https://www.amazon.in/TP-Link-Wireless-Adapter-Archer-T2U/dp/B07P681N66/ref=sr_1_54?qid=1672909126&amp;s=electronics&amp;sr=1-54</t>
  </si>
  <si>
    <t>https://www.amazon.in/AmazonBasics-Micro-Charging-Android-Phones/dp/B0711PVX6Z/ref=sr_1_55?qid=1672909126&amp;s=electronics&amp;sr=1-55</t>
  </si>
  <si>
    <t>https://www.amazon.in/AmazonBasics-Nylon-Braided-Lightning-Cable/dp/B082T6V3DT/ref=sr_1_57?qid=1672909126&amp;s=electronics&amp;sr=1-57</t>
  </si>
  <si>
    <t>https://www.amazon.in/Visio-World-inches-VW32A-Ready/dp/B07MKFNHKG/ref=sr_1_58?qid=1672909126&amp;s=electronics&amp;sr=1-58</t>
  </si>
  <si>
    <t>https://www.amazon.in/Ambrane-Unbreakable-Charging-RCT15-Supports/dp/B0BFWGBX61/ref=sr_1_59?qid=1672909126&amp;s=electronics&amp;sr=1-59</t>
  </si>
  <si>
    <t>https://www.amazon.in/TATASKY-Universal-Remote/dp/B01N90RZ4M/ref=sr_1_60?qid=1672909126&amp;s=electronics&amp;sr=1-60</t>
  </si>
  <si>
    <t>https://www.amazon.in/TP-Link-TL-WN823N-300Mbps-Wireless-N-Adapter/dp/B0088TKTY2/ref=sr_1_61?qid=1672909126&amp;s=electronics&amp;sr=1-61</t>
  </si>
  <si>
    <t>https://www.amazon.in/OnePlus-inches-Ready-Smart-Android/dp/B09Q5SWVBJ/ref=sr_1_63?qid=1672909126&amp;s=electronics&amp;sr=1-63</t>
  </si>
  <si>
    <t>https://www.amazon.in/WeCool-Unbreakable-Charging-Purpose-iPhone/dp/B0B4DT8MKT/ref=sr_1_64?qid=1672909126&amp;s=electronics&amp;sr=1-64</t>
  </si>
  <si>
    <t>https://www.amazon.in/Portronics-Konnect-POR-1079-Charging-Micro/dp/B08CDKQ8T6/ref=sr_1_65?qid=1672909126&amp;s=electronics&amp;sr=1-65</t>
  </si>
  <si>
    <t>https://www.amazon.in/Airtel-Digital-Remote-Compatible-Recording/dp/B07B275VN9/ref=sr_1_66_mod_primary_new?qid=1672909126&amp;s=electronics&amp;sbo=RZvfv%2F%2FHxDF%2BO5021pAnSA%3D%3D&amp;sr=1-66</t>
  </si>
  <si>
    <t>https://www.amazon.in/Samsung-inches-Crystal-Ultra-UA43AUE65AKXXL/dp/B0B15CPR37/ref=sr_1_67?qid=1672909126&amp;s=electronics&amp;sr=1-67</t>
  </si>
  <si>
    <t>https://www.amazon.in/Lapster-Type-Cable-computer-laptop/dp/B0994GFWBH/ref=sr_1_68?qid=1672909126&amp;s=electronics&amp;sr=1-68</t>
  </si>
  <si>
    <t>https://www.amazon.in/AmazonBasics-USB-Type-C-2-0-Cable/dp/B01GGKZ0V6/ref=sr_1_69?qid=1672909126&amp;s=electronics&amp;sr=1-69</t>
  </si>
  <si>
    <t>https://www.amazon.in/Redmi-inches-Ready-L32M6-RA-Android/dp/B09F9YQQ7B/ref=sr_1_72?qid=1672909126&amp;s=electronics&amp;sr=1-72</t>
  </si>
  <si>
    <t>https://www.amazon.in/AmazonBasics-High-Speed-Cable-2-Pack-Black/dp/B014I8SX4Y/ref=sr_1_73?qid=1672909128&amp;s=electronics&amp;sr=1-73</t>
  </si>
  <si>
    <t>https://www.amazon.in/Portronics-Konnect-Charge-Charging-Resistant/dp/B09Q8HMKZX/ref=sr_1_74?qid=1672909128&amp;s=electronics&amp;sr=1-74</t>
  </si>
  <si>
    <t>https://www.amazon.in/Acer-inches-Ready-AR32NSV53HD-Black/dp/B0B9XN9S3W/ref=sr_1_75?qid=1672909128&amp;s=electronics&amp;sr=1-75</t>
  </si>
  <si>
    <t>https://www.amazon.in/Model-P4-Swivel-32-55-inch-Motion-Cantilever/dp/B07966M8XH/ref=sr_1_76?qid=1672909128&amp;s=electronics&amp;sr=1-76</t>
  </si>
  <si>
    <t>https://www.amazon.in/AmazonBasics-Type-C-USB-Male-Cable/dp/B01GGKYKQM/ref=sr_1_77?qid=1672909128&amp;s=electronics&amp;sr=1-77</t>
  </si>
  <si>
    <t>https://www.amazon.in/oraimo-Charging-Syncing-Indicator-Compatible/dp/B0B86CDHL1/ref=sr_1_79?qid=1672909128&amp;s=electronics&amp;sr=1-79</t>
  </si>
  <si>
    <t>https://www.amazon.in/CEDO-OnePlus-Charging-Compatible-Devices/dp/B0B5ZF3NRK/ref=sr_1_80?qid=1672909128&amp;s=electronics&amp;sr=1-80</t>
  </si>
  <si>
    <t>https://www.amazon.in/Redmi-inches-Ultra-Android-L43R7-7AIN/dp/B09RFC46VP/ref=sr_1_81?qid=1672909128&amp;s=electronics&amp;sr=1-81</t>
  </si>
  <si>
    <t>https://www.amazon.in/Pinnaclz-Original-Micro-USB-Charging/dp/B08R69VDHT/ref=sr_1_82?qid=1672909128&amp;s=electronics&amp;sr=1-82</t>
  </si>
  <si>
    <t>https://www.amazon.in/boAt-A750-Tangle-free-Transmission-Rebellious/dp/B09RWZRCP1/ref=sr_1_83?qid=1672909128&amp;s=electronics&amp;sr=1-83</t>
  </si>
  <si>
    <t>https://www.amazon.in/Ambrane-ABDC-10-Charging-Transmission-Compatible/dp/B09CMP1SC8/ref=sr_1_84?qid=1672909128&amp;s=electronics&amp;sr=1-84</t>
  </si>
  <si>
    <t>https://www.amazon.in/Ambrane-Charging-Neckband-Wireless-ACT/dp/B09YLXYP7Y/ref=sr_1_85?qid=1672909128&amp;s=electronics&amp;sr=1-85</t>
  </si>
  <si>
    <t>https://www.amazon.in/TCL-inches-Certified-Android-32S5205/dp/B09ZPM4C2C/ref=sr_1_86?qid=1672909128&amp;s=electronics&amp;sr=1-86</t>
  </si>
  <si>
    <t>https://www.amazon.in/SWAPKART-Charging-Compatible-iPhone-Devices/dp/B0B2DJDCPX/ref=sr_1_87?qid=1672909128&amp;s=electronics&amp;sr=1-87</t>
  </si>
  <si>
    <t>https://www.amazon.in/Basesailor-2nd-generation-Firestick-Remote/dp/B0BCZCQTJX/ref=sr_1_88?qid=1672909128&amp;s=electronics&amp;sr=1-88</t>
  </si>
  <si>
    <t>https://www.amazon.in/Wayona-Braided-Syncing-Charging-iPhone/dp/B07LGT55SJ/ref=sr_1_89?qid=1672909128&amp;s=electronics&amp;sr=1-89</t>
  </si>
  <si>
    <t>https://www.amazon.in/FLiX-Charging-480Mbps-Devices-XCD-C12/dp/B09NKZXMWJ/ref=sr_1_90?qid=1672909128&amp;s=electronics&amp;sr=1-90</t>
  </si>
  <si>
    <t>https://www.amazon.in/Skywall-81-28-inches-Smart-32SWELS-PRO/dp/B08QX1CC14/ref=sr_1_91?qid=1672909128&amp;s=electronics&amp;sr=1-91</t>
  </si>
  <si>
    <t>https://www.amazon.in/boAt-350-Cable-Carbon-Black/dp/B0974H97TJ/ref=sr_1_92?qid=1672909128&amp;s=electronics&amp;sr=1-92</t>
  </si>
  <si>
    <t>https://www.amazon.in/Wayona-Cable-Braided-Charger-Smartphones/dp/B07GVGTSLN/ref=sr_1_93?qid=1672909128&amp;s=electronics&amp;sr=1-93</t>
  </si>
  <si>
    <t>https://www.amazon.in/OnePlus-43-inches-Android-Pro/dp/B09VCHLSJF/ref=sr_1_94?qid=1672909128&amp;s=electronics&amp;sr=1-94</t>
  </si>
  <si>
    <t>https://www.amazon.in/Acer-inches-Ultra-Android-AR50AR2851UDFL/dp/B0B1YZX72F/ref=sr_1_95?qid=1672909128&amp;s=electronics&amp;sr=1-95</t>
  </si>
  <si>
    <t>https://www.amazon.in/Samsung-inches-Crystal-Ultra-UA43AUE60AKLXL/dp/B092BJMT8Q/ref=sr_1_96?qid=1672909128&amp;s=electronics&amp;sr=1-96</t>
  </si>
  <si>
    <t>https://www.amazon.in/Lapster-compatible-OnePlus-charging-Compatible/dp/B0BMXMLSMM/ref=sr_1_97?qid=1672909129&amp;s=electronics&amp;sr=1-97</t>
  </si>
  <si>
    <t>https://www.amazon.in/Wayona-Braided-WN3LG2-Syncing-Charging/dp/B07JH1C41D/ref=sr_1_98?qid=1672909129&amp;s=electronics&amp;sr=1-98</t>
  </si>
  <si>
    <t>https://www.amazon.in/Receiver-300Mbps-802-11b-Wireless-Network/dp/B0141EZMAI/ref=sr_1_99?qid=1672909129&amp;s=electronics&amp;sr=1-99</t>
  </si>
  <si>
    <t>https://www.amazon.in/OnePlus-inches-Smart-Android-Black/dp/B09Q5P2MT3/ref=sr_1_100?qid=1672909129&amp;s=electronics&amp;sr=1-100</t>
  </si>
  <si>
    <t>https://www.amazon.in/Deuce-300-Resistant-Transmission-Mercurial/dp/B08HDH26JX/ref=sr_1_101?qid=1672909129&amp;s=electronics&amp;sr=1-101</t>
  </si>
  <si>
    <t>https://www.amazon.in/Lapster-Micro-SuperSpeed-hard-cable/dp/B09VT6JKRP/ref=sr_1_102?qid=1672909129&amp;s=electronics&amp;sr=1-102</t>
  </si>
  <si>
    <t>https://www.amazon.in/TCL-inches-Certified-Android-40S6505/dp/B09T3KB6JZ/ref=sr_1_103?qid=1672909129&amp;s=electronics&amp;sr=1-103</t>
  </si>
  <si>
    <t>https://www.amazon.in/ZEBRONICS-ZEB-USB150WF1-Supports-encryption-Standards/dp/B093QCY6YJ/ref=sr_1_104?qid=1672909129&amp;s=electronics&amp;sr=1-104</t>
  </si>
  <si>
    <t>https://www.amazon.in/LOHAYA-Remote-Compatible-Control-Please/dp/B093ZNQZ2Y/ref=sr_1_108?qid=1672909129&amp;s=electronics&amp;sr=1-108</t>
  </si>
  <si>
    <t>https://www.amazon.in/Gilary-Charging-Braided-Magnetic-Charger/dp/B08LKS3LSP/ref=sr_1_109?qid=1672909129&amp;s=electronics&amp;sr=1-109</t>
  </si>
  <si>
    <t>https://www.amazon.in/TP-Link-TL-UE300-Gigabit-Ethernet-Network/dp/B00V4BGDKU/ref=sr_1_110?qid=1672909129&amp;s=electronics&amp;sr=1-110</t>
  </si>
  <si>
    <t>https://www.amazon.in/Wayona-charging-Nylon-Braided-iPhone/dp/B08CHKQ8D4/ref=sr_1_111?qid=1672909129&amp;s=electronics&amp;sr=1-111</t>
  </si>
  <si>
    <t>https://www.amazon.in/Dealfreez-Compatible-Silicone-Anti-Lost-D-Black/dp/B09BW334ML/ref=sr_1_112?qid=1672909129&amp;s=electronics&amp;sr=1-112</t>
  </si>
  <si>
    <t>https://www.amazon.in/AmazonBasics-Nylon-Braided-Lightning-Cable/dp/B082T6GVLJ/ref=sr_1_113?qid=1672909129&amp;s=electronics&amp;sr=1-113</t>
  </si>
  <si>
    <t>https://www.amazon.in/Isoelite-Remote-Compatible-Samsung-Control/dp/B07DL1KC3H/ref=sr_1_114?qid=1672909129&amp;s=electronics&amp;sr=1-114</t>
  </si>
  <si>
    <t>https://www.amazon.in/MI-inches-Smart-Android-Bezel-Less/dp/B0B6F98KJJ/ref=sr_1_115?qid=1672909129&amp;s=electronics&amp;sr=1-115</t>
  </si>
  <si>
    <t>https://www.amazon.in/Wayona-Nylon-Braided-Charging-iPhones/dp/B07JNVF678/ref=sr_1_117?qid=1672909129&amp;s=electronics&amp;sr=1-117</t>
  </si>
  <si>
    <t>https://www.amazon.in/Wayona-Charging-Charger-Compatible-Samsung/dp/B09QGZFBPM/ref=sr_1_118?qid=1672909129&amp;s=electronics&amp;sr=1-118</t>
  </si>
  <si>
    <t>https://www.amazon.in/Wayona-Braided-WN6LG1-Syncing-Charging/dp/B07JGDB5M1/ref=sr_1_119?qid=1672909129&amp;s=electronics&amp;sr=1-119</t>
  </si>
  <si>
    <t>https://www.amazon.in/CROSSVOLT-Compatible-Charging-Supported-Devices/dp/B0981XSZJ7/ref=sr_1_120?qid=1672909129&amp;s=electronics&amp;sr=1-120</t>
  </si>
  <si>
    <t>https://www.amazon.in/VU-inches-GloLED-Google-55GloLED/dp/B0B9XLX8VR/ref=sr_1_121?qid=1672909130&amp;s=electronics&amp;sr=1-121</t>
  </si>
  <si>
    <t>https://www.amazon.in/Solero-T241-Charging-480Mbps-Durable/dp/B08Y5KXR6Z/ref=sr_1_122?qid=1672909130&amp;s=electronics&amp;sr=1-122</t>
  </si>
  <si>
    <t>https://www.amazon.in/Croma-Inches-Ready-CREL7369-Black/dp/B09F6VHQXB/ref=sr_1_123?qid=1672909130&amp;s=electronics&amp;sr=1-123</t>
  </si>
  <si>
    <t>https://www.amazon.in/boAt-Type-c-A400-Cable-Carbon/dp/B0974G5Q2Y/ref=sr_1_124?qid=1672909130&amp;s=electronics&amp;sr=1-124</t>
  </si>
  <si>
    <t>https://www.amazon.in/LG-inches-Ready-32LQ576BPSA-Ceramic/dp/B09YL9SN9B/ref=sr_1_125?qid=1672909130&amp;s=electronics&amp;sr=1-125</t>
  </si>
  <si>
    <t>https://www.amazon.in/boAt-A750-Resistant-Tangle-free-Transmission/dp/B09RX1FK54/ref=sr_1_126?qid=1672909130&amp;s=electronics&amp;sr=1-126</t>
  </si>
  <si>
    <t>https://www.amazon.in/Cotbolt-Silicone-Protective-Shockproof-Waterproof/dp/B09TT6BFDX/ref=sr_1_127?qid=1672909130&amp;s=electronics&amp;sr=1-127</t>
  </si>
  <si>
    <t>https://www.amazon.in/Portronics-Konnect-POR-1403-Charging-Function/dp/B09KH58JZR/ref=sr_1_129?qid=1672909130&amp;s=electronics&amp;sr=1-129</t>
  </si>
  <si>
    <t>https://www.amazon.in/Electvision-Remote-Control-Compatible-Pairing/dp/B09DDCQFMT/ref=sr_1_130?qid=1672909130&amp;s=electronics&amp;sr=1-130</t>
  </si>
  <si>
    <t>https://www.amazon.in/Retractable-Multiple-Charging-Compatible-Smartphones/dp/B08RP2L2NL/ref=sr_1_131?qid=1672909130&amp;s=electronics&amp;sr=1-131</t>
  </si>
  <si>
    <t>https://www.amazon.in/Lapster-camera-usb2-0-External-Readers/dp/B0B4G2MWSB/ref=sr_1_132?qid=1672909130&amp;s=electronics&amp;sr=1-132</t>
  </si>
  <si>
    <t>https://www.amazon.in/Portronics-Konnect-Functional-Resistant-Braided/dp/B0B21C4BMX/ref=sr_1_133?qid=1672909130&amp;s=electronics&amp;sr=1-133</t>
  </si>
  <si>
    <t>https://www.amazon.in/Belkin-Lightning-Unbreakable-Braided-Charging/dp/B084MZXJNK/ref=sr_1_134?qid=1672909130&amp;s=electronics&amp;sr=1-134</t>
  </si>
  <si>
    <t>https://www.amazon.in/Remote-Control-Compatible-Amazon-basesailor/dp/B0BHZCNC4P/ref=sr_1_135?qid=1672909130&amp;s=electronics&amp;sr=1-135</t>
  </si>
  <si>
    <t>https://www.amazon.in/VW-Playwall-Frameless-Android-VW3251/dp/B0B16KD737/ref=sr_1_136?qid=1672909130&amp;s=electronics&amp;sr=1-136</t>
  </si>
  <si>
    <t>https://www.amazon.in/Hisense-inches-Certified-Android-43A6GE/dp/B099K9ZX65/ref=sr_1_137?qid=1672909130&amp;s=electronics&amp;sr=1-137</t>
  </si>
  <si>
    <t>https://www.amazon.in/Redmi-inches-Ultra-Android-L50M6-RA/dp/B08Y55LPBF/ref=sr_1_138?qid=1672909130&amp;s=electronics&amp;sr=1-138</t>
  </si>
  <si>
    <t>https://www.amazon.in/AmazonBasics-6-Feet-DisplayPort-port-Cable/dp/B015OW3M1W/ref=sr_1_140?qid=1672909130&amp;s=electronics&amp;sr=1-140</t>
  </si>
  <si>
    <t>https://www.amazon.in/AmazonBasics-Speed-Female-Extension-Cable/dp/B01D5H8ZI8/ref=sr_1_141?qid=1672909130&amp;s=electronics&amp;sr=1-141</t>
  </si>
  <si>
    <t>https://www.amazon.in/iFFALCON-inches-Ready-Smart-TV-32F53/dp/B09X1M3DHX/ref=sr_1_142?qid=1672909130&amp;s=electronics&amp;sr=1-142</t>
  </si>
  <si>
    <t>https://www.amazon.in/7SEVENTM-Universal-Replacement-Original-AKB75095303/dp/B09MM6P76N/ref=sr_1_143?qid=1672909130&amp;s=electronics&amp;sr=1-143</t>
  </si>
  <si>
    <t>https://www.amazon.in/AmazonBasics-3-5mm-2-Male-Adapter-cable/dp/B01D5H8LDM/ref=sr_1_144?qid=1672909130&amp;s=electronics&amp;sr=1-144</t>
  </si>
  <si>
    <t>https://www.amazon.in/Acer-inches-Ultra-Android-AR43AR2851UDFL/dp/B0B1YY6JJL/ref=sr_1_146?qid=1672909131&amp;s=electronics&amp;sr=1-146</t>
  </si>
  <si>
    <t>https://www.amazon.in/Wayona-Charging-Cable-Compatible-Samsung/dp/B09QGZM8QB/ref=sr_1_149?qid=1672909131&amp;s=electronics&amp;sr=1-149</t>
  </si>
  <si>
    <t>https://www.amazon.in/SAIFSMART-Compact-Bracket-Management-Bathroom/dp/B08L4SBJRY/ref=sr_1_150?qid=1672909131&amp;s=electronics&amp;sr=1-150</t>
  </si>
  <si>
    <t>https://www.amazon.in/USB-Cable-Micro-Type-30cm/dp/B09X79PP8F/ref=sr_1_151?qid=1672909131&amp;s=electronics&amp;sr=1-151</t>
  </si>
  <si>
    <t>https://www.amazon.in/AmazonBasics-Lightning-USB-Cable-Certified/dp/B082T6GVG9/ref=sr_1_153?qid=1672909131&amp;s=electronics&amp;sr=1-153</t>
  </si>
  <si>
    <t>https://www.amazon.in/LG-inches-Ultra-43UQ7500PSF-Ceramic/dp/B0B3XY5YT4/ref=sr_1_154?qid=1672909131&amp;s=electronics&amp;sr=1-154</t>
  </si>
  <si>
    <t>https://www.amazon.in/pTron-3-4Amps-Multifunction-Charging-Tangle-free/dp/B0B4HKH19N/ref=sr_1_155?qid=1672909131&amp;s=electronics&amp;sr=1-155</t>
  </si>
  <si>
    <t>https://www.amazon.in/Cable-Certified-48Gbps-Ultra-Dynamic/dp/B08TGG316Z/ref=sr_1_156?qid=1672909131&amp;s=electronics&amp;sr=1-156</t>
  </si>
  <si>
    <t>https://www.amazon.in/LRIPL-Compatible-Bravia-Remote-Almost/dp/B071VMP1Z4/ref=sr_1_157?qid=1672909131&amp;s=electronics&amp;sr=1-157</t>
  </si>
  <si>
    <t>https://www.amazon.in/Indestructible-Type-C-Cable-Type-Phones/dp/B071SDRGWL/ref=sr_1_158?qid=1672909131&amp;s=electronics&amp;sr=1-158</t>
  </si>
  <si>
    <t>https://www.amazon.in/Charging-Braided-Compatible-Samsung-Galaxy/dp/B08PSQRW2T/ref=sr_1_159?qid=1672909131&amp;s=electronics&amp;sr=1-159</t>
  </si>
  <si>
    <t>https://www.amazon.in/TP-LINK-T3U-Wireless-MU-MIMO-Supports/dp/B0859M539M/ref=sr_1_160?qid=1672909131&amp;s=electronics&amp;sr=1-160</t>
  </si>
  <si>
    <t>https://www.amazon.in/LRIPL-Remote-Control-Netflix-Compatible/dp/B08RX8G496/ref=sr_1_161?qid=1672909131&amp;s=electronics&amp;sr=1-161</t>
  </si>
  <si>
    <t>https://www.amazon.in/TP-Link-TL-WN722N-150Mbps-Wireless-Adapter/dp/B002SZEOLG/ref=sr_1_162?qid=1672909131&amp;s=electronics&amp;sr=1-162</t>
  </si>
  <si>
    <t>https://www.amazon.in/Kodak-Inches-Certified-Android-32HDX7XPRO/dp/B08CS3BT4L/ref=sr_1_163?qid=1672909131&amp;s=electronics&amp;sr=1-163</t>
  </si>
  <si>
    <t>https://www.amazon.in/OXYURA-Airtel-Digital-Recording-Compatible/dp/B00RFWNJMC/ref=sr_1_164?qid=1672909131&amp;s=electronics&amp;sr=1-164</t>
  </si>
  <si>
    <t>https://www.amazon.in/AmazonBasics-Nylon-Braided-Lightning-Cable/dp/B082T6GXS5/ref=sr_1_165?qid=1672909131&amp;s=electronics&amp;sr=1-165</t>
  </si>
  <si>
    <t>https://www.amazon.in/Ambrane-Charging-480mbps-ABCC-100-Black-Grey/dp/B09CMQRQM6/ref=sr_1_166?qid=1672909131&amp;s=electronics&amp;sr=1-166</t>
  </si>
  <si>
    <t>https://www.amazon.in/BlueRigger-Digital-Optical-Audio-Toslink/dp/B005LJQMCK/ref=sr_1_167?qid=1672909131&amp;s=electronics&amp;sr=1-167</t>
  </si>
  <si>
    <t>https://www.amazon.in/DURACELL-Type-C-Micro-braided-Charge/dp/B09C6H53KH/ref=sr_1_168?qid=1672909131&amp;s=electronics&amp;sr=1-168</t>
  </si>
  <si>
    <t>https://www.amazon.in/VU-inches-Premium-Ultra-Smart/dp/B0BB3CBFBM/ref=sr_1_169?qid=1672909133&amp;s=electronics&amp;sr=1-169</t>
  </si>
  <si>
    <t>https://www.amazon.in/Charging-Braided-Charger-Samsung-Galaxy/dp/B08QSDKFGQ/ref=sr_1_170?qid=1672909133&amp;s=electronics&amp;sr=1-170</t>
  </si>
  <si>
    <t>https://www.amazon.in/Samsung-inches-Wondertainment-Ready-UA32TE40AAKBXL/dp/B08PV1X771/ref=sr_1_171?qid=1672909133&amp;s=electronics&amp;sr=1-171</t>
  </si>
  <si>
    <t>https://www.amazon.in/Xiaomi-HyperCharge-Cable-100cm-Type-C/dp/B07YTNKVJQ/ref=sr_1_172?qid=1672909133&amp;s=electronics&amp;sr=1-172</t>
  </si>
  <si>
    <t>https://www.amazon.in/GENERIC-Ultra-Mini-Bluetooth-Dongle-Adapter/dp/B0117H7GZ6/ref=sr_1_173_mod_primary_new?qid=1672909133&amp;s=electronics&amp;sbo=RZvfv%2F%2FHxDF%2BO5021pAnSA%3D%3D&amp;sr=1-173</t>
  </si>
  <si>
    <t>https://www.amazon.in/7SEVEN%C2%AE-Compatible-Control-Replacement-Original/dp/B09XJ1LM7R/ref=sr_1_174?qid=1672909133&amp;s=electronics&amp;sr=1-174</t>
  </si>
  <si>
    <t>https://www.amazon.in/Belkin-Lightning-iPhone-Charging-MFi-Certified/dp/B084N133Y7/ref=sr_1_175?qid=1672909133&amp;s=electronics&amp;sr=1-175</t>
  </si>
  <si>
    <t>https://www.amazon.in/Support-Display-Projector-Connectivity-E03i31/dp/B088Z1YWBC/ref=sr_1_176?qid=1672909133&amp;s=electronics&amp;sr=1-176</t>
  </si>
  <si>
    <t>https://www.amazon.in/Zeb-HAA2021-HDMI-Meter-Cable/dp/B07VSG5SXZ/ref=sr_1_177?qid=1672909133&amp;s=electronics&amp;sr=1-177</t>
  </si>
  <si>
    <t>https://www.amazon.in/7SEVEN-Control-YouTube-Netflix-Compatible/dp/B08RWCZ6SY/ref=sr_1_178?qid=1672909133&amp;s=electronics&amp;sr=1-178</t>
  </si>
  <si>
    <t>https://www.amazon.in/AmazonBasics-Digital-Optical-Converter-Adapter/dp/B07KSB1MLX/ref=sr_1_179?qid=1672909133&amp;s=electronics&amp;sr=1-179</t>
  </si>
  <si>
    <t>https://www.amazon.in/Wayona-Braided-Charging-Samsung-Galaxy/dp/B081FG1QYX/ref=sr_1_180?qid=1672909133&amp;s=electronics&amp;sr=1-180</t>
  </si>
  <si>
    <t>https://www.amazon.in/Pinnaclz-Original-Type-Charging-Transfer/dp/B08R69WBN7/ref=sr_1_182?qid=1672909133&amp;s=electronics&amp;sr=1-182</t>
  </si>
  <si>
    <t>https://www.amazon.in/Ambrane-BCL-15-Lightning-Cable-Smartphone/dp/B0B3RHX6B6/ref=sr_1_183?qid=1672909133&amp;s=electronics&amp;sr=1-183</t>
  </si>
  <si>
    <t>https://www.amazon.in/Belkin-USB-C-Charging-USB-IF-Certified/dp/B084N18QZY/ref=sr_1_184?qid=1672909133&amp;s=electronics&amp;sr=1-184</t>
  </si>
  <si>
    <t>https://www.amazon.in/LOHAYA-Television-Compatible-Samsung-Control/dp/B081NHWT6Z/ref=sr_1_185?qid=1672909133&amp;s=electronics&amp;sr=1-185</t>
  </si>
  <si>
    <t>https://www.amazon.in/Wayona-Nylon-Braided-Charging-iPhones/dp/B07JPJJZ2H/ref=sr_1_186?qid=1672909133&amp;s=electronics&amp;sr=1-186</t>
  </si>
  <si>
    <t>https://www.amazon.in/Electvision-Compatible-verification-coustmer-7738090464/dp/B09JKNF147/ref=sr_1_187?qid=1672909133&amp;s=electronics&amp;sr=1-187</t>
  </si>
  <si>
    <t>https://www.amazon.in/Acer-inches-Ready-Android-AR32AR2841HDSB/dp/B0B9959XF3/ref=sr_1_188?qid=1672909133&amp;s=electronics&amp;sr=1-188</t>
  </si>
  <si>
    <t>https://www.amazon.in/realme-Charging-Micro-USB-Cable-Braided/dp/B09PNR6F8Q/ref=sr_1_189?qid=1672909133&amp;s=electronics&amp;sr=1-189</t>
  </si>
  <si>
    <t>https://www.amazon.in/TP-Link-Archer-T3U-Wireless-MU-MIMO/dp/B07M69276N/ref=sr_1_190?qid=1672909133&amp;s=electronics&amp;sr=1-190</t>
  </si>
  <si>
    <t>https://www.amazon.in/Acer-inches-Ultra-Android-AR55AR2851UDFL/dp/B0B1YZ9CB8/ref=sr_1_191?qid=1672909133&amp;s=electronics&amp;sr=1-191</t>
  </si>
  <si>
    <t>https://www.amazon.in/Ambrane-Charging-Neckband-Wireless-ACM/dp/B09YLYB9PB/ref=sr_1_192?qid=1672909133&amp;s=electronics&amp;sr=1-192</t>
  </si>
  <si>
    <t>https://www.amazon.in/Wayona-Charging-Charger-Samsung-Galaxy/dp/B08CTNJ985/ref=sr_1_193?qid=1672909134&amp;s=electronics&amp;sr=1-193</t>
  </si>
  <si>
    <t>https://www.amazon.in/Syncwire-Cable-Charging-Compatible-Devices/dp/B0BP7XLX48/ref=sr_1_194?qid=1672909134&amp;s=electronics&amp;sr=1-194</t>
  </si>
  <si>
    <t>https://www.amazon.in/Skadioo-Accessories-Receiver-Compatible-dongle/dp/B09LHXNZLR/ref=sr_1_195?qid=1672909134&amp;s=electronics&amp;sr=1-195</t>
  </si>
  <si>
    <t>https://www.amazon.in/FLiX-Charging-480Mbps-Andriod-Devices/dp/B0B3N8VG24/ref=sr_1_196?qid=1672909134&amp;s=electronics&amp;sr=1-196</t>
  </si>
  <si>
    <t>https://www.amazon.in/Charging-Braided-Compatible-Samsung-Galaxy/dp/B08PSVBB2X/ref=sr_1_197?qid=1672909134&amp;s=electronics&amp;sr=1-197</t>
  </si>
  <si>
    <t>https://www.amazon.in/FLiX-Charging-480Mbps-Andriod-XCD-FPM01/dp/B0B3MQXNFB/ref=sr_1_198?qid=1672909134&amp;s=electronics&amp;sr=1-198</t>
  </si>
  <si>
    <t>https://www.amazon.in/7SEVEN-Bluetooth-Command-Netflix-XMRM-00A/dp/B08XMSKKMM/ref=sr_1_199?qid=1672909134&amp;s=electronics&amp;sr=1-199</t>
  </si>
  <si>
    <t>https://www.amazon.in/Sony-TV-Remote-Compatible-Control/dp/B09L8DT7D6/ref=sr_1_200?qid=1672909134&amp;s=electronics&amp;sr=1-200</t>
  </si>
  <si>
    <t>https://www.amazon.in/Storite-USB-3-0-Micro-Cable/dp/B00GE55L22/ref=sr_1_201?qid=1672909134&amp;s=electronics&amp;sr=1-201</t>
  </si>
  <si>
    <t>https://www.amazon.in/LTG500-Indestructible-Certified-Lightning-2Meter/dp/B0162K34H2/ref=sr_1_202?qid=1672909134&amp;s=electronics&amp;sr=1-202</t>
  </si>
  <si>
    <t>https://www.amazon.in/AmazonBasics-Lightning-Aluminum-Certified-Charging/dp/B0B8SRZ5SV/ref=sr_1_203?qid=1672909134&amp;s=electronics&amp;sr=1-203</t>
  </si>
  <si>
    <t>https://www.amazon.in/AmazonBasics-Double-Braided-Nylon-Type-C/dp/B07CWNJLPC/ref=sr_1_204?qid=1672909134&amp;s=electronics&amp;sr=1-204</t>
  </si>
  <si>
    <t>https://www.amazon.in/AmazonBasics-USB-3-0-Cable-Meters/dp/B00NH12R1O/ref=sr_1_205?qid=1672909134&amp;s=electronics&amp;sr=1-205</t>
  </si>
  <si>
    <t>https://www.amazon.in/AmazonBasics-Lightning-Aluminum-Certified-Charging/dp/B0B8SSC5D9/ref=sr_1_206?qid=1672909134&amp;s=electronics&amp;sr=1-206</t>
  </si>
  <si>
    <t>https://www.amazon.in/Wayona-Charging-Charger-Compatible-Samsung/dp/B08WKG2MWT/ref=sr_1_207?qid=1672909134&amp;s=electronics&amp;sr=1-207</t>
  </si>
  <si>
    <t>https://www.amazon.in/Karbonn-Millennium-KJW32SKHD-Phantom-Bezel-Less/dp/B0B466C3G4/ref=sr_1_208?qid=1672909134&amp;s=electronics&amp;sr=1-208</t>
  </si>
  <si>
    <t>https://www.amazon.in/BlueRigger-Digital-Optical-Toslink-Meters/dp/B005LJQMZC/ref=sr_1_209?qid=1672909134&amp;s=electronics&amp;sr=1-209</t>
  </si>
  <si>
    <t>https://www.amazon.in/Visio-World-inches-VW24A-Ready/dp/B07MDRGHWQ/ref=sr_1_210?qid=1672909134&amp;s=electronics&amp;sr=1-210</t>
  </si>
  <si>
    <t>https://www.amazon.in/AmazonBasics-Certified-Lightning-Charge-Meters/dp/B07DC4RZPY/ref=sr_1_211?qid=1672909134&amp;s=electronics&amp;sr=1-211</t>
  </si>
  <si>
    <t>https://www.amazon.in/Samsung-inches-Crystal-Ultra-UA55AUE65AKXXL/dp/B0B15GSPQW/ref=sr_1_212?qid=1672909134&amp;s=electronics&amp;sr=1-212</t>
  </si>
  <si>
    <t>https://www.amazon.in/LOHAYA-Television-Remote-Compatible-Control/dp/B08GJNM9N7/ref=sr_1_213?qid=1672909134&amp;s=electronics&amp;sr=1-213</t>
  </si>
  <si>
    <t>https://www.amazon.in/DURACELL-Micro-braided-Charge-Cable/dp/B09C6FML9B/ref=sr_1_214?qid=1672909134&amp;s=electronics&amp;sr=1-214</t>
  </si>
  <si>
    <t>https://www.amazon.in/Zebronics-CU3100V-charging-capacity-durability/dp/B0B65MJ45G/ref=sr_1_215?qid=1672909134&amp;s=electronics&amp;sr=1-215</t>
  </si>
  <si>
    <t>https://www.amazon.in/FLiX-Beetel-Durable-Lightning-Charge/dp/B08P9RYPLR/ref=sr_1_216?qid=1672909134&amp;s=electronics&amp;sr=1-216</t>
  </si>
  <si>
    <t>https://www.amazon.in/MI-inches-Smart-Android-L43M7-EAIN/dp/B0B6F8HHR6/ref=sr_1_217?qid=1672909135&amp;s=electronics&amp;sr=1-217</t>
  </si>
  <si>
    <t>https://www.amazon.in/Belkin-Lightning-AirPods-MFi-Certified-Charging/dp/B084MZXJN6/ref=sr_1_218?qid=1672909135&amp;s=electronics&amp;sr=1-218</t>
  </si>
  <si>
    <t>https://www.amazon.in/Time-Office-Replacement-Startek-FM220U/dp/B08XMG618K/ref=sr_1_220?qid=1672909135&amp;s=electronics&amp;sr=1-220</t>
  </si>
  <si>
    <t>https://www.amazon.in/Caldipree-Silicone-Compatible-BN68-13897A-2022-BLACK/dp/B0BCKWZ884/ref=sr_1_221?qid=1672909135&amp;s=electronics&amp;sr=1-221</t>
  </si>
  <si>
    <t>https://www.amazon.in/Storite%C2%AE-USB-2-0-Mini-0-88feet/dp/B00GGGOYEK/ref=sr_1_222?qid=1672909135&amp;s=electronics&amp;sr=1-222</t>
  </si>
  <si>
    <t>https://www.amazon.in/Universal-Remote-Control-Sony-Bravia/dp/B07ZR4S1G4/ref=sr_1_223_mod_primary_new?qid=1672909135&amp;s=electronics&amp;sbo=RZvfv%2F%2FHxDF%2BO5021pAnSA%3D%3D&amp;sr=1-223</t>
  </si>
  <si>
    <t>https://www.amazon.in/Cotbolt-Compatible-BN59-01312A-Shockproof-Protective/dp/B09C635BMM/ref=sr_1_224?qid=1672909135&amp;s=electronics&amp;sr=1-224</t>
  </si>
  <si>
    <t>https://www.amazon.in/BlueRigger-High-Speed-Cable-Ethernet/dp/B00GG59HU2/ref=sr_1_225?qid=1672909135&amp;s=electronics&amp;sr=1-225</t>
  </si>
  <si>
    <t>https://www.amazon.in/Amkette-Charging-Cable-iPhone-Touch/dp/B00RGLI0ZS/ref=sr_1_226?qid=1672909135&amp;s=electronics&amp;sr=1-226</t>
  </si>
  <si>
    <t>https://www.amazon.in/TCL-inches-Certified-Android-32S615/dp/B09ZPJT8B2/ref=sr_1_227?qid=1672909135&amp;s=electronics&amp;sr=1-227</t>
  </si>
  <si>
    <t>https://www.amazon.in/POPIO-Charging-Cable-OnePlus-Devices/dp/B07HZ2QCGR/ref=sr_1_228?qid=1672909135&amp;s=electronics&amp;sr=1-228</t>
  </si>
  <si>
    <t>https://www.amazon.in/MYVN-Fast-Charging-Compatible-iPhone-Devices/dp/B095244Q22/ref=sr_1_229?qid=1672909135&amp;s=electronics&amp;sr=1-229</t>
  </si>
  <si>
    <t>https://www.amazon.in/Tata-Sky-Universal-Remote-Compatible/dp/B08CKW1KH9/ref=sr_1_230?qid=1672909135&amp;s=electronics&amp;sr=1-230</t>
  </si>
  <si>
    <t>https://www.amazon.in/WZATCO-Pixel-Portable-Projector-Compatible/dp/B0BLV1GNLN/ref=sr_1_231?qid=1672909135&amp;s=electronics&amp;sr=1-231</t>
  </si>
  <si>
    <t>https://www.amazon.in/Tata-Remote-Control-Compatible-tatasky/dp/B08RHPDNVV/ref=sr_1_232?qid=1672909135&amp;s=electronics&amp;sr=1-232</t>
  </si>
  <si>
    <t>https://www.amazon.in/AmazonBasics-Extension-Cable-2-Pack-Female/dp/B00NH13Q8W/ref=sr_1_233?qid=1672909135&amp;s=electronics&amp;sr=1-233</t>
  </si>
  <si>
    <t>https://www.amazon.in/Amazon-Basics-Lightning-Certified-Charging/dp/B0B8SSZ76F/ref=sr_1_234?qid=1672909135&amp;s=electronics&amp;sr=1-234</t>
  </si>
  <si>
    <t>https://www.amazon.in/CrypoTM-Universal-Remote-Compatible-Sky/dp/B0841KQR1Z/ref=sr_1_235?qid=1672909135&amp;s=electronics&amp;sr=1-235</t>
  </si>
  <si>
    <t>https://www.amazon.in/Karbonn-Millennium-KJW32NSHDF-Phantom-Bezel-Less/dp/B0B467CCB9/ref=sr_1_236?qid=1672909135&amp;s=electronics&amp;sr=1-236</t>
  </si>
  <si>
    <t>https://www.amazon.in/OnePlus-138-7-inches-Android-55U1S/dp/B095JQVC7N/ref=sr_1_237?qid=1672909135&amp;s=electronics&amp;sr=1-237</t>
  </si>
  <si>
    <t>https://www.amazon.in/Meter-Speed-Plated-Female-Extension/dp/B08PPHFXG3/ref=sr_1_238?qid=1672909135&amp;s=electronics&amp;sr=1-238</t>
  </si>
  <si>
    <t>https://www.amazon.in/AmazonBasics-AZHDAD01-HDMI-Coupler-Black/dp/B06XR9PR5X/ref=sr_1_239?qid=1672909135&amp;s=electronics&amp;sr=1-239</t>
  </si>
  <si>
    <t>https://www.amazon.in/boAt-LTG-550v3-Lightning-Resistance/dp/B09JSW16QD/ref=sr_1_240?qid=1672909135&amp;s=electronics&amp;sr=1-240</t>
  </si>
  <si>
    <t>https://www.amazon.in/Wayona-Braided-WN3LB2-Syncing-Charging/dp/B07JH1CBGW/ref=sr_1_241?qid=1672909136&amp;s=electronics&amp;sr=1-241</t>
  </si>
  <si>
    <t>https://www.amazon.in/Astigo-Compatible-Remote-Airtel-Set/dp/B09127FZCK/ref=sr_1_242?qid=1672909136&amp;s=electronics&amp;sr=1-242</t>
  </si>
  <si>
    <t>https://www.amazon.in/Caprigo-Universal-Monitor-Rotatable-Black-M416/dp/B083GQGT3Z/ref=sr_1_243?qid=1672909136&amp;s=electronics&amp;sr=1-243</t>
  </si>
  <si>
    <t>https://www.amazon.in/Portronics-Konnect-Charging-Resistant-Braided/dp/B09Q8WQ5QJ/ref=sr_1_244?qid=1672909136&amp;s=electronics&amp;sr=1-244</t>
  </si>
  <si>
    <t>https://www.amazon.in/TATASKY-Connection-Month-Basic-Installation/dp/B07YZG8PPY/ref=sr_1_245?qid=1672909136&amp;s=electronics&amp;sr=1-245</t>
  </si>
  <si>
    <t>https://www.amazon.in/Remote-Compatible-Samsung-Control-Works/dp/B09H39KTTB/ref=sr_1_246?qid=1672909136&amp;s=electronics&amp;sr=1-246</t>
  </si>
  <si>
    <t>https://www.amazon.in/SoniVision-SA-D100-Theater-Compatible-RM-ANU156/dp/B08DCVRW98/ref=sr_1_247?qid=1672909136&amp;s=electronics&amp;sr=1-247</t>
  </si>
  <si>
    <t>https://www.amazon.in/RTSTM-Support-10-Meters-Devices/dp/B0718ZN31Q/ref=sr_1_249?qid=1672909136&amp;s=electronics&amp;sr=1-249</t>
  </si>
  <si>
    <t>https://www.amazon.in/LTG-500-2Mtr-Cable-Metallic-Silver/dp/B0162LYSFS/ref=sr_1_250?qid=1672909136&amp;s=electronics&amp;sr=1-250</t>
  </si>
  <si>
    <t>https://www.amazon.in/AGARO-Type-C-Charging-Braided-1-2Meters/dp/B07PFJ5VQD/ref=sr_1_251?qid=1672909136&amp;s=electronics&amp;sr=1-251</t>
  </si>
  <si>
    <t>https://www.amazon.in/AmazonBasics-Feet-DisplayPort-Cable/dp/B01J8S6X2I/ref=sr_1_252?qid=1672909136&amp;s=electronics&amp;sr=1-252</t>
  </si>
  <si>
    <t>https://www.amazon.in/Inches-Ultra-Smart-Android-L43M6-ES/dp/B09MJ77786/ref=sr_1_253?qid=1672909136&amp;s=electronics&amp;sr=1-253</t>
  </si>
  <si>
    <t>https://www.amazon.in/Sansui-Certified-Android-JSW55ASUHD-Mystique/dp/B09NNGHG22/ref=sr_1_254?qid=1672909136&amp;s=electronics&amp;sr=1-254</t>
  </si>
  <si>
    <t>https://www.amazon.in/LOHAYA-Remote-Compatible-Smart-Control/dp/B07V5YF4ND/ref=sr_1_255?qid=1672909136&amp;s=electronics&amp;sr=1-255</t>
  </si>
  <si>
    <t>https://www.amazon.in/Zebronics-charging-capacity-durability-Black/dp/B0B65P827P/ref=sr_1_256?qid=1672909136&amp;s=electronics&amp;sr=1-256</t>
  </si>
  <si>
    <t>https://www.amazon.in/Belkin-USB-C-Charging-USB-IF-Certified/dp/B084MZYBTV/ref=sr_1_257?qid=1672909136&amp;s=electronics&amp;sr=1-257</t>
  </si>
  <si>
    <t>https://www.amazon.in/RC802V-Compatible-43S6500FS-49S6800FS-Non-Bluetooth/dp/B097ZQTDVZ/ref=sr_1_258?qid=1672909136&amp;s=electronics&amp;sr=1-258</t>
  </si>
  <si>
    <t>https://www.amazon.in/Wayona-Braided-Charging-Lightening-Compatible/dp/B0B5F3YZY4/ref=sr_1_259?qid=1672909136&amp;s=electronics&amp;sr=1-259</t>
  </si>
  <si>
    <t>https://www.amazon.in/Charging-Certified-Lightning-Transfer-Iphone12/dp/B09G5TSGXV/ref=sr_1_260?qid=1672909136&amp;s=electronics&amp;sr=1-260</t>
  </si>
  <si>
    <t>https://www.amazon.in/AmazonBasics-16-Gauge-Speaker-Wire-Feet/dp/B006LW0WDQ/ref=sr_1_263?qid=1672909136&amp;s=electronics&amp;sr=1-263</t>
  </si>
  <si>
    <t>https://www.amazon.in/Ambrane-Charging-Neckband-Wireless-ACT/dp/B09YLX91QR/ref=sr_1_272?qid=1672909138&amp;s=electronics&amp;sr=1-272</t>
  </si>
  <si>
    <t>https://www.amazon.in/Wayona-Braided-Charger-Charging-Samsung/dp/B081FJWN52/ref=sr_1_273?qid=1672909138&amp;s=electronics&amp;sr=1-273</t>
  </si>
  <si>
    <t>https://www.amazon.in/Maxicom-B-28-Universal-Bracket-inches/dp/B0758F7KK7/ref=sr_1_274?qid=1672909138&amp;s=electronics&amp;sr=1-274</t>
  </si>
  <si>
    <t>https://www.amazon.in/Smashtronics%C2%AE-Silicone-Firestick-Control-Shockproof/dp/B09L835C3V/ref=sr_1_276?qid=1672909138&amp;s=electronics&amp;sr=1-276</t>
  </si>
  <si>
    <t>https://www.amazon.in/Electvision-Remote-Control-Compatible-Without/dp/B098TV3L96/ref=sr_1_279?qid=1672909138&amp;s=electronics&amp;sr=1-279</t>
  </si>
  <si>
    <t>https://www.amazon.in/Boat-Type-Cable-1-5m-Black/dp/B08NCKT9FG/ref=sr_1_284?qid=1672909138&amp;s=electronics&amp;sr=1-284</t>
  </si>
  <si>
    <t>https://www.amazon.in/pTron-Charging-480Mbps-Durable-1-Meter/dp/B0B4T6MR8N/ref=sr_1_287?qid=1672909138&amp;s=electronics&amp;sr=1-287</t>
  </si>
  <si>
    <t>https://www.amazon.in/AmazonBasics-USB-Type-C-2-0-Cable/dp/B01GGKZ4NU/ref=sr_1_288?qid=1672909138&amp;s=electronics&amp;sr=1-288</t>
  </si>
  <si>
    <t>https://www.amazon.in/Croma-transfer-Durability-warranty-CRCMA0106sTC10/dp/B09BW2GP18/ref=sr_1_289?qid=1672909138&amp;s=electronics&amp;sr=1-289</t>
  </si>
  <si>
    <t>https://www.amazon.in/Sony-Bravia-inches-Google-KD-65X74K/dp/B09WN3SRC7/ref=sr_1_291?qid=1672909138&amp;s=electronics&amp;sr=1-291</t>
  </si>
  <si>
    <t>https://www.amazon.in/7SEVEN-Compatible-Non-Voice-Infrared-Universal/dp/B09B125CFJ/ref=sr_1_290?qid=1672909139&amp;s=electronics&amp;sr=1-290</t>
  </si>
  <si>
    <t>https://www.amazon.in/7SEVENTM-Compatible-Android-Original-Replacement/dp/B09RQRZW2X/ref=sr_1_291?qid=1672909139&amp;s=electronics&amp;sr=1-291</t>
  </si>
  <si>
    <t>https://www.amazon.in/Storite-Feet-Micro-USB-Cable/dp/B07924P3C5/ref=sr_1_292?qid=1672909139&amp;s=electronics&amp;sr=1-292</t>
  </si>
  <si>
    <t>https://www.amazon.in/FLiX-Textured-charging-Lightning-Smartphones/dp/B08N1WL9XW/ref=sr_1_293?qid=1672909139&amp;s=electronics&amp;sr=1-293</t>
  </si>
  <si>
    <t>https://www.amazon.in/SVM-Products-Premium-Quality-Unbreakable/dp/B07VVXJ2P5/ref=sr_1_300?qid=1672909139&amp;s=electronics&amp;sr=1-300</t>
  </si>
  <si>
    <t>https://www.amazon.in/VU-inches-GloLED-Google-65GloLED/dp/B0BC8BQ432/ref=sr_1_302?qid=1672909139&amp;s=electronics&amp;sr=1-302</t>
  </si>
  <si>
    <t>https://www.amazon.in/Cablecreation-Audio-Cable-3-5mm-2-Male/dp/B06XFTHCNY/ref=sr_1_305?qid=1672909139&amp;s=electronics&amp;sr=1-305</t>
  </si>
  <si>
    <t>https://www.amazon.in/Wayona-Charging-Charger-Samsung-Galaxy/dp/B08CT62BM1/ref=sr_1_326?qid=1672909140&amp;s=electronics&amp;sr=1-326</t>
  </si>
  <si>
    <t>https://www.amazon.in/Rugged-V3-Braided-Micro-Cable/dp/B07CRL2GY6/ref=sr_1_329?qid=1672909140&amp;s=electronics&amp;sr=1-329</t>
  </si>
  <si>
    <t>https://www.amazon.in/AmazonBasics-Certified-Lightning-Charge-Collection/dp/B07DWFX9YS/ref=sr_1_333?qid=1672909140&amp;s=electronics&amp;sr=1-333</t>
  </si>
  <si>
    <t>https://www.amazon.in/AmazonBasics-High-Speed-Female-Extension-Cable/dp/B01D5H90L4/ref=sr_1_335?qid=1672909140&amp;s=electronics&amp;sr=1-335</t>
  </si>
  <si>
    <t>https://www.amazon.in/Wayona-Charger-Samsung-Galaxy-Wc3Cb1/dp/B07F1P8KNV/ref=sr_1_338?qid=1672909141&amp;s=electronics&amp;sr=1-338</t>
  </si>
  <si>
    <t>https://www.amazon.in/Belkin-Certified-Lightning-Braided-Meters-Black/dp/B084N1BM9L/ref=sr_1_340?qid=1672909141&amp;s=electronics&amp;sr=1-340</t>
  </si>
  <si>
    <t>https://www.amazon.in/Compatible-Suitable-Control-Non-Support-Netflix/dp/B09F6D21BY/ref=sr_1_344?qid=1672909141&amp;s=electronics&amp;sr=1-344</t>
  </si>
  <si>
    <t>https://www.amazon.in/Realme-Smart-TV-Stick-4K/dp/B09LQQYNZQ/ref=sr_1_352?qid=1672909141&amp;s=electronics&amp;sr=1-352</t>
  </si>
  <si>
    <t>https://www.amazon.in/Acer-inches-Android-Smart-AR40AR2841FDFL/dp/B0BC9BW512/ref=sr_1_367?qid=1672909143&amp;s=electronics&amp;sr=1-367</t>
  </si>
  <si>
    <t>https://www.amazon.in/Lapster-mantra-cable-data-black/dp/B0B61HYR92/ref=sr_1_371?qid=1672909143&amp;s=electronics&amp;sr=1-371</t>
  </si>
  <si>
    <t>https://www.amazon.in/AmazonBasics-Braided-HDMI-Cable-3-Feet/dp/B075ZTJ9XR/ref=sr_1_380?qid=1672909143&amp;s=electronics&amp;sr=1-380</t>
  </si>
  <si>
    <t>https://www.amazon.in/Bluetooth-Transmitter-Receiver-Headphones-Speakers/dp/B0978V2CP6/ref=sr_1_385?qid=1672909144&amp;s=electronics&amp;sr=1-385</t>
  </si>
  <si>
    <t>https://www.amazon.in/KRISONS-Multimedia-Standing-Bluetooth-Connectivity/dp/B09LRZYBH1/ref=sr_1_388?qid=1672909144&amp;s=electronics&amp;sr=1-388</t>
  </si>
  <si>
    <t>https://www.amazon.in/Acer-inches-Ultra-Android-AR55AR2851UDPRO/dp/B0B997FBZT/ref=sr_1_394?qid=1672909144&amp;s=electronics&amp;sr=1-394</t>
  </si>
  <si>
    <t>https://www.amazon.in/Dealfreez-Compatible-Shockproof-Silicone-Anti-Lost/dp/B098LCVYPW/ref=sr_1_395?qid=1672909144&amp;s=electronics&amp;sr=1-395</t>
  </si>
  <si>
    <t>https://www.amazon.in/Wayona-Lightning-Certified-charging-Braided/dp/B09HV71RL1/ref=sr_1_400?qid=1672909144&amp;s=electronics&amp;sr=1-400</t>
  </si>
  <si>
    <t>https://www.amazon.in/inches-Ready-Smart-VW32PRO-Black/dp/B08PZ6HZLT/ref=sr_1_404?qid=1672909144&amp;s=electronics&amp;sr=1-404</t>
  </si>
  <si>
    <t>https://www.amazon.in/Airtel-Digital-TV-Month-Recording/dp/B075TJHWVC/ref=sr_1_407_mod_primary_new?qid=1672909144&amp;s=electronics&amp;sbo=RZvfv%2F%2FHxDF%2BO5021pAnSA%3D%3D&amp;sr=1-407</t>
  </si>
  <si>
    <t>https://www.amazon.in/LOHAYA-Assistant-Compatible-Xstream-Function/dp/B09LV13JFB/ref=sr_1_408?qid=1672909144&amp;s=electronics&amp;sr=1-408</t>
  </si>
  <si>
    <t>https://www.amazon.in/Samsung-inches-Crystal-Ultra-UA55AUE60AKLXL/dp/B092BL5DCX/ref=sr_1_411?qid=1672909145&amp;s=electronics&amp;sr=1-411</t>
  </si>
  <si>
    <t>https://www.amazon.in/Amazon-Brand-Solimo-Charging-Cable/dp/B09VH568H7/ref=sr_1_415?qid=1672909145&amp;s=electronics&amp;sr=1-415</t>
  </si>
  <si>
    <t>https://www.amazon.in/inches-Horizon-Android-L40M6-EI-Black/dp/B09HQSV46W/ref=sr_1_420?qid=1672909145&amp;s=electronics&amp;sr=1-420</t>
  </si>
  <si>
    <t>https://www.amazon.in/Astigo-Compatible-Remote-Control-Smart/dp/B08TZD7FQN/ref=sr_1_423?qid=1672909145&amp;s=electronics&amp;sr=1-423</t>
  </si>
  <si>
    <t>https://www.amazon.in/Toshiba-inches-Android-43V35KP-Silver/dp/B0B21XL94T/ref=sr_1_425?qid=1672909145&amp;s=electronics&amp;sr=1-425</t>
  </si>
  <si>
    <t>https://www.amazon.in/Lenovo-Tangle-free-Aramid-braided-1-2m-transmission-certified/dp/B09PTT8DZF/ref=sr_1_438?qid=1672909146&amp;s=electronics&amp;sr=1-438</t>
  </si>
  <si>
    <t>https://www.amazon.in/Amazon-Brand-Charging-Suitable-Supported/dp/B0B94JPY2N/ref=sr_1_444?qid=1672909146&amp;s=electronics&amp;sr=1-444</t>
  </si>
  <si>
    <t>https://www.amazon.in/LG-inches-Ultra-55UQ7500PSF-Ceramic/dp/B0B3XXSB1K/ref=sr_1_445?qid=1672909146&amp;s=electronics&amp;sr=1-445</t>
  </si>
  <si>
    <t>https://www.amazon.in/Tata-Sky-Digital-Setup-Remote/dp/B08RZ12GKR/ref=sr_1_447?qid=1672909146&amp;s=electronics&amp;sr=1-447</t>
  </si>
  <si>
    <t>https://www.amazon.in/pTron-Charging-480Mbps-Durable-Smartphone/dp/B0B4T8RSJ1/ref=sr_1_448?qid=1672909146&amp;s=electronics&amp;sr=1-448</t>
  </si>
  <si>
    <t>https://www.amazon.in/VU-inches-Premium-Smart-43GA/dp/B0B7B9V9QP/ref=sr_1_449?qid=1672909146&amp;s=electronics&amp;sr=1-449</t>
  </si>
  <si>
    <t>https://www.amazon.in/Storite-USB-3-0-Transfer-Enclosures/dp/B08XXVXP3J/ref=sr_1_450?qid=1672909146&amp;s=electronics&amp;sr=1-450</t>
  </si>
  <si>
    <t>https://www.amazon.in/Kodak-inches-32HDX900S-Ready-Black/dp/B06XGWRKYT/ref=sr_1_451?qid=1672909146&amp;s=electronics&amp;sr=1-451</t>
  </si>
  <si>
    <t>https://www.amazon.in/AmazonBasics-Double-Braided-Nylon-Type-C/dp/B07CWDX49D/ref=sr_1_452?qid=1672909146&amp;s=electronics&amp;sr=1-452</t>
  </si>
  <si>
    <t>https://www.amazon.in/V-smash-Firestick-Remote/dp/B09TY4MSH3/ref=sr_1_453?qid=1672909146&amp;s=electronics&amp;sr=1-453</t>
  </si>
  <si>
    <t>https://www.amazon.in/AmazonBasics-High-Speed-Braided-10-Foot-1-Pack/dp/B07RY2X9MP/ref=sr_1_454?qid=1672909146&amp;s=electronics&amp;sr=1-454</t>
  </si>
  <si>
    <t>https://www.amazon.in/Hisense-inches-Bezelless-Google-50A6H/dp/B0B2C5MJN6/ref=sr_1_456?qid=1672909146&amp;s=electronics&amp;sr=1-456</t>
  </si>
  <si>
    <t>https://www.amazon.in/Tuarso-High-Speed-Compatible-Television-Projectors/dp/B0BBMGLQDW/ref=sr_1_457?qid=1672909147&amp;s=electronics&amp;sr=1-457</t>
  </si>
  <si>
    <t>https://www.amazon.in/AmazonBasics-USB-Type-C-Micro-B-Cable/dp/B01LONQBDG/ref=sr_1_458?qid=1672909147&amp;s=electronics&amp;sr=1-458</t>
  </si>
  <si>
    <t>https://www.amazon.in/Kodak-inches-55CA0909-Digital-Surround/dp/B08XXF5V6G/ref=sr_1_462?qid=1672909147&amp;s=electronics&amp;sr=1-462</t>
  </si>
  <si>
    <t>https://www.amazon.in/Smashtronics%C2%AE-Silicone-Firestick-Control-Shockproof/dp/B09HK9JH4F/ref=sr_1_463?qid=1672909147&amp;s=electronics&amp;sr=1-463</t>
  </si>
  <si>
    <t>https://www.amazon.in/7SEVENTM-Universal-Replacement-Original-Television/dp/B09MMD1FDN/ref=sr_1_464?qid=1672909147&amp;s=electronics&amp;sr=1-464</t>
  </si>
  <si>
    <t>https://www.amazon.in/PROLEGEND%C2%AE-PL-T002-Universal-Stand-Screen/dp/B09HN7LD5L/ref=sr_1_465?qid=1672909147&amp;s=electronics&amp;sr=1-465</t>
  </si>
  <si>
    <t>https://www.amazon.in/WANBO-X1-Pro-Projector-Correction/dp/B0BNDD9TN6/ref=sr_1_466?qid=1672909147&amp;s=electronics&amp;sr=1-466</t>
  </si>
  <si>
    <t>https://www.amazon.in/Lava-Elements-Charging-Speed-Type-C/dp/B0941392C8/ref=sr_1_467?qid=1672909147&amp;s=electronics&amp;sr=1-467</t>
  </si>
  <si>
    <t>https://www.amazon.in/Tizum-10-2Gbps-Speed-Plated-Cable/dp/B01M5967SY/ref=sr_1_468?qid=1672909147&amp;s=electronics&amp;sr=1-468</t>
  </si>
  <si>
    <t>https://www.amazon.in/Technotech-High-Speed-Cable-Meter/dp/B016MDK4F4/ref=sr_1_469?qid=1672909147&amp;s=electronics&amp;sr=1-469</t>
  </si>
  <si>
    <t>https://www.amazon.in/NK-STAR-USB-Wireless-Receiver/dp/B08G43CCLC/ref=sr_1_470?qid=1672909147&amp;s=electronics&amp;sr=1-470</t>
  </si>
  <si>
    <t>https://www.amazon.in/LS-LAPSTER-Quality-Assured-Biometric/dp/B0B61GCHC1/ref=sr_1_471?qid=1672909147&amp;s=electronics&amp;sr=1-471</t>
  </si>
  <si>
    <t>https://www.amazon.in/AmazonBasics-High-Speed-Braided-6-Foot-1-Pack/dp/B07RX14W1Q/ref=sr_1_472?qid=1672909147&amp;s=electronics&amp;sr=1-472</t>
  </si>
  <si>
    <t>https://www.amazon.in/Kodak-inches-Android-50UHDX7XPROBL-Bezel-Less/dp/B09PLD9TCD/ref=sr_1_473?qid=1672909147&amp;s=electronics&amp;sr=1-473</t>
  </si>
  <si>
    <t>https://www.amazon.in/Generation-Space-Saving-Solution-Management-Speakers/dp/B0B8ZKWGKD/ref=sr_1_474?qid=1672909147&amp;s=electronics&amp;sr=1-474</t>
  </si>
  <si>
    <t>https://www.amazon.in/Sansui-inches-JSY32SKHD-Bezel-less-Design/dp/B09NNJ9WYM/ref=sr_1_475?qid=1672909147&amp;s=electronics&amp;sr=1-475</t>
  </si>
  <si>
    <t>https://www.amazon.in/Synqe-Charging-Charger-Samsung-Galaxy/dp/B08H5L8V1L/ref=sr_1_476?qid=1672909147&amp;s=electronics&amp;sr=1-476</t>
  </si>
  <si>
    <t>https://www.amazon.in/MI-inches-Ready-Android-L32M7-EAIN/dp/B0B8CXTTG3/ref=sr_1_477?qid=1672909147&amp;s=electronics&amp;sr=1-477</t>
  </si>
  <si>
    <t>https://www.amazon.in/BESTOR%C2%AE-48Gbps-9-80FT-Braided-Cord-4K/dp/B09HCH3JZG/ref=sr_1_478?qid=1672909147&amp;s=electronics&amp;sr=1-478</t>
  </si>
  <si>
    <t>https://www.amazon.in/Virtual-Reality-Headset-Headphones-Gaming/dp/B097JVLW3L/ref=sr_1_479?qid=1672909147&amp;s=electronics&amp;sr=1-479</t>
  </si>
  <si>
    <t>https://www.amazon.in/Amazon-Brand-Charging-Suitable-Supported/dp/B09SB6SJB4/ref=sr_1_480?qid=1672909147&amp;s=electronics&amp;sr=1-480</t>
  </si>
  <si>
    <t>https://www.amazon.in/Charging-Braided-Compatible-Samsung-Galaxy/dp/B08NW8GHCJ/ref=sr_1_481?qid=1672909149&amp;s=electronics&amp;sr=1-481</t>
  </si>
  <si>
    <t>https://www.amazon.in/Shopoflux-Silicone-Remote-Cover-Xiaomi/dp/B09YHLPQYT/ref=sr_1_482?qid=1672909149&amp;s=electronics&amp;sr=1-482</t>
  </si>
  <si>
    <t>https://www.amazon.in/EYNK-Charging-Charger-Transfer-Smartphones/dp/B08G1RW2Q3/ref=sr_1_483?qid=1672909149&amp;s=electronics&amp;sr=1-483</t>
  </si>
  <si>
    <t>https://www.amazon.in/LUNAGARIYA%C2%AE-Protective-Compatible-Control-Dimensions/dp/B08YXJJW8H/ref=sr_1_484?qid=1672909149&amp;s=electronics&amp;sr=1-484</t>
  </si>
  <si>
    <t>https://www.amazon.in/7SEVENTM-Bluetooth-Command-Compatible-Control/dp/B09P8M18QM/ref=sr_1_485?qid=1672909149&amp;s=electronics&amp;sr=1-485</t>
  </si>
  <si>
    <t>https://www.amazon.in/PRUSHTI-COVER-BAGS-Protective-Xstream/dp/B08BG4M4N7/ref=sr_1_486?qid=1672909149&amp;s=electronics&amp;sr=1-486</t>
  </si>
  <si>
    <t>https://www.amazon.in/Female-Converter-Adapter-Projectors-Devices/dp/B07VJ9ZTXS/ref=sr_1_487?qid=1672909149&amp;s=electronics&amp;sr=1-487</t>
  </si>
  <si>
    <t>https://www.amazon.in/Mi-inches-Ready-Android-Black/dp/B084872DQY/ref=sr_1_488?qid=1672909149&amp;s=electronics&amp;sr=1-488</t>
  </si>
  <si>
    <t>https://www.amazon.in/Storite-USB-2-0-Mini-External/dp/B00GGGOYEU/ref=sr_1_489?qid=1672909149&amp;s=electronics&amp;sr=1-489</t>
  </si>
  <si>
    <t>https://www.amazon.in/TCL-inches-Certified-Android-43P615/dp/B08FD2VSD9/ref=sr_1_490?qid=1672909149&amp;s=electronics&amp;sr=1-490</t>
  </si>
  <si>
    <t>https://www.amazon.in/REDTECH-Lightning-Certified-Charging-Compatible/dp/B0BQRJ3C47/ref=sr_1_491?qid=1672909149&amp;s=electronics&amp;sr=1-491</t>
  </si>
  <si>
    <t>https://www.amazon.in/OnePlus-163-8-inches-Android-65U1S/dp/B095JPKPH3/ref=sr_1_492?qid=1672909149&amp;s=electronics&amp;sr=1-492</t>
  </si>
  <si>
    <t>https://www.amazon.in/AmazonBasics-108cm-inch-Ultra-Smart/dp/B087JWLZ2K/ref=sr_1_493?qid=1672909149&amp;s=electronics&amp;sr=1-493</t>
  </si>
  <si>
    <t>https://www.amazon.in/Kodak-inches-Certified-Android-32HDX7XPROBL/dp/B09DSXK8JX/ref=sr_1_494?qid=1672909149&amp;s=electronics&amp;sr=1-494</t>
  </si>
  <si>
    <t>https://www.amazon.in/Synqe-Braided-Charging-Compatible-Samsung/dp/B08V9C4B1J/ref=sr_1_495?qid=1672909149&amp;s=electronics&amp;sr=1-495</t>
  </si>
  <si>
    <t>https://www.amazon.in/Airtel-DigitalTV-Setup-Box-Remote/dp/B08PKBMJKS/ref=sr_1_496?qid=1672909149&amp;s=electronics&amp;sr=1-496</t>
  </si>
  <si>
    <t>https://www.amazon.in/Airtel-Pack-Entertainment-Installation-Months/dp/B0B8VQ7KDS/ref=sr_1_497?qid=1672909149&amp;s=electronics&amp;sr=1-497</t>
  </si>
  <si>
    <t>https://www.amazon.in/ESR-Lightning-MFi-Certified-Delivery-Charging/dp/B086JTMRYL/ref=sr_1_498?qid=1672909149&amp;s=electronics&amp;sr=1-498</t>
  </si>
  <si>
    <t>https://www.amazon.in/138-8-inches-Ultra-Android-L55M6-ES/dp/B09RWQ7YR6/ref=sr_1_499?qid=1672909149&amp;s=electronics&amp;sr=1-499</t>
  </si>
  <si>
    <t>https://www.amazon.in/Storite%C2%AE-150cm-Female-Extension-Printers/dp/B00OFM6PEO/ref=sr_1_500?qid=1672909149&amp;s=electronics&amp;sr=1-500</t>
  </si>
  <si>
    <t>https://www.amazon.in/Fire-Boltt-Bluetooth-Calling-Assistance-Resolution/dp/B0BF57RN3K/ref=sr_1_1?qid=1672895748&amp;s=electronics&amp;sr=1-1</t>
  </si>
  <si>
    <t>https://www.amazon.in/Fire-Boltt-Phoenix-Bluetooth-Calling-Monitoring/dp/B0B3RRWSF6/ref=sr_1_4?qid=1672895748&amp;s=electronics&amp;sr=1-4</t>
  </si>
  <si>
    <t>https://www.amazon.in/boAt-Wave-Call-Dedicated-Multi-Sport/dp/B0B5B6PQCT/ref=sr_1_5?qid=1672895748&amp;s=electronics&amp;sr=1-5</t>
  </si>
  <si>
    <t>https://www.amazon.in/20000mAh-Sandstone-Triple-Charging-Delivery/dp/B08HV83HL3/ref=sr_1_6?qid=1672895748&amp;s=electronics&amp;sr=1-6</t>
  </si>
  <si>
    <t>https://www.amazon.in/Redmi-Storage-Segment-5000mAh-Battery/dp/B0BBN4DZBD/ref=sr_1_7?qid=1672895748&amp;s=electronics&amp;sr=1-7</t>
  </si>
  <si>
    <t>https://www.amazon.in/OnePlus-Nord-Jade-128GB-Storage/dp/B0B3CPQ5PF/ref=sr_1_8?qid=1672895748&amp;s=electronics&amp;sr=1-8</t>
  </si>
  <si>
    <t>https://www.amazon.in/OnePlus-Nord-Shadow-128GB-Storage/dp/B0B3CQBRB4/ref=sr_1_9?qid=1672895748&amp;s=electronics&amp;sr=1-9</t>
  </si>
  <si>
    <t>https://www.amazon.in/Redmi-Storage-Segment-5000mAh-Battery/dp/B0BBN56J5H/ref=sr_1_10?qid=1672895748&amp;s=electronics&amp;sr=1-10</t>
  </si>
  <si>
    <t>https://www.amazon.in/Redmi-Segment-5000mAh-Battery-Leather/dp/B0BBN3WF7V/ref=sr_1_11?qid=1672895748&amp;s=electronics&amp;sr=1-11</t>
  </si>
  <si>
    <t>https://www.amazon.in/SanDisk-Ultra%C2%AE-microSDXCTM-Warranty-Smartphones/dp/B0BDRVFDKP/ref=sr_1_12?qid=1672895748&amp;s=electronics&amp;sr=1-12</t>
  </si>
  <si>
    <t>https://www.amazon.in/Noise-Bluetooth-Calling-Tracking-Detection/dp/B0B5LVS732/ref=sr_1_13?qid=1672895748&amp;s=electronics&amp;sr=1-13</t>
  </si>
  <si>
    <t>https://www.amazon.in/Nokia-105-Single-Wireless-Charcoal/dp/B09V2Q4QVQ/ref=sr_1_14?qid=1672895748&amp;s=electronics&amp;sr=1-14</t>
  </si>
  <si>
    <t>https://www.amazon.in/boAt-Wave-Lite-Smartwatch-Activity/dp/B09V12K8NT/ref=sr_1_15?qid=1672895748&amp;s=electronics&amp;sr=1-15</t>
  </si>
  <si>
    <t>https://www.amazon.in/JBL-C100SI-Ear-Headphones-Black/dp/B01DEWVZ2C/ref=sr_1_16?qid=1672895748&amp;s=electronics&amp;sr=1-16</t>
  </si>
  <si>
    <t>https://www.amazon.in/Samsung-Galaxy-Storage-MediaTek-Battery/dp/B0BMGB3CH9/ref=sr_1_17?qid=1672895748&amp;s=electronics&amp;sr=1-17</t>
  </si>
  <si>
    <t>https://www.amazon.in/Tangentbeat-Bluetooth-Headphones-Waterproof-Cancelation/dp/B08D77XZX5/ref=sr_1_18?qid=1672895748&amp;s=electronics&amp;sr=1-18</t>
  </si>
  <si>
    <t>https://www.amazon.in/Redmi-Charcoal-Storage-Battery-Booster/dp/B09XB8GFBQ/ref=sr_1_19?qid=1672895748&amp;s=electronics&amp;sr=1-19</t>
  </si>
  <si>
    <t>https://www.amazon.in/PTron-Bullet-Pro-Lightweight-Smartphones/dp/B07WG8PDCW/ref=sr_1_20?qid=1672895748&amp;s=electronics&amp;sr=1-20</t>
  </si>
  <si>
    <t>https://www.amazon.in/Boat-BassHeads-100-Inspired-Earphones/dp/B07GPXXNNG/ref=sr_1_21?qid=1672895748&amp;s=electronics&amp;sr=1-21</t>
  </si>
  <si>
    <t>https://www.amazon.in/SanDisk-Ultra%C2%AE-microSDXCTM-Warranty-Smartphones/dp/B0BDYVC5TD/ref=sr_1_22?qid=1672895748&amp;s=electronics&amp;sr=1-22</t>
  </si>
  <si>
    <t>https://www.amazon.in/Samsung-Galaxy-Storage-MediaTek-Battery/dp/B0BMGB2TPR/ref=sr_1_23?qid=1672895748&amp;s=electronics&amp;sr=1-23</t>
  </si>
  <si>
    <t>https://www.amazon.in/Pocket-10000mAh-Triple-Charging-Delivery/dp/B08MC57J31/ref=sr_1_24?qid=1672895748&amp;s=electronics&amp;sr=1-24</t>
  </si>
  <si>
    <t>https://www.amazon.in/10000mAH-Li-Polymer-Power-Charging-Midnight/dp/B08HVL8QN3/ref=sr_1_25?qid=1672895755&amp;s=electronics&amp;sr=1-25</t>
  </si>
  <si>
    <t>https://www.amazon.in/Adjustable-Holder-Universal-Windshield-Smartphones/dp/B0746JGVDS/ref=sr_1_26?qid=1672895755&amp;s=electronics&amp;sr=1-26</t>
  </si>
  <si>
    <t>https://www.amazon.in/Samsung-25W-Travel-Adapter/dp/B08VFF6JQ8/ref=sr_1_27_mod_primary_new?qid=1672895755&amp;s=electronics&amp;sbo=RZvfv%2F%2FHxDF%2BO5021pAnSA%3D%3D&amp;sr=1-27</t>
  </si>
  <si>
    <t>https://www.amazon.in/Noise-ColorFit-Display-Monitoring-Smartwatches/dp/B09NVPSCQT/ref=sr_1_28?qid=1672895755&amp;s=electronics&amp;sr=1-28</t>
  </si>
  <si>
    <t>https://www.amazon.in/Fire-Boltt-Ninja-Smartwatch-Sports-Tracking/dp/B09YV4RG4D/ref=sr_1_29?qid=1672895755&amp;s=electronics&amp;sr=1-29</t>
  </si>
  <si>
    <t>https://www.amazon.in/Samsung-Mystique-Storage-Purchased-Separately/dp/B09TWHTBKQ/ref=sr_1_30?qid=1672895755&amp;s=electronics&amp;sr=1-30</t>
  </si>
  <si>
    <t>https://www.amazon.in/SanDisk-Ultra-microSD-UHS-I-120MB/dp/B08L5HMJVW/ref=sr_1_31?qid=1672895755&amp;s=electronics&amp;sr=1-31</t>
  </si>
  <si>
    <t>https://www.amazon.in/Samsung-Galaxy-Storage-6000mAh-Battery/dp/B0B4F2XCK3/ref=sr_1_32?qid=1672895755&amp;s=electronics&amp;sr=1-32</t>
  </si>
  <si>
    <t>https://www.amazon.in/Fire-Boltt-Bluetooth-Calling-Assistance-Resolution/dp/B0BF54972T/ref=sr_1_33?qid=1672895755&amp;s=electronics&amp;sr=1-33</t>
  </si>
  <si>
    <t>https://www.amazon.in/Fire-Boltt-Smartwatch-Bluetooth-Calling-Assistance/dp/B09YV4MW2T/ref=sr_1_34?qid=1672895755&amp;s=electronics&amp;sr=1-34</t>
  </si>
  <si>
    <t>https://www.amazon.in/Samsung-Storage-6000mAh-Purchased-Separately/dp/B09TWH8YHM/ref=sr_1_35?qid=1672895755&amp;s=electronics&amp;sr=1-35</t>
  </si>
  <si>
    <t>https://www.amazon.in/iQOO-Chromatic-Storage-Snapdragon-Processor/dp/B07WGMMQGP/ref=sr_1_36?qid=1672895755&amp;s=electronics&amp;sr=1-36</t>
  </si>
  <si>
    <t>https://www.amazon.in/Fire-Boltt-Bluetooth-Calling-Assistance-Resolution/dp/B0BF563HB4/ref=sr_1_37?qid=1672895755&amp;s=electronics&amp;sr=1-37</t>
  </si>
  <si>
    <t>https://www.amazon.in/Wayona-Braided-WN3LG1-Syncing-Charging/dp/B07JW9H4J1/ref=sr_1_38?qid=1672895755&amp;s=electronics&amp;sr=1-38</t>
  </si>
  <si>
    <t>https://www.amazon.in/Redmi-Activ-Carbon-Black-Storage/dp/B09GFPVD9Y/ref=sr_1_39?qid=1672895755&amp;s=electronics&amp;sr=1-39</t>
  </si>
  <si>
    <t>https://www.amazon.in/Redmi-9A-Sport-Octa-core-Processor/dp/B09GFLXVH9/ref=sr_1_40?qid=1672895755&amp;s=electronics&amp;sr=1-40</t>
  </si>
  <si>
    <t>https://www.amazon.in/Fire-Boltt-Bluetooth-Calling-Assistance-Resolution/dp/B0BF4YBLPX/ref=sr_1_41?qid=1672895755&amp;s=electronics&amp;sr=1-41</t>
  </si>
  <si>
    <t>https://www.amazon.in/Redmi-Storage-Battery-Finger-Booster/dp/B09XB7DPW1/ref=sr_1_42?qid=1672895755&amp;s=electronics&amp;sr=1-42</t>
  </si>
  <si>
    <t>https://www.amazon.in/AGARO-Type-C-USB-Female-Adapter/dp/B07PFJ5W31/ref=sr_1_43?qid=1672895755&amp;s=electronics&amp;sr=1-43</t>
  </si>
  <si>
    <t>https://www.amazon.in/Fire-Boltt-Smartwatch-Resolution-Connection-Assistance/dp/B0B3N7LR6K/ref=sr_1_44?qid=1672895755&amp;s=electronics&amp;sr=1-44</t>
  </si>
  <si>
    <t>https://www.amazon.in/Noise-ColorFit-Bluetooth-Fully-Functional-Brightness/dp/B09ZQK9X8G/ref=sr_1_45?qid=1672895755&amp;s=electronics&amp;sr=1-45</t>
  </si>
  <si>
    <t>https://www.amazon.in/Ambrane-Unbreakable-Charging-Braided-Cable/dp/B098NS6PVG/ref=sr_1_46?qid=1672895755&amp;s=electronics&amp;sr=1-46</t>
  </si>
  <si>
    <t>https://www.amazon.in/iQOO-Stellar-Snapdragon-Purchased-Separately/dp/B07WJV6P1R/ref=sr_1_47?qid=1672895755&amp;s=electronics&amp;sr=1-47</t>
  </si>
  <si>
    <t>https://www.amazon.in/Sounce-iPhone-Charging-Compatible-Devices/dp/B096MSW6CT/ref=sr_1_48?qid=1672895755&amp;s=electronics&amp;sr=1-48</t>
  </si>
  <si>
    <t>https://www.amazon.in/Fire-Boltt-Bluetooth-Calling-Assistance-Resolution/dp/B0BF54LXW6/ref=sr_1_49?qid=1672895762&amp;s=electronics&amp;sr=1-49</t>
  </si>
  <si>
    <t>https://www.amazon.in/Redmi-Storage-Battery-Finger-Booster/dp/B09XB7SRQ5/ref=sr_1_50?qid=1672895762&amp;s=electronics&amp;sr=1-50</t>
  </si>
  <si>
    <t>https://www.amazon.in/DURACELL-Charger-Qualcomm-Certified-Charge/dp/B09FFK1PQG/ref=sr_1_51?qid=1672895762&amp;s=electronics&amp;sr=1-51</t>
  </si>
  <si>
    <t>https://www.amazon.in/realme-Storage-Processor-Triple-Display/dp/B09RMQYHLH/ref=sr_1_52?qid=1672895762&amp;s=electronics&amp;sr=1-52</t>
  </si>
  <si>
    <t>https://www.amazon.in/WeCool-Bluetooth-Extendable-Multifunctional-Compatible/dp/B08ZN4B121/ref=sr_1_53?qid=1672895762&amp;s=electronics&amp;sr=1-53</t>
  </si>
  <si>
    <t>https://www.amazon.in/Fire-Boltt-Phoenix-Bluetooth-Calling-Monitoring/dp/B0B3RSDSZ3/ref=sr_1_54?qid=1672895762&amp;s=electronics&amp;sr=1-54</t>
  </si>
  <si>
    <t>https://www.amazon.in/OPPO-Fantastic-Purple-128GB-Storage/dp/B08VB34KJ1/ref=sr_1_55?qid=1672895762&amp;s=electronics&amp;sr=1-55</t>
  </si>
  <si>
    <t>https://www.amazon.in/Redmi-Stealth-Additional-Exchange-Included/dp/B09T39K9YL/ref=sr_1_56?qid=1672895762&amp;s=electronics&amp;sr=1-56</t>
  </si>
  <si>
    <t>https://www.amazon.in/Samsung-EP-TA800NBEGIN-25W-Travel-Adapter/dp/B08VF8V79P/ref=sr_1_57?qid=1672895762&amp;s=electronics&amp;sr=1-57</t>
  </si>
  <si>
    <t>https://www.amazon.in/realme-Classic-Wired-Earphones-Microphone/dp/B08G28Z33M/ref=sr_1_58?qid=1672895762&amp;s=electronics&amp;sr=1-58</t>
  </si>
  <si>
    <t>https://www.amazon.in/Noise-ColorFit-Display-Monitoring-Smartwatches/dp/B09PNKXSKF/ref=sr_1_59?qid=1672895762&amp;s=electronics&amp;sr=1-59</t>
  </si>
  <si>
    <t>https://www.amazon.in/boAt-Wave-Call-Dedicated-Multi-Sport/dp/B0B5DDJNH4/ref=sr_1_60?qid=1672895762&amp;s=electronics&amp;sr=1-60</t>
  </si>
  <si>
    <t>https://www.amazon.in/Deuce-300-Resistant-Tangle-Free-Transmission/dp/B08HDJ86NZ/ref=sr_1_61?qid=1672895762&amp;s=electronics&amp;sr=1-61</t>
  </si>
  <si>
    <t>https://www.amazon.in/Portronics-Konnect-POR-1080-Charging-Function/dp/B08CF3B7N1/ref=sr_1_62?qid=1672895762&amp;s=electronics&amp;sr=1-62</t>
  </si>
  <si>
    <t>https://www.amazon.in/iQOO-128GB-Storage-Snapdragon%C2%AE-FlashCharge/dp/B07WDKLDRX/ref=sr_1_63?qid=1672895762&amp;s=electronics&amp;sr=1-63</t>
  </si>
  <si>
    <t>https://www.amazon.in/boAt-Display-Multiple-Monitoring-Charcoal/dp/B09MQSCJQ1/ref=sr_1_64?qid=1672895762&amp;s=electronics&amp;sr=1-64</t>
  </si>
  <si>
    <t>https://www.amazon.in/Tygot-Bluetooth-Extendable-Multifunctional-Compatible/dp/B094YFFSMY/ref=sr_1_65?qid=1672895762&amp;s=electronics&amp;sr=1-65</t>
  </si>
  <si>
    <t>https://www.amazon.in/Samsung-microSDXC-Memory-Adapter-MB-MC128KA/dp/B09MT84WV5/ref=sr_1_66?qid=1672895762&amp;s=electronics&amp;sr=1-66</t>
  </si>
  <si>
    <t>https://www.amazon.in/Portronics-Adapto-Adapter-Charger-Charging/dp/B08VS3YLRK/ref=sr_1_67?qid=1672895762&amp;s=electronics&amp;sr=1-67</t>
  </si>
  <si>
    <t>https://www.amazon.in/Samsung-Galaxy-Storage-5000mAh-Battery/dp/B0B4F3QNDM/ref=sr_1_68?qid=1672895762&amp;s=electronics&amp;sr=1-68</t>
  </si>
  <si>
    <t>https://www.amazon.in/Boat-BassHeads-100-Inspired-Earphones/dp/B07GQD4K6L/ref=sr_1_69?qid=1672895762&amp;s=electronics&amp;sr=1-69</t>
  </si>
  <si>
    <t>https://www.amazon.in/iQOO-Lumina-Blue-128GB-Storage/dp/B07WDKLRM4/ref=sr_1_70?qid=1672895762&amp;s=electronics&amp;sr=1-70</t>
  </si>
  <si>
    <t>https://www.amazon.in/Fire-Boltt-Gladiator-Bluetooth-Assistant-Interactions/dp/B0BP18W8TM/ref=sr_1_71?qid=1672895762&amp;s=electronics&amp;sr=1-71</t>
  </si>
  <si>
    <t>https://www.amazon.in/Solero-TB301-Charging-480Mbps-1-5-Meter/dp/B08Y1TFSP6/ref=sr_1_72?qid=1672895762&amp;s=electronics&amp;sr=1-72</t>
  </si>
  <si>
    <t>https://www.amazon.in/STRIFF-Mobile-Android-Samsung-OnePlus/dp/B07GXHC691/ref=sr_1_73?qid=1672895770&amp;s=electronics&amp;sr=1-73</t>
  </si>
  <si>
    <t>https://www.amazon.in/Samsung-Galaxy-SM-R180NZKAINU-Mystic-Black/dp/B08FN6WGDQ/ref=sr_1_74?qid=1672895770&amp;s=electronics&amp;sr=1-74</t>
  </si>
  <si>
    <t>https://www.amazon.in/OnePlus-Nord-Jade-256GB-Storage/dp/B0B3D39RKV/ref=sr_1_75?qid=1672895770&amp;s=electronics&amp;sr=1-75</t>
  </si>
  <si>
    <t>https://www.amazon.in/Sounce-Charger-Protector-Charging-Protective/dp/B085HY1DGR/ref=sr_1_76?qid=1672895770&amp;s=electronics&amp;sr=1-76</t>
  </si>
  <si>
    <t>https://www.amazon.in/Boom-Ultima-Headphones-Cancelling-Earphones/dp/B08D75R3Z1/ref=sr_1_77?qid=1672895770&amp;s=electronics&amp;sr=1-77</t>
  </si>
  <si>
    <t>https://www.amazon.in/Samsung-Galaxy-Storage-6000mAh-Battery/dp/B0B4F2TTTS/ref=sr_1_78?qid=1672895770&amp;s=electronics&amp;sr=1-78</t>
  </si>
  <si>
    <t>https://www.amazon.in/OnePlus-Forest-Green-Storage-SuperVOOC/dp/B09WRMNJ9G/ref=sr_1_79?qid=1672895770&amp;s=electronics&amp;sr=1-79</t>
  </si>
  <si>
    <t>https://www.amazon.in/Samsung-Emerald-Storage-Purchased-Separately/dp/B0B14MR9L1/ref=sr_1_80?qid=1672895770&amp;s=electronics&amp;sr=1-80</t>
  </si>
  <si>
    <t>https://www.amazon.in/Ambrane-Adjustment-Compatibility-Multipurpose-Anti-Skid/dp/B09ZPL5VYM/ref=sr_1_81?qid=1672895770&amp;s=electronics&amp;sr=1-81</t>
  </si>
  <si>
    <t>https://www.amazon.in/Ambrane-Multi-Layer-Protection-Li-Polymer-Stylo-10k/dp/B0993BB11X/ref=sr_1_82?qid=1672895770&amp;s=electronics&amp;sr=1-82</t>
  </si>
  <si>
    <t>https://www.amazon.in/Nokia-105-Single-Keypad-Wireless/dp/B09V2PZDX8/ref=sr_1_83?qid=1672895770&amp;s=electronics&amp;sr=1-83</t>
  </si>
  <si>
    <t>https://www.amazon.in/Tangent-Lite-Magnetic-Bluetooth-Headphones/dp/B085W8CFLH/ref=sr_1_84?qid=1672895770&amp;s=electronics&amp;sr=1-84</t>
  </si>
  <si>
    <t>https://www.amazon.in/Samsung-microSDXC-Memory-Adapter-MB-MC64KA/dp/B09MT6XSFW/ref=sr_1_85?qid=1672895770&amp;s=electronics&amp;sr=1-85</t>
  </si>
  <si>
    <t>https://www.amazon.in/Ambrane-20000mAh-Lithium-Polymer-Stylo-20K/dp/B07RD611Z8/ref=sr_1_86?qid=1672895770&amp;s=electronics&amp;sr=1-86</t>
  </si>
  <si>
    <t>https://www.amazon.in/boAt-Micro-USB-Tangle-Free-Transmission/dp/B08WRWPM22/ref=sr_1_87?qid=1672895770&amp;s=electronics&amp;sr=1-87</t>
  </si>
  <si>
    <t>https://www.amazon.in/Samsung-Midnight-Storage-6000mAh-Battery/dp/B0B4F52B5X/ref=sr_1_88?qid=1672895770&amp;s=electronics&amp;sr=1-88</t>
  </si>
  <si>
    <t>https://www.amazon.in/boAt-Smartwatch-Multiple-Monitoring-Resistance/dp/B096VF5YYF/ref=sr_1_89?qid=1672895770&amp;s=electronics&amp;sr=1-89</t>
  </si>
  <si>
    <t>https://www.amazon.in/boAt-Wave-Call-Dedicated-Multi-Sport/dp/B0B5D39BCD/ref=sr_1_90?qid=1672895770&amp;s=electronics&amp;sr=1-90</t>
  </si>
  <si>
    <t>https://www.amazon.in/MI-MTCY001IN-USB-Type-C-Cable/dp/B08DDRGWTJ/ref=sr_1_91?qid=1672895770&amp;s=electronics&amp;sr=1-91</t>
  </si>
  <si>
    <t>https://www.amazon.in/Ambrane-Unbreakable-Charging-Braided-Android/dp/B082LZGK39/ref=sr_1_92?qid=1672895770&amp;s=electronics&amp;sr=1-92</t>
  </si>
  <si>
    <t>https://www.amazon.in/Xiaomi-22-5W-Fast-Charger-Cable/dp/B09XBJ1CTN/ref=sr_1_93?qid=1672895770&amp;s=electronics&amp;sr=1-93</t>
  </si>
  <si>
    <t>https://www.amazon.in/Samsung-Midnight-Storage-5000mAh-Battery/dp/B0B4F5L738/ref=sr_1_94?qid=1672895770&amp;s=electronics&amp;sr=1-94</t>
  </si>
  <si>
    <t>https://www.amazon.in/GIZGA-Protector-Charging-Protective-G55/dp/B08MTCKDYN/ref=sr_1_95?qid=1672895770&amp;s=electronics&amp;sr=1-95</t>
  </si>
  <si>
    <t>https://www.amazon.in/Redmi-Storage-Qualcomm%C2%AE-SnapdragonTM-Included/dp/B09QS8V5N8/ref=sr_1_96?qid=1672895770&amp;s=electronics&amp;sr=1-96</t>
  </si>
  <si>
    <t>https://www.amazon.in/Portronics-POR-1081-Charging-1-2Meter-Function/dp/B08CF3D7QR/ref=sr_1_100?qid=1672895777&amp;s=electronics&amp;sr=1-100</t>
  </si>
  <si>
    <t>https://www.amazon.in/Redmi-Phantom-Additional-Exchange-Included/dp/B09T2WRLJJ/ref=sr_1_101?qid=1672895777&amp;s=electronics&amp;sr=1-101</t>
  </si>
  <si>
    <t>https://www.amazon.in/oraimo-firefly-2s-charger-micro-usb-multi-protection/dp/B089WB69Y1/ref=sr_1_102?qid=1672895777&amp;s=electronics&amp;sr=1-102</t>
  </si>
  <si>
    <t>https://www.amazon.in/Goldmedal-202042-Plastic-Universal-Adaptor/dp/B0116MIKKC/ref=sr_1_103?qid=1672895777&amp;s=electronics&amp;sr=1-103</t>
  </si>
  <si>
    <t>https://www.amazon.in/WeCool-C1-Technology-Windshield-Extendable/dp/B09P858DK8/ref=sr_1_104?qid=1672895777&amp;s=electronics&amp;sr=1-104</t>
  </si>
  <si>
    <t>https://www.amazon.in/HP-MicroSD-U1-TF-Card-32GB/dp/B07DJLFMPS/ref=sr_1_106?qid=1672895777&amp;s=electronics&amp;sr=1-106</t>
  </si>
  <si>
    <t>https://www.amazon.in/iQOO-Lumina-Blue-128GB-Storage/dp/B07WHQWXL7/ref=sr_1_107?qid=1672895777&amp;s=electronics&amp;sr=1-107</t>
  </si>
  <si>
    <t>https://www.amazon.in/iQOO-Storage-Snapdragon-Purchased-Separately/dp/B07WDK3ZS6/ref=sr_1_108?qid=1672895777&amp;s=electronics&amp;sr=1-108</t>
  </si>
  <si>
    <t>https://www.amazon.in/Redmi-Stealth-Additional-Exchange-Included/dp/B09T2S8X9C/ref=sr_1_109?qid=1672895777&amp;s=electronics&amp;sr=1-109</t>
  </si>
  <si>
    <t>https://www.amazon.in/Boat-Bassheads-242-Earphones-Resistance/dp/B07S9S86BF/ref=sr_1_110?qid=1672895777&amp;s=electronics&amp;sr=1-110</t>
  </si>
  <si>
    <t>https://www.amazon.in/Portronics-POR-122-MODESK-Universal-Mobile/dp/B07N8RQ6W7/ref=sr_1_111?qid=1672895777&amp;s=electronics&amp;sr=1-111</t>
  </si>
  <si>
    <t>https://www.amazon.in/realme-narzo-Mint-Green-Storage/dp/B09FKDH6FS/ref=sr_1_115?qid=1672895777&amp;s=electronics&amp;sr=1-115</t>
  </si>
  <si>
    <t>https://www.amazon.in/Power-10000mAh-Metallic-Output-Charging/dp/B08HVJCW95/ref=sr_1_116?qid=1672895777&amp;s=electronics&amp;sr=1-116</t>
  </si>
  <si>
    <t>https://www.amazon.in/Nokia-105-Single-Keypad-Wireless/dp/B09YDFDVNS/ref=sr_1_117?qid=1672895777&amp;s=electronics&amp;sr=1-117</t>
  </si>
  <si>
    <t>https://www.amazon.in/iQOO-Raven-Black-128GB-Storage/dp/B07WGPKTS4/ref=sr_1_118?qid=1672895777&amp;s=electronics&amp;sr=1-118</t>
  </si>
  <si>
    <t>https://www.amazon.in/Rugged-Extra-Tough-Unbreakable-Braided/dp/B0789LZTCJ/ref=sr_1_119?qid=1672895777&amp;s=electronics&amp;sr=1-119</t>
  </si>
  <si>
    <t>https://www.amazon.in/Ambrane-Multi-Layer-Protection-Li-Polymer-Stylo-10k/dp/B09MZCQYHZ/ref=sr_1_120?qid=1672895777&amp;s=electronics&amp;sr=1-120</t>
  </si>
  <si>
    <t>https://www.amazon.in/Samsung-Stardust-Storage-6000mAh-Battery/dp/B0B4F2ZWL3/ref=sr_1_121?qid=1672895777&amp;s=electronics&amp;sr=1-121</t>
  </si>
  <si>
    <t>https://www.amazon.in/OPPO-Fluid-Black-128GB-Storage/dp/B08VB2CMR3/ref=sr_1_122?qid=1672895777&amp;s=electronics&amp;sr=1-122</t>
  </si>
  <si>
    <t>https://www.amazon.in/Spigen-Tempered-Screen-Protector-iPhone/dp/B095RTJH1M/ref=sr_1_123?qid=1672895777&amp;s=electronics&amp;sr=1-123</t>
  </si>
  <si>
    <t>https://www.amazon.in/Noise-ColorFit-Smartwatch-Monitoring-Waterproof/dp/B097R25DP7/ref=sr_1_124?qid=1672895777&amp;s=electronics&amp;sr=1-124</t>
  </si>
  <si>
    <t>https://www.amazon.in/Nokia-105-Single-Wireless-Charcoal/dp/B09YDFKJF8/ref=sr_1_125?qid=1672895777&amp;s=electronics&amp;sr=1-125</t>
  </si>
  <si>
    <t>https://www.amazon.in/iQOO-Storage-Snapdragon-FlashCharge-Brightness/dp/B07WDK3ZS2/ref=sr_1_126?qid=1672895777&amp;s=electronics&amp;sr=1-126</t>
  </si>
  <si>
    <t>https://www.amazon.in/33W-SonicCharge-2-0-Charger-Combo/dp/B08RZ5K9YH/ref=sr_1_121?qid=1672895784&amp;s=electronics&amp;sr=1-121</t>
  </si>
  <si>
    <t>https://www.amazon.in/Oppo-Mystery-Storage-Additional-Exchange/dp/B08444S68L/ref=sr_1_122?qid=1672895784&amp;s=electronics&amp;sr=1-122</t>
  </si>
  <si>
    <t>https://www.amazon.in/iQOO-Chromatic-Storage-Snapdragon-Processor/dp/B07WHQBZLS/ref=sr_1_123?qid=1672895784&amp;s=electronics&amp;sr=1-123</t>
  </si>
  <si>
    <t>https://www.amazon.in/Portronics-Konnect-Delivery-Support-Braided/dp/B085DTN6R2/ref=sr_1_124?qid=1672895784&amp;s=electronics&amp;sr=1-124</t>
  </si>
  <si>
    <t>https://www.amazon.in/Motorola-keypad-Mobile-Expandable-Battery/dp/B09JS562TP/ref=sr_1_125?qid=1672895784&amp;s=electronics&amp;sr=1-125</t>
  </si>
  <si>
    <t>https://www.amazon.in/Portronics-Konnect-POR-1401-Charging-Function/dp/B09KLVMZ3B/ref=sr_1_126?qid=1672895784&amp;s=electronics&amp;sr=1-126</t>
  </si>
  <si>
    <t>https://www.amazon.in/boAt-Wave-Lite-Smartwatch-Multiple/dp/B09V17S2BG/ref=sr_1_127?qid=1672895784&amp;s=electronics&amp;sr=1-127</t>
  </si>
  <si>
    <t>https://www.amazon.in/boAt-Wave-Call-Dedicated-Multi-Sport/dp/B0B5CGTBKV/ref=sr_1_128?qid=1672895784&amp;s=electronics&amp;sr=1-128</t>
  </si>
  <si>
    <t>https://www.amazon.in/Spigen-Tempered-Screen-Protector-iPhone/dp/B0B23LW7NV/ref=sr_1_130?qid=1672895784&amp;s=electronics&amp;sr=1-130</t>
  </si>
  <si>
    <t>https://www.amazon.in/Upgraded-Precision-Sensitivity-Rejection-Adsorption/dp/B09KGV7WSV/ref=sr_1_131?qid=1672895784&amp;s=electronics&amp;sr=1-131</t>
  </si>
  <si>
    <t>https://www.amazon.in/Portronics-CarPower-Charger-Output-Black/dp/B0971DWFDT/ref=sr_1_132?qid=1672895784&amp;s=electronics&amp;sr=1-132</t>
  </si>
  <si>
    <t>https://www.amazon.in/boAt-Launched-Ultra-Seamless-Personalization-Charcoal/dp/B0BNV7JM5Y/ref=sr_1_133?qid=1672895784&amp;s=electronics&amp;sr=1-133</t>
  </si>
  <si>
    <t>https://www.amazon.in/PTron-Force-Bluetooth-Smartwatch-Waterproof/dp/B0B53QFZPY/ref=sr_1_134?qid=1672895784&amp;s=electronics&amp;sr=1-134</t>
  </si>
  <si>
    <t>https://www.amazon.in/Mi-Braided-USB-Type-C-Cable/dp/B083342NKJ/ref=sr_1_135?qid=1672895784&amp;s=electronics&amp;sr=1-135</t>
  </si>
  <si>
    <t>https://www.amazon.in/iQOO-Storage-Snapdragon-695-6nm-Processor/dp/B07WJWRNVK/ref=sr_1_136?qid=1672895784&amp;s=electronics&amp;sr=1-136</t>
  </si>
  <si>
    <t>https://www.amazon.in/Samsung-Original-EHS64AVFWECINU-Stereo-Headset/dp/B01F25X6RQ/ref=sr_1_137?qid=1672895784&amp;s=electronics&amp;sr=1-137</t>
  </si>
  <si>
    <t>https://www.amazon.in/DURACELL-Lightning-Certified-braided-Devices/dp/B09C6HXFC1/ref=sr_1_138?qid=1672895784&amp;s=electronics&amp;sr=1-138</t>
  </si>
  <si>
    <t>https://www.amazon.in/Spigen-Tempered-Screen-Protector-iPhone/dp/B0B244R4KB/ref=sr_1_139?qid=1672895784&amp;s=electronics&amp;sr=1-139</t>
  </si>
  <si>
    <t>https://www.amazon.in/Samsung-Galaxy-Storage-MediaTek-Battery/dp/B0BMGG6NKT/ref=sr_1_140?qid=1672895784&amp;s=electronics&amp;sr=1-140</t>
  </si>
  <si>
    <t>https://www.amazon.in/Ambrane-Unbreakable-Charging-Braided-Cable/dp/B082LSVT4B/ref=sr_1_141?qid=1672895784&amp;s=electronics&amp;sr=1-141</t>
  </si>
  <si>
    <t>https://www.amazon.in/SWAPKART-Flexible-Desktop-Foldable-Smartphones/dp/B092JHPL72/ref=sr_1_142?qid=1672895784&amp;s=electronics&amp;sr=1-142</t>
  </si>
  <si>
    <t>https://www.amazon.in/boAt-A325-Tangle-Free-Charging-Transmission/dp/B08WRBG3XW/ref=sr_1_143?qid=1672895784&amp;s=electronics&amp;sr=1-143</t>
  </si>
  <si>
    <t>https://www.amazon.in/Redmi-9A-Sport-Octa-core-Processor/dp/B09GFM8CGS/ref=sr_1_144?qid=1672895784&amp;s=electronics&amp;sr=1-144</t>
  </si>
  <si>
    <t>https://www.amazon.in/Fire-Boltt-Bluetooth-Assistance-Calculator-Monitoring/dp/B0B3MWYCHQ/ref=sr_1_145?qid=1672895791&amp;s=electronics&amp;sr=1-145</t>
  </si>
  <si>
    <t>https://www.amazon.in/Amozo-Cover-iPhone-Polycarbonate-Transparent/dp/B09J2MM5C6/ref=sr_1_148?qid=1672895791&amp;s=electronics&amp;sr=1-148</t>
  </si>
  <si>
    <t>https://www.amazon.in/Aluminum-Adjustable-Mobile-Foldable-Smartphones/dp/B07Q4QV1DL/ref=sr_1_149?qid=1672895791&amp;s=electronics&amp;sr=1-149</t>
  </si>
  <si>
    <t>https://www.amazon.in/Tecno-Spark-Storage-Expandable-Processor/dp/B0B56YRBNT/ref=sr_1_153?qid=1672895791&amp;s=electronics&amp;sr=1-153</t>
  </si>
  <si>
    <t>https://www.amazon.in/Flix-Micro-Cable-Smartphone-Black/dp/B09NHVCHS9/ref=sr_1_158?qid=1672895791&amp;s=electronics&amp;sr=1-158</t>
  </si>
  <si>
    <t>https://www.amazon.in/JBL-C100SI-Ear-Headphones-Mic/dp/B01DF26V7A/ref=sr_1_159?qid=1672895791&amp;s=electronics&amp;sr=1-159</t>
  </si>
  <si>
    <t>https://www.amazon.in/Tukzer-Capacitive-Lightweight-Magnetism-Smartphones/dp/B08K4PSZ3V/ref=sr_1_161?qid=1672895791&amp;s=electronics&amp;sr=1-161</t>
  </si>
  <si>
    <t>https://www.amazon.in/Samsung-Midnight-Storage-5000mAh-Battery/dp/B0B4F1YC3J/ref=sr_1_162?qid=1672895791&amp;s=electronics&amp;sr=1-162</t>
  </si>
  <si>
    <t>https://www.amazon.in/Tukzer-Capacitive-Lightweight-Magnetism-Smartphones/dp/B08K4RDQ71/ref=sr_1_163?qid=1672895791&amp;s=electronics&amp;sr=1-163</t>
  </si>
  <si>
    <t>https://www.amazon.in/10W-Charger-Cable-Meter-Black/dp/B085CZ3SR1/ref=sr_1_164?qid=1672895791&amp;s=electronics&amp;sr=1-164</t>
  </si>
  <si>
    <t>https://www.amazon.in/Fire-Boltt-Smartwatch-Bluetooth-Calling-Assistance/dp/B09YV3K34W/ref=sr_1_168?qid=1672895791&amp;s=electronics&amp;sr=1-168</t>
  </si>
  <si>
    <t>https://www.amazon.in/STRIFF-Flexible-Silicone-Protector-Computers/dp/B09Z6WH2N1/ref=sr_1_169?qid=1672895799&amp;s=electronics&amp;sr=1-169</t>
  </si>
  <si>
    <t>https://www.amazon.in/Beetel-Smartphone-Charging-480Mbps-Xcd-C12/dp/B09NL4DJ2Z/ref=sr_1_170?qid=1672895799&amp;s=electronics&amp;sr=1-170</t>
  </si>
  <si>
    <t>https://www.amazon.in/Noise-ColorFit-Bluetooth-instacharge-Functional/dp/B0BGSV43WY/ref=sr_1_172?qid=1672895799&amp;s=electronics&amp;sr=1-172</t>
  </si>
  <si>
    <t>https://www.amazon.in/Mobile-Phone-Holder-Phones-Tablets/dp/B0926V9CTV/ref=sr_1_174?qid=1672895799&amp;s=electronics&amp;sr=1-174</t>
  </si>
  <si>
    <t>https://www.amazon.in/iQOO-Raven-Black-128GB-Storage/dp/B07WGPKMP5/ref=sr_1_175?qid=1672895799&amp;s=electronics&amp;sr=1-175</t>
  </si>
  <si>
    <t>https://www.amazon.in/Redmi-Meadow-Design-Dimensity-5000mAh/dp/B0BBFJ9M3X/ref=sr_1_179?qid=1672895799&amp;s=electronics&amp;sr=1-179</t>
  </si>
  <si>
    <t>https://www.amazon.in/Noise-Bluetooth-Calling-Function-Monitoring/dp/B09PLFJ7ZW/ref=sr_1_182?qid=1672895799&amp;s=electronics&amp;sr=1-182</t>
  </si>
  <si>
    <t>https://www.amazon.in/PTron-Force-Bluetooth-Smartwatch-Waterproof/dp/B0B53NXFFR/ref=sr_1_184?qid=1672895799&amp;s=electronics&amp;sr=1-184</t>
  </si>
  <si>
    <t>https://www.amazon.in/Portronics-POR-926-Car-Vent-Mobile-Holder/dp/B07GNC2592/ref=sr_1_185?qid=1672895799&amp;s=electronics&amp;sr=1-185</t>
  </si>
  <si>
    <t>https://www.amazon.in/Charger-Multi-Layer-Protection-Certified-Charging/dp/B09TP5KBN7/ref=sr_1_186?qid=1672895799&amp;s=electronics&amp;sr=1-186</t>
  </si>
  <si>
    <t>https://www.amazon.in/boAt-Flash-Smartwatch-Resistance-Lightning/dp/B0949SBKMP/ref=sr_1_188?qid=1672895799&amp;s=electronics&amp;sr=1-188</t>
  </si>
  <si>
    <t>https://www.amazon.in/boAt-Wave-Lite-Smartwatch-Multiple/dp/B09V175NP7/ref=sr_1_190?qid=1672895799&amp;s=electronics&amp;sr=1-190</t>
  </si>
  <si>
    <t>https://www.amazon.in/iQOO-Phantom-Snapdragon-FlashCharge-Brightness/dp/B07WHSJXLF/ref=sr_1_192?qid=1672895799&amp;s=electronics&amp;sr=1-192</t>
  </si>
  <si>
    <t>https://www.amazon.in/Samsung-Galaxy-Prime-Light-Blue/dp/B0BD3T6Z1D/ref=sr_1_193?qid=1672895806&amp;s=electronics&amp;sr=1-193</t>
  </si>
  <si>
    <t>https://www.amazon.in/Redmi-Note-11T-5G-Dimensity/dp/B09LHYZ3GJ/ref=sr_1_196?qid=1672895806&amp;s=electronics&amp;sr=1-196</t>
  </si>
  <si>
    <t>https://www.amazon.in/iQOO-Storage-Snapdragon-FlashCharge-Brightness/dp/B07WFPMGQQ/ref=sr_1_198?qid=1672895806&amp;s=electronics&amp;sr=1-198</t>
  </si>
  <si>
    <t>https://www.amazon.in/Redmi-Starburst-Qualcomm%C2%AE-SnapdragonTM-Included/dp/B09QS9X9L8/ref=sr_1_199?qid=1672895806&amp;s=electronics&amp;sr=1-199</t>
  </si>
  <si>
    <t>https://www.amazon.in/Noise-Advanced-Bluetooth-Brightness-Smartwatch/dp/B0B6BLTGTT/ref=sr_1_202?qid=1672895806&amp;s=electronics&amp;sr=1-202</t>
  </si>
  <si>
    <t>https://www.amazon.in/A400-Type-C-Cable-Meter-Black/dp/B077Z65HSD/ref=sr_1_204?qid=1672895806&amp;s=electronics&amp;sr=1-204</t>
  </si>
  <si>
    <t>https://www.amazon.in/Duracell-Lightning-Certified-Braided-Charging/dp/B09W5XR9RT/ref=sr_1_205?qid=1672895806&amp;s=electronics&amp;sr=1-205</t>
  </si>
  <si>
    <t>https://www.amazon.in/MYVN-Charging-Compatible-OnePlus-Charge/dp/B084DTMYWK/ref=sr_1_208?qid=1672895806&amp;s=electronics&amp;sr=1-208</t>
  </si>
  <si>
    <t>https://www.amazon.in/PTron-Force-Bluetooth-Smartwatch-Waterproof/dp/B0B53QLB9H/ref=sr_1_209?qid=1672895806&amp;s=electronics&amp;sr=1-209</t>
  </si>
  <si>
    <t>https://www.amazon.in/SanDisk-Ultra%C2%AE-microSDXCTM-Warranty-Smartphones/dp/B0BDYW3RN3/ref=sr_1_210?qid=1672895806&amp;s=electronics&amp;sr=1-210</t>
  </si>
  <si>
    <t>https://www.amazon.in/Fire-Boltt-Phoenix-Bluetooth-Calling-Monitoring/dp/B0B3RS9DNF/ref=sr_1_214?qid=1672895806&amp;s=electronics&amp;sr=1-214</t>
  </si>
  <si>
    <t>https://www.amazon.in/Redmi-Storage-Qualcomm%C2%AE-SnapdragonTM-Included/dp/B09QS9X16F/ref=sr_1_218?qid=1672895814&amp;s=electronics&amp;sr=1-218</t>
  </si>
  <si>
    <t>https://www.amazon.in/Noise-Colorfit-Pro-Control-Cloudbased/dp/B08HV25BBQ/ref=sr_1_220?qid=1672895814&amp;s=electronics&amp;sr=1-220</t>
  </si>
  <si>
    <t>https://www.amazon.in/Redmi-Note-11T-5G-Aquamarine/dp/B09LJ116B5/ref=sr_1_221?qid=1672895814&amp;s=electronics&amp;sr=1-221</t>
  </si>
  <si>
    <t>https://www.amazon.in/Boult-Bluetooth-Smartwatch-Brightness-Waterproof/dp/B0BMVWKZ8G/ref=sr_1_230?qid=1672895814&amp;s=electronics&amp;sr=1-230</t>
  </si>
  <si>
    <t>https://www.amazon.in/OnePlus-Display-Refresh-Multiple-Midnight/dp/B0BD92GDQH/ref=sr_1_231?qid=1672895814&amp;s=electronics&amp;sr=1-231</t>
  </si>
  <si>
    <t>https://www.amazon.in/Solero-MB301-Charging-480Mbps-1-5-Meter/dp/B08Y1SJVV5/ref=sr_1_234?qid=1672895814&amp;s=electronics&amp;sr=1-234</t>
  </si>
  <si>
    <t>https://www.amazon.in/Noise-Bluetooth-Calling-Display-Assistant/dp/B0B5GF6DQD/ref=sr_1_238?qid=1672895814&amp;s=electronics&amp;sr=1-238</t>
  </si>
  <si>
    <t>https://www.amazon.in/Motorola-keypad-Mobile-Expandable-Battery/dp/B09JS94MBV/ref=sr_1_239?qid=1672895814&amp;s=electronics&amp;sr=1-239</t>
  </si>
  <si>
    <t>https://www.amazon.in/Fire-Boltt-Smartwatch-Sports-Tracking-Silver/dp/B09YV463SW/ref=sr_1_242?qid=1672895821&amp;s=electronics&amp;sr=1-242</t>
  </si>
  <si>
    <t>https://www.amazon.in/AmazonBasics-Apple-Certified-Lightning-Charging/dp/B07XLCFSSN/ref=sr_1_245?qid=1672895821&amp;s=electronics&amp;sr=1-245</t>
  </si>
  <si>
    <t>https://www.amazon.in/Charger-Certified-Charging-Adaptor-Cellular/dp/B09NL4DCXK/ref=sr_1_246?qid=1672895821&amp;s=electronics&amp;sr=1-246</t>
  </si>
  <si>
    <t>https://www.amazon.in/Compatible-Pixel-6a-Military-Grade-Anti-Explosion/dp/B0B8CHJLWJ/ref=sr_1_247?qid=1672895821&amp;s=electronics&amp;sr=1-247</t>
  </si>
  <si>
    <t>https://www.amazon.in/STRIFF-Flexible-Silicone-Protector-Computers/dp/B0B8ZWNR5T/ref=sr_1_250?qid=1672895821&amp;s=electronics&amp;sr=1-250</t>
  </si>
  <si>
    <t>https://www.amazon.in/Redmi-Thunder-Storage-Dimensity-5000mAh/dp/B0BBFJLP21/ref=sr_1_255?qid=1672895821&amp;s=electronics&amp;sr=1-255</t>
  </si>
  <si>
    <t>https://www.amazon.in/Samsung-Original-EHS64AVFBECINU-Hands-Free-Remote/dp/B01F262EUU/ref=sr_1_256?qid=1672895821&amp;s=electronics&amp;sr=1-256</t>
  </si>
  <si>
    <t>https://www.amazon.in/STRIFF-Android-Portable-Foldable-Stand-Perfect/dp/B09VZBGL1N/ref=sr_1_257?qid=1672895821&amp;s=electronics&amp;sr=1-257</t>
  </si>
  <si>
    <t>https://www.amazon.in/boAt-Launched-Electra-Ultra-Seamless-Personalization/dp/B0BNVBJW2S/ref=sr_1_259?qid=1672895821&amp;s=electronics&amp;sr=1-259</t>
  </si>
  <si>
    <t>https://www.amazon.in/WeCool-Navigation-Locking-Gripping-Rotation/dp/B0B2DJ5RVQ/ref=sr_1_260?qid=1672895821&amp;s=electronics&amp;sr=1-260</t>
  </si>
  <si>
    <t>https://www.amazon.in/Sounce-Adjustable-Universal-Flexible-Gooseneck/dp/B096TWZRJC/ref=sr_1_269?qid=1672895828&amp;s=electronics&amp;sr=1-269</t>
  </si>
  <si>
    <t>https://www.amazon.in/OpenTech%C2%AE-Military-Grade-Tempered-Protector-Installation/dp/B09GP6FBZT/ref=sr_1_274?qid=1672895828&amp;s=electronics&amp;sr=1-274</t>
  </si>
  <si>
    <t>https://www.amazon.in/EN-LIGNE-Adjustable-Tabletop-Compatible/dp/B0B3DV7S9B/ref=sr_1_293?qid=1672895835&amp;s=electronics&amp;sr=1-293</t>
  </si>
  <si>
    <t>https://www.amazon.in/Tecno-Spark-8T-Expandable-64GB/dp/B09MKP344P/ref=sr_1_294?qid=1672895835&amp;s=electronics&amp;sr=1-294</t>
  </si>
  <si>
    <t>https://www.amazon.in/URBN-20000-22-5W-Charging-Output/dp/B08JW1GVS7/ref=sr_1_295?qid=1672895835&amp;s=electronics&amp;sr=1-295</t>
  </si>
  <si>
    <t>https://www.amazon.in/Redmi-Note-11T-5G-Dimensity/dp/B09LHZSMRR/ref=sr_1_297?qid=1672895835&amp;s=electronics&amp;sr=1-297</t>
  </si>
  <si>
    <t>https://www.amazon.in/OnePlus-Moonstone-Black-128GB-Storage/dp/B0B5V47VK4/ref=sr_1_300?qid=1672895835&amp;s=electronics&amp;sr=1-300</t>
  </si>
  <si>
    <t>https://www.amazon.in/Nokia-150-Cyan/dp/B08H21B6V7/ref=sr_1_301?qid=1672895835&amp;s=electronics&amp;sr=1-301</t>
  </si>
  <si>
    <t>https://www.amazon.in/Noise-ColorFit-Ultra-SE-Smartwatch/dp/B09BNXQ6BR/ref=sr_1_303?qid=1672895835&amp;s=electronics&amp;sr=1-303</t>
  </si>
  <si>
    <t>https://www.amazon.in/Super-Rockerz-400-Bluetooth-Headphones/dp/B01FSYQ2A4/ref=sr_1_307?qid=1672895835&amp;s=electronics&amp;sr=1-307</t>
  </si>
  <si>
    <t>https://www.amazon.in/SanDisk-Ultra-microSD-UHS-I-120MB/dp/B08L5FM4JC/ref=sr_1_312?qid=1672895835&amp;s=electronics&amp;sr=1-312</t>
  </si>
  <si>
    <t>https://www.amazon.in/Compatible-I-Phone13-I-Phone11-Only-Adapter/dp/B0B54Y2SNX/ref=sr_1_315?qid=1672895842&amp;s=electronics&amp;sr=1-315</t>
  </si>
  <si>
    <t>https://www.amazon.in/LIRAMARK-Webcam-Blocker-Computer-MacBook/dp/B08BQ947H3/ref=sr_1_317?qid=1672895842&amp;s=electronics&amp;sr=1-317</t>
  </si>
  <si>
    <t>https://www.amazon.in/AmazonBasics-Nylon-Braided-Lightning-Cable/dp/B082T6V3DT/ref=sr_1_320?qid=1672895842&amp;s=electronics&amp;sr=1-320</t>
  </si>
  <si>
    <t>https://www.amazon.in/Nokia-8210-4G-Display-Wireless/dp/B0B7DHSKS7/ref=sr_1_326?qid=1672895842&amp;s=electronics&amp;sr=1-326</t>
  </si>
  <si>
    <t>https://www.amazon.in/Sounce-Protective-Case-Xtend-Unbreakable/dp/B09SJ1FTYV/ref=sr_1_329?qid=1672895842&amp;s=electronics&amp;sr=1-329</t>
  </si>
  <si>
    <t>https://www.amazon.in/Samsung-Storage-sAmoled-Purchased-Separately/dp/B09XJ5LD6L/ref=sr_1_333?qid=1672895842&amp;s=electronics&amp;sr=1-333</t>
  </si>
  <si>
    <t>https://www.amazon.in/iQOO-Sunset-Storage-Qualcomm-Snapdragon/dp/B07WHS7MZ1/ref=sr_1_336?qid=1672895842&amp;s=electronics&amp;sr=1-336</t>
  </si>
  <si>
    <t>https://www.amazon.in/SHREENOVA-Bluetooth-Fitness-Activity-Tracker/dp/B0BBVKRP7B/ref=sr_1_338?qid=1672895850&amp;s=electronics&amp;sr=1-338</t>
  </si>
  <si>
    <t>https://www.amazon.in/POCO-C31-Shadow-Gray-RAM/dp/B09NY7W8YD/ref=sr_1_353?qid=1672895850&amp;s=electronics&amp;sr=1-353</t>
  </si>
  <si>
    <t>https://www.amazon.in/Noise_Colorfit-Charger-Magnetic-Charging-Adapter/dp/B0BMM7R92G/ref=sr_1_354?qid=1672895850&amp;s=electronics&amp;sr=1-354</t>
  </si>
  <si>
    <t>https://www.amazon.in/POPIO-Tempered-Protector-Compatible-Installation/dp/B08M66K48D/ref=sr_1_356?qid=1672895850&amp;s=electronics&amp;sr=1-356</t>
  </si>
  <si>
    <t>https://www.amazon.in/10WERUN-Bluetooth-Smartwatch-Wireless-Fitness/dp/B09RFB2SJQ/ref=sr_1_367?qid=1672895857&amp;s=electronics&amp;sr=1-367</t>
  </si>
  <si>
    <t>https://www.amazon.in/Tokdis-MX-1-Bluetooth-Calling-Smartwatch/dp/B0B82YGCF6/ref=sr_1_370?qid=1672895857&amp;s=electronics&amp;sr=1-370</t>
  </si>
  <si>
    <t>https://www.amazon.in/URBN-20000-Li-Polymer-Compact-Charge/dp/B08HF4W2CT/ref=sr_1_372?qid=1672895857&amp;s=electronics&amp;sr=1-372</t>
  </si>
  <si>
    <t>https://www.amazon.in/Sounce-Plated-Headphone-Earphone-Splitter/dp/B08BCKN299/ref=sr_1_375?qid=1672895857&amp;s=electronics&amp;sr=1-375</t>
  </si>
  <si>
    <t>https://www.amazon.in/Noise-ColorFit-Bluetooth-Calling-Metallic/dp/B0B2X35B1K/ref=sr_1_379?qid=1672895857&amp;s=electronics&amp;sr=1-379</t>
  </si>
  <si>
    <t>https://www.amazon.in/Redmi-Horizon-Qualcomm%C2%AE-SnapdragonTM-Included/dp/B09QS9CWLV/ref=sr_1_382?qid=1672895857&amp;s=electronics&amp;sr=1-382</t>
  </si>
  <si>
    <t>https://www.amazon.in/Spigen-Hybrid-Compatible-Carbonate-Crystal/dp/B0B1NX6JTN/ref=sr_1_389?qid=1672895864&amp;s=electronics&amp;sr=1-389</t>
  </si>
  <si>
    <t>https://www.amazon.in/ORAIMO-SUPER-FAST-CHARGER/dp/B078G6ZF5Z/ref=sr_1_402?qid=1672895864&amp;s=electronics&amp;sr=1-402</t>
  </si>
  <si>
    <t>https://www.amazon.in/LAPSTER-Protectors-Charger-Protector-Computers/dp/B0BBW521YC/ref=sr_1_403?qid=1672895864&amp;s=electronics&amp;sr=1-403</t>
  </si>
  <si>
    <t>https://www.amazon.in/REDMI-Sport-Carbon-Black-RAM/dp/B09HSKYMB3/ref=sr_1_405?qid=1672895864&amp;s=electronics&amp;sr=1-405</t>
  </si>
  <si>
    <t>https://www.amazon.in/Fire-Boltt-Ninja-Smartwatch-Sports-Tracking/dp/B09YV42QHZ/ref=sr_1_408?qid=1672895864&amp;s=electronics&amp;sr=1-408</t>
  </si>
  <si>
    <t>https://www.amazon.in/Lava-Notfication-recoding-Military-Certified/dp/B09BF8JBWX/ref=sr_1_411?qid=1672895872&amp;s=electronics&amp;sr=1-411</t>
  </si>
  <si>
    <t>https://www.amazon.in/POPIO-Compatible-iPhone-Transparent-Installation/dp/B0B5YBGCKD/ref=sr_1_417?qid=1672895872&amp;s=electronics&amp;sr=1-417</t>
  </si>
  <si>
    <t>https://www.amazon.in/AmazonBasics-Type-C-USB-Male-Cable/dp/B01GGKYKQM/ref=sr_1_418?qid=1672895872&amp;s=electronics&amp;sr=1-418</t>
  </si>
  <si>
    <t>https://www.amazon.in/Amozo-iPhone-13-Polycarbonate-Transparent/dp/B09MY4W73Q/ref=sr_1_419?qid=1672895872&amp;s=electronics&amp;sr=1-419</t>
  </si>
  <si>
    <t>https://www.amazon.in/Pinnaclz-Original-Micro-USB-Charging/dp/B08R69VDHT/ref=sr_1_429?qid=1672895872&amp;s=electronics&amp;sr=1-429</t>
  </si>
  <si>
    <t>https://www.amazon.in/FLiX-Charger-Charging-Adapter-More-Black/dp/B09T37CKQ5/ref=sr_1_431?qid=1672895872&amp;s=electronics&amp;sr=1-431</t>
  </si>
  <si>
    <t>https://www.amazon.in/Redmi-9A-Sport-Octa-core-Processor/dp/B09GFPN6TP/ref=sr_1_432?qid=1672895872&amp;s=electronics&amp;sr=1-432</t>
  </si>
  <si>
    <t>https://www.amazon.in/Prolet-Classic-Bumper-Samsung-Protector/dp/B0B298D54H/ref=sr_1_433?qid=1672895879&amp;s=electronics&amp;sr=1-433</t>
  </si>
  <si>
    <t>https://www.amazon.in/Samsung-Galaxy-Cloud-128GB-Storage/dp/B08VB57558/ref=sr_1_434?qid=1672895879&amp;s=electronics&amp;sr=1-434</t>
  </si>
  <si>
    <t>https://www.amazon.in/Ambrane-ABDC-10-Charging-Transmission-Compatible/dp/B09CMP1SC8/ref=sr_1_439?qid=1672895879&amp;s=electronics&amp;sr=1-439</t>
  </si>
  <si>
    <t>https://www.amazon.in/Ambrane-Charging-Neckband-Wireless-ACT/dp/B09YLXYP7Y/ref=sr_1_442?qid=1672895879&amp;s=electronics&amp;sr=1-442</t>
  </si>
  <si>
    <t>https://www.amazon.in/WeCool-Reinforced-Function-Bluetooth-Compatible/dp/B0B9BXKBC7/ref=sr_1_445?qid=1672895879&amp;s=electronics&amp;sr=1-445</t>
  </si>
  <si>
    <t>https://www.amazon.in/POCO-C31-Royal-Blue-RAM/dp/B09NY6TRXG/ref=sr_1_455?qid=1672895879&amp;s=electronics&amp;sr=1-455</t>
  </si>
  <si>
    <t>https://www.amazon.in/Noise-ColorFit-Monitoring-Smartwatches-Electric/dp/B09NVPJ3P4/ref=sr_1_457?qid=1672895886&amp;s=electronics&amp;sr=1-457</t>
  </si>
  <si>
    <t>https://www.amazon.in/Fire-Boltt-Smartwatch-Resolution-Connection-Assistance/dp/B0B3NDPCS9/ref=sr_1_459?qid=1672895886&amp;s=electronics&amp;sr=1-459</t>
  </si>
  <si>
    <t>https://www.amazon.in/Amazon-Basics-Charger-Micro-Cable/dp/B09VGKFM7Y/ref=sr_1_460?qid=1672895886&amp;s=electronics&amp;sr=1-460</t>
  </si>
  <si>
    <t>https://www.amazon.in/Hoteon-Mobilife-Bluetooth-Extendable-Wireless/dp/B07QCWY5XV/ref=sr_1_463?qid=1672895886&amp;s=electronics&amp;sr=1-463</t>
  </si>
  <si>
    <t>https://www.amazon.in/Ambrane-Multi-Layer-Protection-Li-Polymer-Stylo/dp/B098QXR9X2/ref=sr_1_469?qid=1672895886&amp;s=electronics&amp;sr=1-469</t>
  </si>
  <si>
    <t>https://www.amazon.in/STRIFF-Mobile-Phone-Charging-Charger/dp/B07H1S7XW8/ref=sr_1_482?qid=1672895894&amp;s=electronics&amp;sr=1-482</t>
  </si>
  <si>
    <t>https://www.amazon.in/Fire-Boltt-Bluetooth-Calling-Interactions-Speaker/dp/B0BNXFDTZ2/ref=sr_1_486?qid=1672895894&amp;s=electronics&amp;sr=1-486</t>
  </si>
  <si>
    <t>https://www.amazon.in/Aluminium-Adjustable-Mobile-Foldable-Smartphones/dp/B088ZFJY82/ref=sr_1_493?qid=1672895894&amp;s=electronics&amp;sr=1-493</t>
  </si>
  <si>
    <t>https://www.amazon.in/Samsung-Stardust-Storage-5000mAh-Battery/dp/B0B4F4QZ1H/ref=sr_1_496?qid=1672895894&amp;s=electronics&amp;sr=1-496</t>
  </si>
  <si>
    <t>https://www.amazon.in/Connector-Converter-Adapter-Compatible-Samsung/dp/B09BCNQ9R2/ref=sr_1_497?qid=1672895894&amp;s=electronics&amp;sr=1-497</t>
  </si>
  <si>
    <t>https://www.amazon.in/Wireless-Generation-Sensitive-Rejection-Compatible/dp/B0B9BD2YL4/ref=sr_1_500?qid=1672895894&amp;s=electronics&amp;sr=1-500</t>
  </si>
  <si>
    <t>https://www.amazon.in/boAt-BassHeads-100-Headphones-Black/dp/B071Z8M4KX/ref=sr_1_1?qid=1672902995&amp;s=computers&amp;sr=1-1</t>
  </si>
  <si>
    <t>https://www.amazon.in/Airdopes-141-Playtime-Resistance-Bluetooth/dp/B09N3ZNHTY/ref=sr_1_2?qid=1672902995&amp;s=computers&amp;sr=1-2</t>
  </si>
  <si>
    <t>https://www.amazon.in/Fire-Boltt-Phoenix-Bluetooth-Calling-Monitoring/dp/B0B3RRWSF6/ref=sr_1_3?qid=1672902995&amp;s=computers&amp;sr=1-3</t>
  </si>
  <si>
    <t>https://www.amazon.in/boAt-Wave-Call-Dedicated-Multi-Sport/dp/B0B5B6PQCT/ref=sr_1_4?qid=1672902995&amp;s=computers&amp;sr=1-4</t>
  </si>
  <si>
    <t>https://www.amazon.in/SanDisk-Cruzer-Blade-Flash-Drive/dp/B005FYNT3G/ref=sr_1_5?qid=1672902995&amp;s=computers&amp;sr=1-5</t>
  </si>
  <si>
    <t>https://www.amazon.in/Logitech-B170-Wireless-Mouse-Black/dp/B01J0XWYKQ/ref=sr_1_6?qid=1672902995&amp;s=computers&amp;sr=1-6</t>
  </si>
  <si>
    <t>https://www.amazon.in/Storio-Writing-Tablet-8-5Inch-Birthday/dp/B09CTRPSJR/ref=sr_1_7?qid=1672902995&amp;s=computers&amp;sr=1-7</t>
  </si>
  <si>
    <t>https://www.amazon.in/Airdopes-121v2-Bluetooth-Immersive-Assistant/dp/B08JQN8DGZ/ref=sr_1_8?qid=1672902995&amp;s=computers&amp;sr=1-8</t>
  </si>
  <si>
    <t>https://www.amazon.in/SKE-Portable-Multifunction-Laptop-Table-Children/dp/B0B72BSW7K/ref=sr_1_9?qid=1672902995&amp;s=computers&amp;sr=1-9</t>
  </si>
  <si>
    <t>https://www.amazon.in/SanDisk-Ultra%C2%AE-microSDXCTM-Warranty-Smartphones/dp/B0BDRVFDKP/ref=sr_1_10?qid=1672902995&amp;s=computers&amp;sr=1-10</t>
  </si>
  <si>
    <t>https://www.amazon.in/Noise-Bluetooth-Calling-Tracking-Detection/dp/B0B5LVS732/ref=sr_1_11?qid=1672902995&amp;s=computers&amp;sr=1-11</t>
  </si>
  <si>
    <t>https://www.amazon.in/boAt-Rockerz-255-Pro-Earphones/dp/B08TV2P1N8/ref=sr_1_12?qid=1672902995&amp;s=computers&amp;sr=1-12</t>
  </si>
  <si>
    <t>https://www.amazon.in/STRIFF-Adjustable-Patented-Ventilated-Compatible/dp/B07XCM6T4N/ref=sr_1_13?qid=1672902995&amp;s=computers&amp;sr=1-13</t>
  </si>
  <si>
    <t>https://www.amazon.in/Zebronics-Zeb-Bro-Wired-Earphone/dp/B07T5DKR5D/ref=sr_1_14?qid=1672902995&amp;s=computers&amp;sr=1-14</t>
  </si>
  <si>
    <t>https://www.amazon.in/JBL-C100SI-Ear-Headphones-Black/dp/B01DEWVZ2C/ref=sr_1_15?qid=1672902995&amp;s=computers&amp;sr=1-15</t>
  </si>
  <si>
    <t>https://www.amazon.in/Rockerz-450-Wireless-Bluetooth-Headphone/dp/B07PR1CL3S/ref=sr_1_16?qid=1672902995&amp;s=computers&amp;sr=1-16</t>
  </si>
  <si>
    <t>https://www.amazon.in/boAt-Wave-Lite-Smartwatch-Activity/dp/B09V12K8NT/ref=sr_1_17?qid=1672902995&amp;s=computers&amp;sr=1-17</t>
  </si>
  <si>
    <t>https://www.amazon.in/JBL-C50HI-Ear-Headphones-Black/dp/B07JQKQ91F/ref=sr_1_18?qid=1672902995&amp;s=computers&amp;sr=1-18</t>
  </si>
  <si>
    <t>https://www.amazon.in/LAPSTER-Charger-Protectors-Charging-Protective/dp/B08W56G1K9/ref=sr_1_19?qid=1672902995&amp;s=computers&amp;sr=1-19</t>
  </si>
  <si>
    <t>https://www.amazon.in/PTron-Bullet-Pro-Lightweight-Smartphones/dp/B07WG8PDCW/ref=sr_1_20?qid=1672902995&amp;s=computers&amp;sr=1-20</t>
  </si>
  <si>
    <t>https://www.amazon.in/HP-v236w-64GB-USB-Drive/dp/B01L8ZNWN2/ref=sr_1_21?qid=1672902995&amp;s=computers&amp;sr=1-21</t>
  </si>
  <si>
    <t>https://www.amazon.in/HP-X1000-Wired-Mouse-Black/dp/B009VCGPSY/ref=sr_1_22?qid=1672902995&amp;s=computers&amp;sr=1-22</t>
  </si>
  <si>
    <t>https://www.amazon.in/Portronics-Wireless-Optical-Orientation-Adjustable/dp/B0B296NTFV/ref=sr_1_23?qid=1672902995&amp;s=computers&amp;sr=1-23</t>
  </si>
  <si>
    <t>https://www.amazon.in/Noise-ColorFit-Display-Monitoring-Smartwatches/dp/B09NVPSCQT/ref=sr_1_25?qid=1672902996&amp;s=computers&amp;sr=1-25</t>
  </si>
  <si>
    <t>https://www.amazon.in/Fire-Boltt-Ninja-Smartwatch-Sports-Tracking/dp/B09YV4RG4D/ref=sr_1_27?qid=1672902996&amp;s=computers&amp;sr=1-27</t>
  </si>
  <si>
    <t>https://www.amazon.in/Boult-Audio-X1-Earphones-Cancellation/dp/B07TCN5VR9/ref=sr_1_28?qid=1672902996&amp;s=computers&amp;sr=1-28</t>
  </si>
  <si>
    <t>https://www.amazon.in/Dell-KB216-Wired-Multimedia-Keyboard/dp/B00ZYLMQH0/ref=sr_1_29?qid=1672902996&amp;s=computers&amp;sr=1-29</t>
  </si>
  <si>
    <t>https://www.amazon.in/Fire-Boltt-Smartwatch-Bluetooth-Calling-Assistance/dp/B09YV4MW2T/ref=sr_1_30?qid=1672902996&amp;s=computers&amp;sr=1-30</t>
  </si>
  <si>
    <t>https://www.amazon.in/Dell-MS116-1000DPI-Wired-Optical/dp/B01HJI0FS2/ref=sr_1_31?qid=1672902996&amp;s=computers&amp;sr=1-31</t>
  </si>
  <si>
    <t>https://www.amazon.in/Boya-Omnidirectional-Lavalier-Condenser-Microphone/dp/B076B8G5D8/ref=sr_1_32?qid=1672902996&amp;s=computers&amp;sr=1-32</t>
  </si>
  <si>
    <t>https://www.amazon.in/Wayona-Braided-WN3LG1-Syncing-Charging/dp/B07JW9H4J1/ref=sr_1_33?qid=1672902996&amp;s=computers&amp;sr=1-33</t>
  </si>
  <si>
    <t>https://www.amazon.in/Duracell-Alkaline-Battery-Duralock-Technology/dp/B014SZO90Y/ref=sr_1_34?qid=1672902996&amp;s=computers&amp;sr=1-34</t>
  </si>
  <si>
    <t>https://www.amazon.in/Classmate-Octane-Neon-Pack-5/dp/B07KCMR8D6/ref=sr_1_35?qid=1672902996&amp;s=computers&amp;sr=1-35</t>
  </si>
  <si>
    <t>https://www.amazon.in/Scotch-Double-Foam-Tape-24/dp/B00N1U9AJS/ref=sr_1_36?qid=1672902996&amp;s=computers&amp;sr=1-36</t>
  </si>
  <si>
    <t>https://www.amazon.in/BassHeads-152-ToneSecure-Braided-Earphones/dp/B07KY3FNQP/ref=sr_1_37?qid=1672902996&amp;s=computers&amp;sr=1-37</t>
  </si>
  <si>
    <t>https://www.amazon.in/Fire-Boltt-Smartwatch-Resolution-Connection-Assistance/dp/B0B3N7LR6K/ref=sr_1_38?qid=1672902996&amp;s=computers&amp;sr=1-38</t>
  </si>
  <si>
    <t>https://www.amazon.in/BassHeads-122-Earphones-Tangle-Straight/dp/B07QZ3CZ48/ref=sr_1_39?qid=1672902996&amp;s=computers&amp;sr=1-39</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</si>
  <si>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</si>
  <si>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</si>
  <si>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</si>
  <si>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https://www.amazon.in/Noise-ColorFit-Bluetooth-Fully-Functional-Brightness/dp/B09ZQK9X8G/ref=sr_1_43?qid=1672902996&amp;s=computers&amp;sr=1-43</t>
  </si>
  <si>
    <t>https://www.amazon.in/Seagate-Expansion-1TB-External-HDD/dp/B08ZJDWTJ1/ref=sr_1_44?qid=1672902996&amp;s=computers&amp;sr=1-44</t>
  </si>
  <si>
    <t>https://www.amazon.in/HP-Webcam-Wide-Angle-Calling-Microsoft/dp/B08FTFXNNB/ref=sr_1_45?qid=1672902996&amp;s=computers&amp;sr=1-45</t>
  </si>
  <si>
    <t>https://www.amazon.in/ZEBRONICS-Zeb-Dash-Wireless-Receiver-Buttons/dp/B08YDFX7Y1/ref=sr_1_46?qid=1672902996&amp;s=computers&amp;sr=1-46</t>
  </si>
  <si>
    <t>https://www.amazon.in/Deuce-300-Resistant-Tangle-Free-Transmission/dp/B08HDJ86NZ/ref=sr_1_47?qid=1672902996&amp;s=computers&amp;sr=1-47</t>
  </si>
  <si>
    <t>https://www.amazon.in/Zebronics-Zeb-Companion-107-Wireless-Keyboard/dp/B087FXHB6J/ref=sr_1_48?qid=1672902996&amp;s=computers&amp;sr=1-48</t>
  </si>
  <si>
    <t>https://www.amazon.in/Syvo-3130-Aluminum-Universal-Lightweight/dp/B07N42JB4S/ref=sr_1_49?qid=1672902997&amp;s=computers&amp;sr=1-49</t>
  </si>
  <si>
    <t>https://www.amazon.in/Boult-Audio-Lightning-Environmental-Cancellation/dp/B0B31BYXQQ/ref=sr_1_50?qid=1672902997&amp;s=computers&amp;sr=1-50</t>
  </si>
  <si>
    <t>https://www.amazon.in/Portronics-Konnect-POR-1080-Charging-Function/dp/B08CF3B7N1/ref=sr_1_51?qid=1672902997&amp;s=computers&amp;sr=1-51</t>
  </si>
  <si>
    <t>https://www.amazon.in/SanDisk-Ultra-Flair-USB-64GB/dp/B07SLMR1K6/ref=sr_1_52?qid=1672902997&amp;s=computers&amp;sr=1-52</t>
  </si>
  <si>
    <t>https://www.amazon.in/boAt-Display-Multiple-Monitoring-Charcoal/dp/B09MQSCJQ1/ref=sr_1_53?qid=1672902997&amp;s=computers&amp;sr=1-53</t>
  </si>
  <si>
    <t>https://www.amazon.in/Tygot-Bluetooth-Extendable-Multifunctional-Compatible/dp/B094YFFSMY/ref=sr_1_54?qid=1672902997&amp;s=computers&amp;sr=1-54</t>
  </si>
  <si>
    <t>https://www.amazon.in/boAt-Rockerz-330-Bluetooth-Assistant/dp/B092X94QNQ/ref=sr_1_55?qid=1672902997&amp;s=computers&amp;sr=1-55</t>
  </si>
  <si>
    <t>https://www.amazon.in/Casio-FX-991ES-Plus-2nd-Scientific-Calculator/dp/B0846D5CBP/ref=sr_1_56?qid=1672902997&amp;s=computers&amp;sr=1-56</t>
  </si>
  <si>
    <t>https://www.amazon.in/Tp-Link-300Mbps-AC750-Range-Extender/dp/B00KXULGJQ/ref=sr_1_57?qid=1672902997&amp;s=computers&amp;sr=1-57</t>
  </si>
  <si>
    <t>https://www.amazon.in/boAt-Bassheads-242-Wired-Earphones/dp/B08H9Z3XQW/ref=sr_1_58?qid=1672902997&amp;s=computers&amp;sr=1-58</t>
  </si>
  <si>
    <t>https://www.amazon.in/DIGITEK%C2%AE-DTR-260-GT-Flexible/dp/B08LPJZSSW/ref=sr_1_59?qid=1672902997&amp;s=computers&amp;sr=1-59</t>
  </si>
  <si>
    <t>https://www.amazon.in/Samsung-microSDXC-Memory-Adapter-MB-MC128KA/dp/B09MT84WV5/ref=sr_1_60?qid=1672902997&amp;s=computers&amp;sr=1-60</t>
  </si>
  <si>
    <t>https://www.amazon.in/Solero-TB301-Charging-480Mbps-1-5-Meter/dp/B08Y1TFSP6/ref=sr_1_61?qid=1672902997&amp;s=computers&amp;sr=1-61</t>
  </si>
  <si>
    <t>https://www.amazon.in/805-Black-Original-Ink-Cartridge/dp/B08CYPB15D/ref=sr_1_62?qid=1672902997&amp;s=computers&amp;sr=1-62</t>
  </si>
  <si>
    <t>https://www.amazon.in/Sounce-Charger-Protector-Charging-Protective/dp/B085HY1DGR/ref=sr_1_64?qid=1672902997&amp;s=computers&amp;sr=1-64</t>
  </si>
  <si>
    <t>https://www.amazon.in/Universal-Silicone-Keyboard-Protector-15-6-inch/dp/B00MFPCY5C/ref=sr_1_65?qid=1672902997&amp;s=computers&amp;sr=1-65</t>
  </si>
  <si>
    <t>https://www.amazon.in/SanDisk-Ultra-128-Drive-Black/dp/B07JJFSG2B/ref=sr_1_66?qid=1672902997&amp;s=computers&amp;sr=1-66</t>
  </si>
  <si>
    <t>https://www.amazon.in/Boult-Audio-Bluetooth-Environmental-Cancellation/dp/B09NR6G588/ref=sr_1_67?qid=1672902997&amp;s=computers&amp;sr=1-67</t>
  </si>
  <si>
    <t>https://www.amazon.in/DELL-WM118-Wireless-Optical-Mouse/dp/B07JPX9CR7/ref=sr_1_68?qid=1672902997&amp;s=computers&amp;sr=1-68</t>
  </si>
  <si>
    <t>https://www.amazon.in/Boult-Audio-PowerBuds-Wireless-Waterproof/dp/B08D11DZ2W/ref=sr_1_69?qid=1672902997&amp;s=computers&amp;sr=1-69</t>
  </si>
  <si>
    <t>https://www.amazon.in/Eveready-1015-Carbon-Zinc-Battery/dp/B07Q7561HD/ref=sr_1_70?qid=1672902997&amp;s=computers&amp;sr=1-70</t>
  </si>
  <si>
    <t>https://www.amazon.in/Zebronics-Zeb-Transformer-M-Optical-Gaming-Effect/dp/B0819HZPXL/ref=sr_1_71?qid=1672902997&amp;s=computers&amp;sr=1-71</t>
  </si>
  <si>
    <t>https://www.amazon.in/Fevicryl-Acrylic-colors-Sunflower-Shades/dp/B00LXTFMRS/ref=sr_1_72?qid=1672902997&amp;s=computers&amp;sr=1-72</t>
  </si>
  <si>
    <t>https://www.amazon.in/STRIFF-230X190X3mm-Waterproof-Premium-Textured-Compatible/dp/B0B9LDCX89/ref=sr_1_73?qid=1672902998&amp;s=computers&amp;sr=1-73</t>
  </si>
  <si>
    <t>https://www.amazon.in/GIZGA-inch-Hard-Drive-Black/dp/B0765B3TH7/ref=sr_1_74?qid=1672902998&amp;s=computers&amp;sr=1-74</t>
  </si>
  <si>
    <t>https://www.amazon.in/Boult-Audio-Environmental-Cancellation-Bluetooth/dp/B0B1F6GQPS/ref=sr_1_75?qid=1672902998&amp;s=computers&amp;sr=1-75</t>
  </si>
  <si>
    <t>https://www.amazon.in/Boult-Audio-Curve-Sweatproof-Headphones/dp/B07LG59NPV/ref=sr_1_76?qid=1672902998&amp;s=computers&amp;sr=1-76</t>
  </si>
  <si>
    <t>https://www.amazon.in/Ambrane-20000mAh-Lithium-Polymer-Stylo-20K/dp/B07RD611Z8/ref=sr_1_77?qid=1672902998&amp;s=computers&amp;sr=1-77</t>
  </si>
  <si>
    <t>https://www.amazon.in/boAt-Micro-USB-Tangle-Free-Transmission/dp/B08WRWPM22/ref=sr_1_78?qid=1672902998&amp;s=computers&amp;sr=1-78</t>
  </si>
  <si>
    <t>https://www.amazon.in/Casio-Non-Programmable-Scientific-Calculator-Functions/dp/B00AXHBBXU/ref=sr_1_79?qid=1672902998&amp;s=computers&amp;sr=1-79</t>
  </si>
  <si>
    <t>https://www.amazon.in/Tygot-YouTube-Shooting-Foldable-Lightweight/dp/B08MCD9JFY/ref=sr_1_80?qid=1672902998&amp;s=computers&amp;sr=1-80</t>
  </si>
  <si>
    <t>https://www.amazon.in/HP-Wireless-Mouse-X200-6VY95AA/dp/B083RCTXLL/ref=sr_1_82?qid=1672902998&amp;s=computers&amp;sr=1-82</t>
  </si>
  <si>
    <t>https://www.amazon.in/Mini-UPS-Router-WiFi-12V/dp/B08HLZ28QC/ref=sr_1_83?qid=1672902998&amp;s=computers&amp;sr=1-83</t>
  </si>
  <si>
    <t>https://www.amazon.in/TP-Link-Archer-C6-Wireless-MU-MIMO/dp/B07GVR9TG7/ref=sr_1_84?qid=1672902998&amp;s=computers&amp;sr=1-84</t>
  </si>
  <si>
    <t>https://www.amazon.in/Boat-Rockerz-550-Headphone-Aesthetics/dp/B0856HY85J/ref=sr_1_85?qid=1672902998&amp;s=computers&amp;sr=1-85</t>
  </si>
  <si>
    <t>https://www.amazon.in/Mi-Earphones-Basic-Mic-Black/dp/B07CD2BN46/ref=sr_1_87?qid=1672902998&amp;s=computers&amp;sr=1-87</t>
  </si>
  <si>
    <t>https://www.amazon.in/ZODO-Writer-Electronic-Writing-Paperless/dp/B07PLHTTB4/ref=sr_1_88_mod_primary_new?qid=1672902998&amp;s=computers&amp;sbo=RZvfv%2F%2FHxDF%2BO5021pAnSA%3D%3D&amp;sr=1-88</t>
  </si>
  <si>
    <t>https://www.amazon.in/Zebronics-Km2100-Multimedia-USB-Keyboard/dp/B077T3BG5L/ref=sr_1_89?qid=1672902998&amp;s=computers&amp;sr=1-89</t>
  </si>
  <si>
    <t>https://www.amazon.in/MI-MTCY001IN-USB-Type-C-Cable/dp/B08DDRGWTJ/ref=sr_1_90?qid=1672902998&amp;s=computers&amp;sr=1-90</t>
  </si>
  <si>
    <t>https://www.amazon.in/Zebronics-Wired-Optical-Mouse-Black/dp/B079Y6JZC8/ref=sr_1_91?qid=1672902998&amp;s=computers&amp;sr=1-91</t>
  </si>
  <si>
    <t>https://www.amazon.in/Rockerz-370-Headphone-Bluetooth-Lightweight/dp/B0856HNMR7/ref=sr_1_92?qid=1672902998&amp;s=computers&amp;sr=1-92</t>
  </si>
  <si>
    <t>https://www.amazon.in/ZEBRONICS-Zeb-Astra-20-Wireless-Rechargeable/dp/B0B12K5BPM/ref=sr_1_93?qid=1672902998&amp;s=computers&amp;sr=1-93</t>
  </si>
  <si>
    <t>https://www.amazon.in/GIZGA-Protector-Charging-Protective-G55/dp/B08MTCKDYN/ref=sr_1_94?qid=1672902998&amp;s=computers&amp;sr=1-94</t>
  </si>
  <si>
    <t>https://www.amazon.in/Portronics-POR-1081-Charging-1-2Meter-Function/dp/B08CF3D7QR/ref=sr_1_95?qid=1672902998&amp;s=computers&amp;sr=1-95</t>
  </si>
  <si>
    <t>https://www.amazon.in/Panasonic-Lithium-CR2032-5BE-Battery/dp/B00LVMTA2A/ref=sr_1_97?qid=1672903000&amp;s=computers&amp;sr=1-97</t>
  </si>
  <si>
    <t>https://www.amazon.in/Multi-Purpose-Foldable-Portable-Ergonomic-Non-Slip/dp/B07TR5HSR9/ref=sr_1_98?qid=1672903000&amp;s=computers&amp;sr=1-98</t>
  </si>
  <si>
    <t>https://www.amazon.in/SanDisk-Ultra-Drive-Pendrive-Mobile/dp/B0819ZZK5K/ref=sr_1_99?qid=1672903000&amp;s=computers&amp;sr=1-99</t>
  </si>
  <si>
    <t>https://www.amazon.in/boAt-Smartwatch-Multiple-Monitoring-Resistance/dp/B096VF5YYF/ref=sr_1_100?qid=1672903000&amp;s=computers&amp;sr=1-100</t>
  </si>
  <si>
    <t>https://www.amazon.in/Notebook-MacBook-Computer-Anti-Skid-Mousepad/dp/B08QJJCY2Q/ref=sr_1_101?qid=1672903000&amp;s=computers&amp;sr=1-101</t>
  </si>
  <si>
    <t>https://www.amazon.in/Epson-003-Black-Ink-Bottle/dp/B07L5L4GTB/ref=sr_1_102?qid=1672903000&amp;s=computers&amp;sr=1-102</t>
  </si>
  <si>
    <t>https://www.amazon.in/Zebronics-Zeb-Thunder-Bluetooth-Headphone-Input/dp/B07L8KNP5F/ref=sr_1_103?qid=1672903000&amp;s=computers&amp;sr=1-103</t>
  </si>
  <si>
    <t>https://www.amazon.in/Quantum-QHM-7406-Spill-Resistant-Wired-Keyboard/dp/B08CF4SCNP/ref=sr_1_104?qid=1672903000&amp;s=computers&amp;sr=1-104</t>
  </si>
  <si>
    <t>https://www.amazon.in/STRIFF-Adjustable-Ventilated-Ergonomic-Compatibility/dp/B09XX51X2G/ref=sr_1_105?qid=1672903000&amp;s=computers&amp;sr=1-105</t>
  </si>
  <si>
    <t>https://www.amazon.in/Logitech-Silent-Wireless-Mouse-Charcoal/dp/B01M72LILF/ref=sr_1_106?qid=1672903000&amp;s=computers&amp;sr=1-106</t>
  </si>
  <si>
    <t>https://www.amazon.in/AmazonBasics-Flexible-HDMI-Cable-3-Foot/dp/B07KSMBL2H/ref=sr_1_107?qid=1672903000&amp;s=computers&amp;sr=1-107</t>
  </si>
  <si>
    <t>https://www.amazon.in/Classmate-Premium-Subject-Notebook-Single/dp/B00LZLQ624/ref=sr_1_108?qid=1672903000&amp;s=computers&amp;sr=1-108</t>
  </si>
  <si>
    <t>https://www.amazon.in/HP-MicroSD-U1-TF-Card-32GB/dp/B07DJLFMPS/ref=sr_1_110?qid=1672903000&amp;s=computers&amp;sr=1-110</t>
  </si>
  <si>
    <t>https://www.amazon.in/HP-150-Ambidextrous-Wireless-Mouse/dp/B09GB5B4BK/ref=sr_1_113?qid=1672903000&amp;s=computers&amp;sr=1-113</t>
  </si>
  <si>
    <t>https://www.amazon.in/Duracell-5000174-Rechargeable-Batteries-Green/dp/B015ZXUDD0/ref=sr_1_114?qid=1672903000&amp;s=computers&amp;sr=1-114</t>
  </si>
  <si>
    <t>https://www.amazon.in/Portronics-Konnect-Delivery-Support-Braided/dp/B085DTN6R2/ref=sr_1_115?qid=1672903000&amp;s=computers&amp;sr=1-115</t>
  </si>
  <si>
    <t>https://www.amazon.in/Airdopes-181-Playtime-Bluetooth-Wireless/dp/B09PL79D2X/ref=sr_1_116?qid=1672903000&amp;s=computers&amp;sr=1-116</t>
  </si>
  <si>
    <t>https://www.amazon.in/TP-Link-Bluetooth-Receiver-UB500-Controllers/dp/B098K3H92Z/ref=sr_1_117?qid=1672903000&amp;s=computers&amp;sr=1-117</t>
  </si>
  <si>
    <t>https://www.amazon.in/Portronics-Konnect-POR-1401-Charging-Function/dp/B09KLVMZ3B/ref=sr_1_118?qid=1672903000&amp;s=computers&amp;sr=1-118</t>
  </si>
  <si>
    <t>https://www.amazon.in/SanDisk-Ultra-Drive-Flash-128GB/dp/B084PJSSQ1/ref=sr_1_119?qid=1672903000&amp;s=computers&amp;sr=1-119</t>
  </si>
  <si>
    <t>https://www.amazon.in/Noise-ColorFit-Smartwatch-Monitoring-Waterproof/dp/B097R25DP7/ref=sr_1_120?qid=1672903000&amp;s=computers&amp;sr=1-120</t>
  </si>
  <si>
    <t>https://www.amazon.in/rts-Adapter-Charging-Converter-compatible/dp/B097C564GC/ref=sr_1_121?qid=1672903001&amp;s=computers&amp;sr=1-121</t>
  </si>
  <si>
    <t>https://www.amazon.in/682-Black-Original-Ink-Cartridge/dp/B08CYNJ5KY/ref=sr_1_122?qid=1672903001&amp;s=computers&amp;sr=1-122</t>
  </si>
  <si>
    <t>https://www.amazon.in/Logitech-H111-Stero-Headset-Black/dp/B00Y4ORQ46/ref=sr_1_123?qid=1672903001&amp;s=computers&amp;sr=1-123</t>
  </si>
  <si>
    <t>https://www.amazon.in/Digitek-DTR-550-LW-Tripod/dp/B074CWD7MS/ref=sr_1_124?qid=1672903001&amp;s=computers&amp;sr=1-124</t>
  </si>
  <si>
    <t>https://www.amazon.in/Mi-Braided-USB-Type-C-Cable/dp/B083342NKJ/ref=sr_1_125?qid=1672903001&amp;s=computers&amp;sr=1-125</t>
  </si>
  <si>
    <t>https://www.amazon.in/DURACELL-Lightning-Certified-braided-Devices/dp/B09C6HXFC1/ref=sr_1_126?qid=1672903001&amp;s=computers&amp;sr=1-126</t>
  </si>
  <si>
    <t>https://www.amazon.in/TP-Link-TL-WA850RE-300Mbps-Universal-Extender/dp/B00A0VCJPI/ref=sr_1_127?qid=1672903001&amp;s=computers&amp;sr=1-127</t>
  </si>
  <si>
    <t>https://www.amazon.in/COI-Sticky-Notes-Holder-Gifting/dp/B00UGZWM2I/ref=sr_1_128?qid=1672903001&amp;s=computers&amp;sr=1-128</t>
  </si>
  <si>
    <t>https://www.amazon.in/Fujifilm-Instax-Instant-Fuji-Cameras/dp/B00R1P3B4O/ref=sr_1_129?qid=1672903001&amp;s=computers&amp;sr=1-129</t>
  </si>
  <si>
    <t>https://www.amazon.in/Fire-Boltt-Bluetooth-Assistance-Calculator-Monitoring/dp/B0B3MWYCHQ/ref=sr_1_130?qid=1672903001&amp;s=computers&amp;sr=1-130</t>
  </si>
  <si>
    <t>https://www.amazon.in/Samsung-Galaxy-Bluetooth-Compatible-Android/dp/B09DG9VNWB/ref=sr_1_131?qid=1672903001&amp;s=computers&amp;sr=1-131</t>
  </si>
  <si>
    <t>https://www.amazon.in/Noise-Bluetooth-Wireless-30-Hours-Instacharge/dp/B09Y5MP7C4/ref=sr_1_132?qid=1672903001&amp;s=computers&amp;sr=1-132</t>
  </si>
  <si>
    <t>https://www.amazon.in/Duracell-Alkaline-Battery-Duralock-Technology/dp/B01DJJVFPC/ref=sr_1_133?qid=1672903001&amp;s=computers&amp;sr=1-133</t>
  </si>
  <si>
    <t>https://www.amazon.in/JBL-C200SI-Ear-Headphones-Mystic/dp/B07DFYJRQV/ref=sr_1_134?qid=1672903001&amp;s=computers&amp;sr=1-134</t>
  </si>
  <si>
    <t>https://www.amazon.in/Acer-Features-Bluelight-Flickerless-Comfyview/dp/B08L879JSN/ref=sr_1_135?qid=1672903001&amp;s=computers&amp;sr=1-135</t>
  </si>
  <si>
    <t>https://www.amazon.in/COSMOS-Portable-Flexible-Light-Colours/dp/B08TDJNM3G/ref=sr_1_136?qid=1672903001&amp;s=computers&amp;sr=1-136</t>
  </si>
  <si>
    <t>https://www.amazon.in/Dual-Charger-Qualcomm-Certified-Charge/dp/B06XSK3XL6/ref=sr_1_137?qid=1672903001&amp;s=computers&amp;sr=1-137</t>
  </si>
  <si>
    <t>https://www.amazon.in/Zebronics-Zeb-County-Bluetooth-Speaker-Function/dp/B07YNTJ8ZM/ref=sr_1_138?qid=1672903001&amp;s=computers&amp;sr=1-138</t>
  </si>
  <si>
    <t>https://www.amazon.in/Upgraded-Precision-Sensitivity-Rejection-Adsorption/dp/B09KGV7WSV/ref=sr_1_139?qid=1672903001&amp;s=computers&amp;sr=1-139</t>
  </si>
  <si>
    <t>https://www.amazon.in/LG-inches-Ready-Smart-32LM563BPTC/dp/B08DPLCM6T/ref=sr_1_140?qid=1672903001&amp;s=computers&amp;sr=1-140</t>
  </si>
  <si>
    <t>https://www.amazon.in/Zebronics-Zeb-JUDWAA-750-Wired-Keyboard/dp/B07KR5P3YD/ref=sr_1_141?qid=1672903001&amp;s=computers&amp;sr=1-141</t>
  </si>
  <si>
    <t>https://www.amazon.in/JBL-Playtime-Bluetooth-Earphones-Assistant/dp/B08FB2LNSZ/ref=sr_1_142?qid=1672903001&amp;s=computers&amp;sr=1-142</t>
  </si>
  <si>
    <t>https://www.amazon.in/Essentials-Gz-Ck-101-Professional-Micro-Fiber-Antibacterial/dp/B01IBRHE3E/ref=sr_1_144?qid=1672903001&amp;s=computers&amp;sr=1-144</t>
  </si>
  <si>
    <t>https://www.amazon.in/SanDisk-Ultra-Dual-64GB-Drive/dp/B01N6LU1VF/ref=sr_1_145?qid=1672903002&amp;s=computers&amp;sr=1-145</t>
  </si>
  <si>
    <t>https://www.amazon.in/TP-Link-Wireless-Security-Tapo-C200/dp/B07XLML2YS/ref=sr_1_146?qid=1672903002&amp;s=computers&amp;sr=1-146</t>
  </si>
  <si>
    <t>https://www.amazon.in/Boat-Airdopes-171-Functionality-Resistance/dp/B086WMSCN3/ref=sr_1_147?qid=1672903002&amp;s=computers&amp;sr=1-147</t>
  </si>
  <si>
    <t>https://www.amazon.in/Duracell-AAA-750mAh-Rechargeable-Batteries/dp/B003B00484/ref=sr_1_148?qid=1672903002&amp;s=computers&amp;sr=1-148</t>
  </si>
  <si>
    <t>https://www.amazon.in/Adapter-Projector-Computer-Laptop-Projectors/dp/B085194JFL/ref=sr_1_149?qid=1672903002&amp;s=computers&amp;sr=1-149</t>
  </si>
  <si>
    <t>https://www.amazon.in/Samsung-Inches-Wondertainment-UA32T4340BKXXL-Glossy/dp/B09F6S8BT6/ref=sr_1_150?qid=1672903002&amp;s=computers&amp;sr=1-150</t>
  </si>
  <si>
    <t>https://www.amazon.in/Logitech-B100-Optical-Mouse-Black/dp/B003L62T7W/ref=sr_1_151?qid=1672903002&amp;s=computers&amp;sr=1-151</t>
  </si>
  <si>
    <t>https://www.amazon.in/Noise-ColorFit-Bluetooth-Monitoring-SmartWatch/dp/B09P18XVW6/ref=sr_1_152?qid=1672903002&amp;s=computers&amp;sr=1-152</t>
  </si>
  <si>
    <t>https://www.amazon.in/Classmate-Premium-Subject-Notebook-Single/dp/B00LZLPYHW/ref=sr_1_153?qid=1672903002&amp;s=computers&amp;sr=1-153</t>
  </si>
  <si>
    <t>https://www.amazon.in/Flix-Micro-Cable-Smartphone-Black/dp/B09NHVCHS9/ref=sr_1_154?qid=1672903002&amp;s=computers&amp;sr=1-154</t>
  </si>
  <si>
    <t>https://www.amazon.in/AirCase-External-Drive-2-5-Inch-Black/dp/B00NNQMYNE/ref=sr_1_155?qid=1672903002&amp;s=computers&amp;sr=1-155</t>
  </si>
  <si>
    <t>https://www.amazon.in/Noise-Wireless-Instacharge-Bluetooth-Breathing/dp/B0B217Z5VK/ref=sr_1_157?qid=1672903002&amp;s=computers&amp;sr=1-157</t>
  </si>
  <si>
    <t>https://www.amazon.in/JBL-Portable-Waterproof-Bluetooth-Speaker/dp/B07B88KQZ8/ref=sr_1_158?qid=1672903002&amp;s=computers&amp;sr=1-158</t>
  </si>
  <si>
    <t>https://www.amazon.in/TIZUM-Slim-1-5m-HDMI-Cable/dp/B01M4GGIVU/ref=sr_1_159?qid=1672903002&amp;s=computers&amp;sr=1-159</t>
  </si>
  <si>
    <t>https://www.amazon.in/Robustrion-Anti-Scratch-iPad-10-2-inch/dp/B07Z3K96FR/ref=sr_1_160?qid=1672903002&amp;s=computers&amp;sr=1-160</t>
  </si>
  <si>
    <t>https://www.amazon.in/Redgear-Pro-Wireless-Gamepad-Black/dp/B0756CLQWL/ref=sr_1_162?qid=1672903002&amp;s=computers&amp;sr=1-162</t>
  </si>
  <si>
    <t>https://www.amazon.in/Logitech-M235-Wireless-Mouse-Grey/dp/B004IO5BMQ/ref=sr_1_163?qid=1672903002&amp;s=computers&amp;sr=1-163</t>
  </si>
  <si>
    <t>https://www.amazon.in/STRIFF-Flexible-Silicone-Protector-Computers/dp/B09Z6WH2N1/ref=sr_1_164?qid=1672903002&amp;s=computers&amp;sr=1-164</t>
  </si>
  <si>
    <t>https://www.amazon.in/TP-Link-TL-WR845N-300Mbps-Wireless-N-Router/dp/B01HGCLUH6/ref=sr_1_165?qid=1672903002&amp;s=computers&amp;sr=1-165</t>
  </si>
  <si>
    <t>https://www.amazon.in/Logitech-MK240-NANO-Mouse-Keyboard/dp/B01N4EV2TL/ref=sr_1_166?qid=1672903002&amp;s=computers&amp;sr=1-166</t>
  </si>
  <si>
    <t>https://www.amazon.in/Callas-Multipurpose-Breakfast-Ergonomic-WA-27-Black/dp/B08MZQBFLN/ref=sr_1_167?qid=1672903002&amp;s=computers&amp;sr=1-167</t>
  </si>
  <si>
    <t>https://www.amazon.in/Casio-MJ-12D-Desktop-Calculator-Grey/dp/B0752LL57V/ref=sr_1_168?qid=1672903002&amp;s=computers&amp;sr=1-168</t>
  </si>
  <si>
    <t>https://www.amazon.in/Tukzer-Capacitive-Lightweight-Magnetism-Smartphones/dp/B08K4PSZ3V/ref=sr_1_169?qid=1672903004&amp;s=computers&amp;sr=1-169</t>
  </si>
  <si>
    <t>https://www.amazon.in/Amazon-Basics-Multipurpose-Foldable-Laptop/dp/B09Z28BQZT/ref=sr_1_170?qid=1672903004&amp;s=computers&amp;sr=1-170</t>
  </si>
  <si>
    <t>https://www.amazon.in/Kanget-Female-Adapter-Standard-Interface/dp/B094DQWV9B/ref=sr_1_171?qid=1672903004&amp;s=computers&amp;sr=1-171</t>
  </si>
  <si>
    <t>https://www.amazon.in/Amazon-Basics-8-5-inch-Writing-Drawing/dp/B0BBMPH39N/ref=sr_1_173?qid=1672903004&amp;s=computers&amp;sr=1-173</t>
  </si>
  <si>
    <t>https://www.amazon.in/Zebronics-ZEB-90HB-Pocket-Laptop-Computers/dp/B097JQ1J5G/ref=sr_1_174?qid=1672903004&amp;s=computers&amp;sr=1-174</t>
  </si>
  <si>
    <t>https://www.amazon.in/Noise-Colorfit-Pro-Touch-Control/dp/B07YY1BY5B/ref=sr_1_175?qid=1672903004&amp;s=computers&amp;sr=1-175</t>
  </si>
  <si>
    <t>https://www.amazon.in/Zeb-Buds-C2-Controller-Blue/dp/B08VRMK55F/ref=sr_1_176?qid=1672903004&amp;s=computers&amp;sr=1-176</t>
  </si>
  <si>
    <t>https://www.amazon.in/Redgear-Gaming-Semi-Honeycomb-Windows-Gamers/dp/B08CHZ3ZQ7/ref=sr_1_177?qid=1672903004&amp;s=computers&amp;sr=1-177</t>
  </si>
  <si>
    <t>https://www.amazon.in/JBL-Commercial-Omnidirectional-Microphone-Recording/dp/B08SCCG9D4/ref=sr_1_179?qid=1672903004&amp;s=computers&amp;sr=1-179</t>
  </si>
  <si>
    <t>https://www.amazon.in/Fire-Boltt-Smartwatch-Monitoring-Continuous-BSW005/dp/B0972BQ2RS/ref=sr_1_180?qid=1672903004&amp;s=computers&amp;sr=1-180</t>
  </si>
  <si>
    <t>https://www.amazon.in/Eveready-Alkaline-Batteries-1012-Battery/dp/B00ZRBWPA0/ref=sr_1_181?qid=1672903004&amp;s=computers&amp;sr=1-181</t>
  </si>
  <si>
    <t>https://www.amazon.in/SanDisk-Extreme-microSD-Smartphones-Action/dp/B0B2DD66GS/ref=sr_1_182?qid=1672903004&amp;s=computers&amp;sr=1-182</t>
  </si>
  <si>
    <t>https://www.amazon.in/Portronics-MPORT-Type-Ports-Transfer/dp/B09M869Z5V/ref=sr_1_183?qid=1672903004&amp;s=computers&amp;sr=1-183</t>
  </si>
  <si>
    <t>https://www.amazon.in/Infinity-Fuze-Pint-Portable-Wireless/dp/B07W6VWZ8C/ref=sr_1_184?qid=1672903004&amp;s=computers&amp;sr=1-184</t>
  </si>
  <si>
    <t>https://www.amazon.in/AirCase-13-Inch-13-3-Inch-MacBook-Neoprene/dp/B07Z1X6VFC/ref=sr_1_185?qid=1672903004&amp;s=computers&amp;sr=1-185</t>
  </si>
  <si>
    <t>https://www.amazon.in/Brand-Conquer-Reader-Adapter-Portable/dp/B07YL54NVJ/ref=sr_1_186?qid=1672903004&amp;s=computers&amp;sr=1-186</t>
  </si>
  <si>
    <t>https://www.amazon.in/TP-Link-Archer-C20-Wireless-Router/dp/B0759QMF85/ref=sr_1_187?qid=1672903004&amp;s=computers&amp;sr=1-187</t>
  </si>
  <si>
    <t>https://www.amazon.in/Parker-Quink-Ink-Bottle-Blue/dp/B00LM4X0KU/ref=sr_1_188?qid=1672903004&amp;s=computers&amp;sr=1-188</t>
  </si>
  <si>
    <t>https://www.amazon.in/STRIFF-Adjustable-Computer-Multi-Angle-Compatible/dp/B08PFSZ7FH/ref=sr_1_189?qid=1672903004&amp;s=computers&amp;sr=1-189</t>
  </si>
  <si>
    <t>https://www.amazon.in/Logitech-MK215-Wireless-Keyboard-Mouse/dp/B012MQS060/ref=sr_1_190?qid=1672903004&amp;s=computers&amp;sr=1-190</t>
  </si>
  <si>
    <t>https://www.amazon.in/boAt-BassHeads-225-Special-Headphones/dp/B01MF8MB65/ref=sr_1_191?qid=1672903004&amp;s=computers&amp;sr=1-191</t>
  </si>
  <si>
    <t>https://www.amazon.in/Luxor-Subject-Single-Ruled-Notebook/dp/B00LHZWD0C/ref=sr_1_193?qid=1672903005&amp;s=computers&amp;sr=1-193</t>
  </si>
  <si>
    <t>https://www.amazon.in/Duracell-Chhota-Power-Battery-Set/dp/B08QDPB1SL/ref=sr_1_194?qid=1672903005&amp;s=computers&amp;sr=1-194</t>
  </si>
  <si>
    <t>https://www.amazon.in/Zebronics-Transformer-Gaming-Multimedia-Keyboard/dp/B07BRKK9JQ/ref=sr_1_195?qid=1672903005&amp;s=computers&amp;sr=1-195</t>
  </si>
  <si>
    <t>https://www.amazon.in/SanDisk-Ultra-SDDDC2-064G-G46-Drives-Silver/dp/B01EZ0X3L8/ref=sr_1_196?qid=1672903005&amp;s=computers&amp;sr=1-196</t>
  </si>
  <si>
    <t>https://www.amazon.in/Parker-Classic-Gold-Ball-Pen/dp/B00LM4W1N2/ref=sr_1_197?qid=1672903005&amp;s=computers&amp;sr=1-197</t>
  </si>
  <si>
    <t>https://www.amazon.in/boAt-Flash-Smartwatch-Resistance-Lightning/dp/B0949SBKMP/ref=sr_1_199?qid=1672903005&amp;s=computers&amp;sr=1-199</t>
  </si>
  <si>
    <t>https://www.amazon.in/Tarkan-Portable-Folding-Laptop-Lapdesk/dp/B08YD264ZS/ref=sr_1_200?qid=1672903005&amp;s=computers&amp;sr=1-200</t>
  </si>
  <si>
    <t>https://www.amazon.in/Ambrane-Unbreakable-Charging-Braided-Multipurpose/dp/B094JNXNPV/ref=sr_1_201?qid=1672903005&amp;s=computers&amp;sr=1-201</t>
  </si>
  <si>
    <t>https://www.amazon.in/Quantum-Ethernet-Patch-Straight-Category/dp/B00GZLB57U/ref=sr_1_202?qid=1672903005&amp;s=computers&amp;sr=1-202</t>
  </si>
  <si>
    <t>https://www.amazon.in/HP-Multimedia-Wireless-Keyboard-4SC12PA/dp/B07V82W5CN/ref=sr_1_203?qid=1672903005&amp;s=computers&amp;sr=1-203</t>
  </si>
  <si>
    <t>https://www.amazon.in/A400-Type-C-Cable-Meter-Black/dp/B077Z65HSD/ref=sr_1_204?qid=1672903005&amp;s=computers&amp;sr=1-204</t>
  </si>
  <si>
    <t>https://www.amazon.in/HUMBLE-Dynamic-Recording-Microphone-SmartPhones/dp/B08HD7JQHX/ref=sr_1_205?qid=1672903005&amp;s=computers&amp;sr=1-205</t>
  </si>
  <si>
    <t>https://www.amazon.in/Boult-Audio-Equalizer-Cancellation-Bluetooth/dp/B0B31FR4Y2/ref=sr_1_206?qid=1672903005&amp;s=computers&amp;sr=1-206</t>
  </si>
  <si>
    <t>https://www.amazon.in/STRIFF-Android-Portable-Foldable-Stand-Perfect/dp/B09Y14JLP3/ref=sr_1_208?qid=1672903005&amp;s=computers&amp;sr=1-208</t>
  </si>
  <si>
    <t>https://www.amazon.in/Wireless-Connection-Battery-Ambidextrous-Suitable/dp/B09ZHCJDP1/ref=sr_1_209?qid=1672903005&amp;s=computers&amp;sr=1-209</t>
  </si>
  <si>
    <t>https://www.amazon.in/Crucial-PC4-25600-SODIMM-260-Pin-Memory/dp/B08C4Z69LN/ref=sr_1_210?qid=1672903005&amp;s=computers&amp;sr=1-210</t>
  </si>
  <si>
    <t>https://www.amazon.in/APC-BX600C-600VA-230V-Back/dp/B016XVRKZM/ref=sr_1_211?qid=1672903005&amp;s=computers&amp;sr=1-211</t>
  </si>
  <si>
    <t>https://www.amazon.in/Luxor-Subject-Single-Ruled-Notebook/dp/B00LHZW3XY/ref=sr_1_213_mod_primary_new?qid=1672903005&amp;s=computers&amp;sbo=RZvfv%2F%2FHxDF%2BO5021pAnSA%3D%3D&amp;sr=1-213</t>
  </si>
  <si>
    <t>https://www.amazon.in/Zebronics-Zeb-Jaguar-Wireless-Precision-Ambidextrous/dp/B098JYT4SY/ref=sr_1_214?qid=1672903005&amp;s=computers&amp;sr=1-214</t>
  </si>
  <si>
    <t>https://www.amazon.in/Boult-Audio-TrueBuds-Wireless-Waterproof/dp/B08CFCK6CW/ref=sr_1_215?qid=1672903005&amp;s=computers&amp;sr=1-215</t>
  </si>
  <si>
    <t>https://www.amazon.in/Wembley-LCD-Writing-Tablet-8-5/dp/B09P564ZTJ/ref=sr_1_216?qid=1672903005&amp;s=computers&amp;sr=1-216</t>
  </si>
  <si>
    <t>https://www.amazon.in/Essentials-Multi-Purpose-Portable-Wooden-Laptop/dp/B07MSLTW8Z/ref=sr_1_217?qid=1672903006&amp;s=computers&amp;sr=1-217</t>
  </si>
  <si>
    <t>https://www.amazon.in/DASITON-Flexible-Ambient-Portable-Outdoor/dp/B09N6TTHT6/ref=sr_1_218?qid=1672903006&amp;s=computers&amp;sr=1-218</t>
  </si>
  <si>
    <t>https://www.amazon.in/Duracell-Lightning-Certified-Braided-Charging/dp/B09W5XR9RT/ref=sr_1_219?qid=1672903006&amp;s=computers&amp;sr=1-219</t>
  </si>
  <si>
    <t>https://www.amazon.in/Noise-Wireless-Equalizer-Resistance-Bluetooth/dp/B098R25TGC/ref=sr_1_220?qid=1672903006&amp;s=computers&amp;sr=1-220</t>
  </si>
  <si>
    <t>https://www.amazon.in/Lapster-Gaming-Nonslip-Laptop-Computer/dp/B0B2PQL5N3/ref=sr_1_221?qid=1672903006&amp;s=computers&amp;sr=1-221</t>
  </si>
  <si>
    <t>https://www.amazon.in/Essentials-G11-Earphone-Carrying-Earphones/dp/B07DKZCZ89/ref=sr_1_222?qid=1672903006&amp;s=computers&amp;sr=1-222</t>
  </si>
  <si>
    <t>https://www.amazon.in/SanDisk-Ultra-UHS-I-Memory-SDSDUN4-032G-GN6IN/dp/B08GYG6T12/ref=sr_1_223?qid=1672903006&amp;s=computers&amp;sr=1-223</t>
  </si>
  <si>
    <t>https://www.amazon.in/DIGITEK%C2%AE-DRL-14C-Temperature-Photo-Shoot-Vlogging/dp/B09BN2NPBD/ref=sr_1_224?qid=1672903006&amp;s=computers&amp;sr=1-224</t>
  </si>
  <si>
    <t>https://www.amazon.in/Classmate-Long-Notebook-Cover-Single/dp/B00J4YG0PC/ref=sr_1_225?qid=1672903006&amp;s=computers&amp;sr=1-225</t>
  </si>
  <si>
    <t>https://www.amazon.in/Lenovo-GX30M39704-300-USB-Mouse/dp/B073BRXPZX/ref=sr_1_226?qid=1672903006&amp;s=computers&amp;sr=1-226</t>
  </si>
  <si>
    <t>https://www.amazon.in/Dyazo-Computer-Adjustable-Ergonomic-Compatible/dp/B08LHTJTBB/ref=sr_1_228?qid=1672903006&amp;s=computers&amp;sr=1-228</t>
  </si>
  <si>
    <t>https://www.amazon.in/Passport-Portable-External-Drive-Black/dp/B07VTFN6HM/ref=sr_1_229?qid=1672903006&amp;s=computers&amp;sr=1-229</t>
  </si>
  <si>
    <t>https://www.amazon.in/Logitech-C270-HD-Webcam-Black/dp/B008QS9J6Y/ref=sr_1_230?qid=1672903006&amp;s=computers&amp;sr=1-230</t>
  </si>
  <si>
    <t>https://www.amazon.in/Portronics-MPORT-Ports-USB-Connector/dp/B09M8888DM/ref=sr_1_231?qid=1672903006&amp;s=computers&amp;sr=1-231</t>
  </si>
  <si>
    <t>https://www.amazon.in/AirCase-15-6-Inch-MacBook-Protective-Neoprene/dp/B07Z1YVP72/ref=sr_1_232?qid=1672903006&amp;s=computers&amp;sr=1-232</t>
  </si>
  <si>
    <t>https://www.amazon.in/Zinq-Technologies-Cool-Slate-Five/dp/B082FTPRSK/ref=sr_1_233?qid=1672903006&amp;s=computers&amp;sr=1-233</t>
  </si>
  <si>
    <t>https://www.amazon.in/Gizga-Essentials-Compatible-Smartphone-Security/dp/B09RF2QXGX/ref=sr_1_234?qid=1672903006&amp;s=computers&amp;sr=1-234</t>
  </si>
  <si>
    <t>https://www.amazon.in/HP-Z3700-Wireless-Mouse-Modern/dp/B01KK0HU3Y/ref=sr_1_236?qid=1672903006&amp;s=computers&amp;sr=1-236</t>
  </si>
  <si>
    <t>https://www.amazon.in/Maono-AU-400-Lavalier-Microphone-Black/dp/B07JF9B592/ref=sr_1_237?qid=1672903006&amp;s=computers&amp;sr=1-237</t>
  </si>
  <si>
    <t>https://www.amazon.in/TABLE-MAGIC-Midnight-Adjustable-Multiple/dp/B086394NY5/ref=sr_1_238?qid=1672903006&amp;s=computers&amp;sr=1-238</t>
  </si>
  <si>
    <t>https://www.amazon.in/AmazonBasics-Extension-Cable-Male-Female/dp/B00NH11PEY/ref=sr_1_239?qid=1672903006&amp;s=computers&amp;sr=1-239</t>
  </si>
  <si>
    <t>https://www.amazon.in/Generic-Multi-Angle-tablets-Samsung-paperwhite-Phablets/dp/B017PDR9N0/ref=sr_1_240?qid=1672903006&amp;s=computers&amp;sr=1-240</t>
  </si>
  <si>
    <t>https://www.amazon.in/Stone-650-Wireless-Bluetooth-Speaker/dp/B07NC12T2R/ref=sr_1_241?qid=1672903007&amp;s=computers&amp;sr=1-241</t>
  </si>
  <si>
    <t>https://www.amazon.in/ESnipe-Mart-Worldwide-Protected-Electrical/dp/B07WKBD37W/ref=sr_1_242?qid=1672903007&amp;s=computers&amp;sr=1-242</t>
  </si>
  <si>
    <t>https://www.amazon.in/boAt-Stone-Bluetooth-Speaker-Black/dp/B08JMC1988/ref=sr_1_243?qid=1672903007&amp;s=computers&amp;sr=1-243</t>
  </si>
  <si>
    <t>https://www.amazon.in/Portronics-Ruffpad-Multicolor-8-5-inch-Handwriting/dp/B09GFN8WZL/ref=sr_1_244?qid=1672903007&amp;s=computers&amp;sr=1-244</t>
  </si>
  <si>
    <t>https://www.amazon.in/BRUSTRO-Copytinta-Coloured-Bright-Printing/dp/B095X38CJS/ref=sr_1_245?qid=1672903007&amp;s=computers&amp;sr=1-245</t>
  </si>
  <si>
    <t>https://www.amazon.in/Cuzor-Router-Switching-Moisture-Resistant/dp/B07ZKD8T1Q/ref=sr_1_246?qid=1672903007&amp;s=computers&amp;sr=1-246</t>
  </si>
  <si>
    <t>https://www.amazon.in/Crucial-BX500-240GB-2-5-inch-CT240BX500SSD1/dp/B07G3YNLJB/ref=sr_1_247?qid=1672903007&amp;s=computers&amp;sr=1-247</t>
  </si>
  <si>
    <t>https://www.amazon.in/Classmate-Pulse-Spiral-Notebook-Unruled/dp/B00P93X2H6/ref=sr_1_248?qid=1672903007&amp;s=computers&amp;sr=1-248</t>
  </si>
  <si>
    <t>https://www.amazon.in/Portronics-POR-895-Adjustable-Laptop-Table/dp/B0798PJPCL/ref=sr_1_249?qid=1672903007&amp;s=computers&amp;sr=1-249</t>
  </si>
  <si>
    <t>https://www.amazon.in/ZEBRONICS-Zeb-Evolve-Supporting-Metallic-Blue/dp/B09GFWJDY1/ref=sr_1_250?qid=1672903007&amp;s=computers&amp;sr=1-250</t>
  </si>
  <si>
    <t>https://www.amazon.in/INOVERA-Extended-Rubber-Stitched-Computer/dp/B09MZ6WZ6V/ref=sr_1_251?qid=1672903007&amp;s=computers&amp;sr=1-251</t>
  </si>
  <si>
    <t>https://www.amazon.in/Seagate-Touch-External-Password-Protection/dp/B094QZLJQ6/ref=sr_1_252?qid=1672903007&amp;s=computers&amp;sr=1-252</t>
  </si>
  <si>
    <t>https://www.amazon.in/Zebronics-Zeb-Fame-Multi-Speakers-Control/dp/B07L3NDN24/ref=sr_1_253?qid=1672903007&amp;s=computers&amp;sr=1-253</t>
  </si>
  <si>
    <t>https://www.amazon.in/TVARA-Writing-Tablet-Inch-Note/dp/B08WD18LJZ/ref=sr_1_254?qid=1672903007&amp;s=computers&amp;sr=1-254</t>
  </si>
  <si>
    <t>https://www.amazon.in/Ambrane-Charging-Unbreakable-Braided-Connector/dp/B09CMM3VGK/ref=sr_1_255?qid=1672903007&amp;s=computers&amp;sr=1-255</t>
  </si>
  <si>
    <t>https://www.amazon.in/Elements-Portable-External-Drive-Black/dp/B06XDKWLJH/ref=sr_1_256?qid=1672903007&amp;s=computers&amp;sr=1-256</t>
  </si>
  <si>
    <t>https://www.amazon.in/Redgear-MP35-Speed-Type-Gaming-Mousepad/dp/B01J1CFO5I/ref=sr_1_257?qid=1672903007&amp;s=computers&amp;sr=1-257</t>
  </si>
  <si>
    <t>https://www.amazon.in/Lenovo-GY50R91293-Wireless-Mouse-Black/dp/B07J2NGB69/ref=sr_1_258?qid=1672903007&amp;s=computers&amp;sr=1-258</t>
  </si>
  <si>
    <t>https://www.amazon.in/Logitech-Multi-Device-Bluetooth-Keyboard-Black/dp/B00MUTWLW4/ref=sr_1_259?qid=1672903007&amp;s=computers&amp;sr=1-259</t>
  </si>
  <si>
    <t>https://www.amazon.in/Charging-Braided-Charger-Samsung-Galaxy/dp/B08QSC1XY8/ref=sr_1_260?qid=1672903007&amp;s=computers&amp;sr=1-260</t>
  </si>
  <si>
    <t>https://www.amazon.in/Resonate-RouterUPS-CRU12V2-Backup-Router/dp/B017NC2IPM/ref=sr_1_261?qid=1672903007&amp;s=computers&amp;sr=1-261</t>
  </si>
  <si>
    <t>https://www.amazon.in/Post-Cubes-sheets-colours-inches/dp/B00N1U7JXM/ref=sr_1_262_mod_primary_new?qid=1672903007&amp;s=computers&amp;sbo=RZvfv%2F%2FHxDF%2BO5021pAnSA%3D%3D&amp;sr=1-262</t>
  </si>
  <si>
    <t>https://www.amazon.in/OFIXO-Multi-Purpose-Foldable-Portable-Writing/dp/B08HQL67D6/ref=sr_1_264?qid=1672903007&amp;s=computers&amp;sr=1-264</t>
  </si>
  <si>
    <t>https://www.amazon.in/Fire-Boltt-Bluetooth-Smartwatch-Monitoring-Assistant/dp/B09RKFBCV7/ref=sr_1_265?qid=1672903008&amp;s=computers&amp;sr=1-265</t>
  </si>
  <si>
    <t>https://www.amazon.in/Airtel-DigitalTV-Hotspot-Router-ongle/dp/B08KHM9VBJ/ref=sr_1_266?qid=1672903008&amp;s=computers&amp;sr=1-266</t>
  </si>
  <si>
    <t>https://www.amazon.in/Gizga-Essentials-Laptop-Adapter-Certified/dp/B01IOZUHRS/ref=sr_1_267?qid=1672903008&amp;s=computers&amp;sr=1-267</t>
  </si>
  <si>
    <t>https://www.amazon.in/Logitech-Wireless-mk270r-Keyboard-Mouse/dp/B00CEQEGPI/ref=sr_1_268?qid=1672903008&amp;s=computers&amp;sr=1-268</t>
  </si>
  <si>
    <t>https://www.amazon.in/DIGITEK-Portable-Flexible-Compact-Operating/dp/B08B6XWQ1C/ref=sr_1_269?qid=1672903008&amp;s=computers&amp;sr=1-269</t>
  </si>
  <si>
    <t>https://www.amazon.in/Technotech-Ethernet-Network-Patch-Cable/dp/B01DGVKBC6/ref=sr_1_270?qid=1672903008&amp;s=computers&amp;sr=1-270</t>
  </si>
  <si>
    <t>https://www.amazon.in/Samsung-Original-Type-Cable-Meter/dp/B008FWZGSG/ref=sr_1_271?qid=1672903008&amp;s=computers&amp;sr=1-271</t>
  </si>
  <si>
    <t>https://www.amazon.in/Kingston-DataTraveler-Exodia-DTX-Flash/dp/B08JD36C6H/ref=sr_1_272?qid=1672903008&amp;s=computers&amp;sr=1-272</t>
  </si>
  <si>
    <t>https://www.amazon.in/Duracell-Ultra-5000688-Rechargeable-Batteries/dp/B00E3DVQFS/ref=sr_1_274?qid=1672903008&amp;s=computers&amp;sr=1-274</t>
  </si>
  <si>
    <t>https://www.amazon.in/pTron-3-5Amps-Charging-480Mbps-Smartphones/dp/B0B4HJNPV4/ref=sr_1_275?qid=1672903008&amp;s=computers&amp;sr=1-275</t>
  </si>
  <si>
    <t>https://www.amazon.in/Envie-1000-4PL-Ni-CD-Rechargeable/dp/B00BN5SNF0/ref=sr_1_276?qid=1672903008&amp;s=computers&amp;sr=1-276</t>
  </si>
  <si>
    <t>https://www.amazon.in/Zebronics-Zeb-Buds-30-Multifunction-Lightweight/dp/B09SGGRKV8/ref=sr_1_278?qid=1672903008&amp;s=computers&amp;sr=1-278</t>
  </si>
  <si>
    <t>https://www.amazon.in/AmazonBasics-Apple-Certified-Lightning-Charging/dp/B07XLCFSSN/ref=sr_1_279?qid=1672903008&amp;s=computers&amp;sr=1-279</t>
  </si>
  <si>
    <t>https://www.amazon.in/Sounce-Type-C-Compatible-Smartphone-Charging/dp/B09RZS1NQT/ref=sr_1_280?qid=1672903008&amp;s=computers&amp;sr=1-280</t>
  </si>
  <si>
    <t>https://www.amazon.in/LS-LAPSTER-Accessories-Adapter-Recorder/dp/B084BR3QX8/ref=sr_1_282?qid=1672903008&amp;s=computers&amp;sr=1-282</t>
  </si>
  <si>
    <t>https://www.amazon.in/Portronics-Ruffpad-Re-Writable-Writing-Battery/dp/B09VC2D2WG/ref=sr_1_283?qid=1672903008&amp;s=computers&amp;sr=1-283</t>
  </si>
  <si>
    <t>https://www.amazon.in/Verilux%C2%AE-Multiport-Adapter-Portable-Compatible/dp/B09163Q5CD/ref=sr_1_284?qid=1672903008&amp;s=computers&amp;sr=1-284</t>
  </si>
  <si>
    <t>https://www.amazon.in/Zebronics-Wonderbar-Powered-Computer-Speaker/dp/B08K9PX15C/ref=sr_1_285?qid=1672903008&amp;s=computers&amp;sr=1-285</t>
  </si>
  <si>
    <t>https://www.amazon.in/HP-Wired-Mouse-100-6VY96AA/dp/B083RD1J99/ref=sr_1_286?qid=1672903008&amp;s=computers&amp;sr=1-286</t>
  </si>
  <si>
    <t>https://www.amazon.in/Anjaney-Enterprise-Multipurpose-Breakfast-Ergonomic/dp/B09Z7YGV3R/ref=sr_1_287?qid=1672903008&amp;s=computers&amp;sr=1-287</t>
  </si>
  <si>
    <t>https://www.amazon.in/ENVIE-ECR-20-Charger-Rechargeable-Batteries/dp/B00N3XLDW0/ref=sr_1_288?qid=1672903008&amp;s=computers&amp;sr=1-288</t>
  </si>
  <si>
    <t>https://www.amazon.in/ProElite-Smart-Generation-Stylus-Translucent/dp/B07Z53L5QL/ref=sr_1_289?qid=1672903010&amp;s=computers&amp;sr=1-289</t>
  </si>
  <si>
    <t>https://www.amazon.in/Classmate-Pulse-Spiral-Notebook-Unruled/dp/B00P93X0VO/ref=sr_1_290?qid=1672903010&amp;s=computers&amp;sr=1-290</t>
  </si>
  <si>
    <t>https://www.amazon.in/Linc-Ball-Point-Pentonic-Multicolor/dp/B07SBGFDX9/ref=sr_1_291?qid=1672903010&amp;s=computers&amp;sr=1-291</t>
  </si>
  <si>
    <t>https://www.amazon.in/DURACELL-Type-C-braided-Charge-Cable/dp/B09C6HWG18/ref=sr_1_292?qid=1672903010&amp;s=computers&amp;sr=1-292</t>
  </si>
  <si>
    <t>https://www.amazon.in/AmazonBasics-USB-2-0-Cable-Male/dp/B00NH11KIK/ref=sr_1_293?qid=1672903010&amp;s=computers&amp;sr=1-293</t>
  </si>
  <si>
    <t>https://www.amazon.in/Logitech-Pebble-M350-Wireless-Bluetooth/dp/B07X2L5Z8C/ref=sr_1_295?qid=1672903010&amp;s=computers&amp;sr=1-295</t>
  </si>
  <si>
    <t>https://www.amazon.in/Apsara-Platinum-Pencils-Value-Pack/dp/B00VA7YYUO/ref=sr_1_296?qid=1672903010&amp;s=computers&amp;sr=1-296</t>
  </si>
  <si>
    <t>https://www.amazon.in/Zebronics-Zeb-Power-Wired-Mouse-Black/dp/B07L9FW9GF/ref=sr_1_297?qid=1672903010&amp;s=computers&amp;sr=1-297</t>
  </si>
  <si>
    <t>https://www.amazon.in/Ant-Esports-GM320-Programmable-Comfortable/dp/B08D64C9FN/ref=sr_1_298?qid=1672903010&amp;s=computers&amp;sr=1-298</t>
  </si>
  <si>
    <t>https://www.amazon.in/WeCool-Braided-Multifunction-Charging-Android/dp/B07XJYYH7L/ref=sr_1_299?qid=1672903010&amp;s=computers&amp;sr=1-299</t>
  </si>
  <si>
    <t>https://www.amazon.in/Pilot-Liquid-Roller-Ball-Black/dp/B00LOD70SC/ref=sr_1_300?qid=1672903010&amp;s=computers&amp;sr=1-300</t>
  </si>
  <si>
    <t>https://www.amazon.in/boAt-Airdopes-191G-Wireless-Appealing/dp/B09X76VL5L/ref=sr_1_301?qid=1672903010&amp;s=computers&amp;sr=1-301</t>
  </si>
  <si>
    <t>https://www.amazon.in/Boult-Audio-BassBuds-Oak-Earphones/dp/B091JF2TFD/ref=sr_1_302?qid=1672903010&amp;s=computers&amp;sr=1-302</t>
  </si>
  <si>
    <t>https://www.amazon.in/IT2M-Designer-Laptop-Computer-12788/dp/B07S7DCJKS/ref=sr_1_303?qid=1672903010&amp;s=computers&amp;sr=1-303</t>
  </si>
  <si>
    <t>https://www.amazon.in/Noise-ColorFit-Bluetooth-Resolution-Smartwatch/dp/B09NC2TY11/ref=sr_1_305?qid=1672903010&amp;s=computers&amp;sr=1-305</t>
  </si>
  <si>
    <t>https://www.amazon.in/Lapster-Caddy-Optical-Drive-Laptop/dp/B0BDS8MY8J/ref=sr_1_306?qid=1672903010&amp;s=computers&amp;sr=1-306</t>
  </si>
  <si>
    <t>https://www.amazon.in/SanDisk-Extreme-Video-Mirrorless-Cameras/dp/B09X7DY7Q4/ref=sr_1_307?qid=1672903010&amp;s=computers&amp;sr=1-307</t>
  </si>
  <si>
    <t>https://www.amazon.in/Fire-Boltt-Bluetooth-Calling-Monitoring-Functionality/dp/B09YV575RK/ref=sr_1_308?qid=1672903010&amp;s=computers&amp;sr=1-308</t>
  </si>
  <si>
    <t>https://www.amazon.in/Lenovo-600-Bluetooth%C2%AE-Silent-Mouse/dp/B08LW31NQ6/ref=sr_1_309?qid=1672903010&amp;s=computers&amp;sr=1-309</t>
  </si>
  <si>
    <t>https://www.amazon.in/Boult-Audio-Bluetooth-Resistant-Assistant/dp/B09ND94ZRG/ref=sr_1_310?qid=1672903010&amp;s=computers&amp;sr=1-310</t>
  </si>
  <si>
    <t>https://www.amazon.in/Classmate-Pulse-Spiral-Notebook-Unruled/dp/B00P93X6EK/ref=sr_1_311?qid=1672903010&amp;s=computers&amp;sr=1-311</t>
  </si>
  <si>
    <t>https://www.amazon.in/TP-Link-Archer-T2U-Nano-Wireless/dp/B07KRCW6LZ/ref=sr_1_313?qid=1672903011&amp;s=computers&amp;sr=1-313</t>
  </si>
  <si>
    <t>https://www.amazon.in/Universal-Silicone-Keyboard-Protector-Keyguard/dp/B0994GP1CX/ref=sr_1_314?qid=1672903011&amp;s=computers&amp;sr=1-314</t>
  </si>
  <si>
    <t>https://www.amazon.in/Writing-Screenwriting-Digital-Birthday-Multicolor/dp/B07H8W9PB6/ref=sr_1_315?qid=1672903011&amp;s=computers&amp;sr=1-315</t>
  </si>
  <si>
    <t>https://www.amazon.in/CP-PLUS-Intelligent-Compatible-Communication/dp/B09NNHFSSF/ref=sr_1_316?qid=1672903011&amp;s=computers&amp;sr=1-316</t>
  </si>
  <si>
    <t>https://www.amazon.in/HP-DeskJet-Inkjet-Colour-Printer/dp/B08D9NDZ1Y/ref=sr_1_317?qid=1672903011&amp;s=computers&amp;sr=1-317</t>
  </si>
  <si>
    <t>https://www.amazon.in/D-Link-DIR-615-Wireless-N300-Router-Black/dp/B0085IATT6/ref=sr_1_320?qid=1672903011&amp;s=computers&amp;sr=1-320</t>
  </si>
  <si>
    <t>https://www.amazon.in/Games-Gaming-Mousepad-Speed-Large/dp/B08WJ86PV2/ref=sr_1_321?qid=1672903011&amp;s=computers&amp;sr=1-321</t>
  </si>
  <si>
    <t>https://www.amazon.in/Wacom-CTL-472-6-inch-3-5-inch-Graphic/dp/B078HRR1XV/ref=sr_1_322?qid=1672903011&amp;s=computers&amp;sr=1-322</t>
  </si>
  <si>
    <t>https://www.amazon.in/Lenovo-Megapixel-Ultra-Wide-Rotation-Plug-n-Play/dp/B09P22HXH6/ref=sr_1_323?qid=1672903011&amp;s=computers&amp;sr=1-323</t>
  </si>
  <si>
    <t>https://www.amazon.in/Parker-Quink-Ink-Bottle-Black/dp/B00LM4X3XE/ref=sr_1_324?qid=1672903011&amp;s=computers&amp;sr=1-324</t>
  </si>
  <si>
    <t>https://www.amazon.in/Sony-Headphones-Customizable-Equalizer-DSEE-Upscale/dp/B09YLFHFDW/ref=sr_1_325?qid=1672903011&amp;s=computers&amp;sr=1-325</t>
  </si>
  <si>
    <t>https://www.amazon.in/Zebronics-ZEB-NC3300-Powered-Laptop-Cooling/dp/B07YWS9SP9/ref=sr_1_326?qid=1672903011&amp;s=computers&amp;sr=1-326</t>
  </si>
  <si>
    <t>https://www.amazon.in/D-Link-DWA-131-Wireless-Adapter-Black/dp/B002PD61Y4/ref=sr_1_327?qid=1672903011&amp;s=computers&amp;sr=1-327</t>
  </si>
  <si>
    <t>https://www.amazon.in/Tukzer-Memory-Foam-Ergonomic-Mousepad-Suitable/dp/B08WLY8V9S/ref=sr_1_328?qid=1672903011&amp;s=computers&amp;sr=1-328</t>
  </si>
  <si>
    <t>https://www.amazon.in/Infinity-Glide-510-Headphone-Equalizer/dp/B0873L7J6X/ref=sr_1_329?qid=1672903011&amp;s=computers&amp;sr=1-329</t>
  </si>
  <si>
    <t>https://www.amazon.in/Robustrion-Smart-Trifold-Stand-Generation/dp/B07YNHCW6N/ref=sr_1_331?qid=1672903011&amp;s=computers&amp;sr=1-331</t>
  </si>
  <si>
    <t>https://www.amazon.in/AmazonBasics-Micro-Charging-Android-Phones/dp/B07232M876/ref=sr_1_332?qid=1672903011&amp;s=computers&amp;sr=1-332</t>
  </si>
  <si>
    <t>https://www.amazon.in/Logitech-Silent-Wireless-Mouse-Black/dp/B01MQ2A86A/ref=sr_1_333?qid=1672903011&amp;s=computers&amp;sr=1-333</t>
  </si>
  <si>
    <t>https://www.amazon.in/Camel-Camlin-Kokuyo-Acrylic-Color/dp/B00KIE28X0/ref=sr_1_334?qid=1672903011&amp;s=computers&amp;sr=1-334</t>
  </si>
  <si>
    <t>https://www.amazon.in/LIRAMARK-Webcam-Blocker-Computer-MacBook/dp/B08BQ947H3/ref=sr_1_335?qid=1672903011&amp;s=computers&amp;sr=1-335</t>
  </si>
  <si>
    <t>https://www.amazon.in/Portronics-Multimedia-Wireless-Keyboard-Technology/dp/B0BHYJ8CVF/ref=sr_1_336?qid=1672903011&amp;s=computers&amp;sr=1-336</t>
  </si>
  <si>
    <t>https://www.amazon.in/SupCares-Adjustable-Aluminium-Ventilated-Foldable/dp/B0BCVJ3PVP/ref=sr_1_337?qid=1672903012&amp;s=computers&amp;sr=1-337</t>
  </si>
  <si>
    <t>https://www.amazon.in/Zebronics-Zeb-Sound-N1-Bluetooth-Assistant/dp/B0B2931FCV/ref=sr_1_338?qid=1672903012&amp;s=computers&amp;sr=1-338</t>
  </si>
  <si>
    <t>https://www.amazon.in/Western-Digital-Green-240GB-Internal/dp/B09TMZ1MF8/ref=sr_1_339?qid=1672903012&amp;s=computers&amp;sr=1-339</t>
  </si>
  <si>
    <t>https://www.amazon.in/Classmate-Octane-Pen-Neon-Refills/dp/B07VV37FT4/ref=sr_1_340?qid=1672903012&amp;s=computers&amp;sr=1-340</t>
  </si>
  <si>
    <t>https://www.amazon.in/TP-Link-Wireless-Adapter-Archer-T2U/dp/B07P681N66/ref=sr_1_341?qid=1672903012&amp;s=computers&amp;sr=1-341</t>
  </si>
  <si>
    <t>https://www.amazon.in/Classmate-ITC-Octane-Colourburst-Pen/dp/B07JB2Y4SR/ref=sr_1_343?qid=1672903012&amp;s=computers&amp;sr=1-343</t>
  </si>
  <si>
    <t>https://www.amazon.in/Tukzer-Rejection-Compatible-2018-2020-Precise/dp/B08KRMK9LZ/ref=sr_1_346?qid=1672903012&amp;s=computers&amp;sr=1-346</t>
  </si>
  <si>
    <t>https://www.amazon.in/Logitech-G102-Customizable-Lighting-Programmable/dp/B08LT9BMPP/ref=sr_1_347?qid=1672903012&amp;s=computers&amp;sr=1-347</t>
  </si>
  <si>
    <t>https://www.amazon.in/AmazonBasics-Nylon-Braided-Lightning-Cable/dp/B082T6V3DT/ref=sr_1_351?qid=1672903012&amp;s=computers&amp;sr=1-351</t>
  </si>
  <si>
    <t>https://www.amazon.in/Zebronics-Zeb-Vita-Portable-Speaker-Bluetooth/dp/B0814ZY6FP/ref=sr_1_352?qid=1672903012&amp;s=computers&amp;sr=1-352</t>
  </si>
  <si>
    <t>https://www.amazon.in/LAPSTER-SATA-CABLE-LAPTOP-DESKTOP/dp/B09F3PDDRF/ref=sr_1_353?qid=1672903012&amp;s=computers&amp;sr=1-353</t>
  </si>
  <si>
    <t>https://www.amazon.in/URBN-Li-Polymer-Charge-Compact-Certification/dp/B07X963JNS/ref=sr_1_356?qid=1672903012&amp;s=computers&amp;sr=1-356</t>
  </si>
  <si>
    <t>https://www.amazon.in/Smart-Camera-Coverage-Intruder-Google/dp/B09LD3116F/ref=sr_1_357?qid=1672903012&amp;s=computers&amp;sr=1-357</t>
  </si>
  <si>
    <t>https://www.amazon.in/Duracell-Chhota-Power-Coins-2025-5/dp/B08Y5QJTVK/ref=sr_1_358?qid=1672903012&amp;s=computers&amp;sr=1-358</t>
  </si>
  <si>
    <t>https://www.amazon.in/Camel-Camlin-Kokuyo-Fabrica-Acrylic/dp/B00LY1FN1K/ref=sr_1_359?qid=1672903012&amp;s=computers&amp;sr=1-359</t>
  </si>
  <si>
    <t>https://www.amazon.in/Lenovo-65W-320-15IKBRA-320S-14IKBR-510S-13IKB/dp/B07DJ5KYDZ/ref=sr_1_360?qid=1672903012&amp;s=computers&amp;sr=1-360</t>
  </si>
  <si>
    <t>https://www.amazon.in/HP-B4B09PA-Headphones-with-Mic/dp/B009LJ2BXA/ref=sr_1_361?qid=1672903013&amp;s=computers&amp;sr=1-361</t>
  </si>
  <si>
    <t>https://www.amazon.in/Redragon-K617-Keyboard-Mechanical-Supported/dp/B09BVCVTBC/ref=sr_1_362?qid=1672903013&amp;s=computers&amp;sr=1-362</t>
  </si>
  <si>
    <t>https://www.amazon.in/Ambrane-Unbreakable-Charging-RCT15-Supports/dp/B0BFWGBX61/ref=sr_1_363?qid=1672903013&amp;s=computers&amp;sr=1-363</t>
  </si>
  <si>
    <t>https://www.amazon.in/HP-GT53XL-135-ml-Black-Bottle/dp/B07SY4C3TD/ref=sr_1_364?qid=1672903013&amp;s=computers&amp;sr=1-364</t>
  </si>
  <si>
    <t>https://www.amazon.in/Noise-ColorFit-Bezel-Less-TruView-Display/dp/B094JB13XL/ref=sr_1_365?qid=1672903013&amp;s=computers&amp;sr=1-365</t>
  </si>
  <si>
    <t>https://www.amazon.in/Zebronics-Zeb-JUKEBAR-3900-Multimedia-Supporting/dp/B08CRRQK6Z/ref=sr_1_366?qid=1672903013&amp;s=computers&amp;sr=1-366</t>
  </si>
  <si>
    <t>https://www.amazon.in/Boat-Bassheads-102-Wired-Earphones/dp/B08MTLLSL8/ref=sr_1_367?qid=1672903013&amp;s=computers&amp;sr=1-367</t>
  </si>
  <si>
    <t>https://www.amazon.in/Duracell-Chhota-Power-Coins-2016-5/dp/B08Y57TPDM/ref=sr_1_368?qid=1672903013&amp;s=computers&amp;sr=1-368</t>
  </si>
  <si>
    <t>https://www.amazon.in/Security-Bluetooth-Connection-Low-Light-Detection/dp/B09CYTJV3N/ref=sr_1_369?qid=1672903013&amp;s=computers&amp;sr=1-369</t>
  </si>
  <si>
    <t>https://www.amazon.in/Zebronics-100HB-High-Speed-Port/dp/B07GLNJC25/ref=sr_1_370?qid=1672903013&amp;s=computers&amp;sr=1-370</t>
  </si>
  <si>
    <t>https://www.amazon.in/Boult-Audio-Wired-Lightweight-Comfortable/dp/B08FY4FG5X/ref=sr_1_371?qid=1672903013&amp;s=computers&amp;sr=1-371</t>
  </si>
  <si>
    <t>https://www.amazon.in/ESR-iPad-Screen-Protector-Scratch-Resistant/dp/B07TMCXRFV/ref=sr_1_372?qid=1672903013&amp;s=computers&amp;sr=1-372</t>
  </si>
  <si>
    <t>https://www.amazon.in/Super-Rockerz-400-Bluetooth-Headphones/dp/B01FSYQ2A4/ref=sr_1_373?qid=1672903013&amp;s=computers&amp;sr=1-373</t>
  </si>
  <si>
    <t>https://www.amazon.in/Parker-Vector-Standard-Ball-Black/dp/B00LZPQVMK/ref=sr_1_374?qid=1672903013&amp;s=computers&amp;sr=1-374</t>
  </si>
  <si>
    <t>https://www.amazon.in/Silicone-Earplugs-Replacement-Earphones-Bluetooth/dp/B08X77LM8C/ref=sr_1_376?qid=1672903013&amp;s=computers&amp;sr=1-376</t>
  </si>
  <si>
    <t>https://www.amazon.in/Canon-MG2577s-Inkjet-Colour-Printer/dp/B01EJ5MM5M/ref=sr_1_378?qid=1672903013&amp;s=computers&amp;sr=1-378</t>
  </si>
  <si>
    <t>https://www.amazon.in/Samsung-inch-Bezel-Flicker-Monitor-LF24T350FHWXXL/dp/B08J82K4GX/ref=sr_1_379?qid=1672903013&amp;s=computers&amp;sr=1-379</t>
  </si>
  <si>
    <t>https://www.amazon.in/AirCase-14-Inch-MacBook-Protective-Neoprene/dp/B07Z1Z77ZZ/ref=sr_1_380?qid=1672903013&amp;s=computers&amp;sr=1-380</t>
  </si>
  <si>
    <t>https://www.amazon.in/Faber-Castell-Connector-Pen-Set-Assorted/dp/B00DJ5N9VK/ref=sr_1_381?qid=1672903013&amp;s=computers&amp;sr=1-381</t>
  </si>
  <si>
    <t>https://www.amazon.in/WeCool-Unbreakable-Charging-Purpose-iPhone/dp/B0B4DT8MKT/ref=sr_1_382?qid=1672903013&amp;s=computers&amp;sr=1-382</t>
  </si>
  <si>
    <t>https://www.amazon.in/Zinq-Technologies-ZQ-6600-Intercom-Set-top/dp/B08FGNPQ9X/ref=sr_1_383?qid=1672903013&amp;s=computers&amp;sr=1-383</t>
  </si>
  <si>
    <t>https://www.amazon.in/SaleOnTM-Portable-Organizer-Earphone-Assorted/dp/B07NTKGW45/ref=sr_1_384?qid=1672903013&amp;s=computers&amp;sr=1-384</t>
  </si>
  <si>
    <t>https://www.amazon.in/Portronics-Konnect-POR-1079-Charging-Micro/dp/B08CDKQ8T6/ref=sr_1_385?qid=1672903014&amp;s=computers&amp;sr=1-385</t>
  </si>
  <si>
    <t>https://www.amazon.in/RPM-Euro-Games-Controller-Wired/dp/B08J4PL1Z3/ref=sr_1_386?qid=1672903014&amp;s=computers&amp;sr=1-386</t>
  </si>
  <si>
    <t>https://www.amazon.in/realme-RMA108-Realme-Buds-Wireless/dp/B07XJWTYM2/ref=sr_1_387?qid=1672903014&amp;s=computers&amp;sr=1-387</t>
  </si>
  <si>
    <t>https://www.amazon.in/TVARA-Colorful-Erasable-Electronic-Educational/dp/B09939XJX8/ref=sr_1_388?qid=1672903014&amp;s=computers&amp;sr=1-388</t>
  </si>
  <si>
    <t>https://www.amazon.in/Wings-Phantom-Indicator-Bluetooth-Playtime/dp/B09MDCZJXS/ref=sr_1_389?qid=1672903014&amp;s=computers&amp;sr=1-389</t>
  </si>
  <si>
    <t>https://www.amazon.in/Robustrion-Anti-Scratch-Samsung-Tab-Lite/dp/B08CTQP51L/ref=sr_1_390?qid=1672903014&amp;s=computers&amp;sr=1-390</t>
  </si>
  <si>
    <t>https://www.amazon.in/Cablet-Portable-External-Enclosure-Tool-Free/dp/B0BG62HMDJ/ref=sr_1_391?qid=1672903014&amp;s=computers&amp;sr=1-391</t>
  </si>
  <si>
    <t>https://www.amazon.in/SanDisk-Portable-Smartphone-Compatible-Warranty/dp/B08GTYFC37/ref=sr_1_392?qid=1672903014&amp;s=computers&amp;sr=1-392</t>
  </si>
  <si>
    <t>https://www.amazon.in/ZEBRONICS-Zeb-Warrior-Speaker-Laptops-Desktop/dp/B08SBH499M/ref=sr_1_394?qid=1672903014&amp;s=computers&amp;sr=1-394</t>
  </si>
  <si>
    <t>https://www.amazon.in/TP-Link-UE300C-Ethernet-Ultrabook-Chromebook/dp/B08FYB5HHK/ref=sr_1_395?qid=1672903014&amp;s=computers&amp;sr=1-395</t>
  </si>
  <si>
    <t>https://www.amazon.in/Lapster-Type-Cable-computer-laptop/dp/B0994GFWBH/ref=sr_1_396?qid=1672903014&amp;s=computers&amp;sr=1-396</t>
  </si>
  <si>
    <t>https://www.amazon.in/Moonwalk-Wireless-Titanium-Experience-Charging/dp/B0B5GJRTHB/ref=sr_1_397?qid=1672903014&amp;s=computers&amp;sr=1-397</t>
  </si>
  <si>
    <t>https://www.amazon.in/HP-330-Wireless-Keyboard-Mouse/dp/B09GBBJV72/ref=sr_1_398?qid=1672903014&amp;s=computers&amp;sr=1-398</t>
  </si>
  <si>
    <t>https://www.amazon.in/PRINT-Compatible-Bottles-Printer-Magenta/dp/B07P434WJY/ref=sr_1_399?qid=1672903014&amp;s=computers&amp;sr=1-399</t>
  </si>
  <si>
    <t>https://www.amazon.in/Redgear-Cloak-Gaming-Headphones-Microphone/dp/B07T9FV9YP/ref=sr_1_400?qid=1672903014&amp;s=computers&amp;sr=1-400</t>
  </si>
  <si>
    <t>https://www.amazon.in/AmazonBasics-USB-Type-C-2-0-Cable/dp/B01GGKZ0V6/ref=sr_1_401?qid=1672903014&amp;s=computers&amp;sr=1-401</t>
  </si>
  <si>
    <t>https://www.amazon.in/Wayona-Charging-Braided-Compatible-Samsung/dp/B08WKFSN84/ref=sr_1_402?qid=1672903014&amp;s=computers&amp;sr=1-402</t>
  </si>
  <si>
    <t>https://www.amazon.in/Amazfit-Version-Always-Display-Monitoring/dp/B09TBCVJS3/ref=sr_1_403?qid=1672903014&amp;s=computers&amp;sr=1-403</t>
  </si>
  <si>
    <t>https://www.amazon.in/Tabelito-Sleeve-15-6-Inch-MacBook-Protective/dp/B08TR61BVK/ref=sr_1_404?qid=1672903014&amp;s=computers&amp;sr=1-404</t>
  </si>
  <si>
    <t>https://www.amazon.in/Robustrion-Anti-Scratch-Smudge-Tempered-Protector/dp/B0B2CPVXHX/ref=sr_1_406?qid=1672903014&amp;s=computers&amp;sr=1-406</t>
  </si>
  <si>
    <t>https://www.amazon.in/Portronics-Ruffpad-Re-Writable-15-inch-Handwriting/dp/B08XNL93PL/ref=sr_1_407?qid=1672903014&amp;s=computers&amp;sr=1-407</t>
  </si>
  <si>
    <t>https://www.amazon.in/Lightweight-Portable-Aluminum-Photography-DLS-9FEET/dp/B088GXTJM3/ref=sr_1_408?qid=1672903014&amp;s=computers&amp;sr=1-408</t>
  </si>
  <si>
    <t>https://www.amazon.in/Classmate-Pulse-Subject-Notebook-Single/dp/B099S26HWG/ref=sr_1_409?qid=1672903016&amp;s=computers&amp;sr=1-409</t>
  </si>
  <si>
    <t>https://www.amazon.in/Scarters-Office-Keyboard-Splash-Proof-Leather/dp/B08461VC1Z/ref=sr_1_410?qid=1672903016&amp;s=computers&amp;sr=1-410</t>
  </si>
  <si>
    <t>https://www.amazon.in/Casio-MJ-120D-Electronic-Calculator/dp/B00K32PEW4/ref=sr_1_411?qid=1672903016&amp;s=computers&amp;sr=1-411</t>
  </si>
  <si>
    <t>https://www.amazon.in/Redmi-inches-Ready-L32M6-RA-Android/dp/B09F9YQQ7B/ref=sr_1_412?qid=1672903016&amp;s=computers&amp;sr=1-412</t>
  </si>
  <si>
    <t>https://www.amazon.in/Essentials-Sleeve-Microsoft-Surface-Go/dp/B07LFWP97N/ref=sr_1_413?qid=1672903016&amp;s=computers&amp;sr=1-413</t>
  </si>
  <si>
    <t>https://www.amazon.in/Parker-Vector-Camouflage-Gift-Set/dp/B0746N6WML/ref=sr_1_414?qid=1672903016&amp;s=computers&amp;sr=1-414</t>
  </si>
  <si>
    <t>https://www.amazon.in/TP-Link-Archer-A6-Wireless-Internet/dp/B07W9KYT62/ref=sr_1_415?qid=1672903016&amp;s=computers&amp;sr=1-415</t>
  </si>
  <si>
    <t>https://www.amazon.in/CEDO-OnePlus-Charging-Compatible-Devices/dp/B0B5ZF3NRK/ref=sr_1_416?qid=1672903016&amp;s=computers&amp;sr=1-416</t>
  </si>
  <si>
    <t>https://www.amazon.in/HP-DeskJet-2723-Wireless-Printer/dp/B08D9MNH4B/ref=sr_1_418?qid=1672903016&amp;s=computers&amp;sr=1-418</t>
  </si>
  <si>
    <t>https://www.amazon.in/ORAIMO-SUPER-FAST-CHARGER/dp/B078G6ZF5Z/ref=sr_1_419?qid=1672903016&amp;s=computers&amp;sr=1-419</t>
  </si>
  <si>
    <t>https://www.amazon.in/Dualband-1200Mbps-Frequency-Directional-app-Parental/dp/B09MKG4ZCM/ref=sr_1_420?qid=1672903016&amp;s=computers&amp;sr=1-420</t>
  </si>
  <si>
    <t>https://www.amazon.in/SLOVIC%C2%AE-Adapter-Smartphone-Clipper-Pictures/dp/B07RZZ1QSW/ref=sr_1_421?qid=1672903016&amp;s=computers&amp;sr=1-421</t>
  </si>
  <si>
    <t>https://www.amazon.in/Sounce-Plated-Headphone-Earphone-Splitter/dp/B08BCKN299/ref=sr_1_422?qid=1672903016&amp;s=computers&amp;sr=1-422</t>
  </si>
  <si>
    <t>https://www.amazon.in/ORICO-2577U3-BK-Enclosure-Capacity-Business/dp/B07222HQKP/ref=sr_1_423?qid=1672903016&amp;s=computers&amp;sr=1-423</t>
  </si>
  <si>
    <t>https://www.amazon.in/Logitech-Hyperion-Ultra-Gaming-Mouse/dp/B00NFD0ETQ/ref=sr_1_424?qid=1672903016&amp;s=computers&amp;sr=1-424</t>
  </si>
  <si>
    <t>https://www.amazon.in/Panasonic-Eneloop-BQ-CC55E-Advanced-Battery/dp/B075DB1F13/ref=sr_1_425?qid=1672903016&amp;s=computers&amp;sr=1-425</t>
  </si>
  <si>
    <t>https://www.amazon.in/Logitech-920-007596-Multi-Device-Bluetooth-Keyboard/dp/B0148NPH9I/ref=sr_1_426?qid=1672903016&amp;s=computers&amp;sr=1-426</t>
  </si>
  <si>
    <t>https://www.amazon.in/Canon-E477-Wireless-Efficient-Printer/dp/B01JOFKL0A/ref=sr_1_427?qid=1672903016&amp;s=computers&amp;sr=1-427</t>
  </si>
  <si>
    <t>https://www.amazon.in/Portronics-Konnect-Charge-Charging-Resistant/dp/B09Q8HMKZX/ref=sr_1_428?qid=1672903016&amp;s=computers&amp;sr=1-428</t>
  </si>
  <si>
    <t>https://www.amazon.in/Redgear-Cosmo-7-1-Headphones-Controller/dp/B079S811J3/ref=sr_1_429?qid=1672903016&amp;s=computers&amp;sr=1-429</t>
  </si>
  <si>
    <t>https://www.amazon.in/Belkin-Essential-F9E400zb1-5MGRY-4-Socket-Protector/dp/B0083T231O/ref=sr_1_430?qid=1672903016&amp;s=computers&amp;sr=1-430</t>
  </si>
  <si>
    <t>https://www.amazon.in/Classmate-Long-Book-Unruled-Pages/dp/B086PXQ2R4/ref=sr_1_431?qid=1672903016&amp;s=computers&amp;sr=1-431</t>
  </si>
  <si>
    <t>https://www.amazon.in/Artis-AR-45WMG2-Compatible-Laptop-Adaptor/dp/B07L1N3TJX/ref=sr_1_432?qid=1672903016&amp;s=computers&amp;sr=1-432</t>
  </si>
  <si>
    <t>https://www.amazon.in/Imou-Security-Advanced-Surveillance-Detection/dp/B07YFWVRCM/ref=sr_1_433?qid=1672903017&amp;s=computers&amp;sr=1-433</t>
  </si>
  <si>
    <t>https://www.amazon.in/AmazonBasics-Type-C-USB-Male-Cable/dp/B01GGKYKQM/ref=sr_1_435?qid=1672903017&amp;s=computers&amp;sr=1-435</t>
  </si>
  <si>
    <t>https://www.amazon.in/COSMOS-Portable-Flexible-Colors-EC-POF1/dp/B08TDJ5BVF/ref=sr_1_436?qid=1672903017&amp;s=computers&amp;sr=1-436</t>
  </si>
  <si>
    <t>https://www.amazon.in/Snapdragon-Resolution-Refresh-27-81Cm-Display/dp/B09XXZXQC1/ref=sr_1_437?qid=1672903017&amp;s=computers&amp;sr=1-437</t>
  </si>
  <si>
    <t>https://www.amazon.in/Sennheiser-CX-80s-Ear-Earphone/dp/B083T5G5PM/ref=sr_1_438?qid=1672903017&amp;s=computers&amp;sr=1-438</t>
  </si>
  <si>
    <t>https://www.amazon.in/HB-Adjustable-Aluminum-Foldable-Adjustment/dp/B0BHVPTM2C/ref=sr_1_439?qid=1672903017&amp;s=computers&amp;sr=1-439</t>
  </si>
  <si>
    <t>https://www.amazon.in/oraimo-Charging-Syncing-Indicator-Compatible/dp/B0B86CDHL1/ref=sr_1_440?qid=1672903017&amp;s=computers&amp;sr=1-440</t>
  </si>
  <si>
    <t>https://www.amazon.in/HP-Charger-Adapter-Pavilion-Black/dp/B01NBX5RSB/ref=sr_1_441?qid=1672903017&amp;s=computers&amp;sr=1-441</t>
  </si>
  <si>
    <t>https://www.amazon.in/Tukzer-Foldable-Adjustable-Compatible-Smartphones/dp/B08MWJTST6/ref=sr_1_442?qid=1672903017&amp;s=computers&amp;sr=1-442</t>
  </si>
  <si>
    <t>https://www.amazon.in/Essentials-Reusable-Double-Organizer-Length/dp/B07R99NBVB/ref=sr_1_444?qid=1672903017&amp;s=computers&amp;sr=1-444</t>
  </si>
  <si>
    <t>https://www.amazon.in/Pinnaclz-Original-Micro-USB-Charging/dp/B08R69VDHT/ref=sr_1_447?qid=1672903017&amp;s=computers&amp;sr=1-447</t>
  </si>
  <si>
    <t>https://www.amazon.in/Camel-Oil-Pastel-Reusable-Plastic/dp/B00LY12TH6/ref=sr_1_448?qid=1672903017&amp;s=computers&amp;sr=1-448</t>
  </si>
  <si>
    <t>https://www.amazon.in/boAt-A750-Tangle-free-Transmission-Rebellious/dp/B09RWZRCP1/ref=sr_1_449?qid=1672903017&amp;s=computers&amp;sr=1-449</t>
  </si>
  <si>
    <t>https://www.amazon.in/HP-M270-Gaming-Mouse-7ZZ87AA/dp/B08497Z1MQ/ref=sr_1_450?qid=1672903017&amp;s=computers&amp;sr=1-450</t>
  </si>
  <si>
    <t>https://www.amazon.in/Foxin-Toner-Cartridge-Q2612A-Laserjet/dp/B07KNM95JK/ref=sr_1_451?qid=1672903017&amp;s=computers&amp;sr=1-451</t>
  </si>
  <si>
    <t>https://www.amazon.in/Robustrion-Samsung-10-5-inch-2022/dp/B09Q3M3WLJ/ref=sr_1_452?qid=1672903017&amp;s=computers&amp;sr=1-452</t>
  </si>
  <si>
    <t>https://www.amazon.in/PC-SQUARE-Adjustable-Ergonomic-Compatible/dp/B09B9SPC7F/ref=sr_1_453?qid=1672903017&amp;s=computers&amp;sr=1-453</t>
  </si>
  <si>
    <t>https://www.amazon.in/Ambrane-ABDC-10-Charging-Transmission-Compatible/dp/B09CMP1SC8/ref=sr_1_454?qid=1672903017&amp;s=computers&amp;sr=1-454</t>
  </si>
  <si>
    <t>https://www.amazon.in/Lenovo-Optical-Compact-Mouse-Black/dp/B099SD8PRP/ref=sr_1_455?qid=1672903017&amp;s=computers&amp;sr=1-455</t>
  </si>
  <si>
    <t>https://www.amazon.in/Ambrane-Charging-Neckband-Wireless-ACT/dp/B09YLXYP7Y/ref=sr_1_456?qid=1672903017&amp;s=computers&amp;sr=1-456</t>
  </si>
  <si>
    <t>https://www.amazon.in/Pilot-Frixion-Clicker-Roller-Blue/dp/B00S2SEV7K/ref=sr_1_457?qid=1672903018&amp;s=computers&amp;sr=1-457</t>
  </si>
  <si>
    <t>https://www.amazon.in/ZEBRONICS-Zeb-NS2000-Supports-Aluminium-Adjustable/dp/B08WKCTFF3/ref=sr_1_458?qid=1672903018&amp;s=computers&amp;sr=1-458</t>
  </si>
  <si>
    <t>https://www.amazon.in/HP-K500F-Gaming-Keyboard-7ZZ97AA/dp/B08498D67S/ref=sr_1_459?qid=1672903018&amp;s=computers&amp;sr=1-459</t>
  </si>
  <si>
    <t>https://www.amazon.in/Clublaptop-Reversible-15-6-inch-Laptop-Sleeve/dp/B00C3GBCIS/ref=sr_1_460?qid=1672903018&amp;s=computers&amp;sr=1-460</t>
  </si>
  <si>
    <t>https://www.amazon.in/Inventis-Portable-Flexible-Light-Colors/dp/B00URH5E34/ref=sr_1_461?qid=1672903018&amp;s=computers&amp;sr=1-461</t>
  </si>
  <si>
    <t>https://www.amazon.in/TP-Link-TL-WA855RE-Wi-Fi-Range-Extender/dp/B00EYW1U68/ref=sr_1_462?qid=1672903018&amp;s=computers&amp;sr=1-462</t>
  </si>
  <si>
    <t>https://www.amazon.in/boAt-Stone-250-Playback-Hours/dp/B08SMJT55F/ref=sr_1_464?qid=1672903018&amp;s=computers&amp;sr=1-464</t>
  </si>
  <si>
    <t>https://www.amazon.in/SWAPKART-Charging-Compatible-iPhone-Devices/dp/B0B2DJDCPX/ref=sr_1_465?qid=1672903018&amp;s=computers&amp;sr=1-465</t>
  </si>
  <si>
    <t>https://www.amazon.in/Offbeat-Wireless-Bluetooth-Rechargeable-Adjustable/dp/B08Y7MXFMK/ref=sr_1_466?qid=1672903018&amp;s=computers&amp;sr=1-466</t>
  </si>
  <si>
    <t>https://www.amazon.in/Classmate-Drawing-Book-Unruled-Pages/dp/B086Q3QMFS/ref=sr_1_468?qid=1672903018&amp;s=computers&amp;sr=1-468</t>
  </si>
  <si>
    <t>https://www.amazon.in/HP-GK320-Gaming-Keyboard-4QN01AA/dp/B08498H13H/ref=sr_1_469?qid=1672903018&amp;s=computers&amp;sr=1-469</t>
  </si>
  <si>
    <t>https://www.amazon.in/Parker-Moments-Vector-Timecheck-Roller/dp/B07LFQLKFZ/ref=sr_1_470?qid=1672903018&amp;s=computers&amp;sr=1-470</t>
  </si>
  <si>
    <t>https://www.amazon.in/Camlin-Elegante-Fountain-Pen-Black/dp/B00LY17RHI/ref=sr_1_476?qid=1672903018&amp;s=computers&amp;sr=1-476</t>
  </si>
  <si>
    <t>https://www.amazon.in/Optical-Drive-Caddy-Universal-9-5mm/dp/B07W14CHV8/ref=sr_1_483?qid=1672903019&amp;s=computers&amp;sr=1-483</t>
  </si>
  <si>
    <t>https://www.amazon.in/WeCool-Reinforced-Function-Bluetooth-Compatible/dp/B0B9BXKBC7/ref=sr_1_484?qid=1672903019&amp;s=computers&amp;sr=1-484</t>
  </si>
  <si>
    <t>https://www.amazon.in/Canon-E4570-Efficient-Printing-Compatible/dp/B09F5Z694W/ref=sr_1_485?qid=1672903019&amp;s=computers&amp;sr=1-485</t>
  </si>
  <si>
    <t>https://www.amazon.in/Crucial-500GB-PCIe-NAND-3500MB/dp/B0B25LQQPC/ref=sr_1_486?qid=1672903019&amp;s=computers&amp;sr=1-486</t>
  </si>
  <si>
    <t>https://www.amazon.in/Wayona-Cable-Braided-Charger-Smartphones/dp/B07GVGTSLN/ref=sr_1_487?qid=1672903019&amp;s=computers&amp;sr=1-487</t>
  </si>
  <si>
    <t>https://www.amazon.in/HP-v222w-Flash-Drive-64GB/dp/B01LYLJ99X/ref=sr_1_488?qid=1672903019&amp;s=computers&amp;sr=1-488</t>
  </si>
  <si>
    <t>https://www.amazon.in/Duracell-Alkaline-Battery-Duralock-Technology/dp/B014SZPBM4/ref=sr_1_490?qid=1672903019&amp;s=computers&amp;sr=1-490</t>
  </si>
  <si>
    <t>https://www.amazon.in/Bestor-Portable-Paperless-Digital-Writing/dp/B08CZHGHKH/ref=sr_1_491?qid=1672903019&amp;s=computers&amp;sr=1-491</t>
  </si>
  <si>
    <t>https://www.amazon.in/Lenovo-IdeaPad-Warranty-Platinum-81X800LGIN/dp/B0B2RBP83P/ref=sr_1_492?qid=1672903019&amp;s=computers&amp;sr=1-492</t>
  </si>
  <si>
    <t>https://www.amazon.in/Heads-900-Wired-Headphones-White/dp/B078W65FJ7/ref=sr_1_493?qid=1672903019&amp;s=computers&amp;sr=1-493</t>
  </si>
  <si>
    <t>https://www.amazon.in/ZEBRONICS-Zeb-Astra-Wireless-Portable-Function/dp/B08S74GTBT/ref=sr_1_495?qid=1672903019&amp;s=computers&amp;sr=1-495</t>
  </si>
  <si>
    <t>https://www.amazon.in/Wireless-Generation-Sensitive-Rejection-Compatible/dp/B0B9BD2YL4/ref=sr_1_496?qid=1672903019&amp;s=computers&amp;sr=1-496</t>
  </si>
  <si>
    <t>https://www.amazon.in/Lapster-compatible-OnePlus-charging-Compatible/dp/B0BMXMLSMM/ref=sr_1_497?qid=1672903019&amp;s=computers&amp;sr=1-497</t>
  </si>
  <si>
    <t>https://www.amazon.in/Receiver-300Mbps-802-11b-Wireless-Network/dp/B0141EZMAI/ref=sr_1_498?qid=1672903019&amp;s=computers&amp;sr=1-498</t>
  </si>
  <si>
    <t>https://www.amazon.in/SWAPKART-Portable-Reading-Working-Bedroom/dp/B07QMRHWJD/ref=sr_1_499?qid=1672903019&amp;s=computers&amp;sr=1-499</t>
  </si>
  <si>
    <t>https://www.amazon.in/Infinity-Fuze-100-Waterproof-Portable/dp/B07W7Z6DVL/ref=sr_1_500?qid=1672903019&amp;s=computers&amp;sr=1-500</t>
  </si>
  <si>
    <t>https://www.amazon.in/Pigeon-Amaze-Plus-1-5-Ltr/dp/B07WMS7TWB/ref=sr_1_5?qid=1672923591&amp;s=kitchen&amp;sr=1-5</t>
  </si>
  <si>
    <t>https://www.amazon.in/Usha-Quartz-800-Watt-Overheating-Protection/dp/B00H47GVGY/ref=sr_1_6?qid=1672923591&amp;s=kitchen&amp;sr=1-6</t>
  </si>
  <si>
    <t>https://www.amazon.in/Amazon-Brand-Solimo-2000-Watt-certified/dp/B07VX71FZP/ref=sr_1_7?qid=1672923591&amp;s=kitchen&amp;sr=1-7</t>
  </si>
  <si>
    <t>https://www.amazon.in/StyleHouse-Remover-Woolen-Clothes-Electric/dp/B07NCKMXVZ/ref=sr_1_8?qid=1672923591&amp;s=kitchen&amp;sr=1-8</t>
  </si>
  <si>
    <t>https://www.amazon.in/beatXP-Multipurpose-Portable-Electronic-Weighing/dp/B0B61DSF17/ref=sr_1_10?qid=1672923591&amp;s=kitchen&amp;sr=1-10</t>
  </si>
  <si>
    <t>https://www.amazon.in/Multipurpose-Portable-Electronic-Digital-Weighing/dp/B07VQGVL68/ref=sr_1_11?qid=1672923591&amp;s=kitchen&amp;sr=1-11</t>
  </si>
  <si>
    <t>https://www.amazon.in/Pigeon-Stovekraft-Plastic-Chopper-Blades/dp/B01LWYDEQ7/ref=sr_1_12?qid=1672923591&amp;s=kitchen&amp;sr=1-12</t>
  </si>
  <si>
    <t>https://www.amazon.in/Prestige-1-5-Kettle-1500-watts-Red/dp/B07VNFP3C2/ref=sr_1_16?qid=1672923591&amp;s=kitchen&amp;sr=1-16</t>
  </si>
  <si>
    <t>https://www.amazon.in/Bajaj-RHX-2-800-Watt-Room-Heater/dp/B00LUGTJGO/ref=sr_1_17?qid=1672923591&amp;s=kitchen&amp;sr=1-17</t>
  </si>
  <si>
    <t>https://www.amazon.in/Prestige-Electric-Kettle-PKOSS-1500watts/dp/B01MQZ7J8K/ref=sr_1_18?qid=1672923591&amp;s=kitchen&amp;sr=1-18</t>
  </si>
  <si>
    <t>https://www.amazon.in/Pigeon-Stovekraft-Cruise-1800-Watt-Induction/dp/B01GFTEV5Y/ref=sr_1_20?qid=1672923591&amp;s=kitchen&amp;sr=1-20</t>
  </si>
  <si>
    <t>https://www.amazon.in/Prestige-PKGSS-Electric-Kettle-Stainless/dp/B00NW4UWN6/ref=sr_1_22?qid=1672923591&amp;s=kitchen&amp;sr=1-22</t>
  </si>
  <si>
    <t>https://www.amazon.in/SHOP-Plastic-Sweaters-Blankets-Multicolour/dp/B01NCVJMKX/ref=sr_1_23?qid=1672923591&amp;s=kitchen&amp;sr=1-23</t>
  </si>
  <si>
    <t>https://www.amazon.in/Orpat-OEH-1260-2000-Watt-Heater-Grey/dp/B00O24PUO6/ref=sr_1_24?qid=1672923591&amp;s=kitchen&amp;sr=1-24</t>
  </si>
  <si>
    <t>https://www.amazon.in/PRO365-Electric-Coffee-Stirrer-Frother/dp/B07GXPDLYQ/ref=sr_1_25?qid=1672923591&amp;s=kitchen&amp;sr=1-25</t>
  </si>
  <si>
    <t>https://www.amazon.in/Bajaj-Majesty-1000-Watt-Iron-White/dp/B01C8P29N0/ref=sr_1_26?qid=1672923591&amp;s=kitchen&amp;sr=1-26</t>
  </si>
  <si>
    <t>https://www.amazon.in/Croma-500-Watt-Grinder-CRAK4184-Purple/dp/B08KDBLMQP/ref=sr_1_27?qid=1672923591&amp;s=kitchen&amp;sr=1-27</t>
  </si>
  <si>
    <t>https://www.amazon.in/Havells-Instanio-3-Litre-Instant-Geyser/dp/B078JDNZJ8/ref=sr_1_28?qid=1672923591&amp;s=kitchen&amp;sr=1-28</t>
  </si>
  <si>
    <t>https://www.amazon.in/Morphy-Richards-OFR-09-2000-Watt/dp/B01M5F614J/ref=sr_1_29?qid=1672923591&amp;s=kitchen&amp;sr=1-29</t>
  </si>
  <si>
    <t>https://www.amazon.in/HAVELLS-Kettle-Coffee-Boiler-Stainless/dp/B083GKDRKR/ref=sr_1_30?qid=1672923591&amp;s=kitchen&amp;sr=1-30</t>
  </si>
  <si>
    <t>https://www.amazon.in/Bajaj-Splendora-Instant-Water-Heater/dp/B097R2V1W8/ref=sr_1_28?qid=1672923592&amp;s=kitchen&amp;sr=1-28</t>
  </si>
  <si>
    <t>https://www.amazon.in/KENT-Elegant-Electric-Kettle-Silver/dp/B07YR26BJ3/ref=sr_1_29?qid=1672923592&amp;s=kitchen&amp;sr=1-29</t>
  </si>
  <si>
    <t>https://www.amazon.in/Bajaj-Shakti-Heater-Multiple-Safety/dp/B097R45BH8/ref=sr_1_30?qid=1672923592&amp;s=kitchen&amp;sr=1-30</t>
  </si>
  <si>
    <t>https://www.amazon.in/Lifelong-LLMG23-500-Watt-Liquidizing-Stainless/dp/B09X5C9VLK/ref=sr_1_31?qid=1672923592&amp;s=kitchen&amp;sr=1-31</t>
  </si>
  <si>
    <t>https://www.amazon.in/Bajaj-Majesty-1000-Watt-Iron-White/dp/B01C8P29T4/ref=sr_1_33?qid=1672923592&amp;s=kitchen&amp;sr=1-33</t>
  </si>
  <si>
    <t>https://www.amazon.in/Bajaj-Rex-500-Watt-Mixer-Grinder/dp/B00HVXS7WC/ref=sr_1_34?qid=1672923592&amp;s=kitchen&amp;sr=1-34</t>
  </si>
  <si>
    <t>https://www.amazon.in/Lifelong-LLEK15-Electric-Stainless-Warranty/dp/B096YCN3SD/ref=sr_1_35?qid=1672923592&amp;s=kitchen&amp;sr=1-35</t>
  </si>
  <si>
    <t>https://www.amazon.in/Lifelong-LLQH922-Certified-Overheating-Protection/dp/B09LQH3SD9/ref=sr_1_36?qid=1672923592&amp;s=kitchen&amp;sr=1-36</t>
  </si>
  <si>
    <t>https://www.amazon.in/Remover-Sweaters-Blankets-Jackets-Carpets/dp/B09KNMLH4Y/ref=sr_1_37_mod_primary_new?qid=1672923592&amp;s=kitchen&amp;sbo=RZvfv%2F%2FHxDF%2BO5021pAnSA%3D%3D&amp;sr=1-37</t>
  </si>
  <si>
    <t>https://www.amazon.in/Bajaj-1500-Watt-Immersion-Heater-Plug/dp/B00ABMASXG/ref=sr_1_38?qid=1672923592&amp;s=kitchen&amp;sr=1-38</t>
  </si>
  <si>
    <t>https://www.amazon.in/Inalsa-Electric-Kettle-Absa-1500W-Capacity/dp/B07QDSN9V6/ref=sr_1_39?qid=1672923592&amp;s=kitchen&amp;sr=1-39</t>
  </si>
  <si>
    <t>https://www.amazon.in/Prestige-PIC-20-Induction-Cooktop/dp/B00YMJ0OI8/ref=sr_1_43?qid=1672923592&amp;s=kitchen&amp;sr=1-43</t>
  </si>
  <si>
    <t>https://www.amazon.in/Pigeon-Healthifry-Circulation-Technology-Non-Stick/dp/B0B8XNPQPN/ref=sr_1_44?qid=1672923592&amp;s=kitchen&amp;sr=1-44</t>
  </si>
  <si>
    <t>https://www.amazon.in/PrettyKrafts-Laundry-Basket-Clothes-Handles/dp/B0814P4L98/ref=sr_1_45?qid=1672923592&amp;s=kitchen&amp;sr=1-45</t>
  </si>
  <si>
    <t>https://www.amazon.in/Philips-GC1905-1440-Watt-Steam-Spray/dp/B008QTK47Q/ref=sr_1_47?qid=1672923592&amp;s=kitchen&amp;sr=1-47</t>
  </si>
  <si>
    <t>https://www.amazon.in/Havells-Immersion-HB15-1500-White/dp/B088ZTJT2R/ref=sr_1_48_mod_primary_new?qid=1672923592&amp;s=kitchen&amp;sbo=RZvfv%2F%2FHxDF%2BO5021pAnSA%3D%3D&amp;sr=1-48</t>
  </si>
  <si>
    <t>https://www.amazon.in/AGARO-Rechargeable-Sweaters-Blankets-Curtains/dp/B0BK1K598K/ref=sr_1_49_mod_primary_new?qid=1672923592&amp;s=kitchen&amp;sbo=RZvfv%2F%2FHxDF%2BO5021pAnSA%3D%3D&amp;sr=1-49</t>
  </si>
  <si>
    <t>https://www.amazon.in/Pigeon-Stainless-boiling-Instant-Noodles/dp/B09Y5FZK9N/ref=sr_1_50?qid=1672923592&amp;s=kitchen&amp;sr=1-50</t>
  </si>
  <si>
    <t>https://www.amazon.in/NutriPro-Bullet-Juicer-Grinder-Blades/dp/B09J2SCVQT/ref=sr_1_52?qid=1672923592&amp;s=kitchen&amp;sr=1-52</t>
  </si>
  <si>
    <t>https://www.amazon.in/Philips-GC026-30-Fabric-Shaver/dp/B00TDD0YM4/ref=sr_1_54?qid=1672923592&amp;s=kitchen&amp;sr=1-54</t>
  </si>
  <si>
    <t>https://www.amazon.in/Havells-Cista-room-Heater/dp/B078KRFWQB/ref=sr_1_52?qid=1672923593&amp;s=kitchen&amp;sr=1-52</t>
  </si>
  <si>
    <t>https://www.amazon.in/AGARO-800-Watt-Handheld-Cleaner-Durable/dp/B07SRM58TP/ref=sr_1_53?qid=1672923593&amp;s=kitchen&amp;sr=1-53</t>
  </si>
  <si>
    <t>https://www.amazon.in/Philips-Collection-HD4928-01-2100-Watt/dp/B00EDJJ7FS/ref=sr_1_54?qid=1672923593&amp;s=kitchen&amp;sr=1-54</t>
  </si>
  <si>
    <t>https://www.amazon.in/Pigeon-Stovekraft-Acer-Plus-Induction/dp/B0832W3B7Q/ref=sr_1_55?qid=1672923593&amp;s=kitchen&amp;sr=1-55</t>
  </si>
  <si>
    <t>https://www.amazon.in/Agaro-Esteem-Multi-Kettle-1-2/dp/B07WNK1FFN/ref=sr_1_56?qid=1672923593&amp;s=kitchen&amp;sr=1-56</t>
  </si>
  <si>
    <t>https://www.amazon.in/Bajaj-Minor-1000-Watt-Room-Heater/dp/B009P2LK08/ref=sr_1_57?qid=1672923593&amp;s=kitchen&amp;sr=1-57</t>
  </si>
  <si>
    <t>https://www.amazon.in/Butterfly-Jet-Elite-750-Watt-Grinder/dp/B07DGD4Z4C/ref=sr_1_59?qid=1672923593&amp;s=kitchen&amp;sr=1-59</t>
  </si>
  <si>
    <t>https://www.amazon.in/SOFLIN-Electric-Automatic-Poacher-Steaming/dp/B07GMFY9QM/ref=sr_1_60?qid=1672923593&amp;s=kitchen&amp;sr=1-60</t>
  </si>
  <si>
    <t>https://www.amazon.in/Lifelong-LLQH925-settings-operation-Indicator/dp/B0BGPN4GGH/ref=sr_1_62?qid=1672923593&amp;s=kitchen&amp;sr=1-62</t>
  </si>
  <si>
    <t>https://www.amazon.in/Amazon-Basics-Electric-Kettle-Stainless/dp/B0B2DZ5S6R/ref=sr_1_63?qid=1672923593&amp;s=kitchen&amp;sr=1-63</t>
  </si>
  <si>
    <t>https://www.amazon.in/Prestige-Sandwich-Maker-PGMFD-01/dp/B07S851WX5/ref=sr_1_67?qid=1672923593&amp;s=kitchen&amp;sr=1-67</t>
  </si>
  <si>
    <t>https://www.amazon.in/Orient-Electric-Fabrijoy-DIFJ10BP-1000-Watt/dp/B01MY839VW/ref=sr_1_69?qid=1672923593&amp;s=kitchen&amp;sr=1-69</t>
  </si>
  <si>
    <t>https://www.amazon.in/Lifelong-LLFH921-Overheating-Protection-Certified/dp/B09LV1CMGH/ref=sr_1_70?qid=1672923593&amp;s=kitchen&amp;sr=1-70</t>
  </si>
  <si>
    <t>https://www.amazon.in/Philips-GC181-Heavy-Weight-1000-Watt/dp/B01EY310UM/ref=sr_1_71?qid=1672923593&amp;s=kitchen&amp;sr=1-71</t>
  </si>
  <si>
    <t>https://www.amazon.in/Bulfyss-Rechargeable-Effectively-Cashmere-Warranty/dp/B09NL7LBWT/ref=sr_1_74?qid=1672923593&amp;s=kitchen&amp;sr=1-74</t>
  </si>
  <si>
    <t>https://www.amazon.in/Bajaj-DX-1000-Watt-Dry-Iron/dp/B008YW8M0G/ref=sr_1_75?qid=1672923593&amp;s=kitchen&amp;sr=1-75</t>
  </si>
  <si>
    <t>https://www.amazon.in/Bajaj-Shakti-Heater-Multiple-Safety/dp/B097R3XH9R/ref=sr_1_76?qid=1672923593&amp;s=kitchen&amp;sr=1-76</t>
  </si>
  <si>
    <t>https://www.amazon.in/PHILIPS-Handheld-Garment-STH3000-20/dp/B08TM71L54/ref=sr_1_77?qid=1672923593&amp;s=kitchen&amp;sr=1-77</t>
  </si>
  <si>
    <t>https://www.amazon.in/Wall-Outlet-Electric-Heaters-Bedroom-bathrooms/dp/B0BPBXNQQT/ref=sr_1_78?qid=1672923593&amp;s=kitchen&amp;sr=1-78</t>
  </si>
  <si>
    <t>https://www.amazon.in/Wonderchef-Nutri-Blend-Watts-Juicer-Grinder/dp/B00W56GLOQ/ref=sr_1_76?qid=1672923595&amp;s=kitchen&amp;sr=1-76</t>
  </si>
  <si>
    <t>https://www.amazon.in/Armour-AR1100WB-1100-Watt-Soleplate-Purple/dp/B0883KDSXC/ref=sr_1_77?qid=1672923595&amp;s=kitchen&amp;sr=1-77</t>
  </si>
  <si>
    <t>https://www.amazon.in/Butterfly-EKN-1-5-Litre-Kettle-Silver/dp/B078V8R9BS/ref=sr_1_78?qid=1672923595&amp;s=kitchen&amp;sr=1-78</t>
  </si>
  <si>
    <t>https://www.amazon.in/Crompton-Arno-Neo-ASWH-3015-Star-Rated/dp/B08GSQXLJ2/ref=sr_1_79?qid=1672923595&amp;s=kitchen&amp;sr=1-79</t>
  </si>
  <si>
    <t>https://www.amazon.in/Borosil-Plastic-Chefdelite-BCH20DBB21-Technology/dp/B01M5B0TPW/ref=sr_1_80?qid=1672923595&amp;s=kitchen&amp;sr=1-80</t>
  </si>
  <si>
    <t>https://www.amazon.in/Amaze-Litre-Electric-Kettle-Stainless/dp/B082KVTRW8/ref=sr_1_81?qid=1672923595&amp;s=kitchen&amp;sr=1-81</t>
  </si>
  <si>
    <t>https://www.amazon.in/Prestige-IRIS-mixer-grinder-Black/dp/B08CFJBZRK/ref=sr_1_82?qid=1672923595&amp;s=kitchen&amp;sr=1-82</t>
  </si>
  <si>
    <t>https://www.amazon.in/Simxen-Electric-Automatic-Steaming-Multicolour/dp/B07H3WDC4X/ref=sr_1_83?qid=1672923595&amp;s=kitchen&amp;sr=1-83</t>
  </si>
  <si>
    <t>https://www.amazon.in/Amazon-Basics-Adjustable-Thermostat-certified/dp/B09ZTZ9N3Q/ref=sr_1_86?qid=1672923595&amp;s=kitchen&amp;sr=1-86</t>
  </si>
  <si>
    <t>https://www.amazon.in/HealthSense-Chef-Mate-KS-40-Weighing/dp/B083P71WKK/ref=sr_1_87?qid=1672923595&amp;s=kitchen&amp;sr=1-87</t>
  </si>
  <si>
    <t>https://www.amazon.in/Bajaj-Shakti-Heater-Multiple-Safety/dp/B097R4D42G/ref=sr_1_91?qid=1672923595&amp;s=kitchen&amp;sr=1-91</t>
  </si>
  <si>
    <t>https://www.amazon.in/Bosch-TrueMixx-Pro-Grinder-Watt-MGM8842MIN/dp/B07MKMFKPG/ref=sr_1_92?qid=1672923595&amp;s=kitchen&amp;sr=1-92</t>
  </si>
  <si>
    <t>https://www.amazon.in/Bulfyss-Stainless-Weighing-Nutrition-Warranty/dp/B0949FPSFY/ref=sr_1_93?qid=1672923595&amp;s=kitchen&amp;sr=1-93</t>
  </si>
  <si>
    <t>https://www.amazon.in/VR-Pcs-Different-Multi-Color-Multicolor/dp/B08F47T4X5/ref=sr_1_94?qid=1672923595&amp;s=kitchen&amp;sr=1-94</t>
  </si>
  <si>
    <t>https://www.amazon.in/Orient-Electric-Apex-FX-1200mm-Ceiling/dp/B01M0505SJ/ref=sr_1_95?qid=1672923595&amp;s=kitchen&amp;sr=1-95</t>
  </si>
  <si>
    <t>https://www.amazon.in/PrettyKrafts-Laundry-Clothes-Storage-Mushroom/dp/B08D6RCM3Q/ref=sr_1_96?qid=1672923595&amp;s=kitchen&amp;sr=1-96</t>
  </si>
  <si>
    <t>https://www.amazon.in/Bajaj-RX-11-2000-Watt-Convector/dp/B009P2LITG/ref=sr_1_98?qid=1672923595&amp;s=kitchen&amp;sr=1-98</t>
  </si>
  <si>
    <t>https://www.amazon.in/Eureka-Forbes-Trendy-Zip-1000-Watt/dp/B00V9NHDI4/ref=sr_1_99?qid=1672923595&amp;s=kitchen&amp;sr=1-99</t>
  </si>
  <si>
    <t>https://www.amazon.in/Pigeon-Stovekraft-Quartz-Electric-Kettle/dp/B07WGPBXY9/ref=sr_1_100?qid=1672923595&amp;s=kitchen&amp;sr=1-100</t>
  </si>
  <si>
    <t>https://www.amazon.in/Maharaja-Whiteline-Lava-1200-Watt-Helogen/dp/B00KRCBA6E/ref=sr_1_101?qid=1672923595&amp;s=kitchen&amp;sr=1-101</t>
  </si>
  <si>
    <t>https://www.amazon.in/Crompton-Gracee-Instant-Heater-Geyser/dp/B0B3X2BY3M/ref=sr_1_102?qid=1672923595&amp;s=kitchen&amp;sr=1-102</t>
  </si>
  <si>
    <t>https://www.amazon.in/Bajaj-DX-600-Watts-Light-Weight/dp/B00F159RIK/ref=sr_1_100?qid=1672923596&amp;s=kitchen&amp;sr=1-100</t>
  </si>
  <si>
    <t>https://www.amazon.in/Bajaj-Waterproof-Watts-Immersion-Heater/dp/B08MV82R99/ref=sr_1_101?qid=1672923596&amp;s=kitchen&amp;sr=1-101</t>
  </si>
  <si>
    <t>https://www.amazon.in/Supreme-Pressure-Portable-Cleaning-Purpose/dp/B09VKWGZD7/ref=sr_1_102?qid=1672923596&amp;s=kitchen&amp;sr=1-102</t>
  </si>
  <si>
    <t>https://www.amazon.in/Bajaj-Delux-2000-Watt-Room-Heater/dp/B009P2LK80/ref=sr_1_103?qid=1672923596&amp;s=kitchen&amp;sr=1-103</t>
  </si>
  <si>
    <t>https://www.amazon.in/Orpat-HHB-100E-WOB-250-Watt-Blender/dp/B00A7PLVU6/ref=sr_1_104?qid=1672923596&amp;s=kitchen&amp;sr=1-104</t>
  </si>
  <si>
    <t>https://www.amazon.in/Egg-Boiler-Electric-Automatic-Steaming/dp/B0B25DJ352/ref=sr_1_105?qid=1672923596&amp;s=kitchen&amp;sr=1-105</t>
  </si>
  <si>
    <t>https://www.amazon.in/Health-Sense-Chef-Mate-Digital-Scale-KS33/dp/B013B2WGT6/ref=sr_1_106?qid=1672923596&amp;s=kitchen&amp;sr=1-106</t>
  </si>
  <si>
    <t>https://www.amazon.in/PHILIPS-Digital-HD9252-90-Technology/dp/B097RJ867P/ref=sr_1_107?qid=1672923596&amp;s=kitchen&amp;sr=1-107</t>
  </si>
  <si>
    <t>https://www.amazon.in/Milton-Electric-Stainless-Kettle-Litres/dp/B091V8HK8Z/ref=sr_1_108?qid=1672923596&amp;s=kitchen&amp;sr=1-108</t>
  </si>
  <si>
    <t>https://www.amazon.in/Philips-Collection-HD2582-00-830-Watt/dp/B071VNHMX2/ref=sr_1_109?qid=1672923596&amp;s=kitchen&amp;sr=1-109</t>
  </si>
  <si>
    <t>https://www.amazon.in/Crompton-Insta-Comfy-Heater-Settings/dp/B08MVSGXMY/ref=sr_1_110?qid=1672923596&amp;s=kitchen&amp;sr=1-110</t>
  </si>
  <si>
    <t>https://www.amazon.in/Usha-Convector-2000-Watt-Instant-Heating/dp/B00H0B29DI/ref=sr_1_111?qid=1672923596&amp;s=kitchen&amp;sr=1-111</t>
  </si>
  <si>
    <t>https://www.amazon.in/Philips-HL7756-00-750-Watt-Grinder/dp/B01GZSQJPA/ref=sr_1_115?qid=1672923596&amp;s=kitchen&amp;sr=1-115</t>
  </si>
  <si>
    <t>https://www.amazon.in/Kuber-Industries-Foldable-Laundry-KUBMART11450/dp/B08VGFX2B6/ref=sr_1_116?qid=1672923596&amp;s=kitchen&amp;sr=1-116</t>
  </si>
  <si>
    <t>https://www.amazon.in/Lifelong-LLMG93-Stainless-Liquidizing-Warranty/dp/B09GYBZPHF/ref=sr_1_118?qid=1672923596&amp;s=kitchen&amp;sr=1-118</t>
  </si>
  <si>
    <t>https://www.amazon.in/Ikea-45454-IKEA-Frother-Milk/dp/B0B4KPCBSH/ref=sr_1_119_mod_primary_new?qid=1672923596&amp;s=kitchen&amp;sbo=RZvfv%2F%2FHxDF%2BO5021pAnSA%3D%3D&amp;sr=1-119</t>
  </si>
  <si>
    <t>https://www.amazon.in/Crompton-convector-adjustable-Thermostats-Standard/dp/B09CGLY5CX/ref=sr_1_120_mod_primary_new?qid=1672923596&amp;s=kitchen&amp;sbo=RZvfv%2F%2FHxDF%2BO5021pAnSA%3D%3D&amp;sr=1-120</t>
  </si>
  <si>
    <t>https://www.amazon.in/Remover-Clothes-Extractor-Battery-Removing/dp/B09JN37WBX/ref=sr_1_121?qid=1672923596&amp;s=kitchen&amp;sr=1-121</t>
  </si>
  <si>
    <t>https://www.amazon.in/Pigeon-Kessel-1-2-Litre-Multi-purpose-Kettle/dp/B01I1LDZGA/ref=sr_1_125_mod_primary_new?qid=1672923596&amp;s=kitchen&amp;sbo=RZvfv%2F%2FHxDF%2BO5021pAnSA%3D%3D&amp;sr=1-125</t>
  </si>
  <si>
    <t>https://www.amazon.in/DEVICE-Remover-Woolen-Clothes-Electric/dp/B0BN2576GQ/ref=sr_1_126?qid=1672923596&amp;s=kitchen&amp;sr=1-126</t>
  </si>
  <si>
    <t>https://www.amazon.in/Pigeon-2-Slice-Pop-up-Toaster-Black/dp/B06XPYRWV5/ref=sr_1_124?qid=1672923597&amp;s=kitchen&amp;sr=1-124</t>
  </si>
  <si>
    <t>https://www.amazon.in/Bajaj-Majesty-Filled-Radiator-Heater/dp/B01N1XVVLC/ref=sr_1_125?qid=1672923597&amp;s=kitchen&amp;sr=1-125</t>
  </si>
  <si>
    <t>https://www.amazon.in/Luminous-Vento-Deluxe-30-Watt-Ventilator/dp/B00O2R38C4/ref=sr_1_126?qid=1672923597&amp;s=kitchen&amp;sr=1-126</t>
  </si>
  <si>
    <t>https://www.amazon.in/electric-Kettle-Double-Triple-Protection/dp/B0B2CZTCL2/ref=sr_1_127?qid=1672923597&amp;s=kitchen&amp;sr=1-127</t>
  </si>
  <si>
    <t>https://www.amazon.in/Kitchen-Stainless-Indian-Filter-Coffee/dp/B00PVT30YI/ref=sr_1_128?qid=1672923597&amp;s=kitchen&amp;sr=1-128</t>
  </si>
  <si>
    <t>https://www.amazon.in/Ikea-903-391-72-Sealing-assorted-30-pack/dp/B00SH18114/ref=sr_1_129_mod_primary_new?qid=1672923597&amp;s=kitchen&amp;sbo=RZvfv%2F%2FHxDF%2BO5021pAnSA%3D%3D&amp;sr=1-129</t>
  </si>
  <si>
    <t>https://www.amazon.in/HUL-Pureit-Germkill-Classic-Purifier/dp/B00E9G8KOY/ref=sr_1_130?qid=1672923597&amp;s=kitchen&amp;sr=1-130</t>
  </si>
  <si>
    <t>https://www.amazon.in/HUL-Pureit-Germkill-Classic-Purifier/dp/B00H3H03Q4/ref=sr_1_131?qid=1672923597&amp;s=kitchen&amp;sr=1-131</t>
  </si>
  <si>
    <t>https://www.amazon.in/Prestige-Iris-Grinder-Stainless-Juicer/dp/B0756K5DYZ/ref=sr_1_132?qid=1672923597&amp;s=kitchen&amp;sr=1-132</t>
  </si>
  <si>
    <t>https://www.amazon.in/Preethi-Blue-Leaf-Diamond-750-Watt/dp/B0188KPKB2/ref=sr_1_133?qid=1672923597&amp;s=kitchen&amp;sr=1-133</t>
  </si>
  <si>
    <t>https://www.amazon.in/Themisto-350-Watts-Egg-Boiler-Blue/dp/B091KNVNS9/ref=sr_1_134?qid=1672923597&amp;s=kitchen&amp;sr=1-134</t>
  </si>
  <si>
    <t>https://www.amazon.in/Butterfly-Smart-750-Watt-Mixer-Grinder/dp/B075JJ5NQC/ref=sr_1_135?qid=1672923597&amp;s=kitchen&amp;sr=1-135</t>
  </si>
  <si>
    <t>https://www.amazon.in/KENT-Electric-Steamer-Vegetables-Stainless/dp/B0B5KZ3C53/ref=sr_1_139?qid=1672923597&amp;s=kitchen&amp;sr=1-139</t>
  </si>
  <si>
    <t>https://www.amazon.in/InstaCuppa-Portable-Smoothie-Crushing-Rechargeable/dp/B09NTHQRW3/ref=sr_1_140?qid=1672923597&amp;s=kitchen&amp;sr=1-140</t>
  </si>
  <si>
    <t>https://www.amazon.in/Usha-EI-1602-1000-Watt-Lightweight/dp/B008YW3CYM/ref=sr_1_141?qid=1672923597&amp;s=kitchen&amp;sr=1-141</t>
  </si>
  <si>
    <t>https://www.amazon.in/Kent-KENT-Hand-Blender/dp/B07QHHCB27/ref=sr_1_142?qid=1672923597&amp;s=kitchen&amp;sr=1-142</t>
  </si>
  <si>
    <t>https://www.amazon.in/White-Feather-Portable-Sealing-Multicolor/dp/B0BMFD94VD/ref=sr_1_143?qid=1672923597&amp;s=kitchen&amp;sr=1-143</t>
  </si>
  <si>
    <t>https://www.amazon.in/Crompton-CG-IHL-1500-Watt-Immersion-Compatible/dp/B00HZIOGXW/ref=sr_1_144?qid=1672923597&amp;s=kitchen&amp;sr=1-144</t>
  </si>
  <si>
    <t>https://www.amazon.in/InstaCuppa-Rechargeable-Mini-Electric-Chopper/dp/B09CKSYBLR/ref=sr_1_145?qid=1672923597&amp;s=kitchen&amp;sr=1-145</t>
  </si>
  <si>
    <t>https://www.amazon.in/Philips-PowerPro-FC9352-01-Compact/dp/B072J83V9W/ref=sr_1_146?qid=1672923597&amp;s=kitchen&amp;sr=1-146</t>
  </si>
  <si>
    <t>https://www.amazon.in/SAIELLIN-Clothes-Sweater-Defuzzer-Trimmer/dp/B09MTLG4TP/ref=sr_1_147?qid=1672923597&amp;s=kitchen&amp;sr=1-147</t>
  </si>
  <si>
    <t>https://www.amazon.in/Cookwell-Bullet-Mixer-Grinder-Silver/dp/B097XJQZ8H/ref=sr_1_148?qid=1672923597&amp;s=kitchen&amp;sr=1-148</t>
  </si>
  <si>
    <t>https://www.amazon.in/Prestige-PRWO-1-8-2-700-Watts-Aluminium/dp/B00935MD1C/ref=sr_1_149?qid=1672923597&amp;s=kitchen&amp;sr=1-149</t>
  </si>
  <si>
    <t>https://www.amazon.in/Swiffer-Instant-Electric-Home-Kitchen-Instantaneous/dp/B0BR4F878Q/ref=sr_1_150?qid=1672923597&amp;s=kitchen&amp;sr=1-150</t>
  </si>
  <si>
    <t>https://www.amazon.in/InstaCuppa-Portable-Smoothie-Crushing-Rechargeable/dp/B0B3G5XZN5/ref=sr_1_148?qid=1672923598&amp;s=kitchen&amp;sr=1-148</t>
  </si>
  <si>
    <t>https://www.amazon.in/Lifelong-Flash-Instant-Heater-Certified/dp/B07WKB69RS/ref=sr_1_149?qid=1672923598&amp;s=kitchen&amp;sr=1-149</t>
  </si>
  <si>
    <t>https://www.amazon.in/Hindware-Atlantic-Compacto-Instant-HI03PDW30/dp/B09DL9978Y/ref=sr_1_151?qid=1672923598&amp;s=kitchen&amp;sr=1-151</t>
  </si>
  <si>
    <t>https://www.amazon.in/Atom-Selves-A100-Digital-Pocket-Silver/dp/B06XMZV7RH/ref=sr_1_152?qid=1672923598&amp;s=kitchen&amp;sr=1-152</t>
  </si>
  <si>
    <t>https://www.amazon.in/Crompton-InstaBliss-Instant-Heater-Advanced/dp/B09WMTJPG7/ref=sr_1_153?qid=1672923598&amp;s=kitchen&amp;sr=1-153</t>
  </si>
  <si>
    <t>https://www.amazon.in/Croma-Weilburger-Soleplate-Coating-CRSHAH702SIR11/dp/B09ZK6THRR/ref=sr_1_154?qid=1672923598&amp;s=kitchen&amp;sr=1-154</t>
  </si>
  <si>
    <t>https://www.amazon.in/Ikea-Lint-Roller-Paper-Sheets/dp/B07MP21WJD/ref=sr_1_156_mod_primary_new?qid=1672923598&amp;s=kitchen&amp;sbo=RZvfv%2F%2FHxDF%2BO5021pAnSA%3D%3D&amp;sr=1-156</t>
  </si>
  <si>
    <t>https://www.amazon.in/Portable-Hairball-Epilator-Removing-Furniture/dp/B09XB1R2F3/ref=sr_1_157?qid=1672923598&amp;s=kitchen&amp;sr=1-157</t>
  </si>
  <si>
    <t>https://www.amazon.in/Atomberg-Renesa-Motor-Remote-Ceiling/dp/B08Y5QJXSR/ref=sr_1_158?qid=1672923598&amp;s=kitchen&amp;sr=1-158</t>
  </si>
  <si>
    <t>https://www.amazon.in/Pigeon-stovekraft-Amaze-Plus-1-8/dp/B07WJXCTG9/ref=sr_1_159?qid=1672923598&amp;s=kitchen&amp;sr=1-159</t>
  </si>
  <si>
    <t>https://www.amazon.in/CookJoy-CJ1600WPC-Induction-cooktop-Black/dp/B09NBZ36F7/ref=sr_1_163?qid=1672923598&amp;s=kitchen&amp;sr=1-163</t>
  </si>
  <si>
    <t>https://www.amazon.in/Reffair-AX30-MAX-Internationally-Aromabuds/dp/B0912WJ87V/ref=sr_1_164?qid=1672923598&amp;s=kitchen&amp;sr=1-164</t>
  </si>
  <si>
    <t>https://www.amazon.in/2000-Watt-Heater-White-HN-2500-India/dp/B0BMTZ4T1D/ref=sr_1_165?qid=1672923598&amp;s=kitchen&amp;sr=1-165</t>
  </si>
  <si>
    <t>https://www.amazon.in/Eureka-Forbes-Wet-Dry-Ultimo/dp/B07Z51CGGH/ref=sr_1_166?qid=1672923598&amp;s=kitchen&amp;sr=1-166</t>
  </si>
  <si>
    <t>https://www.amazon.in/Activa-Heat-Max-Watts-Heater-White/dp/B0BDG6QDYD/ref=sr_1_167?qid=1672923598&amp;s=kitchen&amp;sr=1-167</t>
  </si>
  <si>
    <t>https://www.amazon.in/Philips-Collection-HL1655-00-250-Watt/dp/B00YQLG7GK/ref=sr_1_169?qid=1672923598&amp;s=kitchen&amp;sr=1-169</t>
  </si>
  <si>
    <t>https://www.amazon.in/Bajaj-DX-600-Watt-Light-Weight/dp/B00SMJPA9C/ref=sr_1_170?qid=1672923598&amp;s=kitchen&amp;sr=1-170</t>
  </si>
  <si>
    <t>https://www.amazon.in/V-Guard-Instant-Heating-White-Blue-Warranty/dp/B0B9RN5X8B/ref=sr_1_171?qid=1672923598&amp;s=kitchen&amp;sr=1-171</t>
  </si>
  <si>
    <t>https://www.amazon.in/Homeistic-Applience-Electric-bathroom-Tankless/dp/B08QW937WV/ref=sr_1_173?qid=1672923598&amp;s=kitchen&amp;sr=1-173</t>
  </si>
  <si>
    <t>https://www.amazon.in/Kitchenwell-Plastic-Keeping-Kitchen-Multi-Color/dp/B0B4PPD89B/ref=sr_1_174?qid=1672923598&amp;s=kitchen&amp;sr=1-174</t>
  </si>
  <si>
    <t>https://www.amazon.in/Havells-Instanio-Storage-Heater-installation/dp/B08GM5S4CQ/ref=sr_1_172?qid=1672923600&amp;s=kitchen&amp;sr=1-172</t>
  </si>
  <si>
    <t>https://www.amazon.in/Prestige-1900-Induction-Cooktop-button/dp/B00NM6MO26/ref=sr_1_173?qid=1672923600&amp;s=kitchen&amp;sr=1-173</t>
  </si>
  <si>
    <t>https://www.amazon.in/AGARO-1000-Watt-10-Litre-Cleaner-Function/dp/B083M7WPZD/ref=sr_1_174?qid=1672923600&amp;s=kitchen&amp;sr=1-174</t>
  </si>
  <si>
    <t>https://www.amazon.in/Kent-16026-1-8-Liter-Electric-Kettle/dp/B07GLSKXS1/ref=sr_1_175?qid=1672923600&amp;s=kitchen&amp;sr=1-175</t>
  </si>
  <si>
    <t>https://www.amazon.in/SKYTONE-Stainless-Electric-Grinders-Vegetables/dp/B09F6KL23R/ref=sr_1_178?qid=1672923600&amp;s=kitchen&amp;sr=1-178</t>
  </si>
  <si>
    <t>https://www.amazon.in/1-8Litre-Electric-Kettle-Stainless-16088/dp/B094G9L9LT/ref=sr_1_179?qid=1672923600&amp;s=kitchen&amp;sr=1-179</t>
  </si>
  <si>
    <t>https://www.amazon.in/Eureka-Forbes-Powerful-Technology-GFCDSFSVL00000/dp/B09FZ89DK6/ref=sr_1_180?qid=1672923600&amp;s=kitchen&amp;sr=1-180</t>
  </si>
  <si>
    <t>https://www.amazon.in/Mi-Purifier-Filter-Smart-Connectivity/dp/B0811VCGL5/ref=sr_1_182?qid=1672923600&amp;s=kitchen&amp;sr=1-182</t>
  </si>
  <si>
    <t>https://www.amazon.in/Tata-Swach-Bulb-6000-Litre-Cartridge/dp/B07FXLC2G2/ref=sr_1_183?qid=1672923600&amp;s=kitchen&amp;sr=1-183</t>
  </si>
  <si>
    <t>https://www.amazon.in/Havells-Ambrose-1200mm-Ceiling-Gold/dp/B01LYU3BZF/ref=sr_1_187?qid=1672923600&amp;s=kitchen&amp;sr=1-187</t>
  </si>
  <si>
    <t>https://www.amazon.in/PrettyKrafts-Canvas-Laundry-Storage-Black/dp/B083RC4WFJ/ref=sr_1_188?qid=1672923600&amp;s=kitchen&amp;sr=1-188</t>
  </si>
  <si>
    <t>https://www.amazon.in/FABWARE-Lint-Remover-Clothes-Furniture/dp/B09SFRNKSR/ref=sr_1_189?qid=1672923600&amp;s=kitchen&amp;sr=1-189</t>
  </si>
  <si>
    <t>https://www.amazon.in/Brayden-Portable-Smoothie-Blender-Rechargeable/dp/B07NRTCDS5/ref=sr_1_190?qid=1672923600&amp;s=kitchen&amp;sr=1-190</t>
  </si>
  <si>
    <t>https://www.amazon.in/Bajaj-Frore-1200-Brown-Ceiling/dp/B07SPVMSC6/ref=sr_1_192?qid=1672923600&amp;s=kitchen&amp;sr=1-192</t>
  </si>
  <si>
    <t>https://www.amazon.in/Venus-Weighing-Warranty-Included-Capacity/dp/B09H3BXWTK/ref=sr_1_193?qid=1672923600&amp;s=kitchen&amp;sr=1-193</t>
  </si>
  <si>
    <t>https://www.amazon.in/Bajaj-ATX-750-Watt-Pop-up-Toaster/dp/B0073QGKAS/ref=sr_1_194?qid=1672923600&amp;s=kitchen&amp;sr=1-194</t>
  </si>
  <si>
    <t>https://www.amazon.in/Coway-Professional-Purifier-Anti-Virus-AP-1019C/dp/B08GJ57MKL/ref=sr_1_195?qid=1672923600&amp;s=kitchen&amp;sr=1-195</t>
  </si>
  <si>
    <t>https://www.amazon.in/Gold-Optima-10-Litres-Non-electric-Purifier/dp/B009DA69W6/ref=sr_1_196?qid=1672923600&amp;s=kitchen&amp;sr=1-196</t>
  </si>
  <si>
    <t>https://www.amazon.in/HOMEPACK%C2%AE-Radiant-Office-Heaters-Portable/dp/B099PR2GQJ/ref=sr_1_197?qid=1672923600&amp;s=kitchen&amp;sr=1-197</t>
  </si>
  <si>
    <t>https://www.amazon.in/Bajaj-Rex-Mixer-Grinder-White/dp/B08G8H8DPL/ref=sr_1_198?qid=1672923600&amp;s=kitchen&amp;sr=1-198</t>
  </si>
  <si>
    <t>https://www.amazon.in/Heart-Home-Foldable-Organiser-HEARTXY11447/dp/B08VGM3YMF/ref=sr_1_196?qid=1672923601&amp;s=kitchen&amp;sr=1-196</t>
  </si>
  <si>
    <t>https://www.amazon.in/MILTON-Smart-Egg-Boiler-Transparent/dp/B08TTRVWKY/ref=sr_1_197?qid=1672923601&amp;s=kitchen&amp;sr=1-197</t>
  </si>
  <si>
    <t>https://www.amazon.in/Premium-Stainless-Electric-Cut-Off-Feature/dp/B07T4D9FNY/ref=sr_1_199?qid=1672923601&amp;s=kitchen&amp;sr=1-199</t>
  </si>
  <si>
    <t>https://www.amazon.in/Tosaa-Nonstick-Sandwich-Toaster-Regular/dp/B07RX42D3D/ref=sr_1_200?qid=1672923601&amp;s=kitchen&amp;sr=1-200</t>
  </si>
  <si>
    <t>https://www.amazon.in/V-Guard-Divino-Storage-15-Vertical/dp/B08WRKSF9D/ref=sr_1_201?qid=1672923601&amp;s=kitchen&amp;sr=1-201</t>
  </si>
  <si>
    <t>https://www.amazon.in/akiara-Machine-Stitching-extension-adapter/dp/B09R83SFYV/ref=sr_1_202?qid=1672923601&amp;s=kitchen&amp;sr=1-202</t>
  </si>
  <si>
    <t>https://www.amazon.in/Usha-Steam-3713-1300-Watt-White/dp/B07989VV5K/ref=sr_1_203?qid=1672923601&amp;s=kitchen&amp;sr=1-203</t>
  </si>
  <si>
    <t>https://www.amazon.in/Wonderchef-Nutri-Blend-CKM-Jars-Black/dp/B07FL3WRX5/ref=sr_1_204?qid=1672923601&amp;s=kitchen&amp;sr=1-204</t>
  </si>
  <si>
    <t>https://www.amazon.in/WIDEWINGS-Electric-Handheld-Frother-Blender/dp/B0BPCJM7TB/ref=sr_1_205?qid=1672923601&amp;s=kitchen&amp;sr=1-205</t>
  </si>
  <si>
    <t>https://www.amazon.in/Morphy-Richards-Icon-Superb-Grinder/dp/B08H673XKN/ref=sr_1_206?qid=1672923601&amp;s=kitchen&amp;sr=1-206</t>
  </si>
  <si>
    <t>https://www.amazon.in/Philips-Handheld-Garment-Steamer-Purple/dp/B07DXRGWDJ/ref=sr_1_207?qid=1672923601&amp;s=kitchen&amp;sr=1-207</t>
  </si>
  <si>
    <t>https://www.amazon.in/Vedini-Refillable-Spray-Bottle-Transparent/dp/B08243SKCK/ref=sr_1_212?qid=1672923601&amp;s=kitchen&amp;sr=1-212</t>
  </si>
  <si>
    <t>https://www.amazon.in/CROMPTON-Sapphira-Ultra-Ceiling-Lustre/dp/B09SPTNG58/ref=sr_1_213?qid=1672923601&amp;s=kitchen&amp;sr=1-213</t>
  </si>
  <si>
    <t>https://www.amazon.in/Kuber-Industries-Waterproof-Organizer-CTKTC034616/dp/B083J64CBB/ref=sr_1_214?qid=1672923601&amp;s=kitchen&amp;sr=1-214</t>
  </si>
  <si>
    <t>https://www.amazon.in/JM-SELLER-Electric-Beater-180-Watt/dp/B08JV91JTK/ref=sr_1_215?qid=1672923601&amp;s=kitchen&amp;sr=1-215</t>
  </si>
  <si>
    <t>https://www.amazon.in/Oratech-electric-cappuccino-Mocktail-Multicolour/dp/B0BQ3K23Y1/ref=sr_1_216?qid=1672923601&amp;s=kitchen&amp;sr=1-216</t>
  </si>
  <si>
    <t>https://www.amazon.in/Havells-Glaze-Pearl-Ivory-Ceiling/dp/B09MT94QLL/ref=sr_1_217?qid=1672923601&amp;s=kitchen&amp;sr=1-217</t>
  </si>
  <si>
    <t>https://www.amazon.in/Ur-NeedsTM-Rocklight-Remover-Fabric/dp/B07NKNBTT3/ref=sr_1_218?qid=1672923601&amp;s=kitchen&amp;sr=1-218</t>
  </si>
  <si>
    <t>https://www.amazon.in/Rico-Japanese-Technology-Rechargeable-Replacement/dp/B09KPXTZXN/ref=sr_1_220?qid=1672923601&amp;s=kitchen&amp;sr=1-220</t>
  </si>
  <si>
    <t>https://www.amazon.in/Butterfly-150-Watt-Grinder-Scrapper-Attachment/dp/B078HG2ZPS/ref=sr_1_221?qid=1672923601&amp;s=kitchen&amp;sr=1-221</t>
  </si>
  <si>
    <t>https://www.amazon.in/AGARO-Marvel-Litre-Toaster-Griller/dp/B07N2MGB3G/ref=sr_1_222?qid=1672923601&amp;s=kitchen&amp;sr=1-222</t>
  </si>
  <si>
    <t>https://www.amazon.in/Philips-GC1920-28-1440-Watt-Non-Stick/dp/B008LN8KDM/ref=sr_1_220?qid=1672923603&amp;s=kitchen&amp;sr=1-220</t>
  </si>
  <si>
    <t>https://www.amazon.in/Havells-OFR-13-Wave-Fin/dp/B08MZNT7GP/ref=sr_1_221?qid=1672923603&amp;s=kitchen&amp;sr=1-221</t>
  </si>
  <si>
    <t>https://www.amazon.in/Bajaj-DHX-1000-Watt-Ivory-Color/dp/B009P2L7CO/ref=sr_1_222?qid=1672923603&amp;s=kitchen&amp;sr=1-222</t>
  </si>
  <si>
    <t>https://www.amazon.in/Eureka-Forbes-Amaze-RO-MTDS/dp/B07YC8JHMB/ref=sr_1_223?qid=1672923603&amp;s=kitchen&amp;sr=1-223</t>
  </si>
  <si>
    <t>https://www.amazon.in/ROYAL-STEP-Portable-Electric-Rechargeable/dp/B0BNQMF152/ref=sr_1_224?qid=1672923603&amp;s=kitchen&amp;sr=1-224</t>
  </si>
  <si>
    <t>https://www.amazon.in/Kent-Zoom-Vacuum-Cleaner-16068/dp/B08J7VCT12/ref=sr_1_225?qid=1672923603&amp;s=kitchen&amp;sr=1-225</t>
  </si>
  <si>
    <t>https://www.amazon.in/Sealing-Machine-Warranty-Function-Plastic/dp/B0989W6J2F/ref=sr_1_226?qid=1672923603&amp;s=kitchen&amp;sr=1-226</t>
  </si>
  <si>
    <t>https://www.amazon.in/Heavyweight-Automatic-bacterial-Weilburger-Soleplate/dp/B0B84KSH3X/ref=sr_1_227?qid=1672923603&amp;s=kitchen&amp;sr=1-227</t>
  </si>
  <si>
    <t>https://www.amazon.in/Inalsa-Electric-Kettle-Prism-Inox/dp/B08HLC7Z3G/ref=sr_1_229?qid=1672923603&amp;s=kitchen&amp;sr=1-229</t>
  </si>
  <si>
    <t>https://www.amazon.in/VRPRIME-Remover-Reusable-Easy-Tear-Furniture/dp/B0BN6M3TCM/ref=sr_1_230?qid=1672923603&amp;s=kitchen&amp;sr=1-230</t>
  </si>
  <si>
    <t>https://www.amazon.in/Philips-AC1215-20-Purifier-White/dp/B01L6MT7E0/ref=sr_1_231?qid=1672923603&amp;s=kitchen&amp;sr=1-231</t>
  </si>
  <si>
    <t>https://www.amazon.in/Eopora-Ceramic-Heating-Bedroom-Electric/dp/B0B9F9PT8R/ref=sr_1_235?qid=1672923603&amp;s=kitchen&amp;sr=1-235</t>
  </si>
  <si>
    <t>https://www.amazon.in/Goliath-GO1200WG-Weight-1200-Watt-Maroon/dp/B0883LQJ6B/ref=sr_1_236?qid=1672923603&amp;s=kitchen&amp;sr=1-236</t>
  </si>
  <si>
    <t>https://www.amazon.in/Wipro-Electric-Stainless-Automatic-VB021070/dp/B099Z83VRC/ref=sr_1_237?qid=1672923603&amp;s=kitchen&amp;sr=1-237</t>
  </si>
  <si>
    <t>https://www.amazon.in/Philips-Viva-Collection-HR1832-1-5-Litre400-Watt/dp/B00S9BSJC8/ref=sr_1_238?qid=1672923603&amp;s=kitchen&amp;sr=1-238</t>
  </si>
  <si>
    <t>https://www.amazon.in/Kitchenwell-Multipurpose-Portable-Electronic-Scale/dp/B0B4SJKRDF/ref=sr_1_239?qid=1672923603&amp;s=kitchen&amp;sr=1-239</t>
  </si>
  <si>
    <t>https://www.amazon.in/FIGMENT-Rechargeable-Decoration-ENTERPRISES-A1/dp/B0BM4KTNL1/ref=sr_1_240?qid=1672923603&amp;s=kitchen&amp;sr=1-240</t>
  </si>
  <si>
    <t>https://www.amazon.in/Balzano-Speed-Nutri-Blender-Smoothie/dp/B08S6RKT4L/ref=sr_1_241?qid=1672923603&amp;s=kitchen&amp;sr=1-241</t>
  </si>
  <si>
    <t>https://www.amazon.in/Swiss-Military-VC03-Wireless-Collection/dp/B09SZ5TWHW/ref=sr_1_242?qid=1672923603&amp;s=kitchen&amp;sr=1-242</t>
  </si>
  <si>
    <t>https://www.amazon.in/Zuvexa-Rechargeable-Electric-Foam-Maker/dp/B0BLC2BYPX/ref=sr_1_243?qid=1672923603&amp;s=kitchen&amp;sr=1-243</t>
  </si>
  <si>
    <t>https://www.amazon.in/Usha-IH2415-1500-Watt-Immersion-Heater/dp/B00P0R95EA/ref=sr_1_244?qid=1672923603&amp;s=kitchen&amp;sr=1-244</t>
  </si>
  <si>
    <t>https://www.amazon.in/ACTIVA-Instant-SPCEIAL-Warranty-Premium/dp/B07W4HTS8Q/ref=sr_1_245?qid=1672923603&amp;s=kitchen&amp;sr=1-245</t>
  </si>
  <si>
    <t>https://www.amazon.in/Havells-Instanio-1-Litre-Instant-Geyser/dp/B078JBK4GX/ref=sr_1_244?qid=1672923605&amp;s=kitchen&amp;sr=1-244</t>
  </si>
  <si>
    <t>https://www.amazon.in/Lifelong-Boiler-Poacher-500-Watt-Transparent/dp/B08S7V8YTN/ref=sr_1_245?qid=1672923605&amp;s=kitchen&amp;sr=1-245</t>
  </si>
  <si>
    <t>https://www.amazon.in/Indias-Instant-Bathroom-Kitchen-Hospital/dp/B07H5PBN54/ref=sr_1_246?qid=1672923605&amp;s=kitchen&amp;sr=1-246</t>
  </si>
  <si>
    <t>https://www.amazon.in/AmazonBasics-Induction-Cooktop-1600-Watt/dp/B07YCBSCYB/ref=sr_1_247?qid=1672923605&amp;s=kitchen&amp;sr=1-247</t>
  </si>
  <si>
    <t>https://www.amazon.in/Sui-Generis-Frother-Electric-Blender/dp/B098T9CJVQ/ref=sr_1_248?qid=1672923605&amp;s=kitchen&amp;sr=1-248</t>
  </si>
  <si>
    <t>https://www.amazon.in/Philips-AeraSense-AC2887-20-Purifier/dp/B01KCSGBU2/ref=sr_1_249?qid=1672923605&amp;s=kitchen&amp;sr=1-249</t>
  </si>
  <si>
    <t>https://www.amazon.in/Esquire-Elite-Laundry-Basket-Colour/dp/B095XCRDQW/ref=sr_1_250?qid=1672923605&amp;s=kitchen&amp;sr=1-250</t>
  </si>
  <si>
    <t>https://www.amazon.in/PHILIPS-Fryer-HD9200-90-Technology/dp/B09CTWFV5W/ref=sr_1_251?qid=1672923605&amp;s=kitchen&amp;sr=1-251</t>
  </si>
  <si>
    <t>https://www.amazon.in/Havells-Quartz-Settings-Product-Warranty/dp/B0B7NWGXS6/ref=sr_1_252?qid=1672923605&amp;s=kitchen&amp;sr=1-252</t>
  </si>
  <si>
    <t>https://www.amazon.in/Philips-Garment-Steamer-GC523-60/dp/B07DZ986Q2/ref=sr_1_253?qid=1672923605&amp;s=kitchen&amp;sr=1-253</t>
  </si>
  <si>
    <t>https://www.amazon.in/Brayden-Plastic-Express-Bi-Level-Stainless/dp/B07KKJPTWB/ref=sr_1_254?qid=1672923605&amp;s=kitchen&amp;sr=1-254</t>
  </si>
  <si>
    <t>https://www.amazon.in/Wonderchef-Nutri-Blend-63152293-400-Watt-Grinder/dp/B071R3LHFM/ref=sr_1_255?qid=1672923605&amp;s=kitchen&amp;sr=1-255</t>
  </si>
  <si>
    <t>https://www.amazon.in/Usha-Janome-Dream-Stitch-Automatic/dp/B086X18Q71/ref=sr_1_259?qid=1672923605&amp;s=kitchen&amp;sr=1-259</t>
  </si>
  <si>
    <t>https://www.amazon.in/BXGS1501IN-Handheld-Portable-Garment-Steamer/dp/B07WVQG8WZ/ref=sr_1_260?qid=1672923605&amp;s=kitchen&amp;sr=1-260</t>
  </si>
  <si>
    <t>https://www.amazon.in/Personal-Blender-Portable-Battery-Smoothies/dp/B0BFBNXS94/ref=sr_1_261_mod_primary_new?qid=1672923605&amp;s=kitchen&amp;sbo=RZvfv%2F%2FHxDF%2BO5021pAnSA%3D%3D&amp;sr=1-261</t>
  </si>
  <si>
    <t>https://www.amazon.in/Sujata-Powermatic-Watts-Juicer-Grinder/dp/B071113J7M/ref=sr_1_262?qid=1672923605&amp;s=kitchen&amp;sr=1-262</t>
  </si>
  <si>
    <t>https://www.amazon.in/Aquaguard-purification-municipal-Eureka-Forbes/dp/B09YLWT89W/ref=sr_1_263?qid=1672923605&amp;s=kitchen&amp;sr=1-263</t>
  </si>
  <si>
    <t>https://www.amazon.in/PrettyKrafts-Laundry-Basket-Clothes-Handles/dp/B0814LP6S9/ref=sr_1_264?qid=1672923605&amp;s=kitchen&amp;sr=1-264</t>
  </si>
  <si>
    <t>https://www.amazon.in/Dr-Trust-Electronic-Kitchen-Weighing/dp/B07BKSSDR2/ref=sr_1_265?qid=1672923605&amp;s=kitchen&amp;sr=1-265</t>
  </si>
  <si>
    <t>https://www.amazon.in/Tesora-Electric-Stainless-Protection-White/dp/B09VGS66FV/ref=sr_1_266?qid=1672923605&amp;s=kitchen&amp;sr=1-266</t>
  </si>
  <si>
    <t>https://www.amazon.in/Ace-1600-Watt-21-Litre-Stainless-Function/dp/B07RCGTZ4M/ref=sr_1_268?qid=1672923605&amp;s=kitchen&amp;sr=1-268</t>
  </si>
  <si>
    <t>https://www.amazon.in/Inalsa-Robot-1000-800-Watt-Blender/dp/B0747VDH9L/ref=sr_1_269?qid=1672923605&amp;s=kitchen&amp;sr=1-269</t>
  </si>
  <si>
    <t>https://www.amazon.in/Akiara-Electric-Handheld-Cordless-Tailoring/dp/B08XLR6DSB/ref=sr_1_270?qid=1672923605&amp;s=kitchen&amp;sr=1-270</t>
  </si>
  <si>
    <t>https://www.amazon.in/EasySpeed-GC2145-Resistant-Soleplate-Drip-Stop/dp/B08H6CZSHT/ref=sr_1_268?qid=1672923606&amp;s=kitchen&amp;sr=1-268</t>
  </si>
  <si>
    <t>https://www.amazon.in/Inalsa-Bullet-400-Watt-Technology-Chopper/dp/B07CVR2L5K/ref=sr_1_269?qid=1672923606&amp;s=kitchen&amp;sr=1-269</t>
  </si>
  <si>
    <t>https://www.amazon.in/Borosil-Electric-Vegetables-Transparent-Stainless/dp/B09J4YQYX3/ref=sr_1_270?qid=1672923606&amp;s=kitchen&amp;sr=1-270</t>
  </si>
  <si>
    <t>https://www.amazon.in/Wipro-Sandwich-function-SW-warranty-Standard/dp/B0B2DD8BQ8/ref=sr_1_271?qid=1672923606&amp;s=kitchen&amp;sr=1-271</t>
  </si>
  <si>
    <t>https://www.amazon.in/Rico-1500-W-immersion-water-heater/dp/B0123P3PWE/ref=sr_1_272?qid=1672923606&amp;s=kitchen&amp;sr=1-272</t>
  </si>
  <si>
    <t>https://www.amazon.in/Eureka-Forbes-Active-Cleaner-washable/dp/B08HDCWDXD/ref=sr_1_273?qid=1672923606&amp;s=kitchen&amp;sr=1-273</t>
  </si>
  <si>
    <t>https://www.amazon.in/CSI-INTERNATIONAL%C2%AE-Instant-portable-Plastic/dp/B0836JGZ74/ref=sr_1_274?qid=1672923606&amp;s=kitchen&amp;sr=1-274</t>
  </si>
  <si>
    <t>https://www.amazon.in/Hindware-Atlantic-Instant-Heating-Stainless/dp/B0BCKJJN8R/ref=sr_1_275?qid=1672923606&amp;s=kitchen&amp;sr=1-275</t>
  </si>
  <si>
    <t>https://www.amazon.in/Morphy-Richards-Europa-Espresso-Cappuccino/dp/B008P7IF02/ref=sr_1_276?qid=1672923606&amp;s=kitchen&amp;sr=1-276</t>
  </si>
  <si>
    <t>https://www.amazon.in/Lifelong-PowerPro-Mixer-Grinder-Super/dp/B08CNLYKW5/ref=sr_1_277?qid=1672923606&amp;s=kitchen&amp;sr=1-277</t>
  </si>
  <si>
    <t>https://www.amazon.in/CTEK15L-Premium-Stainless-Electric-Cut-Off/dp/B08C7TYHPB/ref=sr_1_278?qid=1672923606&amp;s=kitchen&amp;sr=1-278</t>
  </si>
  <si>
    <t>https://www.amazon.in/OPERATION-CHARGING-MULTI-CLIP-FUNCTION-PERSONAL/dp/B08VJFYH6N/ref=sr_1_279?qid=1672923606&amp;s=kitchen&amp;sr=1-279</t>
  </si>
  <si>
    <t>https://www.amazon.in/Crompton-InstaGlide-Certified-Dry-Iron/dp/B08235JZFB/ref=sr_1_283?qid=1672923606&amp;s=kitchen&amp;sr=1-283</t>
  </si>
  <si>
    <t>https://www.amazon.in/Prestige-PSWP-2-0-Purifier-Cartridge/dp/B078XFKBZL/ref=sr_1_284_mod_primary_new?qid=1672923606&amp;s=kitchen&amp;sbo=RZvfv%2F%2FHxDF%2BO5021pAnSA%3D%3D&amp;sr=1-284</t>
  </si>
  <si>
    <t>https://www.amazon.in/Morphy-Richards-Aristo-PTC-Heater/dp/B01M265AAK/ref=sr_1_285?qid=1672923606&amp;s=kitchen&amp;sr=1-285</t>
  </si>
  <si>
    <t>https://www.amazon.in/Gadgetronics-Weighing-Warranty-Batteries-Included/dp/B0B694PXQJ/ref=sr_1_286?qid=1672923606&amp;s=kitchen&amp;sr=1-286</t>
  </si>
  <si>
    <t>https://www.amazon.in/HUL-Pureit-Germkill-Advanced-Purifier/dp/B00B3VFJY2/ref=sr_1_287?qid=1672923606&amp;s=kitchen&amp;sr=1-287</t>
  </si>
  <si>
    <t>https://www.amazon.in/PrettyKrafts-Folding-Laundry-Clothes-Organiser/dp/B08W9BK4MD/ref=sr_1_288?qid=1672923606&amp;s=kitchen&amp;sr=1-288</t>
  </si>
  <si>
    <t>https://www.amazon.in/Ikea-PRODUKT-Milk-frother-Frother-Handheld/dp/B09X5HD5T1/ref=sr_1_289_mod_primary_new?qid=1672923606&amp;s=kitchen&amp;sbo=RZvfv%2F%2FHxDF%2BO5021pAnSA%3D%3D&amp;sr=1-289</t>
  </si>
  <si>
    <t>https://www.amazon.in/EasySpeed-GC2147-30-Resistant-Soleplate/dp/B08H6B3G96/ref=sr_1_290?qid=1672923606&amp;s=kitchen&amp;sr=1-290</t>
  </si>
  <si>
    <t>https://www.amazon.in/Bajaj-New-Shakti-Neo-Storage/dp/B09N3BFP4M/ref=sr_1_291?qid=1672923606&amp;s=kitchen&amp;sr=1-291</t>
  </si>
  <si>
    <t>https://www.amazon.in/House-Quirk-Reusable-Easy-Tear-Multicolour/dp/B09DSQXCM8/ref=sr_1_292?qid=1672923606&amp;s=kitchen&amp;sr=1-292</t>
  </si>
  <si>
    <t>https://www.amazon.in/Allin-Exporters-Ultrasonic-Humidifier-Purifier/dp/B01M69WCZ6/ref=sr_1_293?qid=1672923606&amp;s=kitchen&amp;sr=1-293</t>
  </si>
  <si>
    <t>https://www.amazon.in/Multifunctional-Electric-Automatic-Non-Stick-Pan-Tiger/dp/B0BM9H2NY9/ref=sr_1_294?qid=1672923606&amp;s=kitchen&amp;sr=1-294</t>
  </si>
  <si>
    <t>https://www.amazon.in/Maharaja-Whiteline-Carbon-Standard-5200100986/dp/B099FDW2ZF/ref=sr_1_292?qid=1672923607&amp;s=kitchen&amp;sr=1-292</t>
  </si>
  <si>
    <t>https://www.amazon.in/KENT-Chopper-B-Stainless-Transparent-Anti-Skid/dp/B0B935YNR7/ref=sr_1_293?qid=1672923607&amp;s=kitchen&amp;sr=1-293</t>
  </si>
  <si>
    <t>https://www.amazon.in/Crompton-Greaves-ASWH-2015-15-Litre-Storage/dp/B07JGCGNDG/ref=sr_1_294_mod_primary_new?qid=1672923607&amp;s=kitchen&amp;sbo=RZvfv%2F%2FHxDF%2BO5021pAnSA%3D%3D&amp;sr=1-294</t>
  </si>
  <si>
    <t>https://www.amazon.in/Eureka-Forbes-Vacuum-Cleaner-Washable/dp/B08L12N5H1/ref=sr_1_295?qid=1672923607&amp;s=kitchen&amp;sr=1-295</t>
  </si>
  <si>
    <t>https://www.amazon.in/Kent-16025-700-Watt-Sandwich-Grill/dp/B07GWTWFS2/ref=sr_1_296?qid=1672923607&amp;s=kitchen&amp;sr=1-296</t>
  </si>
  <si>
    <t>https://www.amazon.in/Candes-Gloster-Silent-Blower-Heater/dp/B09KRHXTLN/ref=sr_1_297?qid=1672923607&amp;s=kitchen&amp;sr=1-297</t>
  </si>
  <si>
    <t>https://www.amazon.in/Inalsa-Electric-Heater-Hotty-Certification/dp/B09H34V36W/ref=sr_1_298_mod_primary_new?qid=1672923607&amp;s=kitchen&amp;sbo=RZvfv%2F%2FHxDF%2BO5021pAnSA%3D%3D&amp;sr=1-298</t>
  </si>
  <si>
    <t>https://www.amazon.in/Havells-Zella-Immersion-Watts-White/dp/B09J2QCKKM/ref=sr_1_299?qid=1672923607&amp;s=kitchen&amp;sr=1-299</t>
  </si>
  <si>
    <t>https://www.amazon.in/SM1301-Sandwich-Detachable-Plates-Waffle/dp/B09XRBJ94N/ref=sr_1_300?qid=1672923607&amp;s=kitchen&amp;sr=1-300</t>
  </si>
  <si>
    <t>https://www.amazon.in/Inalsa-Micro-WD10-1000W-Multifunction-Resistant/dp/B07SLNG3LW/ref=sr_1_301?qid=1672923607&amp;s=kitchen&amp;sr=1-301</t>
  </si>
  <si>
    <t>https://www.amazon.in/MR-BRAND-Portable-Electric-Rechargeable/dp/B0BNDGL26T/ref=sr_1_302?qid=1672923607&amp;s=kitchen&amp;sr=1-302</t>
  </si>
  <si>
    <t>https://www.amazon.in/Crompton-1200mm-Designer-Ceiling-Smoked/dp/B095PWLLY6/ref=sr_1_303?qid=1672923607&amp;s=kitchen&amp;sr=1-303</t>
  </si>
  <si>
    <t>https://www.amazon.in/Plastic-Powermatic-Jar-Juicer-Grinder-Chutney/dp/B07Y9PY6Y1/ref=sr_1_307?qid=1672923607&amp;s=kitchen&amp;sr=1-307</t>
  </si>
  <si>
    <t>https://www.amazon.in/Aquadpure-Copper-ADJUSTER-Purifier-Technology/dp/B0BJ966M5K/ref=sr_1_308?qid=1672923607&amp;s=kitchen&amp;sr=1-308</t>
  </si>
  <si>
    <t>https://www.amazon.in/AmazonBasics-Drip-Coffee-Maker-Black/dp/B086GVRP63/ref=sr_1_309?qid=1672923607&amp;s=kitchen&amp;sr=1-309</t>
  </si>
  <si>
    <t>https://www.amazon.in/Crompton-Delight-Circulator-Heater-Settings/dp/B08MVXPTDG/ref=sr_1_311?qid=1672923607&amp;s=kitchen&amp;sr=1-311</t>
  </si>
  <si>
    <t>https://www.amazon.in/HANEUL-2000-Watt-Heater-HN-2500-Thermoset/dp/B0BMZ6SY89/ref=sr_1_312?qid=1672923607&amp;s=kitchen&amp;sr=1-312</t>
  </si>
  <si>
    <t>https://www.amazon.in/Melbon-Blower-Heater-2000-Watt-White/dp/B09P1MFKG1/ref=sr_1_313?qid=1672923607&amp;s=kitchen&amp;sr=1-313</t>
  </si>
  <si>
    <t>https://www.amazon.in/Plastic-Laundry-Basket-Light-Grey/dp/B01LY9W8AF/ref=sr_1_314?qid=1672923607&amp;s=kitchen&amp;sr=1-314</t>
  </si>
  <si>
    <t>https://www.amazon.in/ACTIVA-APSRA-Approved-Ceiling-Warranty/dp/B07ZJND9B9/ref=sr_1_315?qid=1672923607&amp;s=kitchen&amp;sr=1-315</t>
  </si>
  <si>
    <t>https://www.amazon.in/Shakti-Technology-S5-Pressure-Machine/dp/B0B2CWRDB1/ref=sr_1_316?qid=1672923607&amp;s=kitchen&amp;sr=1-316</t>
  </si>
  <si>
    <t>https://www.amazon.in/American-Micronic-AMI-VCD21-1600WDx-Wet-1600Watts-21-litres-Stainless/dp/B072NCN9M4/ref=sr_1_317?qid=1672923607&amp;s=kitchen&amp;sr=1-317</t>
  </si>
  <si>
    <t>https://www.amazon.in/Demokrazy-Remover-Woolens-Sweaters-Blankets/dp/B08SKZ2RMG/ref=sr_1_318?qid=1672923607&amp;s=kitchen&amp;sr=1-318</t>
  </si>
  <si>
    <t>https://www.amazon.in/Instant-Vortex-2QT-EvenCrispTM-Technology/dp/B0B53DS4TF/ref=sr_1_316?qid=1672923609&amp;s=kitchen&amp;sr=1-316</t>
  </si>
  <si>
    <t>https://www.amazon.in/HUL-Pureit-Mineral-mounted-Purifier/dp/B08BJN4MP3/ref=sr_1_317?qid=1672923609&amp;s=kitchen&amp;sr=1-317</t>
  </si>
  <si>
    <t>https://www.amazon.in/Livpure-Glo-Star-RO-Mineraliser/dp/B0BCYQY9X5/ref=sr_1_318?qid=1672923609&amp;s=kitchen&amp;sr=1-318</t>
  </si>
  <si>
    <t>https://www.amazon.in/Philips-HI113-1000-Watt-Plastic-Coating/dp/B009UORDX4/ref=sr_1_319?qid=1672923609&amp;s=kitchen&amp;sr=1-319</t>
  </si>
  <si>
    <t>https://www.amazon.in/Kuber-Industries-Foldable-Laundry-KUBMART11446/dp/B08VGDBF3B/ref=sr_1_320?qid=1672923609&amp;s=kitchen&amp;sr=1-320</t>
  </si>
  <si>
    <t>https://www.amazon.in/Preethi-MGA-502-0-4-Litre-Grind-Store/dp/B012ELCYUG/ref=sr_1_321?qid=1672923609&amp;s=kitchen&amp;sr=1-321</t>
  </si>
  <si>
    <t>https://www.amazon.in/Usha-Aurora-Iron-1000-Light/dp/B07S9M8YTY/ref=sr_1_322?qid=1672923609&amp;s=kitchen&amp;sr=1-322</t>
  </si>
  <si>
    <t>https://www.amazon.in/ECOVACS-Robotic-Powerful-Advanced-Technology/dp/B0B19VJXQZ/ref=sr_1_323?qid=1672923609&amp;s=kitchen&amp;sr=1-323</t>
  </si>
  <si>
    <t>https://www.amazon.in/Kent-Gold-Optima-Spare-Kit/dp/B00SMFPJG0/ref=sr_1_324?qid=1672923609&amp;s=kitchen&amp;sr=1-324</t>
  </si>
  <si>
    <t>https://www.amazon.in/AVNISH-Water-Filter-Layer-Filtration/dp/B0BHYLCL19/ref=sr_1_325?qid=1672923609&amp;s=kitchen&amp;sr=1-325</t>
  </si>
  <si>
    <t>https://www.amazon.in/Khaitan-ORFin-heater-Home-kitchen-K0/dp/B0BPJBTB3F/ref=sr_1_326?qid=1672923609&amp;s=kitchen&amp;sr=1-326</t>
  </si>
  <si>
    <t>https://www.amazon.in/USHA-RapidMix-500-Watt-Copper-Grinder/dp/B08MXJYB2V/ref=sr_1_331?qid=1672923609&amp;s=kitchen&amp;sr=1-331</t>
  </si>
  <si>
    <t>https://www.amazon.in/CSI-INTERNATIONAL%C2%AE-Instant-portable-Plastic/dp/B081B1JL35/ref=sr_1_332?qid=1672923609&amp;s=kitchen&amp;sr=1-332</t>
  </si>
  <si>
    <t>https://www.amazon.in/Havells-Gatik-400mm-Pedestal-White/dp/B09VL9KFDB/ref=sr_1_333?qid=1672923609&amp;s=kitchen&amp;sr=1-333</t>
  </si>
  <si>
    <t>https://www.amazon.in/Dura-Clean-Plus-Filtration-Accessories/dp/B0B1MDZV9C/ref=sr_1_334?qid=1672923609&amp;s=kitchen&amp;sr=1-334</t>
  </si>
  <si>
    <t>https://www.amazon.in/ROYAL-STEP-Portable-Electric-Rechargeable/dp/B08TT63N58/ref=sr_1_337?qid=1672923609&amp;s=kitchen&amp;sr=1-337</t>
  </si>
  <si>
    <t>https://www.amazon.in/Nirdambhay-Handheld-Portable-Resealer-Including/dp/B08YK7BBD2/ref=sr_1_338?qid=1672923609&amp;s=kitchen&amp;sr=1-338</t>
  </si>
  <si>
    <t>https://www.amazon.in/Cello-Non-Stick-Aluminium-Sandwich-Toaster/dp/B07YQ5SN4H/ref=sr_1_339?qid=1672923609&amp;s=kitchen&amp;sr=1-339</t>
  </si>
  <si>
    <t>https://www.amazon.in/Proven%C2%AE-Copper-ADJUSTER-Purifier-Technology/dp/B0B7FJNSZR/ref=sr_1_340?qid=1672923609&amp;s=kitchen&amp;sr=1-340</t>
  </si>
  <si>
    <t>https://www.amazon.in/Morphy-Richards-Daisy-1000-Watt-White/dp/B01N6IJG0F/ref=sr_1_341?qid=1672923609&amp;s=kitchen&amp;sr=1-341</t>
  </si>
  <si>
    <t>https://www.amazon.in/Lightweight-Automatic-bacterial-Weilburger-Soleplate/dp/B0B84QN4CN/ref=sr_1_342?qid=1672923609&amp;s=kitchen&amp;sr=1-342</t>
  </si>
  <si>
    <t>https://www.amazon.in/Zuvexa-Poacher-Automatic-Steaming-Multicolor/dp/B0B8ZM9RVV/ref=sr_1_340?qid=1672923610&amp;s=kitchen&amp;sr=1-340</t>
  </si>
  <si>
    <t>https://www.amazon.in/AO-Smith-HSE-VAS-15-Litre-Storage/dp/B01892MIPA/ref=sr_1_341?qid=1672923610&amp;s=kitchen&amp;sr=1-341</t>
  </si>
  <si>
    <t>https://www.amazon.in/Havells-Festiva-1200mm-Resistant-Ceiling/dp/B08ZHYNTM1/ref=sr_1_342?qid=1672923610&amp;s=kitchen&amp;sr=1-342</t>
  </si>
  <si>
    <t>https://www.amazon.in/Handheld-Powerful-Filtration-Lightweight-Accessories/dp/B09SDDQQKP/ref=sr_1_343?qid=1672923610&amp;s=kitchen&amp;sr=1-343</t>
  </si>
  <si>
    <t>https://www.amazon.in/SM1515NEW-Sandwich-Floating-Hinges-1000Watt/dp/B0B5RP43VN/ref=sr_1_345?qid=1672923610&amp;s=kitchen&amp;sr=1-345</t>
  </si>
  <si>
    <t>https://www.amazon.in/Eureka-Forbes-Aquaguard-boiling-Technology/dp/B096NTB9XT/ref=sr_1_346?qid=1672923610&amp;s=kitchen&amp;sr=1-346</t>
  </si>
  <si>
    <t>https://www.amazon.in/Havells-Instanio-3-Litre-Instant-Geyser/dp/B078JF6X9B/ref=sr_1_347?qid=1672923610&amp;s=kitchen&amp;sr=1-347</t>
  </si>
  <si>
    <t>https://www.amazon.in/Rechargeable-whisks%EF%BC%8C3-Speed-Adjustable-Cappuccino-Bulletproof/dp/B08CGW4GYR/ref=sr_1_348?qid=1672923610&amp;s=kitchen&amp;sr=1-348</t>
  </si>
  <si>
    <t>https://www.amazon.in/Panasonic-SR-WA22H-5-4-Litre-Automatic-Cooker/dp/B00A328ENA/ref=sr_1_349?qid=1672923610&amp;s=kitchen&amp;sr=1-349</t>
  </si>
  <si>
    <t>https://www.amazon.in/InstaCuppa-Handheld-Operated-Electric-Stainless/dp/B0763K5HLQ/ref=sr_1_350?qid=1672923610&amp;s=kitchen&amp;sr=1-350</t>
  </si>
  <si>
    <t>https://www.amazon.in/Goodscity-Garment-Steamer-Clothes-Steam/dp/B09PDZNSBG/ref=sr_1_351?qid=1672923610&amp;s=kitchen&amp;sr=1-351</t>
  </si>
  <si>
    <t>https://www.amazon.in/Solidaire-550-Watt-Mixer-Grinder-SLD-550-B/dp/B085LPT5F4/ref=sr_1_356?qid=1672923610&amp;s=kitchen&amp;sr=1-356</t>
  </si>
  <si>
    <t>https://www.amazon.in/Amazon-Blender-Stainless-Blending-ISI-Marked/dp/B0B9RZ4G4W/ref=sr_1_357?qid=1672923610&amp;s=kitchen&amp;sr=1-357</t>
  </si>
  <si>
    <t>https://www.amazon.in/Orpat-HHB-100E-250-Watt-Blender-White/dp/B0085W2MUQ/ref=sr_1_358?qid=1672923610&amp;s=kitchen&amp;sr=1-358</t>
  </si>
  <si>
    <t>https://www.amazon.in/HealthSense-New-Feel-Rechargeable-Electric-Sweaters/dp/B09474JWN6/ref=sr_1_361?qid=1672923610&amp;s=kitchen&amp;sr=1-361</t>
  </si>
  <si>
    <t>https://www.amazon.in/AGARO-Portable-Capacity-Automatic-33603/dp/B09G2VTHQM/ref=sr_1_362?qid=1672923610&amp;s=kitchen&amp;sr=1-362</t>
  </si>
  <si>
    <t>https://www.amazon.in/AGARO-Imperial-Slow-Juicer-Watts/dp/B07R679HTT/ref=sr_1_363?qid=1672923610&amp;s=kitchen&amp;sr=1-363</t>
  </si>
  <si>
    <t>https://www.amazon.in/Wipro-Smartlife-Super-Deluxe-Iron/dp/B00B7GKXMG/ref=sr_1_364?qid=1672923610&amp;s=kitchen&amp;sr=1-364</t>
  </si>
  <si>
    <t>https://www.amazon.in/AmazonBasics-VCS35B15K-C-1-5-Litre-Bagless-Cylinder/dp/B07H3N8RJH/ref=sr_1_365?qid=1672923610&amp;s=kitchen&amp;sr=1-365</t>
  </si>
  <si>
    <t>https://www.amazon.in/Crompton-IHL251-1500-Watt-Immersion-Heater/dp/B07K2HVKLL/ref=sr_1_366?qid=1672923610&amp;s=kitchen&amp;sr=1-366</t>
  </si>
  <si>
    <t>https://www.amazon.in/SaiEllin-Heater-Portable-Bedroom-Compact/dp/B09MQ9PDHR/ref=sr_1_364?qid=1672923611&amp;s=kitchen&amp;sr=1-364</t>
  </si>
  <si>
    <t>https://www.amazon.in/Bajaj-Majesty-Duetto-LPG-6-Litre/dp/B014HDJ7ZE/ref=sr_1_365?qid=1672923611&amp;s=kitchen&amp;sr=1-365</t>
  </si>
  <si>
    <t>https://www.amazon.in/Black-Decker-BXIR2201IN-2200-Watt-Cordless/dp/B07D2NMTTV/ref=sr_1_366?qid=1672923611&amp;s=kitchen&amp;sr=1-366</t>
  </si>
  <si>
    <t>https://www.amazon.in/Inalsa-Easy-Mix-200-Watt-Mixer/dp/B075K76YW1/ref=sr_1_367?qid=1672923611&amp;s=kitchen&amp;sr=1-367</t>
  </si>
  <si>
    <t>https://www.amazon.in/Longway-Blaze-Quartz-Heater-White/dp/B0BNLFQDG2/ref=sr_1_368?qid=1672923611&amp;s=kitchen&amp;sr=1-368</t>
  </si>
  <si>
    <t>https://www.amazon.in/Prestige-Wet-Grinder-PWG-07/dp/B082ZQ4479/ref=sr_1_369?qid=1672923611&amp;s=kitchen&amp;sr=1-369</t>
  </si>
  <si>
    <t>https://www.amazon.in/Pigeon-Powerful-Stainless-Grinding-Polycarbonate/dp/B09Y358DZQ/ref=sr_1_370?qid=1672923611&amp;s=kitchen&amp;sr=1-370</t>
  </si>
  <si>
    <t>https://www.amazon.in/Borosil-Volcano-Filled-Radiator-Heater/dp/B09M3F4HGB/ref=sr_1_371?qid=1672923611&amp;s=kitchen&amp;sr=1-371</t>
  </si>
  <si>
    <t>https://www.amazon.in/Crompton-Solarium-Qube-Star-Rated-Storage/dp/B07VZH6ZBB/ref=sr_1_372?qid=1672923611&amp;s=kitchen&amp;sr=1-372</t>
  </si>
  <si>
    <t>https://www.amazon.in/Singer-Aroma-1-8-Litre-Electric-Kettle/dp/B07F366Z51/ref=sr_1_373?qid=1672923611&amp;s=kitchen&amp;sr=1-373</t>
  </si>
  <si>
    <t>https://www.amazon.in/Orient-Electric-Aura-Neo-IWAN03WSM3/dp/B077BTLQ67/ref=sr_1_374?qid=1672923611&amp;s=kitchen&amp;sr=1-374</t>
  </si>
  <si>
    <t>https://www.amazon.in/Crompton-BRIO-1000-Years-Warranty/dp/B07YSJ7FF1/ref=sr_1_375?qid=1672923611&amp;s=kitchen&amp;sr=1-375</t>
  </si>
  <si>
    <t>https://www.amazon.in/Butterfly-Hero-500-Mixer-Grinder/dp/B07TXCY3YK/ref=sr_1_379?qid=1672923611&amp;s=kitchen&amp;sr=1-379</t>
  </si>
  <si>
    <t>https://www.amazon.in/Racold-Eterno-Pro-Vertical-Metallic/dp/B07TC9F7PN/ref=sr_1_380?qid=1672923611&amp;s=kitchen&amp;sr=1-380</t>
  </si>
  <si>
    <t>https://www.amazon.in/LG-Convertible-Anti-Virus-Protection-PS-Q19YNZE/dp/B09NS5TKPN/ref=sr_1_381?qid=1672923611&amp;s=kitchen&amp;sr=1-381</t>
  </si>
  <si>
    <t>https://www.amazon.in/Eureka-Forbes-Amrit-Twin-Cartridge/dp/B00LP9RFSU/ref=sr_1_382?qid=1672923611&amp;s=kitchen&amp;sr=1-382</t>
  </si>
  <si>
    <t>https://www.amazon.in/Green-Tales-Sealer-Impulse-Machine-Packaging/dp/B0B7L86YCB/ref=sr_1_383?qid=1672923611&amp;s=kitchen&amp;sr=1-383</t>
  </si>
  <si>
    <t>https://www.amazon.in/SaleOn-Charcoal-Electric-Appliances-Mix-colors/dp/B09VPH38JS/ref=sr_1_384?qid=1672923611&amp;s=kitchen&amp;sr=1-384</t>
  </si>
  <si>
    <t>https://www.amazon.in/SUJATA-Chutney-Jar-Small-8x8x8cm/dp/B01MUAUOCX/ref=sr_1_386?qid=1672923611&amp;s=kitchen&amp;sr=1-386</t>
  </si>
  <si>
    <t>https://www.amazon.in/KHAITAN-AVAANTE-KA-2013-Halogen-Heater/dp/B09MB3DKG1/ref=sr_1_387?qid=1672923611&amp;s=kitchen&amp;sr=1-387</t>
  </si>
  <si>
    <t>https://www.amazon.in/Kenstar-Watts-Filled-Radiator-Heater/dp/B08QHLXWV3/ref=sr_1_388?qid=1672923611&amp;s=kitchen&amp;sr=1-388</t>
  </si>
  <si>
    <t>https://www.amazon.in/NEXOMS-Instant-Heating-Mounted-Stainless/dp/B07G147SZD/ref=sr_1_389?qid=1672923611&amp;s=kitchen&amp;sr=1-389</t>
  </si>
  <si>
    <t>https://www.amazon.in/BONIRY-Waffle-Maker-Inch-Watts/dp/B09LH32678/ref=sr_1_390?qid=1672923611&amp;s=kitchen&amp;sr=1-390</t>
  </si>
  <si>
    <t>https://www.amazon.in/Candes-BlowHot-Silent-Blower-Heater/dp/B09R1YFL6S/ref=sr_1_388?qid=1672923612&amp;s=kitchen&amp;sr=1-388</t>
  </si>
  <si>
    <t>https://www.amazon.in/Ionix-Digital-Kitchen-Jewellery-Weighing/dp/B07Q4NJQC5/ref=sr_1_389?qid=1672923612&amp;s=kitchen&amp;sr=1-389</t>
  </si>
  <si>
    <t>https://www.amazon.in/Kitchen-Kit-Electric-Stainless-Protection/dp/B097RN7BBK/ref=sr_1_390?qid=1672923612&amp;s=kitchen&amp;sr=1-390</t>
  </si>
  <si>
    <t>https://www.amazon.in/Racold-Pronto-3Litres-Vertical-Instant/dp/B097MKZHNV/ref=sr_1_391?qid=1672923612&amp;s=kitchen&amp;sr=1-391</t>
  </si>
  <si>
    <t>https://www.amazon.in/ESN-999-Quality-Immersion-Heater/dp/B07LG96SDB/ref=sr_1_392?qid=1672923612&amp;s=kitchen&amp;sr=1-392</t>
  </si>
  <si>
    <t>https://www.amazon.in/n1-Retail-Stainless-Indian-Coffee/dp/B08KS2KQTK/ref=sr_1_393?qid=1672923612&amp;s=kitchen&amp;sr=1-393</t>
  </si>
  <si>
    <t>https://www.amazon.in/Saiyam-Stainless-Espresso-Maker-Percolator/dp/B095K14P86/ref=sr_1_394?qid=1672923612&amp;s=kitchen&amp;sr=1-394</t>
  </si>
  <si>
    <t>https://www.amazon.in/KONVIO-NEER-Cartridge-Compatible-Pre-Filter/dp/B08K36NZSV/ref=sr_1_395?qid=1672923612&amp;s=kitchen&amp;sr=1-395</t>
  </si>
  <si>
    <t>https://www.amazon.in/Havells-Glydo-1000-Watt-Iron-Charcoal/dp/B07LDPLSZC/ref=sr_1_396?qid=1672923612&amp;s=kitchen&amp;sr=1-396</t>
  </si>
  <si>
    <t>https://www.amazon.in/Raffles-Premium-Stainless-Indian-Coffee/dp/B07F1T31ZZ/ref=sr_1_397?qid=1672923612&amp;s=kitchen&amp;sr=1-397</t>
  </si>
  <si>
    <t>https://www.amazon.in/IONIX-Tap-filter-Multilayer-Filter-Pack/dp/B0BNDRK886/ref=sr_1_399?qid=1672923612&amp;s=kitchen&amp;sr=1-399</t>
  </si>
  <si>
    <t>https://www.amazon.in/KNYUC-MART-Electric-Compact-Adjustable/dp/B09ZVJXN5L/ref=sr_1_403?qid=1672923612&amp;s=kitchen&amp;sr=1-403</t>
  </si>
  <si>
    <t>https://www.amazon.in/INKULTURE-Stainless-Measuring-Kitchen-Gadgets/dp/B08JKPVDKL/ref=sr_1_404?qid=1672923612&amp;s=kitchen&amp;sr=1-404</t>
  </si>
  <si>
    <t>https://www.amazon.in/Macmillan-Aquafresh-Micron-Filter-Purifier/dp/B09JFR8H3Q/ref=sr_1_405?qid=1672923612&amp;s=kitchen&amp;sr=1-405</t>
  </si>
  <si>
    <t>https://www.amazon.in/Havells-Dzire-1000-Watt-Iron-Mint/dp/B07LDN9Q2P/ref=sr_1_406?qid=1672923612&amp;s=kitchen&amp;sr=1-406</t>
  </si>
  <si>
    <t>https://www.amazon.in/Tvara-Enterprise-Instant-Electric-Heating/dp/B08T8KWNQ9/ref=sr_1_407?qid=1672923612&amp;s=kitchen&amp;sr=1-407</t>
  </si>
  <si>
    <t>https://www.amazon.in/WinoteK-Instant-Portable-Geysers-automatic/dp/B07Y1RCCW5/ref=sr_1_409?qid=1672923612&amp;s=kitchen&amp;sr=1-409</t>
  </si>
  <si>
    <t>https://www.amazon.in/Kent-Alkaline-Filter-Pitcher-3-5-litres/dp/B0762HXMTF/ref=sr_1_410?qid=1672923612&amp;s=kitchen&amp;sr=1-410</t>
  </si>
  <si>
    <t>https://www.amazon.in/Sujata-DynaMix-DX-900-Watt-Grinder/dp/B00K57MR22/ref=sr_1_411?qid=1672923612&amp;s=kitchen&amp;sr=1-411</t>
  </si>
  <si>
    <t>https://www.amazon.in/Lifelong-LLMG74-Mixer-Grinder-White/dp/B07TTSS5MP/ref=sr_1_412?qid=1672923612&amp;s=kitchen&amp;sr=1-412</t>
  </si>
  <si>
    <t>https://www.amazon.in/TTK-Prestige-Limited-Grinder-1200ml/dp/B09ZDVL7L8/ref=sr_1_413?qid=1672923612&amp;s=kitchen&amp;sr=1-413</t>
  </si>
  <si>
    <t>https://www.amazon.in/AGARO-Regal-Electric-Ceramic-functions/dp/B09XHXXCFH/ref=sr_1_412?qid=1672923613&amp;s=kitchen&amp;sr=1-412</t>
  </si>
  <si>
    <t>https://www.amazon.in/Portable-Rechargeable-Smoothies-Vegetables-BOTTLE/dp/B0BL3R4RGS/ref=sr_1_415?qid=1672923613&amp;s=kitchen&amp;sr=1-415</t>
  </si>
  <si>
    <t>https://www.amazon.in/Philips-HD6975-00-25-Litre-Digital/dp/B07P1BR7L8/ref=sr_1_417?qid=1672923613&amp;s=kitchen&amp;sr=1-417</t>
  </si>
  <si>
    <t>https://www.amazon.in/Usha-Electric-EI3710-1000W-Golden/dp/B078WB1VWJ/ref=sr_1_418?qid=1672923613&amp;s=kitchen&amp;sr=1-418</t>
  </si>
  <si>
    <t>https://www.amazon.in/Spring-Chef-Stainless-Restaurant-Installation/dp/B0BP89YBC1/ref=sr_1_419?qid=1672923613&amp;s=kitchen&amp;sr=1-419</t>
  </si>
  <si>
    <t>https://www.amazon.in/Themisto-TH-WS20-Digital-Weighing-Stainless/dp/B09W9V2PXG/ref=sr_1_420?qid=1672923613&amp;s=kitchen&amp;sr=1-420</t>
  </si>
  <si>
    <t>https://www.amazon.in/FYA-Handheld-Cordless-Wireless-Rechargeable/dp/B09XTQFFCG/ref=sr_1_421?qid=1672923613&amp;s=kitchen&amp;sr=1-421</t>
  </si>
  <si>
    <t>https://www.amazon.in/Lifelong-Sandwich-Griller-Non-Stick-Plates/dp/B08LVVTGZK/ref=sr_1_422?qid=1672923613&amp;s=kitchen&amp;sr=1-422</t>
  </si>
  <si>
    <t>https://www.amazon.in/Kuber-Industries-Laundry-Basket-CTKTC1475/dp/B07J2BQZD6/ref=sr_1_427?qid=1672923613&amp;s=kitchen&amp;sr=1-427</t>
  </si>
  <si>
    <t>https://www.amazon.in/Bulfyss-Plastic-Remover-Cleaner-Remover/dp/B07HK53XM4/ref=sr_1_428?qid=1672923613&amp;s=kitchen&amp;sr=1-428</t>
  </si>
  <si>
    <t>https://www.amazon.in/TOPLINE-Egg-Beater-Stainless-Attachments/dp/B08RDWBYCQ/ref=sr_1_429?qid=1672923613&amp;s=kitchen&amp;sr=1-429</t>
  </si>
  <si>
    <t>https://www.amazon.in/Empty-Trigger-Plastic-Spray-Bottle/dp/B09FHHTL8L/ref=sr_1_430_mod_primary_new?qid=1672923613&amp;s=kitchen&amp;sbo=RZvfv%2F%2FHxDF%2BO5021pAnSA%3D%3D&amp;sr=1-430</t>
  </si>
  <si>
    <t>https://www.amazon.in/LONAXA-Travel-Rechargeable-Fruit-Juicer/dp/B0BHNHMR3H/ref=sr_1_431?qid=1672923613&amp;s=kitchen&amp;sr=1-431</t>
  </si>
  <si>
    <t>https://www.amazon.in/Powermatic-Plus-CH-900-Watt-Grinder/dp/B07D8VBYB4/ref=sr_1_432?qid=1672923613&amp;s=kitchen&amp;sr=1-432</t>
  </si>
  <si>
    <t>https://www.amazon.in/AGARO-Double-Layered-Boiling-Protection/dp/B0B3TBY2YX/ref=sr_1_433_mod_primary_new?qid=1672923613&amp;s=kitchen&amp;sbo=RZvfv%2F%2FHxDF%2BO5021pAnSA%3D%3D&amp;sr=1-433</t>
  </si>
  <si>
    <t>https://www.amazon.in/Cafe-JEI-Filtration-Resistant-Borosilicate/dp/B088WCFPQF/ref=sr_1_436?qid=1672923613&amp;s=kitchen&amp;sr=1-436</t>
  </si>
  <si>
    <t>https://www.amazon.in/Borosil-Prime-BGRILLPS11-Grill-Sandwich/dp/B07JZSG42Y/ref=sr_1_437?qid=1672923613&amp;s=kitchen&amp;sr=1-437</t>
  </si>
  <si>
    <t>https://www.amazon.in/Candes-Automatic-Instant-Multiple-Perfecto/dp/B08YRMBK9R/ref=sr_1_438?qid=1672923613&amp;s=kitchen&amp;sr=1-438</t>
  </si>
  <si>
    <t>https://www.amazon.in/Prestige-PSMFB-Sandwich-Toaster-Plates/dp/B00935MGHS/ref=sr_1_436?qid=1672923614&amp;s=kitchen&amp;sr=1-436</t>
  </si>
  <si>
    <t>https://www.amazon.in/iBELL-MPK120L-Stainless-Purpose-Kettle/dp/B07B5XJ572/ref=sr_1_437?qid=1672923614&amp;s=kitchen&amp;sr=1-437</t>
  </si>
  <si>
    <t>https://www.amazon.in/Maharaja-Whiteline-Odacio-550-Watt-Grinder/dp/B086199CWG/ref=sr_1_438?qid=1672923614&amp;s=kitchen&amp;sr=1-438</t>
  </si>
  <si>
    <t>https://www.amazon.in/Shakti-Technology-S3-Pressure-Cleaning/dp/B0BBWJFK5C/ref=sr_1_439?qid=1672923614&amp;s=kitchen&amp;sr=1-439</t>
  </si>
  <si>
    <t>https://www.amazon.in/cello-Stainless-Electric-Kettle-Silver/dp/B07GLS2563/ref=sr_1_440?qid=1672923614&amp;s=kitchen&amp;sr=1-440</t>
  </si>
  <si>
    <t>https://www.amazon.in/AGARO-Ultrasonic-Humidifier-4-5Litres-Adjustable/dp/B09P182Z2H/ref=sr_1_441?qid=1672923614&amp;s=kitchen&amp;sr=1-441</t>
  </si>
  <si>
    <t>https://www.amazon.in/Wolpin-Roller-Sheets-Remove-Clothes/dp/B0B59K1C8F/ref=sr_1_442?qid=1672923614&amp;s=kitchen&amp;sr=1-442</t>
  </si>
  <si>
    <t>https://www.amazon.in/Measuring-Cups-Spoons-Set-Essential/dp/B06Y36JKC3/ref=sr_1_443?qid=1672923614&amp;s=kitchen&amp;sr=1-443</t>
  </si>
  <si>
    <t>https://www.amazon.in/Sujata-Supermix-AM-007-Watt-Juicer-Grinder/dp/B075S9FVRY/ref=sr_1_444?qid=1672923614&amp;s=kitchen&amp;sr=1-444</t>
  </si>
  <si>
    <t>https://www.amazon.in/Weighing-Multipurpose-Electronic-Measuring-Vegetable/dp/B08SJVD8QD/ref=sr_1_445?qid=1672923614&amp;s=kitchen&amp;sr=1-445</t>
  </si>
  <si>
    <t>https://www.amazon.in/V-Guard-Zenora-Litre-Purifier-Purification/dp/B07FJNNZCJ/ref=sr_1_446?qid=1672923614&amp;s=kitchen&amp;sr=1-446</t>
  </si>
  <si>
    <t>https://www.amazon.in/Bajaj-Jars-Mixer-Grinder-White/dp/B09MFR93KS/ref=sr_1_447?qid=1672923614&amp;s=kitchen&amp;sr=1-447</t>
  </si>
  <si>
    <t>https://www.amazon.in/Kent-Hand-Blender-300-White/dp/B07Y5FDPKV/ref=sr_1_451?qid=1672923614&amp;s=kitchen&amp;sr=1-451</t>
  </si>
  <si>
    <t>https://www.amazon.in/Prestige-PIC-15-0-1900-Watt-Induction/dp/B0756KCV5K/ref=sr_1_452?qid=1672923614&amp;s=kitchen&amp;sr=1-452</t>
  </si>
  <si>
    <t>https://www.amazon.in/Aquadpure-Copper-RO-Automatic-Controller/dp/B0BJ6P3LSK/ref=sr_1_453?qid=1672923614&amp;s=kitchen&amp;sr=1-453</t>
  </si>
  <si>
    <t>https://www.amazon.in/PrettyKrafts-Laundry-Foldable-Multipurpose-Slanting/dp/B09HS1NDRQ/ref=sr_1_454?qid=1672923614&amp;s=kitchen&amp;sr=1-454</t>
  </si>
  <si>
    <t>https://www.amazon.in/Libra-Athena-Roti-Maker-Black/dp/B018SJJ0GE/ref=sr_1_455?qid=1672923614&amp;s=kitchen&amp;sr=1-455</t>
  </si>
  <si>
    <t>https://www.amazon.in/Glen-Electric-Multi-Cooker-Boiler/dp/B09FPP3R1D/ref=sr_1_456?qid=1672923614&amp;s=kitchen&amp;sr=1-456</t>
  </si>
  <si>
    <t>https://www.amazon.in/Dynore-Stainless-Measuring-8-Pieces-DS_45/dp/B01F7B2JCI/ref=sr_1_457?qid=1672923614&amp;s=kitchen&amp;sr=1-457</t>
  </si>
  <si>
    <t>https://www.amazon.in/SAIELLIN-Clothes-Sweater-Defuzzer-Trimmer/dp/B09NNZ1GF7/ref=sr_1_458?qid=1672923614&amp;s=kitchen&amp;sr=1-458</t>
  </si>
  <si>
    <t>https://www.amazon.in/Monitor-Split-AC-Stand-White/dp/B01CS4A5V4/ref=sr_1_459?qid=1672923614&amp;s=kitchen&amp;sr=1-459</t>
  </si>
  <si>
    <t>https://www.amazon.in/Induction-Cooktop-Overheat-Protection-Certified/dp/B0BL11S5QK/ref=sr_1_460?qid=1672923614&amp;s=kitchen&amp;sr=1-460</t>
  </si>
  <si>
    <t>https://www.amazon.in/KENT-POWP-Sediment-Filter-Thread-WCAP/dp/B09BL2KHQW/ref=sr_1_461_mod_primary_new?qid=1672923614&amp;s=kitchen&amp;sbo=RZvfv%2F%2FHxDF%2BO5021pAnSA%3D%3D&amp;sr=1-461</t>
  </si>
  <si>
    <t>https://www.amazon.in/LACOPINE-Mini-Pocket-Roller-White/dp/B081RLM75M/ref=sr_1_462?qid=1672923614&amp;s=kitchen&amp;sr=1-462</t>
  </si>
  <si>
    <t>https://www.amazon.in/SEK170L-Premium-Stainless-Electric-Cut-Off/dp/B07SYYVP69/ref=sr_1_460?qid=1672923615&amp;s=kitchen&amp;sr=1-460</t>
  </si>
  <si>
    <t>https://www.amazon.in/Activa-Nutri-Mixer-Grinder-Lasting/dp/B0BDZWMGZ1/ref=sr_1_461?qid=1672923615&amp;s=kitchen&amp;sr=1-461</t>
  </si>
  <si>
    <t>https://www.amazon.in/Sujata-Dynamix-900W-900-Watt-Mixer-Grinder/dp/B078JT7LTD/ref=sr_1_462?qid=1672923615&amp;s=kitchen&amp;sr=1-462</t>
  </si>
  <si>
    <t>https://www.amazon.in/Cordless-resistant-soleplate-Vertical-Horizontal/dp/B09WF4Q7B3/ref=sr_1_463?qid=1672923615&amp;s=kitchen&amp;sr=1-463</t>
  </si>
  <si>
    <t>https://www.amazon.in/Vacuum-Mop-Intelligent-Navigation-Connectivity-Assistant/dp/B092R48XXB/ref=sr_1_464?qid=1672923615&amp;s=kitchen&amp;sr=1-464</t>
  </si>
  <si>
    <t>https://www.amazon.in/Havells-FHVVEDXOWH08-Ventil-200mm-White/dp/B00KIDSU8S/ref=sr_1_465?qid=1672923615&amp;s=kitchen&amp;sr=1-465</t>
  </si>
  <si>
    <t>https://www.amazon.in/AGARO-Setting-Whisking-Warranty-33554/dp/B0977CGNJJ/ref=sr_1_466?qid=1672923615&amp;s=kitchen&amp;sr=1-466</t>
  </si>
  <si>
    <t>https://www.amazon.in/Crompton-Highspeed-Anti-Dust-Ceiling-Efficient/dp/B08WWKM5HQ/ref=sr_1_467?qid=1672923615&amp;s=kitchen&amp;sr=1-467</t>
  </si>
  <si>
    <t>https://www.amazon.in/Lifelong-Waffled105-750-Watt-Waffle-Maker/dp/B015GX9Y0W/ref=sr_1_468?qid=1672923615&amp;s=kitchen&amp;sr=1-468</t>
  </si>
  <si>
    <t>https://www.amazon.in/Kuber-Industries-Waterproof-Organizer-CTKTC044992/dp/B089BDBDGM/ref=sr_1_469?qid=1672923615&amp;s=kitchen&amp;sr=1-469</t>
  </si>
  <si>
    <t>https://www.amazon.in/Portable-Compact-Electric-Wall-Outlet-Adjustable/dp/B0BPBG712X/ref=sr_1_470?qid=1672923615&amp;s=kitchen&amp;sr=1-470</t>
  </si>
  <si>
    <t>https://www.amazon.in/Karcher-WD-Multi-Purpose-Vacuum-Cleaner/dp/B00JBNZPFM/ref=sr_1_471?qid=1672923615&amp;s=kitchen&amp;sr=1-471</t>
  </si>
  <si>
    <t>https://www.amazon.in/Inalsa-Digital-Fryer-Nutri-Fry/dp/B08N6P8G5K/ref=sr_1_475?qid=1672923615&amp;s=kitchen&amp;sr=1-475</t>
  </si>
  <si>
    <t>https://www.amazon.in/AmazonBasics-400mm-Pedestal-Remote-White/dp/B07NPBG1B4/ref=sr_1_477?qid=1672923615&amp;s=kitchen&amp;sr=1-477</t>
  </si>
  <si>
    <t>https://www.amazon.in/Crystal-Cartridge-size-Fresh-Clean/dp/B01MRARGBW/ref=sr_1_478?qid=1672923615&amp;s=kitchen&amp;sr=1-478</t>
  </si>
  <si>
    <t>https://www.amazon.in/Borosil-Rio-1-5L-Electric-Kettle/dp/B07VZYMQNZ/ref=sr_1_479?qid=1672923615&amp;s=kitchen&amp;sr=1-479</t>
  </si>
  <si>
    <t>https://www.amazon.in/Havells-Ambrose-1200mm-Ceiling-Pearl/dp/B01L7C4IU2/ref=sr_1_480?qid=1672923615&amp;s=kitchen&amp;sr=1-480</t>
  </si>
  <si>
    <t>https://www.amazon.in/PHILIPS-Coffee-HD7432-20-Medium/dp/B09H7JDJCW/ref=sr_1_483?qid=1672923615&amp;s=kitchen&amp;sr=1-483</t>
  </si>
  <si>
    <t>https://www.amazon.in/Eureka-Forbes-Euroclean-Vacuum-Cleaner/dp/B07F6GXNPB/ref=sr_1_485?qid=1672923615&amp;s=kitchen&amp;sr=1-485</t>
  </si>
  <si>
    <t>https://www.amazon.in/Larrito-Humidifiers-Humidifier-humidifiers-HUMIDIFIRE/dp/B0B97D658R/ref=sr_1_484?qid=1672923617&amp;s=kitchen&amp;sr=1-484</t>
  </si>
  <si>
    <t>https://www.amazon.in/Hilton-Quartz-Heater-Watt-Certified/dp/B09NFSHCWN/ref=sr_1_485?qid=1672923617&amp;s=kitchen&amp;sr=1-485</t>
  </si>
  <si>
    <t>https://www.amazon.in/Syska-SDI-07-Stellar-Dry-Iron/dp/B076VQS87V/ref=sr_1_486_mod_primary_new?qid=1672923617&amp;s=kitchen&amp;sbo=RZvfv%2F%2FHxDF%2BO5021pAnSA%3D%3D&amp;sr=1-486</t>
  </si>
  <si>
    <t>https://www.amazon.in/IKEA-Frother-Coffee-Drinks-Black/dp/B09LMMFW3S/ref=sr_1_487_mod_primary_new?qid=1672923617&amp;s=kitchen&amp;sbo=RZvfv%2F%2FHxDF%2BO5021pAnSA%3D%3D&amp;sr=1-487</t>
  </si>
  <si>
    <t>https://www.amazon.in/IONIX-Tap-Multilayer-Filter-Filter-Pack/dp/B0BBLHTRM9/ref=sr_1_488?qid=1672923617&amp;s=kitchen&amp;sr=1-488</t>
  </si>
  <si>
    <t>https://www.amazon.in/Kitchengenixs-Waffle-Maker-Inch-Watts/dp/B0BJYSCWFQ/ref=sr_1_489?qid=1672923617&amp;s=kitchen&amp;sr=1-489</t>
  </si>
  <si>
    <t>https://www.amazon.in/Bajaj-HM-01-250-Watt-Mixer/dp/B0187F2IOK/ref=sr_1_490?qid=1672923617&amp;s=kitchen&amp;sr=1-490</t>
  </si>
  <si>
    <t>https://www.amazon.in/Electric-Handheld-BLACK-COFFEE-BEATER/dp/B0B8CB7MHW/ref=sr_1_491?qid=1672923617&amp;s=kitchen&amp;sr=1-491</t>
  </si>
  <si>
    <t>https://www.amazon.in/Usha-812-Thermo-Room-Heater/dp/B07K19NYZ8/ref=sr_1_492?qid=1672923617&amp;s=kitchen&amp;sr=1-492</t>
  </si>
  <si>
    <t>https://www.amazon.in/akiara-Tailoring-Stitching-Scissors-Accessories/dp/B08ZXZ362Z/ref=sr_1_493?qid=1672923617&amp;s=kitchen&amp;sr=1-493</t>
  </si>
  <si>
    <t>https://www.amazon.in/Usha-1212-PTC-Adjustable-Thermostat/dp/B00GHL8VP2/ref=sr_1_494?qid=1672923617&amp;s=kitchen&amp;sr=1-494</t>
  </si>
  <si>
    <t>https://www.amazon.in/Handheld-Electric-Vegetable-Wireless-Processor/dp/B0B9JZW1SQ/ref=sr_1_495_mod_primary_new?qid=1672923617&amp;s=kitchen&amp;sbo=RZvfv%2F%2FHxDF%2BO5021pAnSA%3D%3D&amp;sr=1-495</t>
  </si>
  <si>
    <t>https://www.amazon.in/Philips-HD9306-06-1-5-Litre-Multicolor/dp/B00TI8E7BI/ref=sr_1_499?qid=1672923617&amp;s=kitchen&amp;sr=1-499</t>
  </si>
  <si>
    <t>https://www.amazon.in/LIBRA-Portable-Heater-Adjustable-Thermostat/dp/B07J9KXQCC/ref=sr_1_500?qid=1672923617&amp;s=kitchen&amp;sr=1-500</t>
  </si>
  <si>
    <t>https://www.amazon.in/Hair-Removers-Laundry-Remover-Reusable/dp/B0B3JSWG81/ref=sr_1_501?qid=1672923617&amp;s=kitchen&amp;sr=1-501</t>
  </si>
  <si>
    <t>https://www.amazon.in/Noir-Aqua-Spanner-Purifiers-cartridge/dp/B08L7J3T31/ref=sr_1_502?qid=1672923617&amp;s=kitchen&amp;sr=1-502</t>
  </si>
  <si>
    <t>https://www.amazon.in/Prestige-Delight-PRWO-1-Litre-Electric/dp/B01M6453MB/ref=sr_1_503?qid=1672923617&amp;s=kitchen&amp;sr=1-503</t>
  </si>
  <si>
    <t>https://www.amazon.in/Bajaj-RX-10-2000-Watt-Convector/dp/B009P2LIL4/ref=sr_1_504?qid=1672923617&amp;s=kitchen&amp;sr=1-504</t>
  </si>
  <si>
    <t>https://www.amazon.in/Havells-Ventilair-230mm-Exhaust-Grey/dp/B00J5DYCCA/ref=sr_1_505?qid=1672923617&amp;s=kitchen&amp;sr=1-505</t>
  </si>
  <si>
    <t>https://www.amazon.in/Borosil-Jumbo-1000-Watt-Grill-Sandwich/dp/B01486F4G6/ref=sr_1_506?qid=1672923617&amp;s=kitchen&amp;sr=1-506</t>
  </si>
  <si>
    <t>Row Labels</t>
  </si>
  <si>
    <t>Grand Total</t>
  </si>
  <si>
    <t>Electronics</t>
  </si>
  <si>
    <t>Average Discount</t>
  </si>
  <si>
    <t>Count of product_id</t>
  </si>
  <si>
    <t>Sum of rating_count</t>
  </si>
  <si>
    <t>category-old2</t>
  </si>
  <si>
    <t>category-orginal</t>
  </si>
  <si>
    <t>product_name-original</t>
  </si>
  <si>
    <t>Amazon Basics HDMI Coupler,</t>
  </si>
  <si>
    <t>boAt Bassheads 242</t>
  </si>
  <si>
    <t xml:space="preserve">boAt Bassheads 152 </t>
  </si>
  <si>
    <t xml:space="preserve">Acer 139 cm (55 inches) H Series </t>
  </si>
  <si>
    <t xml:space="preserve">Acer 100 cm (40 inches) P Series </t>
  </si>
  <si>
    <t xml:space="preserve">Acer 139 cm (55 inches) I Series </t>
  </si>
  <si>
    <t xml:space="preserve">Acer 109 cm (43 inches) Series </t>
  </si>
  <si>
    <t xml:space="preserve">Acer 127 cm (50 inches) I Series </t>
  </si>
  <si>
    <t xml:space="preserve">Acer 80 cm (32 inches) N Series </t>
  </si>
  <si>
    <t>Acer 80 cm (32 inches) I Series</t>
  </si>
  <si>
    <t>Acer 80 cm (32 inches) S Series</t>
  </si>
  <si>
    <t>P_edit_1</t>
  </si>
  <si>
    <t>P_edit_2</t>
  </si>
  <si>
    <t>P_edit_3</t>
  </si>
  <si>
    <t xml:space="preserve">Agaro Blaze USBA </t>
  </si>
  <si>
    <t xml:space="preserve">LG 80 cm (32 inches) </t>
  </si>
  <si>
    <t>LG 108 cm (43 inches)</t>
  </si>
  <si>
    <t xml:space="preserve">Kodak 80 cm (32 inches) </t>
  </si>
  <si>
    <t xml:space="preserve">Kodak 80 cm (32 Inches) </t>
  </si>
  <si>
    <t xml:space="preserve">boAt Bassheads  (55 inches) </t>
  </si>
  <si>
    <t>Kodak 126 cm (50 inches)</t>
  </si>
  <si>
    <t>Aine HDMI Male to VGA Female Adapter Cable</t>
  </si>
  <si>
    <t xml:space="preserve">AmazonBasics 108 cm (43 inches) </t>
  </si>
  <si>
    <t>Ambrane Mobile Holding Stand</t>
  </si>
  <si>
    <t xml:space="preserve">boAt Bassheads 242 </t>
  </si>
  <si>
    <t>boAt Bassheads 225</t>
  </si>
  <si>
    <t xml:space="preserve">LG 1.5 Ton </t>
  </si>
  <si>
    <t>LG 139 cm (55 inches)</t>
  </si>
  <si>
    <t>Product_id</t>
  </si>
  <si>
    <t>Product_name</t>
  </si>
  <si>
    <t>Category</t>
  </si>
  <si>
    <t>category-old3</t>
  </si>
  <si>
    <t>Musical Instruments</t>
  </si>
  <si>
    <t>Home Improvement</t>
  </si>
  <si>
    <t>Category2</t>
  </si>
  <si>
    <t>Discounted_price</t>
  </si>
  <si>
    <t>Actual_price</t>
  </si>
  <si>
    <t>Discount_percentage</t>
  </si>
  <si>
    <t>Rating</t>
  </si>
  <si>
    <t>Rating_count</t>
  </si>
  <si>
    <t>About_product</t>
  </si>
  <si>
    <t>User_id</t>
  </si>
  <si>
    <t>User_name</t>
  </si>
  <si>
    <t>Review_id</t>
  </si>
  <si>
    <t>Review_title</t>
  </si>
  <si>
    <t>Review_content</t>
  </si>
  <si>
    <t>Img_link</t>
  </si>
  <si>
    <t>Product_link</t>
  </si>
  <si>
    <t>Aine Hdmi Male To Vga Female Video Converter Adapter Cable (Black)</t>
  </si>
  <si>
    <t>Amazonbasics 108 Cm (43 Inches) 4K Ultra Hd Smart Led Fire Tv Ab43U20Ps (Black)</t>
  </si>
  <si>
    <t>Boat Bassheads 152 In Ear Wired Earphones With Mic(Active Black)</t>
  </si>
  <si>
    <t>Boat Bassheads 225 In Ear Wired Earphones With Mic(Blue)</t>
  </si>
  <si>
    <t>Boat Bassheads 242 In Ear Wired Earphones With Mic(Blue)</t>
  </si>
  <si>
    <t>Ikea Frother For Milk</t>
  </si>
  <si>
    <t>Kodak 126 Cm (50 Inches) Bezel-Less Design Series 4K Ultra Hd Smart Android Led Tv 50Uhdx7Xprobl (Black)</t>
  </si>
  <si>
    <t>Kodak 139 Cm (55 Inches) 4K Ultra Hd Smart Led Tv 55Ca0909 (Black)</t>
  </si>
  <si>
    <t>Kodak 80 Cm (32 Inches) Hd Ready Certified Android Smart Led Tv 32Hdx7Xprobl (Black)</t>
  </si>
  <si>
    <t>Lg 1.5 Ton 5 Star Ai Dual Inverter Split Ac (Copper, Super Convertible 6-In-1 Cooling, Hd Filter With Anti-Virus Protection, 2022 Model, Ps-Q19Ynze, White)</t>
  </si>
  <si>
    <t>Lg 80 Cm (32 Inches) Hd Ready Smart Led Tv 32Lm563Bptc (Dark Iron Gray)</t>
  </si>
  <si>
    <t>Wayona Nylon Braided Usb</t>
  </si>
  <si>
    <t xml:space="preserve">Ambrane Unbreakable 60W </t>
  </si>
  <si>
    <t>Sounce Fast Phone Charging</t>
  </si>
  <si>
    <t>Boat Deuce Usb 300</t>
  </si>
  <si>
    <t>Portronics Konnect L 1.2M</t>
  </si>
  <si>
    <t>Ptron Solero Tb301 3A</t>
  </si>
  <si>
    <t>Boat Micro Usb 55</t>
  </si>
  <si>
    <t>Mi Usb Type-C Cable</t>
  </si>
  <si>
    <t>Tp-Link Usb Wifi Adapter</t>
  </si>
  <si>
    <t>Portronics Konnect L Por-1081</t>
  </si>
  <si>
    <t>Boat Rugged V3 Extra</t>
  </si>
  <si>
    <t>Amazonbasics Flexible Premium Hdmi</t>
  </si>
  <si>
    <t>Portronics Konnect Cl 20W</t>
  </si>
  <si>
    <t>Mi Braided Usb Type-C</t>
  </si>
  <si>
    <t>Mi 80 Cm (32</t>
  </si>
  <si>
    <t>Boat Type C A325</t>
  </si>
  <si>
    <t xml:space="preserve">Lg 80 Cm (32 Inches) </t>
  </si>
  <si>
    <t>Duracell Usb Lightning Apple</t>
  </si>
  <si>
    <t>Tizum Hdmi To Vga</t>
  </si>
  <si>
    <t>Samsung 80 Cm (32</t>
  </si>
  <si>
    <t>Flix Micro Usb Cable</t>
  </si>
  <si>
    <t>Acer 80 Cm (32 Inches) I Series</t>
  </si>
  <si>
    <t>Tizum High Speed Hdmi</t>
  </si>
  <si>
    <t>Oneplus 80 Cm (32</t>
  </si>
  <si>
    <t>Ambrane Unbreakable 3 In</t>
  </si>
  <si>
    <t>Duracell Usb C To</t>
  </si>
  <si>
    <t>Boat A400 Usb Type-C</t>
  </si>
  <si>
    <t>Amazonbasics Usb 2.0 -</t>
  </si>
  <si>
    <t>Ambrane 60W  3A</t>
  </si>
  <si>
    <t>Zoul Usb C 60W</t>
  </si>
  <si>
    <t>Samsung Original Type C</t>
  </si>
  <si>
    <t>Ptron Solero T351 3.5Amps</t>
  </si>
  <si>
    <t>Ptron Solero Mb301 3A</t>
  </si>
  <si>
    <t>Amazonbasics Nylon Braided Usb-C</t>
  </si>
  <si>
    <t>Sounce 65W Oneplus Dash</t>
  </si>
  <si>
    <t>Oneplus 126 Cm (50</t>
  </si>
  <si>
    <t>Duracell Type C To</t>
  </si>
  <si>
    <t>Amazonbasics Usb 2.0 Cable</t>
  </si>
  <si>
    <t>Mi 108 Cm (43</t>
  </si>
  <si>
    <t>Wayona Nylon Braided 3A</t>
  </si>
  <si>
    <t>Tp-Link Nano Ac600 Usb</t>
  </si>
  <si>
    <t>Flix (Beetel Usb To</t>
  </si>
  <si>
    <t>Wecool Nylon Braided Multifunction</t>
  </si>
  <si>
    <t>D-Link Dwa-131 300 Mbps</t>
  </si>
  <si>
    <t>Amazon Basics High-Speed Hdmi</t>
  </si>
  <si>
    <t>7Seven¬Æ Compatible For Samsung</t>
  </si>
  <si>
    <t>Amazonbasics Micro Usb Fast</t>
  </si>
  <si>
    <t>Tp-Link Ac600 600 Mbps</t>
  </si>
  <si>
    <t>Amazonbasics New Release Nylon</t>
  </si>
  <si>
    <t>Vw 80 Cm (32</t>
  </si>
  <si>
    <t>Ambrane Unbreakable 3A Fast</t>
  </si>
  <si>
    <t>Tp-Link Wifi Dongle 300</t>
  </si>
  <si>
    <t>Wecool Unbreakable 3 In</t>
  </si>
  <si>
    <t>Portronics Konnect L 1.2Mtr,</t>
  </si>
  <si>
    <t>Airtel Digitaltv Dth Television,</t>
  </si>
  <si>
    <t>Samsung 108 Cm (43</t>
  </si>
  <si>
    <t>Lapster 1.5 Mtr Usb</t>
  </si>
  <si>
    <t>Amazonbasics Usb Type-C To</t>
  </si>
  <si>
    <t>Redmi 80 Cm (32</t>
  </si>
  <si>
    <t>Portronics Konnect L 20W</t>
  </si>
  <si>
    <t xml:space="preserve">Acer 80 Cm (32 Inches) N Series </t>
  </si>
  <si>
    <t>Model-P4 6 Way Swivel</t>
  </si>
  <si>
    <t>Amazon Basics Usb Type-C</t>
  </si>
  <si>
    <t>Oraimo 65W Type C</t>
  </si>
  <si>
    <t>Cedo 65W Oneplus Dash</t>
  </si>
  <si>
    <t>Redmi 108 Cm (43</t>
  </si>
  <si>
    <t>Pinnaclz Original Combo Of</t>
  </si>
  <si>
    <t>Boat Type C A750</t>
  </si>
  <si>
    <t>Ambrane 2 In 1</t>
  </si>
  <si>
    <t>Tcl 80 Cm (32</t>
  </si>
  <si>
    <t>Swapkart Fast Charging Cable</t>
  </si>
  <si>
    <t>Wayona Usb Nylon Braided</t>
  </si>
  <si>
    <t>Flix (Beetel) Usb To</t>
  </si>
  <si>
    <t>Skywall 81.28 Cm (32</t>
  </si>
  <si>
    <t>Boat A 350 Type</t>
  </si>
  <si>
    <t>Wayona Usb Type C</t>
  </si>
  <si>
    <t>Oneplus 108 Cm (43</t>
  </si>
  <si>
    <t xml:space="preserve">Acer 127 Cm (50 Inches) I Series </t>
  </si>
  <si>
    <t>Lapster 65W Compatible For</t>
  </si>
  <si>
    <t>Wayona Nylon Braided (2</t>
  </si>
  <si>
    <t>Gizga Essentials Usb Wifi</t>
  </si>
  <si>
    <t>Lapster Usb 3.0 A</t>
  </si>
  <si>
    <t>Tcl 100 Cm (40</t>
  </si>
  <si>
    <t>Zebronics Zeb-Usb150Wf1 Wifi Usb</t>
  </si>
  <si>
    <t>Lohaya Remote Compatible For</t>
  </si>
  <si>
    <t>Gilary Multi Charging Cable,</t>
  </si>
  <si>
    <t>Tp-Link Ue300 Usb 3.0</t>
  </si>
  <si>
    <t>Wayona Type C To</t>
  </si>
  <si>
    <t>Dealfreez Case Compatible With</t>
  </si>
  <si>
    <t>Amazon Basics New Release</t>
  </si>
  <si>
    <t>Isoelite Remote Compatible For</t>
  </si>
  <si>
    <t>Mi 100 Cm (40</t>
  </si>
  <si>
    <t>Wayona Nylon Braided 2M</t>
  </si>
  <si>
    <t>Crossvolt Compatible Dashwarp Data</t>
  </si>
  <si>
    <t>Vu 139 Cm (55</t>
  </si>
  <si>
    <t>Ptron Solero T241 2.4A</t>
  </si>
  <si>
    <t>Croma 80 Cm (32</t>
  </si>
  <si>
    <t>Boat Laptop, Smartphone Type-C</t>
  </si>
  <si>
    <t>Cotbolt Silicone Protective Case</t>
  </si>
  <si>
    <t>Portronics Konnect L Por-1403</t>
  </si>
  <si>
    <t>Electvision Remote Control Compatible</t>
  </si>
  <si>
    <t>King Shine Multi Retractable</t>
  </si>
  <si>
    <t>Lapster 5 Pin Mini</t>
  </si>
  <si>
    <t>Portronics Konnect Spydr 31</t>
  </si>
  <si>
    <t>Belkin Apple Certified Lightning</t>
  </si>
  <si>
    <t>Remote Control Compatible For</t>
  </si>
  <si>
    <t>Hisense 108 Cm (43</t>
  </si>
  <si>
    <t>Redmi 126 Cm (50</t>
  </si>
  <si>
    <t>Amazonbasics 6-Feet Displayport (Not</t>
  </si>
  <si>
    <t>Amazonbasics 3 Feet High</t>
  </si>
  <si>
    <t>Iffalcon 80 Cm (32</t>
  </si>
  <si>
    <t>7Seven¬Æ Compatible Lg Smart</t>
  </si>
  <si>
    <t>Amazonbasics 3.5Mm To 2-Male</t>
  </si>
  <si>
    <t xml:space="preserve">Acer 109 Cm (43 Inches) Series </t>
  </si>
  <si>
    <t>Saifsmart Outlet Wall Mount</t>
  </si>
  <si>
    <t>Mi 2-In-1 Usb Type</t>
  </si>
  <si>
    <t>Amazonbasics New Release Abs</t>
  </si>
  <si>
    <t>Lg 108 Cm (43 Inches)</t>
  </si>
  <si>
    <t>Ptron Solero 331 3.4Amps</t>
  </si>
  <si>
    <t>10K 8K 4K Hdmi</t>
  </si>
  <si>
    <t>Lripl Compatible Sony Bravia</t>
  </si>
  <si>
    <t>Boat Type-C A400 Type-C</t>
  </si>
  <si>
    <t>Zoul Type C To</t>
  </si>
  <si>
    <t>Tp-Link Ac1300 Archer T3U</t>
  </si>
  <si>
    <t>Lripl Mi Remote Control</t>
  </si>
  <si>
    <t>Tp-Link Nano Usb Wifi</t>
  </si>
  <si>
    <t xml:space="preserve">Kodak 80 Cm (32 Inches) </t>
  </si>
  <si>
    <t>Airtel Digitaltv Dth Remote</t>
  </si>
  <si>
    <t>Ambrane Fast 100W Output</t>
  </si>
  <si>
    <t>Bluerigger Digital Optical Audio</t>
  </si>
  <si>
    <t>Duracell Type-C To Micro</t>
  </si>
  <si>
    <t>Vu 138 Cm (55</t>
  </si>
  <si>
    <t>Zoul Usb Type C</t>
  </si>
  <si>
    <t>Mi Xiaomi Usb Type</t>
  </si>
  <si>
    <t>Generic Ultra-Mini Bluetooth Csr</t>
  </si>
  <si>
    <t>7Seven¬Æ Compatible For Tata</t>
  </si>
  <si>
    <t>Egate I9 Pro-Max 1080P</t>
  </si>
  <si>
    <t>Zebronics Haa2021 Hdmi Version</t>
  </si>
  <si>
    <t>7Seven¬Æ Compatible For Sony</t>
  </si>
  <si>
    <t>Amazonbasics Digital Optical Coax</t>
  </si>
  <si>
    <t>Wayona Type C Cable</t>
  </si>
  <si>
    <t>Ambrane Bcl-15 Lightning Cable</t>
  </si>
  <si>
    <t>Belkin Usb C To</t>
  </si>
  <si>
    <t>Lohaya Television Remote Compatible</t>
  </si>
  <si>
    <t>Wayona Nylon Braided Lightning</t>
  </si>
  <si>
    <t>Acer 80 Cm (32 Inches) S Series</t>
  </si>
  <si>
    <t>Realme 10W Fast Charging</t>
  </si>
  <si>
    <t>Tp-Link Ac1300 Usb Wifi</t>
  </si>
  <si>
    <t xml:space="preserve">Acer 139 Cm (55 Inches) I Series </t>
  </si>
  <si>
    <t>Syncwire Ltg To Usb</t>
  </si>
  <si>
    <t>Skadioo Wifi Adapter For</t>
  </si>
  <si>
    <t>Zoul Usb C To</t>
  </si>
  <si>
    <t>Flix (Beetel Flow Usb</t>
  </si>
  <si>
    <t>7Seven¬Æ Bluetooth Voice Command</t>
  </si>
  <si>
    <t>Sony Tv - Remote</t>
  </si>
  <si>
    <t>Storite Usb 3.0 Cable</t>
  </si>
  <si>
    <t>Boat Ltg 500 Apple</t>
  </si>
  <si>
    <t>Amazonbasics Usb C To</t>
  </si>
  <si>
    <t>Amazonbasics Double Braided Nylon</t>
  </si>
  <si>
    <t>Amazon Basics Usb 3.0</t>
  </si>
  <si>
    <t>Wayona Usb C 65W</t>
  </si>
  <si>
    <t>Karbonn 80 Cm (32</t>
  </si>
  <si>
    <t>Vw 60 Cm (24</t>
  </si>
  <si>
    <t>Amazon Basics Usb A</t>
  </si>
  <si>
    <t>Samsung 138 Cm (55</t>
  </si>
  <si>
    <t>Duracell Micro Usb 3A</t>
  </si>
  <si>
    <t>Zebronics Cu3100V Fast Charging</t>
  </si>
  <si>
    <t>Time Office Scanner Replacement</t>
  </si>
  <si>
    <t>Caldipree Silicone Case Cover</t>
  </si>
  <si>
    <t>Storite Usb 2.0 A</t>
  </si>
  <si>
    <t>Universal Remote Control For</t>
  </si>
  <si>
    <t>Cotbolt Silicone Case Cover</t>
  </si>
  <si>
    <t>Bluerigger High Speed Hdmi</t>
  </si>
  <si>
    <t>Amkette 30 Pin To</t>
  </si>
  <si>
    <t>Popio Type C Dash</t>
  </si>
  <si>
    <t>Myvn Ltg To Usb</t>
  </si>
  <si>
    <t>Wzatco Pixel | Portable</t>
  </si>
  <si>
    <t>7Seven¬Æ Compatible Tata Sky</t>
  </si>
  <si>
    <t>Amazonbasics Usb 2.0 Extension</t>
  </si>
  <si>
    <t>Amazon Basics Usb C</t>
  </si>
  <si>
    <t>Crypo‚Ñ¢ Universal Remote Compatible</t>
  </si>
  <si>
    <t>Oneplus 138.7 Cm (55</t>
  </si>
  <si>
    <t>Posh 1.5 Meter High</t>
  </si>
  <si>
    <t>Amazon Basics Hdmi Coupler,</t>
  </si>
  <si>
    <t>Boat Ltg 550V3 Lightning</t>
  </si>
  <si>
    <t>Astigo Compatible Remote For</t>
  </si>
  <si>
    <t>Caprigo Heavy Duty Tv</t>
  </si>
  <si>
    <t>Portronics Konnect L 60W</t>
  </si>
  <si>
    <t>Tata Sky Hd Connection</t>
  </si>
  <si>
    <t>Remote Compatible For Samsung</t>
  </si>
  <si>
    <t>Sonivision Sa-D10 Sa-D100 Sa-D40</t>
  </si>
  <si>
    <t>Rts‚Ñ¢ High Speed 3D</t>
  </si>
  <si>
    <t xml:space="preserve">Agaro Blaze Usba </t>
  </si>
  <si>
    <t>Amazonbasics 6 Feet Displayport</t>
  </si>
  <si>
    <t>Sansui 140Cm (55 Inches)</t>
  </si>
  <si>
    <t>Lohaya Lcdled Remote Compatible</t>
  </si>
  <si>
    <t>7Seven¬Æ Tcl Remote Control</t>
  </si>
  <si>
    <t>Wayona 3In1 Nylon Braided</t>
  </si>
  <si>
    <t>Hi-Mobiler Iphone Charger Lightning</t>
  </si>
  <si>
    <t>Amazon Basics 16-Gauge Speaker</t>
  </si>
  <si>
    <t>Smashtronics¬Æ - Case For</t>
  </si>
  <si>
    <t>Electvision Remote Control For</t>
  </si>
  <si>
    <t>Ptron Solero M241 2.4A</t>
  </si>
  <si>
    <t>Croma 3A Fast Charge</t>
  </si>
  <si>
    <t>Sony Bravia 164 Cm</t>
  </si>
  <si>
    <t>7Seven¬Æ Compatible For Mi</t>
  </si>
  <si>
    <t>7Seven¬Æ Compatible Vu Smart</t>
  </si>
  <si>
    <t>Storite High Speed Micro</t>
  </si>
  <si>
    <t>Flix (Beetel) 3In1 (Type</t>
  </si>
  <si>
    <t>Svm Products Unbreakable Set</t>
  </si>
  <si>
    <t>Vu 164 Cm (65</t>
  </si>
  <si>
    <t>Cablecreation Rca To 3.5Mm</t>
  </si>
  <si>
    <t>Boat Rugged V3 Braided</t>
  </si>
  <si>
    <t>Amazonbasics - High-Speed Male</t>
  </si>
  <si>
    <t>7Seven Compatible Lg Tv</t>
  </si>
  <si>
    <t>Realme Smart Tv Stick</t>
  </si>
  <si>
    <t xml:space="preserve">Acer 100 Cm (40 Inches) P Series </t>
  </si>
  <si>
    <t>Lapster Usb 2.0 Mantra</t>
  </si>
  <si>
    <t>Amazonbasics High-Speed Braided Hdmi</t>
  </si>
  <si>
    <t>Cubetek 3 In 1</t>
  </si>
  <si>
    <t>Krisons Thunder Speaker, Multimedia</t>
  </si>
  <si>
    <t xml:space="preserve">Acer 139 Cm (55 Inches) H Series </t>
  </si>
  <si>
    <t>Dealfreez Case Compatible For</t>
  </si>
  <si>
    <t>Airtel Digital Tv Hd</t>
  </si>
  <si>
    <t>Lohaya Voice Assistant Remote</t>
  </si>
  <si>
    <t>Amazon Brand - Solimo</t>
  </si>
  <si>
    <t>Astigo Compatible Remote Control</t>
  </si>
  <si>
    <t>Toshiba 108 Cm (43</t>
  </si>
  <si>
    <t>Lenovo Usb A To</t>
  </si>
  <si>
    <t>Lg 139 Cm (55 Inches)</t>
  </si>
  <si>
    <t>Tata Sky Digital Tv</t>
  </si>
  <si>
    <t>Vu 108 Cm (43</t>
  </si>
  <si>
    <t>Storite Super Speed Usb</t>
  </si>
  <si>
    <t xml:space="preserve">Boat Bassheads  (55 Inches) </t>
  </si>
  <si>
    <t>Technotech High Speed Hdmi</t>
  </si>
  <si>
    <t>Nk Star 950 Mbps</t>
  </si>
  <si>
    <t>Ls Lapster Quality Assured</t>
  </si>
  <si>
    <t>Amazon Basics 10.2 Gbps</t>
  </si>
  <si>
    <t>Kodak 126 Cm (50 Inches)</t>
  </si>
  <si>
    <t>Sansui 80Cm (32 Inches)</t>
  </si>
  <si>
    <t>Synqe Usb Type C</t>
  </si>
  <si>
    <t>Bestor ¬Æ 8K Hdmi</t>
  </si>
  <si>
    <t>Irusu Play Vr Plus</t>
  </si>
  <si>
    <t>Synqe Usb C To</t>
  </si>
  <si>
    <t>Shopoflux Silicone Remote Cover</t>
  </si>
  <si>
    <t>Eynk Extra Long Micro</t>
  </si>
  <si>
    <t>Lunagariya¬Æ, Protective Case Compatible</t>
  </si>
  <si>
    <t>7Seven¬Æ Compatible With Fire</t>
  </si>
  <si>
    <t>Prushti Cover And Bags,</t>
  </si>
  <si>
    <t>Aine Hdmi Male To Vga Female Adapter Cable</t>
  </si>
  <si>
    <t>Tcl 108 Cm (43</t>
  </si>
  <si>
    <t>Redtech Usb-C To Lightning</t>
  </si>
  <si>
    <t>Oneplus 163.8 Cm (65</t>
  </si>
  <si>
    <t xml:space="preserve">Amazonbasics 108 Cm (43 Inches) </t>
  </si>
  <si>
    <t>Synqe Type C To</t>
  </si>
  <si>
    <t>Airtel Digitaltv Hd Setup</t>
  </si>
  <si>
    <t>Esr Usb C To</t>
  </si>
  <si>
    <t>Mi 138.8 Cm (55</t>
  </si>
  <si>
    <t>Storite Usb Extension Cable</t>
  </si>
  <si>
    <t>Fire-Boltt Ninja Call Pro</t>
  </si>
  <si>
    <t>Fire-Boltt Phoenix Smart Watch</t>
  </si>
  <si>
    <t>Boat Wave Call Smart</t>
  </si>
  <si>
    <t>Mi Power Bank 3I</t>
  </si>
  <si>
    <t>Redmi A1 (Light Blue,</t>
  </si>
  <si>
    <t>Oneplus Nord 2T 5G</t>
  </si>
  <si>
    <t>Redmi A1 (Black, 2Gb</t>
  </si>
  <si>
    <t>Redmi A1 (Light Green,</t>
  </si>
  <si>
    <t>Sandisk Ultra¬Æ Microsdxc‚Ñ¢ Uhs-I</t>
  </si>
  <si>
    <t>Noise Pulse Go Buzz</t>
  </si>
  <si>
    <t>Nokia 105 Single Sim,</t>
  </si>
  <si>
    <t>Boat Wave Lite Smartwatch</t>
  </si>
  <si>
    <t>Jbl C100Si Wired In</t>
  </si>
  <si>
    <t>Samsung Galaxy M04 Dark</t>
  </si>
  <si>
    <t>Ptron Tangentbeat In-Ear Bluetooth</t>
  </si>
  <si>
    <t>Redmi 10A (Charcoal Black,</t>
  </si>
  <si>
    <t>Ptron Bullet Pro 36W</t>
  </si>
  <si>
    <t>Boat Bassheads 100 In</t>
  </si>
  <si>
    <t>Samsung Galaxy M04 Light</t>
  </si>
  <si>
    <t>Mi 10000Mah Lithium Ion,</t>
  </si>
  <si>
    <t>Mi 10000Mah Li-Polymer, Micro-Usb</t>
  </si>
  <si>
    <t>Elv Car Mount Adjustable</t>
  </si>
  <si>
    <t>Samsung 25W Usb Travel</t>
  </si>
  <si>
    <t>Noise Colorfit Pulse Grand</t>
  </si>
  <si>
    <t>Fire-Boltt Ninja 3 Smartwatch</t>
  </si>
  <si>
    <t>Samsung Galaxy M33 5G</t>
  </si>
  <si>
    <t>Sandisk Ultra Microsd Uhs-I</t>
  </si>
  <si>
    <t>Samsung Galaxy M13 (Aqua</t>
  </si>
  <si>
    <t>Fire-Boltt India'S No 1</t>
  </si>
  <si>
    <t>Iqoo Vivo Z6 5G</t>
  </si>
  <si>
    <t>Redmi 9 Activ (Carbon</t>
  </si>
  <si>
    <t>Redmi 9A Sport (Coral</t>
  </si>
  <si>
    <t>Redmi 10A (Sea Blue,</t>
  </si>
  <si>
    <t>Agaro Blaze Usb 3.0</t>
  </si>
  <si>
    <t>Fire-Boltt Visionary 1.78" Amoled</t>
  </si>
  <si>
    <t>Noise Colorfit Pro 4</t>
  </si>
  <si>
    <t>Iqoo Z6 Lite 5G</t>
  </si>
  <si>
    <t>Redmi 10A (Slate Grey,</t>
  </si>
  <si>
    <t>Duracell 38W Fast Car</t>
  </si>
  <si>
    <t>Realme Narzo 50 (Speed</t>
  </si>
  <si>
    <t>Wecool Bluetooth Extendable Selfie</t>
  </si>
  <si>
    <t>Oppo A74 5G (Fantastic</t>
  </si>
  <si>
    <t>Redmi Note 11 Pro</t>
  </si>
  <si>
    <t>Samsung Original 25W Usb</t>
  </si>
  <si>
    <t>Realme Buds Classic Wired</t>
  </si>
  <si>
    <t>Iqoo Neo 6 5G</t>
  </si>
  <si>
    <t>Boat Xtend Smartwatch With</t>
  </si>
  <si>
    <t>Tygot Bluetooth Extendable Selfie</t>
  </si>
  <si>
    <t>Samsung Evo Plus 128Gb</t>
  </si>
  <si>
    <t>Portronics Adapto 20 Type</t>
  </si>
  <si>
    <t>Samsung Galaxy M13 5G</t>
  </si>
  <si>
    <t>Iqoo Z6 44W By</t>
  </si>
  <si>
    <t>Fire-Boltt Gladiator 1.96" Biggest</t>
  </si>
  <si>
    <t>Striff Ps2_01 Multi Angle</t>
  </si>
  <si>
    <t>Samsung Galaxy Buds Live</t>
  </si>
  <si>
    <t>Sounce Spiral Charger Cable</t>
  </si>
  <si>
    <t>Ptron Boom Ultima 4D</t>
  </si>
  <si>
    <t>Oneplus 10R 5G (Forest</t>
  </si>
  <si>
    <t>Ambrane 10000Mah Slim Power</t>
  </si>
  <si>
    <t>Ptron Tangent Lite Bluetooth</t>
  </si>
  <si>
    <t>Samsung Evo Plus 64Gb</t>
  </si>
  <si>
    <t>Ambrane 20000Mah Power Bank</t>
  </si>
  <si>
    <t>Samsung Galaxy M13 (Midnight</t>
  </si>
  <si>
    <t>Mi Xiaomi 22.5W Fast</t>
  </si>
  <si>
    <t>Gizga Essentials Spiral Cable</t>
  </si>
  <si>
    <t>Redmi Note 11 (Space</t>
  </si>
  <si>
    <t>Usb Charger, Oraimo Elite</t>
  </si>
  <si>
    <t>Goldmedal Curve Plus 202042</t>
  </si>
  <si>
    <t>Wecool C1 Car Mobile</t>
  </si>
  <si>
    <t>Hp 32Gb Class 10</t>
  </si>
  <si>
    <t xml:space="preserve">Boat Bassheads 242 </t>
  </si>
  <si>
    <t>Portronics Modesk Por-122 Universal</t>
  </si>
  <si>
    <t>Realme Narzo 50I (Mint</t>
  </si>
  <si>
    <t>Mi 10000Mah 3I Lithium</t>
  </si>
  <si>
    <t>Nokia 105 Plus Single</t>
  </si>
  <si>
    <t>Samsung Galaxy M13 (Stardust</t>
  </si>
  <si>
    <t>Oppo A74 5G (Fluid</t>
  </si>
  <si>
    <t>Spigen Ez Fit Tempered</t>
  </si>
  <si>
    <t>Noise Colorfit Pulse Smartwatch</t>
  </si>
  <si>
    <t>Iqoo Z6 Pro 5G</t>
  </si>
  <si>
    <t>Mi 33W Soniccharge 2.0</t>
  </si>
  <si>
    <t>Oppo A31 (Mystery Black,</t>
  </si>
  <si>
    <t>Motorola A10 Dual Sim</t>
  </si>
  <si>
    <t>Kingone Upgraded Stylus Pen,</t>
  </si>
  <si>
    <t>Portronics Carpower Mini Car</t>
  </si>
  <si>
    <t>Boat Newly Launched Wave</t>
  </si>
  <si>
    <t>Ptron Newly Launched Force</t>
  </si>
  <si>
    <t>Samsung Ehs64 Ehs64Avfwecinu Hands-Free</t>
  </si>
  <si>
    <t>Swapkart Flexible Mobile Tabletop</t>
  </si>
  <si>
    <t>Redmi 9A Sport (Carbon</t>
  </si>
  <si>
    <t>Fire-Boltt Ring 3 Smart</t>
  </si>
  <si>
    <t>Amozo Ultra Hybrid Camera</t>
  </si>
  <si>
    <t>Elv Aluminum Adjustable Mobile</t>
  </si>
  <si>
    <t>Tecno Spark 9 (Sky</t>
  </si>
  <si>
    <t>Tukzer Capacitive Stylus Pen</t>
  </si>
  <si>
    <t>Mi 10W Wall Charger</t>
  </si>
  <si>
    <t>Striff 12 Pieces Highly</t>
  </si>
  <si>
    <t>Elv Mobile Phone Mount</t>
  </si>
  <si>
    <t>Redmi 11 Prime 5G</t>
  </si>
  <si>
    <t>Noise Pulse Buzz 1.69"</t>
  </si>
  <si>
    <t>Portronics Clamp X Car-Vent</t>
  </si>
  <si>
    <t>Ptron Volta Dual Port</t>
  </si>
  <si>
    <t>Boat Flash Edition Smart</t>
  </si>
  <si>
    <t>Samsung Galaxy M32 Prime</t>
  </si>
  <si>
    <t>Redmi Note 11T 5G</t>
  </si>
  <si>
    <t>Redmi Note 11 (Horizon</t>
  </si>
  <si>
    <t>Noise Pulse 2 Max</t>
  </si>
  <si>
    <t>Myvn 30W Warp20W Dash</t>
  </si>
  <si>
    <t>Noise Colorfit Pro 2</t>
  </si>
  <si>
    <t>Newly Launched Boult Dive+</t>
  </si>
  <si>
    <t>Oneplus Nord Watch With</t>
  </si>
  <si>
    <t>Noise Agile 2 Buzz</t>
  </si>
  <si>
    <t>Flix (Beetel) Bolt 2.4</t>
  </si>
  <si>
    <t>Kyosei Advanced Tempered Glass</t>
  </si>
  <si>
    <t>Samsung Original Ehs64 Wired</t>
  </si>
  <si>
    <t>Striff Multi Angle Tabletmobile</t>
  </si>
  <si>
    <t>Wecool B1 Mobile Holder</t>
  </si>
  <si>
    <t>Sounce 360 Adjustable Mobile</t>
  </si>
  <si>
    <t>Opentech¬Æ Military-Grade Tempered Glass</t>
  </si>
  <si>
    <t>En Ligne Adjustable Cell</t>
  </si>
  <si>
    <t>Tecno Spark 8T (Turquoise</t>
  </si>
  <si>
    <t>Urbn 20000 Mah Lithium_Polymer</t>
  </si>
  <si>
    <t>Oneplus 10T 5G (Moonstone</t>
  </si>
  <si>
    <t>Noise Colorfit Ultra Se</t>
  </si>
  <si>
    <t>Boat Rockerz 400 Bluetooth</t>
  </si>
  <si>
    <t>Iphone Original 20W C</t>
  </si>
  <si>
    <t>Liramark Webcam Cover Slide,</t>
  </si>
  <si>
    <t>Nokia 8210 4G Volte</t>
  </si>
  <si>
    <t>Sounce Protective Case Cover</t>
  </si>
  <si>
    <t>Samsung Galaxy M53 5G</t>
  </si>
  <si>
    <t>Iqoo 9 Se 5G</t>
  </si>
  <si>
    <t>Shreenova Id116 Plus Bluetooth</t>
  </si>
  <si>
    <t>Poco C31 (Shadow Gray,</t>
  </si>
  <si>
    <t>Noise_Colorfit Smart Watch Charger</t>
  </si>
  <si>
    <t>Popio Tempered Glass Screen</t>
  </si>
  <si>
    <t>10Werun Id-116 Bluetooth Smartwatch</t>
  </si>
  <si>
    <t>Tokdis Mx-1 Pro Bluetooth</t>
  </si>
  <si>
    <t>Sounce Gold Plated 3.5</t>
  </si>
  <si>
    <t>Noise Colorfit Ultra 2</t>
  </si>
  <si>
    <t>Spigen Ultra Hybrid Back</t>
  </si>
  <si>
    <t>Oraimo 18W Usb &amp;</t>
  </si>
  <si>
    <t>Lapster 12Pcs Spiral Cable</t>
  </si>
  <si>
    <t>Mi Redmi 9I Sport</t>
  </si>
  <si>
    <t>Lava A1 Josh 21(Blue</t>
  </si>
  <si>
    <t>Popio Tempered Glass Compatible</t>
  </si>
  <si>
    <t>Flix Usb Charger,Flix (Beetel)</t>
  </si>
  <si>
    <t>Prolet Classic Bumper Case</t>
  </si>
  <si>
    <t>Samsung Galaxy S20 Fe</t>
  </si>
  <si>
    <t>Wecool S5 Long Selfie</t>
  </si>
  <si>
    <t>Poco C31 (Royal Blue,</t>
  </si>
  <si>
    <t>Amazon Basics 2 Amp</t>
  </si>
  <si>
    <t>Mobilife Bluetooth Extendable Selfie</t>
  </si>
  <si>
    <t>Ambrane 27000Mah Power Bank,</t>
  </si>
  <si>
    <t>Striff Wall Mount Phone</t>
  </si>
  <si>
    <t>Fire-Boltt Tank 1.85" Bluetooth</t>
  </si>
  <si>
    <t>Elv Aluminium Adjustable Mobile</t>
  </si>
  <si>
    <t>Dyazo Usb 3.0 Type</t>
  </si>
  <si>
    <t>Kingone Wireless Charging Pencil</t>
  </si>
  <si>
    <t>Boat Bassheads 100 In-Ear</t>
  </si>
  <si>
    <t>Boat Airdopes 141 Bluetooth</t>
  </si>
  <si>
    <t>Sandisk Cruzer Blade 32Gb</t>
  </si>
  <si>
    <t>Logitech B170 Wireless Mouse,</t>
  </si>
  <si>
    <t>Storio Kids Toys Lcd</t>
  </si>
  <si>
    <t>Boat Airdopes 121V2 In-Ear</t>
  </si>
  <si>
    <t>Ske Bed Study Table</t>
  </si>
  <si>
    <t>Boat Rockerz 255 Pro+</t>
  </si>
  <si>
    <t>Striff Adjustable Laptop Tabletop</t>
  </si>
  <si>
    <t>Zebronics Zeb-Bro In Ear</t>
  </si>
  <si>
    <t>Boat Rockerz 450 Bluetooth</t>
  </si>
  <si>
    <t>Jbl C50Hi, Wired In</t>
  </si>
  <si>
    <t>Lapster Spiral Charger Spiral</t>
  </si>
  <si>
    <t>Hp V236W Usb 2.0</t>
  </si>
  <si>
    <t>Hp X1000 Wired Usb</t>
  </si>
  <si>
    <t>Portronics Toad 23 Wireless</t>
  </si>
  <si>
    <t>Boult Audio Bassbuds X1</t>
  </si>
  <si>
    <t>Dell Kb216 Wired Multimedia</t>
  </si>
  <si>
    <t>Dell Ms116 1000Dpi Usb</t>
  </si>
  <si>
    <t>Boya Bym1 Auxiliary Omnidirectional</t>
  </si>
  <si>
    <t>Duracell Ultra Alkaline Aa</t>
  </si>
  <si>
    <t>Classmate Octane Neon- Blue</t>
  </si>
  <si>
    <t>3M Scotch Double Sided</t>
  </si>
  <si>
    <t xml:space="preserve">Boat Bassheads 152 </t>
  </si>
  <si>
    <t>Boat Bassheads 122 Wired</t>
  </si>
  <si>
    <t>Dell Usb Wireless Keyboard</t>
  </si>
  <si>
    <t>Seagate Expansion 1Tb External</t>
  </si>
  <si>
    <t>Hp W100 480P 30</t>
  </si>
  <si>
    <t>Zebronics Zeb-Dash Plus 2.4Ghz</t>
  </si>
  <si>
    <t>Zebronics Zeb-Companion 107 Usb</t>
  </si>
  <si>
    <t>Syvo Wt 3130 Aluminum</t>
  </si>
  <si>
    <t>Boult Audio Airbass Z20</t>
  </si>
  <si>
    <t>Sandisk Ultra Flair 64Gb</t>
  </si>
  <si>
    <t>Boat Rockerz 330 In-Ear</t>
  </si>
  <si>
    <t>Casio Fx-991Es Plus-2Nd Edition</t>
  </si>
  <si>
    <t>Tp-Link Ac750 Wifi Range</t>
  </si>
  <si>
    <t>Boat Bassheads 242</t>
  </si>
  <si>
    <t>Digitek¬Æ (Dtr 260 Gt)</t>
  </si>
  <si>
    <t>Hp 805 Black Original</t>
  </si>
  <si>
    <t>Gizga Essentials Universal Silicone</t>
  </si>
  <si>
    <t>Sandisk Ultra 128 Gb</t>
  </si>
  <si>
    <t>Boult Audio Zcharge Bluetooth</t>
  </si>
  <si>
    <t>Dell Wm118 Wireless Mouse,</t>
  </si>
  <si>
    <t>Boult Audio Airbass Powerbuds</t>
  </si>
  <si>
    <t>Eveready 1015 Carbon Zinc</t>
  </si>
  <si>
    <t>Zebronics Zeb-Transformer-M Optical Usb</t>
  </si>
  <si>
    <t>Pidilite Fevicryl Acrylic Colours</t>
  </si>
  <si>
    <t>Striff Mpad Mouse Mat</t>
  </si>
  <si>
    <t>Gizga Essentials Hard Drive</t>
  </si>
  <si>
    <t>Boult Audio Fxcharge With</t>
  </si>
  <si>
    <t>Boult Audio Probass Curve</t>
  </si>
  <si>
    <t>Casio Fx-82Ms 2Nd Gen</t>
  </si>
  <si>
    <t>Tygot 10 Inches Big</t>
  </si>
  <si>
    <t>Hp X200 Wireless Mouse</t>
  </si>
  <si>
    <t>Oakter Mini Ups For</t>
  </si>
  <si>
    <t>Tp-Link Archer Ac1200 Archer</t>
  </si>
  <si>
    <t>Boat Rockerz 550 Over</t>
  </si>
  <si>
    <t>Xiaomi Mi Wired In</t>
  </si>
  <si>
    <t>Zodo 8. 5 Inch</t>
  </si>
  <si>
    <t>Zebronics Zeb-Km2100 Multimedia Usb</t>
  </si>
  <si>
    <t>Zebronics Zeb-Comfort Wired Usb</t>
  </si>
  <si>
    <t>Boat Rockerz 370 On</t>
  </si>
  <si>
    <t>Zebronics Zeb-Astra 20 Wireless</t>
  </si>
  <si>
    <t>Panasonic Cr-20325Be Lithium Coin</t>
  </si>
  <si>
    <t>Memeho¬Æ Smart Standard Multi-Purpose</t>
  </si>
  <si>
    <t>Sandisk Ultra Dual Drive</t>
  </si>
  <si>
    <t>Tizum Mouse Pad Computer</t>
  </si>
  <si>
    <t>Epson 003 65 Ml</t>
  </si>
  <si>
    <t>Zebronics Zeb-Thunder Bluetooth Wireless</t>
  </si>
  <si>
    <t>Quantum Qhm-7406 Full-Sized Keyboard</t>
  </si>
  <si>
    <t>Striff Laptop Tabletop Stand,</t>
  </si>
  <si>
    <t>Logitech M221 Wireless Mouse,</t>
  </si>
  <si>
    <t>Classmate Soft Cover 6</t>
  </si>
  <si>
    <t>Hp 150 Wireless Usb</t>
  </si>
  <si>
    <t>Duracell Rechargeable Aa 1300Mah</t>
  </si>
  <si>
    <t>Boat Airdopes 181 In-Ear</t>
  </si>
  <si>
    <t>Tp-Link Usb Bluetooth Adapter</t>
  </si>
  <si>
    <t>Rts [2 Pack] Mini</t>
  </si>
  <si>
    <t>Hp 682 Black Original</t>
  </si>
  <si>
    <t>Logitech H111 Wired On</t>
  </si>
  <si>
    <t>Digitek Dtr 550 Lw</t>
  </si>
  <si>
    <t>Tp-Link Tl-Wa850Re Single_Band 300Mbps</t>
  </si>
  <si>
    <t>Coi Note Padmemo Book</t>
  </si>
  <si>
    <t>Fujifilm Instax Mini Single</t>
  </si>
  <si>
    <t>Samsung Galaxy Watch4 Bluetooth(4.4</t>
  </si>
  <si>
    <t>Noise Buds Vs104 Bluetooth</t>
  </si>
  <si>
    <t>Duracell Ultra Alkaline Aaa</t>
  </si>
  <si>
    <t>Jbl C200Si, Premium In</t>
  </si>
  <si>
    <t>Acer Ek220Q 21.5 Inch</t>
  </si>
  <si>
    <t>E-Cosmos 5V 1.2W Portable</t>
  </si>
  <si>
    <t>Boat Dual Port Rapid</t>
  </si>
  <si>
    <t>Zebronics Zeb-County 3W Wireless</t>
  </si>
  <si>
    <t>Zebronics Wired Keyboard And</t>
  </si>
  <si>
    <t>Jbl Tune 215Bt, 16</t>
  </si>
  <si>
    <t>Gizga Essentials Professional 3-In-1</t>
  </si>
  <si>
    <t>Sandisk Ultra Dual 64</t>
  </si>
  <si>
    <t>Tp-Link Tapo 360¬∞ 2Mp</t>
  </si>
  <si>
    <t>Boat Airdopes 171 In</t>
  </si>
  <si>
    <t>Duracell Plus Aaa Rechargeable</t>
  </si>
  <si>
    <t>Logitech B100 Wired Usb</t>
  </si>
  <si>
    <t>Classmate 2100117 Soft Cover</t>
  </si>
  <si>
    <t>Aircase Rugged Hard Drive</t>
  </si>
  <si>
    <t>Noise Buds Vs402 Truly</t>
  </si>
  <si>
    <t>Jbl Go 2, Wireless</t>
  </si>
  <si>
    <t>Robustrion Tempered Glass Screen</t>
  </si>
  <si>
    <t>Redgear Pro Wireless Gamepad</t>
  </si>
  <si>
    <t>Logitech M235 Wireless Mouse,</t>
  </si>
  <si>
    <t>Tp-Link N300 Wifi Wireless</t>
  </si>
  <si>
    <t>Logitech Mk240 Nano Wireless</t>
  </si>
  <si>
    <t>Callas Multipurpose Foldable Laptop</t>
  </si>
  <si>
    <t>Casio Mj-12D 150 Steps</t>
  </si>
  <si>
    <t>Amazon Basics Multipurpose Foldable</t>
  </si>
  <si>
    <t>Kanget [2 Pack] Type</t>
  </si>
  <si>
    <t>Amazon Basics Magic Slate</t>
  </si>
  <si>
    <t>Zebronics Zeb-90Hb Usb Hub,</t>
  </si>
  <si>
    <t>Zebronics Zeb Buds C2</t>
  </si>
  <si>
    <t>Redgear A-15 Wired Gaming</t>
  </si>
  <si>
    <t>Jbl Commercial Cslm20B Auxiliary</t>
  </si>
  <si>
    <t>Eveready Red 1012 Aaa</t>
  </si>
  <si>
    <t>Sandisk Extreme Microsd Uhs</t>
  </si>
  <si>
    <t>Portronics Mport 31C 4-In-1</t>
  </si>
  <si>
    <t>Infinity (Jbl Fuze Pint,</t>
  </si>
  <si>
    <t>Aircase Protective Laptop Bag</t>
  </si>
  <si>
    <t>Brand Conquer 6 In</t>
  </si>
  <si>
    <t>Tp-Link Ac750 Dual Band</t>
  </si>
  <si>
    <t>Parker Quink Ink Bottle,</t>
  </si>
  <si>
    <t>Striff Laptop Stand Adjustable</t>
  </si>
  <si>
    <t>Logitech Mk215 Wireless Keyboard</t>
  </si>
  <si>
    <t>Boat Bassheads 225</t>
  </si>
  <si>
    <t>Luxor 5 Subject Single</t>
  </si>
  <si>
    <t>Duracell Chhota Power Aa</t>
  </si>
  <si>
    <t>Zebronics Zeb-Transformer Gaming Keyboard</t>
  </si>
  <si>
    <t>Sandisk Ultra 64 Gb</t>
  </si>
  <si>
    <t>Parker Classic Gold Gold</t>
  </si>
  <si>
    <t>Tarkan Portable Folding Laptop</t>
  </si>
  <si>
    <t>Quantum Rj45 Ethernet Patch</t>
  </si>
  <si>
    <t>Hp Usb Wireless Spill</t>
  </si>
  <si>
    <t>Humble Dynamic Lapel Collar</t>
  </si>
  <si>
    <t>Boult Audio Omega With</t>
  </si>
  <si>
    <t>Striff Uph2W Multi Angle</t>
  </si>
  <si>
    <t>Amazon Basics Wireless Mouse</t>
  </si>
  <si>
    <t>Crucial Ram 8Gb Ddr4</t>
  </si>
  <si>
    <t>Apc Back-Ups Bx600C-In 600Va</t>
  </si>
  <si>
    <t>Zebronics Zeb-Jaguar Wireless Mouse,</t>
  </si>
  <si>
    <t>Boult Audio Truebuds With</t>
  </si>
  <si>
    <t>Wembley Lcd Writing Padtab</t>
  </si>
  <si>
    <t>Gizga Essentials Multi-Purpose Portable</t>
  </si>
  <si>
    <t>E-Cosmos Plug In Led</t>
  </si>
  <si>
    <t>Noise Buds Vs201 V2</t>
  </si>
  <si>
    <t>Lapster Gel Mouse Pad</t>
  </si>
  <si>
    <t>Gizga Essentials Earphone Carrying</t>
  </si>
  <si>
    <t>Sandisk Ultra Sdhc Uhs-I</t>
  </si>
  <si>
    <t>Digitek¬Æ (Drl-14C) Professional (31Cm)</t>
  </si>
  <si>
    <t>Classmate Long Notebook -</t>
  </si>
  <si>
    <t>Lenovo 300 Wired Plug</t>
  </si>
  <si>
    <t>Dyazo 6 Angles Adjustable</t>
  </si>
  <si>
    <t>Western Digital Wd 2Tb</t>
  </si>
  <si>
    <t>Logitech C270 Digital Hd</t>
  </si>
  <si>
    <t>Portronics Mport 31 4</t>
  </si>
  <si>
    <t>Zinq Five Fan Cooling</t>
  </si>
  <si>
    <t>Gizga Essentials Webcam Cover,</t>
  </si>
  <si>
    <t>Hp Z3700 Wireless Optical</t>
  </si>
  <si>
    <t>Maono Au-400 Lavalier Auxiliary</t>
  </si>
  <si>
    <t>Table Magic Multipurpose Laptop</t>
  </si>
  <si>
    <t>Gizga Essentials Portable Tabletop</t>
  </si>
  <si>
    <t>Boat Stone 650 10W</t>
  </si>
  <si>
    <t>Esnipe Mart Worldwide Travel</t>
  </si>
  <si>
    <t>Boat Stone 180 5W</t>
  </si>
  <si>
    <t>Portronics Ruffpad 8.5M Multicolor</t>
  </si>
  <si>
    <t>Brustro Copytinta Coloured Craft</t>
  </si>
  <si>
    <t>Cuzor 12V Mini Ups</t>
  </si>
  <si>
    <t>Crucial Bx500 240Gb 3D</t>
  </si>
  <si>
    <t>Classmate Pulse Spiral Notebook</t>
  </si>
  <si>
    <t>Portronics My Buddy Plus</t>
  </si>
  <si>
    <t>Zebronics Zeb-Evolve Wireless In</t>
  </si>
  <si>
    <t>Inovera World Map Extended</t>
  </si>
  <si>
    <t>Seagate One Touch 2Tb</t>
  </si>
  <si>
    <t>Zebronics Zeb-Fame 5Watts 2.0</t>
  </si>
  <si>
    <t>Tvara Lcd Writing Tablet</t>
  </si>
  <si>
    <t>Western Digital Wd 1.5Tb</t>
  </si>
  <si>
    <t>Redgear Mp35 Speed-Type Gaming</t>
  </si>
  <si>
    <t>Lenovo 400 Wireless Mouse,</t>
  </si>
  <si>
    <t>Logitech K480 Wireless Multi-Device</t>
  </si>
  <si>
    <t>Resonate Routerups Cru12V2A |</t>
  </si>
  <si>
    <t>3M Post-It Sticky Note</t>
  </si>
  <si>
    <t>Ofixo Multi-Purpose Laptop Tablestudy</t>
  </si>
  <si>
    <t>Fire-Boltt Ninja Calling 1.69"</t>
  </si>
  <si>
    <t>Airtel Amf-311Ww Data Card</t>
  </si>
  <si>
    <t>Gizga Essentials Laptop Power</t>
  </si>
  <si>
    <t>Logitech Mk270R Usb Wireless</t>
  </si>
  <si>
    <t>Digitek¬Æ (Dtr-200Mt) (18 Cm)</t>
  </si>
  <si>
    <t>Fedus Cat6 Ethernet Cable,</t>
  </si>
  <si>
    <t>Kingston Datatraveler Exodia Dtx32</t>
  </si>
  <si>
    <t>Duracell Rechargeable Aa 2500Mah</t>
  </si>
  <si>
    <t>Envie¬Æ (Aa10004Plni-Cd) Aa Rechargeable</t>
  </si>
  <si>
    <t>Zebronics Zeb-Buds 30 3.5Mm</t>
  </si>
  <si>
    <t>Lapster Accessories Power Cable</t>
  </si>
  <si>
    <t>Portronics Ruffpad 12E Re-Writable</t>
  </si>
  <si>
    <t>Verilux¬Æ Usb C Hub</t>
  </si>
  <si>
    <t>Zebronics Zeb Wonderbar 10</t>
  </si>
  <si>
    <t>Hp Wired Mouse 100</t>
  </si>
  <si>
    <t>Anjaney Enterprise Smart Multipurpose</t>
  </si>
  <si>
    <t>Envie Ecr-20 Charger For</t>
  </si>
  <si>
    <t>Proelite Faux Leather Smart</t>
  </si>
  <si>
    <t>Classmate Pulse 6 Subject</t>
  </si>
  <si>
    <t>Pentonic Multicolor Ball Point</t>
  </si>
  <si>
    <t>Logitech Pebble M350 Wireless</t>
  </si>
  <si>
    <t>Apsara Platinum Pencils Value</t>
  </si>
  <si>
    <t>Zebronics Zeb-Power Wired Usb</t>
  </si>
  <si>
    <t>Ant Esports Gm320 Rgb</t>
  </si>
  <si>
    <t>Pilot V7 Liquid Ink</t>
  </si>
  <si>
    <t>Boat Airdopes 191G True</t>
  </si>
  <si>
    <t>Boult Audio Bassbuds Oak</t>
  </si>
  <si>
    <t>It2M Designer Mouse Pad</t>
  </si>
  <si>
    <t>Noise Colorfit Ultra Buzz</t>
  </si>
  <si>
    <t>Lapster Caddy For Ssd</t>
  </si>
  <si>
    <t>Sandisk Extreme Sd Uhs</t>
  </si>
  <si>
    <t>Fire-Boltt Ring Pro Bluetooth</t>
  </si>
  <si>
    <t>Lenovo 600 Bluetooth 5.0</t>
  </si>
  <si>
    <t>Boult Audio Airbass Propods</t>
  </si>
  <si>
    <t>Klam Lcd Writing Tablet</t>
  </si>
  <si>
    <t>Cp Plus 2Mp Full</t>
  </si>
  <si>
    <t>Hp Deskjet 2331 Colour</t>
  </si>
  <si>
    <t>D-Link Dir-615 Wi-Fi Ethernet-N300</t>
  </si>
  <si>
    <t>Rpm Euro Games Gaming</t>
  </si>
  <si>
    <t>Wacom One By Ctl-472K0-Cx</t>
  </si>
  <si>
    <t>Lenovo 300 Fhd Webcam</t>
  </si>
  <si>
    <t>Parker Quink Ink Bottle</t>
  </si>
  <si>
    <t>Sony Wi-C100 Wireless Headphones</t>
  </si>
  <si>
    <t>Zebronics, Zeb-Nc3300 Usb Powered</t>
  </si>
  <si>
    <t>Tukzer Gel Mouse Pad</t>
  </si>
  <si>
    <t>Infinity (Jbl Glide 510,</t>
  </si>
  <si>
    <t>Robustrion Smart Trifold Hard</t>
  </si>
  <si>
    <t>Logitech M331 Silent Plus</t>
  </si>
  <si>
    <t>Camel Artist Acrylic Color</t>
  </si>
  <si>
    <t>Portronics Key2 Combo Multimedia</t>
  </si>
  <si>
    <t>Supcares Laptop Stand 7</t>
  </si>
  <si>
    <t>Zebronics Zeb-Sound Bomb N1</t>
  </si>
  <si>
    <t>Western Digital Wd Green</t>
  </si>
  <si>
    <t>Classmate Octane Neon- 25</t>
  </si>
  <si>
    <t>Classmate Octane Colour Burst-Multicolour</t>
  </si>
  <si>
    <t>Tukzer Stylus Pen, Ipad</t>
  </si>
  <si>
    <t>Logitech G102 Usb Light</t>
  </si>
  <si>
    <t>Zebronics Zeb-Vita Wireless Bluetooth</t>
  </si>
  <si>
    <t>Lapster Usb 3.0 Sata</t>
  </si>
  <si>
    <t>Urbn 10000 Mah Lithium</t>
  </si>
  <si>
    <t>Qubo Smart Cam 360</t>
  </si>
  <si>
    <t>Duracell Cr2025 3V Lithium</t>
  </si>
  <si>
    <t>Camel Fabrica Acrylic Ultra</t>
  </si>
  <si>
    <t>Lenovo Gx20L29764 65W Laptop</t>
  </si>
  <si>
    <t>Hp Wired On Ear</t>
  </si>
  <si>
    <t>Redragon K617 Fizz 60%</t>
  </si>
  <si>
    <t>Hp Gt 53 Xl</t>
  </si>
  <si>
    <t>Noise Colorfit Ultra Smart</t>
  </si>
  <si>
    <t>Zebronics Zeb-Jukebar 3900, 80W</t>
  </si>
  <si>
    <t>Boat Bassheads 102 Wired</t>
  </si>
  <si>
    <t>Duracell Cr2016 3V Lithium</t>
  </si>
  <si>
    <t>Mi 360¬∞ Home Security</t>
  </si>
  <si>
    <t>Zebronics Zeb-100Hb 4 Ports</t>
  </si>
  <si>
    <t>Boult Audio Bass Buds</t>
  </si>
  <si>
    <t>Esr Screen Protector Compatible</t>
  </si>
  <si>
    <t>Parker Vector Standard Chrome</t>
  </si>
  <si>
    <t>Silicone Rubber Earbuds Tips,</t>
  </si>
  <si>
    <t>Canon Pixma Mg2577S All-In-One</t>
  </si>
  <si>
    <t>Samsung 24-Inch(60.46Cm) Fhd Monitor,</t>
  </si>
  <si>
    <t>Faber-Castell Connector Pen Set</t>
  </si>
  <si>
    <t>Zinq Ups For Router,</t>
  </si>
  <si>
    <t>Saleon‚Ñ¢ Portable Storage Organizer</t>
  </si>
  <si>
    <t>Rpm Euro Games Laptoppc</t>
  </si>
  <si>
    <t>Realme Buds Wireless In</t>
  </si>
  <si>
    <t>Tvara Lcd Writing Tablet,</t>
  </si>
  <si>
    <t>Wings Phantom Pro Earphones</t>
  </si>
  <si>
    <t>Robustrion [Anti-Scratch] &amp; [Smudge</t>
  </si>
  <si>
    <t>Cablet 2.5 Inch Sata</t>
  </si>
  <si>
    <t>Sandisk 1Tb Extreme Portable</t>
  </si>
  <si>
    <t>Zebronics Zeb-Warrior Ii 10</t>
  </si>
  <si>
    <t>Tp-Link Ue300C Usb Type-C</t>
  </si>
  <si>
    <t>Wecool Moonwalk M1 Enc</t>
  </si>
  <si>
    <t>Hp 330 Wireless Black</t>
  </si>
  <si>
    <t>Rc Print Gi 790</t>
  </si>
  <si>
    <t>Redgear Cloak Wired Rgb</t>
  </si>
  <si>
    <t>Amazfit Gts2 Mini (New</t>
  </si>
  <si>
    <t>Tabelito¬Æ Polyester Foam, Nylon</t>
  </si>
  <si>
    <t>Robustrion Anti-Scratch &amp; Smudge</t>
  </si>
  <si>
    <t>Portronics Ruffpad 15 Re-Writable</t>
  </si>
  <si>
    <t>Digitek¬Æ (Dls-9Ft) Lightweight &amp;</t>
  </si>
  <si>
    <t>Classmate Pulse 1 Subject</t>
  </si>
  <si>
    <t>Scarters Mouse Pad, Desk</t>
  </si>
  <si>
    <t>Casio Mj-120D 150 Steps</t>
  </si>
  <si>
    <t>Gizga Essentials Laptop Bag</t>
  </si>
  <si>
    <t>Parker Vector Camouflage Gift</t>
  </si>
  <si>
    <t>Tp-Link Ac1200 Archer A6</t>
  </si>
  <si>
    <t>Hp Deskjet 2723 Aio</t>
  </si>
  <si>
    <t>Xiaomi Mi 4A Dual_Band</t>
  </si>
  <si>
    <t>Slovic¬Æ Tripod Mount Adapter|</t>
  </si>
  <si>
    <t>Orico 2.5"(6.3Cm) Usb 3.0</t>
  </si>
  <si>
    <t>Logitech G402 Hyperion Fury</t>
  </si>
  <si>
    <t>Panasonic Eneloop Bq-Cc55N Advanced,</t>
  </si>
  <si>
    <t>Logitech K380 Wireless Multi-Device</t>
  </si>
  <si>
    <t>Canon Pixma E477 All-In-One</t>
  </si>
  <si>
    <t>Redgear Cosmo 7,1 Usb</t>
  </si>
  <si>
    <t>Belkin Essential Series 4-Socket</t>
  </si>
  <si>
    <t>Classmate Long Book -</t>
  </si>
  <si>
    <t>Artis Ar-45W-Mg2 45 Watts</t>
  </si>
  <si>
    <t>Imou 360¬∞ 1080P Full</t>
  </si>
  <si>
    <t>Xiaomi Pad 5| Qualcomm</t>
  </si>
  <si>
    <t>Sennheiser Cx 80S In-Ear</t>
  </si>
  <si>
    <t>Hb Plus Folding Height</t>
  </si>
  <si>
    <t>Hp 65W Ac Laptops</t>
  </si>
  <si>
    <t>Tukzer Fully Foldable Tabletop</t>
  </si>
  <si>
    <t>Gizga Essentials Cable Organiser,</t>
  </si>
  <si>
    <t>Camel Oil Pastel With</t>
  </si>
  <si>
    <t>Hp M270 Backlit Usb</t>
  </si>
  <si>
    <t xml:space="preserve">Foxin Ftc 12A </t>
  </si>
  <si>
    <t>Pc Square Laptop Tabletop</t>
  </si>
  <si>
    <t>Lenovo 130 Wireless Compact</t>
  </si>
  <si>
    <t>Pilot Frixion Clicker Roller</t>
  </si>
  <si>
    <t>Zebronics Aluminium Alloy Laptop</t>
  </si>
  <si>
    <t>Hp K500F Backlit Membrane</t>
  </si>
  <si>
    <t>Gizga Club-Laptop Neoprene Reversible</t>
  </si>
  <si>
    <t>Inventis 5V 1.2W Portable</t>
  </si>
  <si>
    <t>Tp-Link Tl-Wa855Re 300 Mbps</t>
  </si>
  <si>
    <t>Boat Stone 250 Portable</t>
  </si>
  <si>
    <t>Offbeat¬Æ - Dash 2.4Ghz</t>
  </si>
  <si>
    <t>Classmate Drawing Book -</t>
  </si>
  <si>
    <t>Hp Gk320 Wired Full</t>
  </si>
  <si>
    <t>Parker Moments Vector Timecheck</t>
  </si>
  <si>
    <t>Camlin Elegante Fountain Pen</t>
  </si>
  <si>
    <t>Carecase¬Æ Optical Bay 2Nd</t>
  </si>
  <si>
    <t>Canon E4570 All-In-One Wi-Fi</t>
  </si>
  <si>
    <t>Crucial P3 500Gb Pcie</t>
  </si>
  <si>
    <t>Hp V222W 64Gb Usb</t>
  </si>
  <si>
    <t>Duracell Ultra Alkaline D</t>
  </si>
  <si>
    <t>Bestor¬Æ Lcd Writing Tabletpad</t>
  </si>
  <si>
    <t>Lenovo Ideapad 3 11Th</t>
  </si>
  <si>
    <t>Boat Bassheads 900 On-Ear</t>
  </si>
  <si>
    <t>Zebronics Astra 10 Portable</t>
  </si>
  <si>
    <t>Swapkart Portable Flexible Adjustable</t>
  </si>
  <si>
    <t>Infinity (Jbl Fuze 100,</t>
  </si>
  <si>
    <t>Pigeon By Stovekraft Amaze</t>
  </si>
  <si>
    <t>Usha Quartz Room Heater</t>
  </si>
  <si>
    <t>Stylehouse Lint Remover For</t>
  </si>
  <si>
    <t>Beatxp Kitchen Scale Multipurpose</t>
  </si>
  <si>
    <t>Glun Multipurpose Portable Electronic</t>
  </si>
  <si>
    <t>Pigeon Polypropylene Mini Handy</t>
  </si>
  <si>
    <t>Prestige 1.5 Litre Kettle</t>
  </si>
  <si>
    <t>Bajaj Rhx-2 800-Watt Room</t>
  </si>
  <si>
    <t>Prestige Electric Kettle Pkoss</t>
  </si>
  <si>
    <t>Pigeon By Stovekraft Cruise</t>
  </si>
  <si>
    <t>Prestige Pkgss 1.7L 1500W</t>
  </si>
  <si>
    <t>Shoptoshop Electric Lint Remover,</t>
  </si>
  <si>
    <t>Orpat Oeh-1260 2000-Watt Fan</t>
  </si>
  <si>
    <t>Pro365 Indo Mocktailscoffee Foamercappuccinolemonademilk</t>
  </si>
  <si>
    <t>Bajaj Dx-6 1000W Dry</t>
  </si>
  <si>
    <t>Croma 500W Mixer Grinder</t>
  </si>
  <si>
    <t>Havells Instanio 3-Litre Instant</t>
  </si>
  <si>
    <t>Morphy Richards Ofr Room</t>
  </si>
  <si>
    <t>Havells Aqua Plus 1.2</t>
  </si>
  <si>
    <t>Bajaj Splendora 3 Litre</t>
  </si>
  <si>
    <t>Kent 16052 Elegant Electric</t>
  </si>
  <si>
    <t>Bajaj New Shakti Neo</t>
  </si>
  <si>
    <t>Lifelong Llmg23 Power Pro</t>
  </si>
  <si>
    <t>Bajaj Majesty Dx-11 1000W</t>
  </si>
  <si>
    <t>Bajaj Rex 500W Mixer</t>
  </si>
  <si>
    <t>Lifelong Llek15 Electric Kettle</t>
  </si>
  <si>
    <t>Lifelong Llqh922 Regalia 800</t>
  </si>
  <si>
    <t>R B Nova Lintfabric</t>
  </si>
  <si>
    <t>Bajaj Immersion Rod Water</t>
  </si>
  <si>
    <t>Inalsa Electric Kettle 1.5</t>
  </si>
  <si>
    <t>Prestige Pic 20 1600</t>
  </si>
  <si>
    <t>Pigeon Healthifry Digital Air</t>
  </si>
  <si>
    <t>Prettykrafts Laundry Basket For</t>
  </si>
  <si>
    <t>Philips Gc1905 1440-Watt Steam</t>
  </si>
  <si>
    <t>Havells Immersion Hb15 1500</t>
  </si>
  <si>
    <t>Agaro Lr2007 Lint Remover,</t>
  </si>
  <si>
    <t>Pigeon 1.5 Litre Hot</t>
  </si>
  <si>
    <t>Nutripro Juicer Mixer Grinder</t>
  </si>
  <si>
    <t>Philips Gc02630 Fabric Shaver,</t>
  </si>
  <si>
    <t>Havells Cista Room Heater,</t>
  </si>
  <si>
    <t>Agaro Regal 800 Watts</t>
  </si>
  <si>
    <t>Philips Viva Collection Hd492801</t>
  </si>
  <si>
    <t>Pigeon By Stovekraft Abs</t>
  </si>
  <si>
    <t>Agaro Esteem Multi Kettle</t>
  </si>
  <si>
    <t>Bajaj Minor 1000 Watts</t>
  </si>
  <si>
    <t>Butterfly Jet Elite Mixer</t>
  </si>
  <si>
    <t>Soflin Egg Boiler Electric</t>
  </si>
  <si>
    <t>Lifelong Llqh925 Dyno Quartz</t>
  </si>
  <si>
    <t>Amazon Basics 1500 W</t>
  </si>
  <si>
    <t>Prestige Sandwich Maker Pgmfd</t>
  </si>
  <si>
    <t>Orient Electric Fabrijoy Difj10Bp</t>
  </si>
  <si>
    <t>Lifelong Llfh921 Regalia 2000</t>
  </si>
  <si>
    <t>Philips Gc181 Heavy Weight</t>
  </si>
  <si>
    <t>Bulfyss Usb Rechargeable Lint</t>
  </si>
  <si>
    <t>Bajaj Dx-7 1000W Dry</t>
  </si>
  <si>
    <t>Philips Handheld Garment Steamer</t>
  </si>
  <si>
    <t>Room Heater Warmer Wall-Outlet</t>
  </si>
  <si>
    <t>Wonderchef Nutri-Blend Mixer, Grinder</t>
  </si>
  <si>
    <t>Usha Armor Ar1100Wb 1100</t>
  </si>
  <si>
    <t>Butterfly Ekn 1.5-Litre Electric</t>
  </si>
  <si>
    <t>Crompton Arno Neo 15-L</t>
  </si>
  <si>
    <t>Borosil Chef Delite Bch20Dbb21</t>
  </si>
  <si>
    <t>Kent 16055 Amaze Cool</t>
  </si>
  <si>
    <t>Prestige Iris Plus 750</t>
  </si>
  <si>
    <t>Simxen Egg Boiler Electric</t>
  </si>
  <si>
    <t>Amazon Basics 20001000 Watt</t>
  </si>
  <si>
    <t>Healthsense Weight Machine For</t>
  </si>
  <si>
    <t>Bosch Pro 1000W Mixer</t>
  </si>
  <si>
    <t>Bulfyss Stainless Steel Digital</t>
  </si>
  <si>
    <t>Vr 18 Pcs -</t>
  </si>
  <si>
    <t>Orient Electric Apex-Fx 1200Mm</t>
  </si>
  <si>
    <t>Prettykrafts Folding Laundry Basket</t>
  </si>
  <si>
    <t>Bajaj Majesty Rx11 2000</t>
  </si>
  <si>
    <t>Eureka Forbes Trendy Zip</t>
  </si>
  <si>
    <t>Pigeon By Stovekraft Quartz</t>
  </si>
  <si>
    <t>Maharaja Whiteline Lava Neo</t>
  </si>
  <si>
    <t>Crompton Gracee 5-L Instant</t>
  </si>
  <si>
    <t>Bajaj Dx-2 600W Dry</t>
  </si>
  <si>
    <t>Bajaj Waterproof 1500 Watts</t>
  </si>
  <si>
    <t>Agaro Supreme High Pressure</t>
  </si>
  <si>
    <t>Bajaj Deluxe 2000 Watts</t>
  </si>
  <si>
    <t>Orpat Hhb-100E Wob 250-Watt</t>
  </si>
  <si>
    <t>Gilton Egg Boiler Electric</t>
  </si>
  <si>
    <t>Healthsense Chef-Mate Ks 33</t>
  </si>
  <si>
    <t>Philips Digital Air Fryer</t>
  </si>
  <si>
    <t>Milton Go Electro 2.0</t>
  </si>
  <si>
    <t>Philips Daily Collection Hd258200</t>
  </si>
  <si>
    <t>Crompton Insta Comfy 800</t>
  </si>
  <si>
    <t>Usha Heat Convector 812</t>
  </si>
  <si>
    <t>Philips Hl775600 Mixer Grinder,</t>
  </si>
  <si>
    <t>Kuber Industries Waterproof Round</t>
  </si>
  <si>
    <t>Lifelong Llmg93 500 Watt</t>
  </si>
  <si>
    <t>Crompton Insta Comfort Heater</t>
  </si>
  <si>
    <t>Lint Remover Woolen Clothes</t>
  </si>
  <si>
    <t>Pigeon Kessel Multipurpose Kettle</t>
  </si>
  <si>
    <t>C (Device) Lint Remover</t>
  </si>
  <si>
    <t>Pigeon By Stovekraft 2</t>
  </si>
  <si>
    <t>Bajaj Ofr Room Heater,</t>
  </si>
  <si>
    <t>Luminous Vento Deluxe 150</t>
  </si>
  <si>
    <t>Wipro Vesta 1.8 Litre</t>
  </si>
  <si>
    <t>Kitchen Mart Stainless Steel</t>
  </si>
  <si>
    <t>Ikea 903.391.72 Polypropylene Plastic</t>
  </si>
  <si>
    <t>Hul Pureit Germkill Kit</t>
  </si>
  <si>
    <t>Prestige Iris 750 Watt</t>
  </si>
  <si>
    <t>Preethi Blue Leaf Diamond</t>
  </si>
  <si>
    <t>Themisto 350 Watts Egg</t>
  </si>
  <si>
    <t>Butterfly Smart Mixer Grinder,</t>
  </si>
  <si>
    <t>Kent Smart Multi Cooker</t>
  </si>
  <si>
    <t>Instacuppa Portable Blender For</t>
  </si>
  <si>
    <t>Usha Ei 1602 1000</t>
  </si>
  <si>
    <t>Kent 16044 Hand Blender</t>
  </si>
  <si>
    <t>White Feather Portable Heat</t>
  </si>
  <si>
    <t>Crompton Ihl 152 1500-Watt</t>
  </si>
  <si>
    <t>Instacuppa Rechargeable Mini Electric</t>
  </si>
  <si>
    <t>Philips Powerpro Fc935201 Compact</t>
  </si>
  <si>
    <t>Saiellin Electric Lint Remover</t>
  </si>
  <si>
    <t>Cookwell Bullet Mixer Grinder</t>
  </si>
  <si>
    <t>Prestige Prwo 1.8-2 700-Watts</t>
  </si>
  <si>
    <t>Swiffer Instant Electric Water</t>
  </si>
  <si>
    <t>Lifelong Llwh106 Flash 3</t>
  </si>
  <si>
    <t>Hindware Atlantic Compacto 3</t>
  </si>
  <si>
    <t>Atom Selves-Mh 200 Gm</t>
  </si>
  <si>
    <t>Crompton Instabliss 3-L Instant</t>
  </si>
  <si>
    <t>Croma 1100 W Dry</t>
  </si>
  <si>
    <t>Lint Roller With 40</t>
  </si>
  <si>
    <t>Portable Lint Remover Pet</t>
  </si>
  <si>
    <t>Atomberg Renesa 1200Mm Bldc</t>
  </si>
  <si>
    <t>Usha Cookjoy (Cj1600Wpc) 1600</t>
  </si>
  <si>
    <t>Reffair Ax30 [Max] Portable</t>
  </si>
  <si>
    <t>1000 Watt2000-Watt Room Heater</t>
  </si>
  <si>
    <t>Eureka Forbes Wet &amp;</t>
  </si>
  <si>
    <t>Activa Heat-Max 2000 Watts</t>
  </si>
  <si>
    <t>Philips Hl165500 Hand Blender,</t>
  </si>
  <si>
    <t>V-Guard Zio Instant Water</t>
  </si>
  <si>
    <t>Homeistic Applience‚Ñ¢ Instant Electric</t>
  </si>
  <si>
    <t>Kitchenwell 18Pc Plastic Food</t>
  </si>
  <si>
    <t>Havells Instanio 10 Litre</t>
  </si>
  <si>
    <t>Prestige Pic 16.0+ 1900W</t>
  </si>
  <si>
    <t>Agaro 33398 Rapid 1000-Watt,</t>
  </si>
  <si>
    <t>Kent 16026 Electric Kettle</t>
  </si>
  <si>
    <t>Skytone Stainless Steel Electric</t>
  </si>
  <si>
    <t>Kent 16088 Vogue Electric</t>
  </si>
  <si>
    <t>Eureka Forbes Supervac 1600</t>
  </si>
  <si>
    <t>Mi Air Purifier 3</t>
  </si>
  <si>
    <t>Tata Swach Bulb 6000-Litre</t>
  </si>
  <si>
    <t>Havells Ambrose 1200Mm Ceiling</t>
  </si>
  <si>
    <t xml:space="preserve">Prettykrafts Laundry Bag </t>
  </si>
  <si>
    <t>Fabware Lint Remover For</t>
  </si>
  <si>
    <t>Brayden Fito Atom Rechargeable</t>
  </si>
  <si>
    <t>Bajaj Frore 1200 Mm</t>
  </si>
  <si>
    <t>Venus Digital Kitchen Weighing</t>
  </si>
  <si>
    <t>Bajaj Atx 4 750-Watt</t>
  </si>
  <si>
    <t>Coway Professional Air Purifier</t>
  </si>
  <si>
    <t>Kent Gold Optima Gravity</t>
  </si>
  <si>
    <t>Homepack 750W Radiant Room</t>
  </si>
  <si>
    <t>Bajaj Rex 750W Mixer</t>
  </si>
  <si>
    <t>Heart Home Waterproof Round</t>
  </si>
  <si>
    <t>Milton Smart Egg Boiler</t>
  </si>
  <si>
    <t>Ibell Sek15L Premium 1.5</t>
  </si>
  <si>
    <t>Tosaa T2Stsr Sandwich Gas</t>
  </si>
  <si>
    <t>V-Guard Divino 5 Star</t>
  </si>
  <si>
    <t>Akiara¬Æ - Makes Life</t>
  </si>
  <si>
    <t>Usha Steam Pro Si</t>
  </si>
  <si>
    <t>Wonderchef Nutri-Blend Complete Kitchen</t>
  </si>
  <si>
    <t>Widewings Electric Handheld Milk</t>
  </si>
  <si>
    <t>Morphy Richards Icon Superb</t>
  </si>
  <si>
    <t>Vedini Transparent Empty Refillable</t>
  </si>
  <si>
    <t>Crompton Sea Sapphira 1200</t>
  </si>
  <si>
    <t>Kuber Industries Waterproof Canvas</t>
  </si>
  <si>
    <t>Jm Seller 180 W</t>
  </si>
  <si>
    <t>Oratech Coffee Frother Electric,</t>
  </si>
  <si>
    <t>Havells Glaze 74W Pearl</t>
  </si>
  <si>
    <t>Pick Ur Needs¬Æ Lint</t>
  </si>
  <si>
    <t>Rico Japanese Technology Rechargeable</t>
  </si>
  <si>
    <t>Butterfly Smart Wet Grinder,</t>
  </si>
  <si>
    <t>Agaro Marvel 9 Liters</t>
  </si>
  <si>
    <t>Philips Gc192028 1440-Watt Non-Stick</t>
  </si>
  <si>
    <t>Havells Ofr 13 Wave</t>
  </si>
  <si>
    <t>Bajaj Dhx-9 1000W Heavy</t>
  </si>
  <si>
    <t>Aquasure From Aquaguard Amaze</t>
  </si>
  <si>
    <t>Royal Step Portable Electric</t>
  </si>
  <si>
    <t>Kent 16068 Zoom Vacuum</t>
  </si>
  <si>
    <t>Enem Sealing Machine |</t>
  </si>
  <si>
    <t>Wipro Vesta 1200 Watt</t>
  </si>
  <si>
    <t>Inalsa Electric Kettle Prism</t>
  </si>
  <si>
    <t>Vrprime Lint Roller Lint</t>
  </si>
  <si>
    <t>Philips Ac121520 Air Purifier,</t>
  </si>
  <si>
    <t>Eopora Ptc Ceramic Fast</t>
  </si>
  <si>
    <t>Usha Goliath Go1200Wg Heavy</t>
  </si>
  <si>
    <t>Wipro Vesta Electric Egg</t>
  </si>
  <si>
    <t>Philips Viva Collection Hr183200</t>
  </si>
  <si>
    <t>Kitchenwell Multipurpose Portable Electronic</t>
  </si>
  <si>
    <t>Figment Handheld Milk Frother</t>
  </si>
  <si>
    <t>Balzano High Speed Nutri</t>
  </si>
  <si>
    <t>Swiss Military Vc03 Wireless</t>
  </si>
  <si>
    <t>Zuvexa Usb Rechargeable Electric</t>
  </si>
  <si>
    <t>Usha Ih2415 1500-Watt Immersion</t>
  </si>
  <si>
    <t>Activa Instant 3 Ltr</t>
  </si>
  <si>
    <t>Havells Instanio 1-Litre 3Kw</t>
  </si>
  <si>
    <t>Lifelong 2-In1 Egg Boiler</t>
  </si>
  <si>
    <t>Indias¬Æ‚Ñ¢ Electro-Instant Water Geyser</t>
  </si>
  <si>
    <t>Amazonbasics Induction Cooktop 1600</t>
  </si>
  <si>
    <t>Sui Generis Electric Handheld</t>
  </si>
  <si>
    <t>Philips Air Purifier Ac288720,Vitashield</t>
  </si>
  <si>
    <t>Esquire Laundry Basket Brown,</t>
  </si>
  <si>
    <t>Philips Air Fryer Hd920090,</t>
  </si>
  <si>
    <t>Havells Bero Quartz Heater</t>
  </si>
  <si>
    <t>Philips Easytouch Plus Standing</t>
  </si>
  <si>
    <t>Brayden Chopro, Electric Vegetable</t>
  </si>
  <si>
    <t>Usha Janome Dream Stitch</t>
  </si>
  <si>
    <t>Black+Decker Handheld Portable Garment</t>
  </si>
  <si>
    <t>Personal Size Blender, Portable</t>
  </si>
  <si>
    <t>Sujata Powermatic Plus 900</t>
  </si>
  <si>
    <t>Sure From Aquaguard Delight</t>
  </si>
  <si>
    <t>Dr Trust Electronic Kitchen</t>
  </si>
  <si>
    <t>Tesora - Inspired By</t>
  </si>
  <si>
    <t>Agaro Ace 1600 Watts,</t>
  </si>
  <si>
    <t>Inalsa Hand Blender 1000</t>
  </si>
  <si>
    <t>Akiara - Makes Life</t>
  </si>
  <si>
    <t>Philips Easyspeed Plus Steam</t>
  </si>
  <si>
    <t>Inalsa Electric Chopper Bullet-</t>
  </si>
  <si>
    <t>Borosil Electric Egg Boiler,</t>
  </si>
  <si>
    <t>Wipro Vesta Grill 1000</t>
  </si>
  <si>
    <t>Rico Irpro 1500 Watt</t>
  </si>
  <si>
    <t>Eureka Forbes Active Clean</t>
  </si>
  <si>
    <t>Csi International¬Æ Instant Water</t>
  </si>
  <si>
    <t>Hindware Atlantic Xceed 5L</t>
  </si>
  <si>
    <t>Morphy Richards New Europa</t>
  </si>
  <si>
    <t>Lifelong Power - Pro</t>
  </si>
  <si>
    <t>Ibell Castor Ctek15L Premium</t>
  </si>
  <si>
    <t>Bajaj Pygmy Mini 110</t>
  </si>
  <si>
    <t>Crompton Instaglide 1000-Watts Dry</t>
  </si>
  <si>
    <t>Prestige Clean Home Water</t>
  </si>
  <si>
    <t>Morphy Richards Aristo 2000</t>
  </si>
  <si>
    <t>Gadgetronics Digital Kitchen Weighing</t>
  </si>
  <si>
    <t>Tom &amp; Jerry Folding</t>
  </si>
  <si>
    <t>Ikea Little Loved Corner</t>
  </si>
  <si>
    <t>House Of Quirk Reusable</t>
  </si>
  <si>
    <t>Allin Exporters J66 Ultrasonic</t>
  </si>
  <si>
    <t>Multifunctional 2 In 1</t>
  </si>
  <si>
    <t>Maharaja Whiteline Nano Carbon</t>
  </si>
  <si>
    <t>Kent Electric Chopper-B For</t>
  </si>
  <si>
    <t>Crompton Amica 15-L 5</t>
  </si>
  <si>
    <t>Eureka Forbes Car Vac</t>
  </si>
  <si>
    <t>Kent 16025 Sandwich Grill</t>
  </si>
  <si>
    <t>Candes Gloster All In</t>
  </si>
  <si>
    <t>Inalsa Electric Fan Heater</t>
  </si>
  <si>
    <t>Havells Zella Flap Auto</t>
  </si>
  <si>
    <t>Ibell Sm1301 3-In-1 Sandwich</t>
  </si>
  <si>
    <t>Inalsa Vacuum Cleaner Wet</t>
  </si>
  <si>
    <t>Mr. Brand Portable Usb</t>
  </si>
  <si>
    <t>Crompton Hill Briz Deco</t>
  </si>
  <si>
    <t>Sujata Powermatic Plus, Juicer</t>
  </si>
  <si>
    <t>Aquadpure Copper + Mineral</t>
  </si>
  <si>
    <t>Amazon Basics 650 Watt</t>
  </si>
  <si>
    <t>Crompton Insta Delight Fan</t>
  </si>
  <si>
    <t>Haneul1000 Watt2000-Watt Room Heater</t>
  </si>
  <si>
    <t>Melbon Vm-905 2000-Watt Room</t>
  </si>
  <si>
    <t>Cello Eliza Plastic Laundry</t>
  </si>
  <si>
    <t>Activa 1200 Mm High</t>
  </si>
  <si>
    <t>Shakti Technology S5 High</t>
  </si>
  <si>
    <t>American Micronic- Imported Wet</t>
  </si>
  <si>
    <t>Demokrazy New Nova Lint</t>
  </si>
  <si>
    <t>Instant Pot Air Fryer,</t>
  </si>
  <si>
    <t>Hul Pureit Eco Water</t>
  </si>
  <si>
    <t>Livpure Glo Star Ro+Uv+Uf+Mineraliser</t>
  </si>
  <si>
    <t>Philips Hi113 1000-Watt Plastic</t>
  </si>
  <si>
    <t>Kuber Industries Round Non</t>
  </si>
  <si>
    <t>Preethi Mga-502 0.4-Litre Grind</t>
  </si>
  <si>
    <t>Usha Aurora 1000 W</t>
  </si>
  <si>
    <t>Ecovacs Deebot N8 2-In-1</t>
  </si>
  <si>
    <t>Kent Gold, Optima, Gold+</t>
  </si>
  <si>
    <t>Avnish Tap Water Purifier</t>
  </si>
  <si>
    <t>Khaitan Orfin Fan Heater</t>
  </si>
  <si>
    <t>Usha Rapidmix 500-Watt Copper</t>
  </si>
  <si>
    <t>Havells Gatik Neo 400Mm</t>
  </si>
  <si>
    <t>Inalsa Upright Vacuum Cleaner,</t>
  </si>
  <si>
    <t>Royal Step - Amazon'S</t>
  </si>
  <si>
    <t>Nirdambhay Mini Bag Sealer,</t>
  </si>
  <si>
    <t>Cello Non-Stick Aluminium Sandwich</t>
  </si>
  <si>
    <t>Proven¬Æ Copper + Mineral</t>
  </si>
  <si>
    <t>Morphy Richards Daisy 1000W</t>
  </si>
  <si>
    <t>Zuvexa Egg Boiler Poacher</t>
  </si>
  <si>
    <t>Ao Smith Hse-Vas-X-015 Storage</t>
  </si>
  <si>
    <t>Havells Festiva 1200Mm Dust</t>
  </si>
  <si>
    <t>Inalsa Vaccum Cleaner Handheld</t>
  </si>
  <si>
    <t>Ibell Sm1515New Sandwich Maker</t>
  </si>
  <si>
    <t>Aquaguard Aura Ro+Uv+Uf+Taste Adjuster(Mtds)</t>
  </si>
  <si>
    <t>Havells Instanio 3-Litre 4.5Kw</t>
  </si>
  <si>
    <t>Milk Frother, Immersion Blender</t>
  </si>
  <si>
    <t>Panasonic Sr-Wa22H (E) Automatic</t>
  </si>
  <si>
    <t>Instacuppa Milk Frother For</t>
  </si>
  <si>
    <t>Goodscity Garment Steamer For</t>
  </si>
  <si>
    <t>Solidaire 550-Watt Mixer Grinder</t>
  </si>
  <si>
    <t>Amazon Basics 300 W</t>
  </si>
  <si>
    <t>Orpat Hhb-100E 250-Watt Hand</t>
  </si>
  <si>
    <t>Healthsense Rechargeable Lint Remover</t>
  </si>
  <si>
    <t>Agaro Classic Portable Yogurt</t>
  </si>
  <si>
    <t>Agaro Imperial 240-Watt Slow</t>
  </si>
  <si>
    <t>Wipro Smartlife Super Deluxe</t>
  </si>
  <si>
    <t>Amazonbasics Cylinder Bagless Vacuum</t>
  </si>
  <si>
    <t>Crompton Ihl 251 1500-Watt</t>
  </si>
  <si>
    <t>Saiellin Room Heater For</t>
  </si>
  <si>
    <t>Bajaj Majesty Duetto Gas</t>
  </si>
  <si>
    <t>Black + Decker Bd</t>
  </si>
  <si>
    <t>Inalsa Hand Blender| Hand</t>
  </si>
  <si>
    <t>Longway Blaze 2 Rod</t>
  </si>
  <si>
    <t>Prestige Pwg 07 Wet</t>
  </si>
  <si>
    <t>Pigeon Zest Mixer Grinder</t>
  </si>
  <si>
    <t>Borosil Volcano 13 Fin</t>
  </si>
  <si>
    <t>Crompton Solarium Qube 15-L</t>
  </si>
  <si>
    <t>Singer Aroma 1.8 Liter</t>
  </si>
  <si>
    <t>Orient Electric Aura Neo</t>
  </si>
  <si>
    <t>Crompton Brio 1000-Watts Dry</t>
  </si>
  <si>
    <t>Butterfly Hero Mixer Grinder,</t>
  </si>
  <si>
    <t>Racold Eterno Pro 25L</t>
  </si>
  <si>
    <t xml:space="preserve">Lg 1.5 Ton </t>
  </si>
  <si>
    <t>Eureka Forbes Aquasure Amrit</t>
  </si>
  <si>
    <t>Green Tales Heat Seal</t>
  </si>
  <si>
    <t>Saleon Instant Coal Heater</t>
  </si>
  <si>
    <t>Sujata Chutney Steel Jar,</t>
  </si>
  <si>
    <t>Khaitan Avaante Ka-2013 1200</t>
  </si>
  <si>
    <t>Kenstar 2400 Watts 9</t>
  </si>
  <si>
    <t>Nexoms Instant Heating Water</t>
  </si>
  <si>
    <t>Jialto Mini Waffle Maker</t>
  </si>
  <si>
    <t>Candes Blowhot All In</t>
  </si>
  <si>
    <t>Ionix Jewellery Scale |</t>
  </si>
  <si>
    <t>Kitchen Kit Electric Kettle,</t>
  </si>
  <si>
    <t>Racold Pronto Pro 3Litres</t>
  </si>
  <si>
    <t>Esn 999 Supreme Quality</t>
  </si>
  <si>
    <t>Pajaka¬Æ South Indian Filter</t>
  </si>
  <si>
    <t>Saiyam Stainless Steel Espresso</t>
  </si>
  <si>
    <t>Konvio Neer 10 Inch</t>
  </si>
  <si>
    <t>Havells Glydo 1000 Watt</t>
  </si>
  <si>
    <t>Raffles Premium Stainless Steel</t>
  </si>
  <si>
    <t>Ionix Activated Carbon Faucet</t>
  </si>
  <si>
    <t>Knyuc Mart Mini Electric</t>
  </si>
  <si>
    <t>Inkulture Stainless_Steel Measuring Cups</t>
  </si>
  <si>
    <t>Macmillan Aquafresh 5 Micron</t>
  </si>
  <si>
    <t>Havells D'Zire 1000 Watt</t>
  </si>
  <si>
    <t>Te‚Ñ¢ Instant Electric Heating</t>
  </si>
  <si>
    <t>Zigma Winotek Winotek Sun</t>
  </si>
  <si>
    <t>Kent 11054 Alkaline Water</t>
  </si>
  <si>
    <t>Sujata Dynamix Dx Mixer</t>
  </si>
  <si>
    <t>Lifelong Llmg74 750 Watt</t>
  </si>
  <si>
    <t>Ttk Prestige Limited Orion</t>
  </si>
  <si>
    <t>Agaro Regal Electric Rice</t>
  </si>
  <si>
    <t>Vapja¬Æ Portable Mini Juicer</t>
  </si>
  <si>
    <t>Philips Hd697500 25 Litre</t>
  </si>
  <si>
    <t>Usha Ei 3710 Heavy</t>
  </si>
  <si>
    <t>Campfire Spring Chef Prolix</t>
  </si>
  <si>
    <t>Themisto Th-Ws20 Digital Kitchen</t>
  </si>
  <si>
    <t>Fya Handheld Vacuum Cleaner</t>
  </si>
  <si>
    <t>Lifelong Llsm120G Sandwich Griller</t>
  </si>
  <si>
    <t>Kuber Industries Nylon Mesh</t>
  </si>
  <si>
    <t>Bulfyss Plastic Sticky Lint</t>
  </si>
  <si>
    <t>T Topline 180 W</t>
  </si>
  <si>
    <t>Empty Mist Trigger Plastic</t>
  </si>
  <si>
    <t>Lonaxa Mini Travel Rechargeable</t>
  </si>
  <si>
    <t>Agaro Royal Double Layered</t>
  </si>
  <si>
    <t>Cafe Jei French Press</t>
  </si>
  <si>
    <t>Borosil Prime Grill Sandwich</t>
  </si>
  <si>
    <t>Candes 10 Litre Perfecto</t>
  </si>
  <si>
    <t>Prestige Psmfb 800 Watt</t>
  </si>
  <si>
    <t>Ibell Mpk120L Premium Stainless</t>
  </si>
  <si>
    <t>Maharaja Whiteline Odacio Plus</t>
  </si>
  <si>
    <t>Shakti Technology S3 High</t>
  </si>
  <si>
    <t>Cello Quick Boil Popular</t>
  </si>
  <si>
    <t>Agaro Glory Cool Mist</t>
  </si>
  <si>
    <t>Wolpin 1 Lint Roller</t>
  </si>
  <si>
    <t>Abode Kitchen Essential Measuring</t>
  </si>
  <si>
    <t>Sujata Supermix, Mixer Grinder,</t>
  </si>
  <si>
    <t>Cardex Digital Kitchen Weighing</t>
  </si>
  <si>
    <t>V-Guard Zenora Ro+Uf+Mb Water</t>
  </si>
  <si>
    <t>Bajaj Rex Dlx 750</t>
  </si>
  <si>
    <t>Kent 16051 Hand Blender</t>
  </si>
  <si>
    <t>Prestige Pic 15.0+ 1900-Watt</t>
  </si>
  <si>
    <t>Aqua D Pure Active</t>
  </si>
  <si>
    <t>Prettykrafts Laundry Square Shape</t>
  </si>
  <si>
    <t>Libra Roti Maker Electric</t>
  </si>
  <si>
    <t>Glen 3 In 1</t>
  </si>
  <si>
    <t>Dynore Stainless Steel Set</t>
  </si>
  <si>
    <t>Lint Remover For Clothes</t>
  </si>
  <si>
    <t>Monitor Ac Standheavy Duty</t>
  </si>
  <si>
    <t>Ibell Induction Cooktop, 2000W</t>
  </si>
  <si>
    <t>Kent Powp-Sediment Filter 10''</t>
  </si>
  <si>
    <t>Lacopine Mini Pocket Size</t>
  </si>
  <si>
    <t>Ibell Sek170Bm Premium Electric</t>
  </si>
  <si>
    <t>Activa Easy Mix Nutri</t>
  </si>
  <si>
    <t>Sujata Dynamix, Mixer Grinder,</t>
  </si>
  <si>
    <t>Wipro Vesta 1380W Cordless</t>
  </si>
  <si>
    <t>Mi Robot Vacuum-Mop P,</t>
  </si>
  <si>
    <t>Havells Ventil Air Dx</t>
  </si>
  <si>
    <t>Agaro Royal Stand 1000W</t>
  </si>
  <si>
    <t>Crompton Highspeed Markle Prime</t>
  </si>
  <si>
    <t>Lifelong Llwm105 750-Watt Belgian</t>
  </si>
  <si>
    <t>Portable, Handy Compact Plug-In</t>
  </si>
  <si>
    <t>Karcher Wd3 Eu Wet</t>
  </si>
  <si>
    <t>Inalsa Air Fryer Digital</t>
  </si>
  <si>
    <t>Amazonbasics High Speed 55</t>
  </si>
  <si>
    <t>Eco Crystal J 5</t>
  </si>
  <si>
    <t>Borosil Rio 1.5 L</t>
  </si>
  <si>
    <t>Philips Drip Coffee Maker</t>
  </si>
  <si>
    <t>Eureka Forbes Euroclean Paper</t>
  </si>
  <si>
    <t>Larrito Wooden Cool Mist</t>
  </si>
  <si>
    <t>Hilton Quartz Heater 400800-Watt</t>
  </si>
  <si>
    <t>Syska Sdi-07 1000 W</t>
  </si>
  <si>
    <t>Ikea Milk Frother For</t>
  </si>
  <si>
    <t>Ionix Tap Filter Multilayer</t>
  </si>
  <si>
    <t>Kitchengenix'S Mini Waffle Maker</t>
  </si>
  <si>
    <t>Bajaj Hm-01 Powerful 250W</t>
  </si>
  <si>
    <t>Knowza Electric Handheld Milk</t>
  </si>
  <si>
    <t>Usha Hc 812 T</t>
  </si>
  <si>
    <t>Usha 1212 Ptc With</t>
  </si>
  <si>
    <t>4 In 1 Handheld</t>
  </si>
  <si>
    <t>Philips Hd930606 1.5-Litre Electric</t>
  </si>
  <si>
    <t>Libra Room Heater For</t>
  </si>
  <si>
    <t>Ngi Store 2 Pieces</t>
  </si>
  <si>
    <t>Noir Aqua - 5Pcs</t>
  </si>
  <si>
    <t>Prestige Delight Prwo Electric</t>
  </si>
  <si>
    <t>Bajaj Majesty Rx10 2000</t>
  </si>
  <si>
    <t>Havells Ventil Air Dsp</t>
  </si>
  <si>
    <t>Borosil Jumbo 1000-Watt Grill</t>
  </si>
  <si>
    <t>Computers &amp; Accessories</t>
  </si>
  <si>
    <t>Office Products</t>
  </si>
  <si>
    <t>Home &amp; Kitchen</t>
  </si>
  <si>
    <t>Toys &amp; Games</t>
  </si>
  <si>
    <t>Car &amp; Motorbike</t>
  </si>
  <si>
    <t>Health &amp; PersonalCare</t>
  </si>
  <si>
    <t>Average of Rating</t>
  </si>
  <si>
    <t>Average of Actual_price</t>
  </si>
  <si>
    <t>Average of Discounted_price</t>
  </si>
  <si>
    <t>Sum of Rating_count</t>
  </si>
  <si>
    <t>Count of Product_id</t>
  </si>
  <si>
    <t>50% or More</t>
  </si>
  <si>
    <t>Potential Revenue</t>
  </si>
  <si>
    <t>Sum of Potential Revenue</t>
  </si>
  <si>
    <t>Price Range</t>
  </si>
  <si>
    <t xml:space="preserve"> &gt;₹500)</t>
  </si>
  <si>
    <t>₹200</t>
  </si>
  <si>
    <t>₹200–₹500</t>
  </si>
  <si>
    <t>Group Rating</t>
  </si>
  <si>
    <t>Excellent</t>
  </si>
  <si>
    <t>Good</t>
  </si>
  <si>
    <t>Very Good</t>
  </si>
  <si>
    <t>Average Discount Percentage by Product Category</t>
  </si>
  <si>
    <t xml:space="preserve"> Products Listed Under Each Category</t>
  </si>
  <si>
    <t>Products with Highest Average Ratings</t>
  </si>
  <si>
    <t>Average Actual Price vs the Discounted price by Category</t>
  </si>
  <si>
    <t xml:space="preserve"> product with the highest number of reviews</t>
  </si>
  <si>
    <t>Discounted Value</t>
  </si>
  <si>
    <t>number 2</t>
  </si>
  <si>
    <t>number 4</t>
  </si>
  <si>
    <t>number 5</t>
  </si>
  <si>
    <t>number 6</t>
  </si>
  <si>
    <t>number 7</t>
  </si>
  <si>
    <t>Products with discount of 50% or more?</t>
  </si>
  <si>
    <t>Less Than 50%</t>
  </si>
  <si>
    <t>Distribution of Product Ratings</t>
  </si>
  <si>
    <t>Numbe 8</t>
  </si>
  <si>
    <t>total potential revenue (actual_price × rating_count) by category?</t>
  </si>
  <si>
    <t>number 9</t>
  </si>
  <si>
    <t xml:space="preserve">number of unique products per price range bucket </t>
  </si>
  <si>
    <t>number 10</t>
  </si>
  <si>
    <t>number 3</t>
  </si>
  <si>
    <t>total number of reviews per category</t>
  </si>
  <si>
    <t>rating relate to the level of discount</t>
  </si>
  <si>
    <t>Count of Discount_percentage</t>
  </si>
  <si>
    <t>number 11</t>
  </si>
  <si>
    <t>Rating  Review</t>
  </si>
  <si>
    <t>More than 1k Reviews</t>
  </si>
  <si>
    <t>Less than 1k Reviews</t>
  </si>
  <si>
    <t>number 12</t>
  </si>
  <si>
    <t>categories have products with the highest discounts</t>
  </si>
  <si>
    <t>Max of Discount_percentage</t>
  </si>
  <si>
    <t>Rating Score</t>
  </si>
  <si>
    <t>number 13</t>
  </si>
  <si>
    <t>Number 1</t>
  </si>
  <si>
    <t>Total potential revenue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</si>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</sst>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4" formatCode="_(&quot;$&quot;* #,##0.00_);_(&quot;$&quot;* \(#,##0.00\);_(&quot;$&quot;* &quot;-&quot;??_);_(@_)"/>
    <numFmt numFmtId="164" formatCode="0.0"/>
  </numFmts>
  <fonts count="7"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
      <sz val="8"/>
      <name val="Calibri"/>
      <family val="2"/>
      <scheme val="minor"/>
    </font>
    <font>
      <b/>
      <sz val="11"/>
      <color theme="0"/>
      <name val="Arial Nova"/>
      <family val="2"/>
    </font>
    <font>
      <b/>
      <sz val="22"/>
      <color theme="0"/>
      <name val="Bahnschrift"/>
      <family val="2"/>
    </font>
  </fonts>
  <fills count="4">
    <fill>
      <patternFill patternType="none"/>
    </fill>
    <fill>
      <patternFill patternType="gray125"/>
    </fill>
    <fill>
      <patternFill patternType="solid">
        <fgColor theme="8" tint="-0.249977111117893"/>
        <bgColor indexed="64"/>
      </patternFill>
    </fill>
    <fill>
      <patternFill patternType="solid">
        <fgColor theme="0"/>
        <bgColor indexed="64"/>
      </patternFill>
    </fill>
  </fills>
  <borders count="1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4">
    <xf numFmtId="0" fontId="0" fillId="0" borderId="0"/>
    <xf numFmtId="0" fontId="2" fillId="0" borderId="0" applyNumberFormat="0" applyFill="0" applyBorder="0" applyAlignment="0" applyProtection="0">
      <alignment vertical="top"/>
      <protection locked="0"/>
    </xf>
    <xf numFmtId="44" fontId="3" fillId="0" borderId="0" applyFont="0" applyFill="0" applyBorder="0" applyAlignment="0" applyProtection="0"/>
    <xf numFmtId="9" fontId="3" fillId="0" borderId="0" applyFont="0" applyFill="0" applyBorder="0" applyAlignment="0" applyProtection="0"/>
  </cellStyleXfs>
  <cellXfs count="51">
    <xf numFmtId="0" fontId="0" fillId="0" borderId="0" xfId="0"/>
    <xf numFmtId="0" fontId="0" fillId="0" borderId="1" xfId="0" applyBorder="1"/>
    <xf numFmtId="0" fontId="2" fillId="0" borderId="1" xfId="1" applyBorder="1" applyAlignment="1" applyProtection="1"/>
    <xf numFmtId="0" fontId="0" fillId="0" borderId="2" xfId="0" applyBorder="1"/>
    <xf numFmtId="0" fontId="2" fillId="0" borderId="3" xfId="1" applyBorder="1" applyAlignment="1" applyProtection="1"/>
    <xf numFmtId="0" fontId="1" fillId="0" borderId="4" xfId="0" applyFont="1" applyBorder="1" applyAlignment="1">
      <alignment horizontal="center" vertical="top"/>
    </xf>
    <xf numFmtId="0" fontId="1" fillId="0" borderId="5" xfId="0" applyFont="1" applyBorder="1" applyAlignment="1">
      <alignment horizontal="center" vertical="top"/>
    </xf>
    <xf numFmtId="0" fontId="1" fillId="0" borderId="6" xfId="0" applyFont="1" applyBorder="1" applyAlignment="1">
      <alignment horizontal="center" vertical="top"/>
    </xf>
    <xf numFmtId="0" fontId="0" fillId="0" borderId="7" xfId="0" applyBorder="1"/>
    <xf numFmtId="0" fontId="0" fillId="0" borderId="8" xfId="0" applyBorder="1"/>
    <xf numFmtId="0" fontId="2" fillId="0" borderId="8" xfId="1" applyBorder="1" applyAlignment="1" applyProtection="1"/>
    <xf numFmtId="0" fontId="2" fillId="0" borderId="9" xfId="1" applyBorder="1" applyAlignment="1" applyProtection="1"/>
    <xf numFmtId="2" fontId="1" fillId="0" borderId="5" xfId="0" applyNumberFormat="1" applyFont="1" applyBorder="1" applyAlignment="1">
      <alignment horizontal="center" vertical="top"/>
    </xf>
    <xf numFmtId="2" fontId="0" fillId="0" borderId="1" xfId="0" applyNumberFormat="1" applyBorder="1"/>
    <xf numFmtId="2" fontId="0" fillId="0" borderId="8" xfId="0" applyNumberFormat="1" applyBorder="1"/>
    <xf numFmtId="2" fontId="0" fillId="0" borderId="0" xfId="0" applyNumberFormat="1"/>
    <xf numFmtId="164" fontId="1" fillId="0" borderId="5" xfId="0" applyNumberFormat="1" applyFont="1" applyBorder="1" applyAlignment="1">
      <alignment horizontal="center" vertical="top"/>
    </xf>
    <xf numFmtId="164" fontId="0" fillId="0" borderId="1" xfId="0" applyNumberFormat="1" applyBorder="1"/>
    <xf numFmtId="164" fontId="0" fillId="0" borderId="8" xfId="0" applyNumberFormat="1" applyBorder="1"/>
    <xf numFmtId="1" fontId="1" fillId="0" borderId="5" xfId="0" applyNumberFormat="1" applyFont="1" applyBorder="1" applyAlignment="1">
      <alignment horizontal="center" vertical="top"/>
    </xf>
    <xf numFmtId="1" fontId="0" fillId="0" borderId="1" xfId="0" applyNumberFormat="1" applyBorder="1"/>
    <xf numFmtId="1" fontId="0" fillId="0" borderId="8" xfId="0" applyNumberFormat="1" applyBorder="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9" fontId="1" fillId="0" borderId="5" xfId="3" applyFont="1" applyBorder="1" applyAlignment="1">
      <alignment horizontal="center" vertical="top"/>
    </xf>
    <xf numFmtId="9" fontId="0" fillId="0" borderId="1" xfId="3" applyFont="1" applyBorder="1"/>
    <xf numFmtId="9" fontId="0" fillId="0" borderId="8" xfId="3" applyFont="1" applyBorder="1"/>
    <xf numFmtId="9" fontId="0" fillId="0" borderId="0" xfId="3" applyFont="1"/>
    <xf numFmtId="164" fontId="0" fillId="0" borderId="0" xfId="0" applyNumberFormat="1" applyAlignment="1">
      <alignment horizontal="left"/>
    </xf>
    <xf numFmtId="2" fontId="1" fillId="0" borderId="5" xfId="3" applyNumberFormat="1" applyFont="1" applyBorder="1" applyAlignment="1">
      <alignment horizontal="center" vertical="top"/>
    </xf>
    <xf numFmtId="2" fontId="0" fillId="0" borderId="1" xfId="3" applyNumberFormat="1" applyFont="1" applyBorder="1"/>
    <xf numFmtId="2" fontId="0" fillId="0" borderId="8" xfId="3" applyNumberFormat="1" applyFont="1" applyBorder="1"/>
    <xf numFmtId="2" fontId="0" fillId="0" borderId="0" xfId="3" applyNumberFormat="1" applyFont="1"/>
    <xf numFmtId="1" fontId="1" fillId="0" borderId="5" xfId="2" applyNumberFormat="1" applyFont="1" applyBorder="1" applyAlignment="1">
      <alignment horizontal="center" vertical="top"/>
    </xf>
    <xf numFmtId="1" fontId="0" fillId="0" borderId="1" xfId="2" applyNumberFormat="1" applyFont="1" applyBorder="1"/>
    <xf numFmtId="1" fontId="0" fillId="0" borderId="8" xfId="2" applyNumberFormat="1" applyFont="1" applyBorder="1"/>
    <xf numFmtId="1" fontId="0" fillId="0" borderId="0" xfId="2" applyNumberFormat="1" applyFont="1"/>
    <xf numFmtId="0" fontId="0" fillId="0" borderId="0" xfId="0" applyAlignment="1">
      <alignment wrapText="1"/>
    </xf>
    <xf numFmtId="0" fontId="0" fillId="0" borderId="0" xfId="0" applyAlignment="1">
      <alignment horizontal="right"/>
    </xf>
    <xf numFmtId="0" fontId="0" fillId="0" borderId="7" xfId="0" applyNumberFormat="1" applyBorder="1"/>
    <xf numFmtId="0" fontId="0" fillId="0" borderId="8" xfId="0" applyNumberFormat="1" applyBorder="1"/>
    <xf numFmtId="1" fontId="3" fillId="0" borderId="8" xfId="0" applyNumberFormat="1" applyFont="1" applyBorder="1"/>
    <xf numFmtId="9" fontId="3" fillId="0" borderId="8" xfId="0" applyNumberFormat="1" applyFont="1" applyBorder="1"/>
    <xf numFmtId="2" fontId="3" fillId="0" borderId="8" xfId="0" applyNumberFormat="1" applyFont="1" applyBorder="1"/>
    <xf numFmtId="0" fontId="2" fillId="0" borderId="8" xfId="0" applyFont="1" applyBorder="1" applyAlignment="1" applyProtection="1"/>
    <xf numFmtId="0" fontId="2" fillId="0" borderId="9" xfId="0" applyFont="1" applyBorder="1" applyAlignment="1" applyProtection="1"/>
    <xf numFmtId="0" fontId="5" fillId="2" borderId="0" xfId="0" applyFont="1" applyFill="1" applyAlignment="1">
      <alignment horizontal="center" vertical="center" wrapText="1"/>
    </xf>
    <xf numFmtId="0" fontId="5" fillId="2" borderId="0" xfId="0" applyFont="1" applyFill="1" applyAlignment="1">
      <alignment horizontal="center" vertical="center"/>
    </xf>
    <xf numFmtId="0" fontId="6" fillId="3" borderId="0" xfId="0" applyFont="1" applyFill="1" applyAlignment="1">
      <alignment horizontal="center" vertical="center" wrapText="1"/>
    </xf>
  </cellXfs>
  <cellStyles count="4">
    <cellStyle name="Currency" xfId="2" builtinId="4"/>
    <cellStyle name="Hyperlink" xfId="1" builtinId="8"/>
    <cellStyle name="Normal" xfId="0" builtinId="0"/>
    <cellStyle name="Percent" xfId="3" builtinId="5"/>
  </cellStyles>
  <dxfs count="68">
    <dxf>
      <font>
        <color rgb="FF9C0006"/>
      </font>
      <fill>
        <patternFill>
          <bgColor rgb="FFFFC7CE"/>
        </patternFill>
      </fill>
    </dxf>
    <dxf>
      <font>
        <color rgb="FF9C0006"/>
      </font>
    </dxf>
    <dxf>
      <font>
        <color rgb="FF9C0006"/>
      </font>
      <fill>
        <patternFill>
          <bgColor rgb="FFFFC7CE"/>
        </patternFill>
      </fill>
    </dxf>
    <dxf>
      <font>
        <color rgb="FF9C0006"/>
      </font>
    </dxf>
    <dxf>
      <alignment horizontal="general" vertical="bottom" textRotation="0" wrapText="0" indent="0" justifyLastLine="0" shrinkToFit="0" readingOrder="0"/>
      <border diagonalUp="0" diagonalDown="0" outline="0">
        <left style="thin">
          <color auto="1"/>
        </left>
        <right/>
        <top style="thin">
          <color auto="1"/>
        </top>
        <bottom/>
      </border>
      <protection locked="1" hidden="0"/>
    </dxf>
    <dxf>
      <alignment horizontal="general" vertical="bottom" textRotation="0" wrapText="0" indent="0" justifyLastLine="0" shrinkToFit="0" readingOrder="0"/>
      <border diagonalUp="0" diagonalDown="0">
        <left style="thin">
          <color auto="1"/>
        </left>
        <right/>
        <top style="thin">
          <color auto="1"/>
        </top>
        <bottom style="thin">
          <color auto="1"/>
        </bottom>
        <vertical/>
        <horizontal/>
      </border>
      <protection locked="1" hidden="0"/>
    </dxf>
    <dxf>
      <alignment horizontal="general" vertical="bottom" textRotation="0" wrapText="0" indent="0" justifyLastLine="0" shrinkToFit="0" readingOrder="0"/>
      <border diagonalUp="0" diagonalDown="0" outline="0">
        <left style="thin">
          <color auto="1"/>
        </left>
        <right style="thin">
          <color auto="1"/>
        </right>
        <top style="thin">
          <color auto="1"/>
        </top>
        <bottom/>
      </border>
      <protection locked="1" hidden="0"/>
    </dxf>
    <dxf>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1" hidden="0"/>
    </dxf>
    <dxf>
      <border diagonalUp="0" diagonalDown="0" outline="0">
        <left style="thin">
          <color auto="1"/>
        </left>
        <right style="thin">
          <color auto="1"/>
        </right>
        <top style="thin">
          <color auto="1"/>
        </top>
        <bottom/>
      </border>
    </dxf>
    <dxf>
      <border diagonalUp="0" diagonalDown="0">
        <left style="thin">
          <color auto="1"/>
        </left>
        <right style="thin">
          <color auto="1"/>
        </right>
        <top style="thin">
          <color auto="1"/>
        </top>
        <bottom style="thin">
          <color auto="1"/>
        </bottom>
        <vertical/>
        <horizontal/>
      </border>
    </dxf>
    <dxf>
      <border diagonalUp="0" diagonalDown="0" outline="0">
        <left style="thin">
          <color auto="1"/>
        </left>
        <right style="thin">
          <color auto="1"/>
        </right>
        <top style="thin">
          <color auto="1"/>
        </top>
        <bottom/>
      </border>
    </dxf>
    <dxf>
      <border diagonalUp="0" diagonalDown="0">
        <left style="thin">
          <color auto="1"/>
        </left>
        <right style="thin">
          <color auto="1"/>
        </right>
        <top style="thin">
          <color auto="1"/>
        </top>
        <bottom style="thin">
          <color auto="1"/>
        </bottom>
        <vertical/>
        <horizontal/>
      </border>
    </dxf>
    <dxf>
      <border diagonalUp="0" diagonalDown="0" outline="0">
        <left style="thin">
          <color auto="1"/>
        </left>
        <right style="thin">
          <color auto="1"/>
        </right>
        <top style="thin">
          <color auto="1"/>
        </top>
        <bottom/>
      </border>
    </dxf>
    <dxf>
      <border diagonalUp="0" diagonalDown="0">
        <left style="thin">
          <color auto="1"/>
        </left>
        <right style="thin">
          <color auto="1"/>
        </right>
        <top style="thin">
          <color auto="1"/>
        </top>
        <bottom style="thin">
          <color auto="1"/>
        </bottom>
        <vertical/>
        <horizontal/>
      </border>
    </dxf>
    <dxf>
      <border diagonalUp="0" diagonalDown="0" outline="0">
        <left style="thin">
          <color auto="1"/>
        </left>
        <right style="thin">
          <color auto="1"/>
        </right>
        <top style="thin">
          <color auto="1"/>
        </top>
        <bottom/>
      </border>
    </dxf>
    <dxf>
      <border diagonalUp="0" diagonalDown="0">
        <left style="thin">
          <color auto="1"/>
        </left>
        <right style="thin">
          <color auto="1"/>
        </right>
        <top style="thin">
          <color auto="1"/>
        </top>
        <bottom style="thin">
          <color auto="1"/>
        </bottom>
        <vertical/>
        <horizontal/>
      </border>
    </dxf>
    <dxf>
      <border diagonalUp="0" diagonalDown="0" outline="0">
        <left style="thin">
          <color auto="1"/>
        </left>
        <right style="thin">
          <color auto="1"/>
        </right>
        <top style="thin">
          <color auto="1"/>
        </top>
        <bottom/>
      </border>
    </dxf>
    <dxf>
      <border diagonalUp="0" diagonalDown="0">
        <left style="thin">
          <color auto="1"/>
        </left>
        <right style="thin">
          <color auto="1"/>
        </right>
        <top style="thin">
          <color auto="1"/>
        </top>
        <bottom style="thin">
          <color auto="1"/>
        </bottom>
        <vertical/>
        <horizontal/>
      </border>
    </dxf>
    <dxf>
      <border diagonalUp="0" diagonalDown="0" outline="0">
        <left style="thin">
          <color auto="1"/>
        </left>
        <right style="thin">
          <color auto="1"/>
        </right>
        <top style="thin">
          <color auto="1"/>
        </top>
        <bottom/>
      </border>
    </dxf>
    <dxf>
      <border diagonalUp="0" diagonalDown="0">
        <left style="thin">
          <color auto="1"/>
        </left>
        <right style="thin">
          <color auto="1"/>
        </right>
        <top style="thin">
          <color auto="1"/>
        </top>
        <bottom style="thin">
          <color auto="1"/>
        </bottom>
        <vertical/>
        <horizontal/>
      </border>
    </dxf>
    <dxf>
      <numFmt numFmtId="1" formatCode="0"/>
      <border diagonalUp="0" diagonalDown="0" outline="0">
        <left style="thin">
          <color auto="1"/>
        </left>
        <right style="thin">
          <color auto="1"/>
        </right>
        <top style="thin">
          <color auto="1"/>
        </top>
        <bottom/>
      </border>
    </dxf>
    <dxf>
      <numFmt numFmtId="1" formatCode="0"/>
      <border diagonalUp="0" diagonalDown="0">
        <left style="thin">
          <color auto="1"/>
        </left>
        <right style="thin">
          <color auto="1"/>
        </right>
        <top style="thin">
          <color auto="1"/>
        </top>
        <bottom style="thin">
          <color auto="1"/>
        </bottom>
      </border>
    </dxf>
    <dxf>
      <numFmt numFmtId="164" formatCode="0.0"/>
      <border diagonalUp="0" diagonalDown="0" outline="0">
        <left style="thin">
          <color auto="1"/>
        </left>
        <right style="thin">
          <color auto="1"/>
        </right>
        <top style="thin">
          <color auto="1"/>
        </top>
        <bottom/>
      </border>
    </dxf>
    <dxf>
      <numFmt numFmtId="164" formatCode="0.0"/>
      <border diagonalUp="0" diagonalDown="0">
        <left style="thin">
          <color auto="1"/>
        </left>
        <right style="thin">
          <color auto="1"/>
        </right>
        <top style="thin">
          <color auto="1"/>
        </top>
        <bottom style="thin">
          <color auto="1"/>
        </bottom>
        <vertical/>
        <horizontal/>
      </border>
    </dxf>
    <dxf>
      <numFmt numFmtId="164" formatCode="0.0"/>
      <border diagonalUp="0" diagonalDown="0" outline="0">
        <left style="thin">
          <color auto="1"/>
        </left>
        <right style="thin">
          <color auto="1"/>
        </right>
        <top style="thin">
          <color auto="1"/>
        </top>
        <bottom/>
      </border>
    </dxf>
    <dxf>
      <numFmt numFmtId="164" formatCode="0.0"/>
      <border diagonalUp="0" diagonalDown="0">
        <left style="thin">
          <color auto="1"/>
        </left>
        <right style="thin">
          <color auto="1"/>
        </right>
        <top style="thin">
          <color auto="1"/>
        </top>
        <bottom style="thin">
          <color auto="1"/>
        </bottom>
        <vertical/>
        <horizontal/>
      </border>
    </dxf>
    <dxf>
      <numFmt numFmtId="164" formatCode="0.0"/>
      <border diagonalUp="0" diagonalDown="0" outline="0">
        <left style="thin">
          <color auto="1"/>
        </left>
        <right style="thin">
          <color auto="1"/>
        </right>
        <top style="thin">
          <color auto="1"/>
        </top>
        <bottom/>
      </border>
    </dxf>
    <dxf>
      <numFmt numFmtId="164" formatCode="0.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theme="1"/>
        <name val="Calibri"/>
        <family val="2"/>
        <scheme val="minor"/>
      </font>
      <numFmt numFmtId="2" formatCode="0.0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family val="2"/>
        <scheme val="minor"/>
      </font>
      <numFmt numFmtId="2"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numFmt numFmtId="2" formatCode="0.0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family val="2"/>
        <scheme val="minor"/>
      </font>
      <numFmt numFmtId="2"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border diagonalUp="0" diagonalDown="0" outline="0">
        <left style="thin">
          <color auto="1"/>
        </left>
        <right style="thin">
          <color auto="1"/>
        </right>
        <top style="thin">
          <color auto="1"/>
        </top>
        <bottom/>
      </border>
    </dxf>
    <dxf>
      <border diagonalUp="0" diagonalDown="0">
        <left style="thin">
          <color auto="1"/>
        </left>
        <right style="thin">
          <color auto="1"/>
        </right>
        <top style="thin">
          <color auto="1"/>
        </top>
        <bottom style="thin">
          <color auto="1"/>
        </bottom>
      </border>
    </dxf>
    <dxf>
      <font>
        <b val="0"/>
        <i val="0"/>
        <strike val="0"/>
        <condense val="0"/>
        <extend val="0"/>
        <outline val="0"/>
        <shadow val="0"/>
        <u val="none"/>
        <vertAlign val="baseline"/>
        <sz val="11"/>
        <color theme="1"/>
        <name val="Calibri"/>
        <family val="2"/>
        <scheme val="minor"/>
      </font>
      <numFmt numFmtId="1" formatCode="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family val="2"/>
        <scheme val="minor"/>
      </font>
      <numFmt numFmtId="1"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numFmt numFmtId="1" formatCode="0"/>
      <border diagonalUp="0" diagonalDown="0" outline="0">
        <left style="thin">
          <color auto="1"/>
        </left>
        <right style="thin">
          <color auto="1"/>
        </right>
        <top style="thin">
          <color auto="1"/>
        </top>
        <bottom/>
      </border>
    </dxf>
    <dxf>
      <numFmt numFmtId="1" formatCode="0"/>
      <border diagonalUp="0" diagonalDown="0" outline="0">
        <left style="thin">
          <color auto="1"/>
        </left>
        <right style="thin">
          <color auto="1"/>
        </right>
        <top style="thin">
          <color auto="1"/>
        </top>
        <bottom style="thin">
          <color auto="1"/>
        </bottom>
      </border>
    </dxf>
    <dxf>
      <numFmt numFmtId="2" formatCode="0.00"/>
      <border diagonalUp="0" diagonalDown="0" outline="0">
        <left style="thin">
          <color auto="1"/>
        </left>
        <right style="thin">
          <color auto="1"/>
        </right>
        <top style="thin">
          <color auto="1"/>
        </top>
        <bottom/>
      </border>
    </dxf>
    <dxf>
      <numFmt numFmtId="2" formatCode="0.00"/>
      <border diagonalUp="0" diagonalDown="0">
        <left style="thin">
          <color auto="1"/>
        </left>
        <right style="thin">
          <color auto="1"/>
        </right>
        <top style="thin">
          <color auto="1"/>
        </top>
        <bottom style="thin">
          <color auto="1"/>
        </bottom>
        <vertical/>
        <horizontal/>
      </border>
    </dxf>
    <dxf>
      <numFmt numFmtId="2" formatCode="0.00"/>
      <border diagonalUp="0" diagonalDown="0" outline="0">
        <left style="thin">
          <color auto="1"/>
        </left>
        <right style="thin">
          <color auto="1"/>
        </right>
        <top style="thin">
          <color auto="1"/>
        </top>
        <bottom/>
      </border>
    </dxf>
    <dxf>
      <numFmt numFmtId="2" formatCode="0.00"/>
      <border diagonalUp="0" diagonalDown="0" outline="0">
        <left style="thin">
          <color auto="1"/>
        </left>
        <right style="thin">
          <color auto="1"/>
        </right>
        <top style="thin">
          <color auto="1"/>
        </top>
        <bottom style="thin">
          <color auto="1"/>
        </bottom>
      </border>
    </dxf>
    <dxf>
      <border diagonalUp="0" diagonalDown="0" outline="0">
        <left style="thin">
          <color auto="1"/>
        </left>
        <right style="thin">
          <color auto="1"/>
        </right>
        <top style="thin">
          <color auto="1"/>
        </top>
        <bottom/>
      </border>
    </dxf>
    <dxf>
      <border diagonalUp="0" diagonalDown="0">
        <left style="thin">
          <color auto="1"/>
        </left>
        <right style="thin">
          <color auto="1"/>
        </right>
        <top style="thin">
          <color auto="1"/>
        </top>
        <bottom style="thin">
          <color auto="1"/>
        </bottom>
        <vertical/>
        <horizontal/>
      </border>
    </dxf>
    <dxf>
      <numFmt numFmtId="0" formatCode="General"/>
      <border diagonalUp="0" diagonalDown="0" outline="0">
        <left style="thin">
          <color auto="1"/>
        </left>
        <right style="thin">
          <color auto="1"/>
        </right>
        <top style="thin">
          <color auto="1"/>
        </top>
        <bottom/>
      </border>
    </dxf>
    <dxf>
      <numFmt numFmtId="0" formatCode="General"/>
      <border diagonalUp="0" diagonalDown="0">
        <left style="thin">
          <color auto="1"/>
        </left>
        <right style="thin">
          <color auto="1"/>
        </right>
        <top style="thin">
          <color auto="1"/>
        </top>
        <bottom style="thin">
          <color auto="1"/>
        </bottom>
        <vertical/>
        <horizontal/>
      </border>
    </dxf>
    <dxf>
      <numFmt numFmtId="0" formatCode="General"/>
      <border diagonalUp="0" diagonalDown="0" outline="0">
        <left style="thin">
          <color auto="1"/>
        </left>
        <right style="thin">
          <color auto="1"/>
        </right>
        <top style="thin">
          <color auto="1"/>
        </top>
        <bottom/>
      </border>
    </dxf>
    <dxf>
      <numFmt numFmtId="0" formatCode="General"/>
      <border diagonalUp="0" diagonalDown="0">
        <left style="thin">
          <color auto="1"/>
        </left>
        <right style="thin">
          <color auto="1"/>
        </right>
        <top style="thin">
          <color auto="1"/>
        </top>
        <bottom style="thin">
          <color auto="1"/>
        </bottom>
        <vertical/>
        <horizontal/>
      </border>
    </dxf>
    <dxf>
      <numFmt numFmtId="0" formatCode="General"/>
      <border diagonalUp="0" diagonalDown="0" outline="0">
        <left style="thin">
          <color auto="1"/>
        </left>
        <right style="thin">
          <color auto="1"/>
        </right>
        <top style="thin">
          <color auto="1"/>
        </top>
        <bottom/>
      </border>
    </dxf>
    <dxf>
      <numFmt numFmtId="0" formatCode="General"/>
      <border diagonalUp="0" diagonalDown="0">
        <left style="thin">
          <color auto="1"/>
        </left>
        <right style="thin">
          <color auto="1"/>
        </right>
        <top style="thin">
          <color auto="1"/>
        </top>
        <bottom style="thin">
          <color auto="1"/>
        </bottom>
        <vertical/>
        <horizontal/>
      </border>
    </dxf>
    <dxf>
      <numFmt numFmtId="0" formatCode="General"/>
      <border diagonalUp="0" diagonalDown="0" outline="0">
        <left style="thin">
          <color auto="1"/>
        </left>
        <right style="thin">
          <color auto="1"/>
        </right>
        <top style="thin">
          <color auto="1"/>
        </top>
        <bottom/>
      </border>
    </dxf>
    <dxf>
      <numFmt numFmtId="0" formatCode="General"/>
      <border diagonalUp="0" diagonalDown="0">
        <left style="thin">
          <color auto="1"/>
        </left>
        <right style="thin">
          <color auto="1"/>
        </right>
        <top style="thin">
          <color auto="1"/>
        </top>
        <bottom style="thin">
          <color auto="1"/>
        </bottom>
        <vertical/>
        <horizontal/>
      </border>
    </dxf>
    <dxf>
      <border diagonalUp="0" diagonalDown="0" outline="0">
        <left style="thin">
          <color auto="1"/>
        </left>
        <right style="thin">
          <color auto="1"/>
        </right>
        <top style="thin">
          <color auto="1"/>
        </top>
        <bottom/>
      </border>
    </dxf>
    <dxf>
      <border diagonalUp="0" diagonalDown="0">
        <left style="thin">
          <color auto="1"/>
        </left>
        <right style="thin">
          <color auto="1"/>
        </right>
        <top style="thin">
          <color auto="1"/>
        </top>
        <bottom style="thin">
          <color auto="1"/>
        </bottom>
        <vertical/>
        <horizontal/>
      </border>
    </dxf>
    <dxf>
      <numFmt numFmtId="0" formatCode="General"/>
      <border diagonalUp="0" diagonalDown="0" outline="0">
        <left/>
        <right style="thin">
          <color auto="1"/>
        </right>
        <top style="thin">
          <color auto="1"/>
        </top>
        <bottom/>
      </border>
    </dxf>
    <dxf>
      <numFmt numFmtId="0" formatCode="General"/>
      <border diagonalUp="0" diagonalDown="0">
        <left/>
        <right style="thin">
          <color auto="1"/>
        </right>
        <top style="thin">
          <color auto="1"/>
        </top>
        <bottom style="thin">
          <color auto="1"/>
        </bottom>
        <vertical/>
        <horizontal/>
      </border>
    </dxf>
    <dxf>
      <numFmt numFmtId="0" formatCode="General"/>
      <border diagonalUp="0" diagonalDown="0" outline="0">
        <left/>
        <right style="thin">
          <color auto="1"/>
        </right>
        <top style="thin">
          <color auto="1"/>
        </top>
        <bottom/>
      </border>
    </dxf>
    <dxf>
      <numFmt numFmtId="0" formatCode="General"/>
      <border diagonalUp="0" diagonalDown="0">
        <left/>
        <right style="thin">
          <color auto="1"/>
        </right>
        <top style="thin">
          <color auto="1"/>
        </top>
        <bottom style="thin">
          <color auto="1"/>
        </bottom>
        <vertical/>
        <horizontal/>
      </border>
    </dxf>
    <dxf>
      <numFmt numFmtId="0" formatCode="General"/>
      <border diagonalUp="0" diagonalDown="0" outline="0">
        <left/>
        <right style="thin">
          <color auto="1"/>
        </right>
        <top style="thin">
          <color auto="1"/>
        </top>
        <bottom/>
      </border>
    </dxf>
    <dxf>
      <numFmt numFmtId="0" formatCode="General"/>
      <border diagonalUp="0" diagonalDown="0">
        <left/>
        <right style="thin">
          <color auto="1"/>
        </right>
        <top style="thin">
          <color auto="1"/>
        </top>
        <bottom style="thin">
          <color auto="1"/>
        </bottom>
        <vertical/>
        <horizontal/>
      </border>
    </dxf>
    <dxf>
      <numFmt numFmtId="0" formatCode="General"/>
      <border diagonalUp="0" diagonalDown="0" outline="0">
        <left/>
        <right style="thin">
          <color auto="1"/>
        </right>
        <top style="thin">
          <color auto="1"/>
        </top>
        <bottom/>
      </border>
    </dxf>
    <dxf>
      <numFmt numFmtId="0" formatCode="General"/>
      <border diagonalUp="0" diagonalDown="0">
        <left/>
        <right style="thin">
          <color auto="1"/>
        </right>
        <top style="thin">
          <color auto="1"/>
        </top>
        <bottom style="thin">
          <color auto="1"/>
        </bottom>
        <vertical/>
        <horizontal/>
      </border>
    </dxf>
    <dxf>
      <border diagonalUp="0" diagonalDown="0" outline="0">
        <left/>
        <right style="thin">
          <color auto="1"/>
        </right>
        <top style="thin">
          <color auto="1"/>
        </top>
        <bottom/>
      </border>
    </dxf>
    <dxf>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[cleaned_amazon_data--submited project.xlsx]Pivot Tables!PivotTable3</c:name>
    <c:fmtId val="20"/>
  </c:pivotSource>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Bahnschrift" panose="020B0502040204020203" pitchFamily="34" charset="0"/>
                <a:ea typeface="+mn-ea"/>
                <a:cs typeface="+mn-cs"/>
              </a:defRPr>
            </a:pPr>
            <a:r>
              <a:rPr lang="en-US" sz="1050" b="1">
                <a:latin typeface="Bahnschrift" panose="020B0502040204020203" pitchFamily="34" charset="0"/>
              </a:rPr>
              <a:t>Average</a:t>
            </a:r>
            <a:r>
              <a:rPr lang="en-US" sz="1050" b="1" baseline="0">
                <a:latin typeface="Bahnschrift" panose="020B0502040204020203" pitchFamily="34" charset="0"/>
              </a:rPr>
              <a:t> Discount by Category</a:t>
            </a:r>
            <a:endParaRPr lang="en-US" sz="1050" b="1">
              <a:latin typeface="Bahnschrift" panose="020B0502040204020203" pitchFamily="34" charset="0"/>
            </a:endParaRPr>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c:f>
              <c:strCache>
                <c:ptCount val="1"/>
                <c:pt idx="0">
                  <c:v>Total</c:v>
                </c:pt>
              </c:strCache>
            </c:strRef>
          </c:tx>
          <c:spPr>
            <a:solidFill>
              <a:schemeClr val="accent5"/>
            </a:solidFill>
            <a:ln>
              <a:noFill/>
            </a:ln>
            <a:effectLst/>
          </c:spPr>
          <c:invertIfNegative val="0"/>
          <c:cat>
            <c:strRef>
              <c:f>'Pivot Tables'!$A$4:$A$13</c:f>
              <c:strCache>
                <c:ptCount val="9"/>
                <c:pt idx="0">
                  <c:v>Electronics</c:v>
                </c:pt>
                <c:pt idx="1">
                  <c:v>Computers &amp; Accessories</c:v>
                </c:pt>
                <c:pt idx="2">
                  <c:v>Musical Instruments</c:v>
                </c:pt>
                <c:pt idx="3">
                  <c:v>Office Products</c:v>
                </c:pt>
                <c:pt idx="4">
                  <c:v>Home &amp; Kitchen</c:v>
                </c:pt>
                <c:pt idx="5">
                  <c:v>Home Improvement</c:v>
                </c:pt>
                <c:pt idx="6">
                  <c:v>Toys &amp; Games</c:v>
                </c:pt>
                <c:pt idx="7">
                  <c:v>Car &amp; Motorbike</c:v>
                </c:pt>
                <c:pt idx="8">
                  <c:v>Health &amp; PersonalCare</c:v>
                </c:pt>
              </c:strCache>
            </c:strRef>
          </c:cat>
          <c:val>
            <c:numRef>
              <c:f>'Pivot Tables'!$B$4:$B$13</c:f>
              <c:numCache>
                <c:formatCode>General</c:formatCode>
                <c:ptCount val="9"/>
                <c:pt idx="0">
                  <c:v>0.50828897338403034</c:v>
                </c:pt>
                <c:pt idx="1">
                  <c:v>0.54024282560706383</c:v>
                </c:pt>
                <c:pt idx="2">
                  <c:v>0.45999999999999996</c:v>
                </c:pt>
                <c:pt idx="3">
                  <c:v>0.1235483870967742</c:v>
                </c:pt>
                <c:pt idx="4">
                  <c:v>0.4012053571428576</c:v>
                </c:pt>
                <c:pt idx="5">
                  <c:v>0.57499999999999996</c:v>
                </c:pt>
                <c:pt idx="6">
                  <c:v>0</c:v>
                </c:pt>
                <c:pt idx="7">
                  <c:v>0.42</c:v>
                </c:pt>
                <c:pt idx="8">
                  <c:v>0.53</c:v>
                </c:pt>
              </c:numCache>
            </c:numRef>
          </c:val>
          <c:extLst>
            <c:ext xmlns:c16="http://schemas.microsoft.com/office/drawing/2014/chart" uri="{C3380CC4-5D6E-409C-BE32-E72D297353CC}">
              <c16:uniqueId val="{00000000-37B2-4D77-9381-789AC92508BB}"/>
            </c:ext>
          </c:extLst>
        </c:ser>
        <c:dLbls>
          <c:showLegendKey val="0"/>
          <c:showVal val="0"/>
          <c:showCatName val="0"/>
          <c:showSerName val="0"/>
          <c:showPercent val="0"/>
          <c:showBubbleSize val="0"/>
        </c:dLbls>
        <c:gapWidth val="182"/>
        <c:axId val="1312375344"/>
        <c:axId val="1312376176"/>
      </c:barChart>
      <c:catAx>
        <c:axId val="13123753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en-US"/>
          </a:p>
        </c:txPr>
        <c:crossAx val="1312376176"/>
        <c:crosses val="autoZero"/>
        <c:auto val="1"/>
        <c:lblAlgn val="ctr"/>
        <c:lblOffset val="100"/>
        <c:noMultiLvlLbl val="0"/>
      </c:catAx>
      <c:valAx>
        <c:axId val="1312376176"/>
        <c:scaling>
          <c:orientation val="minMax"/>
        </c:scaling>
        <c:delete val="1"/>
        <c:axPos val="b"/>
        <c:numFmt formatCode="General" sourceLinked="1"/>
        <c:majorTickMark val="out"/>
        <c:minorTickMark val="none"/>
        <c:tickLblPos val="nextTo"/>
        <c:crossAx val="131237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[cleaned_amazon_data--submited project.xlsx]Pivot_Table!PivotTable21</c:name>
    <c:fmtId val="16"/>
  </c:pivotSource>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Bahnschrift" panose="020B0502040204020203" pitchFamily="34" charset="0"/>
                <a:ea typeface="+mn-ea"/>
                <a:cs typeface="+mn-cs"/>
              </a:defRPr>
            </a:pPr>
            <a:r>
              <a:rPr lang="en-US" sz="1050" b="1">
                <a:latin typeface="Bahnschrift" panose="020B0502040204020203" pitchFamily="34" charset="0"/>
              </a:rPr>
              <a:t>Unique Products by Price Range</a:t>
            </a:r>
          </a:p>
        </c:rich>
      </c:tx>
      <c:layout>
        <c:manualLayout>
          <c:xMode val="edge"/>
          <c:yMode val="edge"/>
          <c:x val="0.11993817170082377"/>
          <c:y val="7.2144123345838321E-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doughnutChart>
        <c:varyColors val="1"/>
        <c:ser>
          <c:idx val="0"/>
          <c:order val="0"/>
          <c:tx>
            <c:strRef>
              <c:f>Pivot_Table!$C$39</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50A6-4D0C-A137-AC3C47352FA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50A6-4D0C-A137-AC3C47352FA6}"/>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50A6-4D0C-A137-AC3C47352FA6}"/>
              </c:ext>
            </c:extLst>
          </c:dPt>
          <c:cat>
            <c:strRef>
              <c:f>Pivot_Table!$B$40:$B$43</c:f>
              <c:strCache>
                <c:ptCount val="3"/>
                <c:pt idx="0">
                  <c:v> &gt;₹500)</c:v>
                </c:pt>
                <c:pt idx="1">
                  <c:v>₹200</c:v>
                </c:pt>
                <c:pt idx="2">
                  <c:v>₹200–₹500</c:v>
                </c:pt>
              </c:strCache>
            </c:strRef>
          </c:cat>
          <c:val>
            <c:numRef>
              <c:f>Pivot_Table!$C$40:$C$43</c:f>
              <c:numCache>
                <c:formatCode>General</c:formatCode>
                <c:ptCount val="3"/>
                <c:pt idx="0">
                  <c:v>1245</c:v>
                </c:pt>
                <c:pt idx="1">
                  <c:v>37</c:v>
                </c:pt>
                <c:pt idx="2">
                  <c:v>183</c:v>
                </c:pt>
              </c:numCache>
            </c:numRef>
          </c:val>
          <c:extLst>
            <c:ext xmlns:c16="http://schemas.microsoft.com/office/drawing/2014/chart" uri="{C3380CC4-5D6E-409C-BE32-E72D297353CC}">
              <c16:uniqueId val="{00000006-50A6-4D0C-A137-AC3C47352FA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[cleaned_amazon_data--submited project.xlsx]Pivot_Table!PivotTable22</c:name>
    <c:fmtId val="20"/>
  </c:pivotSource>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Bahnschrift" panose="020B0502040204020203" pitchFamily="34" charset="0"/>
                <a:ea typeface="+mn-ea"/>
                <a:cs typeface="+mn-cs"/>
              </a:defRPr>
            </a:pPr>
            <a:r>
              <a:rPr lang="en-US" sz="1050" b="1">
                <a:latin typeface="Bahnschrift" panose="020B0502040204020203" pitchFamily="34" charset="0"/>
              </a:rPr>
              <a:t>Rating vs Discount</a:t>
            </a:r>
          </a:p>
        </c:rich>
      </c:tx>
      <c:layout>
        <c:manualLayout>
          <c:xMode val="edge"/>
          <c:yMode val="edge"/>
          <c:x val="0.31243967997976158"/>
          <c:y val="9.3994778067885115E-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Pivot_Table!$H$39</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Pivot_Table!$G$40:$G$43</c:f>
              <c:strCache>
                <c:ptCount val="3"/>
                <c:pt idx="0">
                  <c:v>Excellent</c:v>
                </c:pt>
                <c:pt idx="1">
                  <c:v>Good</c:v>
                </c:pt>
                <c:pt idx="2">
                  <c:v>Very Good</c:v>
                </c:pt>
              </c:strCache>
            </c:strRef>
          </c:cat>
          <c:val>
            <c:numRef>
              <c:f>Pivot_Table!$H$40:$H$43</c:f>
              <c:numCache>
                <c:formatCode>General</c:formatCode>
                <c:ptCount val="3"/>
                <c:pt idx="0">
                  <c:v>1111</c:v>
                </c:pt>
                <c:pt idx="1">
                  <c:v>6</c:v>
                </c:pt>
                <c:pt idx="2">
                  <c:v>348</c:v>
                </c:pt>
              </c:numCache>
            </c:numRef>
          </c:val>
          <c:smooth val="0"/>
          <c:extLst>
            <c:ext xmlns:c16="http://schemas.microsoft.com/office/drawing/2014/chart" uri="{C3380CC4-5D6E-409C-BE32-E72D297353CC}">
              <c16:uniqueId val="{00000000-A82C-45D3-B008-97F0EAABDC75}"/>
            </c:ext>
          </c:extLst>
        </c:ser>
        <c:dLbls>
          <c:showLegendKey val="0"/>
          <c:showVal val="0"/>
          <c:showCatName val="0"/>
          <c:showSerName val="0"/>
          <c:showPercent val="0"/>
          <c:showBubbleSize val="0"/>
        </c:dLbls>
        <c:marker val="1"/>
        <c:smooth val="0"/>
        <c:axId val="1312373680"/>
        <c:axId val="1055583200"/>
      </c:lineChart>
      <c:catAx>
        <c:axId val="131237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583200"/>
        <c:crosses val="autoZero"/>
        <c:auto val="1"/>
        <c:lblAlgn val="ctr"/>
        <c:lblOffset val="100"/>
        <c:noMultiLvlLbl val="0"/>
      </c:catAx>
      <c:valAx>
        <c:axId val="1055583200"/>
        <c:scaling>
          <c:orientation val="minMax"/>
        </c:scaling>
        <c:delete val="1"/>
        <c:axPos val="l"/>
        <c:numFmt formatCode="General" sourceLinked="1"/>
        <c:majorTickMark val="none"/>
        <c:minorTickMark val="none"/>
        <c:tickLblPos val="nextTo"/>
        <c:crossAx val="131237368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[cleaned_amazon_data--submited project.xlsx]Pivot_Table!PivotTable18</c:name>
    <c:fmtId val="5"/>
  </c:pivotSource>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Bahnschrift" panose="020B0502040204020203" pitchFamily="34" charset="0"/>
                <a:ea typeface="+mn-ea"/>
                <a:cs typeface="+mn-cs"/>
              </a:defRPr>
            </a:pPr>
            <a:r>
              <a:rPr lang="en-US" sz="1050" b="1">
                <a:latin typeface="Bahnschrift" panose="020B0502040204020203" pitchFamily="34" charset="0"/>
              </a:rPr>
              <a:t>Actual Price</a:t>
            </a:r>
            <a:r>
              <a:rPr lang="en-US" sz="1050" b="1" baseline="0">
                <a:latin typeface="Bahnschrift" panose="020B0502040204020203" pitchFamily="34" charset="0"/>
              </a:rPr>
              <a:t> Vs Average Discount</a:t>
            </a:r>
            <a:endParaRPr lang="en-US" sz="1050" b="1">
              <a:latin typeface="Bahnschrift" panose="020B0502040204020203" pitchFamily="34" charset="0"/>
            </a:endParaRPr>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Pivot_Table!$C$22</c:f>
              <c:strCache>
                <c:ptCount val="1"/>
                <c:pt idx="0">
                  <c:v>Average of Actual_price</c:v>
                </c:pt>
              </c:strCache>
            </c:strRef>
          </c:tx>
          <c:spPr>
            <a:solidFill>
              <a:schemeClr val="accent6"/>
            </a:solidFill>
            <a:ln>
              <a:noFill/>
            </a:ln>
            <a:effectLst/>
            <a:sp3d/>
          </c:spPr>
          <c:invertIfNegative val="0"/>
          <c:cat>
            <c:strRef>
              <c:f>Pivot_Table!$B$23:$B$32</c:f>
              <c:strCache>
                <c:ptCount val="9"/>
                <c:pt idx="0">
                  <c:v>Electronics</c:v>
                </c:pt>
                <c:pt idx="1">
                  <c:v>Computers &amp; Accessories</c:v>
                </c:pt>
                <c:pt idx="2">
                  <c:v>Musical Instruments</c:v>
                </c:pt>
                <c:pt idx="3">
                  <c:v>Office Products</c:v>
                </c:pt>
                <c:pt idx="4">
                  <c:v>Home &amp; Kitchen</c:v>
                </c:pt>
                <c:pt idx="5">
                  <c:v>Home Improvement</c:v>
                </c:pt>
                <c:pt idx="6">
                  <c:v>Toys &amp; Games</c:v>
                </c:pt>
                <c:pt idx="7">
                  <c:v>Car &amp; Motorbike</c:v>
                </c:pt>
                <c:pt idx="8">
                  <c:v>Health &amp; PersonalCare</c:v>
                </c:pt>
              </c:strCache>
            </c:strRef>
          </c:cat>
          <c:val>
            <c:numRef>
              <c:f>Pivot_Table!$C$23:$C$32</c:f>
              <c:numCache>
                <c:formatCode>General</c:formatCode>
                <c:ptCount val="9"/>
                <c:pt idx="0">
                  <c:v>9871.5190114068446</c:v>
                </c:pt>
                <c:pt idx="1">
                  <c:v>1683.6231346578368</c:v>
                </c:pt>
                <c:pt idx="2">
                  <c:v>1347</c:v>
                </c:pt>
                <c:pt idx="3">
                  <c:v>397.19354838709677</c:v>
                </c:pt>
                <c:pt idx="4">
                  <c:v>4162.0736607142853</c:v>
                </c:pt>
                <c:pt idx="5">
                  <c:v>799</c:v>
                </c:pt>
                <c:pt idx="6">
                  <c:v>150</c:v>
                </c:pt>
                <c:pt idx="7">
                  <c:v>4000</c:v>
                </c:pt>
                <c:pt idx="8">
                  <c:v>1900</c:v>
                </c:pt>
              </c:numCache>
            </c:numRef>
          </c:val>
          <c:extLst>
            <c:ext xmlns:c16="http://schemas.microsoft.com/office/drawing/2014/chart" uri="{C3380CC4-5D6E-409C-BE32-E72D297353CC}">
              <c16:uniqueId val="{00000000-7A8A-4ED1-B889-2277C353B528}"/>
            </c:ext>
          </c:extLst>
        </c:ser>
        <c:ser>
          <c:idx val="1"/>
          <c:order val="1"/>
          <c:tx>
            <c:strRef>
              <c:f>Pivot_Table!$D$22</c:f>
              <c:strCache>
                <c:ptCount val="1"/>
                <c:pt idx="0">
                  <c:v>Average of Discounted_price</c:v>
                </c:pt>
              </c:strCache>
            </c:strRef>
          </c:tx>
          <c:spPr>
            <a:solidFill>
              <a:schemeClr val="accent5"/>
            </a:solidFill>
            <a:ln>
              <a:noFill/>
            </a:ln>
            <a:effectLst/>
            <a:sp3d/>
          </c:spPr>
          <c:invertIfNegative val="0"/>
          <c:cat>
            <c:strRef>
              <c:f>Pivot_Table!$B$23:$B$32</c:f>
              <c:strCache>
                <c:ptCount val="9"/>
                <c:pt idx="0">
                  <c:v>Electronics</c:v>
                </c:pt>
                <c:pt idx="1">
                  <c:v>Computers &amp; Accessories</c:v>
                </c:pt>
                <c:pt idx="2">
                  <c:v>Musical Instruments</c:v>
                </c:pt>
                <c:pt idx="3">
                  <c:v>Office Products</c:v>
                </c:pt>
                <c:pt idx="4">
                  <c:v>Home &amp; Kitchen</c:v>
                </c:pt>
                <c:pt idx="5">
                  <c:v>Home Improvement</c:v>
                </c:pt>
                <c:pt idx="6">
                  <c:v>Toys &amp; Games</c:v>
                </c:pt>
                <c:pt idx="7">
                  <c:v>Car &amp; Motorbike</c:v>
                </c:pt>
                <c:pt idx="8">
                  <c:v>Health &amp; PersonalCare</c:v>
                </c:pt>
              </c:strCache>
            </c:strRef>
          </c:cat>
          <c:val>
            <c:numRef>
              <c:f>Pivot_Table!$D$23:$D$32</c:f>
              <c:numCache>
                <c:formatCode>General</c:formatCode>
                <c:ptCount val="9"/>
                <c:pt idx="0">
                  <c:v>5965.88783269962</c:v>
                </c:pt>
                <c:pt idx="1">
                  <c:v>842.65037527593813</c:v>
                </c:pt>
                <c:pt idx="2">
                  <c:v>638</c:v>
                </c:pt>
                <c:pt idx="3">
                  <c:v>301.58064516129031</c:v>
                </c:pt>
                <c:pt idx="4">
                  <c:v>2330.6156473214287</c:v>
                </c:pt>
                <c:pt idx="5">
                  <c:v>337</c:v>
                </c:pt>
                <c:pt idx="6">
                  <c:v>150</c:v>
                </c:pt>
                <c:pt idx="7">
                  <c:v>2339</c:v>
                </c:pt>
                <c:pt idx="8">
                  <c:v>899</c:v>
                </c:pt>
              </c:numCache>
            </c:numRef>
          </c:val>
          <c:extLst>
            <c:ext xmlns:c16="http://schemas.microsoft.com/office/drawing/2014/chart" uri="{C3380CC4-5D6E-409C-BE32-E72D297353CC}">
              <c16:uniqueId val="{00000001-7A8A-4ED1-B889-2277C353B528}"/>
            </c:ext>
          </c:extLst>
        </c:ser>
        <c:dLbls>
          <c:showLegendKey val="0"/>
          <c:showVal val="0"/>
          <c:showCatName val="0"/>
          <c:showSerName val="0"/>
          <c:showPercent val="0"/>
          <c:showBubbleSize val="0"/>
        </c:dLbls>
        <c:gapWidth val="150"/>
        <c:shape val="box"/>
        <c:axId val="1144537840"/>
        <c:axId val="1144538672"/>
        <c:axId val="0"/>
      </c:bar3DChart>
      <c:catAx>
        <c:axId val="11445378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538672"/>
        <c:crosses val="autoZero"/>
        <c:auto val="1"/>
        <c:lblAlgn val="ctr"/>
        <c:lblOffset val="100"/>
        <c:noMultiLvlLbl val="0"/>
      </c:catAx>
      <c:valAx>
        <c:axId val="1144538672"/>
        <c:scaling>
          <c:orientation val="minMax"/>
        </c:scaling>
        <c:delete val="1"/>
        <c:axPos val="l"/>
        <c:numFmt formatCode="General" sourceLinked="1"/>
        <c:majorTickMark val="none"/>
        <c:minorTickMark val="none"/>
        <c:tickLblPos val="nextTo"/>
        <c:crossAx val="1144537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[cleaned_amazon_data--submited project.xlsx]Pivot_Table!PivotTable19</c:name>
    <c:fmtId val="7"/>
  </c:pivotSource>
  <c:chart>
    <c:title>
      <c:tx>
        <c:rich>
          <a:bodyPr rot="0" spcFirstLastPara="1" vertOverflow="ellipsis" vert="horz" wrap="square" anchor="ctr" anchorCtr="1"/>
          <a:lstStyle/>
          <a:p>
            <a:pPr>
              <a:defRPr sz="1050" b="1" i="0" u="none" strike="noStrike" kern="1200" cap="all" baseline="0">
                <a:solidFill>
                  <a:schemeClr val="tx1">
                    <a:lumMod val="65000"/>
                    <a:lumOff val="35000"/>
                  </a:schemeClr>
                </a:solidFill>
                <a:latin typeface="Bahnschrift" panose="020B0502040204020203" pitchFamily="34" charset="0"/>
                <a:ea typeface="+mn-ea"/>
                <a:cs typeface="+mn-cs"/>
              </a:defRPr>
            </a:pPr>
            <a:r>
              <a:rPr lang="en-US" sz="1050">
                <a:latin typeface="Bahnschrift" panose="020B0502040204020203" pitchFamily="34" charset="0"/>
              </a:rPr>
              <a:t>Count</a:t>
            </a:r>
            <a:r>
              <a:rPr lang="en-US" sz="1050" baseline="0">
                <a:latin typeface="Bahnschrift" panose="020B0502040204020203" pitchFamily="34" charset="0"/>
              </a:rPr>
              <a:t> of Products</a:t>
            </a:r>
            <a:endParaRPr lang="en-US" sz="1050">
              <a:latin typeface="Bahnschrift" panose="020B0502040204020203" pitchFamily="34" charset="0"/>
            </a:endParaRPr>
          </a:p>
        </c:rich>
      </c:tx>
      <c:overlay val="0"/>
      <c:spPr>
        <a:noFill/>
        <a:ln>
          <a:noFill/>
        </a:ln>
        <a:effectLst/>
      </c:spPr>
      <c:txPr>
        <a:bodyPr rot="0" spcFirstLastPara="1" vertOverflow="ellipsis" vert="horz" wrap="square" anchor="ctr" anchorCtr="1"/>
        <a:lstStyle/>
        <a:p>
          <a:pPr>
            <a:defRPr sz="1050" b="1" i="0" u="none" strike="noStrike" kern="1200" cap="all"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6"/>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spc="0" baseline="0">
                  <a:solidFill>
                    <a:schemeClr val="accent6"/>
                  </a:solidFill>
                  <a:latin typeface="Arial Nova" panose="020B0804020202020204" pitchFamily="34" charset="0"/>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63500" sx="102000" sy="102000" algn="ctr" rotWithShape="0">
              <a:prstClr val="black">
                <a:alpha val="20000"/>
              </a:prstClr>
            </a:outerShdw>
          </a:effectLst>
        </c:spPr>
        <c:dLbl>
          <c:idx val="0"/>
          <c:layout>
            <c:manualLayout>
              <c:x val="-1.6507879026182509E-16"/>
              <c:y val="-2.6829268292682926E-2"/>
            </c:manualLayout>
          </c:layout>
          <c:tx>
            <c:rich>
              <a:bodyPr rot="0" spcFirstLastPara="1" vertOverflow="ellipsis" vert="horz" wrap="square" lIns="38100" tIns="19050" rIns="38100" bIns="19050" anchor="ctr" anchorCtr="1">
                <a:noAutofit/>
              </a:bodyPr>
              <a:lstStyle/>
              <a:p>
                <a:pPr>
                  <a:defRPr sz="700" b="1" i="0" u="none" strike="noStrike" kern="1200" spc="0" baseline="0">
                    <a:solidFill>
                      <a:schemeClr val="accent6"/>
                    </a:solidFill>
                    <a:latin typeface="Arial Nova" panose="020B0804020202020204" pitchFamily="34" charset="0"/>
                    <a:ea typeface="+mn-ea"/>
                    <a:cs typeface="+mn-cs"/>
                  </a:defRPr>
                </a:pPr>
                <a:fld id="{8DB8274C-2700-410E-A56C-C351598BC3CD}" type="CATEGORYNAME">
                  <a:rPr lang="en-US" sz="800">
                    <a:latin typeface="Arial Nova" panose="020B0804020202020204" pitchFamily="34" charset="0"/>
                  </a:rPr>
                  <a:pPr>
                    <a:defRPr sz="700">
                      <a:latin typeface="Arial Nova" panose="020B0804020202020204" pitchFamily="34" charset="0"/>
                    </a:defRPr>
                  </a:pPr>
                  <a:t>[CATEGORY NAME]</a:t>
                </a:fld>
                <a:r>
                  <a:rPr lang="en-US" sz="800" baseline="0">
                    <a:latin typeface="Arial Nova" panose="020B0804020202020204" pitchFamily="34" charset="0"/>
                  </a:rPr>
                  <a:t>, </a:t>
                </a:r>
                <a:fld id="{058D115D-5693-482C-9DDB-A684778FF430}" type="VALUE">
                  <a:rPr lang="en-US" sz="900" b="0" baseline="0">
                    <a:latin typeface="Arial Nova" panose="020B0804020202020204" pitchFamily="34" charset="0"/>
                  </a:rPr>
                  <a:pPr>
                    <a:defRPr sz="700">
                      <a:latin typeface="Arial Nova" panose="020B0804020202020204" pitchFamily="34" charset="0"/>
                    </a:defRPr>
                  </a:pPr>
                  <a:t>[VALUE]</a:t>
                </a:fld>
                <a:r>
                  <a:rPr lang="en-US" sz="900" b="0" baseline="0">
                    <a:latin typeface="Arial Nova" panose="020B0804020202020204" pitchFamily="34" charset="0"/>
                  </a:rPr>
                  <a:t>, </a:t>
                </a:r>
                <a:fld id="{0CD7B8F6-6DC1-4DCF-9677-19480F6E6FB2}" type="PERCENTAGE">
                  <a:rPr lang="en-US" sz="900" b="0" baseline="0">
                    <a:latin typeface="Arial Nova" panose="020B0804020202020204" pitchFamily="34" charset="0"/>
                  </a:rPr>
                  <a:pPr>
                    <a:defRPr sz="700">
                      <a:latin typeface="Arial Nova" panose="020B0804020202020204" pitchFamily="34" charset="0"/>
                    </a:defRPr>
                  </a:pPr>
                  <a:t>[PERCENTAGE]</a:t>
                </a:fld>
                <a:endParaRPr lang="en-US" sz="900" b="0" baseline="0">
                  <a:latin typeface="Arial Nova" panose="020B0804020202020204"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1" i="0" u="none" strike="noStrike" kern="1200" spc="0" baseline="0">
                  <a:solidFill>
                    <a:schemeClr val="accent6"/>
                  </a:solidFill>
                  <a:latin typeface="Arial Nova" panose="020B0804020202020204" pitchFamily="34" charset="0"/>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4844938712557835"/>
                  <c:h val="0.14778067985404264"/>
                </c:manualLayout>
              </c15:layout>
              <c15:dlblFieldTable/>
              <c15:showDataLabelsRange val="0"/>
            </c:ext>
          </c:extLst>
        </c:dLbl>
      </c:pivotFmt>
      <c:pivotFmt>
        <c:idx val="8"/>
        <c:spPr>
          <a:solidFill>
            <a:schemeClr val="accent6"/>
          </a:solidFill>
          <a:ln>
            <a:noFill/>
          </a:ln>
          <a:effectLst>
            <a:outerShdw blurRad="63500" sx="102000" sy="102000" algn="ctr" rotWithShape="0">
              <a:prstClr val="black">
                <a:alpha val="20000"/>
              </a:prstClr>
            </a:outerShdw>
          </a:effectLst>
        </c:spPr>
        <c:dLbl>
          <c:idx val="0"/>
          <c:layout>
            <c:manualLayout>
              <c:x val="2.0616933192629267E-3"/>
              <c:y val="7.3170731707316175E-3"/>
            </c:manualLayout>
          </c:layout>
          <c:tx>
            <c:rich>
              <a:bodyPr rot="0" spcFirstLastPara="1" vertOverflow="ellipsis" vert="horz" wrap="square" lIns="38100" tIns="19050" rIns="38100" bIns="19050" anchor="ctr" anchorCtr="1">
                <a:noAutofit/>
              </a:bodyPr>
              <a:lstStyle/>
              <a:p>
                <a:pPr>
                  <a:defRPr sz="700" b="1" i="0" u="none" strike="noStrike" kern="1200" spc="0" baseline="0">
                    <a:solidFill>
                      <a:schemeClr val="accent6"/>
                    </a:solidFill>
                    <a:latin typeface="Arial Nova" panose="020B0804020202020204" pitchFamily="34" charset="0"/>
                    <a:ea typeface="+mn-ea"/>
                    <a:cs typeface="+mn-cs"/>
                  </a:defRPr>
                </a:pPr>
                <a:fld id="{1CA30970-30F4-4A3E-A784-AD40D34A7192}" type="CATEGORYNAME">
                  <a:rPr lang="en-US" sz="800">
                    <a:latin typeface="Arial Nova" panose="020B0804020202020204" pitchFamily="34" charset="0"/>
                  </a:rPr>
                  <a:pPr>
                    <a:defRPr sz="700">
                      <a:solidFill>
                        <a:schemeClr val="accent6"/>
                      </a:solidFill>
                      <a:latin typeface="Arial Nova" panose="020B0804020202020204" pitchFamily="34" charset="0"/>
                    </a:defRPr>
                  </a:pPr>
                  <a:t>[CATEGORY NAME]</a:t>
                </a:fld>
                <a:r>
                  <a:rPr lang="en-US" sz="800" baseline="0">
                    <a:latin typeface="Arial Nova" panose="020B0804020202020204" pitchFamily="34" charset="0"/>
                  </a:rPr>
                  <a:t>, </a:t>
                </a:r>
                <a:fld id="{DF7542DC-421D-4CD9-A29E-DF662CEDA9B5}" type="VALUE">
                  <a:rPr lang="en-US" sz="800" baseline="0">
                    <a:latin typeface="Arial Nova" panose="020B0804020202020204" pitchFamily="34" charset="0"/>
                  </a:rPr>
                  <a:pPr>
                    <a:defRPr sz="700">
                      <a:solidFill>
                        <a:schemeClr val="accent6"/>
                      </a:solidFill>
                      <a:latin typeface="Arial Nova" panose="020B0804020202020204" pitchFamily="34" charset="0"/>
                    </a:defRPr>
                  </a:pPr>
                  <a:t>[VALUE]</a:t>
                </a:fld>
                <a:r>
                  <a:rPr lang="en-US" sz="700" baseline="0">
                    <a:latin typeface="Arial Nova" panose="020B0804020202020204" pitchFamily="34" charset="0"/>
                  </a:rPr>
                  <a:t>, </a:t>
                </a:r>
                <a:fld id="{E94FE2E7-D723-4D76-8485-4B4D9FA1EE51}" type="PERCENTAGE">
                  <a:rPr lang="en-US" sz="700" baseline="0">
                    <a:latin typeface="Arial Nova" panose="020B0804020202020204" pitchFamily="34" charset="0"/>
                  </a:rPr>
                  <a:pPr>
                    <a:defRPr sz="700">
                      <a:solidFill>
                        <a:schemeClr val="accent6"/>
                      </a:solidFill>
                      <a:latin typeface="Arial Nova" panose="020B0804020202020204" pitchFamily="34" charset="0"/>
                    </a:defRPr>
                  </a:pPr>
                  <a:t>[PERCENTAGE]</a:t>
                </a:fld>
                <a:endParaRPr lang="en-US" sz="700" baseline="0">
                  <a:latin typeface="Arial Nova" panose="020B0804020202020204"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1" i="0" u="none" strike="noStrike" kern="1200" spc="0" baseline="0">
                  <a:solidFill>
                    <a:schemeClr val="accent6"/>
                  </a:solidFill>
                  <a:latin typeface="Arial Nova" panose="020B0804020202020204" pitchFamily="34" charset="0"/>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8494845360824739"/>
                  <c:h val="0.19168311887843287"/>
                </c:manualLayout>
              </c15:layout>
              <c15:dlblFieldTable/>
              <c15:showDataLabelsRange val="0"/>
            </c:ext>
          </c:extLst>
        </c:dLbl>
      </c:pivotFmt>
    </c:pivotFmts>
    <c:plotArea>
      <c:layout/>
      <c:pieChart>
        <c:varyColors val="1"/>
        <c:ser>
          <c:idx val="0"/>
          <c:order val="0"/>
          <c:tx>
            <c:strRef>
              <c:f>Pivot_Table!$H$21</c:f>
              <c:strCache>
                <c:ptCount val="1"/>
                <c:pt idx="0">
                  <c:v>Total</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DBCC-4E33-BFD4-B63CCA0613B1}"/>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DBCC-4E33-BFD4-B63CCA0613B1}"/>
              </c:ext>
            </c:extLst>
          </c:dPt>
          <c:dLbls>
            <c:dLbl>
              <c:idx val="0"/>
              <c:layout>
                <c:manualLayout>
                  <c:x val="-1.6507879026182509E-16"/>
                  <c:y val="-2.6829268292682926E-2"/>
                </c:manualLayout>
              </c:layout>
              <c:tx>
                <c:rich>
                  <a:bodyPr rot="0" spcFirstLastPara="1" vertOverflow="ellipsis" vert="horz" wrap="square" lIns="38100" tIns="19050" rIns="38100" bIns="19050" anchor="ctr" anchorCtr="1">
                    <a:noAutofit/>
                  </a:bodyPr>
                  <a:lstStyle/>
                  <a:p>
                    <a:pPr>
                      <a:defRPr sz="700" b="1" i="0" u="none" strike="noStrike" kern="1200" spc="0" baseline="0">
                        <a:solidFill>
                          <a:schemeClr val="accent6"/>
                        </a:solidFill>
                        <a:latin typeface="Arial Nova" panose="020B0804020202020204" pitchFamily="34" charset="0"/>
                        <a:ea typeface="+mn-ea"/>
                        <a:cs typeface="+mn-cs"/>
                      </a:defRPr>
                    </a:pPr>
                    <a:fld id="{8DB8274C-2700-410E-A56C-C351598BC3CD}" type="CATEGORYNAME">
                      <a:rPr lang="en-US" sz="800">
                        <a:latin typeface="Arial Nova" panose="020B0804020202020204" pitchFamily="34" charset="0"/>
                      </a:rPr>
                      <a:pPr>
                        <a:defRPr sz="700">
                          <a:latin typeface="Arial Nova" panose="020B0804020202020204" pitchFamily="34" charset="0"/>
                        </a:defRPr>
                      </a:pPr>
                      <a:t>[CATEGORY NAME]</a:t>
                    </a:fld>
                    <a:r>
                      <a:rPr lang="en-US" sz="800" baseline="0">
                        <a:latin typeface="Arial Nova" panose="020B0804020202020204" pitchFamily="34" charset="0"/>
                      </a:rPr>
                      <a:t>, </a:t>
                    </a:r>
                    <a:fld id="{058D115D-5693-482C-9DDB-A684778FF430}" type="VALUE">
                      <a:rPr lang="en-US" sz="900" b="0" baseline="0">
                        <a:latin typeface="Arial Nova" panose="020B0804020202020204" pitchFamily="34" charset="0"/>
                      </a:rPr>
                      <a:pPr>
                        <a:defRPr sz="700">
                          <a:latin typeface="Arial Nova" panose="020B0804020202020204" pitchFamily="34" charset="0"/>
                        </a:defRPr>
                      </a:pPr>
                      <a:t>[VALUE]</a:t>
                    </a:fld>
                    <a:r>
                      <a:rPr lang="en-US" sz="900" b="0" baseline="0">
                        <a:latin typeface="Arial Nova" panose="020B0804020202020204" pitchFamily="34" charset="0"/>
                      </a:rPr>
                      <a:t>, </a:t>
                    </a:r>
                    <a:fld id="{0CD7B8F6-6DC1-4DCF-9677-19480F6E6FB2}" type="PERCENTAGE">
                      <a:rPr lang="en-US" sz="900" b="0" baseline="0">
                        <a:latin typeface="Arial Nova" panose="020B0804020202020204" pitchFamily="34" charset="0"/>
                      </a:rPr>
                      <a:pPr>
                        <a:defRPr sz="700">
                          <a:latin typeface="Arial Nova" panose="020B0804020202020204" pitchFamily="34" charset="0"/>
                        </a:defRPr>
                      </a:pPr>
                      <a:t>[PERCENTAGE]</a:t>
                    </a:fld>
                    <a:endParaRPr lang="en-US" sz="900" b="0" baseline="0">
                      <a:latin typeface="Arial Nova" panose="020B0804020202020204"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1" i="0" u="none" strike="noStrike" kern="1200" spc="0" baseline="0">
                      <a:solidFill>
                        <a:schemeClr val="accent6"/>
                      </a:solidFill>
                      <a:latin typeface="Arial Nova" panose="020B0804020202020204" pitchFamily="34" charset="0"/>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4844938712557835"/>
                      <c:h val="0.14778067985404264"/>
                    </c:manualLayout>
                  </c15:layout>
                  <c15:dlblFieldTable/>
                  <c15:showDataLabelsRange val="0"/>
                </c:ext>
                <c:ext xmlns:c16="http://schemas.microsoft.com/office/drawing/2014/chart" uri="{C3380CC4-5D6E-409C-BE32-E72D297353CC}">
                  <c16:uniqueId val="{00000001-DBCC-4E33-BFD4-B63CCA0613B1}"/>
                </c:ext>
              </c:extLst>
            </c:dLbl>
            <c:dLbl>
              <c:idx val="1"/>
              <c:layout>
                <c:manualLayout>
                  <c:x val="2.0616933192629267E-3"/>
                  <c:y val="7.3170731707316175E-3"/>
                </c:manualLayout>
              </c:layout>
              <c:tx>
                <c:rich>
                  <a:bodyPr rot="0" spcFirstLastPara="1" vertOverflow="ellipsis" vert="horz" wrap="square" lIns="38100" tIns="19050" rIns="38100" bIns="19050" anchor="ctr" anchorCtr="1">
                    <a:noAutofit/>
                  </a:bodyPr>
                  <a:lstStyle/>
                  <a:p>
                    <a:pPr>
                      <a:defRPr sz="700" b="1" i="0" u="none" strike="noStrike" kern="1200" spc="0" baseline="0">
                        <a:solidFill>
                          <a:schemeClr val="accent6"/>
                        </a:solidFill>
                        <a:latin typeface="Arial Nova" panose="020B0804020202020204" pitchFamily="34" charset="0"/>
                        <a:ea typeface="+mn-ea"/>
                        <a:cs typeface="+mn-cs"/>
                      </a:defRPr>
                    </a:pPr>
                    <a:fld id="{1CA30970-30F4-4A3E-A784-AD40D34A7192}" type="CATEGORYNAME">
                      <a:rPr lang="en-US" sz="800">
                        <a:latin typeface="Arial Nova" panose="020B0804020202020204" pitchFamily="34" charset="0"/>
                      </a:rPr>
                      <a:pPr>
                        <a:defRPr sz="700">
                          <a:solidFill>
                            <a:schemeClr val="accent6"/>
                          </a:solidFill>
                          <a:latin typeface="Arial Nova" panose="020B0804020202020204" pitchFamily="34" charset="0"/>
                        </a:defRPr>
                      </a:pPr>
                      <a:t>[CATEGORY NAME]</a:t>
                    </a:fld>
                    <a:r>
                      <a:rPr lang="en-US" sz="800" baseline="0">
                        <a:latin typeface="Arial Nova" panose="020B0804020202020204" pitchFamily="34" charset="0"/>
                      </a:rPr>
                      <a:t>, </a:t>
                    </a:r>
                    <a:fld id="{DF7542DC-421D-4CD9-A29E-DF662CEDA9B5}" type="VALUE">
                      <a:rPr lang="en-US" sz="800" baseline="0">
                        <a:latin typeface="Arial Nova" panose="020B0804020202020204" pitchFamily="34" charset="0"/>
                      </a:rPr>
                      <a:pPr>
                        <a:defRPr sz="700">
                          <a:solidFill>
                            <a:schemeClr val="accent6"/>
                          </a:solidFill>
                          <a:latin typeface="Arial Nova" panose="020B0804020202020204" pitchFamily="34" charset="0"/>
                        </a:defRPr>
                      </a:pPr>
                      <a:t>[VALUE]</a:t>
                    </a:fld>
                    <a:r>
                      <a:rPr lang="en-US" sz="700" baseline="0">
                        <a:latin typeface="Arial Nova" panose="020B0804020202020204" pitchFamily="34" charset="0"/>
                      </a:rPr>
                      <a:t>, </a:t>
                    </a:r>
                    <a:fld id="{E94FE2E7-D723-4D76-8485-4B4D9FA1EE51}" type="PERCENTAGE">
                      <a:rPr lang="en-US" sz="700" baseline="0">
                        <a:latin typeface="Arial Nova" panose="020B0804020202020204" pitchFamily="34" charset="0"/>
                      </a:rPr>
                      <a:pPr>
                        <a:defRPr sz="700">
                          <a:solidFill>
                            <a:schemeClr val="accent6"/>
                          </a:solidFill>
                          <a:latin typeface="Arial Nova" panose="020B0804020202020204" pitchFamily="34" charset="0"/>
                        </a:defRPr>
                      </a:pPr>
                      <a:t>[PERCENTAGE]</a:t>
                    </a:fld>
                    <a:endParaRPr lang="en-US" sz="700" baseline="0">
                      <a:latin typeface="Arial Nova" panose="020B0804020202020204"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700" b="1" i="0" u="none" strike="noStrike" kern="1200" spc="0" baseline="0">
                      <a:solidFill>
                        <a:schemeClr val="accent6"/>
                      </a:solidFill>
                      <a:latin typeface="Arial Nova" panose="020B0804020202020204" pitchFamily="34" charset="0"/>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8494845360824739"/>
                      <c:h val="0.19168311887843287"/>
                    </c:manualLayout>
                  </c15:layout>
                  <c15:dlblFieldTable/>
                  <c15:showDataLabelsRange val="0"/>
                </c:ext>
                <c:ext xmlns:c16="http://schemas.microsoft.com/office/drawing/2014/chart" uri="{C3380CC4-5D6E-409C-BE32-E72D297353CC}">
                  <c16:uniqueId val="{00000003-DBCC-4E33-BFD4-B63CCA0613B1}"/>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spc="0" baseline="0">
                    <a:solidFill>
                      <a:schemeClr val="accent6"/>
                    </a:solidFill>
                    <a:latin typeface="Arial Nova" panose="020B0804020202020204" pitchFamily="34" charset="0"/>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Pivot_Table!$G$22:$G$24</c:f>
              <c:strCache>
                <c:ptCount val="2"/>
                <c:pt idx="0">
                  <c:v>50% or More</c:v>
                </c:pt>
                <c:pt idx="1">
                  <c:v>Less Than 50%</c:v>
                </c:pt>
              </c:strCache>
            </c:strRef>
          </c:cat>
          <c:val>
            <c:numRef>
              <c:f>Pivot_Table!$H$22:$H$24</c:f>
              <c:numCache>
                <c:formatCode>General</c:formatCode>
                <c:ptCount val="2"/>
                <c:pt idx="0">
                  <c:v>751</c:v>
                </c:pt>
                <c:pt idx="1">
                  <c:v>714</c:v>
                </c:pt>
              </c:numCache>
            </c:numRef>
          </c:val>
          <c:extLst>
            <c:ext xmlns:c16="http://schemas.microsoft.com/office/drawing/2014/chart" uri="{C3380CC4-5D6E-409C-BE32-E72D297353CC}">
              <c16:uniqueId val="{00000004-DBCC-4E33-BFD4-B63CCA0613B1}"/>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584200</xdr:colOff>
      <xdr:row>3</xdr:row>
      <xdr:rowOff>76200</xdr:rowOff>
    </xdr:to>
    <xdr:sp macro="" textlink="">
      <xdr:nvSpPr>
        <xdr:cNvPr id="2" name="Rectangle 1">
          <a:extLst>
            <a:ext uri="{FF2B5EF4-FFF2-40B4-BE49-F238E27FC236}">
              <a16:creationId xmlns:a16="http://schemas.microsoft.com/office/drawing/2014/main" id="{639B3DA9-1247-48D0-8269-4C8FEAE7682E}"/>
            </a:ext>
          </a:extLst>
        </xdr:cNvPr>
        <xdr:cNvSpPr/>
      </xdr:nvSpPr>
      <xdr:spPr>
        <a:xfrm>
          <a:off x="0" y="0"/>
          <a:ext cx="6070600" cy="628650"/>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Bahnschrift" panose="020B0502040204020203" pitchFamily="34" charset="0"/>
            </a:rPr>
            <a:t>AMAZON PRODUCT SALES DASHBOARD</a:t>
          </a:r>
        </a:p>
      </xdr:txBody>
    </xdr:sp>
    <xdr:clientData/>
  </xdr:twoCellAnchor>
  <xdr:twoCellAnchor>
    <xdr:from>
      <xdr:col>0</xdr:col>
      <xdr:colOff>0</xdr:colOff>
      <xdr:row>3</xdr:row>
      <xdr:rowOff>88900</xdr:rowOff>
    </xdr:from>
    <xdr:to>
      <xdr:col>1</xdr:col>
      <xdr:colOff>514350</xdr:colOff>
      <xdr:row>6</xdr:row>
      <xdr:rowOff>107950</xdr:rowOff>
    </xdr:to>
    <xdr:sp macro="" textlink="">
      <xdr:nvSpPr>
        <xdr:cNvPr id="4" name="Rectangle 3">
          <a:extLst>
            <a:ext uri="{FF2B5EF4-FFF2-40B4-BE49-F238E27FC236}">
              <a16:creationId xmlns:a16="http://schemas.microsoft.com/office/drawing/2014/main" id="{BF847844-5063-47D9-8F51-1FA6DC417BBB}"/>
            </a:ext>
          </a:extLst>
        </xdr:cNvPr>
        <xdr:cNvSpPr/>
      </xdr:nvSpPr>
      <xdr:spPr>
        <a:xfrm>
          <a:off x="0" y="641350"/>
          <a:ext cx="1123950" cy="571500"/>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1000">
              <a:solidFill>
                <a:schemeClr val="lt1"/>
              </a:solidFill>
              <a:latin typeface="Bahnschrift" panose="020B0502040204020203" pitchFamily="34" charset="0"/>
              <a:ea typeface="+mn-ea"/>
              <a:cs typeface="+mn-cs"/>
            </a:rPr>
            <a:t>Total</a:t>
          </a:r>
          <a:r>
            <a:rPr lang="en-US" sz="1000" baseline="0">
              <a:solidFill>
                <a:schemeClr val="lt1"/>
              </a:solidFill>
              <a:latin typeface="Bahnschrift" panose="020B0502040204020203" pitchFamily="34" charset="0"/>
              <a:ea typeface="+mn-ea"/>
              <a:cs typeface="+mn-cs"/>
            </a:rPr>
            <a:t> Products</a:t>
          </a:r>
        </a:p>
        <a:p>
          <a:pPr marL="0" indent="0" algn="ctr"/>
          <a:r>
            <a:rPr lang="en-US" sz="2000" baseline="0">
              <a:solidFill>
                <a:schemeClr val="lt1"/>
              </a:solidFill>
              <a:latin typeface="Bahnschrift" panose="020B0502040204020203" pitchFamily="34" charset="0"/>
              <a:ea typeface="+mn-ea"/>
              <a:cs typeface="+mn-cs"/>
            </a:rPr>
            <a:t>1465</a:t>
          </a:r>
          <a:endParaRPr lang="en-US" sz="2000">
            <a:solidFill>
              <a:schemeClr val="lt1"/>
            </a:solidFill>
            <a:latin typeface="Bahnschrift" panose="020B0502040204020203" pitchFamily="34" charset="0"/>
            <a:ea typeface="+mn-ea"/>
            <a:cs typeface="+mn-cs"/>
          </a:endParaRPr>
        </a:p>
      </xdr:txBody>
    </xdr:sp>
    <xdr:clientData/>
  </xdr:twoCellAnchor>
  <xdr:twoCellAnchor>
    <xdr:from>
      <xdr:col>1</xdr:col>
      <xdr:colOff>520700</xdr:colOff>
      <xdr:row>3</xdr:row>
      <xdr:rowOff>88900</xdr:rowOff>
    </xdr:from>
    <xdr:to>
      <xdr:col>3</xdr:col>
      <xdr:colOff>342900</xdr:colOff>
      <xdr:row>6</xdr:row>
      <xdr:rowOff>107950</xdr:rowOff>
    </xdr:to>
    <xdr:sp macro="" textlink="">
      <xdr:nvSpPr>
        <xdr:cNvPr id="5" name="Rectangle 4">
          <a:extLst>
            <a:ext uri="{FF2B5EF4-FFF2-40B4-BE49-F238E27FC236}">
              <a16:creationId xmlns:a16="http://schemas.microsoft.com/office/drawing/2014/main" id="{EA146A76-3370-4A58-8AAB-8500D7F8FA2F}"/>
            </a:ext>
          </a:extLst>
        </xdr:cNvPr>
        <xdr:cNvSpPr/>
      </xdr:nvSpPr>
      <xdr:spPr>
        <a:xfrm>
          <a:off x="1130300" y="641350"/>
          <a:ext cx="1041400" cy="571500"/>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1000">
              <a:solidFill>
                <a:schemeClr val="lt1"/>
              </a:solidFill>
              <a:latin typeface="Bahnschrift" panose="020B0502040204020203" pitchFamily="34" charset="0"/>
              <a:ea typeface="+mn-ea"/>
              <a:cs typeface="+mn-cs"/>
            </a:rPr>
            <a:t>Total</a:t>
          </a:r>
          <a:r>
            <a:rPr lang="en-US" sz="1000" baseline="0">
              <a:solidFill>
                <a:schemeClr val="lt1"/>
              </a:solidFill>
              <a:latin typeface="Bahnschrift" panose="020B0502040204020203" pitchFamily="34" charset="0"/>
              <a:ea typeface="+mn-ea"/>
              <a:cs typeface="+mn-cs"/>
            </a:rPr>
            <a:t> Reviews</a:t>
          </a:r>
        </a:p>
        <a:p>
          <a:pPr marL="0" indent="0" algn="ctr"/>
          <a:r>
            <a:rPr lang="en-US" sz="2000" baseline="0">
              <a:solidFill>
                <a:schemeClr val="lt1"/>
              </a:solidFill>
              <a:latin typeface="Bahnschrift" panose="020B0502040204020203" pitchFamily="34" charset="0"/>
              <a:ea typeface="+mn-ea"/>
              <a:cs typeface="+mn-cs"/>
            </a:rPr>
            <a:t>3261281</a:t>
          </a:r>
          <a:endParaRPr lang="en-US" sz="2000">
            <a:solidFill>
              <a:schemeClr val="lt1"/>
            </a:solidFill>
            <a:latin typeface="Bahnschrift" panose="020B0502040204020203" pitchFamily="34" charset="0"/>
            <a:ea typeface="+mn-ea"/>
            <a:cs typeface="+mn-cs"/>
          </a:endParaRPr>
        </a:p>
      </xdr:txBody>
    </xdr:sp>
    <xdr:clientData/>
  </xdr:twoCellAnchor>
  <xdr:twoCellAnchor>
    <xdr:from>
      <xdr:col>3</xdr:col>
      <xdr:colOff>361950</xdr:colOff>
      <xdr:row>3</xdr:row>
      <xdr:rowOff>95250</xdr:rowOff>
    </xdr:from>
    <xdr:to>
      <xdr:col>5</xdr:col>
      <xdr:colOff>184150</xdr:colOff>
      <xdr:row>6</xdr:row>
      <xdr:rowOff>114300</xdr:rowOff>
    </xdr:to>
    <xdr:sp macro="" textlink="">
      <xdr:nvSpPr>
        <xdr:cNvPr id="6" name="Rectangle 5">
          <a:extLst>
            <a:ext uri="{FF2B5EF4-FFF2-40B4-BE49-F238E27FC236}">
              <a16:creationId xmlns:a16="http://schemas.microsoft.com/office/drawing/2014/main" id="{DD2A62FE-1C07-4720-9C07-CAC780623C1B}"/>
            </a:ext>
          </a:extLst>
        </xdr:cNvPr>
        <xdr:cNvSpPr/>
      </xdr:nvSpPr>
      <xdr:spPr>
        <a:xfrm>
          <a:off x="2190750" y="647700"/>
          <a:ext cx="1041400" cy="571500"/>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1000">
              <a:solidFill>
                <a:schemeClr val="lt1"/>
              </a:solidFill>
              <a:latin typeface="Bahnschrift" panose="020B0502040204020203" pitchFamily="34" charset="0"/>
              <a:ea typeface="+mn-ea"/>
              <a:cs typeface="+mn-cs"/>
            </a:rPr>
            <a:t>Avg. Rating </a:t>
          </a:r>
          <a:endParaRPr lang="en-US" sz="1000" baseline="0">
            <a:solidFill>
              <a:schemeClr val="lt1"/>
            </a:solidFill>
            <a:latin typeface="Bahnschrift" panose="020B0502040204020203" pitchFamily="34" charset="0"/>
            <a:ea typeface="+mn-ea"/>
            <a:cs typeface="+mn-cs"/>
          </a:endParaRPr>
        </a:p>
        <a:p>
          <a:pPr marL="0" indent="0" algn="ctr"/>
          <a:r>
            <a:rPr lang="en-US" sz="2000" baseline="0">
              <a:solidFill>
                <a:schemeClr val="lt1"/>
              </a:solidFill>
              <a:latin typeface="Bahnschrift" panose="020B0502040204020203" pitchFamily="34" charset="0"/>
              <a:ea typeface="+mn-ea"/>
              <a:cs typeface="+mn-cs"/>
            </a:rPr>
            <a:t>4.1</a:t>
          </a:r>
          <a:endParaRPr lang="en-US" sz="2000">
            <a:solidFill>
              <a:schemeClr val="lt1"/>
            </a:solidFill>
            <a:latin typeface="Bahnschrift" panose="020B0502040204020203" pitchFamily="34" charset="0"/>
            <a:ea typeface="+mn-ea"/>
            <a:cs typeface="+mn-cs"/>
          </a:endParaRPr>
        </a:p>
      </xdr:txBody>
    </xdr:sp>
    <xdr:clientData/>
  </xdr:twoCellAnchor>
  <xdr:twoCellAnchor>
    <xdr:from>
      <xdr:col>0</xdr:col>
      <xdr:colOff>25400</xdr:colOff>
      <xdr:row>6</xdr:row>
      <xdr:rowOff>165100</xdr:rowOff>
    </xdr:from>
    <xdr:to>
      <xdr:col>5</xdr:col>
      <xdr:colOff>184150</xdr:colOff>
      <xdr:row>18</xdr:row>
      <xdr:rowOff>57150</xdr:rowOff>
    </xdr:to>
    <xdr:graphicFrame macro="">
      <xdr:nvGraphicFramePr>
        <xdr:cNvPr id="15" name="Chart 14">
          <a:extLst>
            <a:ext uri="{FF2B5EF4-FFF2-40B4-BE49-F238E27FC236}">
              <a16:creationId xmlns:a16="http://schemas.microsoft.com/office/drawing/2014/main" id="{2FB5652C-7D1B-4907-B4C3-59AF333D72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31750</xdr:colOff>
      <xdr:row>18</xdr:row>
      <xdr:rowOff>139700</xdr:rowOff>
    </xdr:from>
    <xdr:to>
      <xdr:col>4</xdr:col>
      <xdr:colOff>342900</xdr:colOff>
      <xdr:row>31</xdr:row>
      <xdr:rowOff>171450</xdr:rowOff>
    </xdr:to>
    <xdr:graphicFrame macro="">
      <xdr:nvGraphicFramePr>
        <xdr:cNvPr id="16" name="Chart 15">
          <a:extLst>
            <a:ext uri="{FF2B5EF4-FFF2-40B4-BE49-F238E27FC236}">
              <a16:creationId xmlns:a16="http://schemas.microsoft.com/office/drawing/2014/main" id="{90067BFA-54A4-48A4-B1BF-DACC49C17F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476250</xdr:colOff>
      <xdr:row>18</xdr:row>
      <xdr:rowOff>133350</xdr:rowOff>
    </xdr:from>
    <xdr:to>
      <xdr:col>9</xdr:col>
      <xdr:colOff>590550</xdr:colOff>
      <xdr:row>31</xdr:row>
      <xdr:rowOff>171450</xdr:rowOff>
    </xdr:to>
    <xdr:graphicFrame macro="">
      <xdr:nvGraphicFramePr>
        <xdr:cNvPr id="18" name="Chart 17">
          <a:extLst>
            <a:ext uri="{FF2B5EF4-FFF2-40B4-BE49-F238E27FC236}">
              <a16:creationId xmlns:a16="http://schemas.microsoft.com/office/drawing/2014/main" id="{3C848F23-4C59-4311-B482-8FEC734F6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25400</xdr:colOff>
      <xdr:row>32</xdr:row>
      <xdr:rowOff>63500</xdr:rowOff>
    </xdr:from>
    <xdr:to>
      <xdr:col>4</xdr:col>
      <xdr:colOff>355600</xdr:colOff>
      <xdr:row>46</xdr:row>
      <xdr:rowOff>133350</xdr:rowOff>
    </xdr:to>
    <xdr:graphicFrame macro="">
      <xdr:nvGraphicFramePr>
        <xdr:cNvPr id="20" name="Chart 19">
          <a:extLst>
            <a:ext uri="{FF2B5EF4-FFF2-40B4-BE49-F238E27FC236}">
              <a16:creationId xmlns:a16="http://schemas.microsoft.com/office/drawing/2014/main" id="{D35F4846-E1BD-4797-B611-34ECAFD23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463550</xdr:colOff>
      <xdr:row>32</xdr:row>
      <xdr:rowOff>69850</xdr:rowOff>
    </xdr:from>
    <xdr:to>
      <xdr:col>9</xdr:col>
      <xdr:colOff>590550</xdr:colOff>
      <xdr:row>46</xdr:row>
      <xdr:rowOff>152400</xdr:rowOff>
    </xdr:to>
    <xdr:graphicFrame macro="">
      <xdr:nvGraphicFramePr>
        <xdr:cNvPr id="21" name="Chart 20">
          <a:extLst>
            <a:ext uri="{FF2B5EF4-FFF2-40B4-BE49-F238E27FC236}">
              <a16:creationId xmlns:a16="http://schemas.microsoft.com/office/drawing/2014/main" id="{E2FB82ED-F399-44AC-9892-C34F3EFFF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209550</xdr:colOff>
      <xdr:row>3</xdr:row>
      <xdr:rowOff>107950</xdr:rowOff>
    </xdr:from>
    <xdr:to>
      <xdr:col>9</xdr:col>
      <xdr:colOff>571500</xdr:colOff>
      <xdr:row>11</xdr:row>
      <xdr:rowOff>44450</xdr:rowOff>
    </xdr:to>
    <mc:AlternateContent xmlns:mc="http://schemas.openxmlformats.org/markup-compatibility/2006">
      <mc:Choice xmlns:a14="http://schemas.microsoft.com/office/drawing/2010/main" Requires="a14">
        <xdr:graphicFrame macro="">
          <xdr:nvGraphicFramePr>
            <xdr:cNvPr id="19" name="Category 1">
              <a:extLst>
                <a:ext uri="{FF2B5EF4-FFF2-40B4-BE49-F238E27FC236}">
                  <a16:creationId xmlns:a16="http://schemas.microsoft.com/office/drawing/2014/main" id="{817B7F08-318E-4BF4-BF91-ED4E5628EF8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3257550" y="660400"/>
              <a:ext cx="280035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215900</xdr:colOff>
      <xdr:row>11</xdr:row>
      <xdr:rowOff>69850</xdr:rowOff>
    </xdr:from>
    <xdr:to>
      <xdr:col>7</xdr:col>
      <xdr:colOff>374650</xdr:colOff>
      <xdr:row>18</xdr:row>
      <xdr:rowOff>50800</xdr:rowOff>
    </xdr:to>
    <mc:AlternateContent xmlns:mc="http://schemas.openxmlformats.org/markup-compatibility/2006">
      <mc:Choice xmlns:a14="http://schemas.microsoft.com/office/drawing/2010/main" Requires="a14">
        <xdr:graphicFrame macro="">
          <xdr:nvGraphicFramePr>
            <xdr:cNvPr id="22" name="Rating 1">
              <a:extLst>
                <a:ext uri="{FF2B5EF4-FFF2-40B4-BE49-F238E27FC236}">
                  <a16:creationId xmlns:a16="http://schemas.microsoft.com/office/drawing/2014/main" id="{C03BA400-83B0-41BE-867D-99E5AB57D72C}"/>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3263900" y="2095500"/>
              <a:ext cx="1377950"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450850</xdr:colOff>
      <xdr:row>11</xdr:row>
      <xdr:rowOff>63501</xdr:rowOff>
    </xdr:from>
    <xdr:to>
      <xdr:col>9</xdr:col>
      <xdr:colOff>539750</xdr:colOff>
      <xdr:row>18</xdr:row>
      <xdr:rowOff>69851</xdr:rowOff>
    </xdr:to>
    <mc:AlternateContent xmlns:mc="http://schemas.openxmlformats.org/markup-compatibility/2006">
      <mc:Choice xmlns:a14="http://schemas.microsoft.com/office/drawing/2010/main" Requires="a14">
        <xdr:graphicFrame macro="">
          <xdr:nvGraphicFramePr>
            <xdr:cNvPr id="23" name="Price Range 1">
              <a:extLst>
                <a:ext uri="{FF2B5EF4-FFF2-40B4-BE49-F238E27FC236}">
                  <a16:creationId xmlns:a16="http://schemas.microsoft.com/office/drawing/2014/main" id="{7CA5DCA4-7CE7-4B15-9EBE-5AC687A8B6AE}"/>
                </a:ext>
              </a:extLst>
            </xdr:cNvPr>
            <xdr:cNvGraphicFramePr/>
          </xdr:nvGraphicFramePr>
          <xdr:xfrm>
            <a:off x="0" y="0"/>
            <a:ext cx="0" cy="0"/>
          </xdr:xfrm>
          <a:graphic>
            <a:graphicData uri="http://schemas.microsoft.com/office/drawing/2010/slicer">
              <sle:slicer xmlns:sle="http://schemas.microsoft.com/office/drawing/2010/slicer" name="Price Range 1"/>
            </a:graphicData>
          </a:graphic>
        </xdr:graphicFrame>
      </mc:Choice>
      <mc:Fallback>
        <xdr:sp macro="" textlink="">
          <xdr:nvSpPr>
            <xdr:cNvPr id="0" name=""/>
            <xdr:cNvSpPr>
              <a:spLocks noTextEdit="1"/>
            </xdr:cNvSpPr>
          </xdr:nvSpPr>
          <xdr:spPr>
            <a:xfrm>
              <a:off x="4718050" y="2089151"/>
              <a:ext cx="1308100"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essing" refreshedDate="45840.50032777778" createdVersion="7" refreshedVersion="7" minRefreshableVersion="3" recordCount="1465" xr:uid="{2F4FCA1D-CE0D-4A9F-832C-D24559C59542}">
  <cacheSource type="worksheet">
    <worksheetSource name="AmazonProductData"/>
  </cacheSource>
  <cacheFields count="30">
    <cacheField name="Product_id" numFmtId="0">
      <sharedItems/>
    </cacheField>
    <cacheField name="Product_name" numFmtId="0">
      <sharedItems count="2517" longText="1">
        <s v="Boat Airdopes 121V2 In-Ear"/>
        <s v="Boat Airdopes 141 Bluetooth"/>
        <s v="Classmate Octane Neon- Blue"/>
        <s v="Pigeon By Stovekraft Amaze"/>
        <s v="Classmate Pulse Spiral Notebook"/>
        <s v="Kitchenwell 18Pc Plastic Food"/>
        <s v="Vr 18 Pcs -"/>
        <s v="E-Cosmos Plug In Led"/>
        <s v="Brustro Copytinta Coloured Craft"/>
        <s v="Apsara Platinum Pencils Value"/>
        <s v="Parker Quink Ink Bottle"/>
        <s v="Parker Quink Ink Bottle,"/>
        <s v="Pilot Frixion Clicker Roller"/>
        <s v="Classmate Octane Colour Burst-Multicolour"/>
        <s v="Pentonic Multicolor Ball Point"/>
        <s v="Classmate Drawing Book -"/>
        <s v="Classmate Pulse 6 Subject"/>
        <s v="Liramark Webcam Cover Slide,"/>
        <s v="Faber-Castell Connector Pen Set"/>
        <s v="Classmate Soft Cover 6"/>
        <s v="Classmate 2100117 Soft Cover"/>
        <s v="Classmate Long Book -"/>
        <s v="Boult Audio Probass Curve"/>
        <s v="Goldmedal Curve Plus 202042"/>
        <s v="3M Post-It Sticky Note"/>
        <s v="Eveready 1015 Carbon Zinc"/>
        <s v="Eveready Red 1012 Aaa"/>
        <s v="Luxor 5 Subject Single"/>
        <s v="Empty Mist Trigger Plastic"/>
        <s v="Kuber Industries Waterproof Round"/>
        <s v="Flix Micro Usb Cable"/>
        <s v="Flix (Beetel Usb To"/>
        <s v="Flix (Beetel Flow Usb"/>
        <s v="Duracell Cr2025 3V Lithium"/>
        <s v="Duracell Cr2016 3V Lithium"/>
        <s v="Pilot V7 Liquid Ink"/>
        <s v="Duracell Chhota Power Aa"/>
        <s v="Camlin Elegante Fountain Pen"/>
        <s v="Pidilite Fevicryl Acrylic Colours"/>
        <s v="Camel Oil Pastel With"/>
        <s v="Camel Fabrica Acrylic Ultra"/>
        <s v="Jbl C50Hi, Wired In"/>
        <s v="Kitchenwell Multipurpose Portable Electronic"/>
        <s v="Zebronics Zeb-Power Wired Usb"/>
        <s v="Flix (Beetel) Usb To"/>
        <s v="Classmate Octane Neon- 25"/>
        <s v="Jbl Tune 215Bt, 16"/>
        <s v="Panasonic Cr-20325Be Lithium Coin"/>
        <s v="Kent Powp-Sediment Filter 10''"/>
        <s v="Boult Audio Bassbuds X1"/>
        <s v="Ptron Tangent Lite Bluetooth"/>
        <s v="Gizga Essentials Webcam Cover,"/>
        <s v="Lint Roller With 40"/>
        <s v="Vedini Transparent Empty Refillable"/>
        <s v="Ikea 903.391.72 Polypropylene Plastic"/>
        <s v="Zebronics Zeb-County 3W Wireless"/>
        <s v="Tizum Mouse Pad Computer"/>
        <s v="Gizga Essentials Spiral Cable"/>
        <s v="Prestige Electric Kettle Pkoss"/>
        <s v="Mi Usb Type-C Cable"/>
        <s v="Ambrane Unbreakable 60W "/>
        <s v="Zebronics Zeb-Thunder Bluetooth Wireless"/>
        <s v="Classmate Pulse 1 Subject"/>
        <s v="Abode Kitchen Essential Measuring"/>
        <s v="Camel Artist Acrylic Color"/>
        <s v="Duracell Ultra Alkaline Aaa"/>
        <s v="Duracell Ultra Alkaline Aa"/>
        <s v="Parker Vector Standard Chrome"/>
        <s v="Portronics Konnect L Por-1081"/>
        <s v="Ambrane Unbreakable 3A Fast"/>
        <s v="Ptron Tangentbeat In-Ear Bluetooth"/>
        <s v="Portronics Konnect L 1.2Mtr,"/>
        <s v="Pigeon By Stovekraft Cruise"/>
        <s v="Logitech B100 Wired Usb"/>
        <s v="Cardex Digital Kitchen Weighing"/>
        <s v="Amazonbasics Micro Usb Fast"/>
        <s v="Boat Airdopes 171 In"/>
        <s v="Elv Car Mount Adjustable"/>
        <s v="Glun Multipurpose Portable Electronic"/>
        <s v="Prestige Iris 750 Watt"/>
        <s v="Smashtronics¬Æ - Case For"/>
        <s v="Boat Bassheads 152 In Ear Wired Earphones With Mic(Active Black)"/>
        <s v="Ambrane 60W  3A"/>
        <s v="Kanget [2 Pack] Type"/>
        <s v="Portronics Konnect L Por-1403"/>
        <s v="Lifelong Llmg23 Power Pro"/>
        <s v="Envie Ecr-20 Charger For"/>
        <s v="Ambrane Unbreakable 3 In"/>
        <s v="Hp Wired Mouse 100"/>
        <s v="Eureka Forbes Trendy Zip"/>
        <s v="Portronics Konnect L 1.2M"/>
        <s v="Realme 10W Fast Charging"/>
        <s v="Prestige 1.5 Litre Kettle"/>
        <s v="Mi Braided Usb Type-C"/>
        <s v="Zebronics Zeb-Km2100 Multimedia Usb"/>
        <s v="Boult Audio Airbass Powerbuds"/>
        <s v="Raffles Premium Stainless Steel"/>
        <s v="Eco Crystal J 5"/>
        <s v="Duracell Ultra Alkaline D"/>
        <s v="Redmi Note 11 Pro"/>
        <s v="Epson 003 65 Ml"/>
        <s v="Parker Moments Vector Timecheck"/>
        <s v="Casio Mj-12D 150 Steps"/>
        <s v="Parker Vector Camouflage Gift"/>
        <s v="Dynore Stainless Steel Set"/>
        <s v="Kingston Datatraveler Exodia Dtx32"/>
        <s v="Amazon Basics High-Speed Hdmi"/>
        <s v="Amazon Basics Usb 3.0"/>
        <s v="Agaro Blaze Usb 3.0"/>
        <s v="Pigeon Polypropylene Mini Handy"/>
        <s v="Butterfly Jet Elite Mixer"/>
        <s v="Amazon Basics 2 Amp"/>
        <s v="Klam Lcd Writing Tablet"/>
        <s v="Technotech High Speed Hdmi"/>
        <s v="Oratech Coffee Frother Electric,"/>
        <s v="Ptron Solero Mb301 3A"/>
        <s v="Ptron Solero T241 2.4A"/>
        <s v="Ptron Solero Tb301 3A"/>
        <s v="Fabware Lint Remover For"/>
        <s v="Kuber Industries Round Non"/>
        <s v="Boult Audio Truebuds With"/>
        <s v="Sonivision Sa-D10 Sa-D100 Sa-D40"/>
        <s v="Boat Wave Lite Smartwatch"/>
        <s v="Ambrane 2 In 1"/>
        <s v="Time Office Scanner Replacement"/>
        <s v="Digitek¬Æ (Dtr 260 Gt)"/>
        <s v="Maono Au-400 Lavalier Auxiliary"/>
        <s v="Pajaka¬Æ South Indian Filter"/>
        <s v="Portronics Konnect L 60W"/>
        <s v="Ambrane Mobile Holding Stand"/>
        <s v="Striff 12 Pieces Highly"/>
        <s v="Heart Home Waterproof Round"/>
        <s v="Striff Multi Angle Tabletmobile"/>
        <s v="Striff Uph2W Multi Angle"/>
        <s v="Zebronics Zeb-Bro In Ear"/>
        <s v="Hp Deskjet 2331 Colour"/>
        <s v="Aquasure From Aquaguard Amaze"/>
        <s v="Kitchen Mart Stainless Steel"/>
        <s v="Pigeon By Stovekraft Quartz"/>
        <s v="Dyazo Usb 3.0 Type"/>
        <s v="Pinnaclz Original Combo Of"/>
        <s v="Fedus Cat6 Ethernet Cable,"/>
        <s v="Boat Wave Call Smart"/>
        <s v="Striff Wall Mount Phone"/>
        <s v="It2M Designer Mouse Pad"/>
        <s v="Gizga Essentials Laptop Power"/>
        <s v="Kuber Industries Waterproof Canvas"/>
        <s v="Zebronics Wired Keyboard And"/>
        <s v="Boat Type C A325"/>
        <s v="Gizga Essentials Earphone Carrying"/>
        <s v="Boat Micro Usb 55"/>
        <s v="Aircase Rugged Hard Drive"/>
        <s v="Gizga Club-Laptop Neoprene Reversible"/>
        <s v="Gizga Essentials Professional 3-In-1"/>
        <s v="Gizga Essentials Portable Tabletop"/>
        <s v="Duracell Plus Aaa Rechargeable"/>
        <s v="Samsung Ehs64 Ehs64Avfwecinu Hands-Free"/>
        <s v="Striff Ps2_01 Multi Angle"/>
        <s v="Ptron Boom Ultima 4D"/>
        <s v="Eureka Forbes Euroclean Paper"/>
        <s v="Usha Armor Ar1100Wb 1100"/>
        <s v="Casio Mj-120D 150 Steps"/>
        <s v="Tukzer Capacitive Stylus Pen"/>
        <s v="Fujifilm Instax Mini Single"/>
        <s v="Zebronics Zeb-Transformer-M Optical Usb"/>
        <s v="Casio Fx-82Ms 2Nd Gen"/>
        <s v="Redgear Mp35 Speed-Type Gaming"/>
        <s v="Lenovo 300 Wired Plug"/>
        <s v="Cello Non-Stick Aluminium Sandwich"/>
        <s v="Amazonbasics 3 Feet High"/>
        <s v="Agaro Blaze Usba "/>
        <s v="Aine Hdmi Male To Vga Female Adapter Cable"/>
        <s v="Apc Back-Ups Bx600C-In 600Va"/>
        <s v="Cedo 65W Oneplus Dash"/>
        <s v="Amazon Brand - Solimo"/>
        <s v="7Seven¬Æ Compatible Lg Smart"/>
        <s v="Prestige Pkgss 1.7L 1500W"/>
        <s v="Samsung Original Type C"/>
        <s v="Duracell Micro Usb 3A"/>
        <s v="Jbl Commercial Cslm20B Auxiliary"/>
        <s v="Popio Tempered Glass Compatible"/>
        <s v="3M Scotch Double Sided"/>
        <s v="Pigeon Kessel Multipurpose Kettle"/>
        <s v="Portronics Toad 23 Wireless"/>
        <s v="Ionix Jewellery Scale |"/>
        <s v="Boult Audio Zcharge Bluetooth"/>
        <s v="Wecool Bluetooth Extendable Selfie"/>
        <s v="Elv Mobile Phone Mount"/>
        <s v="Nokia 150 (2020) (Cyan)"/>
        <s v="Amkette 30 Pin To"/>
        <s v="Popio Tempered Glass Screen"/>
        <s v="Gizga Essentials Cable Organiser,"/>
        <s v="Noise Buds Vs201 V2"/>
        <s v="Flix (Beetel) 3In1 (Type"/>
        <s v="Duracell Rechargeable Aa 1300Mah"/>
        <s v="Gizga Essentials Hard Drive"/>
        <s v="Mi 10W Wall Charger"/>
        <s v="Ofixo Multi-Purpose Laptop Tablestudy"/>
        <s v="Bluerigger Digital Optical Audio"/>
        <s v="Bluerigger High Speed Hdmi"/>
        <s v="Xiaomi Mi Wired In"/>
        <s v="Shopoflux Silicone Remote Cover"/>
        <s v="Tvara Lcd Writing Tablet"/>
        <s v="Parker Classic Gold Gold"/>
        <s v="Hul Pureit Germkill Kit"/>
        <s v="Amazon Basics Hdmi Coupler,"/>
        <s v="Bajaj Dx-2 600W Dry"/>
        <s v="Preethi Mga-502 0.4-Litre Grind"/>
        <s v="Usha Ih2415 1500-Watt Immersion"/>
        <s v="Usb Charger, Oraimo Elite"/>
        <s v="Hp X1000 Wired Usb"/>
        <s v="Dell Ms116 1000Dpi Usb"/>
        <s v="Amazonbasics High-Speed Braided Hdmi"/>
        <s v="Sandisk Cruzer Blade 32Gb"/>
        <s v="Envie¬Æ (Aa10004Plni-Cd) Aa Rechargeable"/>
        <s v="Zebronics Zeb-Companion 107 Usb"/>
        <s v="Prestige Iris Plus 750"/>
        <s v="Kent Gold, Optima, Gold+"/>
        <s v="Amazonbasics Usb 2.0 Cable"/>
        <s v="Gizga Essentials Universal Silicone"/>
        <s v="Anjaney Enterprise Smart Multipurpose"/>
        <s v="Tosaa T2Stsr Sandwich Gas"/>
        <s v="Boult Audio Bass Buds"/>
        <s v="Duracell Type-C To Micro"/>
        <s v="Portronics Konnect L 20W"/>
        <s v="Butterfly Smart Wet Grinder,"/>
        <s v="Themisto 350 Watts Egg"/>
        <s v="Prestige Prwo 1.8-2 700-Watts"/>
        <s v="Inkulture Stainless_Steel Measuring Cups"/>
        <s v="Tygot 10 Inches Big"/>
        <s v="Universal Remote Control For"/>
        <s v="Storite Usb 3.0 Cable"/>
        <s v="Tata Swach Bulb 6000-Litre"/>
        <s v="Inventis 5V 1.2W Portable"/>
        <s v="Portronics Carpower Mini Car"/>
        <s v="Quantum Rj45 Ethernet Patch"/>
        <s v="Tizum High Speed Hdmi"/>
        <s v="Portronics Modesk Por-122 Universal"/>
        <s v="Noise Buds Vs104 Bluetooth"/>
        <s v="Usha Quartz Room Heater"/>
        <s v="Boat Type-C A400 Type-C"/>
        <s v="Realme Buds Classic Wired"/>
        <s v="Boat Deuce Usb 300"/>
        <s v="Hp M270 Backlit Usb"/>
        <s v="Amazonbasics - High-Speed Male"/>
        <s v="Amazon Basics Usb Type-C"/>
        <s v="Sandisk Ultra Microsd Uhs-I"/>
        <s v="Amazonbasics Flexible Premium Hdmi"/>
        <s v="Classmate Long Notebook -"/>
        <s v="Bajaj Immersion Rod Water"/>
        <s v="Hp Gt 53 Xl"/>
        <s v="Sujata Chutney Steel Jar,"/>
        <s v="Lint Remover Woolen Clothes"/>
        <s v="Amazonbasics Usb 2.0 -"/>
        <s v="Cablecreation Rca To 3.5Mm"/>
        <s v="Hp 805 Black Original"/>
        <s v="Cablet 2.5 Inch Sata"/>
        <s v="Bajaj Majesty Dx-11 1000W"/>
        <s v="Amazon Basics 16-Gauge Speaker"/>
        <s v="Logitech H111 Wired On"/>
        <s v="Boat A 350 Type"/>
        <s v="7Seven¬Æ Compatible For Tata"/>
        <s v="Boult Audio Airbass Propods"/>
        <s v="Butterfly Hero Mixer Grinder,"/>
        <s v="Eynk Extra Long Micro"/>
        <s v="Airtel Amf-311Ww Data Card"/>
        <s v="Boat Airdopes 181 In-Ear"/>
        <s v="Wonderchef Nutri-Blend Complete Kitchen"/>
        <s v="Canon Pixma Mg2577S All-In-One"/>
        <s v="Caprigo Heavy Duty Tv"/>
        <s v="Syska Sdi-07 1000 W"/>
        <s v="Storite Usb Extension Cable"/>
        <s v="Storite High Speed Micro"/>
        <s v="Portronics Mport 31 4"/>
        <s v="Zebronics Zeb-Dash Plus 2.4Ghz"/>
        <s v="Hi-Mobiler Iphone Charger Lightning"/>
        <s v="Prettykrafts Laundry Bag "/>
        <s v="Kent Gold Optima Gravity"/>
        <s v="Carecase¬Æ Optical Bay 2Nd"/>
        <s v="Slovic¬Æ Tripod Mount Adapter|"/>
        <s v="Redgear A-15 Wired Gaming"/>
        <s v="Boat Rugged V3 Extra"/>
        <s v="Boat Rugged V3 Braided"/>
        <s v="Egate I9 Pro-Max 1080P"/>
        <s v="Zebronics Zeb-Vita Wireless Bluetooth"/>
        <s v="Coi Note Padmemo Book"/>
        <s v="Tizum Hdmi To Vga"/>
        <s v="Pigeon By Stovekraft Abs"/>
        <s v="Sandisk Ultra Sdhc Uhs-I"/>
        <s v="Amazonbasics Usb 2.0 Extension"/>
        <s v="Eureka Forbes Aquasure Amrit"/>
        <s v="Crompton Ihl 152 1500-Watt"/>
        <s v="Amazonbasics Usb Type-C To"/>
        <s v="Belkin Usb C To"/>
        <s v="Wipro Smartlife Super Deluxe"/>
        <s v="Hp 682 Black Original"/>
        <s v="Bajaj Dx-7 1000W Dry"/>
        <s v="Logitech B170 Wireless Mouse,"/>
        <s v="Boult Audio Airbass Z20"/>
        <s v="Oraimo 65W Type C"/>
        <s v="Gizga Essentials Usb Wifi"/>
        <s v="Crompton Sea Sapphira 1200"/>
        <s v="Samsung Galaxy M53 5G"/>
        <s v="Wonderchef Nutri-Blend Mixer, Grinder"/>
        <s v="Ambrane Fast 100W Output"/>
        <s v="Prettykrafts Folding Laundry Basket"/>
        <s v="Isoelite Remote Compatible For"/>
        <s v="Portronics Konnect Cl 20W"/>
        <s v="Saleon‚Ñ¢ Portable Storage Organizer"/>
        <s v="Hp 150 Wireless Usb"/>
        <s v="Tukzer Gel Mouse Pad"/>
        <s v="Ambrane Mobile Holding Stand, 180¬∞ Perfect View, Height Adjustment, Wide Compatibility, Multipurpose, Anti-Skid Design (Twistand, Black)"/>
        <s v="Orpat Hhb-100E Wob 250-Watt"/>
        <s v="Tp-Link Usb Bluetooth Adapter"/>
        <s v="Amazon Basics 10.2 Gbps"/>
        <s v="Noir Aqua - 5Pcs"/>
        <s v="Zodo 8. 5 Inch"/>
        <s v="Orpat Hhb-100E 250-Watt Hand"/>
        <s v="Philips Hi113 1000-Watt Plastic"/>
        <s v="Rpm Euro Games Gaming"/>
        <s v="Zebronics Zeb-Evolve Wireless In"/>
        <s v="Digitek¬Æ (Dtr-200Mt) (18 Cm)"/>
        <s v="Logitech M235 Wireless Mouse,"/>
        <s v="Popio Type C Dash"/>
        <s v="Wecool Nylon Braided Multifunction"/>
        <s v="Canon Pixma E477 All-In-One"/>
        <s v="Noise_Colorfit Smart Watch Charger"/>
        <s v="Widewings Electric Handheld Milk"/>
        <s v="Zebronics Zeb-90Hb Usb Hub,"/>
        <s v="Vrprime Lint Roller Lint"/>
        <s v="Lapster Usb 2.0 Mantra"/>
        <s v="Ls Lapster Quality Assured"/>
        <s v="Storite Super Speed Usb"/>
        <s v="Lapster 65W Compatible For"/>
        <s v="Nk Star 950 Mbps"/>
        <s v="Knowza Electric Handheld Milk"/>
        <s v="Zuvexa Egg Boiler Poacher"/>
        <s v="Lint Remover For Clothes"/>
        <s v="Lapster 12Pcs Spiral Cable"/>
        <s v="Lapster Caddy For Ssd"/>
        <s v="Amazon Basics Magic Slate"/>
        <s v="Lapster Usb 3.0 A"/>
        <s v="Zebronics Zeb-100Hb 4 Ports"/>
        <s v="Striff Mpad Mouse Mat"/>
        <s v="Inalsa Vacuum Cleaner Wet"/>
        <s v="Dealfreez Case Compatible For"/>
        <s v="Sounce 65W Oneplus Dash"/>
        <s v="Sounce Fast Phone Charging"/>
        <s v="Saiellin Electric Lint Remover"/>
        <s v="Crossvolt Compatible Dashwarp Data"/>
        <s v="Synqe Usb C To"/>
        <s v="Synqe Type C To"/>
        <s v="Cotbolt Silicone Case Cover"/>
        <s v="Lifelong Power - Pro"/>
        <s v="Demokrazy New Nova Lint"/>
        <s v="Inovera World Map Extended"/>
        <s v="Noise Pulse Buzz 1.69&quot;"/>
        <s v="Kuber Industries Nylon Mesh"/>
        <s v="Storio Kids Toys Lcd"/>
        <s v="Posh 1.5 Meter High"/>
        <s v="Lapster 1.5 Mtr Usb"/>
        <s v="Lapster 5 Pin Mini"/>
        <s v="T Topline 180 W"/>
        <s v="Mi Xiaomi 22.5W Fast"/>
        <s v="Sounce Spiral Charger Cable"/>
        <s v="Konvio Neer 10 Inch"/>
        <s v="Lapster Gel Mouse Pad"/>
        <s v="Swapkart Portable Flexible Adjustable"/>
        <s v="Portronics Ruffpad 8.5M Multicolor"/>
        <s v="Boat Type C A750"/>
        <s v="Pro365 Indo Mocktailscoffee Foamercappuccinolemonademilk"/>
        <s v="Striff Laptop Tabletop Stand,"/>
        <s v="Artis Ar-45W-Mg2 45 Watts"/>
        <s v="Zebronics Zeb-Fame 5Watts 2.0"/>
        <s v="Esnipe Mart Worldwide Travel"/>
        <s v="Wayona Usb Type C"/>
        <s v="Wayona Type C To"/>
        <s v="Soflin Egg Boiler Electric"/>
        <s v="Portronics Mport 31C 4-In-1"/>
        <s v="Sounce Gold Plated 3.5"/>
        <s v="Myvn 30W Warp20W Dash"/>
        <s v="Stylehouse Lint Remover For"/>
        <s v="Shoptoshop Electric Lint Remover,"/>
        <s v="Prettykrafts Laundry Basket For"/>
        <s v="Wayona Type C Cable"/>
        <s v="Hp Wired On Ear"/>
        <s v="Gizga Essentials Multi-Purpose Portable"/>
        <s v="Boat Ltg 500 Apple"/>
        <s v="Activa 1200 Mm High"/>
        <s v="Zebronics, Zeb-Nc3300 Usb Powered"/>
        <s v="Brand Conquer 6 In"/>
        <s v="E-Cosmos 5V 1.2W Portable"/>
        <s v="Lapster Spiral Charger Spiral"/>
        <s v="Opentech¬Æ Military-Grade Tempered Glass"/>
        <s v="Aircase Protective Laptop Bag"/>
        <s v="Atom Selves-Mh 200 Gm"/>
        <s v="Usha Steam Pro Si"/>
        <s v="Wayona Nylon Braided Usb"/>
        <s v="Orico 2.5&quot;(6.3Cm) Usb 3.0"/>
        <s v="Lifelong Llmg93 500 Watt"/>
        <s v="Simxen Egg Boiler Electric"/>
        <s v="Eureka Forbes Wet &amp;"/>
        <s v="Generic Ultra-Mini Bluetooth Csr"/>
        <s v="Maharaja Whiteline Odacio Plus"/>
        <s v="Redtech Usb-C To Lightning"/>
        <s v="Hp Deskjet 2723 Aio"/>
        <s v="Portronics Clamp X Car-Vent"/>
        <s v="Boat A400 Usb Type-C"/>
        <s v="Boat Laptop, Smartphone Type-C"/>
        <s v="Samsung Original Ehs64 Wired"/>
        <s v="Boat Dual Port Rapid"/>
        <s v="Morphy Richards New Europa"/>
        <s v="Activa Instant 3 Ltr"/>
        <s v="Ptron Newly Launched Force"/>
        <s v="Tp-Link Usb Wifi Adapter"/>
        <s v="Jbl C100Si Wired In"/>
        <s v="Boat Bassheads 225"/>
        <s v="Boat Bassheads 100 In-Ear"/>
        <s v="Boat Bassheads 100 In"/>
        <s v="Amazon Basics Wireless Mouse"/>
        <s v="Bajaj Majesty Duetto Gas"/>
        <s v="Croma 1100 W Dry"/>
        <s v="Crompton Instaglide 1000-Watts Dry"/>
        <s v="Canon E4570 All-In-One Wi-Fi"/>
        <s v="Amazonbasics 108 Cm (43 Inches) "/>
        <s v="Noise Buds Vs402 Truly"/>
        <s v="Sandisk Ultra¬Æ Microsdxc‚Ñ¢ Uhs-I"/>
        <s v="Morphy Richards Daisy 1000W"/>
        <s v="Bajaj Waterproof 1500 Watts"/>
        <s v="Crompton Ihl 251 1500-Watt"/>
        <s v="Aine Hdmi Male To Vga Female Video Converter Adapter Cable (Black)"/>
        <s v="Rico Irpro 1500 Watt"/>
        <s v="Lenovo 130 Wireless Compact"/>
        <s v="Orient Electric Fabrijoy Difj10Bp"/>
        <s v="Wayona 3In1 Nylon Braided"/>
        <s v="Boult Audio Fxcharge With"/>
        <s v="Zoul Usb C 60W"/>
        <s v="Zoul Usb Type C"/>
        <s v="Gizga Essentials Laptop Bag"/>
        <s v="Zoul Type C To"/>
        <s v="Zoul Usb C To"/>
        <s v="Wayona Usb C 65W"/>
        <s v="Synqe Usb Type C"/>
        <s v="Ptron Volta Dual Port"/>
        <s v="Wayona Nylon Braided 3A"/>
        <s v="Wayona Usb Nylon Braided"/>
        <s v="Hp W100 480P 30"/>
        <s v="Crompton Brio 1000-Watts Dry"/>
        <s v="Amazonbasics 6 Feet Displayport"/>
        <s v="Duracell Rechargeable Aa 2500Mah"/>
        <s v="Butterfly Ekn 1.5-Litre Electric"/>
        <s v="Bajaj Minor 1000 Watts"/>
        <s v="Foxin Ftc 12A "/>
        <s v="Zebronics Zeb-Jaguar Wireless Mouse,"/>
        <s v="Havells Glydo 1000 Watt"/>
        <s v="Usha Ei 1602 1000"/>
        <s v="Portable, Handy Compact Plug-In"/>
        <s v="Esn 999 Supreme Quality"/>
        <s v="Swapkart Flexible Mobile Tabletop"/>
        <s v="Kyosei Advanced Tempered Glass"/>
        <s v="Gilton Egg Boiler Electric"/>
        <s v="Tecno Spark 9 (Sky"/>
        <s v="Hp X200 Wireless Mouse"/>
        <s v="Zebronics Zeb Buds C2"/>
        <s v="Oraimo 18W Usb &amp;"/>
        <s v="Quantum Qhm-7406 Full-Sized Keyboard"/>
        <s v="Amazonbasics Double Braided Nylon"/>
        <s v="Amazonbasics 3.5Mm To 2-Male"/>
        <s v="D-Link Dwa-131 300 Mbps"/>
        <s v="Pick Ur Needs¬Æ Lint"/>
        <s v="Zebronics Zeb-Comfort Wired Usb"/>
        <s v="Kodak 80 Cm (32 Inches) "/>
        <s v="Kent 16026 Electric Kettle"/>
        <s v="Tata Sky Universal Remote"/>
        <s v="Cello Eliza Plastic Laundry"/>
        <s v="Boat Bassheads 122 Wired"/>
        <s v="Boat Bassheads 102 Wired"/>
        <s v="Boat Bassheads 152 "/>
        <s v="Agaro Classic Portable Yogurt"/>
        <s v="Casio Fx-991Es Plus-2Nd Edition"/>
        <s v="Havells D'Zire 1000 Watt"/>
        <s v="Havells Immersion Hb15 1500"/>
        <s v="Logitech M221 Wireless Mouse,"/>
        <s v="Zuvexa Usb Rechargeable Electric"/>
        <s v="Royal Step - Amazon'S"/>
        <s v="Amazon Basics 1500 W"/>
        <s v="Supcares Laptop Stand 7"/>
        <s v="Jm Seller 180 W"/>
        <s v="Saiyam Stainless Steel Espresso"/>
        <s v="Havells Cista Room Heater,"/>
        <s v="Pc Square Laptop Tabletop"/>
        <s v="Saifsmart Outlet Wall Mount"/>
        <s v="Tukzer Fully Foldable Tabletop"/>
        <s v="Digitek¬Æ (Dls-9Ft) Lightweight &amp;"/>
        <s v="Dell Wm118 Wireless Mouse,"/>
        <s v="Wayona Nylon Braided Lightning"/>
        <s v="Ptron Bullet Pro 36W"/>
        <s v="Wayona Nylon Braided 2M"/>
        <s v="Mi Xiaomi Usb Type"/>
        <s v="Prestige Sandwich Maker Pgmfd"/>
        <s v="Bajaj Rhx-2 800-Watt Room"/>
        <s v="Hp V222W 64Gb Usb"/>
        <s v="Zebronics Zeb-Warrior Ii 10"/>
        <s v="Tp-Link Nano Usb Wifi"/>
        <s v="Candes 10 Litre Perfecto"/>
        <s v="Prestige Clean Home Water"/>
        <s v="Sandisk Ultra Flair 64Gb"/>
        <s v="Usha Aurora 1000 W"/>
        <s v="Lenovo 400 Wireless Mouse,"/>
        <s v="Inalsa Hand Blender| Hand"/>
        <s v="Milton Go Electro 2.0"/>
        <s v="Mobilife Bluetooth Extendable Selfie"/>
        <s v="Humble Dynamic Lapel Collar"/>
        <s v="Tp-Link Wifi Dongle 300"/>
        <s v="Bajaj Dx-6 1000W Dry"/>
        <s v="Sandisk Ultra Dual 64"/>
        <s v="Borosil Rio 1.5 L"/>
        <s v="Storite Usb 2.0 A"/>
        <s v="Zebronics Zeb-Buds 30 3.5Mm"/>
        <s v="Ibell Castor Ctek15L Premium"/>
        <s v="Ibell Sek15L Premium 1.5"/>
        <s v="Rpm Euro Games Laptoppc"/>
        <s v="Luminous Vento Deluxe 150"/>
        <s v="Boat Bassheads 242"/>
        <s v="Boat Bassheads 242 "/>
        <s v="Lava A1 Josh 21(Blue"/>
        <s v="Zebronics Haa2021 Hdmi Version"/>
        <s v="Lapster Accessories Power Cable"/>
        <s v="Maharaja Whiteline Nano Carbon"/>
        <s v="Portronics Ruffpad 12E Re-Writable"/>
        <s v="Wecool Unbreakable 3 In"/>
        <s v="Robustrion Anti-Scratch &amp; Smudge"/>
        <s v="Robustrion [Anti-Scratch] &amp; [Smudge"/>
        <s v="Agaro Lr2007 Lint Remover,"/>
        <s v="Striff Laptop Stand Adjustable"/>
        <s v="Redmi 11 Prime 5G"/>
        <s v="Instacuppa Rechargeable Mini Electric"/>
        <s v="Offbeat¬Æ - Dash 2.4Ghz"/>
        <s v="Solidaire 550-Watt Mixer Grinder"/>
        <s v="Amozo Ultra Hybrid Camera"/>
        <s v="Tabelito¬Æ Polyester Foam, Nylon"/>
        <s v="Dealfreez Case Compatible With"/>
        <s v="Instacuppa Milk Frother For"/>
        <s v="Robustrion Tempered Glass Screen"/>
        <s v="Zebronics Zeb Wonderbar 10"/>
        <s v="Portronics Adapto 20 Type"/>
        <s v="Brayden Fito Atom Rechargeable"/>
        <s v="Bajaj Atx 4 750-Watt"/>
        <s v="Portronics Key2 Combo Multimedia"/>
        <s v="Proelite Faux Leather Smart"/>
        <s v="Belkin Essential Series 4-Socket"/>
        <s v="Hp Z3700 Wireless Optical"/>
        <s v="Striff Adjustable Laptop Tabletop"/>
        <s v="Memeho¬Æ Smart Standard Multi-Purpose"/>
        <s v="Elv Aluminum Adjustable Mobile"/>
        <s v="Elv Aluminium Adjustable Mobile"/>
        <s v="Jbl C200Si, Premium In"/>
        <s v="Healthsense Rechargeable Lint Remover"/>
        <s v="Tvara Lcd Writing Tablet,"/>
        <s v="Cafe Jei French Press"/>
        <s v="Healthsense Weight Machine For"/>
        <s v="Panasonic Eneloop Bq-Cc55N Advanced,"/>
        <s v="Amazonbasics New Release Abs"/>
        <s v="Hp V236W Usb 2.0"/>
        <s v="Flix (Beetel) Bolt 2.4"/>
        <s v="Philips Gc181 Heavy Weight"/>
        <s v="Hp 65W Ac Laptops"/>
        <s v="Flix Usb Charger,Flix (Beetel)"/>
        <s v="Myvn Ltg To Usb"/>
        <s v="Inalsa Electric Kettle 1.5"/>
        <s v="Sony Wi-C100 Wireless Headphones"/>
        <s v="1000 Watt2000-Watt Room Heater"/>
        <s v="Airtel Digitaltv Dth Television,"/>
        <s v="Philips Handheld Garment Steamer"/>
        <s v="Figment Handheld Milk Frother"/>
        <s v="Multifunctional 2 In 1"/>
        <s v="Usha Ei 3710 Heavy"/>
        <s v="Esquire Laundry Basket Brown,"/>
        <s v="Ambrane 10000Mah Slim Power"/>
        <s v="Tp-Link Nano Ac600 Usb"/>
        <s v="Akiara - Makes Life"/>
        <s v="Esr Screen Protector Compatible"/>
        <s v="Zebronics Zeb-Transformer Gaming Keyboard"/>
        <s v="Nokia 105 Single Sim,"/>
        <s v="Amazonbasics Digital Optical Coax"/>
        <s v="Kodak 139 Cm (55 Inches) 4K Ultra Hd Smart Led Tv 55Ca0909 (Black)"/>
        <s v="Hp 32Gb Class 10"/>
        <s v="Bajaj Pygmy Mini 110"/>
        <s v="Motorola A10 Dual Sim"/>
        <s v="Wings Phantom Pro Earphones"/>
        <s v="Logitech M331 Silent Plus"/>
        <s v="Orpat Oeh-1260 2000-Watt Fan"/>
        <s v="Sandisk Ultra 64 Gb"/>
        <s v="Monitor Ac Standheavy Duty"/>
        <s v="Usha Goliath Go1200Wg Heavy"/>
        <s v="Philips Gc02630 Fabric Shaver,"/>
        <s v="Lripl Compatible Sony Bravia"/>
        <s v="Philips Hl165500 Hand Blender,"/>
        <s v="Amazon Basics 300 W"/>
        <s v="Beatxp Kitchen Scale Multipurpose"/>
        <s v="Duracell 38W Fast Car"/>
        <s v="Agaro Esteem Multi Kettle"/>
        <s v="Belkin Apple Certified Lightning"/>
        <s v="Samsung Original 25W Usb"/>
        <s v="Samsung 25W Usb Travel"/>
        <s v="Tp-Link N300 Wifi Wireless"/>
        <s v="Nokia 105 Plus Single"/>
        <s v="Amazonbasics 6-Feet Displayport (Not"/>
        <s v="Philips Gc1905 1440-Watt Steam"/>
        <s v="Kent 11054 Alkaline Water"/>
        <s v="Boult Audio Omega With"/>
        <s v="Wipro Vesta Electric Egg"/>
        <s v="Pigeon By Stovekraft 2"/>
        <s v="Prestige Psmfb 800 Watt"/>
        <s v="Logitech Mk215 Wireless Keyboard"/>
        <s v="Duracell Usb Lightning Apple"/>
        <s v="Enem Sealing Machine |"/>
        <s v="Redgear Cloak Wired Rgb"/>
        <s v="Dell Kb216 Wired Multimedia"/>
        <s v="Hp K500F Backlit Membrane"/>
        <s v="D-Link Dir-615 Wi-Fi Ethernet-N300"/>
        <s v="Zebronics Zeb-Usb150Wf1 Wifi Usb"/>
        <s v="Sandisk Extreme Sd Uhs"/>
        <s v="Amazon Basics New Release"/>
        <s v="Tesora - Inspired By"/>
        <s v="Havells Ventil Air Dsp"/>
        <s v="Maharaja Whiteline Lava Neo"/>
        <s v="Bestor ¬Æ 8K Hdmi"/>
        <s v="10Werun Id-116 Bluetooth Smartwatch"/>
        <s v="Sounce 360 Adjustable Mobile"/>
        <s v="Milton Smart Egg Boiler"/>
        <s v="Cello Quick Boil Popular"/>
        <s v="Sounce Protective Case Cover"/>
        <s v="Milk Frother, Immersion Blender"/>
        <s v="Healthsense Chef-Mate Ks 33"/>
        <s v="Esr Usb C To"/>
        <s v="Tp-Link Ue300 Usb 3.0"/>
        <s v="Samsung Evo Plus 64Gb"/>
        <s v="Kent 16055 Amaze Cool"/>
        <s v="Dr Trust Electronic Kitchen"/>
        <s v="Cp Plus 2Mp Full"/>
        <s v="Amazonbasics Nylon Braided Usb-C"/>
        <s v="Lifelong Llmg74 750 Watt"/>
        <s v="Bajaj Dhx-9 1000W Heavy"/>
        <s v="Verilux¬Æ Usb C Hub"/>
        <s v="Hb Plus Folding Height"/>
        <s v="Zebronics Zeb-Astra 20 Wireless"/>
        <s v="Zebronics Zeb-Sound Bomb N1"/>
        <s v="Lifelong Llsm120G Sandwich Griller"/>
        <s v="Svm Products Unbreakable Set"/>
        <s v="Prestige Pwg 07 Wet"/>
        <s v="Kent 16025 Sandwich Grill"/>
        <s v="Room Heater Warmer Wall-Outlet"/>
        <s v="Activa Heat-Max 2000 Watts"/>
        <s v="Usha Heat Convector 812"/>
        <s v="Sennheiser Cx 80S In-Ear"/>
        <s v="Logitech Mk240 Nano Wireless"/>
        <s v="Scarters Mouse Pad, Desk"/>
        <s v="Logitech G102 Usb Light"/>
        <s v="Boya Bym1 Auxiliary Omnidirectional"/>
        <s v="Syncwire Ltg To Usb"/>
        <s v="Kitchengenix'S Mini Waffle Maker"/>
        <s v="Kodak 80 Cm (32 Inches) Hd Ready Certified Android Smart Led Tv 32Hdx7Xprobl (Black)"/>
        <s v="Nokia 8210 4G Volte"/>
        <s v="Bestor¬Æ Lcd Writing Tabletpad"/>
        <s v="Duracell Usb C To"/>
        <s v="R B Nova Lintfabric"/>
        <s v="Black+Decker Handheld Portable Garment"/>
        <s v="Electvision Remote Control Compatible"/>
        <s v="Airtel Digitaltv Dth Remote"/>
        <s v="Duracell Type C To"/>
        <s v="Cotbolt Silicone Protective Case"/>
        <s v="Themisto Th-Ws20 Digital Kitchen"/>
        <s v="Ionix Activated Carbon Faucet"/>
        <s v="Bulfyss Plastic Sticky Lint"/>
        <s v="Bulfyss Usb Rechargeable Lint"/>
        <s v="Jialto Mini Waffle Maker"/>
        <s v="Lifelong Llwm105 750-Watt Belgian"/>
        <s v="Wecool B1 Mobile Holder"/>
        <s v="Rc Print Gi 790"/>
        <s v="Brayden Chopro, Electric Vegetable"/>
        <s v="Zebronics Aluminium Alloy Laptop"/>
        <s v="Rico Japanese Technology Rechargeable"/>
        <s v="Mi 33W Soniccharge 2.0"/>
        <s v="Lohaya Television Remote Compatible"/>
        <s v="Bulfyss Stainless Steel Digital"/>
        <s v="Wecool Moonwalk M1 Enc"/>
        <s v="Boult Audio Bassbuds Oak"/>
        <s v="Tygot Bluetooth Extendable Selfie"/>
        <s v="Wecool C1 Car Mobile"/>
        <s v="Dyazo 6 Angles Adjustable"/>
        <s v="Zigma Winotek Winotek Sun"/>
        <s v="Amazon Basics Usb C"/>
        <s v="Agaro Marvel 9 Liters"/>
        <s v="Wembley Lcd Writing Padtab"/>
        <s v="Amazonbasics Usb C To"/>
        <s v="Tp-Link Ue300C Usb Type-C"/>
        <s v="Wayona Nylon Braided (2"/>
        <s v="Zinq Five Fan Cooling"/>
        <s v="Infinity (Jbl Fuze Pint,"/>
        <s v="Amazon Basics Usb A"/>
        <s v="Swiffer Instant Electric Water"/>
        <s v="Realme Buds Wireless In"/>
        <s v="Lifelong Llqh922 Regalia 800"/>
        <s v="Reffair Ax30 [Max] Portable"/>
        <s v="Kent 16052 Elegant Electric"/>
        <s v="Amazon Basics Multipurpose Foldable"/>
        <s v="Philips Gc192028 1440-Watt Non-Stick"/>
        <s v="Philips Daily Collection Hd258200"/>
        <s v="Agaro Regal 800 Watts"/>
        <s v="Amazonbasics New Release Nylon"/>
        <s v="Kent 16044 Hand Blender"/>
        <s v="Hp Usb Wireless Spill"/>
        <s v="Ttk Prestige Limited Orion"/>
        <s v="Ptron Solero M241 2.4A"/>
        <s v="Ptron Solero 331 3.4Amps"/>
        <s v="Ptron Solero T351 3.5Amps"/>
        <s v="Bajaj Hm-01 Powerful 250W"/>
        <s v="Tp-Link Ac600 600 Mbps"/>
        <s v="Mi Power Bank 3I"/>
        <s v="Mi 10000Mah Li-Polymer, Micro-Usb"/>
        <s v="Mi 10000Mah 3I Lithium"/>
        <s v="Borosil Electric Egg Boiler,"/>
        <s v="Logitech Pebble M350 Wireless"/>
        <s v="Logitech Mk270R Usb Wireless"/>
        <s v="Agaro Royal Double Layered"/>
        <s v="Lohaya Remote Compatible For"/>
        <s v="Airtel Digital Tv Hd"/>
        <s v="Tata Sky Hd Connection"/>
        <s v="Gilary Multi Charging Cable,"/>
        <s v="House Of Quirk Reusable"/>
        <s v="Havells Ventil Air Dx"/>
        <s v="Crompton Hill Briz Deco"/>
        <s v="Singer Aroma 1.8 Liter"/>
        <s v="10K 8K 4K Hdmi"/>
        <s v="Tp-Link Ac750 Dual Band"/>
        <s v="Akiara¬Æ - Makes Life"/>
        <s v="Crompton Insta Comfort Heater"/>
        <s v="Amazon Basics 650 Watt"/>
        <s v="King Shine Multi Retractable"/>
        <s v="Kent 16051 Hand Blender"/>
        <s v="Orient Electric Apex-Fx 1200Mm"/>
        <s v="Borosil Chef Delite Bch20Dbb21"/>
        <s v="Table Magic Multipurpose Laptop"/>
        <s v="Boat Stone 180 5W"/>
        <s v="Boat Bassheads 900 On-Ear"/>
        <s v="Macmillan Aquafresh 5 Micron"/>
        <s v="Lifelong Llek15 Electric Kettle"/>
        <s v="Glen 3 In 1"/>
        <s v="Digitek Dtr 550 Lw"/>
        <s v="Dell Usb Wireless Keyboard"/>
        <s v="Bajaj New Shakti Neo"/>
        <s v="Hindware Atlantic Xceed 5L"/>
        <s v="Kitchen Kit Electric Kettle,"/>
        <s v="Eureka Forbes Car Vac"/>
        <s v="Instacuppa Portable Blender For"/>
        <s v="Pigeon 1.5 Litre Hot"/>
        <s v="Tarkan Portable Folding Laptop"/>
        <s v="Crypo‚Ñ¢ Universal Remote Compatible"/>
        <s v="Robustrion Smart Trifold Hard"/>
        <s v="Crompton Highspeed Markle Prime"/>
        <s v="Mi 10000Mah Lithium Ion,"/>
        <s v="Ambrane 20000Mah Power Bank"/>
        <s v="Tp-Link Ac1300 Usb Wifi"/>
        <s v="Boat Rockerz 370 On"/>
        <s v="Urbn 10000 Mah Lithium"/>
        <s v="Lapster Usb 3.0 Sata"/>
        <s v="Tp-Link Tl-Wa850Re Single_Band 300Mbps"/>
        <s v="Croma 500W Mixer Grinder"/>
        <s v="Sandisk Ultra 128 Gb"/>
        <s v="Havells Bero Quartz Heater"/>
        <s v="Skywall 81.28 Cm (32"/>
        <s v="Borosil Prime Grill Sandwich"/>
        <s v="Logitech C270 Digital Hd"/>
        <s v="Noise Agile 2 Buzz"/>
        <s v="Spigen Ultra Hybrid Back"/>
        <s v="Bajaj Deluxe 2000 Watts"/>
        <s v="Bajaj Frore 1200 Mm"/>
        <s v="Philips Hd930606 1.5-Litre Electric"/>
        <s v="Inalsa Electric Chopper Bullet-"/>
        <s v="Portronics My Buddy Plus"/>
        <s v="Oneplus Nord Watch With"/>
        <s v="Lenovo Gx20L29764 65W Laptop"/>
        <s v="Wipro Vesta 1380W Cordless"/>
        <s v="Skytone Stainless Steel Electric"/>
        <s v="Ant Esports Gm320 Rgb"/>
        <s v="Ibell Sek170Bm Premium Electric"/>
        <s v="Sandisk Ultra Dual Drive"/>
        <s v="Astigo Compatible Remote Control"/>
        <s v="Lenovo 600 Bluetooth 5.0"/>
        <s v="Logitech G402 Hyperion Fury"/>
        <s v="Spigen Ez Fit Tempered"/>
        <s v="Inalsa Vaccum Cleaner Handheld"/>
        <s v="Sandisk Extreme Microsd Uhs"/>
        <s v="Resonate Routerups Cru12V2A |"/>
        <s v="Boat Airdopes 191G True"/>
        <s v="Ske Bed Study Table"/>
        <s v="Csi International¬Æ Instant Water"/>
        <s v="Boat Rockerz 400 Bluetooth"/>
        <s v="Orient Electric Aura Neo"/>
        <s v="Inalsa Electric Kettle Prism"/>
        <s v="Havells Aqua Plus 1.2"/>
        <s v="Melbon Vm-905 2000-Watt Room"/>
        <s v="Homeistic Applience‚Ñ¢ Instant Electric"/>
        <s v="Skadioo Wifi Adapter For"/>
        <s v="Silicone Rubber Earbuds Tips,"/>
        <s v="Gadgetronics Digital Kitchen Weighing"/>
        <s v="Venus Digital Kitchen Weighing"/>
        <s v="Libra Roti Maker Electric"/>
        <s v="Caldipree Silicone Case Cover"/>
        <s v="Irusu Play Vr Plus"/>
        <s v="Model-P4 6 Way Swivel"/>
        <s v="Ambrane 27000Mah Power Bank,"/>
        <s v="Portronics Ruffpad 15 Re-Writable"/>
        <s v="Cuzor 12V Mini Ups"/>
        <s v="Zinq Ups For Router,"/>
        <s v="Xiaomi Mi 4A Dual_Band"/>
        <s v="Redgear Cosmo 7,1 Usb"/>
        <s v="Swapkart Fast Charging Cable"/>
        <s v="Tp-Link Ac1300 Archer T3U"/>
        <s v="Infinity (Jbl Fuze 100,"/>
        <s v="Jbl Go 2, Wireless"/>
        <s v="Havells Ambrose 1200Mm Ceiling"/>
        <s v="Prestige Delight Prwo Electric"/>
        <s v="Prushti Cover And Bags,"/>
        <s v="Tokdis Mx-1 Pro Bluetooth"/>
        <s v="Wipro Vesta Grill 1000"/>
        <s v="Cubetek 3 In 1"/>
        <s v="Crucial Bx500 240Gb 3D"/>
        <s v="Ibell Mpk120L Premium Stainless"/>
        <s v="Lenovo Usb A To"/>
        <s v="Logitech K380 Wireless Multi-Device"/>
        <s v="Libra Room Heater For"/>
        <s v="Bajaj Rex 500W Mixer"/>
        <s v="7Seven¬Æ Bluetooth Voice Command"/>
        <s v="Bajaj Majesty Rx11 2000"/>
        <s v="Nirdambhay Mini Bag Sealer,"/>
        <s v="Philips Easyspeed Plus Steam"/>
        <s v="Logitech K480 Wireless Multi-Device"/>
        <s v="Swiss Military Vc03 Wireless"/>
        <s v="Tp-Link Tapo 360¬∞ 2Mp"/>
        <s v="Amazonbasics Induction Cooktop 1600"/>
        <s v="Amazonbasics High Speed 55"/>
        <s v="Usha Rapidmix 500-Watt Copper"/>
        <s v="7Seven¬Æ Compatible For Samsung"/>
        <s v="Prolet Classic Bumper Case"/>
        <s v="Oakter Mini Ups For"/>
        <s v="Digitek¬Æ (Drl-14C) Professional (31Cm)"/>
        <s v="Hp Gk320 Wired Full"/>
        <s v="Bajaj Majesty Rx10 2000"/>
        <s v="Redragon K617 Fizz 60%"/>
        <s v="Kent Electric Chopper-B For"/>
        <s v="Hp 330 Wireless Black"/>
        <s v="Urbn 20000 Mah Lithium_Polymer"/>
        <s v="Havells Zella Flap Auto"/>
        <s v="Kent Smart Multi Cooker"/>
        <s v="Lifelong 2-In1 Egg Boiler"/>
        <s v="Black + Decker Bd"/>
        <s v="Campfire Spring Chef Prolix"/>
        <s v="Crucial Ram 8Gb Ddr4"/>
        <s v="Lohaya Lcdled Remote Compatible"/>
        <s v="Allin Exporters J66 Ultrasonic"/>
        <s v="Philips Drip Coffee Maker"/>
        <s v="Ikea Milk Frother For"/>
        <s v="Tp-Link Tl-Wa855Re 300 Mbps"/>
        <s v="Prestige Pic 20 1600"/>
        <s v="Borosil Jumbo 1000-Watt Grill"/>
        <s v="Astigo Compatible Remote For"/>
        <s v="Nexoms Instant Heating Water"/>
        <s v="Ikea Frother For Milk"/>
        <s v="Zebronics Astra 10 Portable"/>
        <s v="Ibell Induction Cooktop, 2000W"/>
        <s v="Havells Gatik Neo 400Mm"/>
        <s v="7Seven¬Æ Tcl Remote Control"/>
        <s v="Pigeon Zest Mixer Grinder"/>
        <s v="Panasonic Sr-Wa22H (E) Automatic"/>
        <s v="Boat Ltg 550V3 Lightning"/>
        <s v="Prestige Pic 16.0+ 1900W"/>
        <s v="Karbonn 80 Cm (32"/>
        <s v="Boat Stone 250 Portable"/>
        <s v="Qubo Smart Cam 360"/>
        <s v="Syvo Wt 3130 Aluminum"/>
        <s v="Noise Colorfit Pulse Grand"/>
        <s v="Boat Rockerz 450 Bluetooth"/>
        <s v="Boat Rockerz 330 In-Ear"/>
        <s v="Boat Rockerz 255 Pro+"/>
        <s v="Inalsa Hand Blender 1000"/>
        <s v="Firestick Remote"/>
        <s v="Inalsa Upright Vacuum Cleaner,"/>
        <s v="Wecool S5 Long Selfie"/>
        <s v="Candes Gloster All In"/>
        <s v="Khaitan Avaante Ka-2013 1200"/>
        <s v="Sony Tv - Remote"/>
        <s v="Tp-Link Ac1200 Archer A6"/>
        <s v="Redgear Pro Wireless Gamepad"/>
        <s v="Infinity (Jbl Glide 510,"/>
        <s v="Samsung Evo Plus 128Gb"/>
        <s v="Wipro Vesta 1.8 Litre"/>
        <s v="Western Digital Wd Green"/>
        <s v="Usha Cookjoy (Cj1600Wpc) 1600"/>
        <s v="Havells Festiva 1200Mm Dust"/>
        <s v="7Seven¬Æ Compatible For Mi"/>
        <s v="Crompton Insta Delight Fan"/>
        <s v="Kent 16088 Vogue Electric"/>
        <s v="Balzano High Speed Nutri"/>
        <s v="Tom &amp; Jerry Folding"/>
        <s v="Philips Hl775600 Mixer Grinder,"/>
        <s v="Croma 3A Fast Charge"/>
        <s v="Prettykrafts Laundry Square Shape"/>
        <s v="Crompton Instabliss 3-L Instant"/>
        <s v="Poco C31 (Royal Blue,"/>
        <s v="Krisons Thunder Speaker, Multimedia"/>
        <s v="Morphy Richards Aristo 2000"/>
        <s v="Lifelong Llfh921 Regalia 2000"/>
        <s v="Fya Handheld Vacuum Cleaner"/>
        <s v="Lg 80 Cm (32 Inches) Hd Ready Smart Led Tv 32Lm563Bptc (Dark Iron Gray)"/>
        <s v="Havells Instanio 1-Litre 3Kw"/>
        <s v="Hindware Atlantic Compacto 3"/>
        <s v="Ibell Sm1301 3-In-1 Sandwich"/>
        <s v="Ibell Sm1515New Sandwich Maker"/>
        <s v="Realme Smart Tv Stick"/>
        <s v="Wacom One By Ctl-472K0-Cx"/>
        <s v="V-Guard Zio Instant Water"/>
        <s v="7Seven¬Æ Compatible For Sony"/>
        <s v="Havells Glaze 74W Pearl"/>
        <s v="Wipro Vesta 1200 Watt"/>
        <s v="Lripl Mi Remote Control"/>
        <s v="Racold Pronto Pro 3Litres"/>
        <s v="Remote Compatible For Samsung"/>
        <s v="Usha 1212 Ptc With"/>
        <s v="Boat Stone 650 10W"/>
        <s v="Indias¬Æ‚Ñ¢ Electro-Instant Water Geyser"/>
        <s v="Boat Bassheads 242 In Ear Wired Earphones With Mic(Blue)"/>
        <s v="Rts‚Ñ¢ High Speed 3D"/>
        <s v="Rts [2 Pack] Mini"/>
        <s v="Lunagariya¬Æ, Protective Case Compatible"/>
        <s v="Larrito Wooden Cool Mist"/>
        <s v="Noise Pulse Go Buzz"/>
        <s v="7Seven¬Æ Compatible With Fire"/>
        <s v="Callas Multipurpose Foldable Laptop"/>
        <s v="Butterfly Smart Mixer Grinder,"/>
        <s v="Tp-Link Archer Ac1200 Archer"/>
        <s v="Seagate Expansion 1Tb External"/>
        <s v="Boat Rockerz 550 Over"/>
        <s v="Noise Colorfit Pulse Smartwatch"/>
        <s v="Noise Colorfit Pro 2"/>
        <s v="Electvision Remote Control For"/>
        <s v="Nutripro Juicer Mixer Grinder"/>
        <s v="Usha Hc 812 T"/>
        <s v="Atomberg Renesa 1200Mm Bldc"/>
        <s v="Prestige Pic 15.0+ 1900-Watt"/>
        <s v="Philips Viva Collection Hd492801"/>
        <s v="7Seven¬Æ Compatible Tata Sky"/>
        <s v="Sony Bravia 164 Cm"/>
        <s v="Lenovo 300 Fhd Webcam"/>
        <s v="Agaro Regal Electric Rice"/>
        <s v="7Seven¬Æ Compatible Vu Smart"/>
        <s v="Ikea Little Loved Corner"/>
        <s v="Tp-Link Ac750 Wifi Range"/>
        <s v="Inalsa Electric Fan Heater"/>
        <s v="Lifelong Llwh106 Flash 3"/>
        <s v="Western Digital Wd 1.5Tb"/>
        <s v="Saiellin Room Heater For"/>
        <s v="Kenstar 2400 Watts 9"/>
        <s v="Agaro Glory Cool Mist"/>
        <s v="Bajaj Splendora 3 Litre"/>
        <s v="Saleon Instant Coal Heater"/>
        <s v="Bajaj Rex Dlx 750"/>
        <s v="Airtel Digitaltv Hd Setup"/>
        <s v="Agaro 33398 Rapid 1000-Watt,"/>
        <s v="Activa Easy Mix Nutri"/>
        <s v="Portronics Konnect Spydr 31"/>
        <s v="Sansui 80Cm (32 Inches)"/>
        <s v="Noise Colorfit Pro 4"/>
        <s v="Noise Colorfit Ultra Buzz"/>
        <s v="Tukzer Stylus Pen, Ipad"/>
        <s v="Noise Pulse 2 Max"/>
        <s v="Poco C31 (Shadow Gray,"/>
        <s v="Kingone Upgraded Stylus Pen,"/>
        <s v="Noise Colorfit Ultra Smart"/>
        <s v="Mi 360¬∞ Home Security"/>
        <s v="Portable Lint Remover Pet"/>
        <s v="Cookwell Bullet Mixer Grinder"/>
        <s v="Amazonbasics Cylinder Bagless Vacuum"/>
        <s v="Havells Instanio 3-Litre 4.5Kw"/>
        <s v="Crucial P3 500Gb Pcie"/>
        <s v="Havells Instanio 3-Litre Instant"/>
        <s v="Ionix Tap Filter Multilayer"/>
        <s v="Iphone Original 20W C"/>
        <s v="Tata Sky Digital Tv"/>
        <s v="Bajaj Rex 750W Mixer"/>
        <s v="Noise Colorfit Ultra Se"/>
        <s v="En Ligne Adjustable Cell"/>
        <s v="Goodscity Garment Steamer For"/>
        <s v="Wolpin 1 Lint Roller"/>
        <s v="4 In 1 Handheld"/>
        <s v="Crompton Insta Comfy 800"/>
        <s v="Amazon Basics 20001000 Watt"/>
        <s v="Boat Flash Edition Smart"/>
        <s v="Eureka Forbes Active Clean"/>
        <s v="Kingone Wireless Charging Pencil"/>
        <s v="Noise Colorfit Ultra 2"/>
        <s v="Lacopine Mini Pocket Size"/>
        <s v="Sujata Supermix, Mixer Grinder,"/>
        <s v="Mi 2-In-1 Usb Type"/>
        <s v="Crompton Gracee 5-L Instant"/>
        <s v="Western Digital Wd 2Tb"/>
        <s v="7Seven Compatible Lg Tv"/>
        <s v="Imou 360¬∞ 1080P Full"/>
        <s v="Sujata Powermatic Plus 900"/>
        <s v="Sujata Powermatic Plus, Juicer"/>
        <s v="Morphy Richards Icon Superb"/>
        <s v="Pigeon Healthifry Digital Air"/>
        <s v="Boat Newly Launched Wave"/>
        <s v="Mr. Brand Portable Usb"/>
        <s v="Sui Generis Electric Handheld"/>
        <s v="Lonaxa Mini Travel Rechargeable"/>
        <s v="Shreenova Id116 Plus Bluetooth"/>
        <s v="Kodak 126 Cm (50 Inches) Bezel-Less Design Series 4K Ultra Hd Smart Android Led Tv 50Uhdx7Xprobl (Black)"/>
        <s v="Boat Xtend Smartwatch With"/>
        <s v="Zebronics Cu3100V Fast Charging"/>
        <s v="Fire-Boltt Ninja 3 Smartwatch"/>
        <s v="Amazfit Gts2 Mini (New"/>
        <s v="Realme Narzo 50I (Mint"/>
        <s v="Fire-Boltt Ninja Calling 1.69&quot;"/>
        <s v="Seagate One Touch 2Tb"/>
        <s v="Redmi 9A Sport (Carbon"/>
        <s v="Sujata Dynamix, Mixer Grinder,"/>
        <s v="Sujata Dynamix Dx Mixer"/>
        <s v="Newly Launched Boult Dive+"/>
        <s v="Redmi 9A Sport (Coral"/>
        <s v="V-Guard Divino 5 Star"/>
        <s v="Agaro Supreme High Pressure"/>
        <s v="Philips Viva Collection Hr183200"/>
        <s v="Philips Easytouch Plus Standing"/>
        <s v="Philips Hd697500 25 Litre"/>
        <s v="Shakti Technology S3 High"/>
        <s v="Redmi A1 (Light Blue,"/>
        <s v="Redmi A1 (Black, 2Gb"/>
        <s v="Redmi A1 (Light Green,"/>
        <s v="Te‚Ñ¢ Instant Electric Heating"/>
        <s v="Preethi Blue Leaf Diamond"/>
        <s v="Ambrane Bcl-15 Lightning Cable"/>
        <s v="Wzatco Pixel | Portable"/>
        <s v="Philips Air Fryer Hd920090,"/>
        <s v="Philips Powerpro Fc935201 Compact"/>
        <s v="Fire-Boltt Gladiator 1.96&quot; Biggest"/>
        <s v="Shakti Technology S5 High"/>
        <s v="Eureka Forbes Supervac 1600"/>
        <s v="Mi Redmi 9I Sport"/>
        <s v="Candes Blowhot All In"/>
        <s v="Agaro Ace 1600 Watts,"/>
        <s v="Royal Step Portable Electric"/>
        <s v="Fire-Boltt Ring Pro Bluetooth"/>
        <s v="Fire-Boltt Ring 3 Smart"/>
        <s v="Fire-Boltt Phoenix Smart Watch"/>
        <s v="Fire-Boltt India'S No 1"/>
        <s v="Crompton Arno Neo 15-L"/>
        <s v="Bosch Pro 1000W Mixer"/>
        <s v="Ao Smith Hse-Vas-X-015 Storage"/>
        <s v="Inalsa Air Fryer Digital"/>
        <s v="Karcher Wd3 Eu Wet"/>
        <s v="Redmi 9 Activ (Carbon"/>
        <s v="Vw 60 Cm (24"/>
        <s v="Agaro Royal Stand 1000W"/>
        <s v="Homepack 750W Radiant Room"/>
        <s v="Crompton Amica 15-L 5"/>
        <s v="Philips Digital Air Fryer"/>
        <s v="American Micronic- Imported Wet"/>
        <s v="Lg 1.5 Ton 5 Star Ai Dual Inverter Split Ac (Copper, Super Convertible 6-In-1 Cooling, Hd Filter With Anti-Virus Protection, 2022 Model, Ps-Q19Ynze, White)"/>
        <s v="Philips Ac121520 Air Purifier,"/>
        <s v="Remote Control Compatible For"/>
        <s v="Avnish Tap Water Purifier"/>
        <s v="Samsung Galaxy M04 Dark"/>
        <s v="Samsung Galaxy M04 Light"/>
        <s v="Fire-Boltt Tank 1.85&quot; Bluetooth"/>
        <s v="Redmi 10A (Charcoal Black,"/>
        <s v="Redmi 10A (Sea Blue,"/>
        <s v="Redmi 10A (Slate Grey,"/>
        <s v="Usha Janome Dream Stitch"/>
        <s v="Zebronics Zeb-Jukebar 3900, 80W"/>
        <s v="Crompton Solarium Qube 15-L"/>
        <s v="Vw 80 Cm (32"/>
        <s v="Mi Air Purifier 3"/>
        <s v="Tecno Spark 8T (Turquoise"/>
        <s v="V-Guard Zenora Ro+Uf+Mb Water"/>
        <s v="Samsung Galaxy M32 Prime"/>
        <s v="Acer Ek220Q 21.5 Inch"/>
        <s v="Morphy Richards Ofr Room"/>
        <s v="Havells Instanio 10 Litre"/>
        <s v="Acer 80 Cm (32 Inches) N Series "/>
        <s v="Kent 16068 Zoom Vacuum"/>
        <s v="Samsung Galaxy M13 (Aqua"/>
        <s v="Samsung Galaxy M13 (Midnight"/>
        <s v="Mi 80 Cm (32"/>
        <s v="Samsung Galaxy Buds Live"/>
        <s v="Eopora Ptc Ceramic Fast"/>
        <s v="Oppo A31 (Mystery Black,"/>
        <s v="Bajaj Ofr Room Heater,"/>
        <s v="Hilton Quartz Heater 400800-Watt"/>
        <s v="Lohaya Voice Assistant Remote"/>
        <s v="Green Tales Heat Seal"/>
        <s v="Realme Narzo 50 (Speed"/>
        <s v="Haneul1000 Watt2000-Watt Room Heater"/>
        <s v="Livpure Glo Star Ro+Uv+Uf+Mineraliser"/>
        <s v="Racold Eterno Pro 25L"/>
        <s v="White Feather Portable Heat"/>
        <s v="Fire-Boltt Visionary 1.78&quot; Amoled"/>
        <s v="Samsung Galaxy M13 (Stardust"/>
        <s v="Redmi Note 11 (Space"/>
        <s v="Sure From Aquaguard Delight"/>
        <s v="Borosil Volcano 13 Fin"/>
        <s v="Personal Size Blender, Portable"/>
        <s v="Iqoo Z6 Lite 5G"/>
        <s v="Redmi Note 11 (Horizon"/>
        <s v="Samsung 24-Inch(60.46Cm) Fhd Monitor,"/>
        <s v="Knyuc Mart Mini Electric"/>
        <s v="Samsung Galaxy M13 5G"/>
        <s v="Havells Ofr 13 Wave"/>
        <s v="C (Device) Lint Remover"/>
        <s v="Proven¬Æ Copper + Mineral"/>
        <s v="Acer 80 Cm (32 Inches) I Series"/>
        <s v="Fire-Boltt Ninja Call Pro"/>
        <s v="Iqoo Z6 44W By"/>
        <s v="Oneplus 80 Cm (32"/>
        <s v="Croma 80 Cm (32"/>
        <s v="Instant Pot Air Fryer,"/>
        <s v="Samsung 80 Cm (32"/>
        <s v="Iqoo Vivo Z6 5G"/>
        <s v="Oppo A74 5G (Fantastic"/>
        <s v="Oppo A74 5G (Fluid"/>
        <s v="Redmi Note 11T 5G"/>
        <s v="Lg 80 Cm (32 Inches) "/>
        <s v="Acer 80 Cm (32 Inches) S Series"/>
        <s v="Philips Air Purifier Ac288720,Vitashield"/>
        <s v="Agaro Imperial 240-Watt Slow"/>
        <s v="Aquaguard Aura Ro+Uv+Uf+Taste Adjuster(Mtds)"/>
        <s v="Hul Pureit Eco Water"/>
        <s v="Acer 100 Cm (40 Inches) P Series "/>
        <s v="Aquadpure Copper + Mineral"/>
        <s v="Aqua D Pure Active"/>
        <s v="Samsung Galaxy M33 5G"/>
        <s v="Lifelong Llqh925 Dyno Quartz"/>
        <s v="Redmi 80 Cm (32"/>
        <s v="Longway Blaze 2 Rod"/>
        <s v="Iffalcon 80 Cm (32"/>
        <s v="Iqoo Z6 Pro 5G"/>
        <s v="Boat Bassheads 225 In Ear Wired Earphones With Mic(Blue)"/>
        <s v="Oneplus Nord 2T 5G"/>
        <s v="Vapja¬Æ Portable Mini Juicer"/>
        <s v="Mi Robot Vacuum-Mop P,"/>
        <s v="Samsung Galaxy Watch4 Bluetooth(4.4"/>
        <s v="Mi 100 Cm (40"/>
        <s v="Tcl 80 Cm (32"/>
        <s v="Oneplus 108 Cm (43"/>
        <s v="Sandisk 1Tb Extreme Portable"/>
        <s v="Ngi Store 2 Pieces"/>
        <s v="Toshiba 108 Cm (43"/>
        <s v="Acer 109 Cm (43 Inches) Series "/>
        <s v="Iqoo Neo 6 5G"/>
        <s v="Mi 108 Cm (43"/>
        <s v="Vu 108 Cm (43"/>
        <s v="Xiaomi Pad 5| Qualcomm"/>
        <s v="Oneplus 10R 5G (Forest"/>
        <s v="Iqoo 9 Se 5G"/>
        <s v="Acer 127 Cm (50 Inches) I Series "/>
        <s v="Tcl 100 Cm (40"/>
        <s v="Kodak 126 Cm (50 Inches)"/>
        <s v="Redmi 108 Cm (43"/>
        <s v="Hisense 108 Cm (43"/>
        <s v="Redmi 126 Cm (50"/>
        <s v="Oneplus 126 Cm (50"/>
        <s v="Samsung 108 Cm (43"/>
        <s v="Acer 139 Cm (55 Inches) I Series "/>
        <s v="Lg 108 Cm (43 Inches)"/>
        <s v="Acer 139 Cm (55 Inches) H Series "/>
        <s v="Oneplus 10T 5G (Moonstone"/>
        <s v="Khaitan Orfin Fan Heater"/>
        <s v="Boat Bassheads  (55 Inches) "/>
        <s v="Tcl 108 Cm (43"/>
        <s v="Amazonbasics 108 Cm (43 Inches) 4K Ultra Hd Smart Led Fire Tv Ab43U20Ps (Black)"/>
        <s v="Sansui 140Cm (55 Inches)"/>
        <s v="Lenovo Ideapad 3 11Th"/>
        <s v="Coway Professional Air Purifier"/>
        <s v="Ecovacs Deebot N8 2-In-1"/>
        <s v="Oneplus 138.7 Cm (55"/>
        <s v="Vu 138 Cm (55"/>
        <s v="Vu 139 Cm (55"/>
        <s v="Samsung 138 Cm (55"/>
        <s v="Oneplus 163.8 Cm (65"/>
        <s v="Mi 138.8 Cm (55"/>
        <s v="Samsung Galaxy S20 Fe"/>
        <s v="Lg 1.5 Ton "/>
        <s v="Lg 139 Cm (55 Inches)"/>
        <s v="Vu 164 Cm (65"/>
        <s v="Mi 100 cm (40 inches) Horizon Edition Full HD Android LED TV 4A | L40M6-EI (Black)" u="1"/>
        <s v="Ambrane 20000mAh Power Bank with 20W Fast Charging, Triple Output, Power Delivery, Type C Input, Made in India, Multi-Layer Protection, Li-Polymer + Type C Cable (Stylo-20k, Black)" u="1"/>
        <s v="boAt Xtend Smartwatch with Alexa Built-in, 1.69‚Äù HD Display, Multiple Watch Faces, Stress Monitor, Heart &amp; SpO2 Monitoring, 14 Sports Modes, Sleep Monitor, 5 ATM &amp; 7 Days Battery(Charcoal Black)" u="1"/>
        <s v="Havells Cista Room Heater, White, 2000 Watts" u="1"/>
        <s v="HUL Pureit Germkill kit for Advanced 23 L water purifier - 3000 L Capacity, Sand, Multicolour" u="1"/>
        <s v="Ant Esports GM320 RGB Optical Wired Gaming Mouse | 8 Programmable Buttons | 12800 DPI" u="1"/>
        <s v="JBL Commercial CSLM20B Auxiliary Omnidirectional Lavalier Microphone with Battery for Content Creation, Voiceover/Dubbing, Recording (Black,Small)" u="1"/>
        <s v="Redmi 80 cm (32 inches) Android 11 Series HD Ready Smart LED TV | L32M6-RA/L32M7-RA (Black)" u="1"/>
        <s v="Orpat HHB-100E 250-Watt Hand Blender (White)" u="1"/>
        <s v="WANBO X1 Pro (Upgraded) | Native 1080P Full HD | Android 9 | Projector for Home | LED Cinema | 350ANSI | 3900 lumens | WiFi Bluetooth | HDMI ARC | Dolby DTS | 4D Keystone Correction (Global Version)" u="1"/>
        <s v="NutriPro Juicer Mixer Grinder - Smoothie Maker - 500 Watts (3 Jars 2 Blades)" u="1"/>
        <s v="CARDEX Digital Kitchen Weighing Machine Multipurpose Electronic Weight Scale With Back Lite LCD Display for Measuring Food, Cake, Vegetable, Fruit (KITCHEN SCALE)" u="1"/>
        <s v="Eopora PTC Ceramic Fast Heating Room Heater for Bedroom, 1500/1000 Watts Room Heater for Home, Electric Heater, Electric Fan Heater for Home Office Bedroom (White)" u="1"/>
        <s v="Aquasure From Aquaguard Amaze RO+UV+MTDS,7L storage water purifier,suitable for borewell,tanker,municipal water (Grey) from Eureka Forbes" u="1"/>
        <s v="Usha Goliath GO1200WG Heavy Weight 1200-Watt Dry Iron, 1.8 Kg(Red)" u="1"/>
        <s v="Zebronics Zeb-Transformer-M Optical USB Gaming Mouse with LED Effect(Black)" u="1"/>
        <s v="Noise ColorFit Pro 2 Full Touch Control Smart Watch with 35g Weight &amp; Upgraded LCD Display (Deep Wine)" u="1"/>
        <s v="Themisto TH-WS20 Digital Kitchen Weighing Scale Stainless Steel (5Kg)" u="1"/>
        <s v="Amazon Basics USB A to Lightning MFi Certified Charging Cable (White, 1.2 meter)" u="1"/>
        <s v="Shopoflux Silicone Remote Cover for Mi Smart TV and Mi TV Stick/MI Box S / 3S / MI 4X / 4A Smart LED TV (Black)" u="1"/>
        <s v="Belkin Apple Certified Lightning To Type C Cable, Tough Unbreakable Braided Fast Charging For Iphone, Ipad, Air Pods, 3.3 Feet (1 Meters)    White" u="1"/>
        <s v="Dell USB Wireless Keyboard and Mouse Set- KM3322W, Anti-Fade &amp; Spill-Resistant Keys, up to 36 Month Battery Life, 3Y Advance Exchange Warranty, Black" u="1"/>
        <s v="Shakti Technology S5 High Pressure Car Washer Machine 1900 Watts and Pressure 125 Bar with 10 Meter Hose Pipe" u="1"/>
        <s v="Havells Instanio 3-Litre 4.5KW Instant Water Heater (Geyser), White Blue" u="1"/>
        <s v="Zebronics Zeb Wonderbar 10 USB Powered 2.0 Computer Speaker with RGB Lights" u="1"/>
        <s v="Eureka Forbes car Vac 100 Watts Powerful Suction Vacuum Cleaner with Washable HEPA Filter, 3 Accessories,Compact,Light Weight &amp; Easy to use (Black and Red)" u="1"/>
        <s v="boAt Wave Call Smart Watch, Smart Talk with Advanced Dedicated Bluetooth Calling Chip, 1.69‚Äù HD Display with 550 NITS &amp; 70% Color Gamut, 150+ Watch Faces, Multi-Sport Modes, HR, SpO2, IP68(Mauve)" u="1"/>
        <s v="Abode Kitchen Essential Measuring Cup &amp; Spoon for Spices | for Cooking and Baking Cake | Multipurpose Tablespoon Cups with Ring Holder | (Black)" u="1"/>
        <s v="Lenovo 600 Bluetooth 5.0 Silent Mouse: Compact, Portable, Dongle-Free Multi-Device connectivity with Microsoft Swift Pair | 3-Level Adjustable DPI up to 2400 | Battery Life: up to 1 yr" u="1"/>
        <s v="Noise_Colorfit Smart Watch Charger 2 Pin USB Fast Charger Magnetic Charging Cable Adapter (Smart Watch Charger 2 pin)" u="1"/>
        <s v="SLOVIC¬Æ Tripod Mount Adapter| Tripod Mobile Holder|Tripod Phone Mount(Made in India)| Smartphone Clip Clipper 360 Degree for Taking Magic Video Shots &amp; Pictures." u="1"/>
        <s v="Zebronics ZEB-KM2100 Multimedia USB Keyboard Comes with 114 Keys Including 12 Dedicated Multimedia Keys &amp; with Rupee Key" u="1"/>
        <s v="Prestige IRIS Plus 750 watt mixer grinder" u="1"/>
        <s v="Portronics Konnect L 60W PD Type C to Type C Mobile Charging Cable, 1.2M, Fast Data Sync, Tangle Resistant, TPE+Nylon Braided(Grey)" u="1"/>
        <s v="Fire-Boltt Visionary 1.78&quot; AMOLED Bluetooth Calling Smartwatch with 368*448 Pixel Resolution 100+ Sports Mode, TWS Connection, Voice Assistance, SPO2 &amp; Heart Rate Monitoring" u="1"/>
        <s v="Philips Viva Collection HD4928/01 2100-Watt Induction Cooktop with Feather Touch Sensor and Crystal Glass Plate (Black)" u="1"/>
        <s v="Casio MJ-12D 150 Steps Check and Correct Desktop Calculator" u="1"/>
        <s v="Ambrane 2 in 1 Type-C &amp; Micro USB Cable with 60W / 3A Fast Charging, 480 mbps High Data, PD Technology &amp; Quick Charge 3.0, Compatible with All Type-C &amp; Micro USB Devices (ABDC-10, Black)" u="1"/>
        <s v="NK STAR 950 Mbps USB WiFi Adapter Wireless Network Receiver Dongle for Desktop Laptop, (Support- Windows XP/7/8/10 &amp; MAC OS) NOt Support to DVR and HDTV" u="1"/>
        <s v="ZEBRONICS Zeb-Thunder Bluetooth Wireless Over Ear Headphone FM, mSD, 9 hrs Playback with Mic (Black)" u="1"/>
        <s v="AmazonBasics Micro USB Fast Charging Cable for Android Phones with Gold Plated Connectors (3 Feet, Black)" u="1"/>
        <s v="iQOO Z6 Lite 5G by vivo (Mystic Night, 6GB RAM, 128GB Storage) | World's First Snapdragon 4 Gen 1 | 120Hz Refresh Rate | 5000mAh Battery | Travel Adapter to be Purchased Separately" u="1"/>
        <s v="Noise ColorFit Pro 4 Advanced Bluetooth Calling Smart Watch with 1.72&quot; TruView Display, Fully-Functional Digital Crown, 311 PPI, 60Hz Refresh Rate, 500 NITS Brightness (Charcoal Black)" u="1"/>
        <s v="DIGITEK¬Æ (DTR 260 GT) Gorilla Tripod/Mini 33 cm (13 Inch) Tripod for Mobile Phone with Phone Mount &amp; Remote, Flexible Gorilla Stand for DSLR &amp; Action Cameras" u="1"/>
        <s v="Synqe Type C to Type C Short Fast Charging 60W Cable Compatible with Samsung Galaxy Z Fold3 5G, Z Flip3 5G, S22 5G, S22 Ultra, S21, S20, S20FE, A52, A73, A53 (0.25M, Black)" u="1"/>
        <s v="Glen 3 in 1 Electric Multi Cooker - Steam, Cook &amp; Egg Boiler with 350 W (SA 3035MC) - 350 Watts" u="1"/>
        <s v="HP X200 Wireless Mouse with 2.4 GHz Wireless connectivity, Adjustable DPI up to 1600, ambidextrous Design, and 18-Month Long Battery Life. 3-Years Warranty (6VY95AA)" u="1"/>
        <s v="AmazonBasics - High-Speed Male to Female HDMI Extension Cable - 6 Feet" u="1"/>
        <s v="Eureka Forbes Supervac 1600 Watts Powerful Suction,bagless Vacuum Cleaner with cyclonic Technology,7 Accessories,1 Year Warranty,Compact,Lightweight &amp; Easy to use (Red)" u="1"/>
        <s v="TP-LINK WiFi Dongle 300 Mbps Mini Wireless Network USB Wi-Fi Adapter for PC Desktop Laptop(Supports Windows 11/10/8.1/8/7/XP, Mac OS 10.9-10.15 and Linux, WPS, Soft AP Mode, USB 2.0) (TL-WN823N),Black" u="1"/>
        <s v="Spigen EZ Fit Tempered Glass Screen Protector for iPhone 14 Pro Max - 2 Pack (Sensor Protection)" u="1"/>
        <s v="Amkette 30 Pin to USB Charging &amp; Data Sync Cable for iPhone 3G/3GS/4/4s/iPad 1/2/3, iPod Nano 5th/6th Gen and iPod Touch 3rd/4th Gen -1.5m (Black)" u="1"/>
        <s v="Bajaj Immersion Rod Water Heater 1500 Watts, Silver" u="1"/>
        <s v="Candes BlowHot All in One Silent Blower Fan Room Heater (ABS Body, White, Brown) 2000 Watts" u="1"/>
        <s v="Bajaj Majesty DX-11 1000W Dry Iron with Advance Soleplate and Anti-bacterial German Coating Technology, White and Blue" u="1"/>
        <s v="HP Deskjet 2723 AIO Printer, Copy, Scan, WiFi, Bluetooth, USB, Simple Setup Smart App, Ideal for Home." u="1"/>
        <s v="HP 805 Black Original Ink Cartridge" u="1"/>
        <s v="Noise Pulse Go Buzz Smart Watch Bluetooth Calling with 1.69&quot; Display, 550 NITS, 150+ Cloud Watch Face, SPo2, Heart Rate Tracking, 100 Sports Mode with Auto Detection, Longer Battery (Jet Black)" u="1"/>
        <s v="Kingston DataTraveler Exodia DTX/32 GB Pen Drive USB 3.2 Gen 1 (Multicolor)" u="1"/>
        <s v="IONIX Activated Carbon Faucet Water Filters Universal Interface Home Kitchen Faucet Tap Water | Tap filter Multilayer | Clean Purifier Filter Cartridge Five Layer Water Filter-Pack of 1" u="1"/>
        <s v="Fujifilm Instax Mini Single Pack 10 Sheets Instant Film for Fuji Instant Cameras" u="1"/>
        <s v="STRIFF Laptop Stand Adjustable Laptop Computer Stand Multi-Angle Stand Phone Stand Portable Foldable Laptop Riser Notebook Holder Stand Compatible for 9 to 15.6‚Äù Laptops Black(Black)" u="1"/>
        <s v="WZATCO Pixel | Portable LED Projector | Native 720p with Full HD 1080P Support | 2000 Lumens (200 ANSI) | 176&quot; Large Screen | Projector for Home and Outdoor | Compatible with TV Stick, PC, PS4" u="1"/>
        <s v="Portronics CLAMP X Car-Vent Mobile Holder 360 Degree Rotational(Black)" u="1"/>
        <s v="Ambrane 10000mAh Slim Power Bank, 20W Fast Charging, Dual Output, Type C PD (Input &amp; Output), Quick Charge, Li-Polymer, Multi-Layer Protection for iPhone, Anrdoid &amp; Other Devices (Stylo 10K, Black)" u="1"/>
        <s v="SanDisk Ultra SDHC UHS-I Card 32GB 120MB/s R for DSLR Cameras, for Full HD Recording, 10Y Warranty" u="1"/>
        <s v="Fire-Boltt Ninja Calling 1.69&quot; Bluetooth Calling Smart Watch, Dial Pad, Speaker, AI Voice Assistant with 450 NITS Peak Brightness, Wrist Gaming &amp; 100+ Watch Faces with SpO2, HR, Multiple Sports Mode" u="1"/>
        <s v="Samsung Galaxy Watch4 Bluetooth(4.4 cm, Black, Compatible with Android only)" u="1"/>
        <s v="Duracell Ultra Alkaline D Battery, 2 Pcs" u="1"/>
        <s v="Luxor 5 Subject Single Ruled Notebook - A4, 70 GSM, 300 pages" u="1"/>
        <s v="HP v222w 64GB USB 2.0 Pen Drive (Silver)" u="1"/>
        <s v="Pigeon by Stovekraft Cruise 1800 watt Induction Cooktop (Black)" u="1"/>
        <s v="SanDisk Extreme SD UHS I 64GB Card for 4K Video for DSLR and Mirrorless Cameras 170MB/s Read &amp; 80MB/s Write" u="1"/>
        <s v="Airtel Digital TV HD Set Top Box with FTA Pack | Unlimited Entertainment + Recording Feature + Free Standard Installation (6 Months Pack)" u="1"/>
        <s v="Seagate One Touch 2TB External HDD with Password Protection ‚Äì Black, for Windows and Mac, with 3 yr Data Recovery Services, and 4 Months Adobe CC Photography (STKY2000400)" u="1"/>
        <s v="Kuber Industries Round Non Woven Fabric Foldable Laundry Basket|Toy Storage Basket|Cloth Storage Basket With Handles| Capicity 45 Ltr (Grey &amp; Black)-KUBMART11446" u="1"/>
        <s v="Philips PowerPro FC9352/01 Compact Bagless Vacuum Cleaner (Blue)" u="1"/>
        <s v="Morphy Richards New Europa 800-Watt Espresso and Cappuccino 4-Cup Coffee Maker (Black)" u="1"/>
        <s v="Crompton Highspeed Markle Prime 1200 mm (48 inch) Anti-Dust Ceiling Fan with Energy Efficient 55W Motor (Burgundy)" u="1"/>
        <s v="Wayona Nylon Braided Usb Type C 3Ft 1M 3A Fast Charger Cable For Samsung Galaxy S9 S8 (Wc3Cb1, Black)" u="1"/>
        <s v="AmazonBasics New Release Nylon USB-A to Lightning Cable Cord, Fast Charging MFi Certified Charger for Apple iPhone, iPad (6-Ft, Rose Gold)" u="1"/>
        <s v="Duracell Chhota Power AA Battery Set of 10 Pcs" u="1"/>
        <s v="Lapster USB 3.0 A to Micro B SuperSpeed for hard disk cable - short cable" u="1"/>
        <s v="Mi Air Purifier 3 with True HEPA Filter, removes air pollutants, smoke, odor, bacteria &amp; viruses with 99.97% efficiency, coverage area up to 484 sq. ft., Wi-Fi &amp; Voice control - Alexa/GA (white)" u="1"/>
        <s v="TP-Link TL-WA855RE 300 Mbps Wi-Fi Range Extender (White)" u="1"/>
        <s v="iFFALCON 80 cm (32 inches) HD Ready Smart LED TV¬†32F53 (Black)" u="1"/>
        <s v="USHA Armor AR1100WB 1100 W Dry Iron with Black Weilburger Soleplate (Purple)" u="1"/>
        <s v="SanDisk Ultra¬Æ microSDXC‚Ñ¢ UHS-I Card, 128GB, 140MB/s R, 10 Y Warranty, for Smartphones" u="1"/>
        <s v="SanDisk Ultra¬Æ microSDXC‚Ñ¢ UHS-I Card, 256GB, 150MB/s R, 10 Y Warranty, for Smartphones" u="1"/>
        <s v="ROYAL STEP Portable Electric USB Juice Maker Juicer Bottle Blender Grinder Mixer,6 Blades Rechargeable Bottle with (MULTII) (MULTI COLOUR 6 BLED JUICER MIXER)" u="1"/>
        <s v="Lifelong LLMG74 750 Watt Mixer Grinder with 3 Jars (White and Grey)" u="1"/>
        <s v="Wayona Nylon Braided 3A Lightning to USB A Syncing and Fast Charging Data Cable for iPhone, Ipad (3 FT Pack of 1, Black)" u="1"/>
        <s v="Noise ColorFit Pulse Grand Smart Watch with 1.69&quot;(4.29cm) HD Display, 60 Sports Modes, 150 Watch Faces, Fast Charge, Spo2, Stress, Sleep, Heart Rate Monitoring &amp; IP68 Waterproof (Electric Blue)" u="1"/>
        <s v="Fire-Boltt Ring 3 Smart Watch 1.8 Biggest Display with Advanced Bluetooth Calling Chip, Voice Assistance,118 Sports Modes, in Built Calculator &amp; Games, SpO2, Heart Rate Monitoring" u="1"/>
        <s v="Macmillan Aquafresh 5 Micron PS-05 10&quot; in PP Spun Filter Candle Set for All Type RO Water Purifier 10 inch (4)" u="1"/>
        <s v="Sansui 80cm (32 inches) HD Ready Smart LED TV JSY32SKHD (BLACK) With Bezel-less Design" u="1"/>
        <s v="Wayona Nylon Braided 2M / 6Ft Fast Charge Usb To Lightning Data Sync And Charging Cable For Iphone, Ipad Tablet (6 Ft Pack Of 1, Grey)" u="1"/>
        <s v="HealthSense Chef-Mate KS 33 Digital Kitchen Weighing Scale &amp; Food Weight Machine for Health, Fitness, Home Baking &amp; Cooking with Free Bowl, 1 Year Warranty &amp; Batteries Included" u="1"/>
        <s v="OnePlus 108 cm (43 inches) Y Series 4K Ultra HD Smart Android LED TV 43Y1S Pro (Black)" u="1"/>
        <s v="OnePlus 126 cm (50 inches) Y Series 4K Ultra HD Smart Android LED TV 50Y1S Pro (Black)" u="1"/>
        <s v="OnePlus Nord Watch with 1.78‚Äù AMOLED Display, 60 Hz Refresh Rate, 105 Fitness Modes, 10 Days Battery, SPO2, Heart Rate, Stress Monitor, Women Health Tracker &amp; Multiple Watch Face [Midnight Black]" u="1"/>
        <s v="Karcher WD3 EU Wet and Dry Vacuum Cleaner, 1000 Watts Powerful Suction, 17 L Capacity, Blower Function, Easy Filter Removal for Home and Garden Cleaning¬† (Yellow/Black)" u="1"/>
        <s v="SaiEllin Room Heater For Home 2000 Watts Room Heater For Bedroom | ISI Approved With 1 Year Warranty | For 250 Sq. Feet Blower Heater &amp; Room Heaters Home For Winters" u="1"/>
        <s v="STRIFF Mpad Mouse Mat 230X190X3mm Gaming Mouse Pad, Non-Slip Rubber Base, Waterproof Surface, Premium-Textured, Compatible with Laser and Optical Mice(Universe Black)" u="1"/>
        <s v="Crompton Amica 15-L 5 Star Rated Storage Water Heater (Geyser) with Free Installation (White)" u="1"/>
        <s v="SKE Bed Study Table Portable Wood Multifunction Laptop-Table Lapdesk for Children Bed Foldabe Table Work with Tablet Slot &amp; Cup Holder Brown Black" u="1"/>
        <s v="boAt Airdopes 181 in-Ear True Wireless Earbuds with ENx  Tech, Beast  Mode(Low Latency Upto 60ms) for Gaming, with Mic, ASAP  Charge, 20H Playtime, Bluetooth v5.2, IPX4 &amp; IWP (Cool Grey)" u="1"/>
        <s v="Zoul USB C 60W Fast Charging 3A 6ft/2M Long Type C Nylon Braided Data Cable Quick Charger Cable QC 3.0 for Samsung Galaxy M31S M30 S10 S9 S20 Plus, Note 10 9 8, A20e A40 A50 A70 (2M, Grey)" u="1"/>
        <s v="Digitek DTR 550 LW (67 Inch) Tripod For DSLR, Camera |Operating Height: 5.57 Feet | Maximum Load Capacity up to 4.5kg | Portable Lightweight Aluminum Tripod with 360 Degree Ball Head | Carry Bag Included (Black) (DTR 550LW)" u="1"/>
        <s v="Khaitan ORFin Fan heater for Home and kitchen-K0 2215" u="1"/>
        <s v="Amazon Basics HDMI Coupler,Black" u="1"/>
        <s v="AGARO Supreme High Pressure Washer, 1800 Watts, 120 Bars, 6.5L/Min Flow Rate, 8 Meters Outlet Hose, Portable, for Car,Bike and Home Cleaning Purpose, Black and Orange" u="1"/>
        <s v="Storite USB Extension Cable USB 3.0 Male to Female Extension Cable High Speed 5GBps Extension Cable Data Transfer for Keyboard, Mouse, Flash Drive, Hard Drive, Printer and More- 1.5M - Blue" u="1"/>
        <s v="ENVIE ECR-20 Charger for AA &amp; AAA Rechargeable Batteries" u="1"/>
        <s v="KENT Electric Chopper-B for Kitchen 250 Watt | Chop, Mince, Puree, Whisk, 400 ml Capacity | Stainless Steel Double Chopping Blades | Transparent Chopping Bowl | Anti-Skid | One Touch Operation | Black" u="1"/>
        <s v="E-COSMOS Plug in LED Night Light Mini USB LED Light Flexible USB LED Ambient Light Mini USB LED Light, LED Portable car Bulb, Indoor, Outdoor, Reading, Sleep (4 pcs)" u="1"/>
        <s v="Redmi 108 cm (43 inches) 4K Ultra HD Android Smart LED TV X43 | L43R7-7AIN (Black)" u="1"/>
        <s v="OPPO A74 5G (Fantastic Purple,6GB RAM,128GB Storage) with No Cost EMI/Additional Exchange Offers" u="1"/>
        <s v="Redmi Note 11 (Horizon Blue, 6GB RAM, 64GB Storage)|90Hz FHD+ AMOLED Display | Qualcomm¬Æ Snapdragon‚Ñ¢ 680-6nm | 33W Charger Included" u="1"/>
        <s v="Remote Control Compatible for Amazon Fire Tv Stick Remote Control [ 3rd Gen ](Not Compatible for Fire TV Edition Smart TV) from basesailor" u="1"/>
        <s v="boAt Rockerz 400 Bluetooth On Ear Headphones With Mic With Upto 8 Hours Playback &amp; Soft Padded Ear Cushions(Grey/Green)" u="1"/>
        <s v="SVM Products Unbreakable Set Top Box Stand with Dual Remote Holder (Black)" u="1"/>
        <s v="Cello Quick Boil Popular Electric Kettle 1 Litre 1200 Watts | Stainless Steel body | Boiler for Water, Silver" u="1"/>
        <s v="Bajaj Rex 500W Mixer Grinder with Nutri-Pro Feature, 3 Jars, White" u="1"/>
        <s v="Bajaj Rex 750W Mixer Grinder with Nutri Pro Feature, 4 Jars, White" u="1"/>
        <s v="Electvision Remote Control Compatible with Kodak/Thomson Smart led tv (Without Voice) Before Placing Order for verification Contact Our coustmer Care 7738090464" u="1"/>
        <s v="Tecno Spark 8T (Turquoise Cyan, 4GB RAM,64GB Storage) | 50MP AI Camera | 7GB Expandable RAM" u="1"/>
        <s v="Wayona Type C To Type C 65W/3.25A Nylon Braided Fast Charging Cable Compatible For Laptop, Macbook, Samsung Galaxy M33 M53 M51 S20 Ultra, A71, A53, A51, Ipad Pro 2018 (1M, Grey)" u="1"/>
        <s v="INALSA Electric Kettle 1.5 Litre with Stainless Steel Body - Absa|Auto Shut Off &amp; Boil Dry Protection Safety Features| Cordless Base &amp; Cord Winder|Hot Water Kettle |Water Heater Jug" u="1"/>
        <s v="iBELL SEK170BM Premium Electric Kettle, 1.7 Litre, Stainless Steel with Coating,1500W Auto Cut-Off, Silver with Black" u="1"/>
        <s v="KINGONE Wireless Charging Pencil (2nd Generation) for iPad with Magnetic and Tilt Sensitive, Palm Rejection, Compatible with Apple iPad Pro 11 inch 1/2/3/4, iPad Pro 12.9 Inch 3/4/5/6, iPad Air 4/5, mini6" u="1"/>
        <s v="Sujata Powermatic Plus, Juicer Mixer Grinder with Chutney Jar, 900 Watts, 3 Jars (White)" u="1"/>
        <s v="USB Charger, Oraimo Elite Dual Port 5V/2.4A Wall Charger, USB Wall Charger Adapter for iPhone 11/Xs/XS Max/XR/X/8/7/6/Plus, iPad Pro/Air 2/Mini 3/Mini 4, Samsung S4/S5, and More" u="1"/>
        <s v="Bulfyss Stainless Steel Digital Kitchen Weighing Scale &amp; Food Weight Machine for Diet, Nutrition, Health, Fitness, Baking &amp; Cooking (5Kgs, Stainless Steel, 2 Years Warranty)" u="1"/>
        <s v="LACOPINE Mini Pocket Size Lint Roller (White)" u="1"/>
        <s v="Zebronics ZEB-90HB USB Hub, 4 Ports, Pocket Sized, Plug &amp; Play, for Laptop &amp; Computers" u="1"/>
        <s v="Amazon Basics Magic Slate 8.5-inch LCD Writing Tablet with Stylus Pen, for Drawing, Playing, Noting by Kids &amp; Adults, Black" u="1"/>
        <s v="Lifelong LLSM120G Sandwich Griller , Classic Pro 750 W Sandwich Maker with 4 Slice Non-Stick Fixed Plates for Sandwiches at Home with 1 Year Warranty (Black)" u="1"/>
        <s v="Storite USB 2.0 A to Mini 5 pin B Cable for External HDDS/Camera/Card Readers (150cm - 1.5M)" u="1"/>
        <s v="Activa Easy Mix Nutri Mixer Grinder 500 Watt | Long Lasting Shock Proof ABS Body | Heavy Duty Motor With Nano - Grinding Technology" u="1"/>
        <s v="Astigo Compatible Remote Control for Mi Smart LED 4A (43&quot;/32&quot;)" u="1"/>
        <s v="OnePlus 138.7 cm (55 inches) U Series 4K LED Smart Android TV 55U1S (Black)" u="1"/>
        <s v="OnePlus 163.8 cm (65 inches) U Series 4K LED Smart Android TV 65U1S (Black)" u="1"/>
        <s v="Amazon Basics USB 3.0 Cable - A Male to Micro B - 6 Feet (1.8 Meters), Black" u="1"/>
        <s v="Samsung EVO Plus 64GB microSDXC UHS-I U1 130MB/s Full HD &amp; 4K UHD Memory Card with Adapter (MB-MC64KA), Blue" u="1"/>
        <s v="Raffles Premium Stainless Steel South Indian Coffee Filter/Drip Coffee Maker, 2-3 Cups, 150 ml" u="1"/>
        <s v="Zebronics Zeb-Companion 107 USB Wireless Keyboard and Mouse Set with Nano Receiver (Black)" u="1"/>
        <s v="CP PLUS 2MP Full HD Smart Wi-fi CCTV Security Camera | 360¬∞ with Pan Tilt | Two Way Talk | Cloud Monitor | Motion Detect | Night Vision | Supports SD Card (Up to 128 GB) | Alexa &amp; Ok Google | CP-E21A" u="1"/>
        <s v="Acer 109 cm (43 inches) I Series 4K Ultra HD Android Smart LED TV AR43AR2851UDFL (Black)" u="1"/>
        <s v="Acer 127 cm (50 inches) I Series 4K Ultra HD Android Smart LED TV AR50AR2851UDFL (Black)" u="1"/>
        <s v="Acer 139 cm (55 inches) I Series 4K Ultra HD Android Smart LED TV AR55AR2851UDFL (Black)" u="1"/>
        <s v="Sony WI-C100 Wireless Headphones with Customizable Equalizer for Deep Bass &amp; 25 Hrs Battery, DSEE-Upscale, Splash Proof, 360RA, Fast Pair, in-Ear Bluetooth Headset with mic for Phone Calls (Black)" u="1"/>
        <s v="Redmi Note 11T 5G (Matte Black, 6GB RAM, 128GB ROM)| Dimensity 810 5G | 33W Pro Fast Charging | Charger Included | Additional Exchange Offers|Get 2 Months of YouTube Premium Free!" u="1"/>
        <s v="VW 60 cm (24 inches) Premium Series HD Ready LED TV VW24A (Black)" u="1"/>
        <s v="Philips HD6975/00 25 Litre Digital Oven Toaster Grill, Grey, 25 liter" u="1"/>
        <s v="Morphy Richards Icon Superb 750W Mixer Grinder, 4 Jars, Silver and Black" u="1"/>
        <s v="SWAPKART Flexible Mobile Tabletop Stand, Metal Built, Heavy Duty Foldable Lazy Bracket Clip Mount Multi Angle Clamp for All Smartphones (Pack of 1), Multi Color" u="1"/>
        <s v="Logitech B100 Wired USB Mouse, 3 yr Warranty, 800 DPI Optical Tracking, Ambidextrous PC/Mac/Laptop - Black" u="1"/>
        <s v="Lenovo 130 Wireless Compact Mouse, 1K DPI Optical sensor, 2.4GHz Wireless NanoUSB, 10m range, 3button(left,right,scroll) upto 3M left/right clicks, 10 month battery, Ambidextrous, Ergonomic GY51C12380" u="1"/>
        <s v="Rico IRPRO 1500 Watt Japanese Technology Electric Water Heater Immersion Rod Shockproof Protection &amp; Stainless Steel Heating Element for Instant Heating| ISI Certified 1 Year Replacement Warranty" u="1"/>
        <s v="Noise Buds Vs104 Bluetooth Truly Wireless in Ear Earbuds with Mic, 30-Hours of Playtime, Instacharge, 13Mm Driver and Hyper Sync (Charcoal Black)" u="1"/>
        <s v="Logitech G102 USB Light Sync Gaming Mouse with Customizable RGB Lighting, 6 Programmable Buttons, Gaming Grade Sensor, 8K DPI Tracking, 16.8mn Color, Light Weight - Black" u="1"/>
        <s v="Zuvexa USB Rechargeable Electric Foam Maker - Handheld Milk Wand Mixer Frother for Hot Milk, Hand Blender Coffee, Egg Beater (Black)" u="1"/>
        <s v="Tukzer Gel Mouse Pad Wrist Rest Memory-Foam Ergonomic Mousepad| Cushion Wrist Support &amp; Pain Relief| Suitable for Gaming, Computer, Laptop, Home &amp; Office Non-Slip Rubber Base (Blue)" u="1"/>
        <s v="Bajaj Minor 1000 Watts Radiant Room Heater (Steel, ISI Approved)" u="1"/>
        <s v="RC PRINT GI 790 Ink Refill for Canon G1000, G1010, G1100, G2000, G2002, G2010, G2012, G2100, G3000, G3010, G3012, G3100, G4000, G4010" u="1"/>
        <s v="MemeHo¬Æ Smart Standard Multi-Purpose Laptop Table with Dock Stand/Study Table/Bed Table/Foldable and Portable/Ergonomic &amp; Rounded Edges/Non-Slip Legs/Engineered Wood with Cup Holder (Black)" u="1"/>
        <s v="Logitech K480 Wireless Multi-Device Keyboard for Windows, macOS, iPadOS, Android or Chrome OS, Bluetooth, Compact, Compatible with PC, Mac, Laptop, Smartphone, Tablet - Black" u="1"/>
        <s v="Philips Hi113 1000-Watt Plastic Body Ptfe Coating Dry Iron, Pack of 1" u="1"/>
        <s v="Amazon Basics USB C to Lightning TPE MFi Certified Charging Cable (White, 1.2 meter)" u="1"/>
        <s v="Eureka Forbes Wet &amp; Dry Ultimo 1400 Watts Multipurpose Vacuum Cleaner,Power Suction &amp; Blower with 20 litres Tank Capacity,6 Accessories,1 Year Warranty,Compact,Light Weight &amp; Easy to use (Red)" u="1"/>
        <s v="Philips GC1905 1440-Watt Steam Iron with Spray (Blue)" u="1"/>
        <s v="Infinity (JBL Fuze Pint, Wireless Ultra Portable Mini Speaker with Mic, Deep Bass, Dual Equalizer, Bluetooth 5.0 with Voice Assistant Support for Mobiles (Black)" u="1"/>
        <s v="Kitchengenix's Mini Waffle Maker 4 Inch- 350 Watts: Stainless Steel Non-Stick Electric Iron Machine for Individual Belgian Waffles, Pan Cakes, Paninis or Other Snacks (Red)" u="1"/>
        <s v="Luxor 5 Subject Single Ruled Notebook - A5 Size, 70 GSM, 300 Pages" u="1"/>
        <s v="Samsung Galaxy M13 (Stardust Brown, 6GB, 128GB Storage) | 6000mAh Battery | Upto 12GB RAM with RAM Plus" u="1"/>
        <s v="Astigo Compatible Remote for Airtel Digital Set Top Box (Pairing Required with TV Remote)" u="1"/>
        <s v="Newly Launched Boult Dive+ with 1.85&quot; HD Display, Bluetooth Calling Smartwatch, 500 Nits Brightness, 7 Days Battery Life, 150+ Watch Faces, 100+ Sport Modes, IP68 Waterproof Smart Watch (Jet Black)" u="1"/>
        <s v="Prestige Clean Home Water Purifier Cartridge" u="1"/>
        <s v="Belkin Apple Certified Lightning to USB Charge and Sync Cable for iPhone, iPad, Air Pods, 39.6 inch (100cm) ‚Äì Black" u="1"/>
        <s v="Wayona Nylon Braided (2 Pack) Lightning Fast Usb Data Cable Fast Charger Cord For Iphone, Ipad Tablet (3 Ft Pack Of 2, Grey)" u="1"/>
        <s v="Amazon Basics 2 Amp USB Wall Charger &amp; Micro USB Cable (White)" u="1"/>
        <s v="STRIFF Adjustable Laptop Tabletop Stand Patented Riser Ventilated Portable Foldable Compatible with MacBook Notebook Tablet Tray Desk Table Book with Free Phone Stand (Black)" u="1"/>
        <s v="USHA RapidMix 500-Watt Copper Motor Mixer Grinder with 3 Jars and 5 Years Warranty(Sea Green/White)" u="1"/>
        <s v="3M Post-it Sticky Note Cube, 200 Sheets (4 Colors x 50 Sheets) | 3&quot; x 3&quot; Size | For notes, reminders, study, school and organizing" u="1"/>
        <s v="Dell MS116 1000Dpi USB Wired Optical Mouse, Led Tracking, Scrolling Wheel, Plug and Play." u="1"/>
        <s v="Ambrane Unbreakable 60W / 3A Fast Charging 1.5m Braided Micro USB Cable for Smartphones, Tablets, Laptops &amp; Other Micro USB Devices, 480Mbps Data Sync, Quick Charge 3.0 (RCM15, Black)" u="1"/>
        <s v="rts [2 Pack] Mini USB C Type C Adapter Plug, Type C Female to USB A Male Charger Charging Cable Adapter Converter compatible for iPhone, Samsung S20 ultra/S21/S10/S8/S9/MacBook Pro iPad Silver" u="1"/>
        <s v="Havells Bero Quartz Heater Black 800w 2 Heat Settings 2 Year Product Warranty" u="1"/>
        <s v="ZEBRONICS Aluminium Alloy Laptop Stand, Compatible with 9-15.6 inch Laptops, 7 Angles Adjustable, Anti Slip Silicon Rubber Pads, Foldable, Velvet Pouch Inside, Zeb-NS2000 (Dark Grey)" u="1"/>
        <s v="Longway Blaze 2 Rod Quartz Room Heater (White, Gray, 800 watts)" u="1"/>
        <s v="ECOVACS DEEBOT N8 2-in-1 Robotic Vacuum Cleaner, 2022 New Launch, Most Powerful Suction, Covers 2000+ Sq. Ft in One Charge, Advanced dToF Technology with OZMO Mopping (DEEBOT N8) - White" u="1"/>
        <s v="TP-Link Nano AC600 USB Wi-Fi Adapter(Archer T2U Nano)- 2.4G/5G Dual Band Wireless Network Adapter for PC Desktop Laptop, Mini Travel Size, Supports Windows 11,10, 8.1, 8, 7, XP/Mac OS 10.9-10.15" u="1"/>
        <s v="FLiX Usb Charger,Flix (Beetel) Bolt 2.4 Dual Poart,5V/2.4A/12W Usb Wall Charger Fast Charging,Adapter For Android/Iphone 11/Xs/Xs Max/Xr/X/8/7/6/Plus,Ipad Pro/Air 2/Mini 3/4,Samsung S4/S5 &amp; More-Black" u="1"/>
        <s v="Havells Glaze 74W Pearl Ivory Gold Ceiling Fan, Sweep: 1200 Mm" u="1"/>
        <s v="Robustrion [Anti-Scratch] &amp; [Smudge Proof] [Bubble Free] Premium Tempered Glass Screen Protector Guard for Samsung Galaxy Tab A8 10.5 inch [SM-X200/X205/X207] 2022" u="1"/>
        <s v="Lapster usb 2.0 mantra cable, mantra mfs 100 data cable (black)" u="1"/>
        <s v="iBELL SEK15L Premium 1.5 Litre Stainless Steel Electric Kettle,1500W Auto Cut-Off Feature,Silver with Black" u="1"/>
        <s v="Balzano High Speed Nutri Blender/Mixer/Smoothie Maker - 500 Watt - Silver, 2 Jar" u="1"/>
        <s v="Hi-Mobiler iPhone Charger Lightning Cable,2 Pack Apple MFi Certified USB iPhone Fast Chargering Cord,Data Sync Transfer for 13/12/11 Pro Max Xs X XR 8 7 6 5 5s iPad iPod More Model Cell Phone Cables" u="1"/>
        <s v="Samsung 80 cm (32 Inches) Wondertainment Series HD Ready LED Smart TV UA32T4340BKXXL (Glossy Black)" u="1"/>
        <s v="Demokrazy New Nova Lint Cum Fuzz Remover for All Woolens Sweaters, Blankets, Jackets Remover Pill Remover from Carpets, Curtains (Pack of 1)" u="1"/>
        <s v="Zebronics Wired Keyboard and Mouse Combo with 104 Keys and a USB Mouse with 1200 DPI - JUDWAA 750" u="1"/>
        <s v="Crompton Solarium Qube 15-L 5 Star Rated Storage Water Heater (Geyser) with Free Installation and Connection Pipes (White and Black)" u="1"/>
        <s v="Tokdis MX-1 Pro Bluetooth Calling Smartwatch - 1.69‚Äù LCD Display, Multiple Watch Faces, Sleep Monitor, Heart &amp; SpO2 Monitoring, Multiple Sports Modes, Water Resistant" u="1"/>
        <s v="HOMEPACK 750W Radiant Room Home Office Heaters For Winter" u="1"/>
        <s v="Bajaj New Shakti Neo Plus 15 Litre 4 Star Rated Storage Water Heater (Geyser) with Multiple Safety System, White" u="1"/>
        <s v="Wayona Nylon Braided USB to Lightning Fast Charging and Data Sync Cable Compatible for iPhone 13, 12,11, X, 8, 7, 6, 5, iPad Air, Pro, Mini (3 FT Pack of 1, Grey)" u="1"/>
        <s v="Redgear A-15 Wired Gaming Mouse with Upto 6400 DPI, RGB &amp; Driver Customization for PC(Black)" u="1"/>
        <s v="Fire-Boltt Phoenix Smart Watch with Bluetooth Calling 1.3&quot;,120+ Sports Modes, 240*240 PX High Res with SpO2, Heart Rate Monitoring &amp; IP67 Rating" u="1"/>
        <s v="FLiX (Beetel) USB to iPhone Lightning Textured Pattern Data Sync &amp; 2A Fast Charging Cable, Made in India, 480Mbps Data Sync, Tough Cable, 1 Meter Long USB Cable for Apple Devices (Black)(XCD-L102)" u="1"/>
        <s v="Classmate Octane Neon- Blue Gel Pens(Pack of 5)|Smooth Writing Pen|Attractive body colour for Boys &amp; Girls|Waterproof ink for smudge free writing|Preferred by Students for Exam|Study at home essential" u="1"/>
        <s v="Wayona Type C Cable Nylon Braided USB C QC 3.0 Fast Charging Short Power Bank Cable for Samsung Galaxy S10e/S10+/S10/S9/S9+/Note 9/S8/Note 8, LG G7 G5 G6, Moto G6 G7 (0.25M, Black)" u="1"/>
        <s v="Scarters Mouse Pad, Desk Mat Extended for Work from Home/Office/Gaming | Vegan PU Leather | Anti-Skid, Anti-Slip, Reversible Splash-Proof ‚Äì Deskspread ~ Navy Blue &amp; Yellow" u="1"/>
        <s v="Kuber Industries Waterproof Round Non Wovan Laundry Bag/Hamper|Metalic Printed With Handles|Foldable Bin &amp; 45 Liter Capicity|Size 37 x 37 x 49, Pack of 1 (Beige &amp; Brown)-KUBMART11450" u="1"/>
        <s v="Fire-Boltt India's No 1 Smartwatch Brand Ring Bluetooth Calling with SpO2 &amp; 1.7‚Äù Metal Body with Blood Oxygen Monitoring, Continuous Heart Rate, Full Touch &amp; Multiple Watch Faces" u="1"/>
        <s v="HUL Pureit Germkill kit for Classic 23 L water purifier - 1500 L Capacity" u="1"/>
        <s v="HUL Pureit Germkill kit for Classic 23 L water purifier - 3000 L Capacity" u="1"/>
        <s v="HP GT 53 XL Cartridge Ink" u="1"/>
        <s v="Orient Electric Fabrijoy DIFJ10BP 1000-Watt Dry Iron, Non-Stick (White and Blue)" u="1"/>
        <s v="Eureka Forbes Aquasure Amrit Twin Cartridge (Pack of 2), White" u="1"/>
        <s v="Empty Mist Trigger Plastic Spray Bottle for Multi use 200ml Pack of 2" u="1"/>
        <s v="iPhone Original 20W C Type Fast PD Charger Compatible with I-Phone13/13 mini/13pro/13 pro Max I-Phone 12/12 Pro/12mini/12 Pro Max, I-Phone11/11 Pro/11 Pro Max 2020 (Only Adapter)" u="1"/>
        <s v="Cookwell Bullet Mixer Grinder (5 Jars, 3 Blades, Silver)" u="1"/>
        <s v="Wayona Usb Nylon Braided Data Sync And Charging Cable For Iphone, Ipad Tablet (Red, Black)" u="1"/>
        <s v="Boult Audio FXCharge with ENC, 32H Playtime, 5min=7H Type C Fast Charging, Zen ENC, 14.2 mm BoomX Rich Bass, IPX5, Bluetooth Wireless in Ear Earphones Neckband with mic (Black)" u="1"/>
        <s v="AGARO LR2007 Lint Remover, Rechargeable, for Woolen Sweaters, Blankets, Jackets, Burr Remover, Pill Remover From Carpets, Curtains" u="1"/>
        <s v="Robustrion Anti-Scratch &amp; Smudge Proof Tempered Glass Screen Protector for Xiaomi Mi Pad 5 11 inch" u="1"/>
        <s v="SaleOn‚Ñ¢ Portable Storage Organizer Bag for Earphone USB Cable Power Bank Mobile Charger Digital Gadget Hard Disk, Water Resistance Material - Dark Grey" u="1"/>
        <s v="Hisense 108 cm (43 inches) 4K Ultra HD Smart Certified Android LED TV 43A6GE (Black)" u="1"/>
        <s v="Goodscity Garment Steamer for Clothes, Steam Iron Press - Vertical &amp; Horizontal Steaming up to 22g/min, 1200 Watt, 230 ml Water tank &amp; 30 sec Fast Heating (GC 111)" u="1"/>
        <s v="Philips EasySpeed Plus Steam Iron GC2145/20-2200W, Quick Heat Up with up to 30 g/min steam, 110 g steam Boost, Scratch Resistant Ceramic Soleplate, Vertical steam &amp; Drip-Stop" u="1"/>
        <s v="Candes Gloster All in One Silent Blower Fan Room Heater Ideal for Small and Medium Area, 2000 Watts (White)" u="1"/>
        <s v="Quantum RJ45 Ethernet Patch Cable/LAN Router Cable with Heavy Duty Gold Plated Connectors Supports Hi-Speed Gigabit Upto 1000Mbps, Waterproof and Durable,1-Year Warranty-32.8 Feet (10 Meters)(White)" u="1"/>
        <s v="SoniVision SA-D10 SA-D100 SA-D40 Home Theater Systems Remote Compatible with Sony RM-ANU156" u="1"/>
        <s v="Amazon Basics New Release Nylon USB-A to Lightning Cable Cord, Fast Charging MFi Certified Charger for Apple iPhone, iPad (3-Ft, Rose Gold)" u="1"/>
        <s v="Classmate Octane Colour Burst-Multicolour Gel Pens (Pack of 10) | Gold &amp; Silver Glitter Sparkle Pens|10 colour ink shades for art lovers and kids|Fun at home essentials" u="1"/>
        <s v="pTron Solero T351 3.5Amps Fast Charging Type-C to Type-C PD Data &amp; Charging USB Cable, Made in India, 480Mbps Data Sync, Durable 1 Meter Long Cable for Type-C Smartphones, Tablets &amp; Laptops (Black)" u="1"/>
        <s v="Redmi Note 11T 5G (Aquamarine Blue, 6GB RAM, 128GB ROM)| Dimensity 810 5G | 33W Pro Fast Charging | Charger Included | Additional Exchange Offers| Get 2 Months of YouTube Premium Free!" u="1"/>
        <s v="Gizga Essentials Webcam Cover, Privacy Protector Webcam Cover Slide, Compatible with Laptop, Desktop, PC, Smartphone, Protect Your Privacy and Security, Strong Adhesive, Set of 3, Black" u="1"/>
        <s v="Saifsmart Outlet Wall Mount Hanger Holder for Dot 3rd Gen, Compact Bracket Case Plug and Built-in Cable Management for Kitchen Bathroom, Bedroom (Black)" u="1"/>
        <s v="Gizga Essentials USB WiFi Adapter for PC, 150 Mbps Wireless Network Adapter for Desktop - Nano Size WiFi Dongle Compatible with Windows, Mac OS &amp; Linux Kernel | WPA/WPA2 Encryption Standards| Black" u="1"/>
        <s v="RPM Euro Games Gaming Mousepad Speed Type Extended Large (Size - 800 mm x 300 mm x 3 mm)" u="1"/>
        <s v="Fire-Boltt Ninja 3 Smartwatch Full Touch 1.69 &quot; &amp; 60 Sports Modes with IP68, Sp02 Tracking, Over 100 Cloud based watch faces ( Silver )" u="1"/>
        <s v="Samsung Ehs64 Ehs64Avfwecinu Hands-Free Wired In Ear Earphones With Mic With Remote Note (White)" u="1"/>
        <s v="Panasonic Eneloop BQ-CC55N Advanced, Smart and Quick Charger for AA &amp; AAA Rechargeable Batteries, White" u="1"/>
        <s v="Bajaj Majesty Duetto Gas 6 Ltr Vertical Water Heater ( LPG), White" u="1"/>
        <s v="Logitech C270 Digital HD Webcam with Widescreen HD Video Calling, HD Light Correction, Noise-Reducing Mic, for Skype, FaceTime, Hangouts, WebEx, PC/Mac/Laptop/MacBook/Tablet - (Black, HD 720p/30fps)" u="1"/>
        <s v="E-COSMOS 5V 1.2W Portable Flexible USB LED Light (Colors May Vary, Small) - Set of 2 Pieces" u="1"/>
        <s v="BESTOR¬Æ LCD Writing Tablet/pad 12 inches | Electronic Writing Scribble Board for Kids | Kids Learning Toy | Portable Ruff for LCD Paperless Memo Digital Tablet Notepad E-Writer/Writing/Drawing Pad Home/School/Office (Black)" u="1"/>
        <s v="iQOO Z6 Pro 5G by vivo (Legion Sky, 6GB RAM, 128GB Storage) | Snapdragon 778G 5G | 66W FlashCharge | 1300 nits Peak Brightness | HDR10+" u="1"/>
        <s v="iQOO Z6 Pro 5G by vivo (Legion Sky, 8GB RAM, 128GB Storage) | Snapdragon 778G 5G | 66W FlashCharge | 1300 nits Peak Brightness | HDR10+" u="1"/>
        <s v="Orient Electric Apex-FX 1200mm Ultra High Speed 400 RPM Ceiling Fan (Brown)" u="1"/>
        <s v="Prolet Classic Bumper Case Cover for Samsung Galaxy Watch 4 44mm TPU Plated Full Screen Protector (Black)" u="1"/>
        <s v="Coway Professional Air Purifier for Home, Longest Filter Life 8500 Hrs, Green True HEPA Filter, Traps 99.99% Virus &amp; PM 0.1 Particles, Warranty 7 Years (AirMega 150 (AP-1019C))" u="1"/>
        <s v="AmazonBasics 3 Feet High Speed HDMI Male to Female 2.0 Extension Cable" u="1"/>
        <s v="Lint Remover Woolen Clothes Lint Extractor Battery Lint Removing Machine Bhur Remover" u="1"/>
        <s v="SKYTONE Stainless Steel Electric Meat Grinders with Bowl 700W Heavy for Kitchen Food Chopper, Meat, Vegetables, Onion , Garlic Slicer Dicer, Fruit &amp; Nuts Blender (2L, 700 Watts)" u="1"/>
        <s v="AGARO Glory Cool Mist Ultrasonic Humidifier, 4.5Litres, For Large Area, Room, Home, Office, Adjustable Mist Output, Ceramic Ball Filter, Ultra Quiet, 360¬∞ Rotatable Nozzle, Auto Shut Off, Grey" u="1"/>
        <s v="Duracell Type-C To Micro 1.2M braided Sync &amp; Charge Cable, USB C to Micro Fast Charge Compatible for fast data transmission (Black)" u="1"/>
        <s v="Usha CookJoy (CJ1600WPC) 1600 Watt Induction cooktop (Black)" u="1"/>
        <s v="OPPO A74 5G (Fluid Black, 6GB RAM, 128GB Storage) with No Cost EMI/Additional Exchange Offers" u="1"/>
        <s v="Noise Buds VS201 V2 in-Ear Truly Wireless Earbuds with Dual Equalizer | with Mic | Total 14-Hour Playtime | Full Touch Control | IPX5 Water Resistance and Bluetooth v5.1 (Olive Green)" u="1"/>
        <s v="Crompton Arno Neo 15-L 5 Star Rated Storage Water Heater (Geyser) with Advanced 3 Level Safety (Grey)" u="1"/>
        <s v="Cotbolt Silicone Protective Case Cover for LG an MR21GA Magic Remote Shockproof for LG Smart TV Remote 2021 Protective Skin Waterproof Anti Lost (Black) (Remote Not Included)" u="1"/>
        <s v="TP-Link Tapo 360¬∞ 2MP 1080p Full HD Pan/Tilt Home Security Wi-Fi Smart Camera| Alexa Enabled| 2-Way Audio| Night Vision| Motion Detection| Sound and Light Alarm| Indoor CCTV (Tapo C200) White" u="1"/>
        <s v="Wayona Type C to Lightning MFI Certified 20W Fast charging Nylon Braided USB C Cable for iPhone 14 Pro, 14 Pro Max, 14, 14 Plus, 13, 13 Pro, 13 Pro Max, 13 Mini, 12, 12 Pro, 11, 11 Pro Max, iPhone 12 Mini (2M, Black)" u="1"/>
        <s v="Philips GC181 Heavy Weight 1000-Watt Dry Iron, Pack of 1" u="1"/>
        <s v="Universal Remote Control for All Sony TV for All LCD LED and Bravia TVs Remote" u="1"/>
        <s v="Eveready Red 1012 AAA Batteries - Pack of 10" u="1"/>
        <s v="Bajaj ATX 4 750-Watt Pop-up Toaster (White)" u="1"/>
        <s v="AmazonBasics USB Type-C to USB Type-C 2.0 Cable - 3 Feet Laptop (0.9 Meters) - White" u="1"/>
        <s v="Logitech K380 Wireless Multi-Device Keyboard for Windows, Apple iOS, Apple TV Android or Chrome, Bluetooth, Compact Space-Saving Design, PC/Mac/Laptop/Smartphone/Tablet (Dark Grey)" u="1"/>
        <s v="MI 108 cm (43 inches) 5A Series Full HD Smart Android LED TV L43M7-EAIN (Black)" u="1"/>
        <s v="TP-Link UE300C USB Type-C to RJ45 Gigabit Ethernet Network Adapter/RJ45 LAN Wired Adapter for Ultrabook, Chromebook, Laptop, Desktop, Plug &amp; Play, USB 3.0, Foldable and Portable Design" u="1"/>
        <s v="AMERICAN MICRONIC- Imported Wet &amp; Dry Vacuum Cleaner, 21 Litre Stainless Steel with Blower &amp; HEPA filter, 1600 Watts 100% Copper Motor 28 KPa suction with washable reusable dust bag (Red/Black/Steel)-AMI-VCD21-1600WDx" u="1"/>
        <s v="Pinnaclz Original Combo of 2 USB Type C Fast Charging Cable, USB C Data Cable for Charging and Data Transfer Smart Phones White 1.2 Meter Made in India (Pack of 2)" u="1"/>
        <s v="ZEBRONICS Zeb-100HB 4 Ports USB Hub for Laptop, PC Computers, Plug &amp; Play, Backward Compatible - Black" u="1"/>
        <s v="KENT 16068 Zoom Vacuum Cleaner for Home and Car 130 W | Cordless, Hoseless, Rechargeable HEPA Filters Vacuum Cleaner with Cyclonic Technology | Bagless Design and Multi Nozzle Operation | Blue" u="1"/>
        <s v="Wayona Usb C 65W Fast Charging Cable Compatible For Tablets Samsung S22 S20 S10 S20Fe S21 S21 Ultra A70 A51 A71 A50S M31 M51 M31S M53 5G (1M, Black)" u="1"/>
        <s v="Wayona Usb Type C 65W 6Ft/2M Long Fast Charging Cable Compatible For Samsung S22 S20 Fe S21 Ultra A33 A53 A01 A73 A70 A51 M33 M53 M51 M31(2M, Black)" u="1"/>
        <s v="Lenovo IdeaPad 3 11th Gen Intel Core i3 15.6&quot; FHD Thin &amp; Light Laptop(8GB/512GB SSD/Windows 11/Office 2021/2Yr Warranty/3months Xbox Game Pass/Platinum Grey/1.7Kg), 81X800LGIN" u="1"/>
        <s v="Philips GC1920/28 1440-Watt Non-Stick Soleplate Steam Iron" u="1"/>
        <s v="Wecool Nylon Braided Multifunction Fast Charging Cable For Android Smartphone, Ios And Type C Usb Devices, 3 In 1 Charging Cable, 3A, (3 Feet) (Black)" u="1"/>
        <s v="Croma 500W Mixer Grinder with 3 Stainless Steel Leak-proof Jars, 3 speed &amp; Pulse function, 2 years warranty (CRAK4184, White &amp; Purple)" u="1"/>
        <s v="Crompton InstaBliss 3-L Instant Water Heater (Geyser) with Advanced 4 Level Safety" u="1"/>
        <s v="Havells Festiva 1200mm Dust Resistant Ceiling Fan (Gold Mist)" u="1"/>
        <s v="OFIXO Multi-Purpose Laptop Table/Study Table/Bed Table/Foldable and Portable Wooden/Writing Desk (Wooden)" u="1"/>
        <s v="PHILIPS Digital Air Fryer HD9252/90 with Touch Panel, uses up to 90% less fat, 7 Pre-set Menu, 1400W, 4.1 Liter, with Rapid Air Technology (Black), Large" u="1"/>
        <s v="KENT 16026 Electric Kettle Stainless Steel 1.8 L | 1500W | Superfast Boiling | Auto Shut-Off | Boil Dry Protection | 360¬∞ Rotating Base | Water Level Indicator" u="1"/>
        <s v="KENT 16055 Amaze Cool Touch Electric Kettle 1.8 L 1500 W | Plastic Outer &amp; Stainless Steel Inside body | Auto shut off Over heating protection | Multipurpose hot water Kettle | 1 Year Warranty" u="1"/>
        <s v="Cafe JEI French Press Coffee and Tea Maker 600ml with 4 Level Filtration System, Heat Resistant Borosilicate Glass (Black, 600ml)" u="1"/>
        <s v="USHA 1212 PTC with Adjustable Thermostat Fan Heater (Black/Brown, 1500-Watts)." u="1"/>
        <s v="7SEVEN¬Æ Compatible for Mi tv Remote Control Original Suitable with Smart Android 4K LED Non Voice Command Xiaomi Redmi Remote of 4A Model 32 43 55 65 inches" u="1"/>
        <s v="Tata Sky Digital TV HD Setup Box Remote" u="1"/>
        <s v="LS LAPSTER Quality Assured USB 2.0 morpho cable, morpho device cable for Mso 1300 E3/E2/E Biometric Finger Print Scanner morpho USB cable (Black)" u="1"/>
        <s v="Kuber Industries Waterproof Round Laundry Bag/Hamper|Polka Dots Print Print with Handles|Foldable Bin &amp; 45 Liter Capicity|Size 37 x 37 x 49, Pack of 1(Black &amp; White)- CTKTC044992" u="1"/>
        <s v="boAt Newly Launched Wave Electra with 1.81&quot; HD Display, Smart Calling Ultra-Seamless BT Calling Chip, 20 Built-in Watch Faces, 100 + Sports Modes, Menu Personalization, in-Built Games(Cherry Blossom)" u="1"/>
        <s v="Sounce Protective Case Cover Compatible Boat Xtend Overall Protective Case TPU HD Clear Ultra-Thin Cover with Unbreakable Screen Guard" u="1"/>
        <s v="Boult Audio Probass Curve Bluetooth Wireless in Ear Earphones with Mic with Ipx5 Water Resistant, 12H Battery Life &amp; Extra Bass (Black)" u="1"/>
        <s v="ACTIVA Instant 3 LTR 3 KVA SPECIAL Anti Rust Coated Tank Geyser with Full ABS Body with 5 Year Warranty Premium (White)" u="1"/>
        <s v="Amazon Basics Wireless Mouse | 2.4 GHz Connection, 1600 DPI | Type - C Adapter | Upto 12 Months of Battery Life | Ambidextrous Design | Suitable for PC/Mac/Laptop" u="1"/>
        <s v="Kodak 80 cm (32 Inches) HD Ready LED TV Kodak 32HDX900S (Black)" u="1"/>
        <s v="Silicone Rubber Earbuds Tips, Eartips, Earpads, Earplugs, for Replacement in Earphones and Bluetooth Medium Size (10 Pcs Black)" u="1"/>
        <s v="Melbon VM-905 2000-Watt Room Heater (ISI Certified, White Color) Ideal Electric Fan Heater for Small to Medium Room/Area (Plastic Body)" u="1"/>
        <s v="PROLEGEND¬Æ PL-T002 Universal TV Stand Table Top for Most 22 to 65 inch LCD Flat Screen TV, VESA up to 800 by 400mm" u="1"/>
        <s v="Amazon Basics USB A to Lightning PVC Molded Nylon MFi Certified Charging Cable (Black, 1.2 meter)" u="1"/>
        <s v="Lapster 1.5 mtr USB 2.0 Type A Male to USB A Male Cable for computer and laptop" u="1"/>
        <s v="HealthSense Weight Machine for Kitchen, Kitchen Food Weighing Scale for Health, Fitness, Home Baking &amp; Cooking with Hanging Design, Touch Button, Tare Function &amp; 1 Year Warranty ‚Äì Chef-Mate KS 40" u="1"/>
        <s v="Sony Bravia 164 cm (65 inches) 4K Ultra HD Smart LED Google TV KD-65X74K (Black)" u="1"/>
        <s v="KENT Gold Optima Gravity Water Purifier (11016) | UF Technology Based | Non-Electric &amp; Chemical Free | Counter Top | 10L Storage | White" u="1"/>
        <s v="Kyosei Advanced Tempered Glass Compatible with Google Pixel 6a with Military-Grade Anti-Explosion Edge-to-Edge Coverage Screen Protector Guard" u="1"/>
        <s v="ATOM Selves-MH 200 GM Digital Pocket Scale" u="1"/>
        <s v="Butterfly Hero Mixer Grinder, 500W, 3 Jars (Grey)" u="1"/>
        <s v="AGARO 33398 Rapid 1000-Watt, 10-Litre Wet &amp; Dry Vacuum Cleaner, with Blower Function (Red &amp; Black)" u="1"/>
        <s v="Zuvexa Egg Boiler Poacher Automatic Off Steaming, Cooking, Boiling Double Layer 14 Egg Boiler (Multicolor)‚Ä¶" u="1"/>
        <s v="boAt Flash Edition Smart Watch with Activity Tracker, Multiple Sports Modes, 1.3&quot; Screen, 170+ Watch Faces, Sleep Monitor, Gesture, Camera &amp; Music Control, IP68 &amp; 7 Days Battery Life(Lightning Black)" u="1"/>
        <s v="10k 8k 4k HDMI Cable, Certified 48Gbps 1ms Ultra High Speed HDMI 2.1 Cable 4k 120Hz 144Hz 2k 165Hz 8k 60Hz Dynamic HDR ARC eARC DTS:X Compatible for Mac Gaming PC Soundbar TV Monitor Laptop PS5 4 Xbox" u="1"/>
        <s v="Borosil Chef Delite BCH20DBB21 300-Watt Chopper (Black)" u="1"/>
        <s v="Logitech Pebble M350 Wireless Mouse with Bluetooth or USB - Silent, Slim Computer Mouse with Quiet Click for Laptop, Notebook, PC and Mac - Graphite" u="1"/>
        <s v="Havells Ambrose 1200mm Ceiling Fan (Pearl White Wood)" u="1"/>
        <s v="MI Braided USB Type-C Cable for Charging Adapter (Red)" u="1"/>
        <s v="Duracell USB Lightning Apple Certified (Mfi) Braided Sync &amp; Charge Cable For Iphone, Ipad And Ipod. Fast Charging Lightning Cable, 3.9 Feet (1.2M) - Black" u="1"/>
        <s v="Samsung Galaxy M04 Dark Blue, 4GB RAM, 128GB Storage | Upto 8GB RAM with RAM Plus | MediaTek Helio P35 | 5000 mAh Battery" u="1"/>
        <s v="Zebronics Astra 10 Portable Wireless BT v5.0 Speaker, 10W RMS Power, 15* Hours Backup, 2.25&quot; Drive Size, up to 6.4&quot; Mobile Holder Support, Carry Handle, USB, mSD, AUX Input and FM Radio with Antenna" u="1"/>
        <s v="AmazonBasics Induction Cooktop 1600 Watt (Black)" u="1"/>
        <s v="ZEBRONICS Zeb-Fame 5watts 2.0 Multi Media Speakers with AUX, USB and Volume Control (Black)" u="1"/>
        <s v="Bajaj New Shakti Neo 10L Vertical Storage Water Heater (Geyser 10 Litres) 4 Star BEE Rated Heater For Water Heating with Titanium Armour, Swirl Flow Technology, Glasslined Tank(White), 1 Yr Warranty" u="1"/>
        <s v="Bajaj New Shakti Neo 25L Vertical Storage Water Heater (Geyser 25 Litres) 4 Star BEE Rated Heater For Water Heating with Titanium Armour, Swirl Flow Technology, Glasslined Tank(White), 1 Yr Warranty" u="1"/>
        <s v="Tygot Bluetooth Extendable Selfie Sticks with Wireless Remote and Tripod Stand, 3-in-1 Multifunctional Selfie Stick with Tripod Stand Compatible with iPhone/OnePlus/Samsung/Oppo/Vivo and All Phones" u="1"/>
        <s v="boAt LTG 550v3 Lightning Apple MFi Certified Cable with Spaceship Grade Aluminium Housing,Stress Resistance, Rapid 2.4A Charging &amp; 480mbps Data Sync, 1m Length &amp; 10000+ Bends Lifespan(Mercurial Black)" u="1"/>
        <s v="boAt Newly Launched Wave Electra with 1.81&quot; HD Display, Smart Calling with Ultra-Seamless BT Calling Chip,20 Built-In Watch Faces,100 + Sports Modes,Menu Personalization,In-Built Games(Charcoal Black)" u="1"/>
        <s v="AmazonBasics 6-Feet DisplayPort (not USB port) to HDMI Cable Black" u="1"/>
        <s v="POPIO Type C Dash Charging USB Data Cable for OnePlus Devices" u="1"/>
        <s v="Crompton InstaGlide 1000-Watts Dry Iron with American Heritage Coating, Pack of 1 Iron" u="1"/>
        <s v="Karbonn 80 cm (32 inches) Millenium Bezel-Less Series HD Ready Smart LED TV KJW32SKHD (Phantom Black)" u="1"/>
        <s v="TATA SKY HD Connection with 1 month basic package and free installation" u="1"/>
        <s v="Noise Pulse Buzz 1.69&quot; Bluetooth Calling Smart Watch with Call Function, 150 Watch Faces, 60 Sports Modes, Spo2 &amp; Heart Rate Monitoring, Calling Smart Watch for Men &amp; Women - Jet Black" u="1"/>
        <s v="Morphy Richards Daisy 1000W Dry Iron with American Heritage Non-Stick Coated Soleplate, White" u="1"/>
        <s v="Amazonbasics Micro Usb Fast Charging Cable For Android Smartphone,Personal Computer,Printer With Gold Plated Connectors (6 Feet, Black)" u="1"/>
        <s v="Xiaomi Mi 4A Dual_Band Ethernet 1200Mbps Speed Router| 2.4GHz &amp; 5GHz Frequency|128MB RAM | DualCore 4 Thread CPU|4 Omni Directional Antenna|Mi Wi-Fi app-Parental Control &amp; Anti Hacking|Repeater, White" u="1"/>
        <s v="Gizga Essentials Multi-Purpose Portable &amp; Foldable Wooden Desk for Bed Tray, Laptop Table, Study Table (Black)" u="1"/>
        <s v="Borosil Rio 1.5 L Electric Kettle, Stainless Steel Inner Body, Boil Water For Tea, Coffee, Soup, Silver" u="1"/>
        <s v="Dealfreez Case Compatible with Fire TV Stick 3rd Gen 2021 Full Wrap Silicone Remote Cover Anti-Lost with Loop (D-Black)" u="1"/>
        <s v="Multifunctional 2 in 1 Electric Egg Boiling Steamer Egg Frying Pan Egg Boiler Electric Automatic Off with Egg Boiler Machine Non-Stick Electric Egg Frying Pan-Tiger Woods (Multy)" u="1"/>
        <s v="Amazon Brand - Solimo 3A Fast Charging Tough Type C USB Data Cable¬† ‚Äì 1 Meter" u="1"/>
        <s v="LS LAPSTER Quality Assured Universal Silicone 15.6&quot; Keyboard Protector Skin|| Keyboard Dust Cover|| Keyboard Skin for 15.6&quot; Laptop| 15.6&quot; Keyguard| (3.93 x 11.81 x 0.39 inches)" u="1"/>
        <s v="HUMBLE Dynamic Lapel Collar Mic Voice Recording Filter Microphone for Singing Youtube SmartPhones, Black" u="1"/>
        <s v="Logitech M331 Silent Plus Wireless Mouse, 2.4GHz with USB Nano Receiver, 1000 DPI Optical Tracking, 3 Buttons, 24 Month Life Battery, PC/Mac/Laptop - Black" u="1"/>
        <s v="Proven¬Æ Copper + Mineral RO+UV+UF 10 to 12 Liter RO + UV + TDS ADJUSTER Water Purifier with Copper Charge Technology black &amp; copper Best For Home and Office (Made In India)" u="1"/>
        <s v="boAt Airdopes 121v2 in-Ear True Wireless Earbuds with Upto 14 Hours Playback, 8MM Drivers, Battery Indicators, Lightweight Earbuds &amp; Multifunction Controls (Active Black, with Mic)" u="1"/>
        <s v="Simxen Egg Boiler Electric Automatic Off 7 Egg Poacher for Steaming, Cooking Also Boiling and Frying 400 W (Blue, Pink)" u="1"/>
        <s v="Western Digital WD 2TB My Passport Portable Hard Disk Drive, USB 3.0 with¬† Automatic Backup, 256 Bit AES Hardware Encryption,Password Protection,Compatible with Windows and Mac, External HDD-Black" u="1"/>
        <s v="Nokia 105 Single SIM, Keypad Mobile Phone with Wireless FM Radio | Charcoal" u="1"/>
        <s v="SKYWALL 81.28 cm (32 inches) HD Ready Smart LED TV 32SWELS-PRO (Black)" u="1"/>
        <s v="HP USB Wireless Spill Resistance Keyboard and Mouse Set with 10m Working Range 2.4G Wireless Technology / 3 Years Warranty (4SC12PA), Black" u="1"/>
        <s v="Sounce 360 Adjustable Mobile Phone Holder, Universal Phone Holder Clip Lazy Bracket Flexible Gooseneck Clamp Long Arms Mount for Mobile Tabletop Stand for Bedroom, Office, Bathroom, White" u="1"/>
        <s v="HP M270 Backlit USB Wired Gaming Mouse with 6 Buttons, 4-Speed Customizable 2400 DPI, Ergonomic Design, Breathing LED Lighting, Metal Scroll Wheel, Lightweighted / 3 Years Warranty (7ZZ87AA), Black" u="1"/>
        <s v="boAt Wave Lite Smartwatch with 1.69&quot; HD Display, Heart Rate &amp; SpO2 Level Monitor, Multiple Watch Faces, Activity Tracker, Multiple Sports Modes &amp; IP68 (Deep Blue)" u="1"/>
        <s v="Allin Exporters J66 Ultrasonic Humidifier Cool Mist Air Purifier for Dryness, Cold &amp; Cough Large Capacity for Room, Baby, Plants, Bedroom (2.4 L) (1 Year Warranty)" u="1"/>
        <s v="3M Scotch Double Sided Heavy Duty Tape(1m holds 4.5Kgs) for indoor hanging applications (Photo frames, Mirrors, Key Holders, Car Interiors, Extension Boards, Wall decoration, etc)(L: 3m, W: 24mm)" u="1"/>
        <s v="Usha IH2415 1500-Watt Immersion Heater (Silver)" u="1"/>
        <s v="Portronics My buddy plus Adjustable Laptop cooling Table (Brown)" u="1"/>
        <s v="Borosil Prime Grill Sandwich Maker (Grey)" u="1"/>
        <s v="Eveready 1015 Carbon Zinc AA Battery - 10 Pieces" u="1"/>
        <s v="Qubo Smart Cam 360 from Hero Group | Made in India | 2MP 1080p Full HD | CCTV Wi-Fi Camera | 360 Degree Coverage| Two Way Talk | Mobile App Connectivity | Night Vision | Cloud &amp; SD Card Recording" u="1"/>
        <s v="IONIX Tap filter Multilayer | Activated Carbon Faucet Water Filters Universal Interface Home Kitchen Faucet Tap Water Clean Purifier Filter Cartridge Five Layer Water Filter-Pack of 1" u="1"/>
        <s v="Croma 1100 W Dry Iron with Weilburger Dual Soleplate Coating (CRSHAH702SIR11, White)" u="1"/>
        <s v="Zebronics Zeb-JUKEBAR 3900, 80W Multimedia soundbar with subwoofer Supporting Bluetooth, HDMI(ARC), Coaxial Input, AUX, USB &amp; Remote Control (Black)" u="1"/>
        <s v="MI 138.8 cm (55 inches) 5X Series 4K Ultra HD LED Smart Android TV L55M6-ES (Grey)" u="1"/>
        <s v="SHOPTOSHOP Electric Lint Remover, Best Lint Shaver for Clothes,Lint Remover for Woolen Clothes ,Lint Remover for Sweaters" u="1"/>
        <s v="Flix Micro Usb Cable For Smartphone (Black)" u="1"/>
        <s v="Portable, Handy Compact Plug-in Portable Digital Electric Heater Fan Wall-Outlet Handy Air Warmer Blower Adjustable Timer Digital Display Heater for Home/Office/Camper (Black, 400 Watts)" u="1"/>
        <s v="Amazon Basics High-Speed HDMI Cable, 6 Feet (2-Pack),Black" u="1"/>
        <s v="Spigen Ultra Hybrid Back Cover Case Compatible with iPhone 14 Pro max (TPU + Poly Carbonate | Crystal Clear)" u="1"/>
        <s v="TP-Link AC750 Wifi Range Extender | Up to 750Mbps | Dual Band WiFi Extender, Repeater, Wifi Signal Booster, Access Point| Easy Set-Up | Extends Wifi to Smart Home &amp; Alexa Devices (RE200)" u="1"/>
        <s v="boAt Bassheads 100 in Ear Wired Earphones with Mic(Taffy Pink)" u="1"/>
        <s v="Samsung Galaxy M04 Light Green, 4GB RAM, 64GB Storage | Upto 8GB RAM with RAM Plus | MediaTek Helio P35 | 5000 mAh Battery" u="1"/>
        <s v="Foxin FTC 12A / Q2612A Black Laser Toner Cartridge Compatible with Laserjet 1020,M1005,1018,1010,1012,1015,1020 Plus,1022,3015,3020,3030,3050, 3050Z, 3052,3055 (Black)" u="1"/>
        <s v="URBN 20000 mAh lithium_polymer Power Bank with 12 Watt Fast Charging, Camo" u="1"/>
        <s v="Morphy Richards Aristo 2000 Watts PTC Room Heater (White)" u="1"/>
        <s v="Nokia 105 Plus Single SIM, Keypad Mobile Phone with Wireless FM Radio, Memory Card Slot and MP3 Player | Charcoal" u="1"/>
        <s v="POCO C31 (Shadow Gray, 64 GB) (4 GB RAM)" u="1"/>
        <s v="Portronics Konnect Spydr 31 3-in-1 Multi Functional Cable with 3.0A Output, Tangle Resistant, 1.2M Length, Nylon Braided(Zebra)" u="1"/>
        <s v="Room Heater Warmer Wall-Outlet 400 Watts Electric Handy Room Heater (Room Heaters Home for Bedroom, Reading Books, Work, bathrooms, Rooms, Offices, Home Offices,2022" u="1"/>
        <s v="TP-link N300 WiFi Wireless Router TL-WR845N | 300Mbps Wi-Fi Speed | Three 5dBi high gain Antennas | IPv6 Compatible | AP/RE/WISP Mode | Parental Control | Guest Network" u="1"/>
        <s v="Ambrane 60W / 3A Fast Charging Output Cable with Type-C to USB for Mobile, Neckband, True Wireless Earphone Charging, 480mbps Data Sync Speed, 1m Length (ACT - AZ10, Black)" u="1"/>
        <s v="Ambrane 60W / 3A Type C Fast Charging Unbreakable 1.5m L Shaped Braided Cable, PD Technology, 480Mbps Data Transfer for Smartphones, Tablet, Laptops &amp; other type c devices (ABLC10, Black)" u="1"/>
        <s v="Storite High Speed Micro USB 3.0 Cable A to Micro B for External &amp; Desktop Hard Drives 45cm" u="1"/>
        <s v="AGARO Classic Portable Yogurt Maker, 1.2L Capacity, Electric, Automatic, Grey and White, Medium (33603)" u="1"/>
        <s v="SanDisk 1TB Extreme Portable SSD 1050MB/s R, 1000MB/s W,Upto 2 Meter Drop Protection with IP55 Water/dust Resistance, HW Encryption, PC,MAC &amp; TypeC Smartphone Compatible, 5Y Warranty, External SSD" u="1"/>
        <s v="Airtel DigitalTV DTH Television, Setup Box Remote Compatible for SD and HD Recording (Black)" u="1"/>
        <s v="HP K500F Backlit Membrane Wired Gaming Keyboard with Mixed Color Lighting, Metal Panel with Logo Lighting, 26 Anti-Ghosting Keys, and Windows Lock Key / 3 Years Warranty(7ZZ97AA)" u="1"/>
        <s v="Bestor ¬Æ 8K Hdmi 2.1 Cable 48Gbps 9.80Ft/Ultra High Speed Hdmi Braided Cord For Roku Tv/Ps5/Hdtv/Blu-Ray Projector, Laptop, Television, Personal Computer, Xbox, Ps4, Ps5, Ps4 Pro (1 M, Grey)" u="1"/>
        <s v="Portronics Adapto 20 Type C 20W Fast PD/Type C Adapter Charger with Fast Charging for iPhone 12/12 Pro/12 Mini/12 Pro Max/11/XS/XR/X/8/Plus, iPad Pro/Air/Mini, Galaxy 10/9/8 (Adapter Only) White" u="1"/>
        <s v="Portronics Konnect L 1.2Mtr, Fast Charging 3A Micro USB Cable with Charge &amp; Sync Function (Grey)" u="1"/>
        <s v="boAt Type C A750 Stress Resistant, Tangle-free, Sturdy Flat Cable with 6.5A Fast Charging &amp; 480Mbps Data Transmission, 10000+ Bends Lifespan and Extended 1.5m Length(Radiant Red)" u="1"/>
        <s v="Borosil Jumbo 1000-Watt Grill Sandwich Maker (Black)" u="1"/>
        <s v="VW 80 cm (32 inches) HD Ready Android Smart LED TV VW32PRO (Black)" u="1"/>
        <s v="Lenovo 400 Wireless Mouse, 1200DPI Optical Sensor, 2.4GHz Wireless Nano USB, 3-Button (Left,Right,Scroll) Upto 8M Left/Right &amp; 100K Scroll clicks &amp; 1yr Battery, Ambidextrous, Ergonomic GY50R91293" u="1"/>
        <s v="ENEM Sealing Machine | 12 Inch (300 mm) | 1 Year Warranty | Full Customer Support | Beep Sound Function | Plastic Packing Machine | Plastic Bag Sealing Machine | Heat Sealer Machine | Plastic Sealing Machine | Blue | Made in India" u="1"/>
        <s v="MI Power Bank 3i 20000mAh Lithium Polymer 18W Fast Power Delivery Charging | Input- Type C | Micro USB| Triple Output | Sandstone Black" u="1"/>
        <s v="LONAXA Mini Travel Rechargeable Fruit Juicer - USB Electric Fruit &amp; Vegetable Juice Blender/Grinder for Home and Office Use (Multicolor)‚Ä¶" u="1"/>
        <s v="Philips Daily Collection HD2582/00 830-Watt 2-Slice Pop-up Toaster (White)" u="1"/>
        <s v="R B Nova Lint/Fabric Shaver for Cloths, Lint Remover for Woolen Sweaters, Blankets, Jackets/Burr Remover Pill Remover from Carpets, Pack of 1" u="1"/>
        <s v="MR. BRAND Portable USB Juicer Electric USB Juice Maker Mixer Bottle Blender Grinder Mixer,6 Blades Rechargeable Bottle with (Multi color) (MULTI MIXER 6 BLED)" u="1"/>
        <s v="Redmi 11 Prime 5G (Thunder Black, 4GB RAM, 64GB Storage) | Prime Design | MTK Dimensity 700 | 50 MP Dual Cam | 5000mAh | 7 Band 5G" u="1"/>
        <s v="Western Digital WD Green SATA 240GB Internal SSD Solid State Drive - SATA 6Gb/s 2.5 inches - WDS240G3G0A" u="1"/>
        <s v="Camel Artist Acrylic Color Box - 9ml Tubes, 12 Shades" u="1"/>
        <s v="Casio MJ-120D 150 Steps Check and Correct Desktop Calculator with Tax Keys, Black" u="1"/>
        <s v="Classmate Pulse 1 Subject Notebook - 240mm x 180mm , Soft Cover, 180 Pages, Single Line, Pack of 4" u="1"/>
        <s v="Eureka Forbes Active Clean 700 Watts Powerful Suction &amp; Blower Vacuum Cleaner with Washable HEPA Filter &amp; 6 Accessories,1 Year Warranty,Compact,Light Weight &amp; Easy to use (Red &amp; Black)" u="1"/>
        <s v="Noise ColorFit Pro 2 Full Touch Control Smart Watch with 35g Weight &amp; Upgraded LCD Display,IP68 Waterproof,Heart Rate Monitor,Sleep &amp; Step Tracker,Call &amp; Message Alerts &amp; Long Battery Life (Jet Black)" u="1"/>
        <s v="Airtel DigitalTV DTH Remote SD/HD/HD Recording Compatible for Television (Shining Black )" u="1"/>
        <s v="Wings Phantom Pro Earphones Gaming Earbuds with LED Battery Indicator, 50ms Low Latency, Bluetooth 5.3, 40 Hours Playtime, MEMs Mic, IPX4 Resist, 12mm Driver, 500mah case, Headphones, (Black TWS)" u="1"/>
        <s v="Samsung Galaxy M13 (Midnight Blue, 4GB, 64GB Storage) | 6000mAh Battery | Upto 8GB RAM with RAM Plus" u="1"/>
        <s v="MI 80 cm (32 inches) HD Ready Smart Android LED TV 5A Pro | L32M7-EAIN (Black)" u="1"/>
        <s v="OnePlus 108 cm (43 inches) Y Series Full HD Smart Android LED TV 43 Y1S (Black)" u="1"/>
        <s v="OnePlus 80 cm (32 inches) Y Series HD Ready Smart Android LED TV 32 Y1S (Black)" u="1"/>
        <s v="Croma 80 cm (32 Inches) HD Ready LED TV (CREL7369, Black) (2021 Model)" u="1"/>
        <s v="Venus Digital Kitchen Weighing Scale &amp; Food Weight Machine for Health, Fitness, Home Baking &amp; Cooking Scale, 2 Year Warranty &amp; Battery Included (Weighing Scale Without Bowl) Capacity 10 Kg, 1 Gm" u="1"/>
        <s v="AmazonBasics USB C to Lightning Aluminum with Nylon Braided MFi Certified Charging Cable (Grey, 1.2 meter)" u="1"/>
        <s v="Portronics Konnect L 20W PD Quick Charge Type-C to 8-Pin USB Mobile Charging Cable, 1.2M, Tangle Resistant, Fast Data Sync(Grey)" u="1"/>
        <s v="Pigeon Polypropylene Mini Handy and Compact Chopper with 3 Blades for Effortlessly Chopping Vegetables and Fruits for Your Kitchen (12420, Green, 400 ml)" u="1"/>
        <s v="TP-LINK AC1300 Archer T3U Plus High Gain USB 3.0 Wi-Fi Dongle, Wireless Dual Band MU-MIMO WiFi Adapter with High Gain Antenna, Supports Windows 11/10/8.1/8/7/XP/MacOS" u="1"/>
        <s v="SAIELLIN Electric Lint Remover for Clothes Fabric Shaver Lint Shaver for Woolen Clothes Blanket Jackets Stainless Steel Blades, Clothes and Furniture Lint Roller for Fabrics Portable Lint Shavers (White Orange)" u="1"/>
        <s v="Lifelong LLQH922 Regalia 800 W (ISI Certified) Quartz Room Heater with 2 Power settings, Overheating Protection, 2 Rod Heater (1 Year Warranty, White)" u="1"/>
        <s v="Bajaj HM-01 Powerful 250W Hand Mixer, Black" u="1"/>
        <s v="LOHAYA Remote Compatible for Mi Smart LED TV 4A Remote Control (32&quot;/43&quot;) [ Compatible for Mi Tv Remote Control ] [ Compatible for Mi Smart LED Tv Remote Control ]" u="1"/>
        <s v="Bajaj DX-2 600W Dry Iron with Advance Soleplate and Anti-bacterial German Coating Technology, Black" u="1"/>
        <s v="Portronics Ruffpad 12E Re-Writable LCD Writing Pad with 30.4cm (12 inch) Writing Area, Single Tap Erase, Smart Lock, Long Battery Life, India's first notepad to save and share your child's first creatives via Ruffpad app on your Smartphone(Black)" u="1"/>
        <s v="boAt BassHeads 122 Wired Earphones with Heavy Bass, Integrated Controls and Mic (Gun Metal)" u="1"/>
        <s v="TP-Link USB WiFi Adapter for PC(TL-WN725N), N150 Wireless Network Adapter for Desktop - Nano Size WiFi Dongle Compatible with Windows 11/10/7/8/8.1/XP/ Mac OS 10.9-10.15 Linux Kernel 2.6.18-4.4.3" u="1"/>
        <s v="Sujata Supermix, Mixer Grinder, 900 Watts, 3 Jars (White)" u="1"/>
        <s v="boAt A 350 Type C Cable for Smartphone, Charging Adapter (1.5m, Carbon Black)" u="1"/>
        <s v="Usha EI 3710 Heavy Weight 1000-Watt Dry Iron with Golden American Heritage Soleplate, 1.75 Kg(White)" u="1"/>
        <s v="Flix (Beetel) Bolt 2.4 12W Dual USB Smart Charger, Made in India, Bis Certified, Fast Charging Power Adaptor with 1 Meter USB to Type C Cable for Cellular Phones (White)(Xwc-64D)" u="1"/>
        <s v="Canon PIXMA MG2577s All-in-One Inkjet Colour Printer with 1 Additional Colour Cartridge" u="1"/>
        <s v="atomberg Renesa 1200mm BLDC Motor with Remote 3 Blade Energy Saving Ceiling Fan (Matt Black)" u="1"/>
        <s v="AGARO Marvel 9 Liters Oven Toaster Griller, Cake Baking OTG (Black)" u="1"/>
        <s v="Ikea 903.391.72 Polypropylene Plastic Solid Bevara Sealing Clip (Multicolour) - 30 Pack, Adjustable" u="1"/>
        <s v="EN LIGNE Adjustable Cell Phone Stand, Foldable Portable Phone Stand Phone Holder for Desk, Desktop Tablet Stand Compatible with Mobile Phone/iPad/Tablet (Black)" u="1"/>
        <s v="7SEVEN¬Æ Compatible for Samsung Smart 4K Ultra HD TV Monitor Remote Control Replacement of Original Samsung TV Remote for LED OLED UHD QLED and Suitable for 6 7 8 Series Samsung TV with Hot Keys BN59-01259E" u="1"/>
        <s v="boAt LTG 500 Apple MFI Certified for iPhone, iPad and iPod 2Mtr Data Cable(Metallic Silver)" u="1"/>
        <s v="Ambrane 60W / 3A Fast Charging Output Cable with Type-C to USB for Mobile, Neckband, True Wireless Earphone Charging, 480mbps Data Sync Speed, 1m Length (ACT - AZ10, White)" u="1"/>
        <s v="ZEBRONICS Zeb-Evolve Wireless in Ear Neckband Earphone with Supporting Bluetooth v5.0, Voice Assistant, Rapid Charge, Call Function &amp; Magnetic Earpiece, with mic (Metallic Blue)" u="1"/>
        <s v="Butterfly Smart Mixer Grinder, 750W, 4 Jars (Grey)" u="1"/>
        <s v="Ambrane Unbreakable 3 in 1 Fast Charging Braided Multipurpose Cable for Speaker with 2.1 A Speed - 1.25 meter, Black" u="1"/>
        <s v="Lenovo USB A to Type-C Tangle-free¬†¬†Aramid fiber braided¬†1.2m cable with 4A Fast charging &amp; 480 MBPS data transmission, certified 10000+ bend lifespan, Metallic Grey" u="1"/>
        <s v="Pentonic Multicolor Ball Point Pen, Pack of 10" u="1"/>
        <s v="Dell KB216 Wired Multimedia USB Keyboard with Super Quite Plunger Keys with Spill-Resistant ‚Äì Black" u="1"/>
        <s v="Classmate Pulse 6 Subject Notebook - Unruled, 300 Pages, Spiral Binding, 240mm*180mm" u="1"/>
        <s v="POPIO Tempered Glass Screen Protector Compatible for iPhone 12 / iPhone 12 Pro with Case Friendly Edge to Edge Coverage and Easy Installation kit, Pack of 1" u="1"/>
        <s v="Ambrane 27000mAh Power Bank, 20W Fast Charging, Triple Output, Type C PD (Input &amp; Output), Quick Charge, Li-Polymer, Multi-Layer Protection for iPhone, Smartphones &amp; Other Devices (Stylo Pro, Black)" u="1"/>
        <s v="MI 10000mAh Lithium Ion, Lithium Polymer Power Bank Pocket Pro with 22.5 Watt Fast Charging, Dual Input Ports(Micro-USB and Type C), Triple Output Ports, (Black)" u="1"/>
        <s v="Preethi MGA-502 0.4-Litre Grind and Store Jar (White), stainless steel, Set of 1" u="1"/>
        <s v="Syncwire LTG to USB Cable for Fast Charging Compatible with Phone 5/ 5C/ 5S/ 6/ 6S/ 7/8/ X/XR/XS Max/ 11/12/ 13 Series and Pad Air/Mini, Pod &amp; Other Devices (1.1 Meter, White)" u="1"/>
        <s v="HUL Pureit Eco Water Saver Mineral RO+UV+MF AS wall mounted/Counter top Black 10L Water Purifier" u="1"/>
        <s v="Redmi 10A (Sea Blue, 4GB RAM, 64GB Storage) | 2 Ghz Octa Core Helio G25 | 5000 mAh Battery | Finger Print Sensor | Upto 5GB RAM with RAM Booster" u="1"/>
        <s v="HP Z3700 Wireless Optical Mouse with USB Receiver and 2.4GHz Wireless Connection/ 1200DPI / 16 Months Long Battery Life /Ambidextrous and Slim Design (Modern Gold)" u="1"/>
        <s v="Caprigo Heavy Duty TV Wall Mount Stand for 12 to 27 inches LED/LCD/Monitor Screen's, Full Motion Rotatable Universal TV &amp; Monitor Wall Mount Bracket with Swivel &amp; Tilt Adjustments (Single Arm - M416)" u="1"/>
        <s v="Bajaj Splendora 3 Litre 3KW IWH Instant Water Heater (Geyser), White" u="1"/>
        <s v="Motorola a10 Dual Sim keypad Mobile with 1750 mAh Battery, Expandable Storage Upto 32GB, Wireless FM with Recording - Dark Blue" u="1"/>
        <s v="Duracell Micro USB 3A Braided Sync &amp; Fast Charging Cable, 3.9 Feet (1.2M). Supports QC 2.0/3.0 Charging, High Speed Data Transmission - Black" u="1"/>
        <s v="Havells Ventil Air DSP 230mm Exhaust Fan (Pista Green)" u="1"/>
        <s v="Prestige PKGSS 1.7L 1500W Electric Kettle (Stainless Steel)" u="1"/>
        <s v="SanDisk Ultra Flair 64GB USB 3.0 Pen Drive, Multicolor" u="1"/>
        <s v="Crucial RAM 8GB DDR4 3200MHz CL22 (or 2933MHz or 2666MHz) Laptop Memory CT8G4SFRA32A" u="1"/>
        <s v="Philips EasySpeed Plus Steam Iron GC2147/30-2400W, Quick Heat up with up to 30 g/min steam, 150g steam Boost, Scratch Resistant Ceramic Soleplate, Vertical steam, Drip-Stop" u="1"/>
        <s v="Verilux¬Æ USB C Hub Multiport Adapter- 6 in 1 Portable Aluminum Type C Hub with 4K HDMI Output, USB 2.0/3.0 Ports, SD/Micro SD Card Reader Compatible for MacBook Pro 2016-2020, MacBook Air 2018-2020, Type-C Devices" u="1"/>
        <s v="Gizga Essentials Hard Drive Case Shell, 6.35cm/2.5-inch, Portable Storage Organizer Bag for Earphone USB Cable Power Bank Mobile Charger Digital Gadget Hard Disk, Water Resistance Material, Black" u="1"/>
        <s v="Philips EasyTouch Plus Standing Garment Steamer GC523/60 - 1600 Watt, 5 Steam Settings, Up to 32 g/min steam, with Double Pole" u="1"/>
        <s v="AGARO Ace 1600 Watts, 21.5 kPa Suction Power, 21 litres Wet &amp; Dry Stainless Steel Vacuum Cleaner with Blower Function and Washable Dust Bag" u="1"/>
        <s v="Heart Home Waterproof Round Non Wovan Laundry Bag/Hamper|Metalic Printed With Handles|Foldable Bin &amp; 45 Liter Capicity|Size 37 x 37 x 49, Pack of 1 (Grey &amp; Black)-HEARTXY11447" u="1"/>
        <s v="Skadioo WiFi Adapter for pc | Car Accessories, WiFi Dongle for pc | USB WiFi Adapter for pc | Wi-Fi Receiver 2.4GHz, 802.11b/g/n UNano Size WiFi Dongle Compatible Adapter,WiFi dongle for pc" u="1"/>
        <s v="ZEBRONICS ZEB-USB150WF1 WiFi USB Mini Adapter Supports 150 Mbps Wireless Data, Comes with Advanced Security WPA/WPA2 encryption Standards" u="1"/>
        <s v="Bajaj Frore 1200 mm Ceiling Fan (Brown)" u="1"/>
        <s v="Preethi Blue Leaf Diamond MG-214 mixer grinder 750 watt (Blue/White), 3 jars &amp; Flexi Lid, FBT motor with 2yr Guarantee &amp; Lifelong Free Service" u="1"/>
        <s v="MI 108 cm (43 inches) 5X Series 4K Ultra HD LED Smart Android TV L43M6-ES (Grey)" u="1"/>
        <s v="FABWARE Lint Remover for Clothes - Sticky Lint Roller for Clothes, Furniture, Wool, Coat, Car Seats, Carpet, Fabric, Dust Cleaner, Pet Hair Remover with 1 Handle &amp; 1 Refill Total 60 Sheets &amp; 1 Cover" u="1"/>
        <s v="InstaCuppa Portable Blender for Smoothie, Milk Shakes, Crushing Ice and Juices, USB Rechargeable Personal Blender Machine for Kitchen with 2000 mAh Rechargeable Battery, 150 Watt Motor, 400 ML" u="1"/>
        <s v="Redmi A1 (Light Green, 2GB RAM 32GB ROM) | Segment Best AI Dual Cam | 5000mAh Battery | Leather Texture Design | Android 12" u="1"/>
        <s v="TVARA LCD Writing Tablet 8.5 Inch E-Note Pad LCD Writing Tablet, Kids Drawing Pad 8.5 Inch Doodle Board, Toddler Boy and Girl Learning Gift for 3 4 5 6 Years Old, Black" u="1"/>
        <s v="Redmi Note 11T 5G (Stardust White, 6GB RAM, 128GB ROM)| Dimensity 810 5G | 33W Pro Fast Charging | Charger Included | Additional Exchange Offers|Get 2 Months of YouTube Premium Free!" u="1"/>
        <s v="Amazonbasics Nylon Braided Usb-C To Lightning Cable, Fast Charging Mfi Certified Smartphone, Iphone Charger (6-Foot, Dark Grey)" u="1"/>
        <s v="Samsung Galaxy M33 5G (Emerald Brown, 6GB, 128GB Storage) | 6000mAh Battery | Upto 12GB RAM with RAM Plus | Travel Adapter to be Purchased Separately" u="1"/>
        <s v="Bulfyss USB Rechargeable Lint Remover Fabric Shaver Pet Hair Remover, Effectively and Quickly Remove Fuzz for Clothes, Sweater, Couch, Sofa, Blanket, Curtain, Wool, Cashmere (Grey, 1 Year Warranty)" u="1"/>
        <s v="Portronics Konnect CL 20W POR-1067 Type-C to 8 Pin USB 1.2M Cable with Power Delivery &amp; 3A Quick Charge Support, Nylon Braided for All Type-C and 8 Pin Devices, Green" u="1"/>
        <s v="Pigeon by Stovekraft Quartz Electric Kettle (14299) 1.7 Litre with Stainless Steel Body, used for boiling Water, making tea and coffee, instant noodles, soup etc. 1500 Watt (Silver)" u="1"/>
        <s v="Gizga Essentials Earphone Carrying Case, Multi-Purpose Pocket Storage Travel Organizer for Earphones, Headset, Pen Drives, SD Cards, Shock-Proof Ballistic Nylon, Soft Fabric, Mesh Pocket, Green" u="1"/>
        <s v="Usha Aurora 1000 W Dry Iron with Innovative Tail Light Indicator, Weilburger Soleplate (White &amp; Grey)" u="1"/>
        <s v="AmazonBasics USB 2.0 - A-Male to A-Female Extension Cable for Personal Computer, Printer (Black, 9.8 Feet/3 Meters)" u="1"/>
        <s v="Samsung Galaxy M53 5G (Deep Ocean Blue, 6GB, 128GB Storage) | 108MP | sAmoled+ 120Hz | 12GB RAM with RAM Plus | Travel Adapter to be Purchased Separately" u="1"/>
        <s v="AmazonBasics 10.2 Gbps High-Speed 4K HDMI Cable with Braided Cord (10-Foot, Dark Grey)" u="1"/>
        <s v="pTron Solero TB301 3A Type-C Data and Fast Charging Cable, Made in India, 480Mbps Data Sync, Strong and Durable 1.5-Meter Nylon Braided USB Cable for Type-C Devices for Charging Adapter (Black)" u="1"/>
        <s v="Epson 003 65 ml for EcoTank L1110/L3100/L3101/L3110/L3115/L3116/L3150/L3151/L3152/L3156/L5190 Black Ink Bottle" u="1"/>
        <s v="boAt Stone 250 Portable Wireless Speaker with 5W RMS Immersive Audio, RGB LEDs, Up to 8HRS Playtime, IPX7 Water Resistance, Multi-Compatibility Modes(Black)" u="1"/>
        <s v="Samsung Original 25W USB Travel Lightning Adapter for Cellular Phones, Black" u="1"/>
        <s v="Cubetek 3 in 1 LCD Display V5.0 Bluetooth Transmitter Receiver, Bypass Audio Adapter with Aux, Optical, Dual Link Support for TV, Home Stereo, PC, Headphones, Speakers, Model: CB-BT27" u="1"/>
        <s v="VAPJA¬Æ Portable Mini Juicer Cup Blender USB Rechargeable with 4 Blades for Shakes and Smoothies Fruits Vegetables Juice Maker Grinder Mixer Strong Cutting Bottle Sports Travel Outdoors Gym (BOTTLE)" u="1"/>
        <s v="Mi Robot Vacuum-Mop P, Best-in-class Laser Navigation in 10-20K INR price band, Intelligent mapping, Robotic Floor Cleaner with 2 in 1 Mopping and Vacuum, App Control (WiFi, Alexa,GA), Strong suction" u="1"/>
        <s v="Croma 3A Fast charge 1m Type-C to All Type-C Phones sync and charge cable, Made in India, 480Mbps Data transfer rate, Tested Durability with 8000+ bends (12 months warranty) - CRCMA0106sTC10, Black" u="1"/>
        <s v="CSI INTERNATIONAL¬Æ Instant Water Geyser, Water Heater, Portable Water Heater, Geyser Made of First Class ABS Plastic 3KW (White)" u="1"/>
        <s v="Gadgetronics Digital Kitchen Weighing Scale &amp; Food Weight Machine for Health, Fitness, Home Baking &amp; Cooking (10 KGs,1 Year Warranty &amp; Batteries Included)" u="1"/>
        <s v="Myvn 30W Warp/20W Dash Charging Usb Type C Charger Cable Compatible For Cellular Phones Oneplus 8T 8 8Pro 7 Pro / 7T / 7T Pro Nord And Oneplus 3 / 3T / 5 / 5T / 6 / 6T / 7" u="1"/>
        <s v="TABLE MAGIC Multipurpose Laptop Table Mat Finish Top Work at Home Study Table (TM Regular- Black) (Alloy Steel)" u="1"/>
        <s v="Kodak 80 cm (32 inches) HD Ready Certified Android LED TV 32HDX7XPRO (Black)" u="1"/>
        <s v="Belkin Essential Series 4-Socket Surge Protector Universal Socket with 5ft Heavy Duty Cable (Grey)" u="1"/>
        <s v="PrettyKrafts Folding Laundry Basket for Clothes with Lid &amp; Handle, Toys Organiser, 75 Litre, (Pack of 1), Mushroom Print" u="1"/>
        <s v="boAt Rockerz 255 Pro+ in-Ear Bluetooth Neckband with Upto 40 Hours Playback, ASAP  Charge, IPX7, Dual Pairing, BT v5.0, with Mic (Active Black)" u="1"/>
        <s v="Xiaomi Mi Wired in Ear Earphones with Mic Basic with Ultra Deep Bass &amp; Aluminum Alloy Sound Chamber (Black)" u="1"/>
        <s v="Inalsa Vacuum Cleaner Wet and Dry Micro WD10 with 3in1 Multifunction Wet/Dry/Blowing| 14KPA Suction and Impact Resistant Polymer Tank,(Yellow/Black)" u="1"/>
        <s v="HB Plus Folding Height Adjustable Aluminum Foldable Portable Adjustment Desktop Laptop Holder Riser Stand" u="1"/>
        <s v="T TOPLINE 180 W Electric Hand Mixer,Hand Blender , Egg Beater, Cake maker , Beater Cream Mix, Food Blender, Beater for Whipping Cream Beater for Cake With 7 -Speed with spatula and oil brush" u="1"/>
        <s v="JIALTO Mini Waffle Maker 4 Inch- 350 Watts: Stainless Steel Non-Stick Electric Iron Machine for Individual Belgian Waffles, Pan Cakes, Paninis or Other Snacks - Aqua blue" u="1"/>
        <s v="Bajaj RHX-2 800-Watt Room Heater (White)" u="1"/>
        <s v="Panasonic CR-2032/5BE Lithium Coin Battery - Pack of 5" u="1"/>
        <s v="Elv Aluminium Adjustable Mobile Phone Foldable Holder Tabletop Stand Dock Mount for All Smartphones, Tabs, Kindle, iPad (Moonlight Silver)" u="1"/>
        <s v="INALSA Hand Blender 1000 Watt with Chopper, Whisker, 600 ml Multipurpose Jar|Variable Speed And Turbo Speed Function |100% Copper Motor |Low Noise |ANTI-SPLASH TECHNOLOGY|2 Year Warranty" u="1"/>
        <s v="iQOO vivo Z6 5G (Dynamo Black, 6GB RAM, 128GB Storage) | Snapdragon 695-6nm Processor | 120Hz FHD+ Display | 5000mAh Battery" u="1"/>
        <s v="7SEVEN¬Æ Compatible Tata Sky Remote Control Replacement of Original dth SD HD tata Play Set top Box Remote - IR Learning Universal Remote for Any Brand TV - Pairing Must" u="1"/>
        <s v="Amazon Basics USB Type-C to USB-A 2.0 Male Fast Charging Cable for Laptop - 3 Feet (0.9 Meters), Black" u="1"/>
        <s v="Samsung 108 cm (43 inches) Crystal 4K Neo Series Ultra HD Smart LED TV UA43AUE65AKXXL (Black)" u="1"/>
        <s v="Samsung 138 cm (55 inches) Crystal 4K Neo Series Ultra HD Smart LED TV UA55AUE65AKXXL (Black)" u="1"/>
        <s v="COI Note Pad/Memo Book with Sticky Notes &amp; Clip Holder with Pen for Gifting" u="1"/>
        <s v="Western Digital WD 1.5TB Elements Portable Hard Disk Drive, USB 3.0, Compatible with PC, PS4 and Xbox, External HDD (WDBU6Y0015BBK-WESN)" u="1"/>
        <s v="Casio FX-991ES Plus-2nd Edition Scientific Calculator, Black" u="1"/>
        <s v="Fire-Boltt Ring Pro Bluetooth Calling, 1.75‚Äù 320*385px High Res, IP68 &amp; SpO2 Monitoring, Pin Code Locking Functionality &amp; Split Screen Access, Built in Mic &amp; Speaker for HD Calls, Black, Free Size" u="1"/>
        <s v="Oakter Mini UPS for 12V WiFi Router Broadband Modem | Backup Upto 4 Hours | WiFi Router UPS Power Backup During Power Cuts | UPS for 12V Router Broadband Modem | Current Surge &amp; Deep Discharge Protection" u="1"/>
        <s v="OpenTech¬Æ Military-Grade Tempered Glass Screen Protector Compatible for iPhone 13/13 Pro / 14 with Edge to Edge Coverage and Easy Installation kit (6.1 Inches)" u="1"/>
        <s v="InstaCuppa Milk Frother for Coffee - Handheld Battery-Operated Electric Milk and Coffee Frother, Stainless Steel Whisk and Stand, Portable Foam Maker for Coffee, Cappuccino, Lattes, and Egg Beaters" u="1"/>
        <s v="AO Smith HSE-VAS-X-015 Storage 15 Litre Vertical Water Heater (Geyser) White 4 Star" u="1"/>
        <s v="Kitchenwell Multipurpose Portable Electronic Digital Weighing Scale Weight Machine | Weight Machine | 10 Kg" u="1"/>
        <s v="REDTECH USB-C to Lightning Cable 3.3FT, [Apple MFi Certified] Lightning to Type C Fast Charging Cord Compatible with iPhone 14/13/13 pro/Max/12/11/X/XS/XR/8, Supports Power Delivery - White" u="1"/>
        <s v="Eco Crystal J 5 inch Cartridge (Pack of 2)" u="1"/>
        <s v="boAt Rockerz 550 Over Ear Bluetooth Headphones with Upto 20 Hours Playback, 50MM Drivers, Soft Padded Ear Cushions and Physical Noise Isolation, Without Mic (Black)" u="1"/>
        <s v="Maharaja Whiteline Nano Carbon Neo, 500 Watts Room Heater (Black, White), Standard (5200100986)" u="1"/>
        <s v="Airtel DigitalTV HD Setup Box Remote" u="1"/>
        <s v="ZEBRONICS Zeb-Comfort Wired USB Mouse, 3-Button, 1000 DPI Optical Sensor, Plug &amp; Play, for Windows/Mac, Black" u="1"/>
        <s v="Swiss Military VC03 Wireless Car Vacuum Cleaner | Wireless Vacuum Cleaner for Home, Car, Living Room | Wireless Vacuum Cleaner Dust Collection/Lighting Car Pet Hair Vacuum with Powerful Motor" u="1"/>
        <s v="KHAITAN AVAANTE KA-2013 1200 Watt 3-Rod Halogen Heater (1200 Watts, Grey)" u="1"/>
        <s v="APC Back-UPS BX600C-IN 600VA / 360W, 230V, UPS System, an Ideal Power Backup &amp; Protection for Home Office, Desktop PC &amp; Home Electronics" u="1"/>
        <s v="BRUSTRO Copytinta Coloured Craft Paper A4 Size 80 GSM Mixed Bright Colour 40 Sheets Pack (10 cols X 4 Sheets) Double Side Color for Office Printing, Art and Craft." u="1"/>
        <s v="iQOO vivo Z6 5G (Chromatic Blue, 6GB RAM, 128GB Storage) | Snapdragon 695-6nm Processor | 120Hz FHD+ Display | 5000mAh Battery" u="1"/>
        <s v="iQOO vivo Z6 5G (Chromatic Blue, 8GB RAM, 128GB Storage) | Snapdragon 695-6nm Processor | 120Hz FHD+ Display | 5000mAh Battery" u="1"/>
        <s v="Amazon Basics 1500 W Electric Kettle (Stainless Steel Body, 1.5 L)" u="1"/>
        <s v="Dr Trust Electronic Kitchen Digital Scale Weighing Machine (Blue)" u="1"/>
        <s v="Noise Agile 2 Buzz Bluetooth Calling Smart Watch with 1.28&quot; TFT Display,Dual Button,in-Built Mic &amp; Speaker,AI Voice Assistant, Health Suite,in-Built Games, 100 Watch Faces-(Jet Black)" u="1"/>
        <s v="boAt Laptop, Smartphone Type-c A400 Male Data Cable (Carbon Black)" u="1"/>
        <s v="Black + Decker BD BXIR2201IN 2200-Watt Cord &amp; Cordless Steam Iron (Green)" u="1"/>
        <s v="!!1000 Watt/2000-Watt Room Heater!! Fan Heater!!Pure White!!HN-2500!!Made in India!!" u="1"/>
        <s v="SanDisk Ultra Dual Drive Luxe USB Type C Flash Drive (Silver, 128 GB, 5Y - SDDDC4-128G-I35)" u="1"/>
        <s v="Noise ColorFit Ultra Smart Watch with 1.75&quot; HD Display, Aluminium Alloy Body, 60 Sports Modes, Spo2, Lightweight, Stock Market Info, Calls &amp; SMS Reply (Space Blue)" u="1"/>
        <s v="FLiX (Beetel USB to Type C PVC Data Sync &amp; 15W(3A) TPE Fast Charging Cable, Made in India, 480Mbps Data Sync, 1 Meter Long cable for all Andriod &amp; all Type C Devices (Black)(XCD - FPC02)" u="1"/>
        <s v="Boat A 350 Type C Cable 1.5m(Jet Black)" u="1"/>
        <s v="Havells Zella Flap Auto Immersion Rod 1500 Watts" u="1"/>
        <s v="Lenovo GX20L29764 65W Laptop Adapter/Charger with Power Cord for Select Models of Lenovo (Round pin) (Black)" u="1"/>
        <s v="Logitech MK215 Wireless Keyboard and Mouse Combo for Windows, 2.4 GHz Wireless, Compact Design, 2-Year Battery Life(Keyboard),5 Month Battery Life(Mouse) PC/Laptop- Black" u="1"/>
        <s v="AGARO Blaze USB 3.0 to USB Type C OTG Adapter" u="1"/>
        <s v="Zebronics, ZEB-NC3300 USB Powered Laptop Cooling Pad with Dual Fan, Dual USB Port and Blue LED Lights" u="1"/>
        <s v="HP GK320 Wired Full Size RGB Backlight Mechanical Gaming Keyboard, 4 LED Indicators, Mechanical Switches, Double Injection Key Caps, and Windows Lock Key(4QN01AA)" u="1"/>
        <s v="TP-Link USB Bluetooth Adapter for PC, 5.0 Bluetooth Dongle Receiver (UB500) Supports Windows 11/10/8.1/7 for Desktop, Laptop, Mouse, Keyboard, Printers, Headsets, Speakers, PS4/ Xbox Controllers" u="1"/>
        <s v="Classmate Drawing Book - Unruled, 40 Pages, 210 mm x 297 mm - Pack Of 4" u="1"/>
        <s v="INOVERA World Map Extended Anti Slip Rubber Gaming Stitched Mouse Pad Desk Mat for Computer Laptop (Black, 900L x 400B x 2H mm)" u="1"/>
        <s v="Boult Audio ZCharge Bluetooth Wireless in Ear Earphones with Mic, 40H Playtime and Super Fast Charging, Environmental Noise Cancellation for Pro+ Calling and IPX5 Water Resistant (Black)" u="1"/>
        <s v="iBELL Induction Cooktop, 2000W with Auto Shut Off and Overheat Protection, BIS Certified, Black" u="1"/>
        <s v="INALSA Air Fryer Digital 4L Nutri Fry - 1400W with Smart AirCrisp Technology| 8-Preset Menu, Touch Control &amp; Digital Display|Variable Temperature &amp; Timer Control|Free Recipe book|2 Yr Warranty (Black)" u="1"/>
        <s v="HP 65W AC Laptops Charger Adapter 4.5mm for HP Pavilion Black (Without Power Cable)" u="1"/>
        <s v="Saiyam Stainless Steel Espresso Maker Stovetop Coffee Percolator Italian Coffee Maker Moka Pot (4 Cup - 200 ml, Silver)" u="1"/>
        <s v="Zebronics ZEB-COUNTY 3W Wireless Bluetooth Portable Speaker With Supporting Carry Handle, USB, SD Card, AUX, FM &amp; Call Function. (Green)" u="1"/>
        <s v="Samsung Galaxy M33 5G (Mystique Green, 8GB, 128GB Storage) | 6000mAh Battery | Upto 16GB RAM with RAM Plus | Travel Adapter to be Purchased Separately" u="1"/>
        <s v="Wayona Type C To Type C Long Fast Charging Cable Type C Charger Cord Compatible With Samsung S22 S20 S20 Fe 2022 S22 Ultra S21 Ultra A70 A51 A53 A33 A73 M51 M31 M33 M53 (Grey, 2M, 65W, 6Ft)" u="1"/>
        <s v="Hilton Quartz Heater 400/800-Watt ISI 2 Rods Multi Mode Heater Long Lasting Quick Heating Extremely Warm (Grey)" u="1"/>
        <s v="Seagate Expansion 1TB External HDD - USB 3.0 for Windows and Mac with 3 yr Data Recovery Services, Portable Hard Drive (STKM1000400)" u="1"/>
        <s v="iBELL SM1301 3-in-1 Sandwich Maker with Detachable Plates for Toast / Waffle / Grill , 750 Watt (Black)" u="1"/>
        <s v="Samsung Galaxy S20 FE 5G (Cloud Navy, 8GB RAM, 128GB Storage) with No Cost EMI &amp; Additional Exchange Offers" u="1"/>
        <s v="iQOO Z6 Lite 5G by vivo (Stellar Green, 6GB RAM, 128GB Storage) | World's First Snapdragon 4 Gen 1 | 120Hz Refresh Rate | 5000mAh Battery | Travel Adapter to be Purchased Separately" u="1"/>
        <s v="Electvision Remote Control Compatible with Amazon Fire tv Stick (Pairing Manual Will be Back Side Remote Control)(P)" u="1"/>
        <s v="ESR Screen Protector Compatible with iPad Pro 11 Inch (2022/2021/2020/2018) and iPad Air 5/4 (2022/2020, 10.9 Inch), Tempered-Glass Film with Alignment Frame, Scratch Resistant, HD Clarity, 2 Pack" u="1"/>
        <s v="Crucial BX500 240GB 3D NAND SATA 6.35 cm (2.5-inch) SSD (CT240BX500SSD1)" u="1"/>
        <s v="Caprigo Heavy Duty TV Wall Mount Bracket for 14 to 32 Inch LED/HD/Smart TV‚Äôs, Universal Fixed TV Wall Mount Stand (M452)" u="1"/>
        <s v="ELV Car Mount Adjustable Car Phone Holder Universal Long Arm, Windshield for Smartphones - Black" u="1"/>
        <s v="Elv Mobile Phone Mount Tabletop Holder for Phones and Tablets - Black" u="1"/>
        <s v="pTron Solero M241 2.4A Micro USB Data &amp; Charging Cable, Made in India, 480Mbps Data Sync, Durable 1-Meter Long USB Cable for Micro USB Devices (White)" u="1"/>
        <s v="Prestige PRWO 1.8-2 700-Watts Delight Electric Rice Cooker with 2 Aluminium Cooking Pans - 1.8 Liters, White" u="1"/>
        <s v="Duracell Ultra Alkaline AA Battery, 8 Pcs" u="1"/>
        <s v="DIGITEK¬Æ (DLS-9FT) Lightweight &amp; Portable Aluminum Alloy Light Stand for Ring Light, Reflector, Flash Units, Diffuser, Portrait, Softbox, Studio Lighting &amp; More Ideal for Outdoor &amp; Indoor Shoots" u="1"/>
        <s v="Lifelong Power - Pro 500 Watt 3 Jar Mixer Grinder with 3 Speed Control and 1100 Watt Dry Non-Stick soleplate Iron Super Combo (White and Grey, 1 Year Warranty)" u="1"/>
        <s v="Noise ColorFit Pulse Grand Smart Watch with 1.69&quot;(4.29cm) HD Display, 60 Sports Modes, 150 Watch Faces, Fast Charge, Spo2, Stress, Sleep, Heart Rate Monitoring &amp; IP68 Waterproof (Jet Black)" u="1"/>
        <s v="Duracell CR2016 3V Lithium Coin Battery, 5 pcs, 2016 Coin Button Cell Battery, DL2016" u="1"/>
        <s v="7SEVEN¬Æ Suitable Sony Tv Remote Original Bravia for Smart Android Television Compatible for Any Model of LCD LED OLED UHD 4K Universal Sony Remote Control" u="1"/>
        <s v="MI 80 cm (32 inches) 5A Series HD Ready Smart Android LED TV L32M7-5AIN (Black)" u="1"/>
        <s v="BlueRigger High Speed HDMI Cable with Ethernet - Supports 3D, 4K 60Hz and Audio Return - Latest Version (3 Feet / 0.9 Meter)" u="1"/>
        <s v="AGARO Esteem Multi Kettle 1.2 Litre, 600W with 3 Heating Modes &amp; Rapid Boil Technology" u="1"/>
        <s v="Crompton IHL 251 1500-Watt Immersion Water Heater with Copper Heating Element and IP 68 Protection" u="1"/>
        <s v="Orico 2.5&quot;(6.3cm) USB 3.0 HDD Enclosure Case Cover for SATA SSD HDD | SATA SSD HDD Enclosure High Speed USB 3.0 | Tool Free Installation | Black" u="1"/>
        <s v="boAt Deuce USB 300 2 in 1 Type-C &amp; Micro USB Stress Resistant, Tangle-Free, Sturdy Cable with 3A Fast Charging &amp; 480mbps Data Transmission, 10000+ Bends Lifespan and Extended 1.5m Length(Martian Red)" u="1"/>
        <s v="Sennheiser CX 80S in-Ear Wired Headphones with in-line One-Button Smart Remote with Microphone Black" u="1"/>
        <s v="PHILIPS Air Fryer HD9200/90, uses up to 90% less fat, 1400W, 4.1 Liter, with Rapid Air Technology (Black), Large" u="1"/>
        <s v="Amazon Brand - Solimo 2000/1000 Watts Room Heater with Adjustable Thermostat (ISI certified, White colour, Ideal for small to medium room/area)" u="1"/>
        <s v="boAt BassHeads 100 in-Ear Wired Headphones with Mic (Black)" u="1"/>
        <s v="PHILIPS HL1655/00 Hand Blender, White Jar 250W" u="1"/>
        <s v="Noise ColorFit Ultra Buzz Bluetooth Calling Smart Watch with 1.75&quot; HD Display, 320x385 px Resolution, 100 Sports Modes, Stock Market Info Smartwatch for Men &amp; Women (Olive Green)" u="1"/>
        <s v="Crompton Gracee 5-L Instant Water Heater (Geyser)" u="1"/>
        <s v="Bajaj Waterproof 1500 Watts Immersion Rod Heater" u="1"/>
        <s v="4 in 1 Handheld Electric Vegetable Cutter Set,Wireless Food Processor Electric Food Chopper for Garlic Chili Pepper Onion Ginger Celery Meat with Brush" u="1"/>
        <s v="boAt Bassheads 242 in Ear Wired Earphones with Mic(Active Black)" u="1"/>
        <s v="Tukzer Capacitive Stylus Pen for Touch Screens Devices, Fine Point, Lightweight Metal Body with Magnetism Cover Cap for Smartphones/Tablets/iPad/iPad Pro/iPhone (White)" u="1"/>
        <s v="7SEVEN¬Æ Compatible for Sony Bravia LCD LED UHD OLED QLED 4K Ultra HD TV remote control with YouTube and NETFLIX Hotkeys. Universal Replacement for Original Sony Smart Android tv Remote Control" u="1"/>
        <s v="Kitchen Kit Electric Kettle, 1.8L Stainless Steel Tea Kettle, Fast Boil Water Warmer with Auto Shut Off and Boil Dry Protection Tech" u="1"/>
        <s v="Sujata Dynamix, Mixer Grinder, 900 Watts, 3 Jars (White)" u="1"/>
        <s v="SWAPKART Fast Charging Cable and Data Sync USB Cable Compatible for iPhone 6/6S/7/7+/8/8+/10/11, 12, 13 Pro max iPad Air/Mini, iPod and iOS Devices (White)" u="1"/>
        <s v="Redmi 10A (Slate Grey, 4GB RAM, 64GB Storage) | 2 Ghz Octa Core Helio G25 | 5000 mAh Battery | Finger Print Sensor | Upto 5GB RAM with RAM Booster" u="1"/>
        <s v="Tukzer Fully Foldable Tabletop Desktop Tablet Mobile Stand Holder - Angle &amp; Height Adjustable for Desk, Cradle, Dock, Compatible with Smartphones &amp; Tablets (White)" u="1"/>
        <s v="V-Guard Zenora RO+UF+MB Water Purifier | Suitable for water with TDS up to 2000 ppm | 8 Stage Purification with World-class RO Membrane and Advanced UF Membrane | Free PAN India Installation &amp; 1-Year Comprehensive Warranty | 7 Litre, Black" u="1"/>
        <s v="MI 10000mAh 3i Lithium Polymer Power Bank Dual Input(Micro-USB and Type C) and Output Ports 18W Fast Charging (Metallic Blue)" u="1"/>
        <s v="boAt Type C A325 Tangle-free, Sturdy Type C Cable with 3A Rapid Charging &amp; 480mbps Data Transmission(Black)" u="1"/>
        <s v="Canon PIXMA E477 All-in-One Wireless Ink Efficient Colour Printer (White/Blue)" u="1"/>
        <s v="Duracell Plus AAA Rechargeable Batteries (750 mAh) Pack of 4" u="1"/>
        <s v="MI Usb Type-C Cable Smartphone (Black)" u="1"/>
        <s v="HP v236w USB 2.0 64GB Pen Drive, Metal" u="1"/>
        <s v="Ambrane 60W / 3A Fast Charging Output Cable with Micro to USB for Mobile, Neckband, True Wireless Earphone Charging, 480mbps Data Sync Speed, 1m Length (ACM - AZ1, Black)" u="1"/>
        <s v="KNYUC MART Mini Electric Handy Room Heater Compact Plug-in, The Wall Outlet 400 Watts, Handy Air Warmer Blower Adjustable Timer Digital Display" u="1"/>
        <s v="Wayona Nylon Braided Lightning USB Data Sync &amp; 3A Charging Cable for iPhones, iPad Air, iPad Mini, iPod Nano and iPod Touch (3 FT Pack of 1, Grey)" u="1"/>
        <s v="Duracell CR2025 3V Lithium Coin Battery, 5 pcs, 2025 Coin Button Cell Battery, DL2025" u="1"/>
        <s v="Camel Oil Pastel with Reusable Plastic Box - 50 Shades" u="1"/>
        <s v="CableCreation RCA to 3.5mm Male Audio Cable, 3.5mm to 2RCA Cable Male RCA Cable,Y Splitter Stereo Jack Cable for Home Theater,Subwoofer, Receiver, Speakers and More (3Feet/0.9Meter,Black)" u="1"/>
        <s v="beatXP Kitchen Scale Multipurpose Portable Electronic Digital Weighing Scale | Weight Machine With Back light LCD Display | White |10 kg | 2 Year Warranty |" u="1"/>
        <s v="Fire-Boltt Tank 1.85&quot; Bluetooth Calling Smart Watch, 123 Sports Mode, 8 UI Interactions, Built in Speaker &amp; Mic, 7 Days Battery &amp; Fire-Boltt Health Suite" u="1"/>
        <s v="ZEBRONICS Zeb-Warrior II 10 watts 2.0 Multimedia Speaker with RGB Lights, USB Powered, AUX Input, Volume Control Pod for PC, Laptops, Desktop" u="1"/>
        <s v="STRIFF Wall Mount Phone Holder Wall Mount with Adhesive Strips, Charging Holder Compatible with iPhone, Smartphone and Mini Tablet (Pack of 1) (White)" u="1"/>
        <s v="Tata Sky Universal Remote Compatible for SD/HD" u="1"/>
        <s v="Duracell USB C To Lightning Apple Certified (Mfi) Braided Sync &amp; Charge Cable For Iphone, Ipad And Ipod. Fast Charging Lightning Cable, 3.9 Feet (1.2M) - Black" u="1"/>
        <s v="Kanget [2 Pack] Type C Female to USB A Male Charger | Charging Cable Adapter Converter compatible for iPhone 14, 13, 12,11 Pro Max/Mini/XR/XS/X/SE, Samsung S20 ultra/S21/S10/S8/S9/MacBook Pro iPad (Grey)" u="1"/>
        <s v="7SEVEN¬Æ Compatible Lg Smart Tv Remote Suitable for Any LG LED OLED LCD UHD Plasma Android Television and AKB75095303 replacement of Original Lg Tv Remote Control" u="1"/>
        <s v="Monitor AC Stand/Heavy Duty Air Conditioner Outdoor Unit Mounting Bracket" u="1"/>
        <s v="Caldipree Silicone Case Cover Compatible for 2022 Samsung Smart TV Remote QLED TV BN68-13897A TM2280E (2022-BLACK)" u="1"/>
        <s v="POPIO Tempered Glass Compatible for iPhone 13 / iPhone 13 Pro/iPhone 14 (Transparent) Edge to Edge Full Screen Coverage with Installation Kit, Pack of 2" u="1"/>
        <s v="Tarkan Portable Folding Laptop Desk for Bed, Lapdesk with Handle, Drawer, Cup &amp; Mobile/Tablet Holder for Study, Eating, Work (Black)" u="1"/>
        <s v="PrettyKrafts Laundry Square Shape Basket Bag/Foldable/Multipurpose/Carry Handles/Slanting Lid for Home, Cloth Storage,(Single) Jute Grey" u="1"/>
        <s v="Lifelong LLQH925 Dyno Quartz Heater 2 Power settings Tip Over Cut-off Switch 800 Watt Silent operation Power Indicator 2 Rod Room Heater (1 Year Warranty, Grey)" u="1"/>
        <s v="Lifelong LLWM105 750-Watt Belgian Waffle Maker for Home| Makes 2 Square Shape Waffles| Non-stick Plates| Easy to Use¬†with Indicator Lights (1 Year Warranty, Black)" u="1"/>
        <s v="AmazonBasics Double Braided Nylon USB Type-C to Type-C 2.0 Cable Smartphone (Dark Grey, 3 feet)" u="1"/>
        <s v="Glun Multipurpose Portable Electronic Digital Weighing Scale Weight Machine (10 Kg - with Back Light)" u="1"/>
        <s v="LG 108 cm (43 inches) 4K Ultra HD Smart LED TV 43UQ7500PSF (Ceramic Black)" u="1"/>
        <s v="LG 139 cm (55 inches) 4K Ultra HD Smart LED TV 55UQ7500PSF (Ceramic Black)" u="1"/>
        <s v="Portronics Key2 Combo Multimedia USB Wireless Keyboard and Mouse Set with 2.4 GHz Wireless Technology, Soft &amp; Silent Button, Compact Size (Grey)" u="1"/>
        <s v="PRO365 Indo Mocktails/Coffee Foamer/Cappuccino/Lemonade/Milk Frother (6 Months Warranty)" u="1"/>
        <s v="Pilot Frixion Clicker Roller Pen (Blue), (9000019529)" u="1"/>
        <s v="OPPO A31 (Mystery Black, 6GB RAM, 128GB Storage) with No Cost EMI/Additional Exchange Offers" u="1"/>
        <s v="JBL C200SI, Premium in Ear Wired Earphones with Mic, Signature Sound, One Button Multi-Function Remote, Angled Earbuds for Comfort fit (Blue)" u="1"/>
        <s v="AGARO Regal Electric Rice Cooker, 3L Ceramic Inner Bowl, Cooks Up to 600 Gms Raw Rice, SS Steamer, Preset Cooking Functions, Preset Timer, Keep Warm Function, LED Display, Black" u="1"/>
        <s v="OnePlus Nord 2T 5G (Jade Fog, 12GB RAM, 256GB Storage)" u="1"/>
        <s v="Wayona 3in1 Nylon Braided 66W USB Fast Charging Cable with Type C, Lightening and Micro USB Port, Compatible with iPhone, iPad, Samsung Galaxy, OnePlus, Mi, Oppo, Vivo, iQOO, Xiaomi (1M, Black)" u="1"/>
        <s v="Philips HD9306/06 1.5-Litre Electric Kettle (Multicolor)" u="1"/>
        <s v="Samsung 25W USB Travel Adapter for Cellular Phones - White" u="1"/>
        <s v="TCL 80 cm (32 inches) HD Ready Certified Android Smart LED TV 32S5205 (Black)" u="1"/>
        <s v="CEDO 65W OnePlus Dash Warp Charge Cable, USB A to Type C Data Sync Fast Charging Cable Compatible with One Plus 3 /3T /5 /5T /6 /6T /7 /7T /7 pro &amp; for All Type C Devices - 1 Meter, Red" u="1"/>
        <s v="Bajaj New Shakti Neo 15L Vertical Storage Water Heater (Geyser 15 litres) 4 Star BEE Rated Heater For Water Heating with Titanium Armour, Swirl Flow Technology, Glasslined Tank (White), 1 Yr Warranty" u="1"/>
        <s v="ZORBES¬Æ Wall Adapter Holder for Alexa Echo Dot 4th Generation,A Space-Saving Solution with Cord Management for Your Smart Home Speakers -White (Holder Only)" u="1"/>
        <s v="Butterfly Jet Elite Mixer Grinder, 750W, 4 Jars (Grey)" u="1"/>
        <s v="NEXOMS Instant Heating Water Tap Wall Mounted with 3 Pin Indian Plug (16Amp)" u="1"/>
        <s v="boAt Rugged v3 Extra Tough Unbreakable Braided Micro USB Cable 1.5 Meter (Black)" u="1"/>
        <s v="Bajaj DX-2 600W Dry Iron with Advance Soleplate and Anti-Bacterial German Coating Technology, Grey" u="1"/>
        <s v="Logitech M235 Wireless Mouse, 1000 DPI Optical Tracking, 12 Month Life Battery, Compatible with Windows, Mac, Chromebook/PC/Laptop" u="1"/>
        <s v="KENT 16051 Hand Blender 300 W | 5 Variable Speed Control | Multiple Beaters &amp; Dough Hooks | Turbo Function" u="1"/>
        <s v="KENT 16044 Hand Blender Stainless Steel 400 W | Variable Speed Control | Easy to Clean and Store | Low Noise Operation" u="1"/>
        <s v="WIDEWINGS Electric Handheld Milk Wand Mixer Frother for Latte Coffee Hot Milk, Milk Frother for Coffee, Egg Beater, Hand Blender, Coffee Beater with Stand" u="1"/>
        <s v="Crompton Insta Comfort Heater 2000 Watts Heat Convector with Adjustable Thermostats, Hybrid Cyan, Standard (‚ÄéACGRH- INSTACOMFORT)" u="1"/>
        <s v="Aqua d pure Active Copper 12-L RO+UV Water Filter Purifier for Home, Kitchen Fully Automatic UF+TDS Controller" u="1"/>
        <s v="Electvision Remote Control for led Smart tv Compatible with VU Smart Led (Without Voice)" u="1"/>
        <s v="Bajaj DHX-9 1000W Heavy Weight Dry Iron with Advance Soleplate and Anti-Bacterial German Coating Technology, Ivory" u="1"/>
        <s v="Acer 80 cm (32 inches) S Series HD Ready Android Smart LED TV AR32AR2841HDSB (Black)" u="1"/>
        <s v="Zoul Type C to Type C Fast Charging Cable 65W 2M/6ft USB C Nylon Braided Cord Compatible with MacBook Oneplus 9 9R Samsung Galaxy S21 Ultra S20+ (2M, Black)" u="1"/>
        <s v="Irusu Play VR Plus Virtual Reality Headset with Headphones for Gaming (Black)" u="1"/>
        <s v="pTron Bullet Pro 36W PD Quick Charger, 3 Port Fast Car Charger Adapter - Compatible with All Smartphones &amp; Tablets (Black)" u="1"/>
        <s v="boAt Deuce USB 300 2 in 1 Type-C &amp; Micro USB Stress Resistant, Sturdy Cable with 3A Fast Charging &amp; 480mbps Data Transmission, 10000+ Bends Lifespan and Extended 1.5m Length(Mercurial Black)" u="1"/>
        <s v="CROSSVOLT Compatible Dash/Warp Data Sync Fast Charging Cable Supported for All C Type Devices (Cable)" u="1"/>
        <s v="SanDisk Extreme microSD UHS I Card 128GB for 4K Video on Smartphones,Action Cams 190MB/s Read,90MB/s Write" u="1"/>
        <s v="Infinity (JBL Glide 510, 72 Hrs Playtime with Quick Charge, Wireless On Ear Headphone with Mic, Deep Bass, Dual Equalizer, Bluetooth 5.0 with Voice Assistant Support (Black)" u="1"/>
        <s v="Redgear MP35 Speed-Type Gaming Mousepad (Black/Red)" u="1"/>
        <s v="boAt BassHeads 900 On-Ear Wired Headphones with Mic (White)" u="1"/>
        <s v="AmazonBasics USB C to Lightning Aluminum with Nylon Braided MFi Certified Charging Cable (Grey, 1.8 meter)" u="1"/>
        <s v="INALSA Upright Vacuum Cleaner, 2-in-1,Handheld &amp; Stick for Home &amp; Office Use,800W- with 16KPA Strong Suction &amp; HEPA Filtration|0.8L Dust Tank|Includes Multiple Accessories,(Grey/Black)" u="1"/>
        <s v="INDIAS¬Æ‚Ñ¢ Electro-Instant Water Geyser A.B.S. Body Shock Proof Can be Used in Bathroom, Kitchen, wash Area, Hotels, Hospital etc." u="1"/>
        <s v="iQOO Z6 Pro 5G by vivo (Phantom Dusk, 8GB RAM, 128GB Storage) | Snapdragon 778G 5G | 66W FlashCharge | 1300 nits Peak Brightness | HDR10+" u="1"/>
        <s v="Spigen EZ Fit Tempered Glass Screen Protector for iPhone 14 Pro - 2 Pack (Sensor Protection)" u="1"/>
        <s v="Esquire Laundry Basket Brown, 50 Ltr Capacity(Plastic)" u="1"/>
        <s v="JBL C100SI Wired In Ear Headphones with Mic, JBL Pure Bass Sound, One Button Multi-function Remote, Premium Metallic Finish, Angled Buds for Comfort fit (Red)" u="1"/>
        <s v="Wayona Nylon Braided USB Data Sync and Fast Charging 3A Short Power Bank Cable For iPhones, iPad Air, iPad mini, iPod Nano and iPod Touch (Grey)" u="1"/>
        <s v="Amazon Basics 300 W Hand Blender with Stainless Steel Stem for Hot/Cold Blending and In-Built Cord Hook, ISI-Marked, Black" u="1"/>
        <s v="LAPSTER Spiral Charger Spiral Charger Cable Protectors for Wires Data Cable Saver Charging Cord Protective Cable Cover Set of 3 (12 Pieces)" u="1"/>
        <s v="Fire-Boltt Ninja Call Pro Plus 1.83&quot; Smart Watch with Bluetooth Calling, AI Voice Assistance, 100 Sports Modes IP67 Rating, 240*280 Pixel High Resolution" u="1"/>
        <s v="Wipro Vesta 1200 Watt GD201 Lightweight Automatic Dry Iron| Quick Heat Up| Stylish &amp; Sleek |Anti bacterial German Weilburger Double Coated Soleplate |2 Years Warranty" u="1"/>
        <s v="SanDisk Ultra Dual Drive Go USB Type C Pendrive for Mobile (Black, 128 GB, 5Y - SDDDC3-128G-I35)" u="1"/>
        <s v="Samsung Galaxy M13 (Aqua Green, 6GB, 128GB Storage) | 6000mAh Battery | Upto 12GB RAM with RAM Plus" u="1"/>
        <s v="Hisense 126 cm (50 inches) Bezelless Series 4K Ultra HD Smart LED Google TV 50A6H (Black)" u="1"/>
        <s v="Havells D'zire 1000 watt Dry Iron With American Heritage Sole Plate, Aerodynamic Design, Easy Grip Temperature Knob &amp; 2 years Warranty. (Mint)" u="1"/>
        <s v="pTron Solero MB301 3A Micro USB Data &amp; Charging Cable, Made in India, 480Mbps Data Sync, Strong &amp; Durable 1.5-Meter Nylon Braided USB Cable for Micro USB Devices - (Black)" u="1"/>
        <s v="INKULTURE Stainless_Steel Measuring Cups &amp; Spoon Combo for Dry or Liquid/Kitchen Gadgets for Cooking &amp; Baking Cakes/Measuring Cup Set Combo with Handles (Set of 4 Cups &amp; 4 Spoons)" u="1"/>
        <s v="Brand Conquer 6 in 1 with OTG, SD Card Reader, USB Type C, USB 3.0 and Micro USB, for Memory Card | Portable Card Reader | Compatible with TF, SD, Micro SD, SDHC, SDXC, MMC, RS-MMC, Micro SDXC" u="1"/>
        <s v="StyleHouse Lint Remover for Woolen Clothes, Electric Lint Remover, Best Lint Shaver for Clothes" u="1"/>
        <s v="Havells Aqua Plus 1.2 litre Double Wall Kettle / 304 Stainless Steel Inner Body / Cool touch outer body / Wider mouth/ 2 Year warranty (Black, 1500 Watt)" u="1"/>
        <s v="SupCares Laptop Stand 7 Height Adjustable, Aluminium, Ventilated, Foldable, Portable Laptop Holder for Desk &amp; Table Mount Upto 15.6 inch Laptop with Carry Pouch (Silver)" u="1"/>
        <s v="TP-Link Archer AC1200 Archer C6 Wi-Fi Speed Up to 867 Mbps/5 GHz + 400 Mbps/2.4 GHz, 5 Gigabit Ports, 4 External Antennas, MU-MIMO, Dual Band, WiFi Coverage with Access Point Mode, Black" u="1"/>
        <s v="Nokia 105 Plus Single SIM, Keypad Mobile Phone with Wireless FM Radio, Memory Card Slot and MP3 Player | Red" u="1"/>
        <s v="boAt Airdopes 191G True Wireless Earbuds with ENx‚Ñ¢ Tech Equipped Quad Mics, Beast‚Ñ¢ Mode(Low Latency- 65ms) for Gaming, 2x6mm Dual Drivers, 30H Playtime, IPX5, IWP‚Ñ¢, Appealing Case LEDs(Sport Blue)" u="1"/>
        <s v="Wipro Vesta 1200 Watt GD203 Heavyweight Automatic Dry Iron| Quick Heat Up| Anti bacterial German Weilburger Double Coated Black Soleplate |2 Years Warranty" u="1"/>
        <s v="LRIPL Mi Remote Control with Netflix &amp; Prime Video Button Compatible for Mi 4X LED Android Smart TV 4A Remote Control (32&quot;/43&quot;) with Voice Command (Pairing Required)" u="1"/>
        <s v="ZEBRONICS Zeb-Astra 20 Wireless BT v5.0 Portable Speaker with 10W RMS Output, TWS, 10H Backup Approx, Built in Rechargeable Battery FM Radio, AUX, mSD, USB, Call Function and Dual 52mm Drivers Multi" u="1"/>
        <s v="EGate i9 Pro-Max 1080p Native Full HD Projector 4k Support | 3600 L (330 ANSI ) | 150&quot; (381 cm) Large Screen | VGA, AV, HDMI, SD Card, USB, Audio Out | (E03i31 / E04i32) Black" u="1"/>
        <s v="Smashtronics¬Æ - Case for Firetv Remote, Fire Stick Remote Cover Case, Silicone Cover for TV Firestick 4K/TV 2nd Gen(3rd Gen) Remote Control - Light Weight/Anti Slip/Shockproof (Black)" u="1"/>
        <s v="Wipro Vesta 1.8 litre Cool touch electric Kettle with Auto cut off | Double Layer outer body | Triple Protection - Dry Boil, Steam &amp; Over Heat |Stainless Steel Inner Body | (Black, 1500 Watt)" u="1"/>
        <s v="Wonderchef Nutri-blend Mixer, Grinder &amp; Blender | Powerful 400W 22000 RPM motor | Stainless steel Blades | 2 unbreakable jars | 2 Years warranty | Online recipe book by Chef Sanjeev Kapoor | Black" u="1"/>
        <s v="Wonderchef Nutri-blend Mixer, Grinder &amp; Blender | Powerful 400W 22000 RPM motor | Stainless steel Blades | 3 unbreakable jars | 2 Years warranty | Online recipe book by Chef Sanjeev Kapoor | Black" u="1"/>
        <s v="boAt Airdopes 141 Bluetooth Truly Wireless in Ear Earbuds with mic, 42H Playtime, Beast Mode(Low Latency Upto 80ms) for Gaming, ENx Tech, ASAP Charge, IWP, IPX4 Water Resistance (Bold Black)" u="1"/>
        <s v="Cello Non-Stick Aluminium Sandwich Gas Toaster(Black)" u="1"/>
        <s v="Usha Hc 812 T Thermo Fan Room Heater" u="1"/>
        <s v="Amazon Basics High-Speed HDMI Cable, 6 Feet - Supports Ethernet, 3D, 4K video,Black" u="1"/>
        <s v="Fire-Boltt India's No 1 Smartwatch Brand Talk 2 Bluetooth Calling Smartwatch with Dual Button, Hands On Voice Assistance, 60 Sports Modes, in Built Mic &amp; Speaker with IP68 Rating" u="1"/>
        <s v="Wecool Moonwalk M1 ENC True Wireless in Ear Earbuds with Mic, Titanium Drivers for Rich Bass Experience, 40+ Hours Play Time, Type C Fast Charging, Low Latency, BT 5.3, IPX5, Deep Bass (Black)" u="1"/>
        <s v="Oraimo 18W USB &amp; Type-C Dual Output Super Fast Charger Wall Adapter PE2.0&amp;Quick Charge 3.0 &amp; Power Delivery 3.0 Compatible for iPhone 13/13 Mini/13 Pro Max/12/12 Pro Max, iPad Mini/Pro, Pixel, Galaxy, Airpods Pro" u="1"/>
        <s v="Akiara¬Æ - Makes life easy Mini Sewing Machine with Table Set | Tailoring Machine | Hand Sewing Machine with extension table, foot pedal, adapter" u="1"/>
        <s v="White Feather Portable Heat Sealer Mini Sealing Machine for Food Storage Vacuum Bag, Chip, Plastic, Snack Bags, Package Home Closer Storage Tool (Multicolor) Random Colour" u="1"/>
        <s v="Amazon Basics 16-Gauge Speaker Wire - 50 Feet" u="1"/>
        <s v="KENT 16025 Sandwich Grill 700W | Non-Toxic Ceramic Coating | Automatic Temperature Cut-off with LED Indicator | Adjustable Height Control, Metallic Silver, Standard" u="1"/>
        <s v="AmazonBasics Double Braided Nylon USB Type-C to Type-C 2.0 Cable, Charging Adapter, Smartphone 6 feet, Dark Grey" u="1"/>
        <s v="Pinnaclz Original Combo of 2 Micro USB Fast Charging Cable, USB Charging Cable for Data Transfer Perfect for Android Smart Phones White 1.2 Meter Made in India (Pack of 2)" u="1"/>
        <s v="Duracell Rechargeable AA 2500mAh Batteries, 4 Pcs" u="1"/>
        <s v="ZEBRONICS Zeb-Sound Bomb N1 True Wireless in Ear Earbuds with Mic ENC, Gaming Mode (up to 50ms), up to 18H Playback, BT V5.2, Fidget Case, Voice Assistant, Splash Proof, Type C (Midnight Black)" u="1"/>
        <s v="Usha Steam Pro SI 3713, 1300 W Steam Iron, Powerful steam Output up to 18 g/min, Non-Stick Soleplate (White &amp; Blue)" u="1"/>
        <s v="Redmi A1 (Light Blue, 2GB RAM, 32GB Storage) | Segment Best AI Dual Cam | 5000mAh Battery | Leather Texture Design | Android 12" u="1"/>
        <s v="ZEBRONICS Zeb-Buds 30 3.5Mm Stereo Wired in Ear Earphones with Mic for Calling, Volume Control, Multifunction Button, 14Mm Drivers, Stylish Eartip,1.2 Meter Durable Cable and Lightweight Design(Red)" u="1"/>
        <s v="Duracell Rechargeable AA 1300mAh Batteries, 4Pcs" u="1"/>
        <s v="Redmi A1 (Black, 2GB RAM, 32GB Storage) | Segment Best AI Dual Cam | 5000mAh Battery | Leather Texture Design | Android 12" u="1"/>
        <s v="HP w100 480P 30 FPS Digital Webcam with Built-in Mic, Plug and Play Setup, Wide-Angle View for Video Calling on Skype, Zoom, Microsoft Teams and Other Apps (Black)" u="1"/>
        <s v="Boult Audio Airbass Propods X TWS Bluetooth Truly Wireless in Ear Earbuds with Mic, 32H Playtime, Fast Charging Type-C, Ipx5 Water Resistant, Touch Controls and Voice Assistant (Red)" u="1"/>
        <s v="TP-Link AC1300 USB WiFi Adapter (Archer T3U) - 2.4G/5G Dual Band Mini Wireless Network Adapter for PC Desktop, MU-MIMO Wi-Fi Dongle, USB 3.0, Supports Windows 11,10, 8.1, 8, 7, XP/Mac OS 10.15 and earlier" u="1"/>
        <s v="Tom &amp; Jerry Folding Laundry Basket for Clothes with Lid &amp; Handle, Toys Organiser, 75 Litre, Green" u="1"/>
        <s v="Zebronics CU3100V Fast charging Type C cable with QC 18W support, 3A max capacity, 1 meter braided cable, Data transfer and Superior durability (Braided Black + White)" u="1"/>
        <s v="TP-Link AC1200 Archer A6 Smart WiFi, 5GHz Gigabit Dual Band MU-MIMO Wireless Internet Router, Long Range Coverage by 4 Antennas, Qualcomm Chipset" u="1"/>
        <s v="NGI Store 2 Pieces Pet Hair Removers for Your Laundry Catcher Lint Remover for Washing Machine Lint Remover Reusable Portable Silica Gel Clothes Washer Dryer Floating Ball" u="1"/>
        <s v="KENT 11054 Alkaline Water Filter Pitcher 3.5 L | Chemical-Free Water with Balanced pH Levels 8.0 to 9.5 | Solves Acidity Issue | Equipped with Carbon and Sediment Filter - Grey" u="1"/>
        <s v="boAt Bassheads 100 in Ear Wired Earphones with Mic(Furious Red)" u="1"/>
        <s v="Maharaja Whiteline Odacio Plus 550-Watt Juicer Mixer Grinder with 3 Jars (Black/Silver)" u="1"/>
        <s v="boAt Rugged V3 Braided Micro USB Cable (Pearl White)" u="1"/>
        <s v="Classmate Soft Cover 6 Subject Spiral Binding Notebook, Unruled, 300 Pages" u="1"/>
        <s v="AmazonBasics USB 2.0 Extension Cable for Personal Computer, Printer, 2-Pack - A-Male to A-Female - 3.3 Feet (1 Meter, Black)" u="1"/>
        <s v="OnePlus Nord 2T 5G (Jade Fog, 8GB RAM, 128GB Storage)" u="1"/>
        <s v="Wayona Usb Type C To Usb Nylon Braided Quick Charger Fast Charging Short Cable For Smartphone (Samsung Galaxy S21/S20/S10/S9/S9+/Note 9/S8/Note 8, Lg G7 G5 G6, Moto G6 G7) (0.25M,Grey)" u="1"/>
        <s v="iQOO Neo 6 5G (Dark Nova, 8GB RAM, 128GB Storage) | Snapdragon¬Æ 870 5G | 80W FlashCharge" u="1"/>
        <s v="Pigeon By Stovekraft ABS Plastic Acer Plus Induction Cooktop 1800 Watts With Feather Touch Control - Black" u="1"/>
        <s v="Prestige Delight PRWO Electric Rice Cooker (1 L, White)" u="1"/>
        <s v="Quantum QHM-7406 Full-Sized Keyboard with () Rupee Symbol, Hotkeys and 3-pieces LED function for Desktop/Laptop/Smart TV Spill-Resistant Wired USB Keyboard with 10 million keystrokes lifespan (Black)" u="1"/>
        <s v="pTron Solero 331 3.4Amps Multifunction Fast Charging Cable, 3-in-1 USB Cable Micro USB/Type-C/iOS, Made in India, Durable &amp; Strong &amp; Tangle-free 118cm in Length (Black)" u="1"/>
        <s v="Spigen EZ Fit Tempered Glass Screen Protector Guard for iPhone 14/13/13 Pro - 2 Pack" u="1"/>
        <s v="Lifelong LLWH106 Flash 3 Litres Instant Water Heater for Home Use, 8 Bar Pressure,Power On/Off Indicator and Advanced Safety, (3000W, ISI Certified, 2 Years Warranty)" u="1"/>
        <s v="KENT 16052 Elegant Electric Glass Kettle 1.8L 2000 W | Blue LED Illumination | Borosilicate Glass Body | Boil Drying Protection | Used as Boiler | Milk | Tea | Water &amp; Soup | 1 Year Warranty" u="1"/>
        <s v="Havells OFR 13 Wave Fin with PTC Fan Heater 2900 Watts (Black)" u="1"/>
        <s v="Fire-Boltt Ninja 3 Smartwatch Full Touch 1.69 &quot; &amp; 60 Sports Modes with IP68, Sp02 Tracking, Over 100 Cloud based watch faces ( Green )" u="1"/>
        <s v="Instant Pot Air Fryer, Vortex 2QT, Touch Control Panel, 360¬∞ EvenCrisp‚Ñ¢ Technology, Uses 95 % less Oil, 4-in-1 Appliance: Air Fry, Roast, Bake, Reheat (Vortex 1.97Litre, Black)" u="1"/>
        <s v="Imou 360¬∞ 1080P Full HD Security Camera, Human Detection, Motion Tracking, 2-Way Audio, Night Vision, Dome Camera with WiFi &amp; Ethernet Connection, Alexa Google Assistant, Up to 256GB SD Card Support" u="1"/>
        <s v="Storite USB 3.0 Cable A to Micro B high Speed Upto 5 Gbps Data Transfer Cable for Portable External Hard Drive - (20cm), Black" u="1"/>
        <s v="Zoul USB Type C Fast Charging 3A Nylon Braided Data Cable Quick Charger Cable QC 3.0 for Samsung Galaxy M31s M30 S10 S9 S20 Plus, Note 10 9 8, A20e A40 A50 A70 (1M, Grey)" u="1"/>
        <s v="Logitech B170 Wireless Mouse, 2.4 GHz with USB Nano Receiver, Optical Tracking, 12-Months Battery Life, Ambidextrous, PC/Mac/Laptop - Black" u="1"/>
        <s v="InstaCuppa Rechargeable Mini Electric Chopper - Stainless Steel Blades, One Touch Operation, for Mincing Garlic, Ginger, Onion, Vegetable, Meat, Nuts, (White, 250 ML, Pack of 1, 45 Watts)" u="1"/>
        <s v="iBELL SM1515NEW Sandwich Maker with Floating Hinges, 1000Watt, Panini / Grill / Toast (Black)" u="1"/>
        <s v="Robustrion Smart Trifold Hard Back Flip Stand Case Cover for Apple iPad 10.2 Cover iPad 9th Generation Cover 2021 8th Gen 2020 7th Gen 2019 Generation Case - Black" u="1"/>
        <s v="boAt Rockerz 370 On Ear Bluetooth Headphones with Upto 12 Hours Playtime, Cozy Padded Earcups and Bluetooth v5.0, with Mic (Buoyant Black)" u="1"/>
        <s v="Hp Wired On Ear Headphones With Mic With 3.5 Mm Drivers, In-Built Noise Cancelling, Foldable And Adjustable For Laptop/Pc/Office/Home/ 1 Year Warranty (B4B09Pa)" u="1"/>
        <s v="Philips Air Purifier Ac2887/20,Vitashield Intelligent Purification,Long Hepa Filter Life Upto 17000 Hours,Removes 99.9% Airborne Viruses &amp; Bacteria,99.97% Airborne Pollutants,Ideal For Master Bedroom" u="1"/>
        <s v="SHREENOVA ID116 Plus Bluetooth Fitness Smart Watch for Men Women and Kids Activity Tracker (Black)" u="1"/>
        <s v="Inventis 5V 1.2W Portable Flexible USB LED Light Lamp (Colors may vary)" u="1"/>
        <s v="Ambrane Unbreakable 3A Fast Charging Braided Type C Cable    1.5 Meter (RCT15, Blue) Supports QC 2.0/3.0 Charging" u="1"/>
        <s v="Crypo‚Ñ¢ Universal Remote Compatible with Tata Sky Universal HD &amp; SD Set top Box (Also Works with All TV)" u="1"/>
        <s v="ZEBRONICS HAA2021 HDMI version 2.1 cable with 8K @ 60Hz, 4K @ 120Hz, eARC &amp; CEC support, 3D compatible, 2 meters length, 48Gbps max and Gold-plated connectors" u="1"/>
        <s v="7SEVEN¬Æ TCL Remote Control Smart TV RC802V Remote Compatible for TCL TV Remote Original 55EP680 40A325 49S6500 55P8S 55P8 50P8 65P8 40S6500 43S6500FS 49S6800FS 49S6800 49S6510FS(Without Voice Function/Google Assistant and Non-Bluetooth remote)" u="1"/>
        <s v="LOHAYA LCD/LED Remote Compatible for Sony Bravia Smart LCD LED UHD OLED QLED 4K Ultra HD TV Remote Control with YouTube &amp; Netflix Function [ Compatible for Sony Tv Remote Control ]" u="1"/>
        <s v="realme narzo 50 (Speed Blue, 4GB RAM+64GB Storage) Helio G96 Processor | 50MP AI Triple Camera | 120Hz Ultra Smooth Display" u="1"/>
        <s v="CARECASE¬Æ Optical Bay 2nd Hard Drive Caddy, 9.5 mm CD/DVD Drive Slot for SSD and HDD" u="1"/>
        <s v="Personal Size Blender, Portable Blender, Battery Powered USB Blender, with Four Blades, Mini Blender Travel Bottle for Juice, Shakes, and Smoothies (Pink)" u="1"/>
        <s v="Orpat HHB-100E WOB 250-Watt Hand Blender (White)" u="1"/>
        <s v="ENVIE¬Æ (AA10004PLNi-CD) AA Rechargeable Batteries, Low Self Discharge, AA 1000mAh Ni-CD (Pack of 4)" u="1"/>
        <s v="HP X1000 Wired USB Mouse with 3 Handy Buttons, Fast-Moving Scroll Wheel and Optical Sensor works on most Surfaces (H2C21AA, Black/Grey)" u="1"/>
        <s v="SOFLIN Egg Boiler Electric Automatic Off 7 Egg Poacher for Steaming, Cooking, Boiling and Frying (400 Watts, Blue)" u="1"/>
        <s v="FLiX (Beetel) 3in1 (Type C|Micro|Iphone Lightening) Textured Pattern 3A Fast Charging Cable with QC &amp; PD Support for Type C,Micro USB &amp; Lightning Iphone Cable,Made in India,1.5 Meter Long Cable(T101)" u="1"/>
        <s v="Mi 80 cm (32 inches) HD Ready Android Smart LED TV 4A PRO | L32M5-AL (Black)" u="1"/>
        <s v="Xiaomi Pad 5| Qualcomm Snapdragon 860| 120Hz Refresh Rate| 6GB, 128GB| 2.5K+ Display (10.95-inch/27.81cm)|1 Billion Colours| Dolby Vision Atmos| Quad Speakers| Wi-Fi| Gray" u="1"/>
        <s v="Noir Aqua - 5pcs PP Spun Filter + 1 Spanner | for All Types of RO Water purifiers (5 Piece, White, 10 Inch, 5 Micron) - RO Spun Filter Cartridge Sponge Replacement Water Filter Candle" u="1"/>
        <s v="JBL Tune 215BT, 16 Hrs Playtime with Quick Charge, in Ear Bluetooth Wireless Earphones with Mic, 12.5mm Premium Earbuds with Pure Bass, BT 5.0, Dual Pairing, Type C &amp; Voice Assistant Support (Black)" u="1"/>
        <s v="TE‚Ñ¢ Instant Electric Heating Hot and Cold Water Geyser Tap Water with Digital Display (White)" u="1"/>
        <s v="PC SQUARE Laptop Tabletop Stand/ Computer Tablet Stand 6 Angles Adjustable Aluminum Ergonomic Foldable Portable Desktop Holder Compatible with MacBook, HP, Dell, Lenovo &amp; All Other Notebook (Silver)" u="1"/>
        <s v="Redragon K617 Fizz 60% Wired RGB Gaming Keyboard, 61 Keys Compact Mechanical Keyboard w/White and Grey Color Keycaps, Linear Red Switch, Pro Driver/Software Supported" u="1"/>
        <s v="Boult Audio Truebuds with 30H Playtime, IPX7 Waterproof, Lightning Boult‚Ñ¢ Type C Fast Charging (10 Min=100Mins), BoomX‚Ñ¢ Tech Rich Bass, Pro+ Calling HD Mic, Touch Controls in Ear Earbuds TWS (Grey)" u="1"/>
        <s v="Portronics Konnect L POR-1081 Fast Charging 3A Type-C Cable 1.2Meter with Charge &amp; Sync Function for All Type-C Devices (Grey)" u="1"/>
        <s v="Infinity (JBL Fuze 100, Wireless Portable Bluetooth Speaker with Mic, Deep Bass, Dual Equalizer, IPX7 Waterproof, Rugged Fabric Design (Black)" u="1"/>
        <s v="boAt Wave Call Smart Watch, Smart Talk with Advanced Dedicated Bluetooth Calling Chip, 1.69‚Äù HD Display with 550 NITS &amp; 70% Color Gamut, 150+ Watch Faces, Multi-Sport Modes, HR, SpO2, IP68(Deep Blue)" u="1"/>
        <s v="VW 80 cm (32 inches) Frameless Series HD Ready LED TV VW32A (Black)" u="1"/>
        <s v="Duracell Type C To Type C 5A (100W) Braided Sync &amp; Fast Charging Cable, 3.9 Feet (1.2M). USB C to C Cable, Supports PD &amp; QC 3.0 Charging, 5 GBPS Data Transmission ‚Äì Black" u="1"/>
        <s v="Parker Moments Vector Timecheck Gold Trim Roller Ball Pen (Black)" u="1"/>
        <s v="Logitech M221 Wireless Mouse, Silent Buttons, 2.4 GHz with USB Mini Receiver, 1000 DPI Optical Tracking, 18-Month Battery Life, Ambidextrous PC / Mac / Laptop - Charcoal Grey" u="1"/>
        <s v="TP-Link AC600 600 Mbps WiFi Wireless Network USB Adapter for Desktop PC with 2.4GHz/5GHz High Gain Dual Band 5dBi Antenna Wi-Fi, Supports Windows 11/10/8.1/8/7/XP, Mac OS 10.15 and earlier (Archer T2U Plus)" u="1"/>
        <s v="Philips AC1215/20 Air purifier, removes 99.97% airborne pollutants, 4-stage filtration with True HEPA filter (white)" u="1"/>
        <s v="Lifelong LLMG93 500 Watt Duos Mixer Grinder, 2 Stainless Steel Jar (Liquidizing and Chutney Jar)| ABS Body, Stainless Steel Blades, 3 Speed Options with Whip (1 Year Warranty, Black)" u="1"/>
        <s v="Tizum Mouse Pad/ Computer Mouse Mat with Anti-Slip Rubber Base | Smooth Mouse Control | Spill-Resistant Surface for Laptop, Notebook, MacBook, Gaming, Laser/ Optical Mouse, 9.4‚Äùx 7.9‚Äù, Multicolored" u="1"/>
        <s v="USHA Heat Convector 812 T 2000-Watt with Instant Heating Feature (Black)" u="1"/>
        <s v="Bulfyss Plastic Sticky Lint Roller Hair Remover Cleaner Set of 5 Rolls 150 Sheets, 30 Sheets Each roll Lint Roller Remover for Clothes, Furniture, Carpet, Dog Fur, Sweater, Dust &amp; Dirt" u="1"/>
        <s v="Tabelito¬Æ Polyester Foam, Nylon Hybrid laptopss Bag Sleeve Case Cover Pouch for laptopss Apple/Dell/Lenovo/ Asus/ Hp/Samsung/Mi/MacBook/Ultrabook/Thinkpad/Ideapad/Surfacepro (15.6 inches /39.6cm, Blue) laptopsss" u="1"/>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u="1"/>
        <s v="FYA Handheld Vacuum Cleaner Cordless, Wireless Hand Vacuum&amp;Air Blower 2-in-1, Mini Portable Car Vacuum Cleaner with Powerful Suction, USB Rechargeable Vacuum for Pet Hair, Home and Car" u="1"/>
        <s v="GILTON Egg Boiler Electric Automatic Off 7 Egg Poacher for Steaming, Cooking Also Boiling and Frying, Multi Color" u="1"/>
        <s v="Inalsa Hand Blender| Hand Mixer|Beater - Easy Mix, Powerful 250 Watt Motor | Variable 7 Speed Control | 1 Year Warranty | (White/Red)" u="1"/>
        <s v="Redmi Note 11 (Space Black, 6GB RAM, 64GB Storage) | 90Hz FHD+ AMOLED Display | Qualcomm¬Æ Snapdragon‚Ñ¢ 680-6nm | 33W Charger Included" u="1"/>
        <s v="Bajaj Deluxe 2000 Watts Halogen Room Heater (Steel, ISI Approved), Multicolor" u="1"/>
        <s v="House of Quirk Reusable Sticky Picker Cleaner Easy-Tear Sheets Travel Pet Hair Lint Rollers Brush (10cm Sheet, Set of 3 Rolls, 180 Sheets, 60 Sheets Each roll Lint Roller Remover, Multicolour)" u="1"/>
        <s v="TP-Link UE300 USB 3.0 to RJ45 Gigabit Ethernet Network Adapter - Plug and Play" u="1"/>
        <s v="Lifelong LLFH921 Regalia 2000 W Fan Heater, 3 Air Settings, Room Heater with Overheating Protection, 1 Year Warranty ( White, (ISI Certified, Ideal for small to medium room/area)" u="1"/>
        <s v="Butterfly EKN 1.5-Litre Electric Kettle (Silver with Black)" u="1"/>
        <s v="AGARO Royal Double Layered Kettle, 1.5 Litres, Double Layered Cool Touch , Dry Boiling Protection, Black" u="1"/>
        <s v="Mi 10000mAH Li-Polymer, Micro-USB and Type C Input Port, Power Bank 3i with 18W Fast Charging (Midnight Black)" u="1"/>
        <s v="STRIFF UPH2W Multi Angle Tablet/Mobile Stand. Holder for iPhone, Android, Samsung, OnePlus, Xiaomi. Portable,Foldable Stand.Perfect for Bed,Office, Home,Gift and Desktop (White)" u="1"/>
        <s v="Prestige Electric Kettle PKOSS - 1500watts, Steel (1.5Ltr), Black" u="1"/>
        <s v="OnePlus 10T 5G (Moonstone Black, 8GB RAM, 128GB Storage)" u="1"/>
        <s v="OnePlus Nord 2T 5G (Gray Shadow, 8GB RAM, 128GB Storage)" u="1"/>
        <s v="AGARO Regal 800 Watts Handheld Vacuum Cleaner, Lightweight &amp; Durable Body, Small/Mini Size ( Black)" u="1"/>
        <s v="Cello Eliza Plastic Laundry Bag/Basket, 50 litres, Light Grey" u="1"/>
        <s v="TCL 100 cm (40 inches) Full HD Certified Android R Smart LED TV 40S6505 (Black)" u="1"/>
        <s v="HP Deskjet 2331 Colour Printer, Scanner and Copier for Home/Small Office, Compact Size, Reliable, Easy Set-Up Through Smart App On Your Pc Connected Through USB, Ideal for Home." u="1"/>
        <s v="InstaCuppa Portable Blender for Smoothie, Milk Shakes, Crushing Ice and Juices, USB Rechargeable Personal Blender Machine for Kitchen with 4000 mAh Rechargeable Battery, 230 Watt Motor, 500 ML" u="1"/>
        <s v="PTron Solero T241 2.4A Type-C Data &amp; Charging USB Cable, Made in India, 480Mbps Data Sync, Durable 1-Meter Long USB Cable for Type-C USB Devices for Charging Adapter (Black)" u="1"/>
        <s v="Crompton Insta Delight Fan Circulator Room Heater with 3 Heat Settings (Slate Grey &amp; Black, 2000 Watt)" u="1"/>
        <s v="Posh 1.5 Meter High Speed Gold Plated HDMI Male to Female Extension Cable (Black)" u="1"/>
        <s v="GIZGA essentials Universal Silicone Keyboard Protector Skin for 15.6-inches Laptop (5 x 6 x 3 inches)" u="1"/>
        <s v="Redgear Pro Wireless Gamepad with 2.4GHz Wireless Technology, Integrated Dual Intensity Motor, Illuminated Keys for PC(Compatible with Windows 7/8/8.1/10 only)" u="1"/>
        <s v="Nirdambhay Mini Bag Sealer, 2 in 1 Heat Sealer and Cutter Handheld Sealing Machine Portable Bag Resealer Sealer for Plastic Bags Food Storage Snack Fresh Bag Sealer (Including 2 AA Battery)" u="1"/>
        <s v="Sounce Gold Plated 3.5 mm Headphone Splitter for Computer 2 Male to 1 Female 3.5mm Headphone Mic Audio Y Splitter Cable Smartphone Headset to PC Adapter ‚Äì (Black,20cm)" u="1"/>
        <s v="USHA EI 1602 1000 W Lightweight Dry Iron with Non-Stick Soleplate (Multi-colour)" u="1"/>
        <s v="Synqe USB Type C Fast Charging Cable 2M Charger Cord Data Cable Compatible with Samsung Galaxy M51,Galaxy M31S, S10e S10 S9 S20 Plus, Note10 9 8,M40 A50 A70, Redmi Note 9, Moto G7, Poco F1 (2M, Grey)" u="1"/>
        <s v="GENERIC Ultra-Mini Bluetooth CSR 4.0 USB Dongle Adapter for Windows Computer ( Black:Golden)" u="1"/>
        <s v="V-Guard Zio Instant Water Geyser | 3 Litre | 3000 W Heating | White-Blue | | 2 Year Warranty" u="1"/>
        <s v="Dealfreez Case Compatible for Fire TV Stick 4K All Alexa Voice Remote Shockproof Silicone Anti-Lost Cover with Loop (C-Black)" u="1"/>
        <s v="Fire-Boltt Gladiator 1.96&quot; Biggest Display Smart Watch with Bluetooth Calling, Voice Assistant &amp;123 Sports Modes, 8 Unique UI Interactions, SpO2, 24/7 Heart Rate Tracking" u="1"/>
        <s v="Amazon Brand - Solimo Fast Charging Braided Type C Data Cable Seam, Suitable For All Supported Mobile Phones (1 Meter, Black)" u="1"/>
        <s v="Samsung Galaxy M32 Prime Edition (Light Blue, 4GB RAM, 64GB)" u="1"/>
        <s v="AmazonBasics New Release ABS USB-A to Lightning Cable Cord, Fast Charging MFi Certified Charger for Apple iPhone, iPad Tablet (3-Ft, White)" u="1"/>
        <s v="boAt A400 USB Type-C to USB-A 2.0 Male Data Cable, 2 Meter (Black)" u="1"/>
        <s v="IKEA Milk Frother for Your Milk, Coffee,(Cold and hot Drinks), Black" u="1"/>
        <s v="OnePlus 10R 5G (Forest Green, 8GB RAM, 128GB Storage, 80W SuperVOOC)" u="1"/>
        <s v="EYNK Extra Long Micro USB Fast Charging USB Cable | Micro USB Data Cable | Quick Fast Charging Cable | Charger Sync Cable | High Speed Transfer Android Smartphones V8 Cable (2.4 Amp, 3m,) (White)" u="1"/>
        <s v="Themisto 350 Watts Egg Boiler-Blue" u="1"/>
        <s v="Portronics Konnect L POR-1403 Fast Charging 3A Type-C Cable 1.2 Meter with Charge &amp; Sync Function for All Type-C Devices (White)" u="1"/>
        <s v="Redmi 9A Sport (Carbon Black, 2GB RAM, 32GB Storage) | 2GHz Octa-core Helio G25 Processor | 5000 mAh Battery" u="1"/>
        <s v="Zebronics Zeb Buds C2 in Ear Type C Wired Earphones with Mic, Braided 1.2 Metre Cable, Metallic Design, 10mm Drivers, in Line Mic &amp; Volume Controller (Blue)" u="1"/>
        <s v="SaleOn Instant Coal Heater 500W Charcoal Burner Electric Stove Hot Plate - Mix Colors - Pack of 1 - Only Charcoal Heater" u="1"/>
        <s v="Sounce Spiral Charger Cable Protector Data Cable Saver Charging Cord Protective Cable Cover Headphone MacBook Laptop Earphone Cell Phone Set of 3 (Cable Protector (12 Units))" u="1"/>
        <s v="MI 360¬∞ Home Security Wireless Camera 2K Pro with Bluetooth Gateway BLE 4.2 l Dual Band Wi-fi Connection l 3 Million 1296p| Full Color in Low-Light | AI Human Detection, White" u="1"/>
        <s v="Shakti Technology S3 High Pressure Car Washer Machine 1800 Watts and Pressure 120 Bar for Cleaning Car, Bike &amp; Home" u="1"/>
        <s v="KONVIO NEER 10 Inch Spun Filter (PP SPUN) Cartridge Compatible for 10 Inch Pre-Filter Housing of Water Purifier | Pack of 4 Spun" u="1"/>
        <s v="Prestige PIC 15.0+ 1900-Watt Induction Cooktop (Black)" u="1"/>
        <s v="Samsung 108 cm (43 inches) Crystal 4K Series Ultra HD Smart LED TV UA43AUE60AKLXL (Black)" u="1"/>
        <s v="Samsung 138 cm (55 inches) Crystal 4K Series Ultra HD Smart LED TV UA55AUE60AKLXL (Black)" u="1"/>
        <s v="Offbeat¬Æ - DASH 2.4GHz Wireless + Bluetooth 5.1 Mouse, Multi-Device Dual Mode Slim Rechargeable Silent Click Buttons Wireless Bluetooth Mouse, 3 Adjustable DPI, Works on 2 devices at the same time with a switch button for Windows/Mac/Android/Ipad/Smart TV" u="1"/>
        <s v="Gizga Essentials Professional 3-in-1 Cleaning Kit for Camera, Lens, Binocular, Laptop, TV, Monitor, Smartphone, Tablet (Includes: Cleaning Liquid 100ml, Plush Microfiber Cloth, Dust Removal Brush)" u="1"/>
        <s v="Havells Instanio 1-Litre 3KW Instant Water Heater (Geyser), White Blue" u="1"/>
        <s v="Wacom One by CTL-472/K0-CX Digital Drawing Graphics Pen Tablet (Red &amp; Black) Small (6-inch x 3.5-inch)(15x8cm) | Battery Free Cordless Pen with 2048 Pressure Level" u="1"/>
        <s v="Noise ColorFit Ultra SE Smart Watch with 1.75&quot;(4.3cm) HD Display, Aluminium Alloy Body, 60 Sports Modes, Spo2, Lightweight, Stock Market Info, Calls &amp; SMS Reply (Vintage Brown)" u="1"/>
        <s v="PTron Tangent Lite Bluetooth 5.0 Earphones with Mic, Hi-Fi Stereo Sound Neckband, 8Hrs Playtime, Lightweight Snug-fit in-Ear Headphones, IPX4 Water Resistant, Fast Charge &amp; Voice Assistant (Black)" u="1"/>
        <s v="Ambrane Fast 100W Output Cable with Type-C to Type-C for Mobile, Laptop, Macbook &amp; Table Charging, 480mbps Data Sync Speed, Braided Cable, 1.5m Length (ABCC-100, Black-Grey)" u="1"/>
        <s v="Havells Instanio 3-Litre Instant Geyser (White/Blue)" u="1"/>
        <s v="Sansui 140cm (55 inches) 4K Ultra HD Certified Android LED TV with Dolby Audio &amp; Dolby Vision JSW55ASUHD (Mystique Black)" u="1"/>
        <s v="Samsung EVO Plus 128GB microSDXC UHS-I U3 130MB/s Full HD &amp; 4K UHD Memory Card with Adapter (MB-MC128KA), Blue" u="1"/>
        <s v="AmazonBasics Cylinder Bagless Vacuum Cleaner with Power Suction, Low Sound, High Energy Efficiency and 2 Years Warranty (1.5L, Black)" u="1"/>
        <s v="King Shine Multi Retractable 3.0A Fast Charger Cord, Multiple Charging Cable 4Ft/1.2m 3-in-1 USB Charge Cord Compatible with Phone/Type C/Micro USB for All Android and iOS Smartphones (Random Colour)" u="1"/>
        <s v="Agaro Blaze USBA to micro +Type C 2in1 Braided 1.2M Cable" u="1"/>
        <s v="boAt Wave Call Smart Watch, Smart Talk with Advanced Dedicated Bluetooth Calling Chip, 1.69‚Äù HD Display with 550 NITS &amp; 70% Color Gamut, 150+ Watch Faces, Multi-Sport Modes,HR,SpO2, IP68(Active Black)" u="1"/>
        <s v="SanDisk Ultra microSD UHS-I Card 32GB, 120MB/s R" u="1"/>
        <s v="SanDisk Ultra microSD UHS-I Card 64GB, 120MB/s R" u="1"/>
        <s v="Boult Audio BassBuds Oak in-Ear Wired Earphones with 10mm Extra Bass Driver and HD Sound with mic(Brown)" u="1"/>
        <s v="HP 32GB Class 10 MicroSD Memory Card (U1 TF Card¬†32GB)" u="1"/>
        <s v="Maharaja Whiteline Lava Neo 1200-Watts Halogen Heater (White and Red)" u="1"/>
        <s v="AmazonBasics USB Type-C to USB Type-C 2.0 Cable for Charging Adapter, Smartphone - 9 Feet (2.7 Meters) - White" u="1"/>
        <s v="Zoul USB C to USB C Fast Charging Cable 65W Type C to Type C Nylon Braided Cord Compatible with Macbook Oneplus 9 10R Samsung Galaxy S22 S21 Ultra Z Flip3 Macbook Air/Pro M1 Google Pixel 11'' iPad Pro 2020/2018 (2M, Grey)" u="1"/>
        <s v="AirCase Protective Laptop Bag Sleeve fits Upto 13.3&quot; Laptop/ MacBook, Wrinkle Free, Padded, Waterproof Light Neoprene case Cover Pouch, for Men &amp; Women, Black- 6 Months Warranty" u="1"/>
        <s v="AirCase Protective Laptop Bag Sleeve fits Upto 14.1&quot; Laptop/ MacBook, Wrinkle Free, Padded, Waterproof Light Neoprene case Cover Pouch, for Men &amp; Women, Black- 6 Months Warranty" u="1"/>
        <s v="AirCase Protective Laptop Bag Sleeve fits Upto 15.6&quot; Laptop/ MacBook, Wrinkle Free, Padded, Waterproof Light Neoprene case Cover Pouch, for Men &amp; Women, Black- 6 Months Warranty" u="1"/>
        <s v="Acer 100 cm (40 inches) P Series Full HD Android Smart LED TV AR40AR2841FDFL (Black)" u="1"/>
        <s v="Acer 80 cm (32 inches) I Series HD Ready Android Smart LED TV AR32AR2841HDFL (Black)" u="1"/>
        <s v="OnePlus 80 cm (32 inches) Y Series HD Ready LED Smart Android TV 32Y1 (Black)" u="1"/>
        <s v="Time Office Scanner Replacement Cable for Startek FM220U (Type C) Ivory" u="1"/>
        <s v="Crompton Hill Briz Deco 1200mm (48 inch) High Speed Designer Ceiling Fan (Smoked Brown)" u="1"/>
        <s v="Rico Japanese Technology Rechargeable Wireless Electric Chopper with Replacement Warranty - Stainless Steel Blades, One Touch Operation, 10 Seconds Chopping, Mincing Vegetable, Meat - 250 ML, 30 Watts" u="1"/>
        <s v="Boult Audio Airbass Z20 True Wireless, 40H Battery Life, Zen ENC Mic, Type-C Lightning Boult Fast Charging (10Mins=100Mins), BoomX Tech Bass, ENC, IPX5 in Ear Earbuds with mic (Green)" u="1"/>
        <s v="Wayona Nylon Braided Usb Syncing And Charging Cable Sync And Charging Cable For Iphone, Ipad (3 Ft, Black) - Pack Of 2" u="1"/>
        <s v="DYAZO USB 3.0 Type C Female to USB A Male Connector/Converter/Adapter Compatible for Samsung Galaxy Note s 20 10 Plus Ultra,Google Pixel 4 5 3 2 &amp; Other Type-c Devices" u="1"/>
        <s v="Zinq UPS for Router, Mini UPS for 12V WiFi Router Broadband Modem with Upto 4 Hours Power Backup, Upto 2Amp, Works with Existing Adapter, Also Works with Set-top Box, Smart Camera, CCTV (Black)" u="1"/>
        <s v="VR 18 Pcs - 3 Different Size Plastic Food Snack Bag Pouch Clip Sealer Large, Medium, Small Plastic Snack Seal Sealing Bag Clips Vacuum Sealer (Set of 18, Multi-Color) (Multicolor)" u="1"/>
        <s v="Duracell 38W Fast Car Charger Adapter with Dual Output. Quick Charge, Type C PD 20W &amp; Qualcomm Certified 3.0 Compatible for iPhone, All Smartphones, Tablets &amp; More (Copper &amp; Black)" u="1"/>
        <s v="Lenovo 300 FHD Webcam with Full Stereo Dual Built-in mics | FHD 1080P 2.1 Megapixel CMOS Camera |Privacy Shutter | Ultra-Wide 95 Lens | 360 Rotation | Flexible Mount, Plug-n-Play | Cloud Grey" u="1"/>
        <s v="Crucial P3 500GB PCIe 3.0 3D NAND NVMe M.2 SSD, up to 3500MB/s - CT500P3SSD8" u="1"/>
        <s v="LAPSTER 12pcs Spiral Cable Protectors for Charger, Wires, Data Charger Cable Protector for Computers, Cell Phones etc.(Grey)" u="1"/>
        <s v="Amazon Brand - Solimo 65W Fast Charging Braided Type C to C Data Cable | Suitable For All Supported Mobile Phones (1 Meter, Black)" u="1"/>
        <s v="boAt Bassheads 102 Wired in Ear Earphones with Mic (Mint Green)" u="1"/>
        <s v="Classmate Octane Neon- 25 Blue Gel Pens | Smooth Writing Pens| Water-proof Ink For Smudge-free Writing| Preferred By Students For Exam &amp; Class Notes| Study At Home Essential" u="1"/>
        <s v="Classmate Pulse Spiral Notebook - 240 mm x 180 mm, Soft Cover, 200 Pages, Unruled" u="1"/>
        <s v="iBELL Castor CTEK15L Premium 1.5 Litre Stainless Steel Electric Kettle,1500W Auto Cut-Off Feature,Silver" u="1"/>
        <s v="C (DEVICE) Lint Remover for Woolen Clothes, Electric Lint Remover, Best Lint Shaver for Clothes Pack of 1" u="1"/>
        <s v="Boult Audio BassBuds X1 in-Ear Wired Earphones with 10mm Extra Bass Driver and HD Sound with mic(Black)" u="1"/>
        <s v="HP 150 Wireless USB Mouse with Ergonomic and ambidextrous Design, 1600 DPI Optical Tracking, 2.4 GHz Wireless connectivity, Dual-Function Scroll Wheel and 12 Month Long Battery Life. 3-Years Warranty." u="1"/>
        <s v="Lifelong LLMG23 Power Pro 500-Watt Mixer Grinder with 3 Jars (Liquidizing, Wet Grinding and Chutney Jar), Stainless Steel blades, 1 Year Warranty (Black)" u="1"/>
        <s v="Havells Glydo 1000 watt Dry Iron With American Heritage Non Stick Sole Plate, Aerodynamic Design, Easy Grip Temperature Knob &amp; 2 years Warranty. (Charcoal Blue)" u="1"/>
        <s v="iQOO Z6 44W by vivo (Lumina Blue, 4GB RAM, 128GB Storage) | 6.44&quot; FHD+ AMOLED Display | 50% Charge in just 27 mins | in-Display Fingerprint Scanning" u="1"/>
        <s v="iQOO Z6 44W by vivo (Lumina Blue, 6GB RAM, 128GB Storage) | 6.44&quot; FHD+ AMOLED Display | 50% Charge in just 27 mins | in-Display Fingerprint Scanning" u="1"/>
        <s v="iQOO Z6 44W by vivo (Raven Black, 4GB RAM, 128GB Storage) | 6.44&quot; FHD+ AMOLED Display | 50% Charge in just 27 mins | in-Display Fingerprint Scanning" u="1"/>
        <s v="iQOO Z6 44W by vivo (Raven Black, 6GB RAM, 128GB Storage) | 6.44&quot; FHD+ AMOLED Display | 50% Charge in just 27 mins | in-Display Fingerprint Scanning" u="1"/>
        <s v="STRIFF PS2_01 Multi Angle Mobile/Tablet Tabletop Stand. Phone Holder for iPhone, Android, Samsung, OnePlus, Xiaomi. Portable, Foldable Cell Phone Stand. Perfect for Bed, Office, Home &amp; Desktop (Black)" u="1"/>
        <s v="AmazonBasics Digital Optical Coax to Analog RCA Audio Converter Adapter with Fiber Cable" u="1"/>
        <s v="Karbonn 80 cm (32 Inches) Millennium Series HD Ready LED TV KJW32NSHDF (Phantom Black) with Bezel-Less Design" u="1"/>
        <s v="POCO C31 (Royal Blue, 64 GB) (4 GB RAM)" u="1"/>
        <s v="Kitchenwell 18Pc Plastic Food Snack Bag Pouch Clip Sealer for Keeping Food Fresh for Home, Kitchen, Camping Snack Seal Sealing Bag Clips (Multi-Color) | (Pack of 18)|" u="1"/>
        <s v="AGARO Imperial 240-Watt Slow Juicer with Cold Press Technology" u="1"/>
        <s v="ESnipe Mart Worldwide Travel Adapter with Build in Dual USB Charger Ports with 125V 6A, 250V Protected Electrical Plug for Laptops, Cameras (White)" u="1"/>
        <s v="TTK Prestige Limited Orion Mixer Grinder 500 Watts, 3 Jars (1200ml, 1000ml, 500ml) (Red)" u="1"/>
        <s v="Logitech MK270r USB Wireless Keyboard and Mouse Set for Windows, 2.4 GHz Wireless, Spill-resistant Design, 8 Multimedia &amp; Shortcut Keys, 2-Year Battery Life, PC/Laptop- Black" u="1"/>
        <s v="Zebronics CU3100V Fast charging Type C cable with QC 18W support, 3A max capacity, 1 meter braided cable, Data transfer and Superior durability (Braided Black )" u="1"/>
        <s v="Crompton IHL 152 1500-Watt Immersion Water Heater with Copper Heating Element (Black)" u="1"/>
        <s v="Wipro Smartlife Super Deluxe Dry Iron- 1000W" u="1"/>
        <s v="Aquadpure Copper + Mineral RO+UV+UF 10 to 12 Liter RO + UV + TDS ADJUSTER Water Purifier with Copper Charge Technology black &amp; copper Best For Home and Office (Made In India)" u="1"/>
        <s v="Tosaa T2STSR Sandwich Gas Toaster Regular (Black)" u="1"/>
        <s v="Swiffer Instant Electric Water Heater Faucet Tap Home-Kitchen Instantaneous Water Heater Tank less for Tap, LED Electric Head Water Heaters Tail Gallon Comfort(3000W) ((Pack of 1))" u="1"/>
        <s v="iBELL MPK120L Premium Stainless Steel Multi Purpose Kettle/Cooker with Inner Pot 1.2 Litre (Silver)" u="1"/>
        <s v="Syska SDI-07 1000 W Stellar with Golden American Heritage Soleplate Dry Iron (Blue)" u="1"/>
        <s v="LOHAYA Television Remote Compatible for VU LED LCD HD Tv Remote Control Model No :- EN2B27V" u="1"/>
        <s v="Lapster Caddy for ssd and HDD, Optical Bay 2nd Hard Drive Caddy, Caddy 9.5mm for Laptop" u="1"/>
        <s v="Prestige Sandwich Maker PGMFD 01, Black" u="1"/>
        <s v="Dyazo 6 Angles Adjustable Aluminum Ergonomic Foldable Portable Tabletop Laptop/Desktop Riser Stand Holder Compatible for MacBook, HP, Dell, Lenovo &amp; All Other Notebook (Silver)" u="1"/>
        <s v="Robustrion Tempered Glass Screen Protector for iPad 10.2 inch 9th Gen Generation 2021 8th Gen 2020 7th Gen 2019" u="1"/>
        <s v="Tizum High Speed HDMI Cable with Ethernet | Supports 3D 4K | for All HDMI Devices Laptop Computer Gaming Console TV Set Top Box (1.5 Meter/ 5 Feet)" u="1"/>
        <s v="tizum HDMI to VGA Adapter Cable 1080P for Projector, Computer, Laptop, TV, Projectors &amp; TV" u="1"/>
        <s v="DIGITEK¬Æ (DTR-200MT) (18 CM) Portable &amp; Flexible Mini Tripod with Mobile Holder &amp; 360 Degree Ball Head, For Smart Phones, Compact Cameras, GoPro, Maximum Operating Height: 7.87 Inch, Maximum Load Upto: 1 kgs" u="1"/>
        <s v="STRIFF 12 Pieces Highly Flexible Silicone Micro USB Protector, Mouse Cable Protector, Suit for All Cell Phones, Computers and Chargers (Black)" u="1"/>
        <s v="KNOWZA Electric Handheld Milk Wand Mixer Frother for Latte Coffee Hot Milk, Milk Frother for Coffee, Egg Beater, Hand Blender, Coffee Beater (BLACK COFFEE BEATER)" u="1"/>
        <s v="PHILIPS Handheld Garment Steamer STH3000/20 - Compact &amp; Foldable, Convenient Vertical Steaming, 1000 Watt Quick Heat Up, up to 20g/min, Kills 99.9%* Bacteria (Reno Blue), Small" u="1"/>
        <s v="Ambrane Unbreakable 60W / 3A Fast Charging 1.5m Braided Type C to Type C Cable for Smartphones, Tablets, Laptops &amp; Other Type C Devices, PD Technology, 480Mbps Data Sync (RCTT15, Black)" u="1"/>
        <s v="Redmi 9 Activ (Carbon Black, 4GB RAM, 64GB Storage) | Octa-core Helio G35 | 5000 mAh Battery" u="1"/>
        <s v="Wolpin 1 Lint Roller with 60 Sheets Remove Clothes Lint Dog Hair Dust (19 x 13 cm) Orange" u="1"/>
        <s v="Lapster Gel Mouse pad with Wrist Rest , Gaming Mouse Pad with Lycra Cloth Nonslip for Laptop , Computer, , Home &amp; Office (Black)" u="1"/>
        <s v="Morphy Richards OFR Room Heater, 09 Fin 2000 Watts Oil Filled Room Heater , ISI Approved (OFR 9 Grey)" u="1"/>
        <s v="Milton Go Electro 2.0 Stainless Steel Electric Kettle, 1 Piece, 2 Litres, Silver | Power Indicator | 1500 Watts | Auto Cut-off | Detachable 360 Degree Connector | Boiler for Water" u="1"/>
        <s v="Tata Swach Bulb 6000-Litre Cartridge, 1 Piece, White, Hollow Fiber Membrane" u="1"/>
        <s v="Belkin Apple Certified Lightning To Type C Cable, Fast Charging For Iphone, Ipad, Air Pods, 3.3 Feet (1 Meters)    White" u="1"/>
        <s v="RESONATE RouterUPS CRU12V2A | Zero Drop | UPS for WiFi Router | Mini UPS | Up to 4 Hours PowerBackup | Battery Replacement Program | Router UPS Compatible with 12V &lt;2A Routers, FTTH, Modem, Set Top Box, Alexa, Mini Camera" u="1"/>
        <s v="Portronics Konnect L 1.2M POR-1401 Fast Charging 3A 8 Pin USB Cable with Charge &amp; Sync Function (White)" u="1"/>
        <s v="ROYAL STEP - AMAZON'S BRAND - Portable Electric USB Juice Maker Juicer Bottle Blender Grinder Mixer,4 Blades Rechargeable Bottle with (Multi color) (MULTI)" u="1"/>
        <s v="Tukzer Stylus Pen, iPad Pencil with Palm Rejection Tilt Sensor| 2nd Gen for 2018-2022 iPad 6/7/8/9th Gen; iPad 10.2&quot;, Pro 12.9/11&quot;, Mini 6/5th, Air 5/4/3rd, Precise for Writing/Drawing (3 Spare Tips)" u="1"/>
        <s v="Nokia 105 Single SIM, Keypad Mobile Phone with Wireless FM Radio | Blue" u="1"/>
        <s v="LOHAYA Television Remote Compatible with Samsung Smart LED/LCD/HD TV Remote Control [ Compatible for All Samsung Tv Remote Control ]" u="1"/>
        <s v="Logitech MK240 Nano Wireless USB Keyboard and Mouse Set, 12 Function Keys 2.4GHz Wireless, 1000DPI, Spill-Resistant Design, PC/Mac, Black/Chartreuse Yellow" u="1"/>
        <s v="Zebronics ZEB-VITA Wireless Bluetooth 10W Portable Bar Speaker With Supporting USB, SD Card, AUX, FM, TWS &amp; Call Function" u="1"/>
        <s v="Casio FX-82MS 2nd Gen Non-Programmable Scientific Calculator, 240 Functions and 2-line Display, Black" u="1"/>
        <s v="boAt Micro USB 55 Tangle-free, Sturdy Micro USB Cable with 3A Fast Charging &amp; 480mbps Data Transmission (Black)" u="1"/>
        <s v="Pigeon Zest Mixer Grinder 3 Speed Control 750 Watt Powerful Copper Motor with 3 Stainless Steel Jars for Dry Grinding, Wet Grinding and Making Chutney and 3 Polycarbonate lids - Blue" u="1"/>
        <s v="Sujata Chutney Steel Jar, 400 ml, (White), Stainless Steel" u="1"/>
        <s v="Lava Charging Adapter Elements D3 2A Fast Charging Speed Usb Type C Data Cable, White" u="1"/>
        <s v="boAt Wave Lite Smartwatch with 1.69&quot; HD Display, Sleek Metal Body, HR &amp; SpO2 Level Monitor, 140+ Watch Faces, Activity Tracker, Multiple Sports Modes, IP68 &amp; 7 Days Battery Life(Active Black)" u="1"/>
        <s v="Philips HL7756/00 Mixer Grinder, 750W, 3 Jars (Black)" u="1"/>
        <s v="Cablet 2.5 Inch SATA USB 3.0 HDD/SSD Portable External Enclosure for 7mm and 9.5mm, Tool-Free Design, Supports UASP Max 6TB" u="1"/>
        <s v="LOHAYA Voice Assistant Remote Compatible for Airtel Xstream Set-Top Box Remote Control with Netflix Function (Black) (Non - Voice)" u="1"/>
        <s v="AmazonBasics High Speed 55 Watt Oscillating Pedestal Fan, 400mm Sweep Length, White (Without Remote)" u="1"/>
        <s v="Redmi 10A (Charcoal Black, 4GB RAM, 64GB Storage) | 2 Ghz Octa Core Helio G25 | 5000 mAh Battery | Finger Print Sensor | Upto 5GB RAM with RAM Booster" u="1"/>
        <s v="Wonderchef Nutri-blend Complete Kitchen Machine | 22000 RPM Mixer Grinder, Blender, Chopper, Juicer | 400W Powerful motor | SS Blades | 4 Unbreakable Jars | 2 Years Warranty | Online Recipe Book By Chef Sanjeev Kapoor | Black" u="1"/>
        <s v="Tygot 10 Inches Big LED Ring Light for Camera, Phone tiktok YouTube Video Shooting and Makeup, 10&quot; inch Ring Light with 7 Feet Long Foldable and Lightweight Tripod Stand" u="1"/>
        <s v="Prestige PSMFB 800 Watt Sandwich Toaster with Fixed Plates, Black" u="1"/>
        <s v="D-Link DWA-131 300 Mbps Wireless Nano USB Adapter (Black)" u="1"/>
        <s v="realme narzo 50i (Mint Green, 2GB RAM+32GB Storage) Octa Core Processor | 6.5&quot; inch Large Display" u="1"/>
        <s v="Bajaj Rex DLX 750 W 4 Jars Mixer Grinder, White and Blue" u="1"/>
        <s v="FLiX (Beetel) USB to Type C PVC Data Sync &amp; 2A Smartphone Fast Charging Cable, Made in India, 480Mbps Data Sync, Tough Cable, 1 Meter Long USB Cable for USB Type C Devices Black XCD-C12" u="1"/>
        <s v="SanDisk Ultra¬Æ microSDXC‚Ñ¢ UHS-I Card, 64GB, 140MB/s R, 10 Y Warranty, for Smartphones" u="1"/>
        <s v="Candes 10 Litre Perfecto 5 Star Rated Automatic Instant Storage Electric Water Heater with Special Metal Body Anti Rust Coating With Installation Kit, 2KW Geyser (Ivory)" u="1"/>
        <s v="MILTON Smart Egg Boiler 360-Watts (Transparent and Silver Grey), Boil Up to 7 Eggs" u="1"/>
        <s v="Ambrane Unbreakable 60W / 3A Fast Charging 1.5m Braided Type C Cable for Smartphones, Tablets, Laptops &amp; other Type C devices, PD Technology, 480Mbps Data Sync, Quick Charge 3.0 (RCT15A, Black)" u="1"/>
        <s v="Pigeon Kessel Multipurpose Kettle (12173) 1.2 litres with Stainless Steel Body, used for boiling Water and milk, Tea, Coffee, Oats, Noodles, Soup etc. 600 Watt (Black &amp; Silver)" u="1"/>
        <s v="Homeistic Applience‚Ñ¢ Instant Electric Water Heater Faucet Tap For Kitchen And Bathroom Sink Digital Water Heating Tap with Shower Head ABS Body- Shock Proof (Pack Of 1. White)" u="1"/>
        <s v="Lifelong 2-in1 Egg Boiler and Poacher 500-Watt (Transparent and Silver Grey), Boil 8 eggs, Poach 4 eggs, Easy to clean| 3 Boiling Modes, Stainless Steel Body and Heating Plate, Automatic Turn-Off" u="1"/>
        <s v="Tuarso 8K HDMI 2.1 Cable 48Gbps , 1.5 Meter High-Speed Braided HDMI Cable ( 8K@60HZ„ÄÅ4K@120HZ„ÄÅ2K@240HZ ) HDMI 2.1 Cable Compatible with Monitors , Television , Laptops , Projectors , Game Consoles and more with HDMI Ports Device" u="1"/>
        <s v="Samsung 80 cm (32 inches) Wondertainment Series HD Ready LED Smart TV UA32TE40AAKBXL (Titan Gray)" u="1"/>
        <s v="VW 80 cm (32 inches) Playwall Frameless Series HD Ready Android Smart LED TV VW3251 (Black)" u="1"/>
        <s v="Activa Heat-Max 2000 Watts Room Heater (White color ) with ABS body" u="1"/>
        <s v="Sui Generis Electric Handheld Milk Wand Mixer Frother for Latte Coffee Hot Milk, Milk Frother, Electric Coffee Beater, Egg Beater, Latte Maker, Mini Hand Blender Cappuccino Maker (Multicolor)" u="1"/>
        <s v="Sounce 65W OnePlus Dash Warp Charge Cable, 6.5A Type-C to USB C PD Data Sync Fast Charging Cable Compatible with One Plus 8T/ 9/ 9R/ 9 pro/ 9RT/ 10R/ Nord &amp; for All Type C Devices ‚Äì Red, 1 Meter" u="1"/>
        <s v="LRIPL Compatible Sony Bravia LCD/led Remote Works with Almost All Sony led/LCD tv's" u="1"/>
        <s v="Remote Compatible for Samsung LED/LCD Remote Control Works with Samsung LED/LCD TV by Trend Trail" u="1"/>
        <s v="SanDisk Cruzer Blade 32GB USB Flash Drive" u="1"/>
        <s v="STRIFF Laptop Tabletop Stand, Fold-Up, Adjustable, Ventilated, Portable Holder for Desk, Aluminum Foldable Laptop Ergonomic Compatibility with up to 15.6-inch Laptop, All Mac, Tab, and Mobile (Silver)" u="1"/>
        <s v="JBL C50HI, Wired in Ear Headphones with Mic, One Button Multi-Function Remote, Lightweight &amp; Comfortable fit (Black)" u="1"/>
        <s v="LIRAMARK Webcam Cover Slide, Ultra Thin Laptop Camera Cover Slide Blocker for Computer MacBook Pro iMac PC Tablet (Pack of 3)" u="1"/>
        <s v="DIGITEK¬Æ (DRL-14C) Professional (31cm) Dual Temperature LED Ring Light with Tripod Stand &amp; Mini Tripod for YouTube, Photo-Shoot, Video Shoot, Live Stream, Makeup, Vlogging &amp; More" u="1"/>
        <s v="SanDisk Ultra 128 GB USB 3.0 Pen Drive (Black)" u="1"/>
        <s v="boAt Stone 180 5W Bluetooth Speaker with Upto 10 Hours Playback, 1.75&quot; Driver, IPX7 &amp; TWS Feature(Black)" u="1"/>
        <s v="AirCase Rugged Hard Drive Case for 2.5-inch Western Digital, Seagate, Toshiba, Portable Storage Shell for Gadget Hard Disk USB Cable Power Bank Mobile Charger Earphone, Waterproof (Black)" u="1"/>
        <s v="Campfire Spring Chef Prolix Instant Portable Water Heater Geyser 1Ltr. for Use Home Stainless Steel Baking Rack | Restaurant | Office | Labs | Clinics | Saloon | with Installation Kit (With MCB)" u="1"/>
        <s v="7SEVEN¬Æ Compatible Vu Smart Tv Remote Control Suitable for Original 4K Android LED Ultra HD UHD Vu Tv Remote with Non Voice Feature without google assistant" u="1"/>
        <s v="boAt Type-c A400 Type-c to USB A Cable for All Type C Phones (Lg nexus 5x), 1Mtr(Black)" u="1"/>
        <s v="Noise Buds VS402 Truly Wireless in Ear Earbuds, 35-Hours of Playtime, Instacharge, Quad Mic with ENC, Hyper Sync, Low Latency, 10mm Driver, Bluetooth v5.3 and Breathing LED Lights (Neon Black)" u="1"/>
        <s v="Airtel Digital TV HD Set Top Box with 1 Month Basic Pack with Recording + Free Standard Installation" u="1"/>
        <s v="Sounce Fast Phone Charging Cable &amp; Data Sync USB Cable Compatible for iPhone 13, 12,11, X, 8, 7, 6, 5, iPad Air, Pro, Mini &amp; iOS Devices" u="1"/>
        <s v="Boult Audio AirBass PowerBuds with Inbuilt Powerbank, 120H Total Playtime, IPX7 Fully Waterproof, Lightning Boult Type-C Fast Charging, Low Latency Gaming, TWS Earbuds with Pro+ Calling Mic (Black)" u="1"/>
        <s v="JBL C100SI Wired In Ear Headphones with Mic, JBL Pure Bass Sound, One Button Multi-function Remote, Angled Buds for Comfort fit (Black)" u="1"/>
        <s v="Portronics MODESK POR-122 Universal Mobile Tabletop Holder (Black)" u="1"/>
        <s v="Portronics Ruffpad 8.5M Multicolor LCD Writing Pad with Screen 21.5cm (8.5-inch) for Drawing, Playing, Handwriting Gifts for Kids &amp; Adults, India's first notepad to save and share your child's first creatives via Ruffpad app on your Smartphone(Black)" u="1"/>
        <s v="VU 139 cm (55 inches) The GloLED Series 4K Smart LED Google TV 55GloLED (Grey)" u="1"/>
        <s v="VU 164 cm (65 inches) The GloLED Series 4K Smart LED Google TV 65GloLED (Grey)" u="1"/>
        <s v="E-COSMOS 5V 1.2W Portable Flexible USB LED Light (Colours May Vary, Small, EC-POF1)" u="1"/>
        <s v="Wipro Vesta 1380W Cordless Steam Iron Quick heat up with 20gm/ min Steam Burst, Scratch resistant Ceramic soleplate ,Vertical and Horizontal Ironing, Steam burst of upto .8g/ shot" u="1"/>
        <s v="BlueRigger Digital Optical Audio Toslink Cable (3.3 Feet / 1 Meter) With 8 Channel (7.1) Audio Support (for Home Theatre, Xbox, Playstation etc.)" u="1"/>
        <s v="BlueRigger Digital Optical Audio Toslink Cable (6 Feet / 1.8 Meter) With 8 Channel (7.1) Audio Support (for Home Theatre, Xbox, Playstation etc.)" u="1"/>
        <s v="Singer Aroma 1.8 Liter Electric Kettle High Grade Stainless Steel with Cool and Touch Body and Cordless Base, 1500 watts, Auto Shut Off with Dry Boiling (Silver/Black)" u="1"/>
        <s v="Wipro Vesta Electric Egg Boiler, 360 Watts, 3 Boiling Modes, Stainless Steel Body and Heating Plate, Boils up to 7 Eggs at a time, Automatic Shut Down, White, Standard (VB021070)" u="1"/>
        <s v="akiara - Makes life easy Electric Handy Sewing/Stitch Handheld Cordless Portable White Sewing Machine for Home Tailoring, Hand Machine | Mini Silai | White Hand Machine with Adapter" u="1"/>
        <s v="PTron Newly Launched Force X10 Bluetooth Calling Smartwatch with 1.7&quot; Full Touch Color Display, Real Heart Rate Monitor, SpO2, Watch Faces, 5 Days Runtime, Fitness Trackers &amp; IP68 Waterproof (Pink)" u="1"/>
        <s v="Toshiba 108 cm (43 inches) V Series Full HD Smart Android LED TV 43V35KP (Silver)" u="1"/>
        <s v="Amazfit GTS2 Mini (New Version) Smart Watch with Always-on AMOLED Display, Alexa Built-in, SpO2, 14 Days' Battery Life, 68 Sports Modes, GPS, HR, Sleep &amp; Stress Monitoring (Meteor Black)" u="1"/>
        <s v="KENT POWP-Sediment Filter 10'' Thread WCAP" u="1"/>
        <s v="Philips Viva Collection HR1832/00 1.5-Litre400-Watt Juicer (Ink Black)" u="1"/>
        <s v="FLiX (Beetel USB to Micro USB PVC Data Sync &amp; 2A Fast Charging Cable, Made in India, 480Mbps Data Sync, Solid Cable, 1 Meter Long USB Cable for Micro USB Devices (White)(XCD-M11)" u="1"/>
        <s v="FEDUS Cat6 Ethernet Cable, 10 Meter High Speed 550MHZ / 10 Gigabit Speed UTP LAN Cable, Network Cable Internet Cable RJ45 Cable LAN Wire, Patch Computer Cord Gigabit Category 6 Wires for Modem, Router" u="1"/>
        <s v="MI 100 cm (40 inches) 5A Series Full HD Smart Android LED TV with 24W Dolby Audio &amp; Metal Bezel-Less Frame (Black) (2022 Model)" u="1"/>
        <s v="Belkin USB C to USB-C Fast Charging Type C Cable, 60W PD, 3.3 feet (1 meter) for Laptop, Personal Computer, Tablet, Smartphone - Black, USB-IF Certified" u="1"/>
        <s v="Belkin USB C to USB-C Fast Charging Type C Cable, 60W PD, 3.3 feet (1 meter) for Laptop, Personal Computer, Tablet, Smartphone - White, USB-IF Certified" u="1"/>
        <s v="Apsara Platinum Pencils Value Pack - Pack of 20" u="1"/>
        <s v="URBN 10000 mAh Lithium Power Bank UPR10K with 12 Watt Fast Charging, Blue" u="1"/>
        <s v="Parker Vector Standard Chrome Trim Ball Pen (Ink - Black)" u="1"/>
        <s v="CSI INTERNATIONAL¬Æ Instant Water Geyser, Water Heater, Portable Water Heater, Geyser Made of First Class ABS Plastic 3KW (Red)" u="1"/>
        <s v="Luminous Vento Deluxe 150 mm Exhaust Fan for Kitchen, Bathroom with Strong Air Suction, Rust Proof Body and Dust Protection Shutters (2-Year Warranty, White)" u="1"/>
        <s v="IT2M Designer Mouse Pad for Laptop/Computer (9.2 X 7.6 Inches, 12788)" u="1"/>
        <s v="Prestige 1.5 Litre Kettle 1500-watts, Red" u="1"/>
        <s v="Orient Electric Aura Neo Instant 3L Water Heater (Geyser), 5-level Safety Shield, Stainless Steel Tank (White &amp; Turquoise)" u="1"/>
        <s v="Duracell Ultra Alkaline AAA Battery, 8 Pcs" u="1"/>
        <s v="MI Xiaomi USB Type C HYperCharge Cable 6A 100cm Sturdy and Durable Black Supports 120W HyperCharging" u="1"/>
        <s v="oraimo 65W Type C to C Fast Charging Cable USB C to USB C Cable High Speed Syncing, Nylon Braided 1M length with LED Indicator Compatible For Laptop, Macbook, Samsung Galaxy S22 S20 S10 S20Fe S21 S21 Ultra A70 A51 A71 A50S M31 M51 M31S M53 5G" u="1"/>
        <s v="VU 108 cm (43 inches) Premium Series Full HD Smart LED TV 43GA (Black)" u="1"/>
        <s v="Libra Room Heater for Home, Room Heaters Home for Winter, Electric Heater with 2000 Watts Power as per IS Specification for Small to Medium Rooms - FH12 (Grey)" u="1"/>
        <s v="Tukzer Capacitive Stylus Pen for Touch Screens Devices, Fine Point, Lightweight Metal Body with Magnetism Cover Cap for Smartphones/Tablets/iPad/iPad Pro/iPhone (Grey)" u="1"/>
        <s v="Samsung Galaxy M04 Dark Blue, 4GB RAM, 64GB Storage | Upto 8GB RAM with RAM Plus | MediaTek Helio P35 | 5000 mAh Battery" u="1"/>
        <s v="Portronics Ruffpad 15 Re-Writable LCD Screen 38.1cm (15-inch) Writing Pad for Drawing, Playing, Handwriting Gifts for Kids &amp; Adults (Grey)" u="1"/>
        <s v="Tesora - Inspired by you Large Premium Electric Kettle 1.8L, Stainless Steel Inner Body - Auto Power Cut, Boil Dry Protection &amp; Cool Touch Double Wall, Portable | 1500 Watts |1 Year Warranty | (White)" u="1"/>
        <s v="Gizga Essentials Spiral Cable Protector Cord Saver for Mac Charger, iPhone Charger, Wire Protector, Lightweight Durable Flexible Wire Winder for Charging Cables, Data Cables, Earphones, Pack of 10" u="1"/>
        <s v="Libra Roti Maker Electric Automatic | chapati Maker Electric Automatic | roti Maker Machine with 900 Watts for Making Roti/Chapati/Parathas - Stainless Steel" u="1"/>
        <s v="TP-Link Nano USB WiFi Dongle 150Mbps High Gain Wireless Network Wi-Fi Adapter for PC Desktop and Laptops, Supports Windows 10/8.1/8/7/XP, Linux, Mac OS X (TL-WN722N)" u="1"/>
        <s v="D-Link DIR-615 Wi-fi Ethernet-N300 Single_band 300Mbps Router, Mobile App Support, Router | AP | Repeater | Client Modes(Black)" u="1"/>
        <s v="boAt Wave Call Smart Watch, Smart Talk with Advanced Dedicated Bluetooth Calling Chip, 1.69‚Äù HD Display with 550 NITS &amp; 70% Color Gamut, 150+ Watch Faces, Multi-Sport Modes,HR,SpO2(Caribbean Green)" u="1"/>
        <s v="Prestige Iris 750 Watt Mixer Grinder with 3 Stainless Steel Jar + 1 Juicer Jar (White and Blue)" u="1"/>
        <s v="Callas Multipurpose Foldable Laptop Table with Cup Holder | Drawer | Mac Holder | Table Holder Study Table, Breakfast Table, Foldable and Portable/Ergonomic &amp; Rounded Edges/Non-Slip Legs (WA-27-Black)" u="1"/>
        <s v="PTron Tangentbeat in-Ear Bluetooth 5.0 Wireless Headphones with Mic, Enhanced Bass, 10mm Drivers, Clear Calls, Snug-Fit, Fast Charging, Magnetic Buds, Voice Assistant &amp; IPX4 Wireless Neckband (Black)" u="1"/>
        <s v="INALSA Vaccum Cleaner Handheld 800W High Powerful Motor- Dura Clean with HEPA Filtration &amp; Strong Powerful 16KPA Suction| Lightweight, Compact &amp; Durable Body|Includes Multiple Accessories,(Grey/Black)" u="1"/>
        <s v="Noise ColorFit Ultra 2 Buzz 1.78&quot; AMOLED Bluetooth Calling Watch with 368*448px Always On Display, Premium Metallic Finish, 100+ Watch Faces, 100+ Sports Modes, Health Suite (Jet Black)" u="1"/>
        <s v="Noise Pulse 2 Max Advanced Bluetooth Calling Smart Watch with 1.85'' TFT and 550 Nits Brightness, Smart DND, 10 Days Battery, 100 Sports Mode, Smartwatch for Men and Women - (Jet Black)" u="1"/>
        <s v="Milk Frother, Immersion Blender Cordlesss Foam Maker USB Rechargeable Small Mixer Handheld with 2 Stainless WhisksÔºåWisker for Stirring 3-Speed Adjustable Mini Frother for Cappuccino Latte Coffee Egg" u="1"/>
        <s v="SanDisk Ultra 64 GB USB Pen Drives (SDDDC2-064G-I35, Black, Silver)" u="1"/>
        <s v="Technotech High Speed HDMI Cable 5 Meter V1.4 - Supports Full HD 1080p (Color May Vary)" u="1"/>
        <s v="KLAM LCD Writing Tablet Screenwriting Toys Board Smart Digital E-Note Pad 8.5 Inch Light Weight Magic Slate for Drawing Playing Noting by Kids and Adults Best Birthday Gift Girls Boys, Multicolor" u="1"/>
        <s v="ProElite Faux Leather Smart Flip Case Cover for Apple iPad 10.2&quot; 9th Gen (2021) / 8th Gen / 7th Gen with Stylus Pen, Black" u="1"/>
        <s v="Parker Vector Camouflage Gift Set - Roller Ball Pen &amp; Parker Logo Keychain (Black Body, Blue Ink), 2 Piece Set" u="1"/>
        <s v="Noise ColorFit Pro 4 Alpha Bluetooth Calling Smart Watch with 1.78 AMOLED Display, Tru Sync, 60hz Refresh Rate, instacharge, Gesture Control, Functional 360 Digital Crown (Jet Black)" u="1"/>
        <s v="ESN 999 Supreme Quality 1500W Immersion Water Heater Rod (Black)" u="1"/>
        <s v="AmazonBasics 6 Feet DisplayPort to DisplayPort Cable - (Not HDMI Cable) (Gold)" u="1"/>
        <s v="Zinq Five Fan Cooling Pad and Laptop Stand with Dual Height Adjustment and Dual USB Port Extension (Black)" u="1"/>
        <s v="7SEVEN¬Æ Bluetooth Voice Command Remote for Xiaomi Redmi Mi Smart TV with Netflix &amp; Prime Video Hot Keys XMRM-00A" u="1"/>
        <s v="Wayona USB Type C Fast Charging Cable Charger Cord 3A QC 3.0 Data Cable Compatible with Samsung Galaxy S10e S10 S9 S8 S20 Plus, Note 10 9 8, M51 A40 A50 A70, Moto G7 G8 (1M, Grey)" u="1"/>
        <s v="Amozo Ultra Hybrid Camera and Drop Protection Back Cover Case for iPhone 13 (Polycarbonate| Back Transparent - Sides Black)" u="1"/>
        <s v="Parker Quink Ink Bottle (Black)" u="1"/>
        <s v="ELV Aluminum Adjustable Mobile Phone Foldable Tabletop Stand Dock Mount for All Smartphones, Tabs, Kindle, iPad (Black)" u="1"/>
        <s v="PTron Newly Launched Force X10 Bluetooth Calling Smartwatch with 1.7&quot; Full Touch Display, Real Heart Rate Monitor, SpO2, Watch Faces, 5 Days Runtime, Health/Fitness Trackers &amp; IP68 Waterproof (Black)" u="1"/>
        <s v="LG 80 cm (32 inches) HD Ready Smart LED TV 32LQ576BPSA (Ceramic Black)" u="1"/>
        <s v="Redgear Cloak Wired RGB Wired Over Ear Gaming Headphones with Mic for PC" u="1"/>
        <s v="Motorola a10 Dual Sim keypad Mobile with 1750 mAh Battery, Expandable Storage Upto 32GB, Wireless FM with Recording - Rose Gold" u="1"/>
        <s v="Camel Fabrica Acrylic Ultra Color - 15ml each, 10 Shades" u="1"/>
        <s v="Logitech G402 Hyperion Fury USB Wired Gaming Mouse, 4,000 DPI, Lightweight, 8 Programmable Buttons, Compatible for PC/Mac - Black" u="1"/>
        <s v="Classmate 2100117 Soft Cover 6 Subject Spiral Binding Notebook, Single Line, 300 Pages" u="1"/>
        <s v="realme 10W Fast Charging Micro-USB Cable (Braided, Black)" u="1"/>
        <s v="Solidaire 550-Watt Mixer Grinder with 3 Jars (Black) (SLD-550-B)" u="1"/>
        <s v="Redmi 126 cm (50 inches) 4K Ultra HD Android Smart LED TV X50 | L50M6-RA (Black)" u="1"/>
        <s v="Boya ByM1 Auxiliary Omnidirectional Lavalier Condenser Microphone with 20ft Audio Cable (Black)" u="1"/>
        <s v="Pigeon Healthifry Digital Air Fryer, 360¬∞ High Speed Air Circulation Technology 1200 W with Non-Stick 4.2 L Basket - Green" u="1"/>
        <s v="Lapster 5 pin mini usb cable, usb b cable,camera cable usb2.0 for External HDDS/Card Readers/Camera etc." u="1"/>
        <s v="JM SELLER 180 W 2021 Edition Electric Beater High Speed Hand Mixer Egg Beater for Cake Making and Whipping Cream with 7 Speed Control (White) with Free Spatula and Oil Brush" u="1"/>
        <s v="AmazonBasics High-Speed Braided HDMI Cable - 3 Feet - Supports Ethernet, 3D, 4K and Audio Return (Black)" u="1"/>
        <s v="Pigeon 1.5 litre Hot Kettle and Stainless Steel Water Bottle Combo used for boiling Water, Making Tea and Coffee, Instant Noodles, Soup, 1500 Watt with Auto Shut- off Feature - (Silver)" u="1"/>
        <s v="Lifelong LLEK15 Electric Kettle 1.5L with Stainless Steel Body, Easy and Fast Boiling of Water for Instant Noodles, Soup, Tea etc. (1 Year Warranty, Silver)" u="1"/>
        <s v="Samsung Galaxy M13 5G (Stardust Brown, 6GB, 128GB Storage) | 5000mAh Battery | Upto 12GB RAM with RAM Plus" u="1"/>
        <s v="TCL 108 cm (43 inches) 4K Ultra HD Certified Android Smart LED TV 43P615 (Black)" u="1"/>
        <s v="ACTIVA 1200 MM HIGH SPEED 390 RPM BEE APPROVED 5 STAR RATED APSRA CEILING FAN BROWN 2 Years Warranty" u="1"/>
        <s v="Storite Super Speed USB 3.0 Male to Male Cable for Hard Drive Enclosures, Laptop Cooling Pad, DVD Players(60cm,Black)" u="1"/>
        <s v="Mobilife Bluetooth Extendable Selfie Stick with Tripod Stand and Wireless Remote,3-in-1 Multifunctional Selfie Stick Tripod for iPhone Samsung Mi Realme Oppo Vivo Google More,Black" u="1"/>
        <s v="7SEVEN¬Æ Compatible with Fire Tv Stick Remote with Voice Command Feature Suitable for Second Generation Amazon Fire Tv Stick Remote Only - Pairing Must" u="1"/>
        <s v="SanDisk Ultra Dual 64 GB USB 3.0 OTG Pen Drive (Black)" u="1"/>
        <s v="WeCool C1 Car Mobile Holder with One Click Technology,360¬∞ Rotational, Strong Suction Cup,Compatible with 4 to 6 Inch Devices, Wildshield and Dashboard Mobile Holder for Car, and Use" u="1"/>
        <s v="Brayden Chopro, Electric Vegetable Chopper for Kitchen with 500 ML Capacity, 400 Watts Copper Motor and 4 Bi-Level SS Blades (Black)" u="1"/>
        <s v="HP 330 Wireless Black Keyboard and Mouse Set with Numeric Keypad, 2.4GHz Wireless Connection and 1600 DPI, USB Receiver, LED Indicators , Black(2V9E6AA)" u="1"/>
        <s v="Bajaj OFR Room Heater, 13 Fin 2900 Watts Oil Filled Room Heater with 400W PTC Ceramic Fan Heater, ISI Approved (Majesty 13F Plus Black)" u="1"/>
        <s v="Logitech H111 Wired On Ear Headphones With Mic Black" u="1"/>
        <s v="SWAPKART Portable Flexible Adjustable Eye Protection USB LED Desk Light Table Lamp for Reading, Working on PC, Laptop, Power Bank, Bedroom ( Multicolour )" u="1"/>
        <s v="WeCool Bluetooth Extendable Selfie Sticks with Wireless Remote and Tripod Stand, 3-in-1 Multifunctional Selfie Stick with Tripod Stand Compatible with iPhone/OnePlus/Samsung/Oppo/Vivo and All Phones" u="1"/>
        <s v="AGARO Royal Stand 1000W Mixer with 5L SS Bowl and 8 Speed Setting, Includes Whisking Cone, Mixing Beater &amp; Dough Hook, and Splash Guard, 2 Years Warranty, (Black), Medium (33554)" u="1"/>
        <s v="TP-Link AC750 Dual Band Wireless Cable Router, 4 10/100 LAN + 10/100 WAN Ports, Support Guest Network and Parental Control, 750Mbps Speed Wi-Fi, 3 Antennas (Archer C20) Blue, 2.4 GHz" u="1"/>
        <s v="Hindware Atlantic Compacto 3 Litre Instant water heater with Stainless Steel Tank, Robust Construction, Pressure Relief Valve And I-thermostat Feature (White And Grey)" u="1"/>
        <s v="boAt Rockerz 450 Bluetooth On Ear Headphones with Mic, Upto 15 Hours Playback, 40MM Drivers, Padded Ear Cushions, Integrated Controls and Dual Modes(Luscious Black)" u="1"/>
        <s v="MI 2-in-1 USB Type C Cable (Micro USB to Type C) 30cm for Smartphone, Headphone, Laptop (White)" u="1"/>
        <s v="Redmi 11 Prime 5G (Meadow Green, 4GB RAM 64GB ROM) | Prime Design | MTK Dimensity 700 | 50 MP Dual Cam | 5000mAh | 7 Band 5G" u="1"/>
        <s v="Butterfly Smart Wet Grinder, 2L (White) with Coconut Scrapper Attachment, Output - 150 W, Input 260 W" u="1"/>
        <s v="Philips GC026/30 Fabric Shaver, Lint Remover for Woolen Sweaters, Blankets, Jackets/Burr Remover Pill Remover from Carpets, Curtains (White)" u="1"/>
        <s v="iQOO 9 SE 5G (Sunset Sierra, 8GB RAM, 128GB Storage) | Qualcomm Snapdragon 888 | 66W Flash Charge" u="1"/>
        <s v="Zebronics Zeb-Power Wired USB Mouse, 3-Button, 1200 DPI Optical Sensor, Plug &amp; Play, for Windows/Mac" u="1"/>
        <s v="Sure From Aquaguard Delight NXT RO+UV+UF+Taste Adjuster(MTDS),6L water purifier,8 stages purification,Suitable for borewell,tanker,municipal water(Black) from Eureka Forbes" u="1"/>
        <s v="Vedini Transparent Empty Refillable Reusable Fine Mist Spray Bottle for Perfume, Travel with DIY Sticker Set ( 100ml, Pack of 4)" u="1"/>
        <s v="boAt Type C A750 Stress Resistant, Tangle-free, Sturdy Flat Cable with 6.5A Fast Charging &amp; 480Mbps Data Transmission, 10000+ Bends Lifespan and Extended 1.5m Length(Rebellious Black)" u="1"/>
        <s v="Redmi Note 11 (Space Black, 4GB RAM, 64GB Storage)|90Hz FHD+ AMOLED Display | Qualcomm¬Æ Snapdragon‚Ñ¢ 680-6nm | 33W Charger Included" u="1"/>
        <s v="Larrito wooden Cool Mist Humidifiers Essential Oil Diffuser Aroma Air Humidifier with Colorful Change for Car, Office, Babies, humidifiers for home, air humidifier for room (WOODEN HUMIDIFIRE-A)" u="1"/>
        <s v="boAt Rockerz 330 in-Ear Bluetooth Neckband with Upto 30 Hours Playtime, ASAP  Charge, Signature Sound, Dual Pairing &amp; IPX5 with Mic (Active Black)" u="1"/>
        <s v="Havells Ambrose 1200mm Ceiling Fan (Gold Mist Wood)" u="1"/>
        <s v="ZEBRONICS Zeb-Bro in Ear Wired Earphones with Mic, 3.5mm Audio Jack, 10mm Drivers, Phone/Tablet Compatible(Black)" u="1"/>
        <s v="VRPRIME Lint Roller Lint Remover for Clothes, Pet | 360 Sheets Reusable Sticky Easy-Tear Sheet Brush for Clothes, Furniture, Carpet, Dog Fur, Sweater, Dust &amp; Dirt (4 Rolls - 90 Sheet Each Roll)" u="1"/>
        <s v="Reffair AX30 [MAX] Portable Air Purifier for Car, Home &amp; Office | Smart Ionizer Function | H13 Grade True HEPA Filter [Internationally Tested] Aromabuds Fragrance Option - Black" u="1"/>
        <s v="pTron Solero T241 2.4A Type-C Data &amp; Charging USB Cable, Made in India, 480Mbps Data Sync, Durable 1-Meter Long USB Cable for Smartphone, Type-C USB Devices (White)" u="1"/>
        <s v="Black+Decker Handheld Portable Garment Steamer 1500 Watts with Anti Calc (Violet)" u="1"/>
        <s v="Lint Remover For Clothes With 1 Year Warranty Fabric Shaver Lint Shaver for Woolen Clothes Blanket Jackets Stainless Steel Blades,Bedding, Clothes and Furniture Best Remover for Fabrics Portable Lint Shavers (White Orange)" u="1"/>
        <s v="Portronics Toad 23 Wireless Optical Mouse with 2.4GHz, USB Nano Dongle, Optical Orientation, Click Wheel, Adjustable DPI(Black)" u="1"/>
        <s v="PRUSHTI COVER AND BAGS, Protective Case for Airtel Xstream settop Box Remote Remote Control Pouch Cover Holder PU Leather Cover Holder(only Cover for Selling Purpose)" u="1"/>
        <s v="Amazon Basics Multipurpose Foldable Laptop Table with Cup Holder, Brown" u="1"/>
        <s v="PTron Boom Ultima 4D Dual Driver, in-Ear Gaming Wired Headphones with in-line Mic, Volume Control &amp; Passive Noise Cancelling Boom 3 Earphones - (Dark Blue)" u="1"/>
        <s v="Eureka Forbes Euroclean Paper Vacuum Cleaner Dust Bags for Excel, Ace, 300, Jet Models - Set of 10" u="1"/>
        <s v="URBN 20000 mAh Lithium_Polymer 22.5W Super Fast Charging Ultra Compact Power Bank with Quick Charge &amp; Power Delivery, Type C Input/Output, Made in India, Type C Cable Included (Camo)" u="1"/>
        <s v="ZEBRONICS Zeb-Dash Plus 2.4GHz High Precision Wireless Mouse with up to 1600 DPI, Power Saving Mode, Nano Receiver and Plug &amp; Play Usage - USB" u="1"/>
        <s v="realme Buds Wireless in Ear Bluetooth Earphones with mic, 11.2mm Bass Boost Driver, Magnetic Fast Pair, Fast Charging and 12 Hrs Playtime (Yellow)" u="1"/>
        <s v="Panasonic SR-WA22H (E) Automatic Rice Cooker, Apple Green, 2.2 Liters" u="1"/>
        <s v="pTron Volta Dual Port 12W Smart USB Charger Adapter, Multi-Layer Protection, Made in India, BIS Certified, Fast Charging Power Adaptor Without Cable for All iOS &amp; Android Devices (Black)" u="1"/>
        <s v="KENT Smart Multi Cooker Cum Kettle 1.2 Liter 800 Watts, Electric Cooker with Steamer &amp; Boiler for Idlis, Instant Noodles, Momos, Eggs, &amp; Steam Vegetables, Inner Stainless Steel &amp; Cool Touch Outer Body" u="1"/>
        <s v="Gizga Essentials Laptop Bag Sleeve Case Cover Pouch with Handle for 14.1 Inch Laptop for Men &amp; Women, Padded Laptop Compartment, Premium Zipper Closure, Water Repellent Nylon Fabric, Grey" u="1"/>
        <s v="akiara - Makes life easy Mini Sewing Machine for Home Tailoring use | Mini Silai Machine with Sewing Kit Set Sewing Box with Thread Scissors, Needle All in One Sewing Accessories (White &amp; Purple)" u="1"/>
        <s v="Gizga Essentials Laptop Power Cable Cord- 3 Pin Adapter Isi Certified(1 Meter/3.3 Feet)" u="1"/>
        <s v="Samsung Galaxy M13 5G (Aqua Green, 6GB, 128GB Storage) | 5000mAh Battery | Upto 12GB RAM with RAM Plus" u="1"/>
        <s v="Hindware Atlantic Xceed 5L 3kW Instant Water Heater with Copper Heating Element and High Grade Stainless Steel Tank" u="1"/>
        <s v="AmazonBasics 3.5mm to 2-Male RCA Adapter Cable For Tablet, Smartphone (Black, 15 feet)" u="1"/>
        <s v="realme Buds Classic Wired in Ear Earphones with Mic (Black)" u="1"/>
        <s v="Bajaj DX-6 1000W Dry Iron with Advance Soleplate and Anti-bacterial German Coating Technology, White" u="1"/>
        <s v="Bajaj DX-7 1000W Dry Iron with Advance Soleplate and Anti-bacterial German Coating Technology, White" u="1"/>
        <s v="Redmi Note 11 Pro + 5G (Phantom White, 8GB RAM, 128GB Storage) | 67W Turbo Charge | 120Hz Super AMOLED Display | Additional Exchange Offers | Charger Included" u="1"/>
        <s v="Redmi Note 11 Pro + 5G (Stealth Black, 6GB RAM, 128GB Storage) | 67W Turbo Charge | 120Hz Super AMOLED Display | Additional Exchange Offers | Charger Included" u="1"/>
        <s v="Redmi Note 11 Pro + 5G (Stealth Black, 8GB RAM, 256GB Storage) | 67W Turbo Charge | 120Hz Super AMOLED Display | Additional Exchange Offers | Charger Included" u="1"/>
        <s v="Anjaney Enterprise Smart Multipurpose Foldable Laptop Table with Cup Holder, Study Table, Bed Table, Breakfast Table, Foldable and Portable/Ergonomic &amp; Rounded Edges/Non-Slip (Black)" u="1"/>
        <s v="HealthSense Rechargeable Lint Remover for Clothes | Fuzz and Fur Remover | Electric Fabric Shaver, Trimmer for Clothes, Carpet, Sofa, Sweaters, Curtains | One-Year Warranty Included - New-Feel LR350" u="1"/>
        <s v="Parker Quink Ink Bottle, Blue" u="1"/>
        <s v="Mi 108 cm (43 inches) Full HD Android LED TV 4C | L43M6-INC (Black)" u="1"/>
        <s v="Havells Gatik Neo 400mm Pedestal Fan (Aqua Blue)" u="1"/>
        <s v="Lenovo 300 Wired Plug &amp; Play USB Mouse, High Resolution 1600 DPI Optical Sensor, 3-Button Design with clickable Scroll Wheel, Ambidextrous, Ergonomic Mouse for Comfortable All-Day Grip (GX30M39704)" u="1"/>
        <s v="Wayona Usb Type C Fast Charger Cable Fast Charging Usb C Cable/Cord Compatible For Samsung Galaxy S10E S10 S9 S8 Plus S10+,Note 10 Note 9 Note 8,S20,M31S,M40,Realme X3,Pixel 2 Xl (3 Ft Pack Of 1,Grey)" u="1"/>
        <s v="TCL 80 cm (32 inches) HD Ready Certified Android Smart LED TV 32S615 (Black)" u="1"/>
        <s v="Storite USB 2.0 A to Mini 5 pin B Cable for External HDDS/Camera/Card Readers 35cm" u="1"/>
        <s v="Lapster 65W compatible for OnePlus Dash Warp Charge Cable , type c to c cable fast charging Data Sync Cable Compatible with One Plus 10R / 9RT/ 9 pro/ 9R/ 8T/ 9/ Nord &amp; for All Type C Devices ‚Äì Red, 1 Meter" u="1"/>
        <s v="Racold Eterno Pro 25L Vertical 5 Star Storage Water Heater (Geyser) with free Standard Installation and free Installation Pipes" u="1"/>
        <s v="Philips Handheld Garment Steamer GC360/30 - Vertical &amp; Horizontal Steaming, 1200 Watt, up to 22g/min" u="1"/>
        <s v="Borosil Volcano 13 Fin Oil Filled Radiator Room Heater, 2900 W, Black" u="1"/>
        <s v="AmazonBasics USB 2.0 Cable - A-Male to B-Male - for Personal Computer, Printer- 6 Feet (1.8 Meters), Black" u="1"/>
        <s v="Pick Ur Needs¬Æ Lint Remover for Clothes High Range Rechargeable Lint Shaver for All Types of Clothes, Fabrics, Blanket with 1 Extra Blade Multicolor (Rechargeable)" u="1"/>
        <s v="Goldmedal Curve Plus 202042 Plastic Spice 3-Pin 240V Universal Travel Adaptor (White)" u="1"/>
        <s v="Orpat OEH-1260 2000-Watt Fan Heater (Grey)" u="1"/>
        <s v="Bosch Pro 1000W Mixer Grinder MGM8842MIN - Black" u="1"/>
        <s v="PrettyKrafts Laundry Basket for clothes with Lid &amp; Handles, Toys Organiser, 75 Ltr Black &amp; Grey" u="1"/>
        <s v="MI Xiaomi 22.5W Fast USB Type C Charger Combo for Tablets - White" u="1"/>
        <s v="PrettyKrafts Laundry Bag / Basket for Dirty Clothes, Folding Round Laundry Bag,Set of 2, Black Wave" u="1"/>
        <s v="Inalsa Electric Kettle Prism Inox - 1350 W with LED Illumination &amp; Boro-Silicate Body, 1.8 L Capacity along with Cordless Base, 2 Year Warranty (Black)" u="1"/>
        <s v="TIZUM High Speed HDMI Cable Aura -Gold Plated-High Speed Data 10.2Gbps, 3D, 4K, HD 1080P (10 Ft/ 3 M)" u="1"/>
        <s v="Isoelite Remote Compatible for Samsung LED/LCD Remote Control Works with All Samsung LED/LCD TV Model No :- BN59-607A (Please Match The Image with Your Old Remote)" u="1"/>
        <s v="Portronics MPORT 31 4 Ports USB Hub (USB A to 4 USB-A Ports 4 in 1 Connector USB HUB(Grey)" u="1"/>
        <s v="Kitchen Mart Stainless Steel South Indian Filter Coffee Drip Maker, Madras Kappi, Drip Decotion Maker160ml (2 Cup)" u="1"/>
        <s v="Model-P4 6 Way Swivel Tilt Wall Mount 32-55-inch Full Motion Cantilever for LED,LCD and Plasma TV's" u="1"/>
        <s v="Zodo 8. 5 inch LCD E-Writer Electronic Writing Pad/Tablet Drawing Board (Paperless Memo Digital Tablet)" u="1"/>
        <s v="Cotbolt Silicone Case Cover Compatible for Samsung BN59-01312A QLED 8K 4K Smart TV Remote Shockproof Protective Remote Cover (Black)" u="1"/>
        <s v="Havells Instanio 10 Litre Storage Water Heater with Flexi Pipe and Free installation (White Blue)" u="1"/>
        <s v="Lint Roller with 40 Paper Sheets, 22 x 5 cm (Grey)" u="1"/>
        <s v="STRIFF 12 Pieces Highly Flexible Silicone Micro USB Protector, Mouse Cable Protector, Suit for All Cell Phones, Computers and Chargers (White)" u="1"/>
        <s v="Acer EK220Q 21.5 Inch (54.61 cm) Full HD (1920x1080) VA Panel LCD Monitor with LED Back Light I 250 Nits I HDMI, VGA Ports I Eye Care Features Like Bluelight Shield, Flickerless &amp; Comfy View (Black)" u="1"/>
        <s v="Ambrane BCL-15 Lightning Cable for Smartphone (1.5m Black)" u="1"/>
        <s v="MI REDMI 9i Sport (Carbon Black, 64 GB) (4 GB RAM)" u="1"/>
        <s v="Acer 80 cm (32 inches) N Series HD Ready TV AR32NSV53HD (Black)" u="1"/>
        <s v="RPM Euro Games Laptop/PC Controller Wired for Windows - 7, 8, 8.1, 10 and XP, Ps3(Upgraded with XYAB Buttons)" u="1"/>
        <s v="Kenstar 2400 Watts 9 Fins Oil Filled Radiator with PTC Fan Heater (BLACK GOLD)" u="1"/>
        <s v="Prestige PIC 16.0+ 1900W Induction Cooktop with Soft Touch Push Buttons (Black)" u="1"/>
        <s v="HP Wired Mouse 100 with 1600 DPI Optical Sensor, USB Plug-and -Play,ambidextrous Design, Built-in Scrolling and 3 Handy Buttons. 3-Years Warranty (6VY96AA)" u="1"/>
        <s v="Noise ColorFit Pulse Grand Smart Watch with 1.69&quot; HD Display, 60 Sports Modes, 150 Watch Faces, Spo2 Monitoring, Call Notification, Quick Replies to Text &amp; Calls (Rose Pink)" u="1"/>
        <s v="Gizga Essentials Cable Organiser, Cord Management System for PC, TV, Home Theater, Speaker &amp; Cables, Reusable Cable Organizer for Desk, WFH Accessories, Organizer Tape Roll, Reusable Cable Ties Strap" u="1"/>
        <s v="Boult Audio Omega with 30dB ANC+ ENC, 32H Playtime, 45ms Latency Gaming Mode, Quad Mic Zen ENC, 3 Equalizer Modes, ANC, Type-C Fast Charging, IPX5 True Wireless in Ear Bluetooth Earbuds (Black)" u="1"/>
        <s v="AmazonBasics New Release Nylon USB-A to Lightning Cable Cord, MFi Certified Charger for Apple iPhone, iPad, Silver, 6-Ft" u="1"/>
        <s v="Pilot V7 Liquid Ink Roller Ball Pen (2 Blue + 1 Black)" u="1"/>
        <s v="Havells Immersion HB15 1500 Watt (White Blue)" u="1"/>
        <s v="AmazonBasics Flexible Premium HDMI Cable (Black, 4K@60Hz, 18Gbps), 3-Foot" u="1"/>
        <s v="Borosil Electric Egg Boiler, 8 Egg Capacity, For Hard, Soft, Medium Boiled Eggs, Steamed Vegetables, Transparent Lid, Stainless Steel Exterior (500 Watts)" u="1"/>
        <s v="FIGMENT Handheld Milk Frother Rechargeable, 3-Speed Electric Frother for Coffee with 2 Whisks and Coffee Decoration Tool, Coffee Frother Mixer, CRESCENT ENTERPRISES VRW0.50BK (A1)" u="1"/>
        <s v="Dell WM118 Wireless Mouse, 2.4 Ghz with USB Nano Receiver, Optical Tracking, 12-Months Battery Life, Ambidextrous, Pc/Mac/Laptop - Black." u="1"/>
        <s v="boAt Wave Lite Smartwatch with 1.69 Inches(4.29cm) HD Display, Heart Rate &amp; SpO2 Level Monitor, Multiple Watch Faces, Activity Tracker, Multiple Sports Modes &amp; IP68 (Scarlet Red)" u="1"/>
        <s v="Realme Smart TV Stick 4K" u="1"/>
        <s v="TVARA LCD Writing Tablet, 8.5&quot; Inch Colorful Toddler Doodle Board Drawing Tablet, Erasable Reusable Electronic Drawing Pads, Educational and Learning Tool for 3-6 Years Old Boy and Girls Mix Colors" u="1"/>
        <s v="Crompton Sea Sapphira 1200 mm Ultra High Speed 3 Blade Ceiling Fan (Lustre Brown, Pack of 1)" u="1"/>
        <s v="Artis AR-45W-MG2 45 Watts MG2 Laptop Adapter/Charger Compatible with MB Air 13‚Äù &amp; MB Air 11‚Äù (14.5 V, 3.1 A) Connector: MG2 (T Tip Connector)" u="1"/>
        <s v="Redgear Cosmo 7,1 Usb Gaming Wired Over Ear Headphones With Mic With Virtual Surround Sound,50Mm Driver, Rgb Leds &amp; Remote Control(Black)" u="1"/>
        <s v="Ambrane 10000mAh Slim Power Bank, 20W Fast Charging, Dual Output, Type C PD (Input &amp; Output), Quick Charge, Li-Polymer, Multi-Layer Protection for iPhone, Anrdoid &amp; Other Devices (Stylo 10K, Green)" u="1"/>
        <s v="Wipro Vesta Grill 1000 Watt Sandwich Maker |Dual function-SW Maker&amp;Griller|Non stick Coat -BPA&amp;PTFE Free |Auto Temp Cut-off| Height Control -180·∂ø&amp;105·∂ø |2 year warranty|SS Finish|Standard size" u="1"/>
        <s v="ZIGMA WinoteK WinoteK Sun Instant Water Geyser, Water Heater, Portable Water Heater, Geysers Made of First Class ABS Plastic, automatic Reset Model, AE10-3 W (Yellow)" u="1"/>
        <s v="Samsung Original Type C to C Cable - 3.28 Feet (1 Meter), White" u="1"/>
        <s v="Havells Ventil Air DX 200mm Exhaust Fan (White)" u="1"/>
        <s v="ESR USB C to Lightning Cable, 10 ft (3 m), MFi-Certified, Braided Nylon Power Delivery Fast Charging for iPhone 14/14 Plus/14 Pro/14 Pro Max, iPhone 13/12/11/X/8 Series, Use with Type-C Chargers, Black" u="1"/>
        <s v="AmazonBasics USB Type-C to Micro-B 2.0 Cable - 6 Inches (15.2 Centimeters) - White" u="1"/>
        <s v="KINGONE Upgraded Stylus Pen, iPad Pencil, Ultra High Precision &amp; Sensitivity, Palm Rejection, Prevents False ON/Off Touch, Power Display, Tilt Sensitivity, Magnetic Adsorption for iPad 2018 and Later" u="1"/>
        <s v="Brayden Fito Atom Rechargeable Smoothie Blender with 2000 mAh Battery and 3.7V Motor with 400ml Tritan Jar (Blue)" u="1"/>
        <s v="AVNISH Tap Water Purifier Filter Faucet 6 Layer Carbon Activated Dust Chlorine Remover Water Softener for Drinking Cartridge Alkaline Taps for Kitchen Sink Bathroom Wash Basin (6-Layer Filtration)" u="1"/>
        <s v="Kent Gold, Optima, Gold+ Spare Kit" u="1"/>
        <s v="Parker Classic Gold Gold Trim Ball Pen" u="1"/>
        <s v="Ikea Little Loved Corner PRODUKT Milk-frother, Coffee/Tea Frother, Handheld Milk Wand Mixer Frother, Black" u="1"/>
        <s v="Wayona USB Type C 65W Fast Charging 2M/6Ft Long Flash Charge Cable 3A QC 3.0 Data Cable Compatible with Samsung Galaxy S21 S10 S9 S8, iQOO Z3, Vivo, Note 10 9 8, A20e A40 A50 A70, Moto G7 G8 (2M, Grey)" u="1"/>
        <s v="Cuzor 12V Mini ups for WiFi Router | Power Backup up to 4 Hours | Replaceable Battery | Ups for Wi-Fi Router and Modem | Ups for Router up to 2A | ups for uninterrupted wi-fi" u="1"/>
        <s v="KENT 16088 Vogue Electric Kettle 1.8 Litre 1500 W | Stainless Steel body | Auto shut off over heating protection | 1 Year Warranty" u="1"/>
        <s v="Portable Lint Remover Pet Fur Remover Clothes Fuzz Remover Pet Hairball Quick Epilator Shaver Removing Dust Pet Hair from Clothing Furniture Perfect for Clothing,Furniture,Couch,Carpet (Standard)" u="1"/>
        <s v="Lava A1 Josh 21(Blue Silver) -Dual Sim,Call Blink Notification,Military Grade Certified with 4 Day Battery Backup, Keypad Mobile" u="1"/>
        <s v="MI 33W SonicCharge 2.0 USB Charger for Cellular Phones - White" u="1"/>
        <s v="Boult Audio Bass Buds Q2 Lightweight Stereo Wired Over Ear Headphones Set with Mic with Deep Bass, Comfortable Ear Cushions, &amp; Long Cord (Black)" u="1"/>
        <s v="Zebronics Zeb-Jaguar Wireless Mouse, 2.4GHz with USB Nano Receiver, High Precision Optical Tracking, 4 Buttons, Plug &amp; Play, Ambidextrous, for PC/Mac/Laptop (Black+Grey)" u="1"/>
        <s v="Samsung 24-inch(60.46cm) FHD Monitor, IPS, 75 Hz, Bezel Less Design, AMD FreeSync, Flicker Free, HDMI, D-sub, (LF24T350FHWXXL, Dark Blue Gray)" u="1"/>
        <s v="Redmi 9A Sport (Coral Green, 2GB RAM, 32GB Storage) | 2GHz Octa-core Helio G25 Processor | 5000 mAh Battery" u="1"/>
        <s v="Redmi 9A Sport (Coral Green, 3GB RAM, 32GB Storage) | 2GHz Octa-core Helio G25 Processor | 5000 mAh Battery" u="1"/>
        <s v="PrettyKrafts Laundry Basket for clothes with Lid &amp; Handles, Toys Organiser, 75 Ltr Grey" u="1"/>
        <s v="Racold Pronto Pro 3Litres 3KW Vertical Instant Water Heater (Geyser)" u="1"/>
        <s v="Portronics MPORT 31C 4-in-1 USB Hub (Type C to 4 USB-A Ports) with Fast Data Transfer" u="1"/>
        <s v="Samsung Original EHS64 Wired in Ear Earphones with Mic, Black" u="1"/>
        <s v="Wayona Type C to Lightning MFI Certified 20W Fast charging Nylon Braided USB C Cable for iPhone 14, 14 Pro, 14 Pro Max, 14 Plus, 13, 13 Pro, 13 Pro Max, 13 Mini, 12, 12 Pro, 11, 11 Pro Max iPhone 12 Mini, X, 8 (2M, Grey)" u="1"/>
        <s v="Usha Janome Dream Stitch Automatic Zig-Zag Electric Sewing Machine with 14 Stitch Function (White and Blue) with Free Sewing KIT Worth RS 500" u="1"/>
        <s v="7SEVEN¬Æ Compatible for Tata Sky Remote Original Set Top¬†HD Box and Suitable for SD Tata Play setup Box Remote Control" u="1"/>
        <s v="Airtel AMF-311WW Data Card (Black), 4g Hotspot Support with 2300 Mah Battery" u="1"/>
        <s v="Wembley LCD Writing Pad/Tab | Writing, Drawing, Reusable, Portable Pad with Colorful Letters | 9 Inch Graphic Tablet (Assorted)" u="1"/>
        <s v="FLiX (Beetel Flow USB to Micro USB PVC Data Sync &amp; 12W(2.4A) Fast Charging Cable,Made in India,480Mbps Data Sync,Solid Cable,1 Meter Long cable for all Andriod &amp; Micro USB Devices (Black)(XCD-FPM01)" u="1"/>
        <s v="Oratech Coffee Frother electric, milk frother electric, coffee beater, cappuccino maker, Coffee Foamer, Mocktail Mixer, Coffee Foam Maker, coffee whisker electric, Froth Maker, coffee stirrers electric, coffee frothers, Coffee Blender, (6 Month Warranty) (Multicolour)" u="1"/>
        <s v="Faber-Castell Connector Pen Set - Pack of 25 (Assorted)" u="1"/>
        <s v="LUNAGARIYA¬Æ, Protective Case Compatible with JIO Settop Box Remote Control,PU Leather Cover Holder (Before Placing Order,Please Compare The Dimensions of The Product with Your Remote)" u="1"/>
        <s v="MYVN LTG to USB for¬†Fast Charging &amp; Data Sync USB Cable Compatible for iPhone 5/5s/6/6S/7/7+/8/8+/10/11, iPad Air/Mini, iPod and iOS Devices (1 M)" u="1"/>
        <s v="Wecool Unbreakable 3 in 1 Charging Cable with 3A Speed, Fast Charging Multi Purpose Cable 1.25 Mtr Long, Type C cable, Micro Usb Cable and Cable for iPhone, White" u="1"/>
        <s v="boAt Xtend Smartwatch with Alexa Built-in, 1.69‚Äù HD Display, Multiple Watch Faces, Stress Monitor, Heart &amp; SpO2 Monitoring, 14 Sports Modes, Sleep Monitor, 5 ATM &amp; 7 Days Battery(Pitch Black)" u="1"/>
        <s v="Dynore Stainless Steel Set of 4 Measuring Cup and 4 Measuring Spoon" u="1"/>
        <s v="Classmate Soft Cover 6 Subject Spiral Binding Notebook, Single Line, 300 Pages" u="1"/>
        <s v="V-Guard Divino 5 Star Rated 15 Litre Storage Water Heater (Geyser) with Advanced Safety Features, White" u="1"/>
        <s v="10WeRun Id-116 Bluetooth Smartwatch Wireless Fitness Band for Boys, Girls, Men, Women &amp; Kids | Sports Gym Watch for All Smart Phones I Heart Rate and spo2 Monitor" u="1"/>
        <s v="KRISONS Thunder Speaker, Multimedia Home Theatre, Floor Standing Speaker, LED Display with Bluetooth, FM, USB, Micro SD Card, AUX Connectivity" u="1"/>
        <s v="LAPSTER Accessories Power Cable Cord 2 Pin Laptop Adapter and Tape Recorder 1.5M" u="1"/>
        <s v="Bajaj Majesty RX10 2000 Watts Heat Convector Room Heater (White, ISI Approved)" u="1"/>
        <s v="Bajaj Majesty RX11 2000 Watts Heat Convector Room Heater (White, ISI Approved)" u="1"/>
        <s v="PIDILITE Fevicryl Acrylic Colours Sunflower Kit (10 Colors x 15 ml) DIY Paint, Rich Pigment, Non-Craking Paint for Canvas, Wood, Leather, Earthenware, Metal, Diwali Gifts for Diwali" u="1"/>
        <s v="Prestige PIC 20 1600 Watt Induction Cooktop with Push button (Black)" u="1"/>
        <s v="Amazon Basics 2000/1000 Watt Room Heater with Adjustable Thermostat (ISI certified, White color, Ideal for small to medium room/area)" u="1"/>
        <s v="Kuber Industries Waterproof Canvas Laundry Bag/Hamper|Metalic Printed With Handles|Foldable Bin &amp; 45 Liter Capicity|Size 37 x 37 x 46, Pack of 1 (Brown)" u="1"/>
        <s v="Crompton Insta Comfy 800 Watt Room Heater with 2 Heat Settings(Grey Blue)" u="1"/>
        <s v="Noise Pulse Buzz 1.69&quot; Bluetooth Calling Smart Watch with Call Function, 150 Watch Faces, 60 Sports Modes, Spo2 &amp; Heart Rate Monitoring, Calling Smart Watch for Men &amp; Women - Rose Pink" u="1"/>
        <s v="Camlin Elegante Fountain Pen - Black/Blue/Red" u="1"/>
        <s v="Livpure Glo Star RO+UV+UF+Mineraliser - 7 L Storage Tank, 15 LPH Water Purifier for Home, Black" u="1"/>
        <s v="Fire-Boltt Ninja 3 Smartwatch Full Touch 1.69 &amp; 60 Sports Modes with IP68, Sp02 Tracking, Over 100 Cloud based watch faces - Black" u="1"/>
        <s v="JBL Go 2, Wireless Portable Bluetooth Speaker with Mic, JBL Signature Sound, Vibrant Color Options with IPX7 Waterproof &amp; AUX (Blue)" u="1"/>
        <s v="!!HANEUL!!1000 Watt/2000-Watt Room Heater!! Fan Heater!!Pure White!!HN-2500!!Made in India!!Thermoset!!" u="1"/>
        <s v="Robustrion [Anti-Scratch] &amp; [Smudge Proof] [S Pen Compatible] Premium Tempered Glass Screen Protector for Samsung Tab S6 Lite 10.4 inch SM-P610/615 [Bubble Free]" u="1"/>
        <s v="Flix (Beetel) Usb To Type C Pvc Data Sync And 2A 480Mbps Data Sync, Tough Fast Charging Long Cable For Usb Type C Devices, Charging Adapter (White, 1 Meter) - Xcd-C12" u="1"/>
        <s v="Portronics Konnect L 1.2M Fast Charging 3A 8 Pin USB Cable with Charge &amp; Sync Function for iPhone, iPad (Grey)" u="1"/>
        <s v="boAt Stone 650 10W Bluetooth Speaker with Upto 7 Hours Playback, IPX5 and Integrated Controls (Blue)" u="1"/>
        <s v="BAJAJ PYGMY MINI 110 MM 10 W HIGH SPEED OPERATION, USB CHARGING, MULTI-CLIP FUNCTION PERSONAL FAN" u="1"/>
        <s v="INALSA Electric Chopper Bullet- 400 Watts with 100% Pure Copper Motor| Chop, Mince, Puree, Dice | Twin Blade Technology| 900 ml Capacity| One Touch Operation, 1.30mtr Long Power Cord (Black/Silver)" u="1"/>
        <s v="boAt LTG 500 Apple MFI Certified for iPhone, iPad and iPod 2Mtr Data Cable(Space Grey)" u="1"/>
        <s v="Ionix Jewellery Scale | Weight Scale | Digital Weight Machine | weight machine for gold | Electronic weighing machines for Jewellery 0.01G to 200G Small Weight Machine for Shop - Silver" u="1"/>
        <s v="Prestige PWG 07 Wet Grinder, 2L (Multicolor) with Coconut Scraper and Atta Kneader Attachments, 200 Watt" u="1"/>
        <s v="Synqe USB C to USB C 60W Nylon Braided Fast Charging Type C to Type C Cable Compatible with Samsung Galaxy Note 20/Ultra, S20 S22 S21 S20 FE A73 A53 A33 (2M, Black)" u="1"/>
        <s v="boAt Airdopes 171 in Ear Bluetooth True Wireless Earbuds with Upto 13 Hours Battery, IPX4, Bluetooth v5.0, Dual Tone Finish with Mic (Mysterious Blue)" u="1"/>
        <s v="Lapster USB 3.0 sata Cable for 2.5 inch SSD and HDD , USB 3.0 to SATA III Hard Driver Adapter , sata to USB Cable-(Blue)" u="1"/>
        <s v="GIZGA Essentials Portable Tabletop Tablet Stand Mobile Holder, Desktop Stand, Cradle, Dock for iPad, Smartphone, Kindle, E-Reader, Fully Foldable, Adjustable Angle, Anti-Slip Pads, Black" u="1"/>
        <s v="Samsung Galaxy M13 (Aqua Green, 4GB, 64GB Storage) | 6000mAh Battery | Upto 8GB RAM with RAM Plus" u="1"/>
        <s v="Noise ColorFit Pulse Smartwatch with 3.56 cm (1.4&quot;) Full Touch HD Display, SpO2, Heart Rate, Sleep Monitors &amp; 10-Day Battery - Jet Black" u="1"/>
        <s v="TP-Link TL-WA850RE Single_Band 300Mbps RJ45 Wireless Range Extender, Broadband/Wi-Fi Extender, Wi-Fi Booster/Hotspot with 1 Ethernet Port, Plug and Play, Built-in Access Point Mode, White" u="1"/>
        <s v="Amazon Basics 10.2 Gbps High-Speed 4K HDMI Cable with Braided Cord, 1.8 Meter, Dark Grey" u="1"/>
        <s v="Amozo Ultra Hybrid Camera and Drop Protection Back Cover Case for iPhone 13 (TPU + Polycarbonate | Crystal Transparent)" u="1"/>
        <s v="Rts‚Ñ¢ High Speed 3D Full HD 1080p Support (10 Meters) HDMI Male to HDMI Male Cable TV Lead 1.4V for All Hdmi Devices- Black (10M - 30 FEET)" u="1"/>
        <s v="VU 138 cm (55 inches) Premium Series 4K Ultra HD Smart IPS LED TV 55UT (Black)" u="1"/>
        <s v="GIZGA Club-laptop Neoprene Reversible for 15.6-inches Laptop Sleeve - Black-Red" u="1"/>
        <s v="Pigeon by Stovekraft Amaze Plus Electric Kettle (14289) with Stainless Steel Body, 1.5 litre, used for boiling Water, making tea and coffee, instant noodles, soup etc. 1500 Watt (Silver)" u="1"/>
        <s v="Pigeon by Stovekraft Amaze Plus Electric Kettle (14313) with Stainless Steel Body, 1.8 litre, used for boiling Water, making tea and coffee, instant noodles, soup etc. 1500 Watt (Silver)" u="1"/>
        <s v="Canon E4570 All-in-One Wi-Fi Ink Efficient Colour Printer with FAX/ADF/Duplex Printing (Black)- Smart Speaker Compatible, Standard" u="1"/>
        <s v="HP 682 Black Original Ink Cartridge" u="1"/>
        <s v="Storio Kids Toys LCD Writing Tablet 8.5Inch E-Note Pad Best Birthday Gift for Girls Boys, Multicolor (SC1667)" u="1"/>
        <s v="Inalsa Electric Fan Heater Hotty - 2000 Watts Variable Temperature Control Cool/Warm/Hot Air Selector | Over Heat Protection | ISI Certification, White" u="1"/>
        <s v="Kuber Industries Nylon Mesh Laundry Basket|Sturdy Material &amp; Durable Handles|Netted Lightweight Laundry Bag, Size 36 x 36 x 58, Capicity 30 Ltr (Pink)" u="1"/>
        <s v="7SEVEN Compatible LG TV Remote Suitable for LG Non Magic Smart tv Remote Control (Mouse &amp; Voice Non-Support) MR20GA Prime Video and Netflix Hotkeys" u="1"/>
        <s v="SUJATA Powermatic Plus, Juicer Mixer Grinder, 900 Watts, 2 Jars (White)" u="1"/>
        <s v="Crompton Brio 1000-Watts Dry Iron with Weilburger Coating (Sky Blue and White)" u="1"/>
        <s v="PHILIPS Drip Coffee Maker HD7432/20, 0.6 L, Ideal for 2-7 cups, Black, Medium" u="1"/>
        <s v="WeCool S5 Long Selfie Stick, with Large Reinforced Tripod Stand up to 61 Inch / 156 Cms, Ultra Long Multi Function Bluetooth Selfie Stick with 1/4 Screw Compatible with Gopro, Camera, and Ring Light" u="1"/>
        <s v="STRIFF Multi Angle Tablet/Mobile Stand. Holder for iPhone, Android, Samsung, OnePlus, Xiaomi. Portable,Foldable Stand.Perfect for Bed,Office, Home,Gift and Desktop (Black)" u="1"/>
        <s v="MAONO AU-400 Lavalier Auxiliary Omnidirectional Microphone (Black)" u="1"/>
        <s v="Samsung Galaxy Buds Live Bluetooth Truly Wireless in Ear Earbuds with Mic, Upto 21 Hours Playtime, Mystic Black" u="1"/>
        <s v="Mi 10W Wall Charger for Mobile Phones with Micro USB Cable (Black)" u="1"/>
        <s v="Pigeon by Stovekraft 2 Slice Auto Pop up Toaster. A Smart Bread Toaster for Your Home (750 Watt) (black)" u="1"/>
        <s v="Classmate Long Notebook - 140 Pages, Single Line, 297mm x 210mm (Pack of 12)" u="1"/>
        <s v="Sujata Dynamix DX Mixer Grinder, 900W, 3 Jars (White)" u="1"/>
        <s v="Tecno Spark 9 (Sky Mirror, 6GB RAM,128GB Storage) | 11GB Expandable RAM | Helio G37 Gaming Processor" u="1"/>
        <s v="SYVO WT 3130 Aluminum Tripod (133CM), Universal Lightweight Tripod with Mobile Phone Holder Mount &amp; Carry Bag for All Smart Phones, Gopro, Cameras - Brown" u="1"/>
        <s v="Zebronics Zeb-Transformer Gaming Keyboard and Mouse Combo (USB, Braided Cable)" u="1"/>
        <s v="Gilary Multi Charging Cable, 3 in 1 Nylon Braided Fast Charging Cable for iPhone Micro USB Type C Mobile Phone | Colour May Vary |" u="1"/>
        <s v="Classmate Long Book - Unruled, 160 Pages, 314 mm x 194 mm - Pack Of 3" u="1"/>
        <s v="Acer 139 cm (55 inches) H Series 4K Ultra HD Android Smart LED TV AR55AR2851UDPRO (Black)" u="1"/>
        <s v="PTron Newly Launched Force X10 Bluetooth Calling Smartwatch with 1.7&quot; Full Touch Color Display, Real Heart Rate Monitor, SpO2, Watch Faces, 5 Days Runtime, Fitness Trackers &amp; IP68 Waterproof (Blue)" u="1"/>
        <s v="Portronics CarPower Mini Car Charger with Dual Output, Fast Charging (Type C PD 18W + QC 3.0A) Compatible with All Smartphones(Black)" u="1"/>
        <s v="Sony TV - Remote Compatible for Sony LED Remote Control Works with Sony LED TV by Trend Trail Speed tech &amp; Remote hi Remote &amp; REO India only" u="1"/>
        <s v="Aquaguard Aura RO+UV+UF+Taste Adjuster(MTDS) with Active Copper &amp; Zinc 7L water purifier,8 stages of purification,suitable for borewell,tanker,municipal water(Black) from Eureka Forbes" u="1"/>
        <s v="Belkin Apple Certified Lightning to USB Charge and Sync Tough Braided Cable for iPhone, iPad, Air Pods, 3.3 feet (1 meters) ‚Äì Black" u="1"/>
        <s v="Green Tales Heat Seal Mini Food Sealer-Impulse Machine for Sealing Plastic Bags Packaging" u="1"/>
        <s v="boAt Dual Port Rapid Car Charger (Qualcomm Certified) with Quick Charge 3.0 + Free Micro USB Cable - (Black)" u="1"/>
        <s v="Amazon Basics 650 Watt Drip Coffee Maker with Borosilicate Carafe" u="1"/>
        <s v="Eureka Forbes Trendy Zip 1000 Watts powerful suction vacuum cleaner with resuable dust bag &amp; 5 accessories,1 year warrantycompact,light weight &amp; easy to use (Black)" u="1"/>
        <s v="USHA Quartz Room Heater with Overheating Protection (3002, Ivory, 800 Watts)" u="1"/>
        <s v="Nokia 8210 4G Volte keypad Phone with Dual SIM, Big Display, inbuilt MP3 Player &amp; Wireless FM Radio | Blue" u="1"/>
        <s v="WeCool B1 Mobile Holder for Bikes or Bike Mobile Holder for Maps and GPS Navigation, one Click Locking, Firm Gripping, Anti Shake and Stable Cradle Clamp with 360¬∞ Rotation Bicycle Phone Mount" u="1"/>
        <s v="Sujata Powermatic Plus 900 Watts Juicer Mixer Grinder" u="1"/>
      </sharedItems>
    </cacheField>
    <cacheField name="P_edit_3" numFmtId="0">
      <sharedItems/>
    </cacheField>
    <cacheField name="P_edit_2" numFmtId="0">
      <sharedItems/>
    </cacheField>
    <cacheField name="P_edit_1" numFmtId="0">
      <sharedItems/>
    </cacheField>
    <cacheField name="product_name-original" numFmtId="0">
      <sharedItems longText="1"/>
    </cacheField>
    <cacheField name="category-old2" numFmtId="0">
      <sharedItems/>
    </cacheField>
    <cacheField name="Category" numFmtId="0">
      <sharedItems count="17">
        <s v="Electronics"/>
        <s v="Office Products"/>
        <s v="Home &amp; Kitchen"/>
        <s v="Computers &amp; Accessories"/>
        <s v="Toys &amp; Games"/>
        <s v="Musical Instruments"/>
        <s v="Home Improvement"/>
        <s v="Health &amp; PersonalCare"/>
        <s v="Car &amp; Motorbike"/>
        <s v="HomeImprovement" u="1"/>
        <s v="OfficeProducts" u="1"/>
        <s v="Home&amp;Kitchen" u="1"/>
        <s v="Toys&amp;Games" u="1"/>
        <s v="Car&amp;Motorbike" u="1"/>
        <s v="MusicalInstruments" u="1"/>
        <s v="Health&amp;PersonalCare" u="1"/>
        <s v="Computers&amp;Accessories" u="1"/>
      </sharedItems>
    </cacheField>
    <cacheField name="category-old3" numFmtId="0">
      <sharedItems/>
    </cacheField>
    <cacheField name="Category2" numFmtId="0">
      <sharedItems/>
    </cacheField>
    <cacheField name="category-orginal" numFmtId="0">
      <sharedItems/>
    </cacheField>
    <cacheField name="Discounted_price" numFmtId="2">
      <sharedItems containsSemiMixedTypes="0" containsString="0" containsNumber="1" minValue="39" maxValue="77990"/>
    </cacheField>
    <cacheField name="Price Range" numFmtId="2">
      <sharedItems count="3">
        <s v=" &gt;₹500)"/>
        <s v="₹200"/>
        <s v="₹200–₹500"/>
      </sharedItems>
    </cacheField>
    <cacheField name="Actual_price" numFmtId="1">
      <sharedItems containsSemiMixedTypes="0" containsString="0" containsNumber="1" minValue="39" maxValue="85000"/>
    </cacheField>
    <cacheField name="Discounted Value" numFmtId="1">
      <sharedItems count="2">
        <s v="50% or More"/>
        <s v="Less Than 50%"/>
      </sharedItems>
    </cacheField>
    <cacheField name="Discount_percentage" numFmtId="9">
      <sharedItems containsSemiMixedTypes="0" containsString="0" containsNumber="1" minValue="0" maxValue="0.94"/>
    </cacheField>
    <cacheField name="Group Rating" numFmtId="2">
      <sharedItems count="3">
        <s v="Very Good"/>
        <s v="Excellent"/>
        <s v="Good"/>
      </sharedItems>
    </cacheField>
    <cacheField name="Rating Score" numFmtId="2">
      <sharedItems containsSemiMixedTypes="0" containsString="0" containsNumber="1" minValue="4" maxValue="1878681.2000000002"/>
    </cacheField>
    <cacheField name="Rating" numFmtId="164">
      <sharedItems containsSemiMixedTypes="0" containsString="0" containsNumber="1" minValue="2" maxValue="5" count="25">
        <n v="3.8"/>
        <n v="3.9"/>
        <n v="4.3"/>
        <n v="4.0999999999999996"/>
        <n v="4"/>
        <n v="4.2"/>
        <n v="4.4000000000000004"/>
        <n v="4.5"/>
        <n v="3.7"/>
        <n v="3.5"/>
        <n v="4.5999999999999996"/>
        <n v="3.6"/>
        <n v="4.8"/>
        <n v="3"/>
        <n v="3.4"/>
        <n v="3.3"/>
        <n v="5"/>
        <n v="4.7"/>
        <n v="3.1"/>
        <n v="3.2"/>
        <n v="2.9"/>
        <n v="2.8"/>
        <n v="2.6"/>
        <n v="2.2999999999999998"/>
        <n v="2"/>
      </sharedItems>
    </cacheField>
    <cacheField name="Potential Revenue" numFmtId="164">
      <sharedItems containsSemiMixedTypes="0" containsString="0" containsNumber="1" minValue="1673" maxValue="3451882164"/>
    </cacheField>
    <cacheField name="Rating  Review" numFmtId="164">
      <sharedItems containsBlank="1" count="7">
        <s v="More than 1k Reviews"/>
        <s v="Less than 1k Reviews"/>
        <m u="1"/>
        <s v="More than 1000 Reviews" u="1"/>
        <s v="Less than 1000 Reviews" u="1"/>
        <s v="False" u="1"/>
        <s v="True" u="1"/>
      </sharedItems>
    </cacheField>
    <cacheField name="Rating_count" numFmtId="1">
      <sharedItems containsSemiMixedTypes="0" containsString="0"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9916640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8JQN8DGZ"/>
    <x v="0"/>
    <s v="boAt Airdopes 121v2 in-Ear"/>
    <s v="boAt Airdopes 121v2 in-Ear"/>
    <s v="boAt Airdopes 121v2 in-Ear"/>
    <s v="boAt Airdopes 121v2 in-Ear True Wireless Earbuds with Upto 14 Hours Playback, 8MM Drivers, Battery Indicators, Lightweight Earbuds &amp; Multifunction Controls (Active Black, with Mic)"/>
    <s v="Electronics|"/>
    <x v="0"/>
    <s v="Electronics"/>
    <s v="Electronics"/>
    <s v="Electronics|Headphones,Earbuds&amp;Accessories|Headphones|In-Ear"/>
    <n v="1299"/>
    <x v="0"/>
    <n v="2990"/>
    <x v="0"/>
    <n v="0.56999999999999995"/>
    <x v="0"/>
    <n v="687792.4"/>
    <x v="0"/>
    <n v="541184020"/>
    <x v="0"/>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9N3ZNHTY"/>
    <x v="1"/>
    <s v="boAt Airdopes 141 Bluetooth"/>
    <s v="boAt Airdopes 141 Bluetooth"/>
    <s v="boAt Airdopes 141 Bluetooth"/>
    <s v="boAt Airdopes 141 Bluetooth Truly Wireless in Ear Earbuds with mic, 42H Playtime, Beast Mode(Low Latency Upto 80ms) for Gaming, ENx Tech, ASAP Charge, IWP, IPX4 Water Resistance (Bold Black)"/>
    <s v="Electronics|"/>
    <x v="0"/>
    <s v="Electronics"/>
    <s v="Electronics"/>
    <s v="Electronics|Headphones,Earbuds&amp;Accessories|Headphones|In-Ear"/>
    <n v="1499"/>
    <x v="0"/>
    <n v="4490"/>
    <x v="0"/>
    <n v="0.67"/>
    <x v="0"/>
    <n v="534120.6"/>
    <x v="1"/>
    <n v="614923460"/>
    <x v="0"/>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7KCMR8D6"/>
    <x v="2"/>
    <s v="Classmate Octane Neon- Blue"/>
    <s v="Classmate Octane Neon- Blue"/>
    <s v="Classmate Octane Neon- Blue"/>
    <s v="Classmate Octane Neon- Blue Gel Pens(Pack of 5)|Smooth Writing Pen|Attractive body colour for Boys &amp; Girls|Waterproof ink for smudge free writing|Preferred by Students for Exam|Study at home essential"/>
    <s v="OfficeProducts|"/>
    <x v="1"/>
    <s v="OfficeProducts"/>
    <s v="OfficeProducts"/>
    <s v="OfficeProducts|OfficePaperProducts|Paper|Stationery|Pens,Pencils&amp;WritingSupplies|Pens&amp;Refills|GelInkRollerballPens"/>
    <n v="50"/>
    <x v="1"/>
    <n v="50"/>
    <x v="1"/>
    <n v="0"/>
    <x v="1"/>
    <n v="24905.599999999999"/>
    <x v="2"/>
    <n v="289600"/>
    <x v="0"/>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7WMS7TWB"/>
    <x v="3"/>
    <s v="Pigeon by Stovekraft Amaze"/>
    <s v="Pigeon by Stovekraft Amaze"/>
    <s v="Pigeon by Stovekraft Amaze"/>
    <s v="Pigeon by Stovekraft Amaze Plus Electric Kettle (14289) with Stainless Steel Body, 1.5 litre, used for boiling Water, making tea and coffee, instant noodles, soup etc. 1500 Watt (Silver)"/>
    <s v="Home&amp;Kitchen|"/>
    <x v="2"/>
    <s v="Home &amp; Kitchen"/>
    <s v="Home&amp;Kitchen"/>
    <s v="Home&amp;Kitchen|Kitchen&amp;HomeAppliances|SmallKitchenAppliances|Kettles&amp;HotWaterDispensers|ElectricKettles"/>
    <n v="649"/>
    <x v="0"/>
    <n v="1245"/>
    <x v="1"/>
    <n v="0.48"/>
    <x v="0"/>
    <n v="481123.5"/>
    <x v="1"/>
    <n v="153589425"/>
    <x v="0"/>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P93X2H6"/>
    <x v="4"/>
    <s v="Classmate Pulse Spiral Notebook"/>
    <s v="Classmate Pulse Spiral Notebook"/>
    <s v="Classmate Pulse Spiral Notebook"/>
    <s v="Classmate Pulse Spiral Notebook - 240 mm x 180 mm, Soft Cover, 200 Pages, Unruled"/>
    <s v="OfficeProducts|"/>
    <x v="1"/>
    <s v="OfficeProducts"/>
    <s v="OfficeProducts"/>
    <s v="OfficeProducts|OfficePaperProducts|Paper|Stationery|Notebooks,WritingPads&amp;Diaries|CompositionNotebooks"/>
    <n v="67"/>
    <x v="1"/>
    <n v="75"/>
    <x v="1"/>
    <n v="0.11"/>
    <x v="1"/>
    <n v="5202.8999999999996"/>
    <x v="3"/>
    <n v="95175"/>
    <x v="0"/>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B4PPD89B"/>
    <x v="5"/>
    <s v="Kitchenwell 18Pc Plastic Food"/>
    <s v="Kitchenwell 18Pc Plastic Food"/>
    <s v="Kitchenwell 18Pc Plastic Food"/>
    <s v="Kitchenwell 18Pc Plastic Food Snack Bag Pouch Clip Sealer for Keeping Food Fresh for Home, Kitchen, Camping Snack Seal Sealing Bag Clips (Multi-Color) | (Pack of 18)|"/>
    <s v="Home&amp;Kitchen|"/>
    <x v="2"/>
    <s v="Home &amp; Kitchen"/>
    <s v="Home&amp;Kitchen"/>
    <s v="Home&amp;Kitchen|Kitchen&amp;HomeAppliances|SmallKitchenAppliances|VacuumSealers"/>
    <n v="79"/>
    <x v="1"/>
    <n v="79"/>
    <x v="1"/>
    <n v="0"/>
    <x v="1"/>
    <n v="388"/>
    <x v="4"/>
    <n v="7663"/>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F47T4X5"/>
    <x v="6"/>
    <s v="VR 18 Pcs -"/>
    <s v="VR 18 Pcs -"/>
    <s v="VR 18 Pcs -"/>
    <s v="VR 18 Pcs - 3 Different Size Plastic Food Snack Bag Pouch Clip Sealer Large, Medium, Small Plastic Snack Seal Sealing Bag Clips Vacuum Sealer (Set of 18, Multi-Color) (Multicolor)"/>
    <s v="Home&amp;Kitchen|"/>
    <x v="2"/>
    <s v="Home &amp; Kitchen"/>
    <s v="Home&amp;Kitchen"/>
    <s v="Home&amp;Kitchen|Kitchen&amp;HomeAppliances|SmallKitchenAppliances|VacuumSealers"/>
    <n v="89"/>
    <x v="1"/>
    <n v="89"/>
    <x v="1"/>
    <n v="0"/>
    <x v="1"/>
    <n v="82408.2"/>
    <x v="5"/>
    <n v="1746269"/>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9N6TTHT6"/>
    <x v="7"/>
    <s v="E-COSMOS Plug in LED"/>
    <s v="E-COSMOS Plug in LED"/>
    <s v="E-COSMOS Plug in LED"/>
    <s v="E-COSMOS Plug in LED Night Light Mini USB LED Light Flexible USB LED Ambient Light Mini USB LED Light, LED Portable car Bulb, Indoor, Outdoor, Reading, Sleep (4 pcs)"/>
    <s v="Computers&amp;Accessories|"/>
    <x v="3"/>
    <s v="Computers &amp; Accessories"/>
    <s v="Computers&amp;Accessories"/>
    <s v="Computers&amp;Accessories|Accessories&amp;Peripherals|USBGadgets|Lamps"/>
    <n v="89"/>
    <x v="1"/>
    <n v="99"/>
    <x v="1"/>
    <n v="0.1"/>
    <x v="1"/>
    <n v="1012.2"/>
    <x v="5"/>
    <n v="23859"/>
    <x v="1"/>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5X38CJS"/>
    <x v="8"/>
    <s v="BRUSTRO Copytinta Coloured Craft"/>
    <s v="BRUSTRO Copytinta Coloured Craft"/>
    <s v="BRUSTRO Copytinta Coloured Craft"/>
    <s v="BRUSTRO Copytinta Coloured Craft Paper A4 Size 80 GSM Mixed Bright Colour 40 Sheets Pack (10 cols X 4 Sheets) Double Side Color for Office Printing, Art and Craft."/>
    <s v="OfficeProducts|"/>
    <x v="1"/>
    <s v="OfficeProducts"/>
    <s v="OfficeProducts"/>
    <s v="OfficeProducts|OfficePaperProducts|Paper|Copy&amp;PrintingPaper|ColouredPaper"/>
    <n v="99"/>
    <x v="1"/>
    <n v="99"/>
    <x v="1"/>
    <n v="0"/>
    <x v="1"/>
    <n v="1668.3999999999999"/>
    <x v="2"/>
    <n v="38412"/>
    <x v="1"/>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0VA7YYUO"/>
    <x v="9"/>
    <s v="Apsara Platinum Pencils Value"/>
    <s v="Apsara Platinum Pencils Value"/>
    <s v="Apsara Platinum Pencils Value"/>
    <s v="Apsara Platinum Pencils Value Pack - Pack of 20"/>
    <s v="Home&amp;Kitchen|"/>
    <x v="2"/>
    <s v="Home &amp; Kitchen"/>
    <s v="Home&amp;Kitchen"/>
    <s v="Home&amp;Kitchen|CraftMaterials|DrawingMaterials|DrawingMedia|Pencils|WoodenPencils"/>
    <n v="99"/>
    <x v="1"/>
    <n v="99"/>
    <x v="1"/>
    <n v="0"/>
    <x v="1"/>
    <n v="21654.799999999999"/>
    <x v="2"/>
    <n v="498564"/>
    <x v="0"/>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0LM4X3XE"/>
    <x v="10"/>
    <s v="Parker Quink Ink Bottle"/>
    <s v="Parker Quink Ink Bottle"/>
    <s v="Parker Quink Ink Bottle"/>
    <s v="Parker Quink Ink Bottle (Black)"/>
    <s v="OfficeProducts|"/>
    <x v="1"/>
    <s v="OfficeProducts"/>
    <s v="OfficeProducts"/>
    <s v="OfficeProducts|OfficePaperProducts|Paper|Stationery|Pens,Pencils&amp;WritingSupplies|Pens&amp;Refills|BottledInk"/>
    <n v="90"/>
    <x v="1"/>
    <n v="100"/>
    <x v="1"/>
    <n v="0.1"/>
    <x v="1"/>
    <n v="13162.3"/>
    <x v="2"/>
    <n v="306100"/>
    <x v="0"/>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0LM4X0KU"/>
    <x v="11"/>
    <s v="Parker Quink Ink Bottle,"/>
    <s v="Parker Quink Ink Bottle,"/>
    <s v="Parker Quink Ink Bottle,"/>
    <s v="Parker Quink Ink Bottle, Blue"/>
    <s v="OfficeProducts|"/>
    <x v="1"/>
    <s v="OfficeProducts"/>
    <s v="OfficeProducts"/>
    <s v="OfficeProducts|OfficePaperProducts|Paper|Stationery|Pens,Pencils&amp;WritingSupplies|Pens&amp;Refills|BottledInk"/>
    <n v="100"/>
    <x v="1"/>
    <n v="100"/>
    <x v="1"/>
    <n v="0"/>
    <x v="1"/>
    <n v="13308.5"/>
    <x v="2"/>
    <n v="309500"/>
    <x v="0"/>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0S2SEV7K"/>
    <x v="12"/>
    <s v="Pilot Frixion Clicker Roller"/>
    <s v="Pilot Frixion Clicker Roller"/>
    <s v="Pilot Frixion Clicker Roller"/>
    <s v="Pilot Frixion Clicker Roller Pen (Blue), (9000019529)"/>
    <s v="OfficeProducts|"/>
    <x v="1"/>
    <s v="OfficeProducts"/>
    <s v="OfficeProducts"/>
    <s v="OfficeProducts|OfficePaperProducts|Paper|Stationery|Pens,Pencils&amp;WritingSupplies|Pens&amp;Refills|LiquidInkRollerballPens"/>
    <n v="90"/>
    <x v="1"/>
    <n v="100"/>
    <x v="1"/>
    <n v="0.1"/>
    <x v="1"/>
    <n v="25415.899999999998"/>
    <x v="3"/>
    <n v="619900"/>
    <x v="0"/>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7JB2Y4SR"/>
    <x v="13"/>
    <s v="Classmate Octane Colour Burst-Multicolour"/>
    <s v="Classmate Octane Colour Burst-Multicolour"/>
    <s v="Classmate Octane Colour Burst-Multicolour"/>
    <s v="Classmate Octane Colour Burst-Multicolour Gel Pens (Pack of 10) | Gold &amp; Silver Glitter Sparkle Pens|10 colour ink shades for art lovers and kids|Fun at home essentials"/>
    <s v="Home&amp;Kitchen|"/>
    <x v="2"/>
    <s v="Home &amp; Kitchen"/>
    <s v="Home&amp;Kitchen"/>
    <s v="Home&amp;Kitchen|CraftMaterials|DrawingMaterials|DrawingMedia|Pens"/>
    <n v="90"/>
    <x v="1"/>
    <n v="100"/>
    <x v="1"/>
    <n v="0.1"/>
    <x v="1"/>
    <n v="47159.200000000004"/>
    <x v="6"/>
    <n v="1071800"/>
    <x v="0"/>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7SBGFDX9"/>
    <x v="14"/>
    <s v="Pentonic Multicolor Ball Point"/>
    <s v="Pentonic Multicolor Ball Point"/>
    <s v="Pentonic Multicolor Ball Point"/>
    <s v="Pentonic Multicolor Ball Point Pen, Pack of 10"/>
    <s v="OfficeProducts|"/>
    <x v="1"/>
    <s v="OfficeProducts"/>
    <s v="OfficeProducts"/>
    <s v="OfficeProducts|OfficePaperProducts|Paper|Stationery|Pens,Pencils&amp;WritingSupplies|Pens&amp;Refills|StickBallpointPens"/>
    <n v="120"/>
    <x v="1"/>
    <n v="120"/>
    <x v="1"/>
    <n v="0"/>
    <x v="1"/>
    <n v="17662.8"/>
    <x v="3"/>
    <n v="516960"/>
    <x v="0"/>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86Q3QMFS"/>
    <x v="15"/>
    <s v="Classmate Drawing Book -"/>
    <s v="Classmate Drawing Book -"/>
    <s v="Classmate Drawing Book -"/>
    <s v="Classmate Drawing Book - Unruled, 40 Pages, 210 mm x 297 mm - Pack Of 4"/>
    <s v="OfficeProducts|"/>
    <x v="1"/>
    <s v="OfficeProducts"/>
    <s v="OfficeProducts"/>
    <s v="OfficeProducts|OfficePaperProducts|Paper|Stationery|Notebooks,WritingPads&amp;Diaries|CompositionNotebooks"/>
    <n v="120"/>
    <x v="1"/>
    <n v="120"/>
    <x v="1"/>
    <n v="0"/>
    <x v="1"/>
    <n v="22279.5"/>
    <x v="7"/>
    <n v="594120"/>
    <x v="0"/>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0P93X0VO"/>
    <x v="16"/>
    <s v="Classmate Pulse 6 Subject"/>
    <s v="Classmate Pulse 6 Subject"/>
    <s v="Classmate Pulse 6 Subject"/>
    <s v="Classmate Pulse 6 Subject Notebook - Unruled, 300 Pages, Spiral Binding, 240mm*180mm"/>
    <s v="OfficeProducts|"/>
    <x v="1"/>
    <s v="OfficeProducts"/>
    <s v="OfficeProducts"/>
    <s v="OfficeProducts|OfficePaperProducts|Paper|Stationery|Notebooks,WritingPads&amp;Diaries|WireboundNotebooks"/>
    <n v="114"/>
    <x v="1"/>
    <n v="120"/>
    <x v="1"/>
    <n v="0.05"/>
    <x v="1"/>
    <n v="37539.599999999999"/>
    <x v="5"/>
    <n v="1072560"/>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8BQ947H3"/>
    <x v="17"/>
    <s v="LIRAMARK Webcam Cover Slide,"/>
    <s v="LIRAMARK Webcam Cover Slide,"/>
    <s v="LIRAMARK Webcam Cover Slide,"/>
    <s v="LIRAMARK Webcam Cover Slide, Ultra Thin Laptop Camera Cover Slide Blocker for Computer MacBook Pro iMac PC Tablet (Pack of 3)"/>
    <s v="Computers&amp;Accessories|"/>
    <x v="3"/>
    <s v="Computers &amp; Accessories"/>
    <s v="Computers&amp;Accessories"/>
    <s v="Computers&amp;Accessories|Accessories&amp;Peripherals|LaptopAccessories|CameraPrivacyCovers"/>
    <n v="149"/>
    <x v="1"/>
    <n v="149"/>
    <x v="1"/>
    <n v="0"/>
    <x v="1"/>
    <n v="46581.9"/>
    <x v="2"/>
    <n v="1614117"/>
    <x v="0"/>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BQ947H3"/>
    <x v="17"/>
    <s v="LIRAMARK Webcam Cover Slide,"/>
    <s v="LIRAMARK Webcam Cover Slide,"/>
    <s v="LIRAMARK Webcam Cover Slide,"/>
    <s v="LIRAMARK Webcam Cover Slide, Ultra Thin Laptop Camera Cover Slide Blocker for Computer MacBook Pro iMac PC Tablet (Pack of 3)"/>
    <s v="Computers&amp;Accessories|"/>
    <x v="3"/>
    <s v="Computers &amp; Accessories"/>
    <s v="Computers&amp;Accessories"/>
    <s v="Computers&amp;Accessories|Accessories&amp;Peripherals|LaptopAccessories|CameraPrivacyCovers"/>
    <n v="149"/>
    <x v="1"/>
    <n v="149"/>
    <x v="1"/>
    <n v="0"/>
    <x v="1"/>
    <n v="46581.9"/>
    <x v="2"/>
    <n v="1614117"/>
    <x v="0"/>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0DJ5N9VK"/>
    <x v="18"/>
    <s v="Faber-Castell Connector Pen Set"/>
    <s v="Faber-Castell Connector Pen Set"/>
    <s v="Faber-Castell Connector Pen Set"/>
    <s v="Faber-Castell Connector Pen Set - Pack of 25 (Assorted)"/>
    <s v="Toys&amp;Games|"/>
    <x v="4"/>
    <s v="Toys &amp; Games"/>
    <s v="Toys&amp;Games"/>
    <s v="Toys&amp;Games|Arts&amp;Crafts|Drawing&amp;PaintingSupplies|ColouringPens&amp;Markers"/>
    <n v="150"/>
    <x v="1"/>
    <n v="150"/>
    <x v="1"/>
    <n v="0"/>
    <x v="1"/>
    <n v="68228.099999999991"/>
    <x v="2"/>
    <n v="2380050"/>
    <x v="0"/>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0P93X6EK"/>
    <x v="19"/>
    <s v="Classmate Soft Cover 6"/>
    <s v="Classmate Soft Cover 6"/>
    <s v="Classmate Soft Cover 6"/>
    <s v="Classmate Soft Cover 6 Subject Spiral Binding Notebook, Unruled, 300 Pages"/>
    <s v="OfficeProducts|"/>
    <x v="1"/>
    <s v="OfficeProducts"/>
    <s v="OfficeProducts"/>
    <s v="OfficeProducts|OfficePaperProducts|Paper|Stationery|Notebooks,WritingPads&amp;Diaries|WireboundNotebooks"/>
    <n v="157"/>
    <x v="1"/>
    <n v="160"/>
    <x v="1"/>
    <n v="0.02"/>
    <x v="1"/>
    <n v="19926"/>
    <x v="7"/>
    <n v="708480"/>
    <x v="0"/>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LZLPYHW"/>
    <x v="20"/>
    <s v="Classmate 2100117 Soft Cover"/>
    <s v="Classmate 2100117 Soft Cover"/>
    <s v="Classmate 2100117 Soft Cover"/>
    <s v="Classmate 2100117 Soft Cover 6 Subject Spiral Binding Notebook, Single Line, 300 Pages"/>
    <s v="OfficeProducts|"/>
    <x v="1"/>
    <s v="OfficeProducts"/>
    <s v="OfficeProducts"/>
    <s v="OfficeProducts|OfficePaperProducts|Paper|Stationery|Notebooks,WritingPads&amp;Diaries|WireboundNotebooks"/>
    <n v="137"/>
    <x v="1"/>
    <n v="160"/>
    <x v="1"/>
    <n v="0.14000000000000001"/>
    <x v="1"/>
    <n v="28762.800000000003"/>
    <x v="6"/>
    <n v="1045920"/>
    <x v="0"/>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LZLQ624"/>
    <x v="19"/>
    <s v="Classmate Soft Cover 6"/>
    <s v="Classmate Soft Cover 6"/>
    <s v="Classmate Soft Cover 6"/>
    <s v="Classmate Soft Cover 6 Subject Spiral Binding Notebook, Single Line, 300 Pages"/>
    <s v="OfficeProducts|"/>
    <x v="1"/>
    <s v="OfficeProducts"/>
    <s v="OfficeProducts"/>
    <s v="OfficeProducts|OfficePaperProducts|Paper|Stationery|Notebooks,WritingPads&amp;Diaries|WireboundNotebooks"/>
    <n v="157"/>
    <x v="1"/>
    <n v="160"/>
    <x v="1"/>
    <n v="0.02"/>
    <x v="1"/>
    <n v="38781"/>
    <x v="7"/>
    <n v="1378880"/>
    <x v="0"/>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86PXQ2R4"/>
    <x v="21"/>
    <s v="Classmate Long Book -"/>
    <s v="Classmate Long Book -"/>
    <s v="Classmate Long Book -"/>
    <s v="Classmate Long Book - Unruled, 160 Pages, 314 mm x 194 mm - Pack Of 3"/>
    <s v="OfficeProducts|"/>
    <x v="1"/>
    <s v="OfficeProducts"/>
    <s v="OfficeProducts"/>
    <s v="OfficeProducts|OfficePaperProducts|Paper|Stationery|Notebooks,WritingPads&amp;Diaries|CompositionNotebooks"/>
    <n v="165"/>
    <x v="1"/>
    <n v="165"/>
    <x v="1"/>
    <n v="0"/>
    <x v="1"/>
    <n v="7533"/>
    <x v="7"/>
    <n v="276210"/>
    <x v="0"/>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G59NPV"/>
    <x v="22"/>
    <s v="Boult Audio Probass Curve"/>
    <s v="Boult Audio Probass Curve"/>
    <s v="Boult Audio Probass Curve"/>
    <s v="Boult Audio Probass Curve Bluetooth Wireless in Ear Earphones with Mic with Ipx5 Water Resistant, 12H Battery Life &amp; Extra Bass (Black)"/>
    <s v="Electronics|"/>
    <x v="0"/>
    <s v="Electronics"/>
    <s v="Electronics"/>
    <s v="Electronics|Headphones,Earbuds&amp;Accessories|Headphones|In-Ear"/>
    <n v="899"/>
    <x v="0"/>
    <n v="4499"/>
    <x v="0"/>
    <n v="0.8"/>
    <x v="0"/>
    <n v="391597.6"/>
    <x v="0"/>
    <n v="463630948"/>
    <x v="0"/>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116MIKKC"/>
    <x v="23"/>
    <s v="Goldmedal Curve Plus 202042"/>
    <s v="Goldmedal Curve Plus 202042"/>
    <s v="Goldmedal Curve Plus 202042"/>
    <s v="Goldmedal Curve Plus 202042 Plastic Spice 3-Pin 240V Universal Travel Adaptor (White)"/>
    <s v="Electronics|"/>
    <x v="0"/>
    <s v="Electronics"/>
    <s v="Electronics"/>
    <s v="Electronics|Mobiles&amp;Accessories|MobileAccessories|Chargers|WallChargers"/>
    <n v="99"/>
    <x v="1"/>
    <n v="171"/>
    <x v="1"/>
    <n v="0.42"/>
    <x v="1"/>
    <n v="51025.5"/>
    <x v="7"/>
    <n v="1938969"/>
    <x v="0"/>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0N1U7JXM"/>
    <x v="24"/>
    <s v="3M Post-it Sticky Note"/>
    <s v="3M Post-it Sticky Note"/>
    <s v="3M Post-it Sticky Note"/>
    <s v="3M Post-it Sticky Note Cube, 200 Sheets (4 Colors x 50 Sheets) | 3&quot; x 3&quot; Size | For notes, reminders, study, school and organizing"/>
    <s v="OfficeProducts|"/>
    <x v="1"/>
    <s v="OfficeProducts"/>
    <s v="OfficeProducts"/>
    <s v="OfficeProducts|OfficePaperProducts|Paper|Stationery|Notebooks,WritingPads&amp;Diaries|Notepads&amp;MemoBooks"/>
    <n v="90"/>
    <x v="1"/>
    <n v="175"/>
    <x v="1"/>
    <n v="0.49"/>
    <x v="1"/>
    <n v="32687.600000000002"/>
    <x v="6"/>
    <n v="1300075"/>
    <x v="0"/>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7Q7561HD"/>
    <x v="25"/>
    <s v="Eveready 1015 Carbon Zinc"/>
    <s v="Eveready 1015 Carbon Zinc"/>
    <s v="Eveready 1015 Carbon Zinc"/>
    <s v="Eveready 1015 Carbon Zinc AA Battery - 10 Pieces"/>
    <s v="Electronics|"/>
    <x v="0"/>
    <s v="Electronics"/>
    <s v="Electronics"/>
    <s v="Electronics|GeneralPurposeBatteries&amp;BatteryChargers|DisposableBatteries"/>
    <n v="149"/>
    <x v="1"/>
    <n v="180"/>
    <x v="1"/>
    <n v="0.17"/>
    <x v="1"/>
    <n v="2833.6000000000004"/>
    <x v="6"/>
    <n v="115920"/>
    <x v="1"/>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0ZRBWPA0"/>
    <x v="26"/>
    <s v="Eveready Red 1012 AAA"/>
    <s v="Eveready Red 1012 AAA"/>
    <s v="Eveready Red 1012 AAA"/>
    <s v="Eveready Red 1012 AAA Batteries - Pack of 10"/>
    <s v="Electronics|"/>
    <x v="0"/>
    <s v="Electronics"/>
    <s v="Electronics"/>
    <s v="Electronics|GeneralPurposeBatteries&amp;BatteryChargers|DisposableBatteries"/>
    <n v="159"/>
    <x v="1"/>
    <n v="180"/>
    <x v="1"/>
    <n v="0.12"/>
    <x v="1"/>
    <n v="4252.7"/>
    <x v="2"/>
    <n v="178020"/>
    <x v="1"/>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0LHZW3XY"/>
    <x v="27"/>
    <s v="Luxor 5 Subject Single"/>
    <s v="Luxor 5 Subject Single"/>
    <s v="Luxor 5 Subject Single"/>
    <s v="Luxor 5 Subject Single Ruled Notebook - A5 Size, 70 GSM, 300 Pages"/>
    <s v="OfficeProducts|"/>
    <x v="1"/>
    <s v="OfficeProducts"/>
    <s v="OfficeProducts"/>
    <s v="OfficeProducts|OfficePaperProducts|Paper|Stationery|Notebooks,WritingPads&amp;Diaries|CompositionNotebooks"/>
    <n v="125"/>
    <x v="1"/>
    <n v="180"/>
    <x v="1"/>
    <n v="0.31"/>
    <x v="1"/>
    <n v="35433.200000000004"/>
    <x v="6"/>
    <n v="1449540"/>
    <x v="0"/>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FHHTL8L"/>
    <x v="28"/>
    <s v="Empty Mist Trigger Plastic"/>
    <s v="Empty Mist Trigger Plastic"/>
    <s v="Empty Mist Trigger Plastic"/>
    <s v="Empty Mist Trigger Plastic Spray Bottle for Multi use 200ml Pack of 2"/>
    <s v="Home&amp;Kitchen|"/>
    <x v="2"/>
    <s v="Home &amp; Kitchen"/>
    <s v="Home&amp;Kitchen"/>
    <s v="Home&amp;Kitchen|HomeStorage&amp;Organization|LaundryOrganization|IroningAccessories|SprayBottles"/>
    <n v="85"/>
    <x v="1"/>
    <n v="199"/>
    <x v="0"/>
    <n v="0.56999999999999995"/>
    <x v="1"/>
    <n v="869.19999999999993"/>
    <x v="3"/>
    <n v="42188"/>
    <x v="1"/>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8VGFX2B6"/>
    <x v="29"/>
    <s v="Kuber Industries Waterproof Round"/>
    <s v="Kuber Industries Waterproof Round"/>
    <s v="Kuber Industries Waterproof Round"/>
    <s v="Kuber Industries Waterproof Round Non Wovan Laundry Bag/Hamper|Metalic Printed With Handles|Foldable Bin &amp; 45 Liter Capicity|Size 37 x 37 x 49, Pack of 1 (Beige &amp; Brown)-KUBMART11450"/>
    <s v="Home&amp;Kitchen|"/>
    <x v="2"/>
    <s v="Home &amp; Kitchen"/>
    <s v="Home&amp;Kitchen"/>
    <s v="Home&amp;Kitchen|HomeStorage&amp;Organization|LaundryOrganization|LaundryBaskets"/>
    <n v="177"/>
    <x v="1"/>
    <n v="199"/>
    <x v="1"/>
    <n v="0.11"/>
    <x v="1"/>
    <n v="15120.8"/>
    <x v="3"/>
    <n v="733912"/>
    <x v="0"/>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NHVCHS9"/>
    <x v="30"/>
    <s v="Flix Micro Usb Cable"/>
    <s v="Flix Micro Usb Cable"/>
    <s v="Flix Micro Usb Cable"/>
    <s v="Flix Micro Usb Cable For Smartphone (Black)"/>
    <s v="Computers&amp;Accessories|"/>
    <x v="3"/>
    <s v="Computers &amp; Accessories"/>
    <s v="Computers&amp;Accessories"/>
    <s v="Computers&amp;Accessories|Accessories&amp;Peripherals|Cables&amp;Accessories|Cables|USBCables"/>
    <n v="59"/>
    <x v="1"/>
    <n v="199"/>
    <x v="0"/>
    <n v="0.7"/>
    <x v="1"/>
    <n v="37508"/>
    <x v="4"/>
    <n v="1866023"/>
    <x v="0"/>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9NHVCHS9"/>
    <x v="30"/>
    <s v="Flix Micro Usb Cable"/>
    <s v="Flix Micro Usb Cable"/>
    <s v="Flix Micro Usb Cable"/>
    <s v="Flix Micro Usb Cable For Smartphone (Black)"/>
    <s v="Computers&amp;Accessories|"/>
    <x v="3"/>
    <s v="Computers &amp; Accessories"/>
    <s v="Computers&amp;Accessories"/>
    <s v="Computers&amp;Accessories|Accessories&amp;Peripherals|Cables&amp;Accessories|Cables|USBCables"/>
    <n v="59"/>
    <x v="1"/>
    <n v="199"/>
    <x v="0"/>
    <n v="0.7"/>
    <x v="1"/>
    <n v="37508"/>
    <x v="4"/>
    <n v="1866023"/>
    <x v="0"/>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9NHVCHS9"/>
    <x v="30"/>
    <s v="Flix Micro Usb Cable"/>
    <s v="Flix Micro Usb Cable"/>
    <s v="Flix Micro Usb Cable"/>
    <s v="Flix Micro Usb Cable For Smartphone (Black)"/>
    <s v="Computers&amp;Accessories|"/>
    <x v="3"/>
    <s v="Computers &amp; Accessories"/>
    <s v="Computers&amp;Accessories"/>
    <s v="Computers&amp;Accessories|Accessories&amp;Peripherals|Cables&amp;Accessories|Cables|USBCables"/>
    <n v="59"/>
    <x v="1"/>
    <n v="199"/>
    <x v="0"/>
    <n v="0.7"/>
    <x v="1"/>
    <n v="37512"/>
    <x v="4"/>
    <n v="1866222"/>
    <x v="0"/>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x v="31"/>
    <s v="FLiX (Beetel USB to"/>
    <s v="FLiX (Beetel USB to"/>
    <s v="FLiX (Beetel USB to"/>
    <s v="FLiX (Beetel USB to Micro USB PVC Data Sync &amp; 2A Fast Charging Cable, Made in India, 480Mbps Data Sync, Solid Cable, 1 Meter Long USB Cable for Micro USB Devices (White)(XCD-M11)"/>
    <s v="Computers&amp;Accessories|"/>
    <x v="3"/>
    <s v="Computers &amp; Accessories"/>
    <s v="Computers&amp;Accessories"/>
    <s v="Computers&amp;Accessories|Accessories&amp;Peripherals|Cables&amp;Accessories|Cables|USBCables"/>
    <n v="59"/>
    <x v="1"/>
    <n v="199"/>
    <x v="0"/>
    <n v="0.7"/>
    <x v="1"/>
    <n v="37512"/>
    <x v="4"/>
    <n v="1866222"/>
    <x v="0"/>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B3MQXNFB"/>
    <x v="32"/>
    <s v="FLiX (Beetel Flow USB"/>
    <s v="FLiX (Beetel Flow USB"/>
    <s v="FLiX (Beetel Flow USB"/>
    <s v="FLiX (Beetel Flow USB to Micro USB PVC Data Sync &amp; 12W(2.4A) Fast Charging Cable,Made in India,480Mbps Data Sync,Solid Cable,1 Meter Long cable for all Andriod &amp; Micro USB Devices (Black)(XCD-FPM01)"/>
    <s v="Computers&amp;Accessories|"/>
    <x v="3"/>
    <s v="Computers &amp; Accessories"/>
    <s v="Computers&amp;Accessories"/>
    <s v="Computers&amp;Accessories|Accessories&amp;Peripherals|Cables&amp;Accessories|Cables|USBCables"/>
    <n v="57.89"/>
    <x v="1"/>
    <n v="199"/>
    <x v="0"/>
    <n v="0.71"/>
    <x v="1"/>
    <n v="37512"/>
    <x v="4"/>
    <n v="1866222"/>
    <x v="0"/>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Y5QJTVK"/>
    <x v="33"/>
    <s v="Duracell CR2025 3V Lithium"/>
    <s v="Duracell CR2025 3V Lithium"/>
    <s v="Duracell CR2025 3V Lithium"/>
    <s v="Duracell CR2025 3V Lithium Coin Battery, 5 pcs, 2025 Coin Button Cell Battery, DL2025"/>
    <s v="Electronics|"/>
    <x v="0"/>
    <s v="Electronics"/>
    <s v="Electronics"/>
    <s v="Electronics|GeneralPurposeBatteries&amp;BatteryChargers"/>
    <n v="116"/>
    <x v="2"/>
    <n v="200"/>
    <x v="1"/>
    <n v="0.42"/>
    <x v="1"/>
    <n v="1570.8000000000002"/>
    <x v="6"/>
    <n v="71400"/>
    <x v="1"/>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8Y57TPDM"/>
    <x v="34"/>
    <s v="Duracell CR2016 3V Lithium"/>
    <s v="Duracell CR2016 3V Lithium"/>
    <s v="Duracell CR2016 3V Lithium"/>
    <s v="Duracell CR2016 3V Lithium Coin Battery, 5 pcs, 2016 Coin Button Cell Battery, DL2016"/>
    <s v="Electronics|"/>
    <x v="0"/>
    <s v="Electronics"/>
    <s v="Electronics"/>
    <s v="Electronics|GeneralPurposeBatteries&amp;BatteryChargers"/>
    <n v="116"/>
    <x v="2"/>
    <n v="200"/>
    <x v="1"/>
    <n v="0.42"/>
    <x v="1"/>
    <n v="2085.5"/>
    <x v="2"/>
    <n v="97000"/>
    <x v="1"/>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0LOD70SC"/>
    <x v="35"/>
    <s v="Pilot V7 Liquid Ink"/>
    <s v="Pilot V7 Liquid Ink"/>
    <s v="Pilot V7 Liquid Ink"/>
    <s v="Pilot V7 Liquid Ink Roller Ball Pen (2 Blue + 1 Black)"/>
    <s v="OfficeProducts|"/>
    <x v="1"/>
    <s v="OfficeProducts"/>
    <s v="OfficeProducts"/>
    <s v="OfficeProducts|OfficePaperProducts|Paper|Stationery|Pens,Pencils&amp;WritingSupplies|Pens&amp;Refills|RetractableBallpointPens"/>
    <n v="178"/>
    <x v="2"/>
    <n v="210"/>
    <x v="1"/>
    <n v="0.15"/>
    <x v="1"/>
    <n v="10535"/>
    <x v="2"/>
    <n v="514500"/>
    <x v="0"/>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8QDPB1SL"/>
    <x v="36"/>
    <s v="Duracell Chhota Power AA"/>
    <s v="Duracell Chhota Power AA"/>
    <s v="Duracell Chhota Power AA"/>
    <s v="Duracell Chhota Power AA Battery Set of 10 Pcs"/>
    <s v="Electronics|"/>
    <x v="0"/>
    <s v="Electronics"/>
    <s v="Electronics"/>
    <s v="Electronics|GeneralPurposeBatteries&amp;BatteryChargers|DisposableBatteries"/>
    <n v="190"/>
    <x v="2"/>
    <n v="220"/>
    <x v="1"/>
    <n v="0.14000000000000001"/>
    <x v="1"/>
    <n v="12610.400000000001"/>
    <x v="6"/>
    <n v="630520"/>
    <x v="0"/>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0LY17RHI"/>
    <x v="37"/>
    <s v="Camlin Elegante Fountain Pen"/>
    <s v="Camlin Elegante Fountain Pen"/>
    <s v="Camlin Elegante Fountain Pen"/>
    <s v="Camlin Elegante Fountain Pen - Black/Blue/Red"/>
    <s v="OfficeProducts|"/>
    <x v="1"/>
    <s v="OfficeProducts"/>
    <s v="OfficeProducts"/>
    <s v="OfficeProducts|OfficePaperProducts|Paper|Stationery|Pens,Pencils&amp;WritingSupplies|Pens&amp;Refills|FountainPens"/>
    <n v="225"/>
    <x v="2"/>
    <n v="225"/>
    <x v="1"/>
    <n v="0"/>
    <x v="1"/>
    <n v="19671.8"/>
    <x v="3"/>
    <n v="1079550"/>
    <x v="0"/>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0LXTFMRS"/>
    <x v="38"/>
    <s v="PIDILITE Fevicryl Acrylic Colours"/>
    <s v="PIDILITE Fevicryl Acrylic Colours"/>
    <s v="PIDILITE Fevicryl Acrylic Colours"/>
    <s v="PIDILITE Fevicryl Acrylic Colours Sunflower Kit (10 Colors x 15 ml) DIY Paint, Rich Pigment, Non-Craking Paint for Canvas, Wood, Leather, Earthenware, Metal, Diwali Gifts for Diwali"/>
    <s v="Home&amp;Kitchen|"/>
    <x v="2"/>
    <s v="Home &amp; Kitchen"/>
    <s v="Home&amp;Kitchen"/>
    <s v="Home&amp;Kitchen|CraftMaterials|PaintingMaterials|Paints"/>
    <n v="191"/>
    <x v="2"/>
    <n v="225"/>
    <x v="1"/>
    <n v="0.15"/>
    <x v="1"/>
    <n v="31693.200000000004"/>
    <x v="6"/>
    <n v="1620675"/>
    <x v="0"/>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0LY12TH6"/>
    <x v="39"/>
    <s v="Camel Oil Pastel with"/>
    <s v="Camel Oil Pastel with"/>
    <s v="Camel Oil Pastel with"/>
    <s v="Camel Oil Pastel with Reusable Plastic Box - 50 Shades"/>
    <s v="Home&amp;Kitchen|"/>
    <x v="2"/>
    <s v="Home &amp; Kitchen"/>
    <s v="Home&amp;Kitchen"/>
    <s v="Home&amp;Kitchen|CraftMaterials|PaintingMaterials"/>
    <n v="230"/>
    <x v="2"/>
    <n v="230"/>
    <x v="1"/>
    <n v="0"/>
    <x v="1"/>
    <n v="42421.5"/>
    <x v="7"/>
    <n v="2168210"/>
    <x v="0"/>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0LY1FN1K"/>
    <x v="40"/>
    <s v="Camel Fabrica Acrylic Ultra"/>
    <s v="Camel Fabrica Acrylic Ultra"/>
    <s v="Camel Fabrica Acrylic Ultra"/>
    <s v="Camel Fabrica Acrylic Ultra Color - 15ml each, 10 Shades"/>
    <s v="Home&amp;Kitchen|"/>
    <x v="2"/>
    <s v="Home &amp; Kitchen"/>
    <s v="Home&amp;Kitchen"/>
    <s v="Home&amp;Kitchen|CraftMaterials|PaintingMaterials|Paints"/>
    <n v="200"/>
    <x v="2"/>
    <n v="230"/>
    <x v="1"/>
    <n v="0.13"/>
    <x v="1"/>
    <n v="44748"/>
    <x v="6"/>
    <n v="2339100"/>
    <x v="0"/>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JQKQ91F"/>
    <x v="41"/>
    <s v="JBL C50HI, Wired in"/>
    <s v="JBL C50HI, Wired in"/>
    <s v="JBL C50HI, Wired in"/>
    <s v="JBL C50HI, Wired in Ear Headphones with Mic, One Button Multi-Function Remote, Lightweight &amp; Comfortable fit (Black)"/>
    <s v="Electronics|"/>
    <x v="0"/>
    <s v="Electronics"/>
    <s v="Electronics"/>
    <s v="Electronics|Headphones,Earbuds&amp;Accessories|Headphones|In-Ear"/>
    <n v="499"/>
    <x v="0"/>
    <n v="999"/>
    <x v="0"/>
    <n v="0.5"/>
    <x v="0"/>
    <n v="362680.5"/>
    <x v="1"/>
    <n v="92902005"/>
    <x v="0"/>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B4SJKRDF"/>
    <x v="42"/>
    <s v="Kitchenwell Multipurpose Portable Electronic"/>
    <s v="Kitchenwell Multipurpose Portable Electronic"/>
    <s v="Kitchenwell Multipurpose Portable Electronic"/>
    <s v="Kitchenwell Multipurpose Portable Electronic Digital Weighing Scale Weight Machine | Weight Machine | 10 Kg"/>
    <s v="Home&amp;Kitchen|"/>
    <x v="2"/>
    <s v="Home &amp; Kitchen"/>
    <s v="Home&amp;Kitchen"/>
    <s v="Home&amp;Kitchen|Kitchen&amp;HomeAppliances|SmallKitchenAppliances|DigitalKitchenScales|DigitalScales"/>
    <n v="239"/>
    <x v="2"/>
    <n v="239"/>
    <x v="1"/>
    <n v="0"/>
    <x v="1"/>
    <n v="30.099999999999998"/>
    <x v="2"/>
    <n v="1673"/>
    <x v="1"/>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89BDBDGM"/>
    <x v="29"/>
    <s v="Kuber Industries Waterproof Round"/>
    <s v="Kuber Industries Waterproof Round"/>
    <s v="Kuber Industries Waterproof Round"/>
    <s v="Kuber Industries Waterproof Round Laundry Bag/Hamper|Polka Dots Print Print with Handles|Foldable Bin &amp; 45 Liter Capicity|Size 37 x 37 x 49, Pack of 1(Black &amp; White)- CTKTC044992"/>
    <s v="Home&amp;Kitchen|"/>
    <x v="2"/>
    <s v="Home &amp; Kitchen"/>
    <s v="Home&amp;Kitchen"/>
    <s v="Home&amp;Kitchen|HomeStorage&amp;Organization|LaundryOrganization|LaundryBaskets"/>
    <n v="219"/>
    <x v="2"/>
    <n v="249"/>
    <x v="1"/>
    <n v="0.12"/>
    <x v="1"/>
    <n v="4432"/>
    <x v="4"/>
    <n v="275892"/>
    <x v="0"/>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7L9FW9GF"/>
    <x v="43"/>
    <s v="Zebronics Zeb-Power Wired USB"/>
    <s v="Zebronics Zeb-Power Wired USB"/>
    <s v="Zebronics Zeb-Power Wired USB"/>
    <s v="Zebronics Zeb-Power Wired USB Mouse, 3-Button, 1200 DPI Optical Sensor, Plug &amp; Play, for Windows/Mac"/>
    <s v="Computers&amp;Accessories|"/>
    <x v="3"/>
    <s v="Computers &amp; Accessories"/>
    <s v="Computers&amp;Accessories"/>
    <s v="Computers&amp;Accessories|Accessories&amp;Peripherals|Keyboards,Mice&amp;InputDevices|Mice"/>
    <n v="149"/>
    <x v="2"/>
    <n v="249"/>
    <x v="1"/>
    <n v="0.4"/>
    <x v="1"/>
    <n v="20228"/>
    <x v="4"/>
    <n v="1259193"/>
    <x v="0"/>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9NL4DJ2Z"/>
    <x v="44"/>
    <s v="FLiX (Beetel) USB to"/>
    <s v="FLiX (Beetel) USB to"/>
    <s v="FLiX (Beetel) USB to"/>
    <s v="FLiX (Beetel) USB to Type C PVC Data Sync &amp; 2A Smartphone Fast Charging Cable, Made in India, 480Mbps Data Sync, Tough Cable, 1 Meter Long USB Cable for USB Type C Devices Black XCD-C12"/>
    <s v="Computers&amp;Accessories|"/>
    <x v="3"/>
    <s v="Computers &amp; Accessories"/>
    <s v="Computers&amp;Accessories"/>
    <s v="Computers&amp;Accessories|Accessories&amp;Peripherals|Cables&amp;Accessories|Cables|USBCables"/>
    <n v="139"/>
    <x v="2"/>
    <n v="249"/>
    <x v="1"/>
    <n v="0.44"/>
    <x v="1"/>
    <n v="37508"/>
    <x v="4"/>
    <n v="2334873"/>
    <x v="0"/>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9NKZXMWJ"/>
    <x v="44"/>
    <s v="Flix (Beetel) Usb To"/>
    <s v="Flix (Beetel) Usb To"/>
    <s v="Flix (Beetel) Usb To"/>
    <s v="Flix (Beetel) Usb To Type C Pvc Data Sync And 2A 480Mbps Data Sync, Tough Fast Charging Long Cable For Usb Type C Devices, Charging Adapter (White, 1 Meter) - Xcd-C12"/>
    <s v="Computers&amp;Accessories|"/>
    <x v="3"/>
    <s v="Computers &amp; Accessories"/>
    <s v="Computers&amp;Accessories"/>
    <s v="Computers&amp;Accessories|Accessories&amp;Peripherals|Cables&amp;Accessories|Cables|USBCables"/>
    <n v="139"/>
    <x v="2"/>
    <n v="249"/>
    <x v="1"/>
    <n v="0.44"/>
    <x v="1"/>
    <n v="37512"/>
    <x v="4"/>
    <n v="2335122"/>
    <x v="0"/>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P9RYPLR"/>
    <x v="44"/>
    <s v="FLiX (Beetel) USB to"/>
    <s v="FLiX (Beetel) USB to"/>
    <s v="FLiX (Beetel) USB to"/>
    <s v="FLiX (Beetel) USB to iPhone Lightning Textured Pattern Data Sync &amp; 2A Fast Charging Cable, Made in India, 480Mbps Data Sync, Tough Cable, 1 Meter Long USB Cable for Apple Devices (Black)(XCD-L102)"/>
    <s v="Computers&amp;Accessories|"/>
    <x v="3"/>
    <s v="Computers &amp; Accessories"/>
    <s v="Computers&amp;Accessories"/>
    <s v="Computers&amp;Accessories|Accessories&amp;Peripherals|Cables&amp;Accessories|Cables|USBCables"/>
    <n v="129"/>
    <x v="2"/>
    <n v="249"/>
    <x v="1"/>
    <n v="0.48"/>
    <x v="1"/>
    <n v="37512"/>
    <x v="4"/>
    <n v="2335122"/>
    <x v="0"/>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7VV37FT4"/>
    <x v="45"/>
    <s v="Classmate Octane Neon- 25"/>
    <s v="Classmate Octane Neon- 25"/>
    <s v="Classmate Octane Neon- 25"/>
    <s v="Classmate Octane Neon- 25 Blue Gel Pens | Smooth Writing Pens| Water-proof Ink For Smudge-free Writing| Preferred By Students For Exam &amp; Class Notes| Study At Home Essential"/>
    <s v="OfficeProducts|"/>
    <x v="1"/>
    <s v="OfficeProducts"/>
    <s v="OfficeProducts"/>
    <s v="OfficeProducts|OfficePaperProducts|Paper|Stationery|Pens,Pencils&amp;WritingSupplies|Pens&amp;Refills|GelInkRollerballPens"/>
    <n v="250"/>
    <x v="2"/>
    <n v="250"/>
    <x v="1"/>
    <n v="0"/>
    <x v="1"/>
    <n v="11037.6"/>
    <x v="5"/>
    <n v="65700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8FB2LNSZ"/>
    <x v="46"/>
    <s v="JBL Tune 215BT, 16"/>
    <s v="JBL Tune 215BT, 16"/>
    <s v="JBL Tune 215BT, 16"/>
    <s v="JBL Tune 215BT, 16 Hrs Playtime with Quick Charge, in Ear Bluetooth Wireless Earphones with Mic, 12.5mm Premium Earbuds with Pure Bass, BT 5.0, Dual Pairing, Type C &amp; Voice Assistant Support (Black)"/>
    <s v="Electronics|"/>
    <x v="0"/>
    <s v="Electronics"/>
    <s v="Electronics"/>
    <s v="Electronics|Headphones,Earbuds&amp;Accessories|Headphones|In-Ear"/>
    <n v="1499"/>
    <x v="0"/>
    <n v="2999"/>
    <x v="0"/>
    <n v="0.5"/>
    <x v="0"/>
    <n v="324852.60000000003"/>
    <x v="8"/>
    <n v="263306202"/>
    <x v="0"/>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0LVMTA2A"/>
    <x v="47"/>
    <s v="Panasonic CR-20325BE Lithium Coin"/>
    <s v="Panasonic CR-2032/5BE Lithium Coin"/>
    <s v="Panasonic CR-2032/5BE Lithium Coin"/>
    <s v="Panasonic CR-2032/5BE Lithium Coin Battery - Pack of 5"/>
    <s v="Electronics|"/>
    <x v="0"/>
    <s v="Electronics"/>
    <s v="Electronics"/>
    <s v="Electronics|GeneralPurposeBatteries&amp;BatteryChargers"/>
    <n v="225"/>
    <x v="2"/>
    <n v="250"/>
    <x v="1"/>
    <n v="0.1"/>
    <x v="1"/>
    <n v="116846.40000000001"/>
    <x v="6"/>
    <n v="6639000"/>
    <x v="0"/>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9BL2KHQW"/>
    <x v="48"/>
    <s v="KENT POWP-Sediment Filter 10''"/>
    <s v="KENT POWP-Sediment Filter 10''"/>
    <s v="KENT POWP-Sediment Filter 10''"/>
    <s v="KENT POWP-Sediment Filter 10'' Thread WCAP"/>
    <s v="Home&amp;Kitchen|"/>
    <x v="2"/>
    <s v="Home &amp; Kitchen"/>
    <s v="Home&amp;Kitchen"/>
    <s v="Home&amp;Kitchen|Kitchen&amp;HomeAppliances|WaterPurifiers&amp;Accessories|WaterPurifierAccessories"/>
    <n v="231"/>
    <x v="2"/>
    <n v="260"/>
    <x v="1"/>
    <n v="0.11"/>
    <x v="1"/>
    <n v="2008.9999999999998"/>
    <x v="3"/>
    <n v="127400"/>
    <x v="1"/>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7TCN5VR9"/>
    <x v="49"/>
    <s v="Boult Audio BassBuds X1"/>
    <s v="Boult Audio BassBuds X1"/>
    <s v="Boult Audio BassBuds X1"/>
    <s v="Boult Audio BassBuds X1 in-Ear Wired Earphones with 10mm Extra Bass Driver and HD Sound with mic(Black)"/>
    <s v="Electronics|"/>
    <x v="0"/>
    <s v="Electronics"/>
    <s v="Electronics"/>
    <s v="Electronics|Headphones,Earbuds&amp;Accessories|Headphones|In-Ear"/>
    <n v="329"/>
    <x v="0"/>
    <n v="999"/>
    <x v="0"/>
    <n v="0.67"/>
    <x v="0"/>
    <n v="300405.3"/>
    <x v="1"/>
    <n v="76949973"/>
    <x v="0"/>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85W8CFLH"/>
    <x v="50"/>
    <s v="PTron Tangent Lite Bluetooth"/>
    <s v="PTron Tangent Lite Bluetooth"/>
    <s v="PTron Tangent Lite Bluetooth"/>
    <s v="PTron Tangent Lite Bluetooth 5.0 Earphones with Mic, Hi-Fi Stereo Sound Neckband, 8Hrs Playtime, Lightweight Snug-fit in-Ear Headphones, IPX4 Water Resistant, Fast Charge &amp; Voice Assistant (Black)"/>
    <s v="Electronics|"/>
    <x v="0"/>
    <s v="Electronics"/>
    <s v="Electronics"/>
    <s v="Electronics|Headphones,Earbuds&amp;Accessories|Headphones|In-Ear"/>
    <n v="599"/>
    <x v="0"/>
    <n v="1800"/>
    <x v="0"/>
    <n v="0.67"/>
    <x v="0"/>
    <n v="293986"/>
    <x v="9"/>
    <n v="151192800"/>
    <x v="0"/>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RF2QXGX"/>
    <x v="51"/>
    <s v="Gizga Essentials Webcam Cover,"/>
    <s v="Gizga Essentials Webcam Cover,"/>
    <s v="Gizga Essentials Webcam Cover,"/>
    <s v="Gizga Essentials Webcam Cover, Privacy Protector Webcam Cover Slide, Compatible with Laptop, Desktop, PC, Smartphone, Protect Your Privacy and Security, Strong Adhesive, Set of 3, Black"/>
    <s v="Computers&amp;Accessories|"/>
    <x v="3"/>
    <s v="Computers &amp; Accessories"/>
    <s v="Computers&amp;Accessories"/>
    <s v="Computers&amp;Accessories|Accessories&amp;Peripherals|LaptopAccessories|CameraPrivacyCovers"/>
    <n v="69"/>
    <x v="2"/>
    <n v="299"/>
    <x v="0"/>
    <n v="0.77"/>
    <x v="1"/>
    <n v="1096.5"/>
    <x v="2"/>
    <n v="76245"/>
    <x v="1"/>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7MP21WJD"/>
    <x v="52"/>
    <s v="Lint Roller with 40"/>
    <s v="Lint Roller with 40"/>
    <s v="Lint Roller with 40"/>
    <s v="Lint Roller with 40 Paper Sheets, 22 x 5 cm (Grey)"/>
    <s v="Home&amp;Kitchen|"/>
    <x v="2"/>
    <s v="Home &amp; Kitchen"/>
    <s v="Home&amp;Kitchen"/>
    <s v="Home&amp;Kitchen|Kitchen&amp;HomeAppliances|Vacuum,Cleaning&amp;Ironing|Irons,Steamers&amp;Accessories|LintShavers"/>
    <n v="245"/>
    <x v="2"/>
    <n v="299"/>
    <x v="1"/>
    <n v="0.18"/>
    <x v="1"/>
    <n v="6805.9999999999991"/>
    <x v="3"/>
    <n v="496340"/>
    <x v="0"/>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8243SKCK"/>
    <x v="53"/>
    <s v="Vedini Transparent Empty Refillable"/>
    <s v="Vedini Transparent Empty Refillable"/>
    <s v="Vedini Transparent Empty Refillable"/>
    <s v="Vedini Transparent Empty Refillable Reusable Fine Mist Spray Bottle for Perfume, Travel with DIY Sticker Set ( 100ml, Pack of 4)"/>
    <s v="Home&amp;Kitchen|"/>
    <x v="2"/>
    <s v="Home &amp; Kitchen"/>
    <s v="Home&amp;Kitchen"/>
    <s v="Home&amp;Kitchen|HomeStorage&amp;Organization|LaundryOrganization|IroningAccessories|SprayBottles"/>
    <n v="189"/>
    <x v="2"/>
    <n v="299"/>
    <x v="1"/>
    <n v="0.37"/>
    <x v="1"/>
    <n v="11495.4"/>
    <x v="5"/>
    <n v="818363"/>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0SH18114"/>
    <x v="54"/>
    <s v="Ikea 903.391.72 Polypropylene Plastic"/>
    <s v="Ikea 903.391.72 Polypropylene Plastic"/>
    <s v="Ikea 903.391.72 Polypropylene Plastic"/>
    <s v="Ikea 903.391.72 Polypropylene Plastic Solid Bevara Sealing Clip (Multicolour) - 30 Pack, Adjustable"/>
    <s v="Home&amp;Kitchen|"/>
    <x v="2"/>
    <s v="Home &amp; Kitchen"/>
    <s v="Home&amp;Kitchen"/>
    <s v="Home&amp;Kitchen|Kitchen&amp;HomeAppliances|SmallKitchenAppliances|VacuumSealers"/>
    <n v="160"/>
    <x v="2"/>
    <n v="299"/>
    <x v="1"/>
    <n v="0.46"/>
    <x v="1"/>
    <n v="12792.599999999999"/>
    <x v="10"/>
    <n v="831519"/>
    <x v="0"/>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7YNTJ8ZM"/>
    <x v="55"/>
    <s v="Zebronics ZEB-COUNTY 3W Wireless"/>
    <s v="Zebronics ZEB-COUNTY 3W Wireless"/>
    <s v="Zebronics ZEB-COUNTY 3W Wireless"/>
    <s v="Zebronics ZEB-COUNTY 3W Wireless Bluetooth Portable Speaker With Supporting Carry Handle, USB, SD Card, AUX, FM &amp; Call Function. (Green)"/>
    <s v="Electronics|"/>
    <x v="0"/>
    <s v="Electronics"/>
    <s v="Electronics"/>
    <s v="Electronics|HomeAudio|Speakers|BluetoothSpeakers"/>
    <n v="549"/>
    <x v="0"/>
    <n v="999"/>
    <x v="1"/>
    <n v="0.45"/>
    <x v="0"/>
    <n v="252349.5"/>
    <x v="1"/>
    <n v="64640295"/>
    <x v="0"/>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8QJJCY2Q"/>
    <x v="56"/>
    <s v="Tizum Mouse Pad Computer"/>
    <s v="Tizum Mouse Pad/ Computer"/>
    <s v="Tizum Mouse Pad/ Computer"/>
    <s v="Tizum Mouse Pad/ Computer Mouse Mat with Anti-Slip Rubber Base | Smooth Mouse Control | Spill-Resistant Surface for Laptop, Notebook, MacBook, Gaming, Laser/ Optical Mouse, 9.4‚Äùx 7.9‚Äù, Multicolored"/>
    <s v="Computers&amp;Accessories|"/>
    <x v="3"/>
    <s v="Computers &amp; Accessories"/>
    <s v="Computers&amp;Accessories"/>
    <s v="Computers&amp;Accessories|Accessories&amp;Peripherals|Keyboards,Mice&amp;InputDevices|Keyboard&amp;MiceAccessories|MousePads"/>
    <n v="169"/>
    <x v="2"/>
    <n v="299"/>
    <x v="1"/>
    <n v="0.43"/>
    <x v="1"/>
    <n v="22774.400000000001"/>
    <x v="6"/>
    <n v="1547624"/>
    <x v="0"/>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8MTCKDYN"/>
    <x v="57"/>
    <s v="Gizga Essentials Spiral Cable"/>
    <s v="Gizga Essentials Spiral Cable"/>
    <s v="Gizga Essentials Spiral Cable"/>
    <s v="Gizga Essentials Spiral Cable Protector Cord Saver for Mac Charger, iPhone Charger, Wire Protector, Lightweight Durable Flexible Wire Winder for Charging Cables, Data Cables, Earphones, Pack of 10"/>
    <s v="Electronics|"/>
    <x v="0"/>
    <s v="Electronics"/>
    <s v="Electronics"/>
    <s v="Electronics|Mobiles&amp;Accessories|MobileAccessories|D√©cor"/>
    <n v="119"/>
    <x v="2"/>
    <n v="299"/>
    <x v="0"/>
    <n v="0.6"/>
    <x v="1"/>
    <n v="24595.899999999998"/>
    <x v="3"/>
    <n v="1793701"/>
    <x v="0"/>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8MTCKDYN"/>
    <x v="57"/>
    <s v="Gizga Essentials Spiral Cable"/>
    <s v="Gizga Essentials Spiral Cable"/>
    <s v="Gizga Essentials Spiral Cable"/>
    <s v="Gizga Essentials Spiral Cable Protector Cord Saver for Mac Charger, iPhone Charger, Wire Protector, Lightweight Durable Flexible Wire Winder for Charging Cables, Data Cables, Earphones, Pack of 10"/>
    <s v="Electronics|"/>
    <x v="0"/>
    <s v="Electronics"/>
    <s v="Electronics"/>
    <s v="Electronics|Mobiles&amp;Accessories|MobileAccessories|D√©cor"/>
    <n v="119"/>
    <x v="2"/>
    <n v="299"/>
    <x v="0"/>
    <n v="0.6"/>
    <x v="1"/>
    <n v="24595.899999999998"/>
    <x v="3"/>
    <n v="1793701"/>
    <x v="0"/>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B3N8VG24"/>
    <x v="31"/>
    <s v="FLiX (Beetel USB to"/>
    <s v="FLiX (Beetel USB to"/>
    <s v="FLiX (Beetel USB to"/>
    <s v="FLiX (Beetel USB to Type C PVC Data Sync &amp; 15W(3A) TPE Fast Charging Cable, Made in India, 480Mbps Data Sync, 1 Meter Long cable for all Andriod &amp; all Type C Devices (Black)(XCD - FPC02)"/>
    <s v="Computers&amp;Accessories|"/>
    <x v="3"/>
    <s v="Computers &amp; Accessories"/>
    <s v="Computers&amp;Accessories"/>
    <s v="Computers&amp;Accessories|Accessories&amp;Peripherals|Cables&amp;Accessories|Cables|USBCables"/>
    <n v="88"/>
    <x v="2"/>
    <n v="299"/>
    <x v="0"/>
    <n v="0.71"/>
    <x v="1"/>
    <n v="37512"/>
    <x v="4"/>
    <n v="2804022"/>
    <x v="0"/>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1MQZ7J8K"/>
    <x v="58"/>
    <s v="Prestige Electric Kettle PKOSS"/>
    <s v="Prestige Electric Kettle PKOSS"/>
    <s v="Prestige Electric Kettle PKOSS"/>
    <s v="Prestige Electric Kettle PKOSS - 1500watts, Steel (1.5Ltr), Black"/>
    <s v="Home&amp;Kitchen|"/>
    <x v="2"/>
    <s v="Home &amp; Kitchen"/>
    <s v="Home&amp;Kitchen"/>
    <s v="Home&amp;Kitchen|Kitchen&amp;HomeAppliances|SmallKitchenAppliances|Kettles&amp;HotWaterDispensers|ElectricKettles"/>
    <n v="749"/>
    <x v="0"/>
    <n v="1445"/>
    <x v="1"/>
    <n v="0.48"/>
    <x v="0"/>
    <n v="247065"/>
    <x v="1"/>
    <n v="91540750"/>
    <x v="0"/>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8DDRGWTJ"/>
    <x v="59"/>
    <s v="MI Usb Type-C Cable"/>
    <s v="MI Usb Type-C Cable"/>
    <s v="MI Usb Type-C Cable"/>
    <s v="MI Usb Type-C Cable Smartphone (Black)"/>
    <s v="Computers&amp;Accessories|"/>
    <x v="3"/>
    <s v="Computers &amp; Accessories"/>
    <s v="Computers&amp;Accessories"/>
    <s v="Computers&amp;Accessories|Accessories&amp;Peripherals|Cables&amp;Accessories|Cables|USBCables"/>
    <n v="229"/>
    <x v="2"/>
    <n v="299"/>
    <x v="1"/>
    <n v="0.23"/>
    <x v="1"/>
    <n v="130767.29999999999"/>
    <x v="2"/>
    <n v="9092889"/>
    <x v="0"/>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8DDRGWTJ"/>
    <x v="59"/>
    <s v="MI Usb Type-C Cable"/>
    <s v="MI Usb Type-C Cable"/>
    <s v="MI Usb Type-C Cable"/>
    <s v="MI Usb Type-C Cable Smartphone (Black)"/>
    <s v="Computers&amp;Accessories|"/>
    <x v="3"/>
    <s v="Computers &amp; Accessories"/>
    <s v="Computers&amp;Accessories"/>
    <s v="Computers&amp;Accessories|Accessories&amp;Peripherals|Cables&amp;Accessories|Cables|USBCables"/>
    <n v="229"/>
    <x v="2"/>
    <n v="299"/>
    <x v="1"/>
    <n v="0.23"/>
    <x v="1"/>
    <n v="130767.29999999999"/>
    <x v="2"/>
    <n v="9092889"/>
    <x v="0"/>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DDRGWTJ"/>
    <x v="59"/>
    <s v="MI Usb Type-C Cable"/>
    <s v="MI Usb Type-C Cable"/>
    <s v="MI Usb Type-C Cable"/>
    <s v="MI Usb Type-C Cable Smartphone (Black)"/>
    <s v="Computers&amp;Accessories|"/>
    <x v="3"/>
    <s v="Computers &amp; Accessories"/>
    <s v="Computers&amp;Accessories"/>
    <s v="Computers&amp;Accessories|Accessories&amp;Peripherals|Cables&amp;Accessories|Cables|USBCables"/>
    <n v="229"/>
    <x v="2"/>
    <n v="299"/>
    <x v="1"/>
    <n v="0.23"/>
    <x v="1"/>
    <n v="130767.29999999999"/>
    <x v="2"/>
    <n v="9092889"/>
    <x v="0"/>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82LZGK39"/>
    <x v="60"/>
    <s v="Ambrane Unbreakable 60W "/>
    <s v="Ambrane Unbreakable 60W /"/>
    <s v="Ambrane Unbreakable 60W /"/>
    <s v="Ambrane Unbreakable 60W / 3A Fast Charging 1.5m Braided Micro USB Cable for Smartphones, Tablets, Laptops &amp; Other Micro USB Devices, 480Mbps Data Sync, Quick Charge 3.0 (RCM15, Black)"/>
    <s v="Computers&amp;Accessories|"/>
    <x v="3"/>
    <s v="Computers &amp; Accessories"/>
    <s v="Computers&amp;Accessories"/>
    <s v="Computers&amp;Accessories|Accessories&amp;Peripherals|Cables&amp;Accessories|Cables|USBCables"/>
    <n v="199"/>
    <x v="2"/>
    <n v="299"/>
    <x v="1"/>
    <n v="0.33"/>
    <x v="1"/>
    <n v="175976"/>
    <x v="4"/>
    <n v="13154206"/>
    <x v="0"/>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ZGK39"/>
    <x v="60"/>
    <s v="Ambrane Unbreakable 60W "/>
    <s v="Ambrane Unbreakable 60W /"/>
    <s v="Ambrane Unbreakable 60W /"/>
    <s v="Ambrane Unbreakable 60W / 3A Fast Charging 1.5m Braided Micro USB Cable for Smartphones, Tablets, Laptops &amp; Other Micro USB Devices, 480Mbps Data Sync, Quick Charge 3.0 (RCM15, Black)"/>
    <s v="Computers&amp;Accessories|"/>
    <x v="3"/>
    <s v="Computers &amp; Accessories"/>
    <s v="Computers&amp;Accessories"/>
    <s v="Computers&amp;Accessories|Accessories&amp;Peripherals|Cables&amp;Accessories|Cables|USBCables"/>
    <n v="199"/>
    <x v="2"/>
    <n v="299"/>
    <x v="1"/>
    <n v="0.33"/>
    <x v="1"/>
    <n v="175976"/>
    <x v="4"/>
    <n v="13154206"/>
    <x v="0"/>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7L8KNP5F"/>
    <x v="61"/>
    <s v="ZEBRONICS Zeb-Thunder Bluetooth Wireless"/>
    <s v="ZEBRONICS Zeb-Thunder Bluetooth Wireless"/>
    <s v="ZEBRONICS Zeb-Thunder Bluetooth Wireless"/>
    <s v="ZEBRONICS Zeb-Thunder Bluetooth Wireless Over Ear Headphone FM, mSD, 9 hrs Playback with Mic (Black)"/>
    <s v="Electronics|"/>
    <x v="0"/>
    <s v="Electronics"/>
    <s v="Electronics"/>
    <s v="Electronics|Headphones,Earbuds&amp;Accessories|Headphones|On-Ear"/>
    <n v="599"/>
    <x v="0"/>
    <n v="1399"/>
    <x v="0"/>
    <n v="0.56999999999999995"/>
    <x v="0"/>
    <n v="228098.8"/>
    <x v="0"/>
    <n v="83976374"/>
    <x v="0"/>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99S26HWG"/>
    <x v="62"/>
    <s v="Classmate Pulse 1 Subject"/>
    <s v="Classmate Pulse 1 Subject"/>
    <s v="Classmate Pulse 1 Subject"/>
    <s v="Classmate Pulse 1 Subject Notebook - 240mm x 180mm , Soft Cover, 180 Pages, Single Line, Pack of 4"/>
    <s v="OfficeProducts|"/>
    <x v="1"/>
    <s v="OfficeProducts"/>
    <s v="OfficeProducts"/>
    <s v="OfficeProducts|OfficePaperProducts|Paper|Stationery|Notebooks,WritingPads&amp;Diaries|CompositionNotebooks"/>
    <n v="300"/>
    <x v="2"/>
    <n v="300"/>
    <x v="1"/>
    <n v="0"/>
    <x v="1"/>
    <n v="1759.8000000000002"/>
    <x v="5"/>
    <n v="125700"/>
    <x v="1"/>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6Y36JKC3"/>
    <x v="63"/>
    <s v="Abode Kitchen Essential Measuring"/>
    <s v="Abode Kitchen Essential Measuring"/>
    <s v="Abode Kitchen Essential Measuring"/>
    <s v="Abode Kitchen Essential Measuring Cup &amp; Spoon for Spices | for Cooking and Baking Cake | Multipurpose Tablespoon Cups with Ring Holder | (Black)"/>
    <s v="Home&amp;Kitchen|"/>
    <x v="2"/>
    <s v="Home &amp; Kitchen"/>
    <s v="Home&amp;Kitchen"/>
    <s v="Home&amp;Kitchen|Kitchen&amp;HomeAppliances|Coffee,Tea&amp;Espresso|CoffeeMakerAccessories|MeasuringSpoons"/>
    <n v="149"/>
    <x v="2"/>
    <n v="300"/>
    <x v="0"/>
    <n v="0.5"/>
    <x v="1"/>
    <n v="16703.399999999998"/>
    <x v="3"/>
    <n v="1222200"/>
    <x v="0"/>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0KIE28X0"/>
    <x v="64"/>
    <s v="Camel Artist Acrylic Color"/>
    <s v="Camel Artist Acrylic Color"/>
    <s v="Camel Artist Acrylic Color"/>
    <s v="Camel Artist Acrylic Color Box - 9ml Tubes, 12 Shades"/>
    <s v="Home&amp;Kitchen|"/>
    <x v="2"/>
    <s v="Home &amp; Kitchen"/>
    <s v="Home&amp;Kitchen"/>
    <s v="Home&amp;Kitchen|CraftMaterials|PaintingMaterials|Paints"/>
    <n v="310"/>
    <x v="2"/>
    <n v="310"/>
    <x v="1"/>
    <n v="0"/>
    <x v="1"/>
    <n v="26469"/>
    <x v="7"/>
    <n v="1823420"/>
    <x v="0"/>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0LHZWD0C"/>
    <x v="27"/>
    <s v="Luxor 5 Subject Single"/>
    <s v="Luxor 5 Subject Single"/>
    <s v="Luxor 5 Subject Single"/>
    <s v="Luxor 5 Subject Single Ruled Notebook - A4, 70 GSM, 300 pages"/>
    <s v="OfficeProducts|"/>
    <x v="1"/>
    <s v="OfficeProducts"/>
    <s v="OfficeProducts"/>
    <s v="OfficeProducts|OfficePaperProducts|Paper|Stationery|Notebooks,WritingPads&amp;Diaries|CompositionNotebooks"/>
    <n v="252"/>
    <x v="2"/>
    <n v="315"/>
    <x v="1"/>
    <n v="0.2"/>
    <x v="1"/>
    <n v="17032.5"/>
    <x v="7"/>
    <n v="1192275"/>
    <x v="0"/>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1DJJVFPC"/>
    <x v="65"/>
    <s v="Duracell Ultra Alkaline AAA"/>
    <s v="Duracell Ultra Alkaline AAA"/>
    <s v="Duracell Ultra Alkaline AAA"/>
    <s v="Duracell Ultra Alkaline AAA Battery, 8 Pcs"/>
    <s v="Electronics|"/>
    <x v="0"/>
    <s v="Electronics"/>
    <s v="Electronics"/>
    <s v="Electronics|GeneralPurposeBatteries&amp;BatteryChargers|DisposableBatteries"/>
    <n v="269"/>
    <x v="2"/>
    <n v="315"/>
    <x v="1"/>
    <n v="0.15"/>
    <x v="1"/>
    <n v="80145"/>
    <x v="7"/>
    <n v="5610150"/>
    <x v="0"/>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14SZO90Y"/>
    <x v="66"/>
    <s v="Duracell Ultra Alkaline AA"/>
    <s v="Duracell Ultra Alkaline AA"/>
    <s v="Duracell Ultra Alkaline AA"/>
    <s v="Duracell Ultra Alkaline AA Battery, 8 Pcs"/>
    <s v="Electronics|"/>
    <x v="0"/>
    <s v="Electronics"/>
    <s v="Electronics"/>
    <s v="Electronics|GeneralPurposeBatteries&amp;BatteryChargers|DisposableBatteries"/>
    <n v="266"/>
    <x v="2"/>
    <n v="315"/>
    <x v="1"/>
    <n v="0.16"/>
    <x v="1"/>
    <n v="126135"/>
    <x v="7"/>
    <n v="8829450"/>
    <x v="0"/>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0LZPQVMK"/>
    <x v="67"/>
    <s v="Parker Vector Standard Chrome"/>
    <s v="Parker Vector Standard Chrome"/>
    <s v="Parker Vector Standard Chrome"/>
    <s v="Parker Vector Standard Chrome Trim Ball Pen (Ink - Black)"/>
    <s v="OfficeProducts|"/>
    <x v="1"/>
    <s v="OfficeProducts"/>
    <s v="OfficeProducts"/>
    <s v="OfficeProducts|OfficePaperProducts|Paper|Stationery|Pens,Pencils&amp;WritingSupplies|Pens&amp;Refills|StickBallpointPens"/>
    <n v="272"/>
    <x v="2"/>
    <n v="320"/>
    <x v="1"/>
    <n v="0.15"/>
    <x v="1"/>
    <n v="14744"/>
    <x v="4"/>
    <n v="1179520"/>
    <x v="0"/>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CF3D7QR"/>
    <x v="68"/>
    <s v="Portronics Konnect L POR-1081"/>
    <s v="Portronics Konnect L POR-1081"/>
    <s v="Portronics Konnect L POR-1081"/>
    <s v="Portronics Konnect L POR-1081 Fast Charging 3A Type-C Cable 1.2Meter with Charge &amp; Sync Function for All Type-C Devices (Grey)"/>
    <s v="Computers&amp;Accessories|"/>
    <x v="3"/>
    <s v="Computers &amp; Accessories"/>
    <s v="Computers&amp;Accessories"/>
    <s v="Computers&amp;Accessories|Accessories&amp;Peripherals|Cables&amp;Accessories|Cables|USBCables"/>
    <n v="154"/>
    <x v="2"/>
    <n v="339"/>
    <x v="0"/>
    <n v="0.55000000000000004"/>
    <x v="1"/>
    <n v="57581.299999999996"/>
    <x v="2"/>
    <n v="4539549"/>
    <x v="0"/>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8CF3D7QR"/>
    <x v="68"/>
    <s v="Portronics Konnect L POR-1081"/>
    <s v="Portronics Konnect L POR-1081"/>
    <s v="Portronics Konnect L POR-1081"/>
    <s v="Portronics Konnect L POR-1081 Fast Charging 3A Type-C Cable 1.2Meter with Charge &amp; Sync Function for All Type-C Devices (Grey)"/>
    <s v="Computers&amp;Accessories|"/>
    <x v="3"/>
    <s v="Computers &amp; Accessories"/>
    <s v="Computers&amp;Accessories"/>
    <s v="Computers&amp;Accessories|Accessories&amp;Peripherals|Cables&amp;Accessories|Cables|USBCables"/>
    <n v="154"/>
    <x v="2"/>
    <n v="339"/>
    <x v="0"/>
    <n v="0.55000000000000004"/>
    <x v="1"/>
    <n v="57581.299999999996"/>
    <x v="2"/>
    <n v="4539549"/>
    <x v="0"/>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8CF3D7QR"/>
    <x v="68"/>
    <s v="Portronics Konnect L POR-1081"/>
    <s v="Portronics Konnect L POR-1081"/>
    <s v="Portronics Konnect L POR-1081"/>
    <s v="Portronics Konnect L POR-1081 Fast Charging 3A Type-C Cable 1.2Meter with Charge &amp; Sync Function for All Type-C Devices (Grey)"/>
    <s v="Computers&amp;Accessories|"/>
    <x v="3"/>
    <s v="Computers &amp; Accessories"/>
    <s v="Computers&amp;Accessories"/>
    <s v="Computers&amp;Accessories|Accessories&amp;Peripherals|Cables&amp;Accessories|Cables|USBCables"/>
    <n v="154"/>
    <x v="2"/>
    <n v="339"/>
    <x v="0"/>
    <n v="0.55000000000000004"/>
    <x v="1"/>
    <n v="57581.299999999996"/>
    <x v="2"/>
    <n v="4539549"/>
    <x v="0"/>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BFWGBX61"/>
    <x v="69"/>
    <s v="Ambrane Unbreakable 3A Fast"/>
    <s v="Ambrane Unbreakable 3A Fast"/>
    <s v="Ambrane Unbreakable 3A Fast"/>
    <s v="Ambrane Unbreakable 3A Fast Charging Braided Type C Cable    1.5 Meter (RCT15, Blue) Supports QC 2.0/3.0 Charging"/>
    <s v="Computers&amp;Accessories|"/>
    <x v="3"/>
    <s v="Computers &amp; Accessories"/>
    <s v="Computers&amp;Accessories"/>
    <s v="Computers&amp;Accessories|Accessories&amp;Peripherals|Cables&amp;Accessories|Cables|USBCables"/>
    <n v="199"/>
    <x v="2"/>
    <n v="349"/>
    <x v="1"/>
    <n v="0.43"/>
    <x v="1"/>
    <n v="1287.3999999999999"/>
    <x v="3"/>
    <n v="109586"/>
    <x v="1"/>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BFWGBX61"/>
    <x v="69"/>
    <s v="Ambrane Unbreakable 3A Fast"/>
    <s v="Ambrane Unbreakable 3A Fast"/>
    <s v="Ambrane Unbreakable 3A Fast"/>
    <s v="Ambrane Unbreakable 3A Fast Charging Braided Type C Cable    1.5 Meter (RCT15, Blue) Supports QC 2.0/3.0 Charging"/>
    <s v="Computers&amp;Accessories|"/>
    <x v="3"/>
    <s v="Computers &amp; Accessories"/>
    <s v="Computers&amp;Accessories"/>
    <s v="Computers&amp;Accessories|Accessories&amp;Peripherals|Cables&amp;Accessories|Cables|USBCables"/>
    <n v="199"/>
    <x v="2"/>
    <n v="349"/>
    <x v="1"/>
    <n v="0.43"/>
    <x v="1"/>
    <n v="1287.3999999999999"/>
    <x v="3"/>
    <n v="109586"/>
    <x v="1"/>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8D77XZX5"/>
    <x v="70"/>
    <s v="PTron Tangentbeat in-Ear Bluetooth"/>
    <s v="PTron Tangentbeat in-Ear Bluetooth"/>
    <s v="PTron Tangentbeat in-Ear Bluetooth"/>
    <s v="PTron Tangentbeat in-Ear Bluetooth 5.0 Wireless Headphones with Mic, Enhanced Bass, 10mm Drivers, Clear Calls, Snug-Fit, Fast Charging, Magnetic Buds, Voice Assistant &amp; IPX4 Wireless Neckband (Black)"/>
    <s v="Electronics|"/>
    <x v="0"/>
    <s v="Electronics"/>
    <s v="Electronics"/>
    <s v="Electronics|Headphones,Earbuds&amp;Accessories|Headphones|In-Ear"/>
    <n v="599"/>
    <x v="0"/>
    <n v="2499"/>
    <x v="0"/>
    <n v="0.76"/>
    <x v="0"/>
    <n v="226831.8"/>
    <x v="1"/>
    <n v="145346838"/>
    <x v="0"/>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8CDKQ8T6"/>
    <x v="71"/>
    <s v="Portronics Konnect L 1.2Mtr,"/>
    <s v="Portronics Konnect L 1.2Mtr,"/>
    <s v="Portronics Konnect L 1.2Mtr,"/>
    <s v="Portronics Konnect L 1.2Mtr, Fast Charging 3A Micro USB Cable with Charge &amp; Sync Function (Grey)"/>
    <s v="Computers&amp;Accessories|"/>
    <x v="3"/>
    <s v="Computers &amp; Accessories"/>
    <s v="Computers&amp;Accessories"/>
    <s v="Computers&amp;Accessories|Accessories&amp;Peripherals|Cables&amp;Accessories|Cables|USBCables"/>
    <n v="154"/>
    <x v="2"/>
    <n v="349"/>
    <x v="0"/>
    <n v="0.56000000000000005"/>
    <x v="1"/>
    <n v="30375.199999999997"/>
    <x v="2"/>
    <n v="2465336"/>
    <x v="0"/>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CDKQ8T6"/>
    <x v="71"/>
    <s v="Portronics Konnect L 1.2Mtr,"/>
    <s v="Portronics Konnect L 1.2Mtr,"/>
    <s v="Portronics Konnect L 1.2Mtr,"/>
    <s v="Portronics Konnect L 1.2Mtr, Fast Charging 3A Micro USB Cable with Charge &amp; Sync Function (Grey)"/>
    <s v="Computers&amp;Accessories|"/>
    <x v="3"/>
    <s v="Computers &amp; Accessories"/>
    <s v="Computers&amp;Accessories"/>
    <s v="Computers&amp;Accessories|Accessories&amp;Peripherals|Cables&amp;Accessories|Cables|USBCables"/>
    <n v="154"/>
    <x v="2"/>
    <n v="349"/>
    <x v="0"/>
    <n v="0.56000000000000005"/>
    <x v="1"/>
    <n v="30375.199999999997"/>
    <x v="2"/>
    <n v="2465336"/>
    <x v="0"/>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98NS6PVG"/>
    <x v="60"/>
    <s v="Ambrane Unbreakable 60W "/>
    <s v="Ambrane Unbreakable 60W /"/>
    <s v="Ambrane Unbreakable 60W /"/>
    <s v="Ambrane Unbreakable 60W / 3A Fast Charging 1.5m Braided Type C Cable for Smartphones, Tablets, Laptops &amp; other Type C devices, PD Technology, 480Mbps Data Sync, Quick Charge 3.0 (RCT15A, Black)"/>
    <s v="Computers&amp;Accessories|"/>
    <x v="3"/>
    <s v="Computers &amp; Accessories"/>
    <s v="Computers&amp;Accessories"/>
    <s v="Computers&amp;Accessories|Accessories&amp;Peripherals|Cables&amp;Accessories|Cables|USBCables"/>
    <n v="199"/>
    <x v="2"/>
    <n v="349"/>
    <x v="1"/>
    <n v="0.43"/>
    <x v="1"/>
    <n v="175972"/>
    <x v="4"/>
    <n v="15353557"/>
    <x v="0"/>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98NS6PVG"/>
    <x v="60"/>
    <s v="Ambrane Unbreakable 60W "/>
    <s v="Ambrane Unbreakable 60W /"/>
    <s v="Ambrane Unbreakable 60W /"/>
    <s v="Ambrane Unbreakable 60W / 3A Fast Charging 1.5m Braided Type C Cable for Smartphones, Tablets, Laptops &amp; other Type C devices, PD Technology, 480Mbps Data Sync, Quick Charge 3.0 (RCT15A, Black)"/>
    <s v="Computers&amp;Accessories|"/>
    <x v="3"/>
    <s v="Computers &amp; Accessories"/>
    <s v="Computers&amp;Accessories"/>
    <s v="Computers&amp;Accessories|Accessories&amp;Peripherals|Cables&amp;Accessories|Cables|USBCables"/>
    <n v="199"/>
    <x v="2"/>
    <n v="349"/>
    <x v="1"/>
    <n v="0.43"/>
    <x v="1"/>
    <n v="175976"/>
    <x v="4"/>
    <n v="15353906"/>
    <x v="0"/>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8NS6PVG"/>
    <x v="60"/>
    <s v="Ambrane Unbreakable 60W "/>
    <s v="Ambrane Unbreakable 60W /"/>
    <s v="Ambrane Unbreakable 60W /"/>
    <s v="Ambrane Unbreakable 60W / 3A Fast Charging 1.5m Braided Type C Cable for Smartphones, Tablets, Laptops &amp; other Type C devices, PD Technology, 480Mbps Data Sync, Quick Charge 3.0 (RCT15A, Black)"/>
    <s v="Computers&amp;Accessories|"/>
    <x v="3"/>
    <s v="Computers &amp; Accessories"/>
    <s v="Computers&amp;Accessories"/>
    <s v="Computers&amp;Accessories|Accessories&amp;Peripherals|Cables&amp;Accessories|Cables|USBCables"/>
    <n v="199"/>
    <x v="2"/>
    <n v="349"/>
    <x v="1"/>
    <n v="0.43"/>
    <x v="1"/>
    <n v="175976"/>
    <x v="4"/>
    <n v="15353906"/>
    <x v="0"/>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1GFTEV5Y"/>
    <x v="72"/>
    <s v="Pigeon by Stovekraft Cruise"/>
    <s v="Pigeon by Stovekraft Cruise"/>
    <s v="Pigeon by Stovekraft Cruise"/>
    <s v="Pigeon by Stovekraft Cruise 1800 watt Induction Cooktop (Black)"/>
    <s v="Home&amp;Kitchen|"/>
    <x v="2"/>
    <s v="Home &amp; Kitchen"/>
    <s v="Home&amp;Kitchen"/>
    <s v="Home&amp;Kitchen|Kitchen&amp;HomeAppliances|SmallKitchenAppliances|InductionCooktop"/>
    <n v="1699"/>
    <x v="0"/>
    <n v="3193"/>
    <x v="1"/>
    <n v="0.47"/>
    <x v="0"/>
    <n v="205321.59999999998"/>
    <x v="0"/>
    <n v="172524176"/>
    <x v="0"/>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3L62T7W"/>
    <x v="73"/>
    <s v="Logitech B100 Wired USB"/>
    <s v="Logitech B100 Wired USB"/>
    <s v="Logitech B100 Wired USB"/>
    <s v="Logitech B100 Wired USB Mouse, 3 yr Warranty, 800 DPI Optical Tracking, Ambidextrous PC/Mac/Laptop - Black"/>
    <s v="Computers&amp;Accessories|"/>
    <x v="3"/>
    <s v="Computers &amp; Accessories"/>
    <s v="Computers&amp;Accessories"/>
    <s v="Computers&amp;Accessories|Accessories&amp;Peripherals|Keyboards,Mice&amp;InputDevices|Mice"/>
    <n v="279"/>
    <x v="2"/>
    <n v="375"/>
    <x v="1"/>
    <n v="0.26"/>
    <x v="1"/>
    <n v="135596.19999999998"/>
    <x v="2"/>
    <n v="11825250"/>
    <x v="0"/>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8SJVD8QD"/>
    <x v="74"/>
    <s v="CARDEX Digital Kitchen Weighing"/>
    <s v="CARDEX Digital Kitchen Weighing"/>
    <s v="CARDEX Digital Kitchen Weighing"/>
    <s v="CARDEX Digital Kitchen Weighing Machine Multipurpose Electronic Weight Scale With Back Lite LCD Display for Measuring Food, Cake, Vegetable, Fruit (KITCHEN SCALE)"/>
    <s v="Home&amp;Kitchen|"/>
    <x v="2"/>
    <s v="Home &amp; Kitchen"/>
    <s v="Home&amp;Kitchen"/>
    <s v="Home&amp;Kitchen|Kitchen&amp;HomeAppliances|SmallKitchenAppliances|DigitalKitchenScales"/>
    <n v="379"/>
    <x v="2"/>
    <n v="389"/>
    <x v="1"/>
    <n v="0.03"/>
    <x v="1"/>
    <n v="15703.800000000001"/>
    <x v="5"/>
    <n v="1454471"/>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232M876"/>
    <x v="75"/>
    <s v="Amazonbasics Micro Usb Fast"/>
    <s v="Amazonbasics Micro Usb Fast"/>
    <s v="Amazonbasics Micro Usb Fast"/>
    <s v="Amazonbasics Micro Usb Fast Charging Cable For Android Smartphone,Personal Computer,Printer With Gold Plated Connectors (6 Feet, Black)"/>
    <s v="Computers&amp;Accessories|"/>
    <x v="3"/>
    <s v="Computers &amp; Accessories"/>
    <s v="Computers&amp;Accessories"/>
    <s v="Computers&amp;Accessories|Accessories&amp;Peripherals|Cables&amp;Accessories|Cables|USBCables"/>
    <n v="199"/>
    <x v="2"/>
    <n v="395"/>
    <x v="0"/>
    <n v="0.5"/>
    <x v="1"/>
    <n v="388899"/>
    <x v="5"/>
    <n v="3657502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232M876"/>
    <x v="75"/>
    <s v="Amazonbasics Micro Usb Fast"/>
    <s v="Amazonbasics Micro Usb Fast"/>
    <s v="Amazonbasics Micro Usb Fast"/>
    <s v="Amazonbasics Micro Usb Fast Charging Cable For Android Smartphone,Personal Computer,Printer With Gold Plated Connectors (6 Feet, Black)"/>
    <s v="Computers&amp;Accessories|"/>
    <x v="3"/>
    <s v="Computers &amp; Accessories"/>
    <s v="Computers&amp;Accessories"/>
    <s v="Computers&amp;Accessories|Accessories&amp;Peripherals|Cables&amp;Accessories|Cables|USBCables"/>
    <n v="199"/>
    <x v="2"/>
    <n v="395"/>
    <x v="0"/>
    <n v="0.5"/>
    <x v="1"/>
    <n v="388899"/>
    <x v="5"/>
    <n v="3657502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86WMSCN3"/>
    <x v="76"/>
    <s v="boAt Airdopes 171 in"/>
    <s v="boAt Airdopes 171 in"/>
    <s v="boAt Airdopes 171 in"/>
    <s v="boAt Airdopes 171 in Ear Bluetooth True Wireless Earbuds with Upto 13 Hours Battery, IPX4, Bluetooth v5.0, Dual Tone Finish with Mic (Mysterious Blue)"/>
    <s v="Electronics|"/>
    <x v="0"/>
    <s v="Electronics"/>
    <s v="Electronics"/>
    <s v="Electronics|Headphones,Earbuds&amp;Accessories|Headphones|In-Ear"/>
    <n v="1199"/>
    <x v="0"/>
    <n v="5999"/>
    <x v="0"/>
    <n v="0.8"/>
    <x v="0"/>
    <n v="185331.9"/>
    <x v="1"/>
    <n v="285078479"/>
    <x v="0"/>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746JGVDS"/>
    <x v="77"/>
    <s v="ELV Car Mount Adjustable"/>
    <s v="ELV Car Mount Adjustable"/>
    <s v="ELV Car Mount Adjustable"/>
    <s v="ELV Car Mount Adjustable Car Phone Holder Universal Long Arm, Windshield for Smartphones - Black"/>
    <s v="Electronics|"/>
    <x v="0"/>
    <s v="Electronics"/>
    <s v="Electronics"/>
    <s v="Electronics|Mobiles&amp;Accessories|MobileAccessories|AutomobileAccessories|Cradles"/>
    <n v="349"/>
    <x v="0"/>
    <n v="999"/>
    <x v="0"/>
    <n v="0.65"/>
    <x v="0"/>
    <n v="180956.1"/>
    <x v="1"/>
    <n v="46352601"/>
    <x v="0"/>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7VQGVL68"/>
    <x v="78"/>
    <s v="Glun Multipurpose Portable Electronic"/>
    <s v="Glun Multipurpose Portable Electronic"/>
    <s v="Glun Multipurpose Portable Electronic"/>
    <s v="Glun Multipurpose Portable Electronic Digital Weighing Scale Weight Machine (10 Kg - with Back Light)"/>
    <s v="Home&amp;Kitchen|"/>
    <x v="2"/>
    <s v="Home &amp; Kitchen"/>
    <s v="Home&amp;Kitchen"/>
    <s v="Home&amp;Kitchen|Kitchen&amp;HomeAppliances|SmallKitchenAppliances|DigitalKitchenScales"/>
    <n v="293"/>
    <x v="2"/>
    <n v="499"/>
    <x v="1"/>
    <n v="0.41"/>
    <x v="0"/>
    <n v="175476.6"/>
    <x v="1"/>
    <n v="22452006"/>
    <x v="0"/>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756K5DYZ"/>
    <x v="79"/>
    <s v="Prestige Iris 750 Watt"/>
    <s v="Prestige Iris 750 Watt"/>
    <s v="Prestige Iris 750 Watt"/>
    <s v="Prestige Iris 750 Watt Mixer Grinder with 3 Stainless Steel Jar + 1 Juicer Jar (White and Blue)"/>
    <s v="Home&amp;Kitchen|"/>
    <x v="2"/>
    <s v="Home &amp; Kitchen"/>
    <s v="Home&amp;Kitchen"/>
    <s v="Home&amp;Kitchen|Kitchen&amp;HomeAppliances|SmallKitchenAppliances|MixerGrinders"/>
    <n v="3249"/>
    <x v="0"/>
    <n v="6295"/>
    <x v="1"/>
    <n v="0.48"/>
    <x v="0"/>
    <n v="167973"/>
    <x v="1"/>
    <n v="271125650"/>
    <x v="0"/>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9L835C3V"/>
    <x v="80"/>
    <s v="Smashtronics¬Æ - Case for"/>
    <s v="Smashtronics¬Æ - Case for"/>
    <s v="Smashtronics¬Æ - Case for"/>
    <s v="Smashtronics¬Æ - Case for Firetv Remote, Fire Stick Remote Cover Case, Silicone Cover for TV Firestick 4K/TV 2nd Gen(3rd Gen) Remote Control - Light Weight/Anti Slip/Shockproof (Black)"/>
    <s v="Electronics|"/>
    <x v="0"/>
    <s v="Electronics"/>
    <s v="Electronics"/>
    <s v="Electronics|HomeTheater,TV&amp;Video|Accessories|RemoteControls"/>
    <n v="199"/>
    <x v="2"/>
    <n v="399"/>
    <x v="0"/>
    <n v="0.5"/>
    <x v="1"/>
    <n v="5607"/>
    <x v="5"/>
    <n v="53266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HK9JH4F"/>
    <x v="81"/>
    <s v="boAt Bassheads 152 in Ear Wired Earphones with Mic(Active Black)"/>
    <s v="boAt Bassheads 152 in Ear Wired Earphones with Mic(Active Black)"/>
    <s v="boAt Bassheads 152 in Ear Wired Earphones with Mic(Active Black)"/>
    <s v="Smashtronics¬Æ - Case for Firetv Remote, Fire Stick Remote Cover Case, Silicone Cover for TV Firestick 4K/TV 2nd Gen(3rd Gen) Remote Control - Light Weight/Anti Slip/Shockproof (Black)"/>
    <s v="Electronics|"/>
    <x v="0"/>
    <s v="Electronics"/>
    <s v="Electronics"/>
    <s v="Electronics|HomeTheater,TV&amp;Video|Accessories|RemoteControls"/>
    <n v="199"/>
    <x v="2"/>
    <n v="399"/>
    <x v="0"/>
    <n v="0.5"/>
    <x v="1"/>
    <n v="5607"/>
    <x v="5"/>
    <n v="53266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YLXYP7Y"/>
    <x v="82"/>
    <s v="Ambrane 60W  3A"/>
    <s v="Ambrane 60W / 3A"/>
    <s v="Ambrane 60W / 3A"/>
    <s v="Ambrane 60W / 3A Fast Charging Output Cable with Type-C to USB for Mobile, Neckband, True Wireless Earphone Charging, 480mbps Data Sync Speed, 1m Length (ACT - AZ10, Black)"/>
    <s v="Computers&amp;Accessories|"/>
    <x v="3"/>
    <s v="Computers &amp; Accessories"/>
    <s v="Computers&amp;Accessories"/>
    <s v="Computers&amp;Accessories|Accessories&amp;Peripherals|Cables&amp;Accessories|Cables|USBCables"/>
    <n v="179"/>
    <x v="2"/>
    <n v="399"/>
    <x v="0"/>
    <n v="0.55000000000000004"/>
    <x v="1"/>
    <n v="5692"/>
    <x v="4"/>
    <n v="567777"/>
    <x v="0"/>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YB9PB"/>
    <x v="82"/>
    <s v="Ambrane 60W  3A"/>
    <s v="Ambrane 60W / 3A"/>
    <s v="Ambrane 60W / 3A"/>
    <s v="Ambrane 60W / 3A Fast Charging Output Cable with Micro to USB for Mobile, Neckband, True Wireless Earphone Charging, 480mbps Data Sync Speed, 1m Length (ACM - AZ1, Black)"/>
    <s v="Computers&amp;Accessories|"/>
    <x v="3"/>
    <s v="Computers &amp; Accessories"/>
    <s v="Computers&amp;Accessories"/>
    <s v="Computers&amp;Accessories|Accessories&amp;Peripherals|Cables&amp;Accessories|Cables|USBCables"/>
    <n v="149"/>
    <x v="2"/>
    <n v="399"/>
    <x v="0"/>
    <n v="0.63"/>
    <x v="1"/>
    <n v="5692"/>
    <x v="4"/>
    <n v="567777"/>
    <x v="0"/>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LX91QR"/>
    <x v="82"/>
    <s v="Ambrane 60W  3A"/>
    <s v="Ambrane 60W / 3A"/>
    <s v="Ambrane 60W / 3A"/>
    <s v="Ambrane 60W / 3A Fast Charging Output Cable with Type-C to USB for Mobile, Neckband, True Wireless Earphone Charging, 480mbps Data Sync Speed, 1m Length (ACT - AZ10, White)"/>
    <s v="Computers&amp;Accessories|"/>
    <x v="3"/>
    <s v="Computers &amp; Accessories"/>
    <s v="Computers&amp;Accessories"/>
    <s v="Computers&amp;Accessories|Accessories&amp;Peripherals|Cables&amp;Accessories|Cables|USBCables"/>
    <n v="179"/>
    <x v="2"/>
    <n v="399"/>
    <x v="0"/>
    <n v="0.55000000000000004"/>
    <x v="1"/>
    <n v="5692"/>
    <x v="4"/>
    <n v="567777"/>
    <x v="0"/>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9YLXYP7Y"/>
    <x v="82"/>
    <s v="Ambrane 60W  3A"/>
    <s v="Ambrane 60W / 3A"/>
    <s v="Ambrane 60W / 3A"/>
    <s v="Ambrane 60W / 3A Fast Charging Output Cable with Type-C to USB for Mobile, Neckband, True Wireless Earphone Charging, 480mbps Data Sync Speed, 1m Length (ACT - AZ10, Black)"/>
    <s v="Computers&amp;Accessories|"/>
    <x v="3"/>
    <s v="Computers &amp; Accessories"/>
    <s v="Computers&amp;Accessories"/>
    <s v="Computers&amp;Accessories|Accessories&amp;Peripherals|Cables&amp;Accessories|Cables|USBCables"/>
    <n v="179"/>
    <x v="2"/>
    <n v="399"/>
    <x v="0"/>
    <n v="0.55000000000000004"/>
    <x v="1"/>
    <n v="5692"/>
    <x v="4"/>
    <n v="567777"/>
    <x v="0"/>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9YLXYP7Y"/>
    <x v="82"/>
    <s v="Ambrane 60W  3A"/>
    <s v="Ambrane 60W / 3A"/>
    <s v="Ambrane 60W / 3A"/>
    <s v="Ambrane 60W / 3A Fast Charging Output Cable with Type-C to USB for Mobile, Neckband, True Wireless Earphone Charging, 480mbps Data Sync Speed, 1m Length (ACT - AZ10, Black)"/>
    <s v="Computers&amp;Accessories|"/>
    <x v="3"/>
    <s v="Computers &amp; Accessories"/>
    <s v="Computers&amp;Accessories"/>
    <s v="Computers&amp;Accessories|Accessories&amp;Peripherals|Cables&amp;Accessories|Cables|USBCables"/>
    <n v="179"/>
    <x v="2"/>
    <n v="399"/>
    <x v="0"/>
    <n v="0.55000000000000004"/>
    <x v="1"/>
    <n v="5692"/>
    <x v="4"/>
    <n v="567777"/>
    <x v="0"/>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94DQWV9B"/>
    <x v="83"/>
    <s v="Kanget [2 Pack] Type"/>
    <s v="Kanget [2 Pack] Type"/>
    <s v="Kanget [2 Pack] Type"/>
    <s v="Kanget [2 Pack] Type C Female to USB A Male Charger | Charging Cable Adapter Converter compatible for iPhone 14, 13, 12,11 Pro Max/Mini/XR/XS/X/SE, Samsung S20 ultra/S21/S10/S8/S9/MacBook Pro iPad (Grey)"/>
    <s v="Computers&amp;Accessories|"/>
    <x v="3"/>
    <s v="Computers &amp; Accessories"/>
    <s v="Computers&amp;Accessories"/>
    <s v="Computers&amp;Accessories|Accessories&amp;Peripherals|Adapters|USBtoUSBAdapters"/>
    <n v="149"/>
    <x v="2"/>
    <n v="399"/>
    <x v="0"/>
    <n v="0.63"/>
    <x v="1"/>
    <n v="6160"/>
    <x v="4"/>
    <n v="614460"/>
    <x v="0"/>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9KH58JZR"/>
    <x v="84"/>
    <s v="Portronics Konnect L POR-1403"/>
    <s v="Portronics Konnect L POR-1403"/>
    <s v="Portronics Konnect L POR-1403"/>
    <s v="Portronics Konnect L POR-1403 Fast Charging 3A Type-C Cable 1.2 Meter with Charge &amp; Sync Function for All Type-C Devices (White)"/>
    <s v="Computers&amp;Accessories|"/>
    <x v="3"/>
    <s v="Computers &amp; Accessories"/>
    <s v="Computers&amp;Accessories"/>
    <s v="Computers&amp;Accessories|Accessories&amp;Peripherals|Cables&amp;Accessories|Cables|USBCables"/>
    <n v="210"/>
    <x v="2"/>
    <n v="399"/>
    <x v="1"/>
    <n v="0.47"/>
    <x v="1"/>
    <n v="7039.7"/>
    <x v="3"/>
    <n v="685083"/>
    <x v="0"/>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X5C9VLK"/>
    <x v="85"/>
    <s v="Lifelong LLMG23 Power Pro"/>
    <s v="Lifelong LLMG23 Power Pro"/>
    <s v="Lifelong LLMG23 Power Pro"/>
    <s v="Lifelong LLMG23 Power Pro 500-Watt Mixer Grinder with 3 Jars (Liquidizing, Wet Grinding and Chutney Jar), Stainless Steel blades, 1 Year Warranty (Black)"/>
    <s v="Home&amp;Kitchen|"/>
    <x v="2"/>
    <s v="Home &amp; Kitchen"/>
    <s v="Home&amp;Kitchen"/>
    <s v="Home&amp;Kitchen|Kitchen&amp;HomeAppliances|SmallKitchenAppliances|MixerGrinders"/>
    <n v="1299"/>
    <x v="0"/>
    <n v="3500"/>
    <x v="0"/>
    <n v="0.63"/>
    <x v="0"/>
    <n v="167390"/>
    <x v="0"/>
    <n v="154175000"/>
    <x v="0"/>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0N3XLDW0"/>
    <x v="86"/>
    <s v="ENVIE ECR-20 Charger for"/>
    <s v="ENVIE ECR-20 Charger for"/>
    <s v="ENVIE ECR-20 Charger for"/>
    <s v="ENVIE ECR-20 Charger for AA &amp; AAA Rechargeable Batteries"/>
    <s v="Electronics|"/>
    <x v="0"/>
    <s v="Electronics"/>
    <s v="Electronics"/>
    <s v="Electronics|Cameras&amp;Photography|Accessories|Batteries&amp;Chargers|BatteryChargers"/>
    <n v="299"/>
    <x v="2"/>
    <n v="400"/>
    <x v="1"/>
    <n v="0.25"/>
    <x v="0"/>
    <n v="155401"/>
    <x v="0"/>
    <n v="16358000"/>
    <x v="0"/>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94JNXNPV"/>
    <x v="87"/>
    <s v="Ambrane Unbreakable 3 in"/>
    <s v="Ambrane Unbreakable 3 in"/>
    <s v="Ambrane Unbreakable 3 in"/>
    <s v="Ambrane Unbreakable 3 in 1 Fast Charging Braided Multipurpose Cable for Speaker with 2.1 A Speed - 1.25 meter, Black"/>
    <s v="Computers&amp;Accessories|"/>
    <x v="3"/>
    <s v="Computers &amp; Accessories"/>
    <s v="Computers&amp;Accessories"/>
    <s v="Computers&amp;Accessories|Accessories&amp;Peripherals|Cables&amp;Accessories|Cables|USBCables"/>
    <n v="299"/>
    <x v="2"/>
    <n v="399"/>
    <x v="1"/>
    <n v="0.25"/>
    <x v="1"/>
    <n v="11064"/>
    <x v="4"/>
    <n v="1103634"/>
    <x v="0"/>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4JNXNPV"/>
    <x v="87"/>
    <s v="Ambrane Unbreakable 3 in"/>
    <s v="Ambrane Unbreakable 3 in"/>
    <s v="Ambrane Unbreakable 3 in"/>
    <s v="Ambrane Unbreakable 3 in 1 Fast Charging Braided Multipurpose Cable for Speaker with 2.1 A Speed - 1.25 meter, Black"/>
    <s v="Computers&amp;Accessories|"/>
    <x v="3"/>
    <s v="Computers &amp; Accessories"/>
    <s v="Computers&amp;Accessories"/>
    <s v="Computers&amp;Accessories|Accessories&amp;Peripherals|Cables&amp;Accessories|Cables|USBCables"/>
    <n v="299"/>
    <x v="2"/>
    <n v="399"/>
    <x v="1"/>
    <n v="0.25"/>
    <x v="1"/>
    <n v="11064"/>
    <x v="4"/>
    <n v="1103634"/>
    <x v="0"/>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83RD1J99"/>
    <x v="88"/>
    <s v="HP Wired Mouse 100"/>
    <s v="HP Wired Mouse 100"/>
    <s v="HP Wired Mouse 100"/>
    <s v="HP Wired Mouse 100 with 1600 DPI Optical Sensor, USB Plug-and -Play,ambidextrous Design, Built-in Scrolling and 3 Handy Buttons. 3-Years Warranty (6VY96AA)"/>
    <s v="Computers&amp;Accessories|"/>
    <x v="3"/>
    <s v="Computers &amp; Accessories"/>
    <s v="Computers&amp;Accessories"/>
    <s v="Computers&amp;Accessories|Accessories&amp;Peripherals|Keyboards,Mice&amp;InputDevices|Mice"/>
    <n v="328"/>
    <x v="2"/>
    <n v="399"/>
    <x v="1"/>
    <n v="0.18"/>
    <x v="1"/>
    <n v="14108.099999999999"/>
    <x v="3"/>
    <n v="1372959"/>
    <x v="0"/>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0V9NHDI4"/>
    <x v="89"/>
    <s v="Eureka Forbes Trendy Zip"/>
    <s v="Eureka Forbes Trendy Zip"/>
    <s v="Eureka Forbes Trendy Zip"/>
    <s v="Eureka Forbes Trendy Zip 1000 Watts powerful suction vacuum cleaner with resuable dust bag &amp; 5 accessories,1 year warrantycompact,light weight &amp; easy to use (Black)"/>
    <s v="Home&amp;Kitchen|"/>
    <x v="2"/>
    <s v="Home &amp; Kitchen"/>
    <s v="Home&amp;Kitchen"/>
    <s v="Home&amp;Kitchen|Kitchen&amp;HomeAppliances|Vacuum,Cleaning&amp;Ironing|Vacuums&amp;FloorCare|Vacuums|CanisterVacuums"/>
    <n v="2799"/>
    <x v="0"/>
    <n v="3799"/>
    <x v="1"/>
    <n v="0.26"/>
    <x v="0"/>
    <n v="128430.9"/>
    <x v="1"/>
    <n v="125104869"/>
    <x v="0"/>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9KLVMZ3B"/>
    <x v="90"/>
    <s v="Portronics Konnect L 1.2M"/>
    <s v="Portronics Konnect L 1.2M"/>
    <s v="Portronics Konnect L 1.2M"/>
    <s v="Portronics Konnect L 1.2M POR-1401 Fast Charging 3A 8 Pin USB Cable with Charge &amp; Sync Function (White)"/>
    <s v="Computers&amp;Accessories|"/>
    <x v="3"/>
    <s v="Computers &amp; Accessories"/>
    <s v="Computers&amp;Accessories"/>
    <s v="Computers&amp;Accessories|Accessories&amp;Peripherals|Cables&amp;Accessories|Cables|USBCables"/>
    <n v="159"/>
    <x v="2"/>
    <n v="399"/>
    <x v="0"/>
    <n v="0.6"/>
    <x v="1"/>
    <n v="19548.8"/>
    <x v="3"/>
    <n v="1902432"/>
    <x v="0"/>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9KLVMZ3B"/>
    <x v="90"/>
    <s v="Portronics Konnect L 1.2M"/>
    <s v="Portronics Konnect L 1.2M"/>
    <s v="Portronics Konnect L 1.2M"/>
    <s v="Portronics Konnect L 1.2M POR-1401 Fast Charging 3A 8 Pin USB Cable with Charge &amp; Sync Function (White)"/>
    <s v="Computers&amp;Accessories|"/>
    <x v="3"/>
    <s v="Computers &amp; Accessories"/>
    <s v="Computers&amp;Accessories"/>
    <s v="Computers&amp;Accessories|Accessories&amp;Peripherals|Cables&amp;Accessories|Cables|USBCables"/>
    <n v="159"/>
    <x v="2"/>
    <n v="399"/>
    <x v="0"/>
    <n v="0.6"/>
    <x v="1"/>
    <n v="19548.8"/>
    <x v="3"/>
    <n v="1902432"/>
    <x v="0"/>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KLVMZ3B"/>
    <x v="90"/>
    <s v="Portronics Konnect L 1.2M"/>
    <s v="Portronics Konnect L 1.2M"/>
    <s v="Portronics Konnect L 1.2M"/>
    <s v="Portronics Konnect L 1.2M POR-1401 Fast Charging 3A 8 Pin USB Cable with Charge &amp; Sync Function (White)"/>
    <s v="Computers&amp;Accessories|"/>
    <x v="3"/>
    <s v="Computers &amp; Accessories"/>
    <s v="Computers&amp;Accessories"/>
    <s v="Computers&amp;Accessories|Accessories&amp;Peripherals|Cables&amp;Accessories|Cables|USBCables"/>
    <n v="159"/>
    <x v="2"/>
    <n v="399"/>
    <x v="0"/>
    <n v="0.6"/>
    <x v="1"/>
    <n v="19548.8"/>
    <x v="3"/>
    <n v="1902432"/>
    <x v="0"/>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9PNR6F8Q"/>
    <x v="91"/>
    <s v="realme 10W Fast Charging"/>
    <s v="realme 10W Fast Charging"/>
    <s v="realme 10W Fast Charging"/>
    <s v="realme 10W Fast Charging Micro-USB Cable (Braided, Black)"/>
    <s v="Computers&amp;Accessories|"/>
    <x v="3"/>
    <s v="Computers &amp; Accessories"/>
    <s v="Computers&amp;Accessories"/>
    <s v="Computers&amp;Accessories|Accessories&amp;Peripherals|Cables&amp;Accessories|Cables|USBCables"/>
    <n v="249"/>
    <x v="2"/>
    <n v="399"/>
    <x v="1"/>
    <n v="0.38"/>
    <x v="1"/>
    <n v="26232"/>
    <x v="4"/>
    <n v="2616642"/>
    <x v="0"/>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VNFP3C2"/>
    <x v="92"/>
    <s v="Prestige 1.5 Litre Kettle"/>
    <s v="Prestige 1.5 Litre Kettle"/>
    <s v="Prestige 1.5 Litre Kettle"/>
    <s v="Prestige 1.5 Litre Kettle 1500-watts, Red"/>
    <s v="Home&amp;Kitchen|"/>
    <x v="2"/>
    <s v="Home &amp; Kitchen"/>
    <s v="Home&amp;Kitchen"/>
    <s v="Home&amp;Kitchen|Kitchen&amp;HomeAppliances|SmallKitchenAppliances|Kettles&amp;HotWaterDispensers|ElectricKettles"/>
    <n v="749"/>
    <x v="0"/>
    <n v="1245"/>
    <x v="1"/>
    <n v="0.4"/>
    <x v="0"/>
    <n v="123953.7"/>
    <x v="1"/>
    <n v="39569835"/>
    <x v="0"/>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8CF3B7N1"/>
    <x v="90"/>
    <s v="Portronics Konnect L 1.2M"/>
    <s v="Portronics Konnect L 1.2M"/>
    <s v="Portronics Konnect L 1.2M"/>
    <s v="Portronics Konnect L 1.2M Fast Charging 3A 8 Pin USB Cable with Charge &amp; Sync Function for iPhone, iPad (Grey)"/>
    <s v="Computers&amp;Accessories|"/>
    <x v="3"/>
    <s v="Computers &amp; Accessories"/>
    <s v="Computers&amp;Accessories"/>
    <s v="Computers&amp;Accessories|Accessories&amp;Peripherals|Cables&amp;Accessories|Cables|USBCables"/>
    <n v="154"/>
    <x v="2"/>
    <n v="399"/>
    <x v="0"/>
    <n v="0.61"/>
    <x v="1"/>
    <n v="71001"/>
    <x v="5"/>
    <n v="6745095"/>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CF3B7N1"/>
    <x v="90"/>
    <s v="Portronics Konnect L 1.2M"/>
    <s v="Portronics Konnect L 1.2M"/>
    <s v="Portronics Konnect L 1.2M"/>
    <s v="Portronics Konnect L 1.2M Fast Charging 3A 8 Pin USB Cable with Charge &amp; Sync Function for iPhone, iPad (Grey)"/>
    <s v="Computers&amp;Accessories|"/>
    <x v="3"/>
    <s v="Computers &amp; Accessories"/>
    <s v="Computers&amp;Accessories"/>
    <s v="Computers&amp;Accessories|Accessories&amp;Peripherals|Cables&amp;Accessories|Cables|USBCables"/>
    <n v="154"/>
    <x v="2"/>
    <n v="399"/>
    <x v="0"/>
    <n v="0.61"/>
    <x v="1"/>
    <n v="71001"/>
    <x v="5"/>
    <n v="6745095"/>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8CF3B7N1"/>
    <x v="90"/>
    <s v="Portronics Konnect L 1.2M"/>
    <s v="Portronics Konnect L 1.2M"/>
    <s v="Portronics Konnect L 1.2M"/>
    <s v="Portronics Konnect L 1.2M Fast Charging 3A 8 Pin USB Cable with Charge &amp; Sync Function for iPhone, iPad (Grey)"/>
    <s v="Computers&amp;Accessories|"/>
    <x v="3"/>
    <s v="Computers &amp; Accessories"/>
    <s v="Computers&amp;Accessories"/>
    <s v="Computers&amp;Accessories|Accessories&amp;Peripherals|Cables&amp;Accessories|Cables|USBCables"/>
    <n v="154"/>
    <x v="2"/>
    <n v="399"/>
    <x v="0"/>
    <n v="0.61"/>
    <x v="1"/>
    <n v="71001"/>
    <x v="5"/>
    <n v="6745095"/>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83342NKJ"/>
    <x v="93"/>
    <s v="MI Braided USB Type-C"/>
    <s v="MI Braided USB Type-C"/>
    <s v="MI Braided USB Type-C"/>
    <s v="MI Braided USB Type-C Cable for Charging Adapter (Red)"/>
    <s v="Computers&amp;Accessories|"/>
    <x v="3"/>
    <s v="Computers &amp; Accessories"/>
    <s v="Computers&amp;Accessories"/>
    <s v="Computers&amp;Accessories|Accessories&amp;Peripherals|Cables&amp;Accessories|Cables|USBCables"/>
    <n v="349"/>
    <x v="2"/>
    <n v="399"/>
    <x v="1"/>
    <n v="0.13"/>
    <x v="1"/>
    <n v="82530.8"/>
    <x v="6"/>
    <n v="7484043"/>
    <x v="0"/>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83342NKJ"/>
    <x v="93"/>
    <s v="MI Braided USB Type-C"/>
    <s v="MI Braided USB Type-C"/>
    <s v="MI Braided USB Type-C"/>
    <s v="MI Braided USB Type-C Cable for Charging Adapter (Red)"/>
    <s v="Computers&amp;Accessories|"/>
    <x v="3"/>
    <s v="Computers &amp; Accessories"/>
    <s v="Computers&amp;Accessories"/>
    <s v="Computers&amp;Accessories|Accessories&amp;Peripherals|Cables&amp;Accessories|Cables|USBCables"/>
    <n v="349"/>
    <x v="2"/>
    <n v="399"/>
    <x v="1"/>
    <n v="0.13"/>
    <x v="1"/>
    <n v="82530.8"/>
    <x v="6"/>
    <n v="7484043"/>
    <x v="0"/>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83342NKJ"/>
    <x v="93"/>
    <s v="MI Braided USB Type-C"/>
    <s v="MI Braided USB Type-C"/>
    <s v="MI Braided USB Type-C"/>
    <s v="MI Braided USB Type-C Cable for Charging Adapter (Red)"/>
    <s v="Computers&amp;Accessories|"/>
    <x v="3"/>
    <s v="Computers &amp; Accessories"/>
    <s v="Computers&amp;Accessories"/>
    <s v="Computers&amp;Accessories|Accessories&amp;Peripherals|Cables&amp;Accessories|Cables|USBCables"/>
    <n v="349"/>
    <x v="2"/>
    <n v="399"/>
    <x v="1"/>
    <n v="0.13"/>
    <x v="1"/>
    <n v="82530.8"/>
    <x v="6"/>
    <n v="7484043"/>
    <x v="0"/>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77T3BG5L"/>
    <x v="94"/>
    <s v="Zebronics ZEB-KM2100 Multimedia USB"/>
    <s v="Zebronics ZEB-KM2100 Multimedia USB"/>
    <s v="Zebronics ZEB-KM2100 Multimedia USB"/>
    <s v="Zebronics ZEB-KM2100 Multimedia USB Keyboard Comes with 114 Keys Including 12 Dedicated Multimedia Keys &amp; with Rupee Key"/>
    <s v="Computers&amp;Accessories|"/>
    <x v="3"/>
    <s v="Computers &amp; Accessories"/>
    <s v="Computers&amp;Accessories"/>
    <s v="Computers&amp;Accessories|Accessories&amp;Peripherals|Keyboards,Mice&amp;InputDevices|Keyboards"/>
    <n v="329"/>
    <x v="2"/>
    <n v="399"/>
    <x v="1"/>
    <n v="0.18"/>
    <x v="0"/>
    <n v="121446"/>
    <x v="11"/>
    <n v="13460265"/>
    <x v="0"/>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11DZ2W"/>
    <x v="95"/>
    <s v="Boult Audio AirBass PowerBuds"/>
    <s v="Boult Audio AirBass PowerBuds"/>
    <s v="Boult Audio AirBass PowerBuds"/>
    <s v="Boult Audio AirBass PowerBuds with Inbuilt Powerbank, 120H Total Playtime, IPX7 Fully Waterproof, Lightning Boult Type-C Fast Charging, Low Latency Gaming, TWS Earbuds with Pro+ Calling Mic (Black)"/>
    <s v="Electronics|"/>
    <x v="0"/>
    <s v="Electronics"/>
    <s v="Electronics"/>
    <s v="Electronics|Headphones,Earbuds&amp;Accessories|Headphones|In-Ear"/>
    <n v="1499"/>
    <x v="0"/>
    <n v="8999"/>
    <x v="0"/>
    <n v="0.83"/>
    <x v="0"/>
    <n v="104798.8"/>
    <x v="8"/>
    <n v="254887676"/>
    <x v="0"/>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82LSVT4B"/>
    <x v="60"/>
    <s v="Ambrane Unbreakable 60W "/>
    <s v="Ambrane Unbreakable 60W /"/>
    <s v="Ambrane Unbreakable 60W /"/>
    <s v="Ambrane Unbreakable 60W / 3A Fast Charging 1.5m Braided Type C to Type C Cable for Smartphones, Tablets, Laptops &amp; Other Type C Devices, PD Technology, 480Mbps Data Sync (RCTT15, Black)"/>
    <s v="Computers&amp;Accessories|"/>
    <x v="3"/>
    <s v="Computers &amp; Accessories"/>
    <s v="Computers&amp;Accessories"/>
    <s v="Computers&amp;Accessories|Accessories&amp;Peripherals|Cables&amp;Accessories|Cables|USBCables"/>
    <n v="249"/>
    <x v="2"/>
    <n v="399"/>
    <x v="1"/>
    <n v="0.38"/>
    <x v="1"/>
    <n v="175976"/>
    <x v="4"/>
    <n v="17553606"/>
    <x v="0"/>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2LSVT4B"/>
    <x v="60"/>
    <s v="Ambrane Unbreakable 60W "/>
    <s v="Ambrane Unbreakable 60W /"/>
    <s v="Ambrane Unbreakable 60W /"/>
    <s v="Ambrane Unbreakable 60W / 3A Fast Charging 1.5m Braided Type C to Type C Cable for Smartphones, Tablets, Laptops &amp; Other Type C Devices, PD Technology, 480Mbps Data Sync (RCTT15, Black)"/>
    <s v="Computers&amp;Accessories|"/>
    <x v="3"/>
    <s v="Computers &amp; Accessories"/>
    <s v="Computers&amp;Accessories"/>
    <s v="Computers&amp;Accessories|Accessories&amp;Peripherals|Cables&amp;Accessories|Cables|USBCables"/>
    <n v="249"/>
    <x v="2"/>
    <n v="399"/>
    <x v="1"/>
    <n v="0.38"/>
    <x v="1"/>
    <n v="175976"/>
    <x v="4"/>
    <n v="17553606"/>
    <x v="0"/>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7F1T31ZZ"/>
    <x v="96"/>
    <s v="Raffles Premium Stainless Steel"/>
    <s v="Raffles Premium Stainless Steel"/>
    <s v="Raffles Premium Stainless Steel"/>
    <s v="Raffles Premium Stainless Steel South Indian Coffee Filter/Drip Coffee Maker, 2-3 Cups, 150 ml"/>
    <s v="Home&amp;Kitchen|"/>
    <x v="2"/>
    <s v="Home &amp; Kitchen"/>
    <s v="Home&amp;Kitchen"/>
    <s v="Home&amp;Kitchen|Kitchen&amp;HomeAppliances|Coffee,Tea&amp;Espresso|DripCoffeeMachines"/>
    <n v="249"/>
    <x v="2"/>
    <n v="400"/>
    <x v="1"/>
    <n v="0.38"/>
    <x v="1"/>
    <n v="2841.2999999999997"/>
    <x v="3"/>
    <n v="277200"/>
    <x v="1"/>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1MRARGBW"/>
    <x v="97"/>
    <s v="Eco Crystal J 5"/>
    <s v="Eco Crystal J 5"/>
    <s v="Eco Crystal J 5"/>
    <s v="Eco Crystal J 5 inch Cartridge (Pack of 2)"/>
    <s v="Home&amp;Kitchen|"/>
    <x v="2"/>
    <s v="Home &amp; Kitchen"/>
    <s v="Home&amp;Kitchen"/>
    <s v="Home&amp;Kitchen|Kitchen&amp;HomeAppliances|WaterPurifiers&amp;Accessories|WaterPurifierAccessories"/>
    <n v="199"/>
    <x v="2"/>
    <n v="400"/>
    <x v="0"/>
    <n v="0.5"/>
    <x v="1"/>
    <n v="5653.9"/>
    <x v="3"/>
    <n v="551600"/>
    <x v="0"/>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14SZPBM4"/>
    <x v="98"/>
    <s v="Duracell Ultra Alkaline D"/>
    <s v="Duracell Ultra Alkaline D"/>
    <s v="Duracell Ultra Alkaline D"/>
    <s v="Duracell Ultra Alkaline D Battery, 2 Pcs"/>
    <s v="Electronics|"/>
    <x v="0"/>
    <s v="Electronics"/>
    <s v="Electronics"/>
    <s v="Electronics|GeneralPurposeBatteries&amp;BatteryChargers|DisposableBatteries"/>
    <n v="380"/>
    <x v="2"/>
    <n v="400"/>
    <x v="1"/>
    <n v="0.05"/>
    <x v="1"/>
    <n v="9288.4000000000015"/>
    <x v="6"/>
    <n v="844400"/>
    <x v="0"/>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9T39K9YL"/>
    <x v="99"/>
    <s v="Redmi Note 11 Pro"/>
    <s v="Redmi Note 11 Pro"/>
    <s v="Redmi Note 11 Pro"/>
    <s v="Redmi Note 11 Pro + 5G (Stealth Black, 6GB RAM, 128GB Storage) | 67W Turbo Charge | 120Hz Super AMOLED Display | Additional Exchange Offers | Charger Included"/>
    <s v="Electronics|"/>
    <x v="0"/>
    <s v="Electronics"/>
    <s v="Electronics"/>
    <s v="Electronics|Mobiles&amp;Accessories|Smartphones&amp;BasicMobiles|Smartphones"/>
    <n v="19999"/>
    <x v="0"/>
    <n v="24999"/>
    <x v="1"/>
    <n v="0.2"/>
    <x v="0"/>
    <n v="100713.59999999999"/>
    <x v="1"/>
    <n v="645574176"/>
    <x v="0"/>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7L5L4GTB"/>
    <x v="100"/>
    <s v="Epson 003 65 ml"/>
    <s v="Epson 003 65 ml"/>
    <s v="Epson 003 65 ml"/>
    <s v="Epson 003 65 ml for EcoTank L1110/L3100/L3101/L3110/L3115/L3116/L3150/L3151/L3152/L3156/L5190 Black Ink Bottle"/>
    <s v="Computers&amp;Accessories|"/>
    <x v="3"/>
    <s v="Computers &amp; Accessories"/>
    <s v="Computers&amp;Accessories"/>
    <s v="Computers&amp;Accessories|Printers,Inks&amp;Accessories|Inks,Toners&amp;Cartridges|InkjetInkCartridges"/>
    <n v="309"/>
    <x v="2"/>
    <n v="404"/>
    <x v="1"/>
    <n v="0.24"/>
    <x v="1"/>
    <n v="37901.600000000006"/>
    <x v="6"/>
    <n v="3480056"/>
    <x v="0"/>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FQLKFZ"/>
    <x v="101"/>
    <s v="Parker Moments Vector Timecheck"/>
    <s v="Parker Moments Vector Timecheck"/>
    <s v="Parker Moments Vector Timecheck"/>
    <s v="Parker Moments Vector Timecheck Gold Trim Roller Ball Pen (Black)"/>
    <s v="OfficeProducts|"/>
    <x v="1"/>
    <s v="OfficeProducts"/>
    <s v="OfficeProducts"/>
    <s v="OfficeProducts|OfficePaperProducts|Paper|Stationery|Pens,Pencils&amp;WritingSupplies|Pens&amp;Refills|LiquidInkRollerballPens"/>
    <n v="420"/>
    <x v="2"/>
    <n v="420"/>
    <x v="1"/>
    <n v="0"/>
    <x v="1"/>
    <n v="8089.2000000000007"/>
    <x v="5"/>
    <n v="80892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752LL57V"/>
    <x v="102"/>
    <s v="Casio MJ-12D 150 Steps"/>
    <s v="Casio MJ-12D 150 Steps"/>
    <s v="Casio MJ-12D 150 Steps"/>
    <s v="Casio MJ-12D 150 Steps Check and Correct Desktop Calculator"/>
    <s v="OfficeProducts|"/>
    <x v="1"/>
    <s v="OfficeProducts"/>
    <s v="OfficeProducts"/>
    <s v="OfficeProducts|OfficeElectronics|Calculators|Basic"/>
    <n v="440"/>
    <x v="2"/>
    <n v="440"/>
    <x v="1"/>
    <n v="0"/>
    <x v="1"/>
    <n v="38745"/>
    <x v="7"/>
    <n v="3788400"/>
    <x v="0"/>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T2WRLJJ"/>
    <x v="99"/>
    <s v="Redmi Note 11 Pro"/>
    <s v="Redmi Note 11 Pro"/>
    <s v="Redmi Note 11 Pro"/>
    <s v="Redmi Note 11 Pro + 5G (Phantom White, 8GB RAM, 128GB Storage) | 67W Turbo Charge | 120Hz Super AMOLED Display | Additional Exchange Offers | Charger Included"/>
    <s v="Electronics|"/>
    <x v="0"/>
    <s v="Electronics"/>
    <s v="Electronics"/>
    <s v="Electronics|Mobiles&amp;Accessories|Smartphones&amp;BasicMobiles|Smartphones"/>
    <n v="20999"/>
    <x v="0"/>
    <n v="26999"/>
    <x v="1"/>
    <n v="0.22"/>
    <x v="0"/>
    <n v="100713.59999999999"/>
    <x v="1"/>
    <n v="697222176"/>
    <x v="0"/>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x v="99"/>
    <s v="Redmi Note 11 Pro"/>
    <s v="Redmi Note 11 Pro"/>
    <s v="Redmi Note 11 Pro"/>
    <s v="Redmi Note 11 Pro + 5G (Stealth Black, 8GB RAM, 256GB Storage) | 67W Turbo Charge | 120Hz Super AMOLED Display | Additional Exchange Offers | Charger Included"/>
    <s v="Electronics|"/>
    <x v="0"/>
    <s v="Electronics"/>
    <s v="Electronics"/>
    <s v="Electronics|Mobiles&amp;Accessories|Smartphones&amp;BasicMobiles|Smartphones"/>
    <n v="22999"/>
    <x v="0"/>
    <n v="28999"/>
    <x v="1"/>
    <n v="0.21"/>
    <x v="0"/>
    <n v="100713.59999999999"/>
    <x v="1"/>
    <n v="748870176"/>
    <x v="0"/>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46N6WML"/>
    <x v="103"/>
    <s v="Parker Vector Camouflage Gift"/>
    <s v="Parker Vector Camouflage Gift"/>
    <s v="Parker Vector Camouflage Gift"/>
    <s v="Parker Vector Camouflage Gift Set - Roller Ball Pen &amp; Parker Logo Keychain (Black Body, Blue Ink), 2 Piece Set"/>
    <s v="OfficeProducts|"/>
    <x v="1"/>
    <s v="OfficeProducts"/>
    <s v="OfficeProducts"/>
    <s v="OfficeProducts|OfficePaperProducts|Paper|Stationery|Pens,Pencils&amp;WritingSupplies|Pens&amp;Refills|StickBallpointPens"/>
    <n v="341"/>
    <x v="2"/>
    <n v="450"/>
    <x v="1"/>
    <n v="0.24"/>
    <x v="1"/>
    <n v="10719.9"/>
    <x v="2"/>
    <n v="1121850"/>
    <x v="0"/>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1F7B2JCI"/>
    <x v="104"/>
    <s v="Dynore Stainless Steel Set"/>
    <s v="Dynore Stainless Steel Set"/>
    <s v="Dynore Stainless Steel Set"/>
    <s v="Dynore Stainless Steel Set of 4 Measuring Cup and 4 Measuring Spoon"/>
    <s v="Home&amp;Kitchen|"/>
    <x v="2"/>
    <s v="Home &amp; Kitchen"/>
    <s v="Home&amp;Kitchen"/>
    <s v="Home&amp;Kitchen|Kitchen&amp;HomeAppliances|Coffee,Tea&amp;Espresso|CoffeeMakerAccessories|MeasuringSpoons"/>
    <n v="184"/>
    <x v="2"/>
    <n v="450"/>
    <x v="0"/>
    <n v="0.59"/>
    <x v="1"/>
    <n v="20878.2"/>
    <x v="5"/>
    <n v="2236950"/>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8JD36C6H"/>
    <x v="105"/>
    <s v="Kingston DataTraveler Exodia DTX32"/>
    <s v="Kingston DataTraveler Exodia DTX/32"/>
    <s v="Kingston DataTraveler Exodia DTX/32"/>
    <s v="Kingston DataTraveler Exodia DTX/32 GB Pen Drive USB 3.2 Gen 1 (Multicolor)"/>
    <s v="Computers&amp;Accessories|"/>
    <x v="3"/>
    <s v="Computers &amp; Accessories"/>
    <s v="Computers&amp;Accessories"/>
    <s v="Computers&amp;Accessories|ExternalDevices&amp;DataStorage|PenDrives"/>
    <n v="349"/>
    <x v="2"/>
    <n v="450"/>
    <x v="1"/>
    <n v="0.22"/>
    <x v="1"/>
    <n v="76489.599999999991"/>
    <x v="3"/>
    <n v="8395200"/>
    <x v="0"/>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14I8SSD0"/>
    <x v="106"/>
    <s v="Amazon Basics High-Speed HDMI"/>
    <s v="Amazon Basics High-Speed HDMI"/>
    <s v="Amazon Basics High-Speed HDMI"/>
    <s v="Amazon Basics High-Speed HDMI Cable, 6 Feet - Supports Ethernet, 3D, 4K video,Black"/>
    <s v="Electronics|"/>
    <x v="0"/>
    <s v="Electronics"/>
    <s v="Electronics"/>
    <s v="Electronics|HomeTheater,TV&amp;Video|Accessories|Cables|HDMICables"/>
    <n v="309"/>
    <x v="2"/>
    <n v="475"/>
    <x v="1"/>
    <n v="0.35"/>
    <x v="1"/>
    <n v="1878681.2000000002"/>
    <x v="6"/>
    <n v="202812175"/>
    <x v="0"/>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0NH12R1O"/>
    <x v="107"/>
    <s v="Amazon Basics USB 3.0"/>
    <s v="Amazon Basics USB 3.0"/>
    <s v="Amazon Basics USB 3.0"/>
    <s v="Amazon Basics USB 3.0 Cable - A Male to Micro B - 6 Feet (1.8 Meters), Black"/>
    <s v="Computers&amp;Accessories|"/>
    <x v="3"/>
    <s v="Computers &amp; Accessories"/>
    <s v="Computers&amp;Accessories"/>
    <s v="Computers&amp;Accessories|Accessories&amp;Peripherals|Cables&amp;Accessories|Cables|USBCables"/>
    <n v="299"/>
    <x v="2"/>
    <n v="485"/>
    <x v="1"/>
    <n v="0.38"/>
    <x v="1"/>
    <n v="46917.299999999996"/>
    <x v="2"/>
    <n v="5291835"/>
    <x v="0"/>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7PFJ5W31"/>
    <x v="108"/>
    <s v="AGARO Blaze USB 3.0"/>
    <s v="AGARO Blaze USB 3.0"/>
    <s v="AGARO Blaze USB 3.0"/>
    <s v="AGARO Blaze USB 3.0 to USB Type C OTG Adapter"/>
    <s v="Electronics|"/>
    <x v="0"/>
    <s v="Electronics"/>
    <s v="Electronics"/>
    <s v="Electronics|Mobiles&amp;Accessories|MobileAccessories|Cables&amp;Adapters|OTGAdapters"/>
    <n v="139"/>
    <x v="2"/>
    <n v="495"/>
    <x v="0"/>
    <n v="0.72"/>
    <x v="1"/>
    <n v="60995.5"/>
    <x v="2"/>
    <n v="7021575"/>
    <x v="0"/>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1LWYDEQ7"/>
    <x v="109"/>
    <s v="Pigeon Polypropylene Mini Handy"/>
    <s v="Pigeon Polypropylene Mini Handy"/>
    <s v="Pigeon Polypropylene Mini Handy"/>
    <s v="Pigeon Polypropylene Mini Handy and Compact Chopper with 3 Blades for Effortlessly Chopping Vegetables and Fruits for Your Kitchen (12420, Green, 400 ml)"/>
    <s v="Home&amp;Kitchen|"/>
    <x v="2"/>
    <s v="Home &amp; Kitchen"/>
    <s v="Home&amp;Kitchen"/>
    <s v="Home&amp;Kitchen|Kitchen&amp;Dining|KitchenTools|ManualChoppers&amp;Chippers|Choppers"/>
    <n v="199"/>
    <x v="2"/>
    <n v="495"/>
    <x v="0"/>
    <n v="0.6"/>
    <x v="1"/>
    <n v="1109308.2999999998"/>
    <x v="3"/>
    <n v="133928685"/>
    <x v="0"/>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DGD4Z4C"/>
    <x v="110"/>
    <s v="Butterfly Jet Elite Mixer"/>
    <s v="Butterfly Jet Elite Mixer"/>
    <s v="Butterfly Jet Elite Mixer"/>
    <s v="Butterfly Jet Elite Mixer Grinder, 750W, 4 Jars (Grey)"/>
    <s v="Home&amp;Kitchen|"/>
    <x v="2"/>
    <s v="Home &amp; Kitchen"/>
    <s v="Home&amp;Kitchen"/>
    <s v="Home&amp;Kitchen|Kitchen&amp;HomeAppliances|SmallKitchenAppliances|MixerGrinders"/>
    <n v="3499"/>
    <x v="0"/>
    <n v="5795"/>
    <x v="1"/>
    <n v="0.4"/>
    <x v="0"/>
    <n v="98826"/>
    <x v="1"/>
    <n v="146845300"/>
    <x v="0"/>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9VGKFM7Y"/>
    <x v="111"/>
    <s v="Amazon Basics 2 Amp"/>
    <s v="Amazon Basics 2 Amp"/>
    <s v="Amazon Basics 2 Amp"/>
    <s v="Amazon Basics 2 Amp USB Wall Charger &amp; Micro USB Cable (White)"/>
    <s v="Electronics|"/>
    <x v="0"/>
    <s v="Electronics"/>
    <s v="Electronics"/>
    <s v="Electronics|Mobiles&amp;Accessories|MobileAccessories|Chargers|WallChargers"/>
    <n v="219"/>
    <x v="2"/>
    <n v="499"/>
    <x v="0"/>
    <n v="0.56000000000000005"/>
    <x v="1"/>
    <n v="61.600000000000009"/>
    <x v="6"/>
    <n v="6986"/>
    <x v="1"/>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H8W9PB6"/>
    <x v="112"/>
    <s v="KLAM LCD Writing Tablet"/>
    <s v="KLAM LCD Writing Tablet"/>
    <s v="KLAM LCD Writing Tablet"/>
    <s v="KLAM LCD Writing Tablet Screenwriting Toys Board Smart Digital E-Note Pad 8.5 Inch Light Weight Magic Slate for Drawing Playing Noting by Kids and Adults Best Birthday Gift Girls Boys, Multicolor"/>
    <s v="Computers&amp;Accessories|"/>
    <x v="3"/>
    <s v="Computers &amp; Accessories"/>
    <s v="Computers&amp;Accessories"/>
    <s v="Computers&amp;Accessories|Accessories&amp;Peripherals|Keyboards,Mice&amp;InputDevices|GraphicTablets"/>
    <n v="175"/>
    <x v="2"/>
    <n v="499"/>
    <x v="0"/>
    <n v="0.65"/>
    <x v="1"/>
    <n v="86.1"/>
    <x v="3"/>
    <n v="10479"/>
    <x v="1"/>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16MDK4F4"/>
    <x v="113"/>
    <s v="Technotech High Speed HDMI"/>
    <s v="Technotech High Speed HDMI"/>
    <s v="Technotech High Speed HDMI"/>
    <s v="Technotech High Speed HDMI Cable 5 Meter V1.4 - Supports Full HD 1080p (Color May Vary)"/>
    <s v="Electronics|"/>
    <x v="0"/>
    <s v="Electronics"/>
    <s v="Electronics"/>
    <s v="Electronics|HomeTheater,TV&amp;Video|Accessories|Cables|HDMICables"/>
    <n v="185"/>
    <x v="2"/>
    <n v="499"/>
    <x v="0"/>
    <n v="0.63"/>
    <x v="1"/>
    <n v="105"/>
    <x v="5"/>
    <n v="12475"/>
    <x v="1"/>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BQ3K23Y1"/>
    <x v="114"/>
    <s v="Oratech Coffee Frother electric,"/>
    <s v="Oratech Coffee Frother electric,"/>
    <s v="Oratech Coffee Frother electric,"/>
    <s v="Oratech Coffee Frother electric, milk frother electric, coffee beater, cappuccino maker, Coffee Foamer, Mocktail Mixer, Coffee Foam Maker, coffee whisker electric, Froth Maker, coffee stirrers electric, coffee frothers, Coffee Blender, (6 Month Warranty) (Multicolour)"/>
    <s v="Home&amp;Kitchen|"/>
    <x v="2"/>
    <s v="Home &amp; Kitchen"/>
    <s v="Home&amp;Kitchen"/>
    <s v="Home&amp;Kitchen|Kitchen&amp;HomeAppliances|SmallKitchenAppliances|HandBlenders"/>
    <n v="279"/>
    <x v="2"/>
    <n v="499"/>
    <x v="1"/>
    <n v="0.44"/>
    <x v="1"/>
    <n v="134.4"/>
    <x v="12"/>
    <n v="13972"/>
    <x v="1"/>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8Y1SJVV5"/>
    <x v="115"/>
    <s v="pTron Solero MB301 3A"/>
    <s v="pTron Solero MB301 3A"/>
    <s v="pTron Solero MB301 3A"/>
    <s v="pTron Solero MB301 3A Micro USB Data &amp; Charging Cable, Made in India, 480Mbps Data Sync, Strong &amp; Durable 1.5-Meter Nylon Braided USB Cable for Micro USB Devices - (Black)"/>
    <s v="Computers&amp;Accessories|"/>
    <x v="3"/>
    <s v="Computers &amp; Accessories"/>
    <s v="Computers&amp;Accessories"/>
    <s v="Computers&amp;Accessories|Accessories&amp;Peripherals|Cables&amp;Accessories|Cables|USBCables"/>
    <n v="99"/>
    <x v="0"/>
    <n v="666.66"/>
    <x v="0"/>
    <n v="0.85"/>
    <x v="0"/>
    <n v="96996.9"/>
    <x v="1"/>
    <n v="16580500.859999999"/>
    <x v="0"/>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5KXR6Z"/>
    <x v="116"/>
    <s v="PTron Solero T241 2.4A"/>
    <s v="PTron Solero T241 2.4A"/>
    <s v="PTron Solero T241 2.4A"/>
    <s v="PTron Solero T241 2.4A Type-C Data &amp; Charging USB Cable, Made in India, 480Mbps Data Sync, Durable 1-Meter Long USB Cable for Type-C USB Devices for Charging Adapter (Black)"/>
    <s v="Computers&amp;Accessories|"/>
    <x v="3"/>
    <s v="Computers &amp; Accessories"/>
    <s v="Computers&amp;Accessories"/>
    <s v="Computers&amp;Accessories|Accessories&amp;Peripherals|Cables&amp;Accessories|Cables|USBCables"/>
    <n v="99"/>
    <x v="0"/>
    <n v="800"/>
    <x v="0"/>
    <n v="0.88"/>
    <x v="0"/>
    <n v="96996.9"/>
    <x v="1"/>
    <n v="19896800"/>
    <x v="0"/>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8Y1TFSP6"/>
    <x v="117"/>
    <s v="pTron Solero TB301 3A"/>
    <s v="pTron Solero TB301 3A"/>
    <s v="pTron Solero TB301 3A"/>
    <s v="pTron Solero TB301 3A Type-C Data and Fast Charging Cable, Made in India, 480Mbps Data Sync, Strong and Durable 1.5-Meter Nylon Braided USB Cable for Type-C Devices for Charging Adapter (Black)"/>
    <s v="Computers&amp;Accessories|"/>
    <x v="3"/>
    <s v="Computers &amp; Accessories"/>
    <s v="Computers&amp;Accessories"/>
    <s v="Computers&amp;Accessories|Accessories&amp;Peripherals|Cables&amp;Accessories|Cables|USBCables"/>
    <n v="149"/>
    <x v="0"/>
    <n v="1000"/>
    <x v="0"/>
    <n v="0.85"/>
    <x v="0"/>
    <n v="96996.9"/>
    <x v="1"/>
    <n v="24871000"/>
    <x v="0"/>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x v="115"/>
    <s v="pTron Solero MB301 3A"/>
    <s v="pTron Solero MB301 3A"/>
    <s v="pTron Solero MB301 3A"/>
    <s v="pTron Solero MB301 3A Micro USB Data &amp; Charging Cable, Made in India, 480Mbps Data Sync, Strong &amp; Durable 1.5-Meter Nylon Braided USB Cable for Micro USB Devices - (Black)"/>
    <s v="Computers&amp;Accessories|"/>
    <x v="3"/>
    <s v="Computers &amp; Accessories"/>
    <s v="Computers&amp;Accessories"/>
    <s v="Computers&amp;Accessories|Accessories&amp;Peripherals|Cables&amp;Accessories|Cables|USBCables"/>
    <n v="99"/>
    <x v="0"/>
    <n v="666.66"/>
    <x v="0"/>
    <n v="0.85"/>
    <x v="0"/>
    <n v="96993"/>
    <x v="1"/>
    <n v="16579834.199999999"/>
    <x v="0"/>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8Y1TFSP6"/>
    <x v="117"/>
    <s v="pTron Solero TB301 3A"/>
    <s v="pTron Solero TB301 3A"/>
    <s v="pTron Solero TB301 3A"/>
    <s v="pTron Solero TB301 3A Type-C Data and Fast Charging Cable, Made in India, 480Mbps Data Sync, Strong and Durable 1.5-Meter Nylon Braided USB Cable for Type-C Devices for Charging Adapter (Black)"/>
    <s v="Computers&amp;Accessories|"/>
    <x v="3"/>
    <s v="Computers &amp; Accessories"/>
    <s v="Computers&amp;Accessories"/>
    <s v="Computers&amp;Accessories|Accessories&amp;Peripherals|Cables&amp;Accessories|Cables|USBCables"/>
    <n v="149"/>
    <x v="0"/>
    <n v="1000"/>
    <x v="0"/>
    <n v="0.85"/>
    <x v="0"/>
    <n v="96993"/>
    <x v="1"/>
    <n v="24870000"/>
    <x v="0"/>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9SFRNKSR"/>
    <x v="118"/>
    <s v="FABWARE Lint Remover for"/>
    <s v="FABWARE Lint Remover for"/>
    <s v="FABWARE Lint Remover for"/>
    <s v="FABWARE Lint Remover for Clothes - Sticky Lint Roller for Clothes, Furniture, Wool, Coat, Car Seats, Carpet, Fabric, Dust Cleaner, Pet Hair Remover with 1 Handle &amp; 1 Refill Total 60 Sheets &amp; 1 Cover"/>
    <s v="Home&amp;Kitchen|"/>
    <x v="2"/>
    <s v="Home &amp; Kitchen"/>
    <s v="Home&amp;Kitchen"/>
    <s v="Home&amp;Kitchen|Kitchen&amp;HomeAppliances|Vacuum,Cleaning&amp;Ironing|Irons,Steamers&amp;Accessories|LintShavers"/>
    <n v="298"/>
    <x v="2"/>
    <n v="499"/>
    <x v="1"/>
    <n v="0.4"/>
    <x v="1"/>
    <n v="1276"/>
    <x v="6"/>
    <n v="144710"/>
    <x v="1"/>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8Y1TFSP6"/>
    <x v="117"/>
    <s v="pTron Solero TB301 3A"/>
    <s v="pTron Solero TB301 3A"/>
    <s v="pTron Solero TB301 3A"/>
    <s v="pTron Solero TB301 3A Type-C Data and Fast Charging Cable, Made in India, 480Mbps Data Sync, Strong and Durable 1.5-Meter Nylon Braided USB Cable for Type-C Devices for Charging Adapter (Black)"/>
    <s v="Computers&amp;Accessories|"/>
    <x v="3"/>
    <s v="Computers &amp; Accessories"/>
    <s v="Computers&amp;Accessories"/>
    <s v="Computers&amp;Accessories|Accessories&amp;Peripherals|Cables&amp;Accessories|Cables|USBCables"/>
    <n v="149"/>
    <x v="0"/>
    <n v="1000"/>
    <x v="0"/>
    <n v="0.85"/>
    <x v="0"/>
    <n v="96993"/>
    <x v="1"/>
    <n v="24870000"/>
    <x v="0"/>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VGDBF3B"/>
    <x v="119"/>
    <s v="Kuber Industries Round Non"/>
    <s v="Kuber Industries Round Non"/>
    <s v="Kuber Industries Round Non"/>
    <s v="Kuber Industries Round Non Woven Fabric Foldable Laundry Basket|Toy Storage Basket|Cloth Storage Basket With Handles| Capicity 45 Ltr (Grey &amp; Black)-KUBMART11446"/>
    <s v="Home&amp;Kitchen|"/>
    <x v="2"/>
    <s v="Home &amp; Kitchen"/>
    <s v="Home&amp;Kitchen"/>
    <s v="Home&amp;Kitchen|HomeStorage&amp;Organization|LaundryOrganization|LaundryBaskets"/>
    <n v="395"/>
    <x v="2"/>
    <n v="499"/>
    <x v="1"/>
    <n v="0.21"/>
    <x v="1"/>
    <n v="1320"/>
    <x v="4"/>
    <n v="164670"/>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8CFCK6CW"/>
    <x v="120"/>
    <s v="Boult Audio Truebuds with"/>
    <s v="Boult Audio Truebuds with"/>
    <s v="Boult Audio Truebuds with"/>
    <s v="Boult Audio Truebuds with 30H Playtime, IPX7 Waterproof, Lightning Boult‚Ñ¢ Type C Fast Charging (10 Min=100Mins), BoomX‚Ñ¢ Tech Rich Bass, Pro+ Calling HD Mic, Touch Controls in Ear Earbuds TWS (Grey)"/>
    <s v="Electronics|"/>
    <x v="0"/>
    <s v="Electronics"/>
    <s v="Electronics"/>
    <s v="Electronics|Headphones,Earbuds&amp;Accessories|Headphones|In-Ear"/>
    <n v="1199"/>
    <x v="0"/>
    <n v="7999"/>
    <x v="0"/>
    <n v="0.85"/>
    <x v="0"/>
    <n v="93276"/>
    <x v="11"/>
    <n v="207254090"/>
    <x v="0"/>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8DCVRW98"/>
    <x v="121"/>
    <s v="SoniVision SA-D10 SA-D100 SA-D40"/>
    <s v="SoniVision SA-D10 SA-D100 SA-D40"/>
    <s v="SoniVision SA-D10 SA-D100 SA-D40"/>
    <s v="SoniVision SA-D10 SA-D100 SA-D40 Home Theater Systems Remote Compatible with Sony RM-ANU156"/>
    <s v="Electronics|"/>
    <x v="0"/>
    <s v="Electronics"/>
    <s v="Electronics"/>
    <s v="Electronics|HomeTheater,TV&amp;Video|Accessories|RemoteControls"/>
    <n v="209"/>
    <x v="2"/>
    <n v="499"/>
    <x v="0"/>
    <n v="0.57999999999999996"/>
    <x v="1"/>
    <n v="1916"/>
    <x v="4"/>
    <n v="239021"/>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9V12K8NT"/>
    <x v="122"/>
    <s v="boAt Wave Lite Smartwatch"/>
    <s v="boAt Wave Lite Smartwatch"/>
    <s v="boAt Wave Lite Smartwatch"/>
    <s v="boAt Wave Lite Smartwatch with 1.69&quot; HD Display, Sleek Metal Body, HR &amp; SpO2 Level Monitor, 140+ Watch Faces, Activity Tracker, Multiple Sports Modes, IP68 &amp; 7 Days Battery Life(Active Black)"/>
    <s v="Electronics|"/>
    <x v="0"/>
    <s v="Electronics"/>
    <s v="Electronics"/>
    <s v="Electronics|WearableTechnology|SmartWatches"/>
    <n v="1499"/>
    <x v="0"/>
    <n v="6990"/>
    <x v="0"/>
    <n v="0.79"/>
    <x v="0"/>
    <n v="85008.3"/>
    <x v="1"/>
    <n v="152361030"/>
    <x v="0"/>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9V12K8NT"/>
    <x v="122"/>
    <s v="boAt Wave Lite Smartwatch"/>
    <s v="boAt Wave Lite Smartwatch"/>
    <s v="boAt Wave Lite Smartwatch"/>
    <s v="boAt Wave Lite Smartwatch with 1.69&quot; HD Display, Sleek Metal Body, HR &amp; SpO2 Level Monitor, 140+ Watch Faces, Activity Tracker, Multiple Sports Modes, IP68 &amp; 7 Days Battery Life(Active Black)"/>
    <s v="Electronics|"/>
    <x v="0"/>
    <s v="Electronics"/>
    <s v="Electronics"/>
    <s v="Electronics|WearableTechnology|SmartWatches"/>
    <n v="1499"/>
    <x v="0"/>
    <n v="6990"/>
    <x v="0"/>
    <n v="0.79"/>
    <x v="0"/>
    <n v="85004.4"/>
    <x v="1"/>
    <n v="152354040"/>
    <x v="0"/>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S2BG"/>
    <x v="122"/>
    <s v="boAt Wave Lite Smartwatch"/>
    <s v="boAt Wave Lite Smartwatch"/>
    <s v="boAt Wave Lite Smartwatch"/>
    <s v="boAt Wave Lite Smartwatch with 1.69&quot; HD Display, Heart Rate &amp; SpO2 Level Monitor, Multiple Watch Faces, Activity Tracker, Multiple Sports Modes &amp; IP68 (Deep Blue)"/>
    <s v="Electronics|"/>
    <x v="0"/>
    <s v="Electronics"/>
    <s v="Electronics"/>
    <s v="Electronics|WearableTechnology|SmartWatches"/>
    <n v="1499"/>
    <x v="0"/>
    <n v="6990"/>
    <x v="0"/>
    <n v="0.79"/>
    <x v="0"/>
    <n v="85004.4"/>
    <x v="1"/>
    <n v="152354040"/>
    <x v="0"/>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CMP1SC8"/>
    <x v="123"/>
    <s v="Ambrane 2 in 1"/>
    <s v="Ambrane 2 in 1"/>
    <s v="Ambrane 2 in 1"/>
    <s v="Ambrane 2 in 1 Type-C &amp; Micro USB Cable with 60W / 3A Fast Charging, 480 mbps High Data, PD Technology &amp; Quick Charge 3.0, Compatible with All Type-C &amp; Micro USB Devices (ABDC-10, Black)"/>
    <s v="Computers&amp;Accessories|"/>
    <x v="3"/>
    <s v="Computers &amp; Accessories"/>
    <s v="Computers&amp;Accessories"/>
    <s v="Computers&amp;Accessories|Accessories&amp;Peripherals|Cables&amp;Accessories|Cables|USBCables"/>
    <n v="199"/>
    <x v="2"/>
    <n v="499"/>
    <x v="0"/>
    <n v="0.6"/>
    <x v="1"/>
    <n v="2468.1999999999998"/>
    <x v="3"/>
    <n v="300398"/>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CMP1SC8"/>
    <x v="123"/>
    <s v="Ambrane 2 in 1"/>
    <s v="Ambrane 2 in 1"/>
    <s v="Ambrane 2 in 1"/>
    <s v="Ambrane 2 in 1 Type-C &amp; Micro USB Cable with 60W / 3A Fast Charging, 480 mbps High Data, PD Technology &amp; Quick Charge 3.0, Compatible with All Type-C &amp; Micro USB Devices (ABDC-10, Black)"/>
    <s v="Computers&amp;Accessories|"/>
    <x v="3"/>
    <s v="Computers &amp; Accessories"/>
    <s v="Computers&amp;Accessories"/>
    <s v="Computers&amp;Accessories|Accessories&amp;Peripherals|Cables&amp;Accessories|Cables|USBCables"/>
    <n v="199"/>
    <x v="2"/>
    <n v="499"/>
    <x v="0"/>
    <n v="0.6"/>
    <x v="1"/>
    <n v="2468.1999999999998"/>
    <x v="3"/>
    <n v="300398"/>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CMP1SC8"/>
    <x v="123"/>
    <s v="Ambrane 2 in 1"/>
    <s v="Ambrane 2 in 1"/>
    <s v="Ambrane 2 in 1"/>
    <s v="Ambrane 2 in 1 Type-C &amp; Micro USB Cable with 60W / 3A Fast Charging, 480 mbps High Data, PD Technology &amp; Quick Charge 3.0, Compatible with All Type-C &amp; Micro USB Devices (ABDC-10, Black)"/>
    <s v="Computers&amp;Accessories|"/>
    <x v="3"/>
    <s v="Computers &amp; Accessories"/>
    <s v="Computers&amp;Accessories"/>
    <s v="Computers&amp;Accessories|Accessories&amp;Peripherals|Cables&amp;Accessories|Cables|USBCables"/>
    <n v="199"/>
    <x v="2"/>
    <n v="499"/>
    <x v="0"/>
    <n v="0.6"/>
    <x v="1"/>
    <n v="2468.1999999999998"/>
    <x v="3"/>
    <n v="300398"/>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V175NP7"/>
    <x v="122"/>
    <s v="boAt Wave Lite Smartwatch"/>
    <s v="boAt Wave Lite Smartwatch"/>
    <s v="boAt Wave Lite Smartwatch"/>
    <s v="boAt Wave Lite Smartwatch with 1.69 Inches(4.29cm) HD Display, Heart Rate &amp; SpO2 Level Monitor, Multiple Watch Faces, Activity Tracker, Multiple Sports Modes &amp; IP68 (Scarlet Red)"/>
    <s v="Electronics|"/>
    <x v="0"/>
    <s v="Electronics"/>
    <s v="Electronics"/>
    <s v="Electronics|WearableTechnology|SmartWatches"/>
    <n v="1499"/>
    <x v="0"/>
    <n v="6990"/>
    <x v="0"/>
    <n v="0.79"/>
    <x v="0"/>
    <n v="85004.4"/>
    <x v="1"/>
    <n v="152354040"/>
    <x v="0"/>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8XMG618K"/>
    <x v="124"/>
    <s v="Time Office Scanner Replacement"/>
    <s v="Time Office Scanner Replacement"/>
    <s v="Time Office Scanner Replacement"/>
    <s v="Time Office Scanner Replacement Cable for Startek FM220U (Type C) Ivory"/>
    <s v="Computers&amp;Accessories|"/>
    <x v="3"/>
    <s v="Computers &amp; Accessories"/>
    <s v="Computers&amp;Accessories"/>
    <s v="Computers&amp;Accessories|Accessories&amp;Peripherals|Cables&amp;Accessories|Cables|USBCables"/>
    <n v="225"/>
    <x v="2"/>
    <n v="499"/>
    <x v="0"/>
    <n v="0.55000000000000004"/>
    <x v="1"/>
    <n v="3234.8999999999996"/>
    <x v="3"/>
    <n v="393711"/>
    <x v="1"/>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8LPJZSSW"/>
    <x v="125"/>
    <s v="DIGITEK¬Æ (DTR 260 GT)"/>
    <s v="DIGITEK¬Æ (DTR 260 GT)"/>
    <s v="DIGITEK¬Æ (DTR 260 GT)"/>
    <s v="DIGITEK¬Æ (DTR 260 GT) Gorilla Tripod/Mini 33 cm (13 Inch) Tripod for Mobile Phone with Phone Mount &amp; Remote, Flexible Gorilla Stand for DSLR &amp; Action Cameras"/>
    <s v="Electronics|"/>
    <x v="0"/>
    <s v="Electronics"/>
    <s v="Electronics"/>
    <s v="Electronics|Cameras&amp;Photography|Accessories|Tripods&amp;Monopods|TripodLegs"/>
    <n v="399"/>
    <x v="0"/>
    <n v="995"/>
    <x v="0"/>
    <n v="0.6"/>
    <x v="0"/>
    <n v="83350.8"/>
    <x v="1"/>
    <n v="21265140"/>
    <x v="0"/>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7JF9B592"/>
    <x v="126"/>
    <s v="MAONO AU-400 Lavalier Auxiliary"/>
    <s v="MAONO AU-400 Lavalier Auxiliary"/>
    <s v="MAONO AU-400 Lavalier Auxiliary"/>
    <s v="MAONO AU-400 Lavalier Auxiliary Omnidirectional Microphone (Black)"/>
    <s v="MusicalInstruments|"/>
    <x v="5"/>
    <s v="Musical Instruments"/>
    <s v="Musical Instruments"/>
    <s v="MusicalInstruments|Microphones|Condenser"/>
    <n v="478"/>
    <x v="0"/>
    <n v="699"/>
    <x v="1"/>
    <n v="0.32"/>
    <x v="0"/>
    <n v="76828.399999999994"/>
    <x v="0"/>
    <n v="14132382"/>
    <x v="0"/>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KS2KQTK"/>
    <x v="127"/>
    <s v="Pajaka¬Æ South Indian Filter"/>
    <s v="Pajaka¬Æ South Indian Filter"/>
    <s v="Pajaka¬Æ South Indian Filter"/>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
    <x v="2"/>
    <s v="Home &amp; Kitchen"/>
    <s v="Home&amp;Kitchen"/>
    <s v="Home&amp;Kitchen|Kitchen&amp;HomeAppliances|Coffee,Tea&amp;Espresso|DripCoffeeMachines"/>
    <n v="293"/>
    <x v="2"/>
    <n v="499"/>
    <x v="1"/>
    <n v="0.41"/>
    <x v="1"/>
    <n v="5969.5999999999995"/>
    <x v="3"/>
    <n v="726544"/>
    <x v="0"/>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Q8WQ5QJ"/>
    <x v="128"/>
    <s v="Portronics Konnect L 60W"/>
    <s v="Portronics Konnect L 60W"/>
    <s v="Portronics Konnect L 60W"/>
    <s v="Portronics Konnect L 60W PD Type C to Type C Mobile Charging Cable, 1.2M, Fast Data Sync, Tangle Resistant, TPE+Nylon Braided(Grey)"/>
    <s v="Computers&amp;Accessories|"/>
    <x v="3"/>
    <s v="Computers &amp; Accessories"/>
    <s v="Computers&amp;Accessories"/>
    <s v="Computers&amp;Accessories|Accessories&amp;Peripherals|Cables&amp;Accessories|Cables|USBCables"/>
    <n v="249"/>
    <x v="2"/>
    <n v="499"/>
    <x v="0"/>
    <n v="0.5"/>
    <x v="1"/>
    <n v="6182.7999999999993"/>
    <x v="3"/>
    <n v="752492"/>
    <x v="0"/>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9ZPL5VYM"/>
    <x v="129"/>
    <s v="Ambrane Mobile Holding Stand"/>
    <s v="Ambrane Mobile Holding Stand"/>
    <s v="Ambrane Mobile Holding Stand"/>
    <s v="Ambrane Mobile Holding Stand, 180¬∞ Perfect View, Height Adjustment, Wide Compatibility, Multipurpose, Anti-Skid Design (Twistand, Black)"/>
    <s v="Electronics|"/>
    <x v="0"/>
    <s v="Electronics"/>
    <s v="Electronics"/>
    <s v="Electronics|Mobiles&amp;Accessories|MobileAccessories|Stands"/>
    <n v="199"/>
    <x v="2"/>
    <n v="499"/>
    <x v="0"/>
    <n v="0.6"/>
    <x v="1"/>
    <n v="7322.5999999999995"/>
    <x v="3"/>
    <n v="891214"/>
    <x v="0"/>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CMM3VGK"/>
    <x v="82"/>
    <s v="Ambrane 60W  3A"/>
    <s v="Ambrane 60W / 3A"/>
    <s v="Ambrane 60W / 3A"/>
    <s v="Ambrane 60W / 3A Type C Fast Charging Unbreakable 1.5m L Shaped Braided Cable, PD Technology, 480Mbps Data Transfer for Smartphones, Tablet, Laptops &amp; other type c devices (ABLC10, Black)"/>
    <s v="Computers&amp;Accessories|"/>
    <x v="3"/>
    <s v="Computers &amp; Accessories"/>
    <s v="Computers&amp;Accessories"/>
    <s v="Computers&amp;Accessories|Accessories&amp;Peripherals|Cables&amp;Accessories|Cables|USBCables"/>
    <n v="179"/>
    <x v="2"/>
    <n v="499"/>
    <x v="0"/>
    <n v="0.64"/>
    <x v="1"/>
    <n v="7732"/>
    <x v="4"/>
    <n v="964567"/>
    <x v="0"/>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9CMM3VGK"/>
    <x v="82"/>
    <s v="Ambrane 60W  3A"/>
    <s v="Ambrane 60W / 3A"/>
    <s v="Ambrane 60W / 3A"/>
    <s v="Ambrane 60W / 3A Type C Fast Charging Unbreakable 1.5m L Shaped Braided Cable, PD Technology, 480Mbps Data Transfer for Smartphones, Tablet, Laptops &amp; other type c devices (ABLC10, Black)"/>
    <s v="Computers&amp;Accessories|"/>
    <x v="3"/>
    <s v="Computers &amp; Accessories"/>
    <s v="Computers&amp;Accessories"/>
    <s v="Computers&amp;Accessories|Accessories&amp;Peripherals|Cables&amp;Accessories|Cables|USBCables"/>
    <n v="179"/>
    <x v="2"/>
    <n v="499"/>
    <x v="0"/>
    <n v="0.64"/>
    <x v="1"/>
    <n v="7736"/>
    <x v="4"/>
    <n v="965066"/>
    <x v="0"/>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9Z6WH2N1"/>
    <x v="130"/>
    <s v="STRIFF 12 Pieces Highly"/>
    <s v="STRIFF 12 Pieces Highly"/>
    <s v="STRIFF 12 Pieces Highly"/>
    <s v="STRIFF 12 Pieces Highly Flexible Silicone Micro USB Protector, Mouse Cable Protector, Suit for All Cell Phones, Computers and Chargers (White)"/>
    <s v="Electronics|"/>
    <x v="0"/>
    <s v="Electronics"/>
    <s v="Electronics"/>
    <s v="Electronics|Mobiles&amp;Accessories|MobileAccessories|D√©cor"/>
    <n v="95"/>
    <x v="2"/>
    <n v="499"/>
    <x v="0"/>
    <n v="0.81"/>
    <x v="1"/>
    <n v="8185.8"/>
    <x v="5"/>
    <n v="97255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8ZWNR5T"/>
    <x v="130"/>
    <s v="STRIFF 12 Pieces Highly"/>
    <s v="STRIFF 12 Pieces Highly"/>
    <s v="STRIFF 12 Pieces Highly"/>
    <s v="STRIFF 12 Pieces Highly Flexible Silicone Micro USB Protector, Mouse Cable Protector, Suit for All Cell Phones, Computers and Chargers (Black)"/>
    <s v="Electronics|"/>
    <x v="0"/>
    <s v="Electronics"/>
    <s v="Electronics"/>
    <s v="Electronics|Mobiles&amp;Accessories|MobileAccessories|D√©cor"/>
    <n v="79"/>
    <x v="2"/>
    <n v="499"/>
    <x v="0"/>
    <n v="0.84"/>
    <x v="1"/>
    <n v="8185.8"/>
    <x v="5"/>
    <n v="972551"/>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9Z6WH2N1"/>
    <x v="130"/>
    <s v="STRIFF 12 Pieces Highly"/>
    <s v="STRIFF 12 Pieces Highly"/>
    <s v="STRIFF 12 Pieces Highly"/>
    <s v="STRIFF 12 Pieces Highly Flexible Silicone Micro USB Protector, Mouse Cable Protector, Suit for All Cell Phones, Computers and Chargers (White)"/>
    <s v="Electronics|"/>
    <x v="0"/>
    <s v="Electronics"/>
    <s v="Electronics"/>
    <s v="Electronics|Mobiles&amp;Accessories|MobileAccessories|D√©cor"/>
    <n v="95"/>
    <x v="2"/>
    <n v="499"/>
    <x v="0"/>
    <n v="0.81"/>
    <x v="1"/>
    <n v="8185.8"/>
    <x v="5"/>
    <n v="97255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8VGM3YMF"/>
    <x v="131"/>
    <s v="Heart Home Waterproof Round"/>
    <s v="Heart Home Waterproof Round"/>
    <s v="Heart Home Waterproof Round"/>
    <s v="Heart Home Waterproof Round Non Wovan Laundry Bag/Hamper|Metalic Printed With Handles|Foldable Bin &amp; 45 Liter Capicity|Size 37 x 37 x 49, Pack of 1 (Grey &amp; Black)-HEARTXY11447"/>
    <s v="Home&amp;Kitchen|"/>
    <x v="2"/>
    <s v="Home &amp; Kitchen"/>
    <s v="Home&amp;Kitchen"/>
    <s v="Home&amp;Kitchen|HomeStorage&amp;Organization|LaundryOrganization|LaundryBaskets"/>
    <n v="199"/>
    <x v="2"/>
    <n v="499"/>
    <x v="0"/>
    <n v="0.6"/>
    <x v="1"/>
    <n v="8183.5999999999995"/>
    <x v="3"/>
    <n v="996004"/>
    <x v="0"/>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9VZBGL1N"/>
    <x v="132"/>
    <s v="STRIFF Multi Angle TabletMobile"/>
    <s v="STRIFF Multi Angle Tablet/Mobile"/>
    <s v="STRIFF Multi Angle Tablet/Mobile"/>
    <s v="STRIFF Multi Angle Tablet/Mobile Stand. Holder for iPhone, Android, Samsung, OnePlus, Xiaomi. Portable,Foldable Stand.Perfect for Bed,Office, Home,Gift and Desktop (Black)"/>
    <s v="Electronics|"/>
    <x v="0"/>
    <s v="Electronics"/>
    <s v="Electronics"/>
    <s v="Electronics|Mobiles&amp;Accessories|MobileAccessories|Stands"/>
    <n v="99"/>
    <x v="2"/>
    <n v="499"/>
    <x v="0"/>
    <n v="0.8"/>
    <x v="1"/>
    <n v="10049.099999999999"/>
    <x v="3"/>
    <n v="1223049"/>
    <x v="0"/>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x v="133"/>
    <s v="STRIFF UPH2W Multi Angle"/>
    <s v="STRIFF UPH2W Multi Angle"/>
    <s v="STRIFF UPH2W Multi Angle"/>
    <s v="STRIFF UPH2W Multi Angle Tablet/Mobile Stand. Holder for iPhone, Android, Samsung, OnePlus, Xiaomi. Portable,Foldable Stand.Perfect for Bed,Office, Home,Gift and Desktop (White)"/>
    <s v="Electronics|"/>
    <x v="0"/>
    <s v="Electronics"/>
    <s v="Electronics"/>
    <s v="Electronics|Mobiles&amp;Accessories|MobileAccessories|Stands"/>
    <n v="99"/>
    <x v="2"/>
    <n v="499"/>
    <x v="0"/>
    <n v="0.8"/>
    <x v="1"/>
    <n v="10049.099999999999"/>
    <x v="3"/>
    <n v="1223049"/>
    <x v="0"/>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7T5DKR5D"/>
    <x v="134"/>
    <s v="ZEBRONICS Zeb-Bro in Ear"/>
    <s v="ZEBRONICS Zeb-Bro in Ear"/>
    <s v="ZEBRONICS Zeb-Bro in Ear"/>
    <s v="ZEBRONICS Zeb-Bro in Ear Wired Earphones with Mic, 3.5mm Audio Jack, 10mm Drivers, Phone/Tablet Compatible(Black)"/>
    <s v="Electronics|"/>
    <x v="0"/>
    <s v="Electronics"/>
    <s v="Electronics"/>
    <s v="Electronics|Headphones,Earbuds&amp;Accessories|Headphones|In-Ear"/>
    <n v="149"/>
    <x v="2"/>
    <n v="399"/>
    <x v="0"/>
    <n v="0.63"/>
    <x v="0"/>
    <n v="76174"/>
    <x v="9"/>
    <n v="8683836"/>
    <x v="0"/>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x v="135"/>
    <s v="HP Deskjet 2331 Colour"/>
    <s v="HP Deskjet 2331 Colour"/>
    <s v="HP Deskjet 2331 Colour"/>
    <s v="HP Deskjet 2331 Colour Printer, Scanner and Copier for Home/Small Office, Compact Size, Reliable, Easy Set-Up Through Smart App On Your Pc Connected Through USB, Ideal for Home."/>
    <s v="Computers&amp;Accessories|"/>
    <x v="3"/>
    <s v="Computers &amp; Accessories"/>
    <s v="Computers&amp;Accessories"/>
    <s v="Computers&amp;Accessories|Printers,Inks&amp;Accessories|Printers"/>
    <n v="3999"/>
    <x v="0"/>
    <n v="4332.96"/>
    <x v="1"/>
    <n v="0.08"/>
    <x v="0"/>
    <n v="76167"/>
    <x v="9"/>
    <n v="94293875.519999996"/>
    <x v="0"/>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7YC8JHMB"/>
    <x v="136"/>
    <s v="Aquasure From Aquaguard Amaze"/>
    <s v="Aquasure From Aquaguard Amaze"/>
    <s v="Aquasure From Aquaguard Amaze"/>
    <s v="Aquasure From Aquaguard Amaze RO+UV+MTDS,7L storage water purifier,suitable for borewell,tanker,municipal water (Grey) from Eureka Forbes"/>
    <s v="Home&amp;Kitchen|"/>
    <x v="2"/>
    <s v="Home &amp; Kitchen"/>
    <s v="Home&amp;Kitchen"/>
    <s v="Home&amp;Kitchen|Kitchen&amp;HomeAppliances|WaterPurifiers&amp;Accessories|WaterFilters&amp;Purifiers"/>
    <n v="8199"/>
    <x v="0"/>
    <n v="16000"/>
    <x v="1"/>
    <n v="0.49"/>
    <x v="0"/>
    <n v="72138.3"/>
    <x v="1"/>
    <n v="295952000"/>
    <x v="0"/>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0PVT30YI"/>
    <x v="137"/>
    <s v="Kitchen Mart Stainless Steel"/>
    <s v="Kitchen Mart Stainless Steel"/>
    <s v="Kitchen Mart Stainless Steel"/>
    <s v="Kitchen Mart Stainless Steel South Indian Filter Coffee Drip Maker, Madras Kappi, Drip Decotion Maker160ml (2 Cup)"/>
    <s v="Home&amp;Kitchen|"/>
    <x v="2"/>
    <s v="Home &amp; Kitchen"/>
    <s v="Home&amp;Kitchen"/>
    <s v="Home&amp;Kitchen|Kitchen&amp;HomeAppliances|Coffee,Tea&amp;Espresso|DripCoffeeMachines"/>
    <n v="292"/>
    <x v="2"/>
    <n v="499"/>
    <x v="1"/>
    <n v="0.41"/>
    <x v="1"/>
    <n v="17375.8"/>
    <x v="3"/>
    <n v="2114762"/>
    <x v="0"/>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7WGPBXY9"/>
    <x v="138"/>
    <s v="Pigeon by Stovekraft Quartz"/>
    <s v="Pigeon by Stovekraft Quartz"/>
    <s v="Pigeon by Stovekraft Quartz"/>
    <s v="Pigeon by Stovekraft Quartz Electric Kettle (14299) 1.7 Litre with Stainless Steel Body, used for boiling Water, making tea and coffee, instant noodles, soup etc. 1500 Watt (Silver)"/>
    <s v="Home&amp;Kitchen|"/>
    <x v="2"/>
    <s v="Home &amp; Kitchen"/>
    <s v="Home&amp;Kitchen"/>
    <s v="Home&amp;Kitchen|Kitchen&amp;HomeAppliances|SmallKitchenAppliances|Kettles&amp;HotWaterDispensers|ElectricKettles"/>
    <n v="899"/>
    <x v="0"/>
    <n v="1249"/>
    <x v="1"/>
    <n v="0.28000000000000003"/>
    <x v="0"/>
    <n v="67953.599999999991"/>
    <x v="1"/>
    <n v="21762576"/>
    <x v="0"/>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9BCNQ9R2"/>
    <x v="139"/>
    <s v="DYAZO USB 3.0 Type"/>
    <s v="DYAZO USB 3.0 Type"/>
    <s v="DYAZO USB 3.0 Type"/>
    <s v="DYAZO USB 3.0 Type C Female to USB A Male Connector/Converter/Adapter Compatible for Samsung Galaxy Note s 20 10 Plus Ultra,Google Pixel 4 5 3 2 &amp; Other Type-c Devices"/>
    <s v="Electronics|"/>
    <x v="0"/>
    <s v="Electronics"/>
    <s v="Electronics"/>
    <s v="Electronics|Mobiles&amp;Accessories|MobileAccessories|Cables&amp;Adapters|OTGAdapters"/>
    <n v="139"/>
    <x v="2"/>
    <n v="499"/>
    <x v="0"/>
    <n v="0.72"/>
    <x v="1"/>
    <n v="20878.2"/>
    <x v="5"/>
    <n v="2480529"/>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8R69VDHT"/>
    <x v="140"/>
    <s v="Pinnaclz Original Combo of"/>
    <s v="Pinnaclz Original Combo of"/>
    <s v="Pinnaclz Original Combo of"/>
    <s v="Pinnaclz Original Combo of 2 Micro USB Fast Charging Cable, USB Charging Cable for Data Transfer Perfect for Android Smart Phones White 1.2 Meter Made in India (Pack of 2)"/>
    <s v="Computers&amp;Accessories|"/>
    <x v="3"/>
    <s v="Computers &amp; Accessories"/>
    <s v="Computers&amp;Accessories"/>
    <s v="Computers&amp;Accessories|Accessories&amp;Peripherals|Cables&amp;Accessories|Cables|USBCables"/>
    <n v="115"/>
    <x v="2"/>
    <n v="499"/>
    <x v="0"/>
    <n v="0.77"/>
    <x v="1"/>
    <n v="30928"/>
    <x v="4"/>
    <n v="3858268"/>
    <x v="0"/>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x v="140"/>
    <s v="Pinnaclz Original Combo of"/>
    <s v="Pinnaclz Original Combo of"/>
    <s v="Pinnaclz Original Combo of"/>
    <s v="Pinnaclz Original Combo of 2 USB Type C Fast Charging Cable, USB C Data Cable for Charging and Data Transfer Smart Phones White 1.2 Meter Made in India (Pack of 2)"/>
    <s v="Computers&amp;Accessories|"/>
    <x v="3"/>
    <s v="Computers &amp; Accessories"/>
    <s v="Computers&amp;Accessories"/>
    <s v="Computers&amp;Accessories|Accessories&amp;Peripherals|Cables&amp;Accessories|Cables|USBCables"/>
    <n v="149"/>
    <x v="2"/>
    <n v="499"/>
    <x v="0"/>
    <n v="0.7"/>
    <x v="1"/>
    <n v="30928"/>
    <x v="4"/>
    <n v="3858268"/>
    <x v="0"/>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8R69VDHT"/>
    <x v="140"/>
    <s v="Pinnaclz Original Combo of"/>
    <s v="Pinnaclz Original Combo of"/>
    <s v="Pinnaclz Original Combo of"/>
    <s v="Pinnaclz Original Combo of 2 Micro USB Fast Charging Cable, USB Charging Cable for Data Transfer Perfect for Android Smart Phones White 1.2 Meter Made in India (Pack of 2)"/>
    <s v="Computers&amp;Accessories|"/>
    <x v="3"/>
    <s v="Computers &amp; Accessories"/>
    <s v="Computers&amp;Accessories"/>
    <s v="Computers&amp;Accessories|Accessories&amp;Peripherals|Cables&amp;Accessories|Cables|USBCables"/>
    <n v="115"/>
    <x v="2"/>
    <n v="499"/>
    <x v="0"/>
    <n v="0.77"/>
    <x v="1"/>
    <n v="30928"/>
    <x v="4"/>
    <n v="3858268"/>
    <x v="0"/>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8R69VDHT"/>
    <x v="140"/>
    <s v="Pinnaclz Original Combo of"/>
    <s v="Pinnaclz Original Combo of"/>
    <s v="Pinnaclz Original Combo of"/>
    <s v="Pinnaclz Original Combo of 2 Micro USB Fast Charging Cable, USB Charging Cable for Data Transfer Perfect for Android Smart Phones White 1.2 Meter Made in India (Pack of 2)"/>
    <s v="Computers&amp;Accessories|"/>
    <x v="3"/>
    <s v="Computers &amp; Accessories"/>
    <s v="Computers&amp;Accessories"/>
    <s v="Computers&amp;Accessories|Accessories&amp;Peripherals|Cables&amp;Accessories|Cables|USBCables"/>
    <n v="115"/>
    <x v="2"/>
    <n v="499"/>
    <x v="0"/>
    <n v="0.77"/>
    <x v="1"/>
    <n v="30928"/>
    <x v="4"/>
    <n v="3858268"/>
    <x v="0"/>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1DGVKBC6"/>
    <x v="141"/>
    <s v="FEDUS Cat6 Ethernet Cable,"/>
    <s v="FEDUS Cat6 Ethernet Cable,"/>
    <s v="FEDUS Cat6 Ethernet Cable,"/>
    <s v="FEDUS Cat6 Ethernet Cable, 10 Meter High Speed 550MHZ / 10 Gigabit Speed UTP LAN Cable, Network Cable Internet Cable RJ45 Cable LAN Wire, Patch Computer Cord Gigabit Category 6 Wires for Modem, Router"/>
    <s v="Computers&amp;Accessories|"/>
    <x v="3"/>
    <s v="Computers &amp; Accessories"/>
    <s v="Computers&amp;Accessories"/>
    <s v="Computers&amp;Accessories|Accessories&amp;Peripherals|Cables&amp;Accessories|Cables|EthernetCables"/>
    <n v="287"/>
    <x v="2"/>
    <n v="499"/>
    <x v="1"/>
    <n v="0.42"/>
    <x v="1"/>
    <n v="35534.400000000001"/>
    <x v="6"/>
    <n v="4029924"/>
    <x v="0"/>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B5CGTBKV"/>
    <x v="142"/>
    <s v="boAt Wave Call Smart"/>
    <s v="boAt Wave Call Smart"/>
    <s v="boAt Wave Call Smart"/>
    <s v="boAt Wave Call Smart Watch, Smart Talk with Advanced Dedicated Bluetooth Calling Chip, 1.69‚Äù HD Display with 550 NITS &amp; 70% Color Gamut, 150+ Watch Faces, Multi-Sport Modes,HR,SpO2(Caribbean Green)"/>
    <s v="Electronics|"/>
    <x v="0"/>
    <s v="Electronics"/>
    <s v="Electronics"/>
    <s v="Electronics|WearableTechnology|SmartWatches"/>
    <n v="1999"/>
    <x v="0"/>
    <n v="7990"/>
    <x v="0"/>
    <n v="0.75"/>
    <x v="0"/>
    <n v="67765.399999999994"/>
    <x v="0"/>
    <n v="142485670"/>
    <x v="0"/>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B6PQCT"/>
    <x v="142"/>
    <s v="boAt Wave Call Smart"/>
    <s v="boAt Wave Call Smart"/>
    <s v="boAt Wave Call Smart"/>
    <s v="boAt Wave Call Smart Watch, Smart Talk with Advanced Dedicated Bluetooth Calling Chip, 1.69‚Äù HD Display with 550 NITS &amp; 70% Color Gamut, 150+ Watch Faces, Multi-Sport Modes,HR,SpO2, IP68(Active Black)"/>
    <s v="Electronics|"/>
    <x v="0"/>
    <s v="Electronics"/>
    <s v="Electronics"/>
    <s v="Electronics|WearableTechnology|SmartWatches"/>
    <n v="1799"/>
    <x v="0"/>
    <n v="7990"/>
    <x v="0"/>
    <n v="0.77"/>
    <x v="0"/>
    <n v="67765.399999999994"/>
    <x v="0"/>
    <n v="142485670"/>
    <x v="0"/>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7H1S7XW8"/>
    <x v="143"/>
    <s v="STRIFF Wall Mount Phone"/>
    <s v="STRIFF Wall Mount Phone"/>
    <s v="STRIFF Wall Mount Phone"/>
    <s v="STRIFF Wall Mount Phone Holder Wall Mount with Adhesive Strips, Charging Holder Compatible with iPhone, Smartphone and Mini Tablet (Pack of 1) (White)"/>
    <s v="Electronics|"/>
    <x v="0"/>
    <s v="Electronics"/>
    <s v="Electronics"/>
    <s v="Electronics|Mobiles&amp;Accessories|MobileAccessories|Mounts|Shower&amp;WallMounts"/>
    <n v="89"/>
    <x v="2"/>
    <n v="499"/>
    <x v="0"/>
    <n v="0.82"/>
    <x v="1"/>
    <n v="38294"/>
    <x v="3"/>
    <n v="4660660"/>
    <x v="0"/>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5B6PQCT"/>
    <x v="142"/>
    <s v="boAt Wave Call Smart"/>
    <s v="boAt Wave Call Smart"/>
    <s v="boAt Wave Call Smart"/>
    <s v="boAt Wave Call Smart Watch, Smart Talk with Advanced Dedicated Bluetooth Calling Chip, 1.69‚Äù HD Display with 550 NITS &amp; 70% Color Gamut, 150+ Watch Faces, Multi-Sport Modes,HR,SpO2, IP68(Active Black)"/>
    <s v="Electronics|"/>
    <x v="0"/>
    <s v="Electronics"/>
    <s v="Electronics"/>
    <s v="Electronics|WearableTechnology|SmartWatches"/>
    <n v="1999"/>
    <x v="0"/>
    <n v="7990"/>
    <x v="0"/>
    <n v="0.75"/>
    <x v="0"/>
    <n v="67757.8"/>
    <x v="0"/>
    <n v="142469690"/>
    <x v="0"/>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x v="142"/>
    <s v="boAt Wave Call Smart"/>
    <s v="boAt Wave Call Smart"/>
    <s v="boAt Wave Call Smart"/>
    <s v="boAt Wave Call Smart Watch, Smart Talk with Advanced Dedicated Bluetooth Calling Chip, 1.69‚Äù HD Display with 550 NITS &amp; 70% Color Gamut, 150+ Watch Faces, Multi-Sport Modes, HR, SpO2, IP68(Mauve)"/>
    <s v="Electronics|"/>
    <x v="0"/>
    <s v="Electronics"/>
    <s v="Electronics"/>
    <s v="Electronics|WearableTechnology|SmartWatches"/>
    <n v="1999"/>
    <x v="0"/>
    <n v="7990"/>
    <x v="0"/>
    <n v="0.75"/>
    <x v="0"/>
    <n v="67757.8"/>
    <x v="0"/>
    <n v="142469690"/>
    <x v="0"/>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S7DCJKS"/>
    <x v="144"/>
    <s v="IT2M Designer Mouse Pad"/>
    <s v="IT2M Designer Mouse Pad"/>
    <s v="IT2M Designer Mouse Pad"/>
    <s v="IT2M Designer Mouse Pad for Laptop/Computer (9.2 X 7.6 Inches, 12788)"/>
    <s v="Computers&amp;Accessories|"/>
    <x v="3"/>
    <s v="Computers &amp; Accessories"/>
    <s v="Computers&amp;Accessories"/>
    <s v="Computers&amp;Accessories|Accessories&amp;Peripherals|Keyboards,Mice&amp;InputDevices|Keyboard&amp;MiceAccessories|MousePads"/>
    <n v="199"/>
    <x v="2"/>
    <n v="499"/>
    <x v="0"/>
    <n v="0.6"/>
    <x v="1"/>
    <n v="42991.4"/>
    <x v="2"/>
    <n v="4989002"/>
    <x v="0"/>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1IOZUHRS"/>
    <x v="145"/>
    <s v="Gizga Essentials Laptop Power"/>
    <s v="Gizga Essentials Laptop Power"/>
    <s v="Gizga Essentials Laptop Power"/>
    <s v="Gizga Essentials Laptop Power Cable Cord- 3 Pin Adapter Isi Certified(1 Meter/3.3 Feet)"/>
    <s v="Computers&amp;Accessories|"/>
    <x v="3"/>
    <s v="Computers &amp; Accessories"/>
    <s v="Computers&amp;Accessories"/>
    <s v="Computers&amp;Accessories|Accessories&amp;Peripherals|LaptopAccessories|LaptopChargers&amp;PowerSupplies"/>
    <n v="179"/>
    <x v="2"/>
    <n v="499"/>
    <x v="0"/>
    <n v="0.64"/>
    <x v="1"/>
    <n v="41713.399999999994"/>
    <x v="3"/>
    <n v="5076826"/>
    <x v="0"/>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83J64CBB"/>
    <x v="146"/>
    <s v="Kuber Industries Waterproof Canvas"/>
    <s v="Kuber Industries Waterproof Canvas"/>
    <s v="Kuber Industries Waterproof Canvas"/>
    <s v="Kuber Industries Waterproof Canvas Laundry Bag/Hamper|Metalic Printed With Handles|Foldable Bin &amp; 45 Liter Capicity|Size 37 x 37 x 46, Pack of 1 (Brown)"/>
    <s v="Home&amp;Kitchen|"/>
    <x v="2"/>
    <s v="Home &amp; Kitchen"/>
    <s v="Home&amp;Kitchen"/>
    <s v="Home&amp;Kitchen|HomeStorage&amp;Organization|LaundryOrganization|LaundryBaskets"/>
    <n v="199"/>
    <x v="2"/>
    <n v="499"/>
    <x v="0"/>
    <n v="0.6"/>
    <x v="1"/>
    <n v="40936"/>
    <x v="4"/>
    <n v="5106766"/>
    <x v="0"/>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B5D39BCD"/>
    <x v="142"/>
    <s v="boAt Wave Call Smart"/>
    <s v="boAt Wave Call Smart"/>
    <s v="boAt Wave Call Smart"/>
    <s v="boAt Wave Call Smart Watch, Smart Talk with Advanced Dedicated Bluetooth Calling Chip, 1.69‚Äù HD Display with 550 NITS &amp; 70% Color Gamut, 150+ Watch Faces, Multi-Sport Modes, HR, SpO2, IP68(Deep Blue)"/>
    <s v="Electronics|"/>
    <x v="0"/>
    <s v="Electronics"/>
    <s v="Electronics"/>
    <s v="Electronics|WearableTechnology|SmartWatches"/>
    <n v="1999"/>
    <x v="0"/>
    <n v="7990"/>
    <x v="0"/>
    <n v="0.75"/>
    <x v="0"/>
    <n v="67757.8"/>
    <x v="0"/>
    <n v="142469690"/>
    <x v="0"/>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7KR5P3YD"/>
    <x v="147"/>
    <s v="Zebronics Wired Keyboard and"/>
    <s v="Zebronics Wired Keyboard and"/>
    <s v="Zebronics Wired Keyboard and"/>
    <s v="Zebronics Wired Keyboard and Mouse Combo with 104 Keys and a USB Mouse with 1200 DPI - JUDWAA 750"/>
    <s v="Computers&amp;Accessories|"/>
    <x v="3"/>
    <s v="Computers &amp; Accessories"/>
    <s v="Computers&amp;Accessories"/>
    <s v="Computers&amp;Accessories|Accessories&amp;Peripherals|Keyboards,Mice&amp;InputDevices|Keyboard&amp;MouseSets"/>
    <n v="448"/>
    <x v="0"/>
    <n v="699"/>
    <x v="1"/>
    <n v="0.36"/>
    <x v="0"/>
    <n v="67657.2"/>
    <x v="1"/>
    <n v="12126252"/>
    <x v="0"/>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WRBG3XW"/>
    <x v="148"/>
    <s v="boAt Type C A325"/>
    <s v="boAt Type C A325"/>
    <s v="boAt Type C A325"/>
    <s v="boAt Type C A325 Tangle-free, Sturdy Type C Cable with 3A Rapid Charging &amp; 480mbps Data Transmission(Black)"/>
    <s v="Computers&amp;Accessories|"/>
    <x v="3"/>
    <s v="Computers &amp; Accessories"/>
    <s v="Computers&amp;Accessories"/>
    <s v="Computers&amp;Accessories|Accessories&amp;Peripherals|Cables&amp;Accessories|Cables|USBCables"/>
    <n v="199"/>
    <x v="2"/>
    <n v="499"/>
    <x v="0"/>
    <n v="0.6"/>
    <x v="1"/>
    <n v="53484.499999999993"/>
    <x v="3"/>
    <n v="6509455"/>
    <x v="0"/>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WRBG3XW"/>
    <x v="148"/>
    <s v="boAt Type C A325"/>
    <s v="boAt Type C A325"/>
    <s v="boAt Type C A325"/>
    <s v="boAt Type C A325 Tangle-free, Sturdy Type C Cable with 3A Rapid Charging &amp; 480mbps Data Transmission(Black)"/>
    <s v="Computers&amp;Accessories|"/>
    <x v="3"/>
    <s v="Computers &amp; Accessories"/>
    <s v="Computers&amp;Accessories"/>
    <s v="Computers&amp;Accessories|Accessories&amp;Peripherals|Cables&amp;Accessories|Cables|USBCables"/>
    <n v="199"/>
    <x v="2"/>
    <n v="499"/>
    <x v="0"/>
    <n v="0.6"/>
    <x v="1"/>
    <n v="53484.499999999993"/>
    <x v="3"/>
    <n v="6509455"/>
    <x v="0"/>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7DKZCZ89"/>
    <x v="149"/>
    <s v="Gizga Essentials Earphone Carrying"/>
    <s v="Gizga Essentials Earphone Carrying"/>
    <s v="Gizga Essentials Earphone Carrying"/>
    <s v="Gizga Essentials Earphone Carrying Case, Multi-Purpose Pocket Storage Travel Organizer for Earphones, Headset, Pen Drives, SD Cards, Shock-Proof Ballistic Nylon, Soft Fabric, Mesh Pocket, Green"/>
    <s v="Electronics|"/>
    <x v="0"/>
    <s v="Electronics"/>
    <s v="Electronics"/>
    <s v="Electronics|Headphones,Earbuds&amp;Accessories|Cases"/>
    <n v="119"/>
    <x v="2"/>
    <n v="499"/>
    <x v="0"/>
    <n v="0.76"/>
    <x v="1"/>
    <n v="64637.599999999999"/>
    <x v="2"/>
    <n v="7500968"/>
    <x v="0"/>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WRWPM22"/>
    <x v="150"/>
    <s v="boAt Micro USB 55"/>
    <s v="boAt Micro USB 55"/>
    <s v="boAt Micro USB 55"/>
    <s v="boAt Micro USB 55 Tangle-free, Sturdy Micro USB Cable with 3A Fast Charging &amp; 480mbps Data Transmission (Black)"/>
    <s v="Computers&amp;Accessories|"/>
    <x v="3"/>
    <s v="Computers &amp; Accessories"/>
    <s v="Computers&amp;Accessories"/>
    <s v="Computers&amp;Accessories|Accessories&amp;Peripherals|Cables&amp;Accessories|Cables|USBCables"/>
    <n v="176.63"/>
    <x v="2"/>
    <n v="499"/>
    <x v="0"/>
    <n v="0.65"/>
    <x v="1"/>
    <n v="62270.799999999996"/>
    <x v="3"/>
    <n v="7578812"/>
    <x v="0"/>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WRWPM22"/>
    <x v="150"/>
    <s v="boAt Micro USB 55"/>
    <s v="boAt Micro USB 55"/>
    <s v="boAt Micro USB 55"/>
    <s v="boAt Micro USB 55 Tangle-free, Sturdy Micro USB Cable with 3A Fast Charging &amp; 480mbps Data Transmission (Black)"/>
    <s v="Computers&amp;Accessories|"/>
    <x v="3"/>
    <s v="Computers &amp; Accessories"/>
    <s v="Computers&amp;Accessories"/>
    <s v="Computers&amp;Accessories|Accessories&amp;Peripherals|Cables&amp;Accessories|Cables|USBCables"/>
    <n v="176.63"/>
    <x v="2"/>
    <n v="499"/>
    <x v="0"/>
    <n v="0.65"/>
    <x v="1"/>
    <n v="62274.899999999994"/>
    <x v="3"/>
    <n v="7579311"/>
    <x v="0"/>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8WRWPM22"/>
    <x v="150"/>
    <s v="boAt Micro USB 55"/>
    <s v="boAt Micro USB 55"/>
    <s v="boAt Micro USB 55"/>
    <s v="boAt Micro USB 55 Tangle-free, Sturdy Micro USB Cable with 3A Fast Charging &amp; 480mbps Data Transmission (Black)"/>
    <s v="Computers&amp;Accessories|"/>
    <x v="3"/>
    <s v="Computers &amp; Accessories"/>
    <s v="Computers&amp;Accessories"/>
    <s v="Computers&amp;Accessories|Accessories&amp;Peripherals|Cables&amp;Accessories|Cables|USBCables"/>
    <n v="176.63"/>
    <x v="2"/>
    <n v="499"/>
    <x v="0"/>
    <n v="0.65"/>
    <x v="1"/>
    <n v="62274.899999999994"/>
    <x v="3"/>
    <n v="7579311"/>
    <x v="0"/>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NNQMYNE"/>
    <x v="151"/>
    <s v="AirCase Rugged Hard Drive"/>
    <s v="AirCase Rugged Hard Drive"/>
    <s v="AirCase Rugged Hard Drive"/>
    <s v="AirCase Rugged Hard Drive Case for 2.5-inch Western Digital, Seagate, Toshiba, Portable Storage Shell for Gadget Hard Disk USB Cable Power Bank Mobile Charger Earphone, Waterproof (Black)"/>
    <s v="Computers&amp;Accessories|"/>
    <x v="3"/>
    <s v="Computers &amp; Accessories"/>
    <s v="Computers&amp;Accessories"/>
    <s v="Computers&amp;Accessories|Accessories&amp;Peripherals|HardDiskBags"/>
    <n v="299"/>
    <x v="2"/>
    <n v="499"/>
    <x v="1"/>
    <n v="0.4"/>
    <x v="1"/>
    <n v="94545"/>
    <x v="7"/>
    <n v="10483990"/>
    <x v="0"/>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0C3GBCIS"/>
    <x v="152"/>
    <s v="GIZGA Club-laptop Neoprene Reversible"/>
    <s v="GIZGA Club-laptop Neoprene Reversible"/>
    <s v="GIZGA Club-laptop Neoprene Reversible"/>
    <s v="GIZGA Club-laptop Neoprene Reversible for 15.6-inches Laptop Sleeve - Black-Red"/>
    <s v="Computers&amp;Accessories|"/>
    <x v="3"/>
    <s v="Computers &amp; Accessories"/>
    <s v="Computers&amp;Accessories"/>
    <s v="Computers&amp;Accessories|Accessories&amp;Peripherals|LaptopAccessories|Bags&amp;Sleeves|LaptopSleeves&amp;Slipcases"/>
    <n v="249"/>
    <x v="2"/>
    <n v="499"/>
    <x v="0"/>
    <n v="0.5"/>
    <x v="1"/>
    <n v="96012"/>
    <x v="5"/>
    <n v="11407140"/>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1IBRHE3E"/>
    <x v="153"/>
    <s v="Gizga Essentials Professional 3-in-1"/>
    <s v="Gizga Essentials Professional 3-in-1"/>
    <s v="Gizga Essentials Professional 3-in-1"/>
    <s v="Gizga Essentials Professional 3-in-1 Cleaning Kit for Camera, Lens, Binocular, Laptop, TV, Monitor, Smartphone, Tablet (Includes: Cleaning Liquid 100ml, Plush Microfiber Cloth, Dust Removal Brush)"/>
    <s v="Electronics|"/>
    <x v="0"/>
    <s v="Electronics"/>
    <s v="Electronics"/>
    <s v="Electronics|Cameras&amp;Photography|Accessories|Cleaners|CleaningKits"/>
    <n v="299"/>
    <x v="2"/>
    <n v="499"/>
    <x v="1"/>
    <n v="0.4"/>
    <x v="1"/>
    <n v="102614.40000000001"/>
    <x v="5"/>
    <n v="12191568"/>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7PDR9N0"/>
    <x v="154"/>
    <s v="GIZGA Essentials Portable Tabletop"/>
    <s v="GIZGA Essentials Portable Tabletop"/>
    <s v="GIZGA Essentials Portable Tabletop"/>
    <s v="GIZGA Essentials Portable Tabletop Tablet Stand Mobile Holder, Desktop Stand, Cradle, Dock for iPad, Smartphone, Kindle, E-Reader, Fully Foldable, Adjustable Angle, Anti-Slip Pads, Black"/>
    <s v="Computers&amp;Accessories|"/>
    <x v="3"/>
    <s v="Computers &amp; Accessories"/>
    <s v="Computers&amp;Accessories"/>
    <s v="Computers&amp;Accessories|Accessories&amp;Peripherals|TabletAccessories|Stands"/>
    <n v="149"/>
    <x v="2"/>
    <n v="499"/>
    <x v="0"/>
    <n v="0.7"/>
    <x v="1"/>
    <n v="104988.7"/>
    <x v="3"/>
    <n v="12777893"/>
    <x v="0"/>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03B00484"/>
    <x v="155"/>
    <s v="Duracell Plus AAA Rechargeable"/>
    <s v="Duracell Plus AAA Rechargeable"/>
    <s v="Duracell Plus AAA Rechargeable"/>
    <s v="Duracell Plus AAA Rechargeable Batteries (750 mAh) Pack of 4"/>
    <s v="Electronics|"/>
    <x v="0"/>
    <s v="Electronics"/>
    <s v="Electronics"/>
    <s v="Electronics|GeneralPurposeBatteries&amp;BatteryChargers|RechargeableBatteries"/>
    <n v="399"/>
    <x v="2"/>
    <n v="499"/>
    <x v="1"/>
    <n v="0.2"/>
    <x v="1"/>
    <n v="116964.29999999999"/>
    <x v="2"/>
    <n v="13573299"/>
    <x v="0"/>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1F25X6RQ"/>
    <x v="156"/>
    <s v="Samsung Ehs64 Ehs64Avfwecinu Hands-Free"/>
    <s v="Samsung Ehs64 Ehs64Avfwecinu Hands-Free"/>
    <s v="Samsung Ehs64 Ehs64Avfwecinu Hands-Free"/>
    <s v="Samsung Ehs64 Ehs64Avfwecinu Hands-Free Wired In Ear Earphones With Mic With Remote Note (White)"/>
    <s v="Electronics|"/>
    <x v="0"/>
    <s v="Electronics"/>
    <s v="Electronics"/>
    <s v="Electronics|Headphones,Earbuds&amp;Accessories|Headphones|In-Ear"/>
    <n v="499"/>
    <x v="2"/>
    <n v="499"/>
    <x v="1"/>
    <n v="0"/>
    <x v="1"/>
    <n v="132463.80000000002"/>
    <x v="5"/>
    <n v="15737961"/>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7GXHC691"/>
    <x v="157"/>
    <s v="STRIFF PS2_01 Multi Angle"/>
    <s v="STRIFF PS2_01 Multi Angle"/>
    <s v="STRIFF PS2_01 Multi Angle"/>
    <s v="STRIFF PS2_01 Multi Angle Mobile/Tablet Tabletop Stand. Phone Holder for iPhone, Android, Samsung, OnePlus, Xiaomi. Portable, Foldable Cell Phone Stand. Perfect for Bed, Office, Home &amp; Desktop (Black)"/>
    <s v="Electronics|"/>
    <x v="0"/>
    <s v="Electronics"/>
    <s v="Electronics"/>
    <s v="Electronics|Mobiles&amp;Accessories|MobileAccessories|Stands"/>
    <n v="99"/>
    <x v="2"/>
    <n v="499"/>
    <x v="0"/>
    <n v="0.8"/>
    <x v="1"/>
    <n v="183356.3"/>
    <x v="2"/>
    <n v="21277859"/>
    <x v="0"/>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D75R3Z1"/>
    <x v="158"/>
    <s v="PTron Boom Ultima 4D"/>
    <s v="PTron Boom Ultima 4D"/>
    <s v="PTron Boom Ultima 4D"/>
    <s v="PTron Boom Ultima 4D Dual Driver, in-Ear Gaming Wired Headphones with in-line Mic, Volume Control &amp; Passive Noise Cancelling Boom 3 Earphones - (Dark Blue)"/>
    <s v="Electronics|"/>
    <x v="0"/>
    <s v="Electronics"/>
    <s v="Electronics"/>
    <s v="Electronics|Headphones,Earbuds&amp;Accessories|Headphones|In-Ear"/>
    <n v="299"/>
    <x v="0"/>
    <n v="1900"/>
    <x v="0"/>
    <n v="0.84"/>
    <x v="0"/>
    <n v="65527.200000000004"/>
    <x v="11"/>
    <n v="34583800"/>
    <x v="0"/>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7F6GXNPB"/>
    <x v="159"/>
    <s v="Eureka Forbes Euroclean Paper"/>
    <s v="Eureka Forbes Euroclean Paper"/>
    <s v="Eureka Forbes Euroclean Paper"/>
    <s v="Eureka Forbes Euroclean Paper Vacuum Cleaner Dust Bags for Excel, Ace, 300, Jet Models - Set of 10"/>
    <s v="Home&amp;Kitchen|"/>
    <x v="2"/>
    <s v="Home &amp; Kitchen"/>
    <s v="Home&amp;Kitchen"/>
    <s v="Home&amp;Kitchen|Kitchen&amp;HomeAppliances|Vacuum,Cleaning&amp;Ironing|Vacuums&amp;FloorCare|VacuumAccessories|VacuumBags|HandheldBags"/>
    <n v="253"/>
    <x v="2"/>
    <n v="500"/>
    <x v="1"/>
    <n v="0.49"/>
    <x v="1"/>
    <n v="11455.199999999999"/>
    <x v="2"/>
    <n v="1332000"/>
    <x v="0"/>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711PVX6Z"/>
    <x v="75"/>
    <s v="AmazonBasics Micro USB Fast"/>
    <s v="AmazonBasics Micro USB Fast"/>
    <s v="AmazonBasics Micro USB Fast"/>
    <s v="AmazonBasics Micro USB Fast Charging Cable for Android Phones with Gold Plated Connectors (3 Feet, Black)"/>
    <s v="Computers&amp;Accessories|"/>
    <x v="3"/>
    <s v="Computers &amp; Accessories"/>
    <s v="Computers&amp;Accessories"/>
    <s v="Computers&amp;Accessories|Accessories&amp;Peripherals|Cables&amp;Accessories|Cables|USBCables"/>
    <n v="179"/>
    <x v="2"/>
    <n v="500"/>
    <x v="0"/>
    <n v="0.64"/>
    <x v="1"/>
    <n v="388899"/>
    <x v="5"/>
    <n v="46297500"/>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83KDSXC"/>
    <x v="160"/>
    <s v="USHA Armor AR1100WB 1100"/>
    <s v="USHA Armor AR1100WB 1100"/>
    <s v="USHA Armor AR1100WB 1100"/>
    <s v="USHA Armor AR1100WB 1100 W Dry Iron with Black Weilburger Soleplate (Purple)"/>
    <s v="Home&amp;Kitchen|"/>
    <x v="2"/>
    <s v="Home &amp; Kitchen"/>
    <s v="Home&amp;Kitchen"/>
    <s v="Home&amp;Kitchen|Kitchen&amp;HomeAppliances|Vacuum,Cleaning&amp;Ironing|Irons,Steamers&amp;Accessories|Irons|DryIrons"/>
    <n v="599"/>
    <x v="0"/>
    <n v="990"/>
    <x v="1"/>
    <n v="0.39"/>
    <x v="0"/>
    <n v="63047.4"/>
    <x v="1"/>
    <n v="16004340"/>
    <x v="0"/>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0K32PEW4"/>
    <x v="161"/>
    <s v="Casio MJ-120D 150 Steps"/>
    <s v="Casio MJ-120D 150 Steps"/>
    <s v="Casio MJ-120D 150 Steps"/>
    <s v="Casio MJ-120D 150 Steps Check and Correct Desktop Calculator with Tax Keys, Black"/>
    <s v="OfficeProducts|"/>
    <x v="1"/>
    <s v="OfficeProducts"/>
    <s v="OfficeProducts"/>
    <s v="OfficeProducts|OfficeElectronics|Calculators|Financial&amp;Business"/>
    <n v="535"/>
    <x v="0"/>
    <n v="535"/>
    <x v="1"/>
    <n v="0"/>
    <x v="1"/>
    <n v="19474.400000000001"/>
    <x v="6"/>
    <n v="2367910"/>
    <x v="0"/>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8K4PSZ3V"/>
    <x v="162"/>
    <s v="Tukzer Capacitive Stylus Pen"/>
    <s v="Tukzer Capacitive Stylus Pen"/>
    <s v="Tukzer Capacitive Stylus Pen"/>
    <s v="Tukzer Capacitive Stylus Pen for Touch Screens Devices, Fine Point, Lightweight Metal Body with Magnetism Cover Cap for Smartphones/Tablets/iPad/iPad Pro/iPhone (Grey)"/>
    <s v="Electronics|"/>
    <x v="0"/>
    <s v="Electronics"/>
    <s v="Electronics"/>
    <s v="Electronics|Mobiles&amp;Accessories|MobileAccessories|StylusPens"/>
    <n v="349"/>
    <x v="0"/>
    <n v="999"/>
    <x v="0"/>
    <n v="0.65"/>
    <x v="0"/>
    <n v="62916.6"/>
    <x v="0"/>
    <n v="16540443"/>
    <x v="0"/>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x v="162"/>
    <s v="Tukzer Capacitive Stylus Pen"/>
    <s v="Tukzer Capacitive Stylus Pen"/>
    <s v="Tukzer Capacitive Stylus Pen"/>
    <s v="Tukzer Capacitive Stylus Pen for Touch Screens Devices, Fine Point, Lightweight Metal Body with Magnetism Cover Cap for Smartphones/Tablets/iPad/iPad Pro/iPhone (White)"/>
    <s v="Electronics|"/>
    <x v="0"/>
    <s v="Electronics"/>
    <s v="Electronics"/>
    <s v="Electronics|Mobiles&amp;Accessories|MobileAccessories|StylusPens"/>
    <n v="349"/>
    <x v="0"/>
    <n v="999"/>
    <x v="0"/>
    <n v="0.65"/>
    <x v="0"/>
    <n v="62916.6"/>
    <x v="0"/>
    <n v="16540443"/>
    <x v="0"/>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0R1P3B4O"/>
    <x v="163"/>
    <s v="Fujifilm Instax Mini Single"/>
    <s v="Fujifilm Instax Mini Single"/>
    <s v="Fujifilm Instax Mini Single"/>
    <s v="Fujifilm Instax Mini Single Pack 10 Sheets Instant Film for Fuji Instant Cameras"/>
    <s v="Electronics|"/>
    <x v="0"/>
    <s v="Electronics"/>
    <s v="Electronics"/>
    <s v="Electronics|Cameras&amp;Photography|Accessories|Film"/>
    <n v="549"/>
    <x v="0"/>
    <n v="549"/>
    <x v="1"/>
    <n v="0"/>
    <x v="1"/>
    <n v="21937.5"/>
    <x v="7"/>
    <n v="2676375"/>
    <x v="0"/>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819HZPXL"/>
    <x v="164"/>
    <s v="Zebronics Zeb-Transformer-M Optical USB"/>
    <s v="Zebronics Zeb-Transformer-M Optical USB"/>
    <s v="Zebronics Zeb-Transformer-M Optical USB"/>
    <s v="Zebronics Zeb-Transformer-M Optical USB Gaming Mouse with LED Effect(Black)"/>
    <s v="Computers&amp;Accessories|"/>
    <x v="3"/>
    <s v="Computers &amp; Accessories"/>
    <s v="Computers&amp;Accessories"/>
    <s v="Computers&amp;Accessories|Accessories&amp;Peripherals|PCGamingPeripherals|GamingMice"/>
    <n v="399"/>
    <x v="0"/>
    <n v="549"/>
    <x v="1"/>
    <n v="0.27"/>
    <x v="1"/>
    <n v="79811.600000000006"/>
    <x v="6"/>
    <n v="9958311"/>
    <x v="0"/>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AXHBBXU"/>
    <x v="165"/>
    <s v="Casio FX-82MS 2nd Gen"/>
    <s v="Casio FX-82MS 2nd Gen"/>
    <s v="Casio FX-82MS 2nd Gen"/>
    <s v="Casio FX-82MS 2nd Gen Non-Programmable Scientific Calculator, 240 Functions and 2-line Display, Black"/>
    <s v="OfficeProducts|"/>
    <x v="1"/>
    <s v="OfficeProducts"/>
    <s v="OfficeProducts"/>
    <s v="OfficeProducts|OfficeElectronics|Calculators|Scientific"/>
    <n v="522"/>
    <x v="0"/>
    <n v="550"/>
    <x v="1"/>
    <n v="0.05"/>
    <x v="1"/>
    <n v="53587.600000000006"/>
    <x v="6"/>
    <n v="6698450"/>
    <x v="0"/>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1J1CFO5I"/>
    <x v="166"/>
    <s v="Redgear MP35 Speed-Type Gaming"/>
    <s v="Redgear MP35 Speed-Type Gaming"/>
    <s v="Redgear MP35 Speed-Type Gaming"/>
    <s v="Redgear MP35 Speed-Type Gaming Mousepad (Black/Red)"/>
    <s v="Computers&amp;Accessories|"/>
    <x v="3"/>
    <s v="Computers &amp; Accessories"/>
    <s v="Computers&amp;Accessories"/>
    <s v="Computers&amp;Accessories|Accessories&amp;Peripherals|PCGamingPeripherals|Gamepads"/>
    <n v="299"/>
    <x v="0"/>
    <n v="550"/>
    <x v="1"/>
    <n v="0.46"/>
    <x v="1"/>
    <n v="153796.4"/>
    <x v="10"/>
    <n v="18388700"/>
    <x v="0"/>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3BRXPZX"/>
    <x v="167"/>
    <s v="Lenovo 300 Wired Plug"/>
    <s v="Lenovo 300 Wired Plug"/>
    <s v="Lenovo 300 Wired Plug"/>
    <s v="Lenovo 300 Wired Plug &amp; Play USB Mouse, High Resolution 1600 DPI Optical Sensor, 3-Button Design with clickable Scroll Wheel, Ambidextrous, Ergonomic Mouse for Comfortable All-Day Grip (GX30M39704)"/>
    <s v="Computers&amp;Accessories|"/>
    <x v="3"/>
    <s v="Computers &amp; Accessories"/>
    <s v="Computers&amp;Accessories"/>
    <s v="Computers&amp;Accessories|Accessories&amp;Peripherals|Keyboards,Mice&amp;InputDevices|Mice"/>
    <n v="289"/>
    <x v="0"/>
    <n v="590"/>
    <x v="0"/>
    <n v="0.51"/>
    <x v="1"/>
    <n v="113898.40000000001"/>
    <x v="6"/>
    <n v="15272740"/>
    <x v="0"/>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YQ5SN4H"/>
    <x v="168"/>
    <s v="Cello Non-Stick Aluminium Sandwich"/>
    <s v="Cello Non-Stick Aluminium Sandwich"/>
    <s v="Cello Non-Stick Aluminium Sandwich"/>
    <s v="Cello Non-Stick Aluminium Sandwich Gas Toaster(Black)"/>
    <s v="Home&amp;Kitchen|"/>
    <x v="2"/>
    <s v="Home &amp; Kitchen"/>
    <s v="Home&amp;Kitchen"/>
    <s v="Home&amp;Kitchen|Kitchen&amp;HomeAppliances|SmallKitchenAppliances|SandwichMakers"/>
    <n v="299"/>
    <x v="0"/>
    <n v="595"/>
    <x v="0"/>
    <n v="0.5"/>
    <x v="1"/>
    <n v="1256"/>
    <x v="4"/>
    <n v="186830"/>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1D5H8ZI8"/>
    <x v="169"/>
    <s v="AmazonBasics 3 Feet High"/>
    <s v="AmazonBasics 3 Feet High"/>
    <s v="AmazonBasics 3 Feet High"/>
    <s v="AmazonBasics 3 Feet High Speed HDMI Male to Female 2.0 Extension Cable"/>
    <s v="Electronics|"/>
    <x v="0"/>
    <s v="Electronics"/>
    <s v="Electronics"/>
    <s v="Electronics|HomeTheater,TV&amp;Video|Accessories|Cables|HDMICables"/>
    <n v="229"/>
    <x v="0"/>
    <n v="595"/>
    <x v="0"/>
    <n v="0.62"/>
    <x v="1"/>
    <n v="55190.5"/>
    <x v="2"/>
    <n v="7636825"/>
    <x v="0"/>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7PFJ5VQD"/>
    <x v="170"/>
    <s v="Agaro Blaze USBA "/>
    <s v="Agaro Blaze USBA to"/>
    <s v="Agaro Blaze USBA to"/>
    <s v="Agaro Blaze USBA to micro +Type C 2in1 Braided 1.2M Cable"/>
    <s v="Computers&amp;Accessories|"/>
    <x v="3"/>
    <s v="Computers &amp; Accessories"/>
    <s v="Computers&amp;Accessories"/>
    <s v="Computers&amp;Accessories|Accessories&amp;Peripherals|Cables&amp;Accessories|Cables|USBCables"/>
    <n v="159"/>
    <x v="0"/>
    <n v="595"/>
    <x v="0"/>
    <n v="0.73"/>
    <x v="1"/>
    <n v="60991.199999999997"/>
    <x v="2"/>
    <n v="8439480"/>
    <x v="0"/>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8K4PSZ3V"/>
    <x v="162"/>
    <s v="Tukzer Capacitive Stylus Pen"/>
    <s v="Tukzer Capacitive Stylus Pen"/>
    <s v="Tukzer Capacitive Stylus Pen"/>
    <s v="Tukzer Capacitive Stylus Pen for Touch Screens Devices, Fine Point, Lightweight Metal Body with Magnetism Cover Cap for Smartphones/Tablets/iPad/iPad Pro/iPhone (Grey)"/>
    <s v="Electronics|"/>
    <x v="0"/>
    <s v="Electronics"/>
    <s v="Electronics"/>
    <s v="Electronics|Mobiles&amp;Accessories|MobileAccessories|StylusPens"/>
    <n v="349"/>
    <x v="0"/>
    <n v="999"/>
    <x v="0"/>
    <n v="0.65"/>
    <x v="0"/>
    <n v="62916.6"/>
    <x v="0"/>
    <n v="16540443"/>
    <x v="0"/>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7VJ9ZTXS"/>
    <x v="171"/>
    <s v="Aine HDMI Male to VGA Female Adapter Cable"/>
    <s v="Aine HDMI Male to VGA Female Adapter Cable"/>
    <s v="Aine HDMI Male to VGA Female Adapter Cable"/>
    <s v="Aine HDMI Male to VGA Female Video Converter Adapter Cable (Black)"/>
    <s v="Electronics|"/>
    <x v="0"/>
    <s v="Electronics"/>
    <s v="Electronics"/>
    <s v="Electronics|HomeTheater,TV&amp;Video|Accessories|Cables|HDMICables"/>
    <n v="299"/>
    <x v="0"/>
    <n v="599"/>
    <x v="0"/>
    <n v="0.5"/>
    <x v="1"/>
    <n v="684"/>
    <x v="4"/>
    <n v="102429"/>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16XVRKZM"/>
    <x v="172"/>
    <s v="APC Back-UPS BX600C-IN 600VA"/>
    <s v="APC Back-UPS BX600C-IN 600VA"/>
    <s v="APC Back-UPS BX600C-IN 600VA"/>
    <s v="APC Back-UPS BX600C-IN 600VA / 360W, 230V, UPS System, an Ideal Power Backup &amp; Protection for Home Office, Desktop PC &amp; Home Electronics"/>
    <s v="Computers&amp;Accessories|"/>
    <x v="3"/>
    <s v="Computers &amp; Accessories"/>
    <s v="Computers&amp;Accessories"/>
    <s v="Computers&amp;Accessories|Accessories&amp;Peripherals|UninterruptedPowerSupplies"/>
    <n v="3299"/>
    <x v="0"/>
    <n v="4100"/>
    <x v="1"/>
    <n v="0.2"/>
    <x v="0"/>
    <n v="61553.7"/>
    <x v="1"/>
    <n v="64710300"/>
    <x v="0"/>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B5ZF3NRK"/>
    <x v="173"/>
    <s v="CEDO 65W OnePlus Dash"/>
    <s v="CEDO 65W OnePlus Dash"/>
    <s v="CEDO 65W OnePlus Dash"/>
    <s v="CEDO 65W OnePlus Dash Warp Charge Cable, USB A to Type C Data Sync Fast Charging Cable Compatible with One Plus 3 /3T /5 /5T /6 /6T /7 /7T /7 pro &amp; for All Type C Devices - 1 Meter, Red"/>
    <s v="Computers&amp;Accessories|"/>
    <x v="3"/>
    <s v="Computers &amp; Accessories"/>
    <s v="Computers&amp;Accessories"/>
    <s v="Computers&amp;Accessories|Accessories&amp;Peripherals|Cables&amp;Accessories|Cables|USBCables"/>
    <n v="349"/>
    <x v="0"/>
    <n v="599"/>
    <x v="1"/>
    <n v="0.42"/>
    <x v="1"/>
    <n v="860.99999999999989"/>
    <x v="3"/>
    <n v="125790"/>
    <x v="1"/>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5ZF3NRK"/>
    <x v="173"/>
    <s v="CEDO 65W OnePlus Dash"/>
    <s v="CEDO 65W OnePlus Dash"/>
    <s v="CEDO 65W OnePlus Dash"/>
    <s v="CEDO 65W OnePlus Dash Warp Charge Cable, USB A to Type C Data Sync Fast Charging Cable Compatible with One Plus 3 /3T /5 /5T /6 /6T /7 /7T /7 pro &amp; for All Type C Devices - 1 Meter, Red"/>
    <s v="Computers&amp;Accessories|"/>
    <x v="3"/>
    <s v="Computers &amp; Accessories"/>
    <s v="Computers&amp;Accessories"/>
    <s v="Computers&amp;Accessories|Accessories&amp;Peripherals|Cables&amp;Accessories|Cables|USBCables"/>
    <n v="349"/>
    <x v="0"/>
    <n v="599"/>
    <x v="1"/>
    <n v="0.42"/>
    <x v="1"/>
    <n v="860.99999999999989"/>
    <x v="3"/>
    <n v="125790"/>
    <x v="1"/>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9SB6SJB4"/>
    <x v="174"/>
    <s v="Amazon Brand - Solimo"/>
    <s v="Amazon Brand - Solimo"/>
    <s v="Amazon Brand - Solimo"/>
    <s v="Amazon Brand - Solimo Fast Charging Braided Type C Data Cable Seam, Suitable For All Supported Mobile Phones (1 Meter, Black)"/>
    <s v="Computers&amp;Accessories|"/>
    <x v="3"/>
    <s v="Computers &amp; Accessories"/>
    <s v="Computers&amp;Accessories"/>
    <s v="Computers&amp;Accessories|Accessories&amp;Peripherals|Cables&amp;Accessories|Cables|USBCables"/>
    <n v="129"/>
    <x v="0"/>
    <n v="599"/>
    <x v="0"/>
    <n v="0.78"/>
    <x v="1"/>
    <n v="1086.5"/>
    <x v="3"/>
    <n v="158735"/>
    <x v="1"/>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MM6P76N"/>
    <x v="175"/>
    <s v="7SEVEN¬Æ Compatible Lg Smart"/>
    <s v="7SEVEN¬Æ Compatible Lg Smart"/>
    <s v="7SEVEN¬Æ Compatible Lg Smart"/>
    <s v="7SEVEN¬Æ Compatible Lg Smart Tv Remote Suitable for Any LG LED OLED LCD UHD Plasma Android Television and AKB75095303 replacement of Original Lg Tv Remote Control"/>
    <s v="Electronics|"/>
    <x v="0"/>
    <s v="Electronics"/>
    <s v="Electronics"/>
    <s v="Electronics|HomeTheater,TV&amp;Video|Accessories|RemoteControls"/>
    <n v="349"/>
    <x v="0"/>
    <n v="599"/>
    <x v="1"/>
    <n v="0.42"/>
    <x v="1"/>
    <n v="1192.8"/>
    <x v="5"/>
    <n v="170116"/>
    <x v="1"/>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0NW4UWN6"/>
    <x v="176"/>
    <s v="Prestige PKGSS 1.7L 1500W"/>
    <s v="Prestige PKGSS 1.7L 1500W"/>
    <s v="Prestige PKGSS 1.7L 1500W"/>
    <s v="Prestige PKGSS 1.7L 1500W Electric Kettle (Stainless Steel)"/>
    <s v="Home&amp;Kitchen|"/>
    <x v="2"/>
    <s v="Home &amp; Kitchen"/>
    <s v="Home&amp;Kitchen"/>
    <s v="Home&amp;Kitchen|Kitchen&amp;HomeAppliances|SmallKitchenAppliances|Kettles&amp;HotWaterDispensers|ElectricKettles"/>
    <n v="1043"/>
    <x v="0"/>
    <n v="1345"/>
    <x v="1"/>
    <n v="0.22"/>
    <x v="0"/>
    <n v="59249.599999999999"/>
    <x v="0"/>
    <n v="20971240"/>
    <x v="0"/>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08FWZGSG"/>
    <x v="177"/>
    <s v="Samsung Original Type C"/>
    <s v="Samsung Original Type C"/>
    <s v="Samsung Original Type C"/>
    <s v="Samsung Original Type C to C Cable - 3.28 Feet (1 Meter), White"/>
    <s v="Computers&amp;Accessories|"/>
    <x v="3"/>
    <s v="Computers &amp; Accessories"/>
    <s v="Computers&amp;Accessories"/>
    <s v="Computers&amp;Accessories|Accessories&amp;Peripherals|Cables&amp;Accessories|Cables|USBCables"/>
    <n v="599"/>
    <x v="0"/>
    <n v="599"/>
    <x v="1"/>
    <n v="0"/>
    <x v="1"/>
    <n v="1526.5"/>
    <x v="2"/>
    <n v="212645"/>
    <x v="1"/>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08FWZGSG"/>
    <x v="177"/>
    <s v="Samsung Original Type C"/>
    <s v="Samsung Original Type C"/>
    <s v="Samsung Original Type C"/>
    <s v="Samsung Original Type C to C Cable - 3.28 Feet (1 Meter), White"/>
    <s v="Computers&amp;Accessories|"/>
    <x v="3"/>
    <s v="Computers &amp; Accessories"/>
    <s v="Computers&amp;Accessories"/>
    <s v="Computers&amp;Accessories|Accessories&amp;Peripherals|Cables&amp;Accessories|Cables|USBCables"/>
    <n v="599"/>
    <x v="0"/>
    <n v="599"/>
    <x v="1"/>
    <n v="0"/>
    <x v="1"/>
    <n v="1526.5"/>
    <x v="2"/>
    <n v="212645"/>
    <x v="1"/>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9C6FML9B"/>
    <x v="178"/>
    <s v="Duracell Micro USB 3A"/>
    <s v="Duracell Micro USB 3A"/>
    <s v="Duracell Micro USB 3A"/>
    <s v="Duracell Micro USB 3A Braided Sync &amp; Fast Charging Cable, 3.9 Feet (1.2M). Supports QC 2.0/3.0 Charging, High Speed Data Transmission - Black"/>
    <s v="Computers&amp;Accessories|"/>
    <x v="3"/>
    <s v="Computers &amp; Accessories"/>
    <s v="Computers&amp;Accessories"/>
    <s v="Computers&amp;Accessories|Accessories&amp;Peripherals|Cables&amp;Accessories|Cables|USBCables"/>
    <n v="320"/>
    <x v="0"/>
    <n v="599"/>
    <x v="1"/>
    <n v="0.47"/>
    <x v="1"/>
    <n v="2013.1"/>
    <x v="3"/>
    <n v="294109"/>
    <x v="1"/>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8SCCG9D4"/>
    <x v="179"/>
    <s v="JBL Commercial CSLM20B Auxiliary"/>
    <s v="JBL Commercial CSLM20B Auxiliary"/>
    <s v="JBL Commercial CSLM20B Auxiliary"/>
    <s v="JBL Commercial CSLM20B Auxiliary Omnidirectional Lavalier Microphone with Battery for Content Creation, Voiceover/Dubbing, Recording (Black,Small)"/>
    <s v="Computers&amp;Accessories|"/>
    <x v="3"/>
    <s v="Computers &amp; Accessories"/>
    <s v="Computers&amp;Accessories"/>
    <s v="Computers&amp;Accessories|Accessories&amp;Peripherals|Audio&amp;VideoAccessories|PCMicrophones"/>
    <n v="949"/>
    <x v="0"/>
    <n v="2000"/>
    <x v="0"/>
    <n v="0.53"/>
    <x v="0"/>
    <n v="58379.1"/>
    <x v="1"/>
    <n v="29938000"/>
    <x v="0"/>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B5YBGCKD"/>
    <x v="180"/>
    <s v="POPIO Tempered Glass Compatible"/>
    <s v="POPIO Tempered Glass Compatible"/>
    <s v="POPIO Tempered Glass Compatible"/>
    <s v="POPIO Tempered Glass Compatible for iPhone 13 / iPhone 13 Pro/iPhone 14 (Transparent) Edge to Edge Full Screen Coverage with Installation Kit, Pack of 2"/>
    <s v="Electronics|"/>
    <x v="0"/>
    <s v="Electronics"/>
    <s v="Electronics"/>
    <s v="Electronics|Mobiles&amp;Accessories|MobileAccessories|Maintenance,Upkeep&amp;Repairs|ScreenProtectors"/>
    <n v="150"/>
    <x v="0"/>
    <n v="599"/>
    <x v="0"/>
    <n v="0.75"/>
    <x v="1"/>
    <n v="3070.2"/>
    <x v="2"/>
    <n v="427686"/>
    <x v="1"/>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0N1U9AJS"/>
    <x v="181"/>
    <s v="3M Scotch Double Sided"/>
    <s v="3M Scotch Double Sided"/>
    <s v="3M Scotch Double Sided"/>
    <s v="3M Scotch Double Sided Heavy Duty Tape(1m holds 4.5Kgs) for indoor hanging applications (Photo frames, Mirrors, Key Holders, Car Interiors, Extension Boards, Wall decoration, etc)(L: 3m, W: 24mm)"/>
    <s v="Home&amp;Kitchen|"/>
    <x v="2"/>
    <s v="Home &amp; Kitchen"/>
    <s v="Home&amp;Kitchen"/>
    <s v="Home&amp;Kitchen|CraftMaterials|Scrapbooking|Tape"/>
    <n v="130"/>
    <x v="1"/>
    <n v="165"/>
    <x v="1"/>
    <n v="0.21"/>
    <x v="0"/>
    <n v="57634.2"/>
    <x v="1"/>
    <n v="2438370"/>
    <x v="0"/>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1I1LDZGA"/>
    <x v="182"/>
    <s v="Pigeon Kessel Multipurpose Kettle"/>
    <s v="Pigeon Kessel Multipurpose Kettle"/>
    <s v="Pigeon Kessel Multipurpose Kettle"/>
    <s v="Pigeon Kessel Multipurpose Kettle (12173) 1.2 litres with Stainless Steel Body, used for boiling Water and milk, Tea, Coffee, Oats, Noodles, Soup etc. 600 Watt (Black &amp; Silver)"/>
    <s v="Home&amp;Kitchen|"/>
    <x v="2"/>
    <s v="Home &amp; Kitchen"/>
    <s v="Home&amp;Kitchen"/>
    <s v="Home&amp;Kitchen|Kitchen&amp;HomeAppliances|SmallKitchenAppliances|Kettles&amp;HotWaterDispensers|ElectricKettles"/>
    <n v="1499"/>
    <x v="0"/>
    <n v="1775"/>
    <x v="1"/>
    <n v="0.16"/>
    <x v="0"/>
    <n v="57201.299999999996"/>
    <x v="1"/>
    <n v="26033925"/>
    <x v="0"/>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296NTFV"/>
    <x v="183"/>
    <s v="Portronics Toad 23 Wireless"/>
    <s v="Portronics Toad 23 Wireless"/>
    <s v="Portronics Toad 23 Wireless"/>
    <s v="Portronics Toad 23 Wireless Optical Mouse with 2.4GHz, USB Nano Dongle, Optical Orientation, Click Wheel, Adjustable DPI(Black)"/>
    <s v="Computers&amp;Accessories|"/>
    <x v="3"/>
    <s v="Computers &amp; Accessories"/>
    <s v="Computers&amp;Accessories"/>
    <s v="Computers&amp;Accessories|Accessories&amp;Peripherals|Keyboards,Mice&amp;InputDevices|Mice"/>
    <n v="299"/>
    <x v="0"/>
    <n v="599"/>
    <x v="0"/>
    <n v="0.5"/>
    <x v="1"/>
    <n v="6547.7"/>
    <x v="3"/>
    <n v="956603"/>
    <x v="0"/>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Q4NJQC5"/>
    <x v="184"/>
    <s v="Ionix Jewellery Scale |"/>
    <s v="Ionix Jewellery Scale |"/>
    <s v="Ionix Jewellery Scale |"/>
    <s v="Ionix Jewellery Scale | Weight Scale | Digital Weight Machine | weight machine for gold | Electronic weighing machines for Jewellery 0.01G to 200G Small Weight Machine for Shop - Silver"/>
    <s v="Home&amp;Kitchen|"/>
    <x v="2"/>
    <s v="Home &amp; Kitchen"/>
    <s v="Home&amp;Kitchen"/>
    <s v="Home&amp;Kitchen|Kitchen&amp;HomeAppliances|SmallKitchenAppliances|DigitalKitchenScales"/>
    <n v="295"/>
    <x v="0"/>
    <n v="599"/>
    <x v="0"/>
    <n v="0.51"/>
    <x v="1"/>
    <n v="6576"/>
    <x v="4"/>
    <n v="984756"/>
    <x v="0"/>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NR6G588"/>
    <x v="185"/>
    <s v="Boult Audio ZCharge Bluetooth"/>
    <s v="Boult Audio ZCharge Bluetooth"/>
    <s v="Boult Audio ZCharge Bluetooth"/>
    <s v="Boult Audio ZCharge Bluetooth Wireless in Ear Earphones with Mic, 40H Playtime and Super Fast Charging, Environmental Noise Cancellation for Pro+ Calling and IPX5 Water Resistant (Black)"/>
    <s v="Electronics|"/>
    <x v="0"/>
    <s v="Electronics"/>
    <s v="Electronics"/>
    <s v="Electronics|Headphones,Earbuds&amp;Accessories|Headphones|In-Ear"/>
    <n v="1199"/>
    <x v="0"/>
    <n v="4999"/>
    <x v="0"/>
    <n v="0.76"/>
    <x v="0"/>
    <n v="56851.799999999996"/>
    <x v="0"/>
    <n v="74790039"/>
    <x v="0"/>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8ZN4B121"/>
    <x v="186"/>
    <s v="WeCool Bluetooth Extendable Selfie"/>
    <s v="WeCool Bluetooth Extendable Selfie"/>
    <s v="WeCool Bluetooth Extendable Selfie"/>
    <s v="WeCool Bluetooth Extendable Selfie Sticks with Wireless Remote and Tripod Stand, 3-in-1 Multifunctional Selfie Stick with Tripod Stand Compatible with iPhone/OnePlus/Samsung/Oppo/Vivo and All Phones"/>
    <s v="Electronics|"/>
    <x v="0"/>
    <s v="Electronics"/>
    <s v="Electronics"/>
    <s v="Electronics|Mobiles&amp;Accessories|MobileAccessories|Photo&amp;VideoAccessories|Tripods"/>
    <n v="539"/>
    <x v="0"/>
    <n v="1599"/>
    <x v="0"/>
    <n v="0.66"/>
    <x v="0"/>
    <n v="55662.399999999994"/>
    <x v="0"/>
    <n v="23422152"/>
    <x v="0"/>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26V9CTV"/>
    <x v="187"/>
    <s v="Elv Mobile Phone Mount"/>
    <s v="Elv Mobile Phone Mount"/>
    <s v="Elv Mobile Phone Mount"/>
    <s v="Elv Mobile Phone Mount Tabletop Holder for Phones and Tablets - Black"/>
    <s v="Electronics|"/>
    <x v="0"/>
    <s v="Electronics"/>
    <s v="Electronics"/>
    <s v="Electronics|Mobiles&amp;Accessories|MobileAccessories|Stands"/>
    <n v="89"/>
    <x v="0"/>
    <n v="599"/>
    <x v="0"/>
    <n v="0.85"/>
    <x v="1"/>
    <n v="10109.299999999999"/>
    <x v="2"/>
    <n v="1408249"/>
    <x v="0"/>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8H21B6V7"/>
    <x v="188"/>
    <s v="Nokia 150 (2020) (Cyan)"/>
    <s v="Nokia 150 (2020) (Cyan)"/>
    <s v="Nokia 150 (2020) (Cyan)"/>
    <s v="Nokia 150 (2020) (Cyan)"/>
    <s v="Electronics|"/>
    <x v="0"/>
    <s v="Electronics"/>
    <s v="Electronics"/>
    <s v="Electronics|Mobiles&amp;Accessories|Smartphones&amp;BasicMobiles|BasicMobiles"/>
    <n v="2599"/>
    <x v="0"/>
    <n v="2999"/>
    <x v="1"/>
    <n v="0.13"/>
    <x v="0"/>
    <n v="55637.4"/>
    <x v="1"/>
    <n v="42783734"/>
    <x v="0"/>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0RGLI0ZS"/>
    <x v="189"/>
    <s v="Amkette 30 Pin to"/>
    <s v="Amkette 30 Pin to"/>
    <s v="Amkette 30 Pin to"/>
    <s v="Amkette 30 Pin to USB Charging &amp; Data Sync Cable for iPhone 3G/3GS/4/4s/iPad 1/2/3, iPod Nano 5th/6th Gen and iPod Touch 3rd/4th Gen -1.5m (Black)"/>
    <s v="Computers&amp;Accessories|"/>
    <x v="3"/>
    <s v="Computers &amp; Accessories"/>
    <s v="Computers&amp;Accessories"/>
    <s v="Computers&amp;Accessories|Accessories&amp;Peripherals|Cables&amp;Accessories|Cables|USBCables"/>
    <n v="449"/>
    <x v="0"/>
    <n v="599"/>
    <x v="1"/>
    <n v="0.25"/>
    <x v="1"/>
    <n v="12924"/>
    <x v="4"/>
    <n v="1935369"/>
    <x v="0"/>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8M66K48D"/>
    <x v="190"/>
    <s v="POPIO Tempered Glass Screen"/>
    <s v="POPIO Tempered Glass Screen"/>
    <s v="POPIO Tempered Glass Screen"/>
    <s v="POPIO Tempered Glass Screen Protector Compatible for iPhone 12 / iPhone 12 Pro with Case Friendly Edge to Edge Coverage and Easy Installation kit, Pack of 1"/>
    <s v="Electronics|"/>
    <x v="0"/>
    <s v="Electronics"/>
    <s v="Electronics"/>
    <s v="Electronics|Mobiles&amp;Accessories|MobileAccessories|Maintenance,Upkeep&amp;Repairs|ScreenProtectors"/>
    <n v="299"/>
    <x v="0"/>
    <n v="599"/>
    <x v="0"/>
    <n v="0.5"/>
    <x v="1"/>
    <n v="20098.2"/>
    <x v="2"/>
    <n v="2799726"/>
    <x v="0"/>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7R99NBVB"/>
    <x v="191"/>
    <s v="Gizga Essentials Cable Organiser,"/>
    <s v="Gizga Essentials Cable Organiser,"/>
    <s v="Gizga Essentials Cable Organiser,"/>
    <s v="Gizga Essentials Cable Organiser, Cord Management System for PC, TV, Home Theater, Speaker &amp; Cables, Reusable Cable Organizer for Desk, WFH Accessories, Organizer Tape Roll, Reusable Cable Ties Strap"/>
    <s v="HomeImprovement|"/>
    <x v="6"/>
    <s v="Home Improvement"/>
    <s v="Home Improvement"/>
    <s v="HomeImprovement|Electrical|CordManagement"/>
    <n v="249"/>
    <x v="0"/>
    <n v="599"/>
    <x v="0"/>
    <n v="0.57999999999999996"/>
    <x v="1"/>
    <n v="26932.5"/>
    <x v="7"/>
    <n v="3585015"/>
    <x v="0"/>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98R25TGC"/>
    <x v="192"/>
    <s v="Noise Buds VS201 V2"/>
    <s v="Noise Buds VS201 V2"/>
    <s v="Noise Buds VS201 V2"/>
    <s v="Noise Buds VS201 V2 in-Ear Truly Wireless Earbuds with Dual Equalizer | with Mic | Total 14-Hour Playtime | Full Touch Control | IPX5 Water Resistance and Bluetooth v5.1 (Olive Green)"/>
    <s v="Electronics|"/>
    <x v="0"/>
    <s v="Electronics"/>
    <s v="Electronics"/>
    <s v="Electronics|Headphones,Earbuds&amp;Accessories|Headphones|In-Ear"/>
    <n v="1299"/>
    <x v="0"/>
    <n v="2999"/>
    <x v="0"/>
    <n v="0.56999999999999995"/>
    <x v="0"/>
    <n v="55590.2"/>
    <x v="0"/>
    <n v="43872371"/>
    <x v="0"/>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8N1WL9XW"/>
    <x v="193"/>
    <s v="FLiX (Beetel) 3in1 (Type"/>
    <s v="FLiX (Beetel) 3in1 (Type"/>
    <s v="FLiX (Beetel) 3in1 (Type"/>
    <s v="FLiX (Beetel) 3in1 (Type C|Micro|Iphone Lightening) Textured Pattern 3A Fast Charging Cable with QC &amp; PD Support for Type C,Micro USB &amp; Lightning Iphone Cable,Made in India,1.5 Meter Long Cable(T101)"/>
    <s v="Computers&amp;Accessories|"/>
    <x v="3"/>
    <s v="Computers &amp; Accessories"/>
    <s v="Computers&amp;Accessories"/>
    <s v="Computers&amp;Accessories|Accessories&amp;Peripherals|Cables&amp;Accessories|Cables|USBCables"/>
    <n v="182"/>
    <x v="0"/>
    <n v="599"/>
    <x v="0"/>
    <n v="0.7"/>
    <x v="1"/>
    <n v="37512"/>
    <x v="4"/>
    <n v="5617422"/>
    <x v="0"/>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15ZXUDD0"/>
    <x v="194"/>
    <s v="Duracell Rechargeable AA 1300mAh"/>
    <s v="Duracell Rechargeable AA 1300mAh"/>
    <s v="Duracell Rechargeable AA 1300mAh"/>
    <s v="Duracell Rechargeable AA 1300mAh Batteries, 4Pcs"/>
    <s v="Electronics|"/>
    <x v="0"/>
    <s v="Electronics"/>
    <s v="Electronics"/>
    <s v="Electronics|GeneralPurposeBatteries&amp;BatteryChargers|RechargeableBatteries"/>
    <n v="479"/>
    <x v="0"/>
    <n v="599"/>
    <x v="1"/>
    <n v="0.2"/>
    <x v="1"/>
    <n v="50254.1"/>
    <x v="2"/>
    <n v="7000513"/>
    <x v="0"/>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765B3TH7"/>
    <x v="195"/>
    <s v="Gizga Essentials Hard Drive"/>
    <s v="Gizga Essentials Hard Drive"/>
    <s v="Gizga Essentials Hard Drive"/>
    <s v="Gizga Essentials Hard Drive Case Shell, 6.35cm/2.5-inch, Portable Storage Organizer Bag for Earphone USB Cable Power Bank Mobile Charger Digital Gadget Hard Disk, Water Resistance Material, Black"/>
    <s v="Computers&amp;Accessories|"/>
    <x v="3"/>
    <s v="Computers &amp; Accessories"/>
    <s v="Computers&amp;Accessories"/>
    <s v="Computers&amp;Accessories|Accessories&amp;Peripherals|HardDiskBags"/>
    <n v="199"/>
    <x v="0"/>
    <n v="599"/>
    <x v="0"/>
    <n v="0.67"/>
    <x v="1"/>
    <n v="61056"/>
    <x v="7"/>
    <n v="8127232"/>
    <x v="0"/>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85CZ3SR1"/>
    <x v="196"/>
    <s v="Mi 10W Wall Charger"/>
    <s v="Mi 10W Wall Charger"/>
    <s v="Mi 10W Wall Charger"/>
    <s v="Mi 10W Wall Charger for Mobile Phones with Micro USB Cable (Black)"/>
    <s v="Electronics|"/>
    <x v="0"/>
    <s v="Electronics"/>
    <s v="Electronics"/>
    <s v="Electronics|Mobiles&amp;Accessories|MobileAccessories|Chargers|WallChargers"/>
    <n v="499"/>
    <x v="0"/>
    <n v="599"/>
    <x v="1"/>
    <n v="0.17"/>
    <x v="1"/>
    <n v="92047.2"/>
    <x v="5"/>
    <n v="13127684"/>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8HQL67D6"/>
    <x v="197"/>
    <s v="OFIXO Multi-Purpose Laptop TableStudy"/>
    <s v="OFIXO Multi-Purpose Laptop Table/Study"/>
    <s v="OFIXO Multi-Purpose Laptop Table/Study"/>
    <s v="OFIXO Multi-Purpose Laptop Table/Study Table/Bed Table/Foldable and Portable Wooden/Writing Desk (Wooden)"/>
    <s v="Computers&amp;Accessories|"/>
    <x v="3"/>
    <s v="Computers &amp; Accessories"/>
    <s v="Computers&amp;Accessories"/>
    <s v="Computers&amp;Accessories|Accessories&amp;Peripherals|LaptopAccessories|Lapdesks"/>
    <n v="599"/>
    <x v="0"/>
    <n v="599"/>
    <x v="1"/>
    <n v="0"/>
    <x v="1"/>
    <n v="105692"/>
    <x v="4"/>
    <n v="15827377"/>
    <x v="0"/>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05LJQMCK"/>
    <x v="198"/>
    <s v="BlueRigger Digital Optical Audio"/>
    <s v="BlueRigger Digital Optical Audio"/>
    <s v="BlueRigger Digital Optical Audio"/>
    <s v="BlueRigger Digital Optical Audio Toslink Cable (3.3 Feet / 1 Meter) With 8 Channel (7.1) Audio Support (for Home Theatre, Xbox, Playstation etc.)"/>
    <s v="Electronics|"/>
    <x v="0"/>
    <s v="Electronics"/>
    <s v="Electronics"/>
    <s v="Electronics|HomeTheater,TV&amp;Video|Accessories|Cables|OpticalCables"/>
    <n v="416"/>
    <x v="0"/>
    <n v="599"/>
    <x v="1"/>
    <n v="0.31"/>
    <x v="1"/>
    <n v="126096.6"/>
    <x v="5"/>
    <n v="17983777"/>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GG59HU2"/>
    <x v="199"/>
    <s v="BlueRigger High Speed HDMI"/>
    <s v="BlueRigger High Speed HDMI"/>
    <s v="BlueRigger High Speed HDMI"/>
    <s v="BlueRigger High Speed HDMI Cable with Ethernet - Supports 3D, 4K 60Hz and Audio Return - Latest Version (3 Feet / 0.9 Meter)"/>
    <s v="Electronics|"/>
    <x v="0"/>
    <s v="Electronics"/>
    <s v="Electronics"/>
    <s v="Electronics|HomeTheater,TV&amp;Video|Accessories|Cables|HDMICables"/>
    <n v="467"/>
    <x v="0"/>
    <n v="599"/>
    <x v="1"/>
    <n v="0.22"/>
    <x v="1"/>
    <n v="193837.6"/>
    <x v="6"/>
    <n v="26388346"/>
    <x v="0"/>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7CD2BN46"/>
    <x v="200"/>
    <s v="Xiaomi Mi Wired in"/>
    <s v="Xiaomi Mi Wired in"/>
    <s v="Xiaomi Mi Wired in"/>
    <s v="Xiaomi Mi Wired in Ear Earphones with Mic Basic with Ultra Deep Bass &amp; Aluminum Alloy Sound Chamber (Black)"/>
    <s v="Electronics|"/>
    <x v="0"/>
    <s v="Electronics"/>
    <s v="Electronics"/>
    <s v="Electronics|Headphones,Earbuds&amp;Accessories|Headphones|In-Ear"/>
    <n v="429"/>
    <x v="0"/>
    <n v="599"/>
    <x v="1"/>
    <n v="0.28000000000000003"/>
    <x v="1"/>
    <n v="489810.6"/>
    <x v="3"/>
    <n v="71560134"/>
    <x v="0"/>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YHLPQYT"/>
    <x v="201"/>
    <s v="Shopoflux Silicone Remote Cover"/>
    <s v="Shopoflux Silicone Remote Cover"/>
    <s v="Shopoflux Silicone Remote Cover"/>
    <s v="Shopoflux Silicone Remote Cover for Mi Smart TV and Mi TV Stick/MI Box S / 3S / MI 4X / 4A Smart LED TV (Black)"/>
    <s v="Electronics|"/>
    <x v="0"/>
    <s v="Electronics"/>
    <s v="Electronics"/>
    <s v="Electronics|HomeTheater,TV&amp;Video|Accessories|RemoteControls"/>
    <n v="246"/>
    <x v="0"/>
    <n v="600"/>
    <x v="0"/>
    <n v="0.59"/>
    <x v="1"/>
    <n v="600.6"/>
    <x v="5"/>
    <n v="85800"/>
    <x v="1"/>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WD18LJZ"/>
    <x v="202"/>
    <s v="TVARA LCD Writing Tablet"/>
    <s v="TVARA LCD Writing Tablet"/>
    <s v="TVARA LCD Writing Tablet"/>
    <s v="TVARA LCD Writing Tablet 8.5 Inch E-Note Pad LCD Writing Tablet, Kids Drawing Pad 8.5 Inch Doodle Board, Toddler Boy and Girl Learning Gift for 3 4 5 6 Years Old, Black"/>
    <s v="Computers&amp;Accessories|"/>
    <x v="3"/>
    <s v="Computers &amp; Accessories"/>
    <s v="Computers&amp;Accessories"/>
    <s v="Computers&amp;Accessories|Accessories&amp;Peripherals|Keyboards,Mice&amp;InputDevices|GraphicTablets"/>
    <n v="249"/>
    <x v="0"/>
    <n v="600"/>
    <x v="0"/>
    <n v="0.59"/>
    <x v="1"/>
    <n v="4832"/>
    <x v="4"/>
    <n v="724800"/>
    <x v="0"/>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0LM4W1N2"/>
    <x v="203"/>
    <s v="Parker Classic Gold Gold"/>
    <s v="Parker Classic Gold Gold"/>
    <s v="Parker Classic Gold Gold"/>
    <s v="Parker Classic Gold Gold Trim Ball Pen"/>
    <s v="OfficeProducts|"/>
    <x v="1"/>
    <s v="OfficeProducts"/>
    <s v="OfficeProducts"/>
    <s v="OfficeProducts|OfficePaperProducts|Paper|Stationery|Pens,Pencils&amp;WritingSupplies|Pens&amp;Refills|RetractableBallpointPens"/>
    <n v="480"/>
    <x v="0"/>
    <n v="600"/>
    <x v="1"/>
    <n v="0.2"/>
    <x v="1"/>
    <n v="24591.7"/>
    <x v="2"/>
    <n v="3431400"/>
    <x v="0"/>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0E9G8KOY"/>
    <x v="204"/>
    <s v="HUL Pureit Germkill kit"/>
    <s v="HUL Pureit Germkill kit"/>
    <s v="HUL Pureit Germkill kit"/>
    <s v="HUL Pureit Germkill kit for Classic 23 L water purifier - 1500 L Capacity"/>
    <s v="Home&amp;Kitchen|"/>
    <x v="2"/>
    <s v="Home &amp; Kitchen"/>
    <s v="Home&amp;Kitchen"/>
    <s v="Home&amp;Kitchen|Kitchen&amp;HomeAppliances|WaterPurifiers&amp;Accessories|WaterPurifierAccessories"/>
    <n v="600"/>
    <x v="0"/>
    <n v="600"/>
    <x v="1"/>
    <n v="0"/>
    <x v="1"/>
    <n v="44718.7"/>
    <x v="3"/>
    <n v="6544200"/>
    <x v="0"/>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6XR9PR5X"/>
    <x v="205"/>
    <s v="Amazon Basics HDMI Coupler,"/>
    <s v="Amazon Basics HDMI Coupler,"/>
    <s v="Amazon Basics HDMI Coupler,"/>
    <s v="Amazon Basics HDMI Coupler,Black"/>
    <s v="Electronics|"/>
    <x v="0"/>
    <s v="Electronics"/>
    <s v="Electronics"/>
    <s v="Electronics|HomeAudio|Accessories|Adapters"/>
    <n v="209"/>
    <x v="0"/>
    <n v="600"/>
    <x v="0"/>
    <n v="0.65"/>
    <x v="1"/>
    <n v="83036.800000000003"/>
    <x v="6"/>
    <n v="11323200"/>
    <x v="0"/>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0F159RIK"/>
    <x v="206"/>
    <s v="Bajaj DX-2 600W Dry"/>
    <s v="Bajaj DX-2 600W Dry"/>
    <s v="Bajaj DX-2 600W Dry"/>
    <s v="Bajaj DX-2 600W Dry Iron with Advance Soleplate and Anti-bacterial German Coating Technology, Black"/>
    <s v="Home&amp;Kitchen|"/>
    <x v="2"/>
    <s v="Home &amp; Kitchen"/>
    <s v="Home&amp;Kitchen"/>
    <s v="Home&amp;Kitchen|Kitchen&amp;HomeAppliances|Vacuum,Cleaning&amp;Ironing|Irons,Steamers&amp;Accessories|Irons|DryIrons"/>
    <n v="499"/>
    <x v="0"/>
    <n v="625"/>
    <x v="1"/>
    <n v="0.2"/>
    <x v="1"/>
    <n v="22491"/>
    <x v="5"/>
    <n v="3346875"/>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12ELCYUG"/>
    <x v="207"/>
    <s v="Preethi MGA-502 0.4-Litre Grind"/>
    <s v="Preethi MGA-502 0.4-Litre Grind"/>
    <s v="Preethi MGA-502 0.4-Litre Grind"/>
    <s v="Preethi MGA-502 0.4-Litre Grind and Store Jar (White), stainless steel, Set of 1"/>
    <s v="Home&amp;Kitchen|"/>
    <x v="2"/>
    <s v="Home &amp; Kitchen"/>
    <s v="Home&amp;Kitchen"/>
    <s v="Home&amp;Kitchen|Kitchen&amp;HomeAppliances|SmallKitchenAppliances|SmallApplianceParts&amp;Accessories|StandMixerAccessories"/>
    <n v="635"/>
    <x v="0"/>
    <n v="635"/>
    <x v="1"/>
    <n v="0"/>
    <x v="1"/>
    <n v="19651"/>
    <x v="2"/>
    <n v="2901950"/>
    <x v="0"/>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B94JPY2N"/>
    <x v="174"/>
    <s v="Amazon Brand - Solimo"/>
    <s v="Amazon Brand - Solimo"/>
    <s v="Amazon Brand - Solimo"/>
    <s v="Amazon Brand - Solimo 65W Fast Charging Braided Type C to C Data Cable | Suitable For All Supported Mobile Phones (1 Meter, Black)"/>
    <s v="Computers&amp;Accessories|"/>
    <x v="3"/>
    <s v="Computers &amp; Accessories"/>
    <s v="Computers&amp;Accessories"/>
    <s v="Computers&amp;Accessories|Accessories&amp;Peripherals|Cables&amp;Accessories|Cables|USBCables"/>
    <n v="199"/>
    <x v="0"/>
    <n v="999"/>
    <x v="0"/>
    <n v="0.8"/>
    <x v="0"/>
    <n v="54888"/>
    <x v="13"/>
    <n v="18277704"/>
    <x v="0"/>
    <n v="18296"/>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0P0R95EA"/>
    <x v="208"/>
    <s v="Usha IH2415 1500-Watt Immersion"/>
    <s v="Usha IH2415 1500-Watt Immersion"/>
    <s v="Usha IH2415 1500-Watt Immersion"/>
    <s v="Usha IH2415 1500-Watt Immersion Heater (Silver)"/>
    <s v="Home&amp;Kitchen|"/>
    <x v="2"/>
    <s v="Home &amp; Kitchen"/>
    <s v="Home&amp;Kitchen"/>
    <s v="Home&amp;Kitchen|Heating,Cooling&amp;AirQuality|WaterHeaters&amp;Geysers|ImmersionRods"/>
    <n v="510"/>
    <x v="0"/>
    <n v="640"/>
    <x v="1"/>
    <n v="0.2"/>
    <x v="1"/>
    <n v="29638.899999999998"/>
    <x v="3"/>
    <n v="4626560"/>
    <x v="0"/>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89WB69Y1"/>
    <x v="209"/>
    <s v="USB Charger, Oraimo Elite"/>
    <s v="USB Charger, Oraimo Elite"/>
    <s v="USB Charger, Oraimo Elite"/>
    <s v="USB Charger, Oraimo Elite Dual Port 5V/2.4A Wall Charger, USB Wall Charger Adapter for iPhone 11/Xs/XS Max/XR/X/8/7/6/Plus, iPad Pro/Air 2/Mini 3/Mini 4, Samsung S4/S5, and More"/>
    <s v="Electronics|"/>
    <x v="0"/>
    <s v="Electronics"/>
    <s v="Electronics"/>
    <s v="Electronics|Mobiles&amp;Accessories|MobileAccessories|Chargers|WallChargers"/>
    <n v="249"/>
    <x v="0"/>
    <n v="649"/>
    <x v="0"/>
    <n v="0.62"/>
    <x v="1"/>
    <n v="57616"/>
    <x v="4"/>
    <n v="9348196"/>
    <x v="0"/>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09VCGPSY"/>
    <x v="210"/>
    <s v="HP X1000 Wired USB"/>
    <s v="HP X1000 Wired USB"/>
    <s v="HP X1000 Wired USB"/>
    <s v="HP X1000 Wired USB Mouse with 3 Handy Buttons, Fast-Moving Scroll Wheel and Optical Sensor works on most Surfaces (H2C21AA, Black/Grey)"/>
    <s v="Computers&amp;Accessories|"/>
    <x v="3"/>
    <s v="Computers &amp; Accessories"/>
    <s v="Computers&amp;Accessories"/>
    <s v="Computers&amp;Accessories|Accessories&amp;Peripherals|Keyboards,Mice&amp;InputDevices|Mice"/>
    <n v="269"/>
    <x v="0"/>
    <n v="649"/>
    <x v="0"/>
    <n v="0.59"/>
    <x v="1"/>
    <n v="233554.5"/>
    <x v="2"/>
    <n v="35250435"/>
    <x v="0"/>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1HJI0FS2"/>
    <x v="211"/>
    <s v="Dell MS116 1000Dpi USB"/>
    <s v="Dell MS116 1000Dpi USB"/>
    <s v="Dell MS116 1000Dpi USB"/>
    <s v="Dell MS116 1000Dpi USB Wired Optical Mouse, Led Tracking, Scrolling Wheel, Plug and Play."/>
    <s v="Computers&amp;Accessories|"/>
    <x v="3"/>
    <s v="Computers &amp; Accessories"/>
    <s v="Computers&amp;Accessories"/>
    <s v="Computers&amp;Accessories|Accessories&amp;Peripherals|Keyboards,Mice&amp;InputDevices|Mice"/>
    <n v="299"/>
    <x v="0"/>
    <n v="650"/>
    <x v="0"/>
    <n v="0.54"/>
    <x v="1"/>
    <n v="149292"/>
    <x v="7"/>
    <n v="21564400"/>
    <x v="0"/>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5ZTJ9XR"/>
    <x v="212"/>
    <s v="AmazonBasics High-Speed Braided HDMI"/>
    <s v="AmazonBasics High-Speed Braided HDMI"/>
    <s v="AmazonBasics High-Speed Braided HDMI"/>
    <s v="AmazonBasics High-Speed Braided HDMI Cable - 3 Feet - Supports Ethernet, 3D, 4K and Audio Return (Black)"/>
    <s v="Electronics|"/>
    <x v="0"/>
    <s v="Electronics"/>
    <s v="Electronics"/>
    <s v="Electronics|HomeTheater,TV&amp;Video|Accessories|Cables|HDMICables"/>
    <n v="269"/>
    <x v="0"/>
    <n v="650"/>
    <x v="0"/>
    <n v="0.59"/>
    <x v="1"/>
    <n v="157858.80000000002"/>
    <x v="6"/>
    <n v="23320050"/>
    <x v="0"/>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05FYNT3G"/>
    <x v="213"/>
    <s v="SanDisk Cruzer Blade 32GB"/>
    <s v="SanDisk Cruzer Blade 32GB"/>
    <s v="SanDisk Cruzer Blade 32GB"/>
    <s v="SanDisk Cruzer Blade 32GB USB Flash Drive"/>
    <s v="Computers&amp;Accessories|"/>
    <x v="3"/>
    <s v="Computers &amp; Accessories"/>
    <s v="Computers&amp;Accessories"/>
    <s v="Computers&amp;Accessories|ExternalDevices&amp;DataStorage|PenDrives"/>
    <n v="289"/>
    <x v="0"/>
    <n v="650"/>
    <x v="0"/>
    <n v="0.56000000000000005"/>
    <x v="1"/>
    <n v="1088351.5"/>
    <x v="2"/>
    <n v="164518250"/>
    <x v="0"/>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0BN5SNF0"/>
    <x v="214"/>
    <s v="ENVIE¬Æ (AA10004PLNi-CD) AA Rechargeable"/>
    <s v="ENVIE¬Æ (AA10004PLNi-CD) AA Rechargeable"/>
    <s v="ENVIE¬Æ (AA10004PLNi-CD) AA Rechargeable"/>
    <s v="ENVIE¬Æ (AA10004PLNi-CD) AA Rechargeable Batteries, Low Self Discharge, AA 1000mAh Ni-CD (Pack of 4)"/>
    <s v="Electronics|"/>
    <x v="0"/>
    <s v="Electronics"/>
    <s v="Electronics"/>
    <s v="Electronics|GeneralPurposeBatteries&amp;BatteryChargers|RechargeableBatteries"/>
    <n v="250"/>
    <x v="2"/>
    <n v="250"/>
    <x v="1"/>
    <n v="0"/>
    <x v="0"/>
    <n v="54486.9"/>
    <x v="1"/>
    <n v="3492750"/>
    <x v="0"/>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87FXHB6J"/>
    <x v="215"/>
    <s v="Zebronics Zeb-Companion 107 USB"/>
    <s v="Zebronics Zeb-Companion 107 USB"/>
    <s v="Zebronics Zeb-Companion 107 USB"/>
    <s v="Zebronics Zeb-Companion 107 USB Wireless Keyboard and Mouse Set with Nano Receiver (Black)"/>
    <s v="Computers&amp;Accessories|"/>
    <x v="3"/>
    <s v="Computers &amp; Accessories"/>
    <s v="Computers&amp;Accessories"/>
    <s v="Computers&amp;Accessories|Accessories&amp;Peripherals|Keyboards,Mice&amp;InputDevices|Keyboard&amp;MouseSets"/>
    <n v="699"/>
    <x v="0"/>
    <n v="999"/>
    <x v="1"/>
    <n v="0.3"/>
    <x v="0"/>
    <n v="53532.5"/>
    <x v="9"/>
    <n v="15279705"/>
    <x v="0"/>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8CFJBZRK"/>
    <x v="216"/>
    <s v="Prestige IRIS Plus 750"/>
    <s v="Prestige IRIS Plus 750"/>
    <s v="Prestige IRIS Plus 750"/>
    <s v="Prestige IRIS Plus 750 watt mixer grinder"/>
    <s v="Home&amp;Kitchen|"/>
    <x v="2"/>
    <s v="Home &amp; Kitchen"/>
    <s v="Home&amp;Kitchen"/>
    <s v="Home&amp;Kitchen|Kitchen&amp;HomeAppliances|SmallKitchenAppliances|MixerGrinders"/>
    <n v="3249"/>
    <x v="0"/>
    <n v="6295"/>
    <x v="1"/>
    <n v="0.48"/>
    <x v="0"/>
    <n v="53435.6"/>
    <x v="0"/>
    <n v="88520290"/>
    <x v="0"/>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0SMFPJG0"/>
    <x v="217"/>
    <s v="Kent Gold, Optima, Gold+"/>
    <s v="Kent Gold, Optima, Gold+"/>
    <s v="Kent Gold, Optima, Gold+"/>
    <s v="Kent Gold, Optima, Gold+ Spare Kit"/>
    <s v="Home&amp;Kitchen|"/>
    <x v="2"/>
    <s v="Home &amp; Kitchen"/>
    <s v="Home&amp;Kitchen"/>
    <s v="Home&amp;Kitchen|Kitchen&amp;HomeAppliances|WaterPurifiers&amp;Accessories|WaterCartridges"/>
    <n v="649"/>
    <x v="0"/>
    <n v="670"/>
    <x v="1"/>
    <n v="0.03"/>
    <x v="1"/>
    <n v="31922.6"/>
    <x v="3"/>
    <n v="5216620"/>
    <x v="0"/>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0NH11KIK"/>
    <x v="218"/>
    <s v="AmazonBasics USB 2.0 Cable"/>
    <s v="AmazonBasics USB 2.0 Cable"/>
    <s v="AmazonBasics USB 2.0 Cable"/>
    <s v="AmazonBasics USB 2.0 Cable - A-Male to B-Male - for Personal Computer, Printer- 6 Feet (1.8 Meters), Black"/>
    <s v="Computers&amp;Accessories|"/>
    <x v="3"/>
    <s v="Computers &amp; Accessories"/>
    <s v="Computers&amp;Accessories"/>
    <s v="Computers&amp;Accessories|Accessories&amp;Peripherals|Cables&amp;Accessories|Cables|USBCables"/>
    <n v="209"/>
    <x v="0"/>
    <n v="695"/>
    <x v="0"/>
    <n v="0.7"/>
    <x v="1"/>
    <n v="484587"/>
    <x v="7"/>
    <n v="74841770"/>
    <x v="0"/>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0NH11KIK"/>
    <x v="218"/>
    <s v="AmazonBasics USB 2.0 Cable"/>
    <s v="AmazonBasics USB 2.0 Cable"/>
    <s v="AmazonBasics USB 2.0 Cable"/>
    <s v="AmazonBasics USB 2.0 Cable - A-Male to B-Male - for Personal Computer, Printer- 6 Feet (1.8 Meters), Black"/>
    <s v="Computers&amp;Accessories|"/>
    <x v="3"/>
    <s v="Computers &amp; Accessories"/>
    <s v="Computers&amp;Accessories"/>
    <s v="Computers&amp;Accessories|Accessories&amp;Peripherals|Cables&amp;Accessories|Cables|USBCables"/>
    <n v="209"/>
    <x v="0"/>
    <n v="695"/>
    <x v="0"/>
    <n v="0.7"/>
    <x v="1"/>
    <n v="484591.5"/>
    <x v="7"/>
    <n v="74842465"/>
    <x v="0"/>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0MFPCY5C"/>
    <x v="219"/>
    <s v="GIZGA essentials Universal Silicone"/>
    <s v="GIZGA essentials Universal Silicone"/>
    <s v="GIZGA essentials Universal Silicone"/>
    <s v="GIZGA essentials Universal Silicone Keyboard Protector Skin for 15.6-inches Laptop (5 x 6 x 3 inches)"/>
    <s v="Computers&amp;Accessories|"/>
    <x v="3"/>
    <s v="Computers &amp; Accessories"/>
    <s v="Computers&amp;Accessories"/>
    <s v="Computers&amp;Accessories|Accessories&amp;Peripherals|Keyboards,Mice&amp;InputDevices|Keyboard&amp;MiceAccessories|DustCovers"/>
    <n v="39"/>
    <x v="2"/>
    <n v="299"/>
    <x v="0"/>
    <n v="0.87"/>
    <x v="0"/>
    <n v="53315.5"/>
    <x v="9"/>
    <n v="4554667"/>
    <x v="0"/>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9Z7YGV3R"/>
    <x v="220"/>
    <s v="Anjaney Enterprise Smart Multipurpose"/>
    <s v="Anjaney Enterprise Smart Multipurpose"/>
    <s v="Anjaney Enterprise Smart Multipurpose"/>
    <s v="Anjaney Enterprise Smart Multipurpose Foldable Laptop Table with Cup Holder, Study Table, Bed Table, Breakfast Table, Foldable and Portable/Ergonomic &amp; Rounded Edges/Non-Slip (Black)"/>
    <s v="Computers&amp;Accessories|"/>
    <x v="3"/>
    <s v="Computers &amp; Accessories"/>
    <s v="Computers&amp;Accessories"/>
    <s v="Computers&amp;Accessories|Accessories&amp;Peripherals|LaptopAccessories|Lapdesks"/>
    <n v="269"/>
    <x v="0"/>
    <n v="699"/>
    <x v="0"/>
    <n v="0.62"/>
    <x v="1"/>
    <n v="372"/>
    <x v="4"/>
    <n v="65007"/>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7RX42D3D"/>
    <x v="221"/>
    <s v="Tosaa T2STSR Sandwich Gas"/>
    <s v="Tosaa T2STSR Sandwich Gas"/>
    <s v="Tosaa T2STSR Sandwich Gas"/>
    <s v="Tosaa T2STSR Sandwich Gas Toaster Regular (Black)"/>
    <s v="Home&amp;Kitchen|"/>
    <x v="2"/>
    <s v="Home &amp; Kitchen"/>
    <s v="Home&amp;Kitchen"/>
    <s v="Home&amp;Kitchen|Kitchen&amp;HomeAppliances|SmallKitchenAppliances|SandwichMakers"/>
    <n v="260"/>
    <x v="2"/>
    <n v="350"/>
    <x v="1"/>
    <n v="0.26"/>
    <x v="0"/>
    <n v="51195.299999999996"/>
    <x v="1"/>
    <n v="4594450"/>
    <x v="0"/>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FY4FG5X"/>
    <x v="222"/>
    <s v="Boult Audio Bass Buds"/>
    <s v="Boult Audio Bass Buds"/>
    <s v="Boult Audio Bass Buds"/>
    <s v="Boult Audio Bass Buds Q2 Lightweight Stereo Wired Over Ear Headphones Set with Mic with Deep Bass, Comfortable Ear Cushions, &amp; Long Cord (Black)"/>
    <s v="Electronics|"/>
    <x v="0"/>
    <s v="Electronics"/>
    <s v="Electronics"/>
    <s v="Electronics|Headphones,Earbuds&amp;Accessories|Headphones|Over-Ear"/>
    <n v="649"/>
    <x v="0"/>
    <n v="2499"/>
    <x v="0"/>
    <n v="0.74"/>
    <x v="0"/>
    <n v="50891.1"/>
    <x v="1"/>
    <n v="32609451"/>
    <x v="0"/>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9C6H53KH"/>
    <x v="223"/>
    <s v="Duracell Type-C To Micro"/>
    <s v="Duracell Type-C To Micro"/>
    <s v="Duracell Type-C To Micro"/>
    <s v="Duracell Type-C To Micro 1.2M braided Sync &amp; Charge Cable, USB C to Micro Fast Charge Compatible for fast data transmission (Black)"/>
    <s v="Computers&amp;Accessories|"/>
    <x v="3"/>
    <s v="Computers &amp; Accessories"/>
    <s v="Computers&amp;Accessories"/>
    <s v="Computers&amp;Accessories|Accessories&amp;Peripherals|Cables&amp;Accessories|Cables|USBCables"/>
    <n v="368"/>
    <x v="0"/>
    <n v="699"/>
    <x v="1"/>
    <n v="0.47"/>
    <x v="1"/>
    <n v="1625.4"/>
    <x v="5"/>
    <n v="270513"/>
    <x v="1"/>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Q8HMKZX"/>
    <x v="224"/>
    <s v="Portronics Konnect L 20W"/>
    <s v="Portronics Konnect L 20W"/>
    <s v="Portronics Konnect L 20W"/>
    <s v="Portronics Konnect L 20W PD Quick Charge Type-C to 8-Pin USB Mobile Charging Cable, 1.2M, Tangle Resistant, Fast Data Sync(Grey)"/>
    <s v="Computers&amp;Accessories|"/>
    <x v="3"/>
    <s v="Computers &amp; Accessories"/>
    <s v="Computers&amp;Accessories"/>
    <s v="Computers&amp;Accessories|Accessories&amp;Peripherals|Cables&amp;Accessories|Cables|USBCables"/>
    <n v="263"/>
    <x v="0"/>
    <n v="699"/>
    <x v="0"/>
    <n v="0.62"/>
    <x v="1"/>
    <n v="1844.9999999999998"/>
    <x v="3"/>
    <n v="314550"/>
    <x v="1"/>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Q8HMKZX"/>
    <x v="224"/>
    <s v="Portronics Konnect L 20W"/>
    <s v="Portronics Konnect L 20W"/>
    <s v="Portronics Konnect L 20W"/>
    <s v="Portronics Konnect L 20W PD Quick Charge Type-C to 8-Pin USB Mobile Charging Cable, 1.2M, Tangle Resistant, Fast Data Sync(Grey)"/>
    <s v="Computers&amp;Accessories|"/>
    <x v="3"/>
    <s v="Computers &amp; Accessories"/>
    <s v="Computers&amp;Accessories"/>
    <s v="Computers&amp;Accessories|Accessories&amp;Peripherals|Cables&amp;Accessories|Cables|USBCables"/>
    <n v="263"/>
    <x v="0"/>
    <n v="699"/>
    <x v="0"/>
    <n v="0.62"/>
    <x v="1"/>
    <n v="1844.9999999999998"/>
    <x v="3"/>
    <n v="314550"/>
    <x v="1"/>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8HG2ZPS"/>
    <x v="225"/>
    <s v="Butterfly Smart Wet Grinder,"/>
    <s v="Butterfly Smart Wet Grinder,"/>
    <s v="Butterfly Smart Wet Grinder,"/>
    <s v="Butterfly Smart Wet Grinder, 2L (White) with Coconut Scrapper Attachment, Output - 150 W, Input 260 W"/>
    <s v="Home&amp;Kitchen|"/>
    <x v="2"/>
    <s v="Home &amp; Kitchen"/>
    <s v="Home&amp;Kitchen"/>
    <s v="Home&amp;Kitchen|Kitchen&amp;HomeAppliances|SmallKitchenAppliances|Mills&amp;Grinders|WetGrinders"/>
    <n v="3657.66"/>
    <x v="0"/>
    <n v="5156"/>
    <x v="1"/>
    <n v="0.28999999999999998"/>
    <x v="0"/>
    <n v="50064.299999999996"/>
    <x v="1"/>
    <n v="66187572"/>
    <x v="0"/>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91KNVNS9"/>
    <x v="226"/>
    <s v="Themisto 350 Watts Egg"/>
    <s v="Themisto 350 Watts Egg"/>
    <s v="Themisto 350 Watts Egg"/>
    <s v="Themisto 350 Watts Egg Boiler-Blue"/>
    <s v="Home&amp;Kitchen|"/>
    <x v="2"/>
    <s v="Home &amp; Kitchen"/>
    <s v="Home&amp;Kitchen"/>
    <s v="Home&amp;Kitchen|Kitchen&amp;HomeAppliances|SmallKitchenAppliances|EggBoilers"/>
    <n v="368"/>
    <x v="0"/>
    <n v="699"/>
    <x v="1"/>
    <n v="0.47"/>
    <x v="1"/>
    <n v="5084"/>
    <x v="3"/>
    <n v="866760"/>
    <x v="0"/>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0935MD1C"/>
    <x v="227"/>
    <s v="Prestige PRWO 1.8-2 700-Watts"/>
    <s v="Prestige PRWO 1.8-2 700-Watts"/>
    <s v="Prestige PRWO 1.8-2 700-Watts"/>
    <s v="Prestige PRWO 1.8-2 700-Watts Delight Electric Rice Cooker with 2 Aluminium Cooking Pans - 1.8 Liters, White"/>
    <s v="Home&amp;Kitchen|"/>
    <x v="2"/>
    <s v="Home &amp; Kitchen"/>
    <s v="Home&amp;Kitchen"/>
    <s v="Home&amp;Kitchen|Kitchen&amp;HomeAppliances|SmallKitchenAppliances|Rice&amp;PastaCookers"/>
    <n v="2719"/>
    <x v="0"/>
    <n v="3945"/>
    <x v="1"/>
    <n v="0.31"/>
    <x v="0"/>
    <n v="49602.200000000004"/>
    <x v="8"/>
    <n v="52886670"/>
    <x v="0"/>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8JKPVDKL"/>
    <x v="228"/>
    <s v="INKULTURE Stainless_Steel Measuring Cups"/>
    <s v="INKULTURE Stainless_Steel Measuring Cups"/>
    <s v="INKULTURE Stainless_Steel Measuring Cups"/>
    <s v="INKULTURE Stainless_Steel Measuring Cups &amp; Spoon Combo for Dry or Liquid/Kitchen Gadgets for Cooking &amp; Baking Cakes/Measuring Cup Set Combo with Handles (Set of 4 Cups &amp; 4 Spoons)"/>
    <s v="Home&amp;Kitchen|"/>
    <x v="2"/>
    <s v="Home &amp; Kitchen"/>
    <s v="Home&amp;Kitchen"/>
    <s v="Home&amp;Kitchen|Kitchen&amp;HomeAppliances|Coffee,Tea&amp;Espresso|CoffeeMakerAccessories|MeasuringSpoons"/>
    <n v="279"/>
    <x v="0"/>
    <n v="699"/>
    <x v="0"/>
    <n v="0.6"/>
    <x v="1"/>
    <n v="10001.799999999999"/>
    <x v="2"/>
    <n v="1625874"/>
    <x v="0"/>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8MCD9JFY"/>
    <x v="229"/>
    <s v="Tygot 10 Inches Big"/>
    <s v="Tygot 10 Inches Big"/>
    <s v="Tygot 10 Inches Big"/>
    <s v="Tygot 10 Inches Big LED Ring Light for Camera, Phone tiktok YouTube Video Shooting and Makeup, 10&quot; inch Ring Light with 7 Feet Long Foldable and Lightweight Tripod Stand"/>
    <s v="Electronics|"/>
    <x v="0"/>
    <s v="Electronics"/>
    <s v="Electronics"/>
    <s v="Electronics|Cameras&amp;Photography|Flashes|Macro&amp;RinglightFlashes"/>
    <n v="799"/>
    <x v="0"/>
    <n v="1999"/>
    <x v="0"/>
    <n v="0.6"/>
    <x v="0"/>
    <n v="49240.399999999994"/>
    <x v="0"/>
    <n v="25903042"/>
    <x v="0"/>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ZR4S1G4"/>
    <x v="230"/>
    <s v="Universal Remote Control for"/>
    <s v="Universal Remote Control for"/>
    <s v="Universal Remote Control for"/>
    <s v="Universal Remote Control for All Sony TV for All LCD LED and Bravia TVs Remote"/>
    <s v="Electronics|"/>
    <x v="0"/>
    <s v="Electronics"/>
    <s v="Electronics"/>
    <s v="Electronics|HomeTheater,TV&amp;Video|Accessories|RemoteControls"/>
    <n v="239"/>
    <x v="0"/>
    <n v="699"/>
    <x v="0"/>
    <n v="0.66"/>
    <x v="1"/>
    <n v="11616.000000000002"/>
    <x v="6"/>
    <n v="1845360"/>
    <x v="0"/>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0GE55L22"/>
    <x v="231"/>
    <s v="Storite USB 3.0 Cable"/>
    <s v="Storite USB 3.0 Cable"/>
    <s v="Storite USB 3.0 Cable"/>
    <s v="Storite USB 3.0 Cable A to Micro B high Speed Upto 5 Gbps Data Transfer Cable for Portable External Hard Drive - (20cm), Black"/>
    <s v="Computers&amp;Accessories|"/>
    <x v="3"/>
    <s v="Computers &amp; Accessories"/>
    <s v="Computers&amp;Accessories"/>
    <s v="Computers&amp;Accessories|Accessories&amp;Peripherals|Cables&amp;Accessories|Cables|USBCables"/>
    <n v="299"/>
    <x v="0"/>
    <n v="699"/>
    <x v="0"/>
    <n v="0.56999999999999995"/>
    <x v="1"/>
    <n v="12123.699999999999"/>
    <x v="3"/>
    <n v="2066943"/>
    <x v="0"/>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7FXLC2G2"/>
    <x v="232"/>
    <s v="Tata Swach Bulb 6000-Litre"/>
    <s v="Tata Swach Bulb 6000-Litre"/>
    <s v="Tata Swach Bulb 6000-Litre"/>
    <s v="Tata Swach Bulb 6000-Litre Cartridge, 1 Piece, White, Hollow Fiber Membrane"/>
    <s v="Home&amp;Kitchen|"/>
    <x v="2"/>
    <s v="Home &amp; Kitchen"/>
    <s v="Home&amp;Kitchen"/>
    <s v="Home&amp;Kitchen|Kitchen&amp;HomeAppliances|WaterPurifiers&amp;Accessories|WaterFilters&amp;Purifiers"/>
    <n v="698"/>
    <x v="0"/>
    <n v="699"/>
    <x v="1"/>
    <n v="0"/>
    <x v="1"/>
    <n v="13272"/>
    <x v="5"/>
    <n v="220884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0URH5E34"/>
    <x v="233"/>
    <s v="Inventis 5V 1.2W Portable"/>
    <s v="Inventis 5V 1.2W Portable"/>
    <s v="Inventis 5V 1.2W Portable"/>
    <s v="Inventis 5V 1.2W Portable Flexible USB LED Light Lamp (Colors may vary)"/>
    <s v="Computers&amp;Accessories|"/>
    <x v="3"/>
    <s v="Computers &amp; Accessories"/>
    <s v="Computers&amp;Accessories"/>
    <s v="Computers&amp;Accessories|Accessories&amp;Peripherals|USBGadgets|Lamps"/>
    <n v="39"/>
    <x v="1"/>
    <n v="39"/>
    <x v="1"/>
    <n v="0"/>
    <x v="0"/>
    <n v="48859.200000000004"/>
    <x v="11"/>
    <n v="529308"/>
    <x v="0"/>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971DWFDT"/>
    <x v="234"/>
    <s v="Portronics CarPower Mini Car"/>
    <s v="Portronics CarPower Mini Car"/>
    <s v="Portronics CarPower Mini Car"/>
    <s v="Portronics CarPower Mini Car Charger with Dual Output, Fast Charging (Type C PD 18W + QC 3.0A) Compatible with All Smartphones(Black)"/>
    <s v="Electronics|"/>
    <x v="0"/>
    <s v="Electronics"/>
    <s v="Electronics"/>
    <s v="Electronics|Mobiles&amp;Accessories|MobileAccessories|Chargers|AutomobileChargers"/>
    <n v="337"/>
    <x v="0"/>
    <n v="699"/>
    <x v="0"/>
    <n v="0.52"/>
    <x v="1"/>
    <n v="20869.8"/>
    <x v="5"/>
    <n v="3473331"/>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0GZLB57U"/>
    <x v="235"/>
    <s v="Quantum RJ45 Ethernet Patch"/>
    <s v="Quantum RJ45 Ethernet Patch"/>
    <s v="Quantum RJ45 Ethernet Patch"/>
    <s v="Quantum RJ45 Ethernet Patch Cable/LAN Router Cable with Heavy Duty Gold Plated Connectors Supports Hi-Speed Gigabit Upto 1000Mbps, Waterproof and Durable,1-Year Warranty-32.8 Feet (10 Meters)(White)"/>
    <s v="Computers&amp;Accessories|"/>
    <x v="3"/>
    <s v="Computers &amp; Accessories"/>
    <s v="Computers&amp;Accessories"/>
    <s v="Computers&amp;Accessories|Accessories&amp;Peripherals|Cables&amp;Accessories|Cables|EthernetCables"/>
    <n v="238"/>
    <x v="0"/>
    <n v="699"/>
    <x v="0"/>
    <n v="0.66"/>
    <x v="1"/>
    <n v="36836.800000000003"/>
    <x v="6"/>
    <n v="5852028"/>
    <x v="0"/>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1M4GGIVU"/>
    <x v="236"/>
    <s v="Tizum High Speed HDMI"/>
    <s v="Tizum High Speed HDMI"/>
    <s v="Tizum High Speed HDMI"/>
    <s v="Tizum High Speed HDMI Cable with Ethernet | Supports 3D 4K | for All HDMI Devices Laptop Computer Gaming Console TV Set Top Box (1.5 Meter/ 5 Feet)"/>
    <s v="Electronics|"/>
    <x v="0"/>
    <s v="Electronics"/>
    <s v="Electronics"/>
    <s v="Electronics|HomeTheater,TV&amp;Video|Accessories|Cables|HDMICables"/>
    <n v="199"/>
    <x v="0"/>
    <n v="699"/>
    <x v="0"/>
    <n v="0.72"/>
    <x v="1"/>
    <n v="51042.6"/>
    <x v="5"/>
    <n v="8494947"/>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4GGIVU"/>
    <x v="236"/>
    <s v="Tizum High Speed HDMI"/>
    <s v="Tizum High Speed HDMI"/>
    <s v="Tizum High Speed HDMI"/>
    <s v="Tizum High Speed HDMI Cable with Ethernet | Supports 3D 4K | for All HDMI Devices Laptop Computer Gaming Console TV Set Top Box (1.5 Meter/ 5 Feet)"/>
    <s v="Electronics|"/>
    <x v="0"/>
    <s v="Electronics"/>
    <s v="Electronics"/>
    <s v="Electronics|HomeTheater,TV&amp;Video|Accessories|Cables|HDMICables"/>
    <n v="199"/>
    <x v="0"/>
    <n v="699"/>
    <x v="0"/>
    <n v="0.72"/>
    <x v="1"/>
    <n v="51042.6"/>
    <x v="5"/>
    <n v="8494947"/>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N8RQ6W7"/>
    <x v="237"/>
    <s v="Portronics MODESK POR-122 Universal"/>
    <s v="Portronics MODESK POR-122 Universal"/>
    <s v="Portronics MODESK POR-122 Universal"/>
    <s v="Portronics MODESK POR-122 Universal Mobile Tabletop Holder (Black)"/>
    <s v="Electronics|"/>
    <x v="0"/>
    <s v="Electronics"/>
    <s v="Electronics"/>
    <s v="Electronics|Mobiles&amp;Accessories|MobileAccessories|Stands"/>
    <n v="134"/>
    <x v="0"/>
    <n v="699"/>
    <x v="0"/>
    <n v="0.81"/>
    <x v="1"/>
    <n v="68408.5"/>
    <x v="3"/>
    <n v="11662815"/>
    <x v="0"/>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Y5MP7C4"/>
    <x v="238"/>
    <s v="Noise Buds Vs104 Bluetooth"/>
    <s v="Noise Buds Vs104 Bluetooth"/>
    <s v="Noise Buds Vs104 Bluetooth"/>
    <s v="Noise Buds Vs104 Bluetooth Truly Wireless in Ear Earbuds with Mic, 30-Hours of Playtime, Instacharge, 13Mm Driver and Hyper Sync (Charcoal Black)"/>
    <s v="Electronics|"/>
    <x v="0"/>
    <s v="Electronics"/>
    <s v="Electronics"/>
    <s v="Electronics|Headphones,Earbuds&amp;Accessories|Headphones|In-Ear"/>
    <n v="1299"/>
    <x v="0"/>
    <n v="3499"/>
    <x v="0"/>
    <n v="0.63"/>
    <x v="0"/>
    <n v="48562.799999999996"/>
    <x v="1"/>
    <n v="43569548"/>
    <x v="0"/>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0H47GVGY"/>
    <x v="239"/>
    <s v="USHA Quartz Room Heater"/>
    <s v="USHA Quartz Room Heater"/>
    <s v="USHA Quartz Room Heater"/>
    <s v="USHA Quartz Room Heater with Overheating Protection (3002, Ivory, 800 Watts)"/>
    <s v="Home&amp;Kitchen|"/>
    <x v="2"/>
    <s v="Home &amp; Kitchen"/>
    <s v="Home&amp;Kitchen"/>
    <s v="Home&amp;Kitchen|Heating,Cooling&amp;AirQuality|RoomHeaters|ElectricHeaters"/>
    <n v="1199"/>
    <x v="0"/>
    <n v="1695"/>
    <x v="1"/>
    <n v="0.28999999999999998"/>
    <x v="0"/>
    <n v="47880"/>
    <x v="11"/>
    <n v="22543500"/>
    <x v="0"/>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1SDRGWL"/>
    <x v="240"/>
    <s v="boAt Type-c A400 Type-c"/>
    <s v="boAt Type-c A400 Type-c"/>
    <s v="boAt Type-c A400 Type-c"/>
    <s v="boAt Type-c A400 Type-c to USB A Cable for All Type C Phones (Lg nexus 5x), 1Mtr(Black)"/>
    <s v="Computers&amp;Accessories|"/>
    <x v="3"/>
    <s v="Computers &amp; Accessories"/>
    <s v="Computers&amp;Accessories"/>
    <s v="Computers&amp;Accessories|Accessories&amp;Peripherals|Cables&amp;Accessories|Cables|USBCables"/>
    <n v="349"/>
    <x v="0"/>
    <n v="699"/>
    <x v="0"/>
    <n v="0.5"/>
    <x v="1"/>
    <n v="89655"/>
    <x v="2"/>
    <n v="14574150"/>
    <x v="0"/>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G28Z33M"/>
    <x v="241"/>
    <s v="realme Buds Classic Wired"/>
    <s v="realme Buds Classic Wired"/>
    <s v="realme Buds Classic Wired"/>
    <s v="realme Buds Classic Wired in Ear Earphones with Mic (Black)"/>
    <s v="Electronics|"/>
    <x v="0"/>
    <s v="Electronics"/>
    <s v="Electronics"/>
    <s v="Electronics|Headphones,Earbuds&amp;Accessories|Headphones|In-Ear"/>
    <n v="399"/>
    <x v="0"/>
    <n v="699"/>
    <x v="1"/>
    <n v="0.43"/>
    <x v="1"/>
    <n v="151268"/>
    <x v="4"/>
    <n v="26434083"/>
    <x v="0"/>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8HDJ86NZ"/>
    <x v="242"/>
    <s v="boAt Deuce USB 300"/>
    <s v="boAt Deuce USB 300"/>
    <s v="boAt Deuce USB 300"/>
    <s v="boAt Deuce USB 300 2 in 1 Type-C &amp; Micro USB Stress Resistant, Tangle-Free, Sturdy Cable with 3A Fast Charging &amp; 480mbps Data Transmission, 10000+ Bends Lifespan and Extended 1.5m Length(Martian Red)"/>
    <s v="Computers&amp;Accessories|"/>
    <x v="3"/>
    <s v="Computers &amp; Accessories"/>
    <s v="Computers&amp;Accessories"/>
    <s v="Computers&amp;Accessories|Accessories&amp;Peripherals|Cables&amp;Accessories|Cables|USBCables"/>
    <n v="329"/>
    <x v="0"/>
    <n v="699"/>
    <x v="0"/>
    <n v="0.53"/>
    <x v="1"/>
    <n v="396324.60000000003"/>
    <x v="5"/>
    <n v="65959737"/>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HDH26JX"/>
    <x v="242"/>
    <s v="boAt Deuce USB 300"/>
    <s v="boAt Deuce USB 300"/>
    <s v="boAt Deuce USB 300"/>
    <s v="boAt Deuce USB 300 2 in 1 Type-C &amp; Micro USB Stress Resistant, Sturdy Cable with 3A Fast Charging &amp; 480mbps Data Transmission, 10000+ Bends Lifespan and Extended 1.5m Length(Mercurial Black)"/>
    <s v="Computers&amp;Accessories|"/>
    <x v="3"/>
    <s v="Computers &amp; Accessories"/>
    <s v="Computers&amp;Accessories"/>
    <s v="Computers&amp;Accessories|Accessories&amp;Peripherals|Cables&amp;Accessories|Cables|USBCables"/>
    <n v="299"/>
    <x v="0"/>
    <n v="699"/>
    <x v="0"/>
    <n v="0.56999999999999995"/>
    <x v="1"/>
    <n v="396324.60000000003"/>
    <x v="5"/>
    <n v="65959737"/>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8HDJ86NZ"/>
    <x v="242"/>
    <s v="boAt Deuce USB 300"/>
    <s v="boAt Deuce USB 300"/>
    <s v="boAt Deuce USB 300"/>
    <s v="boAt Deuce USB 300 2 in 1 Type-C &amp; Micro USB Stress Resistant, Tangle-Free, Sturdy Cable with 3A Fast Charging &amp; 480mbps Data Transmission, 10000+ Bends Lifespan and Extended 1.5m Length(Martian Red)"/>
    <s v="Computers&amp;Accessories|"/>
    <x v="3"/>
    <s v="Computers &amp; Accessories"/>
    <s v="Computers&amp;Accessories"/>
    <s v="Computers&amp;Accessories|Accessories&amp;Peripherals|Cables&amp;Accessories|Cables|USBCables"/>
    <n v="329"/>
    <x v="0"/>
    <n v="699"/>
    <x v="0"/>
    <n v="0.53"/>
    <x v="1"/>
    <n v="396328.8"/>
    <x v="5"/>
    <n v="65960436"/>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HDJ86NZ"/>
    <x v="242"/>
    <s v="boAt Deuce USB 300"/>
    <s v="boAt Deuce USB 300"/>
    <s v="boAt Deuce USB 300"/>
    <s v="boAt Deuce USB 300 2 in 1 Type-C &amp; Micro USB Stress Resistant, Tangle-Free, Sturdy Cable with 3A Fast Charging &amp; 480mbps Data Transmission, 10000+ Bends Lifespan and Extended 1.5m Length(Martian Red)"/>
    <s v="Computers&amp;Accessories|"/>
    <x v="3"/>
    <s v="Computers &amp; Accessories"/>
    <s v="Computers&amp;Accessories"/>
    <s v="Computers&amp;Accessories|Accessories&amp;Peripherals|Cables&amp;Accessories|Cables|USBCables"/>
    <n v="329"/>
    <x v="0"/>
    <n v="699"/>
    <x v="0"/>
    <n v="0.53"/>
    <x v="1"/>
    <n v="396328.8"/>
    <x v="5"/>
    <n v="65960436"/>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497Z1MQ"/>
    <x v="243"/>
    <s v="HP M270 Backlit USB"/>
    <s v="HP M270 Backlit USB"/>
    <s v="HP M270 Backlit USB"/>
    <s v="HP M270 Backlit USB Wired Gaming Mouse with 6 Buttons, 4-Speed Customizable 2400 DPI, Ergonomic Design, Breathing LED Lighting, Metal Scroll Wheel, Lightweighted / 3 Years Warranty (7ZZ87AA), Black"/>
    <s v="Computers&amp;Accessories|"/>
    <x v="3"/>
    <s v="Computers &amp; Accessories"/>
    <s v="Computers&amp;Accessories"/>
    <s v="Computers&amp;Accessories|Accessories&amp;Peripherals|PCGamingPeripherals|GamingMice"/>
    <n v="599"/>
    <x v="0"/>
    <n v="700"/>
    <x v="1"/>
    <n v="0.14000000000000001"/>
    <x v="1"/>
    <n v="9894.2999999999993"/>
    <x v="2"/>
    <n v="1610700"/>
    <x v="0"/>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1D5H90L4"/>
    <x v="244"/>
    <s v="AmazonBasics - High-Speed Male"/>
    <s v="AmazonBasics - High-Speed Male"/>
    <s v="AmazonBasics - High-Speed Male"/>
    <s v="AmazonBasics - High-Speed Male to Female HDMI Extension Cable - 6 Feet"/>
    <s v="Electronics|"/>
    <x v="0"/>
    <s v="Electronics"/>
    <s v="Electronics"/>
    <s v="Electronics|HomeTheater,TV&amp;Video|Accessories|Cables|HDMICables"/>
    <n v="299"/>
    <x v="0"/>
    <n v="700"/>
    <x v="0"/>
    <n v="0.56999999999999995"/>
    <x v="1"/>
    <n v="38341.600000000006"/>
    <x v="6"/>
    <n v="6099800"/>
    <x v="0"/>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1GGKYKQM"/>
    <x v="245"/>
    <s v="Amazon Basics USB Type-C"/>
    <s v="Amazon Basics USB Type-C"/>
    <s v="Amazon Basics USB Type-C"/>
    <s v="Amazon Basics USB Type-C to USB-A 2.0 Male Fast Charging Cable for Laptop - 3 Feet (0.9 Meters), Black"/>
    <s v="Computers&amp;Accessories|"/>
    <x v="3"/>
    <s v="Computers &amp; Accessories"/>
    <s v="Computers&amp;Accessories"/>
    <s v="Computers&amp;Accessories|Accessories&amp;Peripherals|Cables&amp;Accessories|Cables|USBCables"/>
    <n v="219"/>
    <x v="0"/>
    <n v="700"/>
    <x v="0"/>
    <n v="0.69"/>
    <x v="1"/>
    <n v="86223.599999999991"/>
    <x v="2"/>
    <n v="14036400"/>
    <x v="0"/>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1GGKYKQM"/>
    <x v="245"/>
    <s v="Amazon Basics USB Type-C"/>
    <s v="Amazon Basics USB Type-C"/>
    <s v="Amazon Basics USB Type-C"/>
    <s v="Amazon Basics USB Type-C to USB-A 2.0 Male Fast Charging Cable for Laptop - 3 Feet (0.9 Meters), Black"/>
    <s v="Computers&amp;Accessories|"/>
    <x v="3"/>
    <s v="Computers &amp; Accessories"/>
    <s v="Computers&amp;Accessories"/>
    <s v="Computers&amp;Accessories|Accessories&amp;Peripherals|Cables&amp;Accessories|Cables|USBCables"/>
    <n v="219"/>
    <x v="0"/>
    <n v="700"/>
    <x v="0"/>
    <n v="0.69"/>
    <x v="1"/>
    <n v="86227.9"/>
    <x v="2"/>
    <n v="14037100"/>
    <x v="0"/>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1GGKYKQM"/>
    <x v="245"/>
    <s v="Amazon Basics USB Type-C"/>
    <s v="Amazon Basics USB Type-C"/>
    <s v="Amazon Basics USB Type-C"/>
    <s v="Amazon Basics USB Type-C to USB-A 2.0 Male Fast Charging Cable for Laptop - 3 Feet (0.9 Meters), Black"/>
    <s v="Computers&amp;Accessories|"/>
    <x v="3"/>
    <s v="Computers &amp; Accessories"/>
    <s v="Computers&amp;Accessories"/>
    <s v="Computers&amp;Accessories|Accessories&amp;Peripherals|Cables&amp;Accessories|Cables|USBCables"/>
    <n v="219"/>
    <x v="0"/>
    <n v="700"/>
    <x v="0"/>
    <n v="0.69"/>
    <x v="1"/>
    <n v="86227.9"/>
    <x v="2"/>
    <n v="14037100"/>
    <x v="0"/>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L5HMJVW"/>
    <x v="246"/>
    <s v="SanDisk Ultra microSD UHS-I"/>
    <s v="SanDisk Ultra microSD UHS-I"/>
    <s v="SanDisk Ultra microSD UHS-I"/>
    <s v="SanDisk Ultra microSD UHS-I Card 32GB, 120MB/s R"/>
    <s v="Electronics|"/>
    <x v="0"/>
    <s v="Electronics"/>
    <s v="Electronics"/>
    <s v="Electronics|Accessories|MemoryCards|MicroSD"/>
    <n v="369"/>
    <x v="0"/>
    <n v="700"/>
    <x v="1"/>
    <n v="0.47"/>
    <x v="1"/>
    <n v="295939.60000000003"/>
    <x v="6"/>
    <n v="47081300"/>
    <x v="0"/>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7KSMBL2H"/>
    <x v="247"/>
    <s v="AmazonBasics Flexible Premium HDMI"/>
    <s v="AmazonBasics Flexible Premium HDMI"/>
    <s v="AmazonBasics Flexible Premium HDMI"/>
    <s v="AmazonBasics Flexible Premium HDMI Cable (Black, 4K@60Hz, 18Gbps), 3-Foot"/>
    <s v="Electronics|"/>
    <x v="0"/>
    <s v="Electronics"/>
    <s v="Electronics"/>
    <s v="Electronics|HomeTheater,TV&amp;Video|Accessories|Cables|HDMICables"/>
    <n v="219"/>
    <x v="0"/>
    <n v="700"/>
    <x v="0"/>
    <n v="0.69"/>
    <x v="1"/>
    <n v="1878676.8"/>
    <x v="6"/>
    <n v="298880400"/>
    <x v="0"/>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7KSMBL2H"/>
    <x v="247"/>
    <s v="AmazonBasics Flexible Premium HDMI"/>
    <s v="AmazonBasics Flexible Premium HDMI"/>
    <s v="AmazonBasics Flexible Premium HDMI"/>
    <s v="AmazonBasics Flexible Premium HDMI Cable (Black, 4K@60Hz, 18Gbps), 3-Foot"/>
    <s v="Electronics|"/>
    <x v="0"/>
    <s v="Electronics"/>
    <s v="Electronics"/>
    <s v="Electronics|HomeTheater,TV&amp;Video|Accessories|Cables|HDMICables"/>
    <n v="219"/>
    <x v="0"/>
    <n v="700"/>
    <x v="0"/>
    <n v="0.69"/>
    <x v="1"/>
    <n v="1878681.2000000002"/>
    <x v="6"/>
    <n v="298881100"/>
    <x v="0"/>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0J4YG0PC"/>
    <x v="248"/>
    <s v="Classmate Long Notebook -"/>
    <s v="Classmate Long Notebook -"/>
    <s v="Classmate Long Notebook -"/>
    <s v="Classmate Long Notebook - 140 Pages, Single Line, 297mm x 210mm (Pack of 12)"/>
    <s v="OfficeProducts|"/>
    <x v="1"/>
    <s v="OfficeProducts"/>
    <s v="OfficeProducts"/>
    <s v="OfficeProducts|OfficePaperProducts|Paper|Stationery|Notebooks,WritingPads&amp;Diaries|CompositionNotebooks"/>
    <n v="561"/>
    <x v="0"/>
    <n v="720"/>
    <x v="1"/>
    <n v="0.22"/>
    <x v="1"/>
    <n v="14000.800000000001"/>
    <x v="6"/>
    <n v="2291040"/>
    <x v="0"/>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0ABMASXG"/>
    <x v="249"/>
    <s v="Bajaj Immersion Rod Water"/>
    <s v="Bajaj Immersion Rod Water"/>
    <s v="Bajaj Immersion Rod Water"/>
    <s v="Bajaj Immersion Rod Water Heater 1500 Watts, Silver"/>
    <s v="Home&amp;Kitchen|"/>
    <x v="2"/>
    <s v="Home &amp; Kitchen"/>
    <s v="Home&amp;Kitchen"/>
    <s v="Home&amp;Kitchen|Heating,Cooling&amp;AirQuality|WaterHeaters&amp;Geysers|ImmersionRods"/>
    <n v="539"/>
    <x v="0"/>
    <n v="720"/>
    <x v="1"/>
    <n v="0.25"/>
    <x v="1"/>
    <n v="147669.69999999998"/>
    <x v="3"/>
    <n v="25932240"/>
    <x v="0"/>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SY4C3TD"/>
    <x v="250"/>
    <s v="HP GT 53 XL"/>
    <s v="HP GT 53 XL"/>
    <s v="HP GT 53 XL"/>
    <s v="HP GT 53 XL Cartridge Ink"/>
    <s v="Computers&amp;Accessories|"/>
    <x v="3"/>
    <s v="Computers &amp; Accessories"/>
    <s v="Computers&amp;Accessories"/>
    <s v="Computers&amp;Accessories|Printers,Inks&amp;Accessories|Inks,Toners&amp;Cartridges|InkjetInkCartridges"/>
    <n v="596"/>
    <x v="0"/>
    <n v="723"/>
    <x v="1"/>
    <n v="0.18"/>
    <x v="1"/>
    <n v="14163.6"/>
    <x v="6"/>
    <n v="2327337"/>
    <x v="0"/>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1MUAUOCX"/>
    <x v="251"/>
    <s v="Sujata Chutney Steel Jar,"/>
    <s v="Sujata Chutney Steel Jar,"/>
    <s v="Sujata Chutney Steel Jar,"/>
    <s v="Sujata Chutney Steel Jar, 400 ml, (White), Stainless Steel"/>
    <s v="Home&amp;Kitchen|"/>
    <x v="2"/>
    <s v="Home &amp; Kitchen"/>
    <s v="Home&amp;Kitchen"/>
    <s v="Home&amp;Kitchen|Kitchen&amp;HomeAppliances|SmallKitchenAppliances|SmallApplianceParts&amp;Accessories"/>
    <n v="688"/>
    <x v="0"/>
    <n v="747"/>
    <x v="1"/>
    <n v="0.08"/>
    <x v="1"/>
    <n v="10260"/>
    <x v="7"/>
    <n v="1703160"/>
    <x v="0"/>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JN37WBX"/>
    <x v="252"/>
    <s v="Lint Remover Woolen Clothes"/>
    <s v="Lint Remover Woolen Clothes"/>
    <s v="Lint Remover Woolen Clothes"/>
    <s v="Lint Remover Woolen Clothes Lint Extractor Battery Lint Removing Machine Bhur Remover"/>
    <s v="Home&amp;Kitchen|"/>
    <x v="2"/>
    <s v="Home &amp; Kitchen"/>
    <s v="Home&amp;Kitchen"/>
    <s v="Home&amp;Kitchen|Kitchen&amp;HomeAppliances|Vacuum,Cleaning&amp;Ironing|Irons,Steamers&amp;Accessories|LintShavers"/>
    <n v="319"/>
    <x v="0"/>
    <n v="749"/>
    <x v="0"/>
    <n v="0.56999999999999995"/>
    <x v="1"/>
    <n v="570.4"/>
    <x v="10"/>
    <n v="92876"/>
    <x v="1"/>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0NH11PEY"/>
    <x v="253"/>
    <s v="AmazonBasics USB 2.0 -"/>
    <s v="AmazonBasics USB 2.0 -"/>
    <s v="AmazonBasics USB 2.0 -"/>
    <s v="AmazonBasics USB 2.0 - A-Male to A-Female Extension Cable for Personal Computer, Printer (Black, 9.8 Feet/3 Meters)"/>
    <s v="Computers&amp;Accessories|"/>
    <x v="3"/>
    <s v="Computers &amp; Accessories"/>
    <s v="Computers&amp;Accessories"/>
    <s v="Computers&amp;Accessories|Accessories&amp;Peripherals|Cables&amp;Accessories|Cables|USBCables"/>
    <n v="199"/>
    <x v="0"/>
    <n v="750"/>
    <x v="0"/>
    <n v="0.73"/>
    <x v="1"/>
    <n v="337392"/>
    <x v="7"/>
    <n v="56232000"/>
    <x v="0"/>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0NH11PEY"/>
    <x v="253"/>
    <s v="AmazonBasics USB 2.0 -"/>
    <s v="AmazonBasics USB 2.0 -"/>
    <s v="AmazonBasics USB 2.0 -"/>
    <s v="AmazonBasics USB 2.0 - A-Male to A-Female Extension Cable for Personal Computer, Printer (Black, 9.8 Feet/3 Meters)"/>
    <s v="Computers&amp;Accessories|"/>
    <x v="3"/>
    <s v="Computers &amp; Accessories"/>
    <s v="Computers&amp;Accessories"/>
    <s v="Computers&amp;Accessories|Accessories&amp;Peripherals|Cables&amp;Accessories|Cables|USBCables"/>
    <n v="199"/>
    <x v="0"/>
    <n v="750"/>
    <x v="0"/>
    <n v="0.73"/>
    <x v="1"/>
    <n v="337392"/>
    <x v="7"/>
    <n v="56232000"/>
    <x v="0"/>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6XFTHCNY"/>
    <x v="254"/>
    <s v="CableCreation RCA to 3.5mm"/>
    <s v="CableCreation RCA to 3.5mm"/>
    <s v="CableCreation RCA to 3.5mm"/>
    <s v="CableCreation RCA to 3.5mm Male Audio Cable, 3.5mm to 2RCA Cable Male RCA Cable,Y Splitter Stereo Jack Cable for Home Theater,Subwoofer, Receiver, Speakers and More (3Feet/0.9Meter,Black)"/>
    <s v="Electronics|"/>
    <x v="0"/>
    <s v="Electronics"/>
    <s v="Electronics"/>
    <s v="Electronics|HomeTheater,TV&amp;Video|Accessories|Cables|RCACables"/>
    <n v="439"/>
    <x v="0"/>
    <n v="758"/>
    <x v="1"/>
    <n v="0.42"/>
    <x v="1"/>
    <n v="18043.2"/>
    <x v="5"/>
    <n v="3256368"/>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YPB15D"/>
    <x v="255"/>
    <s v="HP 805 Black Original"/>
    <s v="HP 805 Black Original"/>
    <s v="HP 805 Black Original"/>
    <s v="HP 805 Black Original Ink Cartridge"/>
    <s v="Computers&amp;Accessories|"/>
    <x v="3"/>
    <s v="Computers &amp; Accessories"/>
    <s v="Computers&amp;Accessories"/>
    <s v="Computers&amp;Accessories|Printers,Inks&amp;Accessories|Inks,Toners&amp;Cartridges|InkjetInkCartridges"/>
    <n v="717"/>
    <x v="0"/>
    <n v="761"/>
    <x v="1"/>
    <n v="0.06"/>
    <x v="1"/>
    <n v="28796"/>
    <x v="4"/>
    <n v="5478439"/>
    <x v="0"/>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BG62HMDJ"/>
    <x v="256"/>
    <s v="Cablet 2.5 Inch SATA"/>
    <s v="Cablet 2.5 Inch SATA"/>
    <s v="Cablet 2.5 Inch SATA"/>
    <s v="Cablet 2.5 Inch SATA USB 3.0 HDD/SSD Portable External Enclosure for 7mm and 9.5mm, Tool-Free Design, Supports UASP Max 6TB"/>
    <s v="Computers&amp;Accessories|"/>
    <x v="3"/>
    <s v="Computers &amp; Accessories"/>
    <s v="Computers&amp;Accessories"/>
    <s v="Computers&amp;Accessories|ExternalDevices&amp;DataStorage|ExternalHardDisks"/>
    <n v="499"/>
    <x v="0"/>
    <n v="775"/>
    <x v="1"/>
    <n v="0.36"/>
    <x v="1"/>
    <n v="318.2"/>
    <x v="2"/>
    <n v="57350"/>
    <x v="1"/>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1C8P29T4"/>
    <x v="257"/>
    <s v="Bajaj Majesty DX-11 1000W"/>
    <s v="Bajaj Majesty DX-11 1000W"/>
    <s v="Bajaj Majesty DX-11 1000W"/>
    <s v="Bajaj Majesty DX-11 1000W Dry Iron with Advance Soleplate and Anti-bacterial German Coating Technology, White and Blue"/>
    <s v="Home&amp;Kitchen|"/>
    <x v="2"/>
    <s v="Home &amp; Kitchen"/>
    <s v="Home&amp;Kitchen"/>
    <s v="Home&amp;Kitchen|Kitchen&amp;HomeAppliances|Vacuum,Cleaning&amp;Ironing|Irons,Steamers&amp;Accessories|Irons|DryIrons"/>
    <n v="599"/>
    <x v="0"/>
    <n v="785"/>
    <x v="1"/>
    <n v="0.24"/>
    <x v="1"/>
    <n v="101837.40000000001"/>
    <x v="5"/>
    <n v="19033895"/>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6LW0WDQ"/>
    <x v="258"/>
    <s v="Amazon Basics 16-Gauge Speaker"/>
    <s v="Amazon Basics 16-Gauge Speaker"/>
    <s v="Amazon Basics 16-Gauge Speaker"/>
    <s v="Amazon Basics 16-Gauge Speaker Wire - 50 Feet"/>
    <s v="Electronics|"/>
    <x v="0"/>
    <s v="Electronics"/>
    <s v="Electronics"/>
    <s v="Electronics|HomeTheater,TV&amp;Video|Accessories|Cables|SpeakerCables"/>
    <n v="399"/>
    <x v="0"/>
    <n v="795"/>
    <x v="0"/>
    <n v="0.5"/>
    <x v="1"/>
    <n v="53200.4"/>
    <x v="6"/>
    <n v="9612345"/>
    <x v="0"/>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0Y4ORQ46"/>
    <x v="259"/>
    <s v="Logitech H111 Wired On"/>
    <s v="Logitech H111 Wired On"/>
    <s v="Logitech H111 Wired On"/>
    <s v="Logitech H111 Wired On Ear Headphones With Mic Black"/>
    <s v="Electronics|"/>
    <x v="0"/>
    <s v="Electronics"/>
    <s v="Electronics"/>
    <s v="Electronics|Headphones,Earbuds&amp;Accessories|Headphones|On-Ear"/>
    <n v="745"/>
    <x v="0"/>
    <n v="795"/>
    <x v="1"/>
    <n v="0.06"/>
    <x v="1"/>
    <n v="55188"/>
    <x v="4"/>
    <n v="10968615"/>
    <x v="0"/>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8NCKT9FG"/>
    <x v="260"/>
    <s v="Boat A 350 Type"/>
    <s v="Boat A 350 Type"/>
    <s v="Boat A 350 Type"/>
    <s v="Boat A 350 Type C Cable 1.5m(Jet Black)"/>
    <s v="Computers&amp;Accessories|"/>
    <x v="3"/>
    <s v="Computers &amp; Accessories"/>
    <s v="Computers&amp;Accessories"/>
    <s v="Computers&amp;Accessories|Accessories&amp;Peripherals|Cables&amp;Accessories|Cables|USBCables"/>
    <n v="299"/>
    <x v="0"/>
    <n v="798"/>
    <x v="0"/>
    <n v="0.63"/>
    <x v="1"/>
    <n v="126680.40000000001"/>
    <x v="6"/>
    <n v="22975218"/>
    <x v="0"/>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9XJ1LM7R"/>
    <x v="261"/>
    <s v="7SEVEN¬Æ Compatible for Tata"/>
    <s v="7SEVEN¬Æ Compatible for Tata"/>
    <s v="7SEVEN¬Æ Compatible for Tata"/>
    <s v="7SEVEN¬Æ Compatible for Tata Sky Remote Original Set Top¬†HD Box and Suitable for SD Tata Play setup Box Remote Control"/>
    <s v="Electronics|"/>
    <x v="0"/>
    <s v="Electronics"/>
    <s v="Electronics"/>
    <s v="Electronics|HomeTheater,TV&amp;Video|Accessories|RemoteControls"/>
    <n v="399"/>
    <x v="0"/>
    <n v="799"/>
    <x v="0"/>
    <n v="0.5"/>
    <x v="1"/>
    <n v="51.599999999999994"/>
    <x v="2"/>
    <n v="9588"/>
    <x v="1"/>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9ND94ZRG"/>
    <x v="262"/>
    <s v="Boult Audio Airbass Propods"/>
    <s v="Boult Audio Airbass Propods"/>
    <s v="Boult Audio Airbass Propods"/>
    <s v="Boult Audio Airbass Propods X TWS Bluetooth Truly Wireless in Ear Earbuds with Mic, 32H Playtime, Fast Charging Type-C, Ipx5 Water Resistant, Touch Controls and Voice Assistant (Red)"/>
    <s v="Electronics|"/>
    <x v="0"/>
    <s v="Electronics"/>
    <s v="Electronics"/>
    <s v="Electronics|Headphones,Earbuds&amp;Accessories|Headphones|In-Ear"/>
    <n v="1099"/>
    <x v="0"/>
    <n v="5999"/>
    <x v="0"/>
    <n v="0.82"/>
    <x v="0"/>
    <n v="45381"/>
    <x v="9"/>
    <n v="77783034"/>
    <x v="0"/>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7TXCY3YK"/>
    <x v="263"/>
    <s v="Butterfly Hero Mixer Grinder,"/>
    <s v="Butterfly Hero Mixer Grinder,"/>
    <s v="Butterfly Hero Mixer Grinder,"/>
    <s v="Butterfly Hero Mixer Grinder, 500W, 3 Jars (Grey)"/>
    <s v="Home&amp;Kitchen|"/>
    <x v="2"/>
    <s v="Home &amp; Kitchen"/>
    <s v="Home&amp;Kitchen"/>
    <s v="Home&amp;Kitchen|Kitchen&amp;HomeAppliances|SmallKitchenAppliances|MixerGrinders"/>
    <n v="2237.81"/>
    <x v="0"/>
    <n v="3899"/>
    <x v="1"/>
    <n v="0.43"/>
    <x v="0"/>
    <n v="42915.6"/>
    <x v="1"/>
    <n v="42904596"/>
    <x v="0"/>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8G1RW2Q3"/>
    <x v="264"/>
    <s v="EYNK Extra Long Micro"/>
    <s v="EYNK Extra Long Micro"/>
    <s v="EYNK Extra Long Micro"/>
    <s v="EYNK Extra Long Micro USB Fast Charging USB Cable | Micro USB Data Cable | Quick Fast Charging Cable | Charger Sync Cable | High Speed Transfer Android Smartphones V8 Cable (2.4 Amp, 3m,) (White)"/>
    <s v="Computers&amp;Accessories|"/>
    <x v="3"/>
    <s v="Computers &amp; Accessories"/>
    <s v="Computers&amp;Accessories"/>
    <s v="Computers&amp;Accessories|Accessories&amp;Peripherals|Cables&amp;Accessories|Cables|USBCables"/>
    <n v="299"/>
    <x v="0"/>
    <n v="799"/>
    <x v="0"/>
    <n v="0.63"/>
    <x v="1"/>
    <n v="604"/>
    <x v="4"/>
    <n v="120649"/>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KHM9VBJ"/>
    <x v="265"/>
    <s v="Airtel AMF-311WW Data Card"/>
    <s v="Airtel AMF-311WW Data Card"/>
    <s v="Airtel AMF-311WW Data Card"/>
    <s v="Airtel AMF-311WW Data Card (Black), 4g Hotspot Support with 2300 Mah Battery"/>
    <s v="Computers&amp;Accessories|"/>
    <x v="3"/>
    <s v="Computers &amp; Accessories"/>
    <s v="Computers&amp;Accessories"/>
    <s v="Computers&amp;Accessories|NetworkingDevices|DataCards&amp;Dongles"/>
    <n v="2099"/>
    <x v="0"/>
    <n v="3250"/>
    <x v="1"/>
    <n v="0.35"/>
    <x v="0"/>
    <n v="42609.4"/>
    <x v="0"/>
    <n v="36442250"/>
    <x v="0"/>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9PL79D2X"/>
    <x v="266"/>
    <s v="boAt Airdopes 181 in-Ear"/>
    <s v="boAt Airdopes 181 in-Ear"/>
    <s v="boAt Airdopes 181 in-Ear"/>
    <s v="boAt Airdopes 181 in-Ear True Wireless Earbuds with ENx  Tech, Beast  Mode(Low Latency Upto 60ms) for Gaming, with Mic, ASAP  Charge, 20H Playtime, Bluetooth v5.2, IPX4 &amp; IWP (Cool Grey)"/>
    <s v="Electronics|"/>
    <x v="0"/>
    <s v="Electronics"/>
    <s v="Electronics"/>
    <s v="Electronics|Headphones,Earbuds&amp;Accessories|Headphones|In-Ear"/>
    <n v="1598"/>
    <x v="0"/>
    <n v="2990"/>
    <x v="1"/>
    <n v="0.47"/>
    <x v="0"/>
    <n v="41857"/>
    <x v="0"/>
    <n v="32934850"/>
    <x v="0"/>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7FL3WRX5"/>
    <x v="267"/>
    <s v="Wonderchef Nutri-blend Complete Kitchen"/>
    <s v="Wonderchef Nutri-blend Complete Kitchen"/>
    <s v="Wonderchef Nutri-blend Complete Kitchen"/>
    <s v="Wonderchef Nutri-blend Complete Kitchen Machine | 22000 RPM Mixer Grinder, Blender, Chopper, Juicer | 400W Powerful motor | SS Blades | 4 Unbreakable Jars | 2 Years Warranty | Online Recipe Book By Chef Sanjeev Kapoor | Black"/>
    <s v="Home&amp;Kitchen|"/>
    <x v="2"/>
    <s v="Home &amp; Kitchen"/>
    <s v="Home&amp;Kitchen"/>
    <s v="Home&amp;Kitchen|Kitchen&amp;HomeAppliances|SmallKitchenAppliances|JuicerMixerGrinders"/>
    <n v="3299"/>
    <x v="0"/>
    <n v="6500"/>
    <x v="1"/>
    <n v="0.49"/>
    <x v="0"/>
    <n v="41502.9"/>
    <x v="8"/>
    <n v="72910500"/>
    <x v="0"/>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1EJ5MM5M"/>
    <x v="268"/>
    <s v="Canon PIXMA MG2577s All-in-One"/>
    <s v="Canon PIXMA MG2577s All-in-One"/>
    <s v="Canon PIXMA MG2577s All-in-One"/>
    <s v="Canon PIXMA MG2577s All-in-One Inkjet Colour Printer with 1 Additional Colour Cartridge"/>
    <s v="Computers&amp;Accessories|"/>
    <x v="3"/>
    <s v="Computers &amp; Accessories"/>
    <s v="Computers&amp;Accessories"/>
    <s v="Computers&amp;Accessories|Printers,Inks&amp;Accessories|Printers|InkjetPrinters"/>
    <n v="3498"/>
    <x v="0"/>
    <n v="3875"/>
    <x v="1"/>
    <n v="0.1"/>
    <x v="0"/>
    <n v="41429"/>
    <x v="14"/>
    <n v="47216875"/>
    <x v="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3GQGT3Z"/>
    <x v="269"/>
    <s v="Caprigo Heavy Duty TV"/>
    <s v="Caprigo Heavy Duty TV"/>
    <s v="Caprigo Heavy Duty TV"/>
    <s v="Caprigo Heavy Duty TV Wall Mount Stand for 12 to 27 inches LED/LCD/Monitor Screen's, Full Motion Rotatable Universal TV &amp; Monitor Wall Mount Bracket with Swivel &amp; Tilt Adjustments (Single Arm - M416)"/>
    <s v="Electronics|"/>
    <x v="0"/>
    <s v="Electronics"/>
    <s v="Electronics"/>
    <s v="Electronics|HomeTheater,TV&amp;Video|Accessories|TVMounts,Stands&amp;Turntables|TVWall&amp;CeilingMounts"/>
    <n v="399"/>
    <x v="0"/>
    <n v="799"/>
    <x v="0"/>
    <n v="0.5"/>
    <x v="1"/>
    <n v="4760.0999999999995"/>
    <x v="3"/>
    <n v="927639"/>
    <x v="0"/>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76VQS87V"/>
    <x v="270"/>
    <s v="Syska SDI-07 1000 W"/>
    <s v="Syska SDI-07 1000 W"/>
    <s v="Syska SDI-07 1000 W"/>
    <s v="Syska SDI-07 1000 W Stellar with Golden American Heritage Soleplate Dry Iron (Blue)"/>
    <s v="Home&amp;Kitchen|"/>
    <x v="2"/>
    <s v="Home &amp; Kitchen"/>
    <s v="Home&amp;Kitchen"/>
    <s v="Home&amp;Kitchen|Kitchen&amp;HomeAppliances|Vacuum,Cleaning&amp;Ironing|Irons,Steamers&amp;Accessories|Irons|DryIrons"/>
    <n v="457"/>
    <x v="0"/>
    <n v="799"/>
    <x v="1"/>
    <n v="0.43"/>
    <x v="1"/>
    <n v="8032.4"/>
    <x v="2"/>
    <n v="1492532"/>
    <x v="0"/>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0OFM6PEO"/>
    <x v="271"/>
    <s v="Storite USB Extension Cable"/>
    <s v="Storite USB Extension Cable"/>
    <s v="Storite USB Extension Cable"/>
    <s v="Storite USB Extension Cable USB 3.0 Male to Female Extension Cable High Speed 5GBps Extension Cable Data Transfer for Keyboard, Mouse, Flash Drive, Hard Drive, Printer and More- 1.5M - Blue"/>
    <s v="Computers&amp;Accessories|"/>
    <x v="3"/>
    <s v="Computers &amp; Accessories"/>
    <s v="Computers&amp;Accessories"/>
    <s v="Computers&amp;Accessories|Accessories&amp;Peripherals|Cables&amp;Accessories|Cables|USBCables"/>
    <n v="299"/>
    <x v="0"/>
    <n v="799"/>
    <x v="0"/>
    <n v="0.63"/>
    <x v="1"/>
    <n v="8178.5999999999995"/>
    <x v="2"/>
    <n v="1519698"/>
    <x v="0"/>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7924P3C5"/>
    <x v="272"/>
    <s v="Storite High Speed Micro"/>
    <s v="Storite High Speed Micro"/>
    <s v="Storite High Speed Micro"/>
    <s v="Storite High Speed Micro USB 3.0 Cable A to Micro B for External &amp; Desktop Hard Drives 45cm"/>
    <s v="Computers&amp;Accessories|"/>
    <x v="3"/>
    <s v="Computers &amp; Accessories"/>
    <s v="Computers&amp;Accessories"/>
    <s v="Computers&amp;Accessories|Accessories&amp;Peripherals|Cables&amp;Accessories|Cables|USBCables"/>
    <n v="299"/>
    <x v="0"/>
    <n v="799"/>
    <x v="0"/>
    <n v="0.63"/>
    <x v="1"/>
    <n v="8891.4"/>
    <x v="5"/>
    <n v="169148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9M8888DM"/>
    <x v="273"/>
    <s v="Portronics MPORT 31 4"/>
    <s v="Portronics MPORT 31 4"/>
    <s v="Portronics MPORT 31 4"/>
    <s v="Portronics MPORT 31 4 Ports USB Hub (USB A to 4 USB-A Ports 4 in 1 Connector USB HUB(Grey)"/>
    <s v="Computers&amp;Accessories|"/>
    <x v="3"/>
    <s v="Computers &amp; Accessories"/>
    <s v="Computers&amp;Accessories"/>
    <s v="Computers&amp;Accessories|Accessories&amp;Peripherals|USBHubs"/>
    <n v="499"/>
    <x v="0"/>
    <n v="799"/>
    <x v="1"/>
    <n v="0.38"/>
    <x v="1"/>
    <n v="9137.5"/>
    <x v="2"/>
    <n v="1697875"/>
    <x v="0"/>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8YDFX7Y1"/>
    <x v="274"/>
    <s v="ZEBRONICS Zeb-Dash Plus 2.4GHz"/>
    <s v="ZEBRONICS Zeb-Dash Plus 2.4GHz"/>
    <s v="ZEBRONICS Zeb-Dash Plus 2.4GHz"/>
    <s v="ZEBRONICS Zeb-Dash Plus 2.4GHz High Precision Wireless Mouse with up to 1600 DPI, Power Saving Mode, Nano Receiver and Plug &amp; Play Usage - USB"/>
    <s v="Computers&amp;Accessories|"/>
    <x v="3"/>
    <s v="Computers &amp; Accessories"/>
    <s v="Computers&amp;Accessories"/>
    <s v="Computers&amp;Accessories|Accessories&amp;Peripherals|Keyboards,Mice&amp;InputDevices|Mice"/>
    <n v="299"/>
    <x v="2"/>
    <n v="449"/>
    <x v="1"/>
    <n v="0.33"/>
    <x v="0"/>
    <n v="41394.5"/>
    <x v="9"/>
    <n v="5310323"/>
    <x v="0"/>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9G5TSGXV"/>
    <x v="275"/>
    <s v="Hi-Mobiler iPhone Charger Lightning"/>
    <s v="Hi-Mobiler iPhone Charger Lightning"/>
    <s v="Hi-Mobiler iPhone Charger Lightning"/>
    <s v="Hi-Mobiler iPhone Charger Lightning Cable,2 Pack Apple MFi Certified USB iPhone Fast Chargering Cord,Data Sync Transfer for 13/12/11 Pro Max Xs X XR 8 7 6 5 5s iPad iPod More Model Cell Phone Cables"/>
    <s v="Computers&amp;Accessories|"/>
    <x v="3"/>
    <s v="Computers &amp; Accessories"/>
    <s v="Computers&amp;Accessories"/>
    <s v="Computers&amp;Accessories|Accessories&amp;Peripherals|Cables&amp;Accessories|Cables|USBCables"/>
    <n v="254"/>
    <x v="0"/>
    <n v="799"/>
    <x v="0"/>
    <n v="0.68"/>
    <x v="1"/>
    <n v="11620"/>
    <x v="4"/>
    <n v="2321095"/>
    <x v="0"/>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83RC4WFJ"/>
    <x v="276"/>
    <s v="PrettyKrafts Laundry Bag "/>
    <s v="PrettyKrafts Laundry Bag /"/>
    <s v="PrettyKrafts Laundry Bag /"/>
    <s v="PrettyKrafts Laundry Bag / Basket for Dirty Clothes, Folding Round Laundry Bag,Set of 2, Black Wave"/>
    <s v="Home&amp;Kitchen|"/>
    <x v="2"/>
    <s v="Home &amp; Kitchen"/>
    <s v="Home&amp;Kitchen"/>
    <s v="Home&amp;Kitchen|HomeStorage&amp;Organization|LaundryOrganization|LaundryBags"/>
    <n v="320"/>
    <x v="0"/>
    <n v="799"/>
    <x v="0"/>
    <n v="0.6"/>
    <x v="1"/>
    <n v="16153.2"/>
    <x v="5"/>
    <n v="3072954"/>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09DA69W6"/>
    <x v="277"/>
    <s v="KENT Gold Optima Gravity"/>
    <s v="KENT Gold Optima Gravity"/>
    <s v="KENT Gold Optima Gravity"/>
    <s v="KENT Gold Optima Gravity Water Purifier (11016) | UF Technology Based | Non-Electric &amp; Chemical Free | Counter Top | 10L Storage | White"/>
    <s v="Home&amp;Kitchen|"/>
    <x v="2"/>
    <s v="Home &amp; Kitchen"/>
    <s v="Home&amp;Kitchen"/>
    <s v="Home&amp;Kitchen|Kitchen&amp;HomeAppliances|WaterPurifiers&amp;Accessories|WaterFilters&amp;Purifiers"/>
    <n v="1699"/>
    <x v="0"/>
    <n v="1900"/>
    <x v="1"/>
    <n v="0.11"/>
    <x v="0"/>
    <n v="41241.599999999999"/>
    <x v="11"/>
    <n v="21766400"/>
    <x v="0"/>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7W14CHV8"/>
    <x v="278"/>
    <s v="CARECASE¬Æ Optical Bay 2nd"/>
    <s v="CARECASE¬Æ Optical Bay 2nd"/>
    <s v="CARECASE¬Æ Optical Bay 2nd"/>
    <s v="CARECASE¬Æ Optical Bay 2nd Hard Drive Caddy, 9.5 mm CD/DVD Drive Slot for SSD and HDD"/>
    <s v="Computers&amp;Accessories|"/>
    <x v="3"/>
    <s v="Computers &amp; Accessories"/>
    <s v="Computers&amp;Accessories"/>
    <s v="Computers&amp;Accessories|Accessories&amp;Peripherals|HardDriveAccessories|Caddies"/>
    <n v="199"/>
    <x v="0"/>
    <n v="799"/>
    <x v="0"/>
    <n v="0.75"/>
    <x v="1"/>
    <n v="30065.299999999996"/>
    <x v="3"/>
    <n v="5859067"/>
    <x v="0"/>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7RZZ1QSW"/>
    <x v="279"/>
    <s v="SLOVIC¬Æ Tripod Mount Adapter|"/>
    <s v="SLOVIC¬Æ Tripod Mount Adapter|"/>
    <s v="SLOVIC¬Æ Tripod Mount Adapter|"/>
    <s v="SLOVIC¬Æ Tripod Mount Adapter| Tripod Mobile Holder|Tripod Phone Mount(Made in India)| Smartphone Clip Clipper 360 Degree for Taking Magic Video Shots &amp; Pictures."/>
    <s v="Electronics|"/>
    <x v="0"/>
    <s v="Electronics"/>
    <s v="Electronics"/>
    <s v="Electronics|Cameras&amp;Photography|Accessories|Tripods&amp;Monopods|Tabletop&amp;TravelTripods"/>
    <n v="326"/>
    <x v="0"/>
    <n v="799"/>
    <x v="0"/>
    <n v="0.59"/>
    <x v="1"/>
    <n v="47401.200000000004"/>
    <x v="6"/>
    <n v="8607627"/>
    <x v="0"/>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CHZ3ZQ7"/>
    <x v="280"/>
    <s v="Redgear A-15 Wired Gaming"/>
    <s v="Redgear A-15 Wired Gaming"/>
    <s v="Redgear A-15 Wired Gaming"/>
    <s v="Redgear A-15 Wired Gaming Mouse with Upto 6400 DPI, RGB &amp; Driver Customization for PC(Black)"/>
    <s v="Computers&amp;Accessories|"/>
    <x v="3"/>
    <s v="Computers &amp; Accessories"/>
    <s v="Computers&amp;Accessories"/>
    <s v="Computers&amp;Accessories|Accessories&amp;Peripherals|PCGamingPeripherals|GamingMice"/>
    <n v="599"/>
    <x v="0"/>
    <n v="799"/>
    <x v="1"/>
    <n v="0.25"/>
    <x v="1"/>
    <n v="67897"/>
    <x v="2"/>
    <n v="12616210"/>
    <x v="0"/>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974H97TJ"/>
    <x v="260"/>
    <s v="boAt A 350 Type"/>
    <s v="boAt A 350 Type"/>
    <s v="boAt A 350 Type"/>
    <s v="boAt A 350 Type C Cable for Smartphone, Charging Adapter (1.5m, Carbon Black)"/>
    <s v="Computers&amp;Accessories|"/>
    <x v="3"/>
    <s v="Computers &amp; Accessories"/>
    <s v="Computers&amp;Accessories"/>
    <s v="Computers&amp;Accessories|Accessories&amp;Peripherals|Cables&amp;Accessories|Cables|USBCables"/>
    <n v="299"/>
    <x v="0"/>
    <n v="799"/>
    <x v="0"/>
    <n v="0.63"/>
    <x v="1"/>
    <n v="126680.40000000001"/>
    <x v="6"/>
    <n v="23004009"/>
    <x v="0"/>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89LZTCJ"/>
    <x v="281"/>
    <s v="boAt Rugged v3 Extra"/>
    <s v="boAt Rugged v3 Extra"/>
    <s v="boAt Rugged v3 Extra"/>
    <s v="boAt Rugged v3 Extra Tough Unbreakable Braided Micro USB Cable 1.5 Meter (Black)"/>
    <s v="Computers&amp;Accessories|"/>
    <x v="3"/>
    <s v="Computers &amp; Accessories"/>
    <s v="Computers&amp;Accessories"/>
    <s v="Computers&amp;Accessories|Accessories&amp;Peripherals|Cables&amp;Accessories|Cables|USBCables"/>
    <n v="299"/>
    <x v="0"/>
    <n v="799"/>
    <x v="0"/>
    <n v="0.63"/>
    <x v="1"/>
    <n v="396324.60000000003"/>
    <x v="5"/>
    <n v="75396037"/>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CRL2GY6"/>
    <x v="282"/>
    <s v="boAt Rugged V3 Braided"/>
    <s v="boAt Rugged V3 Braided"/>
    <s v="boAt Rugged V3 Braided"/>
    <s v="boAt Rugged V3 Braided Micro USB Cable (Pearl White)"/>
    <s v="Computers&amp;Accessories|"/>
    <x v="3"/>
    <s v="Computers &amp; Accessories"/>
    <s v="Computers&amp;Accessories"/>
    <s v="Computers&amp;Accessories|Accessories&amp;Peripherals|Cables&amp;Accessories|Cables|USBCables"/>
    <n v="299"/>
    <x v="0"/>
    <n v="799"/>
    <x v="0"/>
    <n v="0.63"/>
    <x v="1"/>
    <n v="396324.60000000003"/>
    <x v="5"/>
    <n v="75396037"/>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89LZTCJ"/>
    <x v="281"/>
    <s v="boAt Rugged v3 Extra"/>
    <s v="boAt Rugged v3 Extra"/>
    <s v="boAt Rugged v3 Extra"/>
    <s v="boAt Rugged v3 Extra Tough Unbreakable Braided Micro USB Cable 1.5 Meter (Black)"/>
    <s v="Computers&amp;Accessories|"/>
    <x v="3"/>
    <s v="Computers &amp; Accessories"/>
    <s v="Computers&amp;Accessories"/>
    <s v="Computers&amp;Accessories|Accessories&amp;Peripherals|Cables&amp;Accessories|Cables|USBCables"/>
    <n v="299"/>
    <x v="0"/>
    <n v="799"/>
    <x v="0"/>
    <n v="0.63"/>
    <x v="1"/>
    <n v="396328.8"/>
    <x v="5"/>
    <n v="75396836"/>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88Z1YWBC"/>
    <x v="283"/>
    <s v="EGate i9 Pro-Max 1080p"/>
    <s v="EGate i9 Pro-Max 1080p"/>
    <s v="EGate i9 Pro-Max 1080p"/>
    <s v="EGate i9 Pro-Max 1080p Native Full HD Projector 4k Support | 3600 L (330 ANSI ) | 150&quot; (381 cm) Large Screen | VGA, AV, HDMI, SD Card, USB, Audio Out | (E03i31 / E04i32) Black"/>
    <s v="Electronics|"/>
    <x v="0"/>
    <s v="Electronics"/>
    <s v="Electronics"/>
    <s v="Electronics|HomeTheater,TV&amp;Video|Projectors"/>
    <n v="9490"/>
    <x v="0"/>
    <n v="15990"/>
    <x v="1"/>
    <n v="0.41"/>
    <x v="0"/>
    <n v="40872"/>
    <x v="1"/>
    <n v="167575200"/>
    <x v="0"/>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814ZY6FP"/>
    <x v="284"/>
    <s v="Zebronics ZEB-VITA Wireless Bluetooth"/>
    <s v="Zebronics ZEB-VITA Wireless Bluetooth"/>
    <s v="Zebronics ZEB-VITA Wireless Bluetooth"/>
    <s v="Zebronics ZEB-VITA Wireless Bluetooth 10W Portable Bar Speaker With Supporting USB, SD Card, AUX, FM, TWS &amp; Call Function"/>
    <s v="Electronics|"/>
    <x v="0"/>
    <s v="Electronics"/>
    <s v="Electronics"/>
    <s v="Electronics|HomeAudio|Speakers|BluetoothSpeakers"/>
    <n v="899"/>
    <x v="0"/>
    <n v="1199"/>
    <x v="1"/>
    <n v="0.25"/>
    <x v="0"/>
    <n v="40853.799999999996"/>
    <x v="0"/>
    <n v="12890449"/>
    <x v="0"/>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0UGZWM2I"/>
    <x v="285"/>
    <s v="COI Note PadMemo Book"/>
    <s v="COI Note Pad/Memo Book"/>
    <s v="COI Note Pad/Memo Book"/>
    <s v="COI Note Pad/Memo Book with Sticky Notes &amp; Clip Holder with Pen for Gifting"/>
    <s v="OfficeProducts|"/>
    <x v="1"/>
    <s v="OfficeProducts"/>
    <s v="OfficeProducts"/>
    <s v="OfficeProducts|OfficePaperProducts|Paper|Stationery|Notebooks,WritingPads&amp;Diaries|Notepads&amp;MemoBooks"/>
    <n v="198"/>
    <x v="0"/>
    <n v="800"/>
    <x v="0"/>
    <n v="0.75"/>
    <x v="1"/>
    <n v="38310.399999999994"/>
    <x v="3"/>
    <n v="7475200"/>
    <x v="0"/>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85194JFL"/>
    <x v="286"/>
    <s v="tizum HDMI to VGA"/>
    <s v="tizum HDMI to VGA"/>
    <s v="tizum HDMI to VGA"/>
    <s v="tizum HDMI to VGA Adapter Cable 1080P for Projector, Computer, Laptop, TV, Projectors &amp; TV"/>
    <s v="Electronics|"/>
    <x v="0"/>
    <s v="Electronics"/>
    <s v="Electronics"/>
    <s v="Electronics|HomeTheater,TV&amp;Video|Accessories|Cables|HDMICables"/>
    <n v="279"/>
    <x v="2"/>
    <n v="499"/>
    <x v="1"/>
    <n v="0.44"/>
    <x v="0"/>
    <n v="40559.4"/>
    <x v="8"/>
    <n v="5470038"/>
    <x v="0"/>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85194JFL"/>
    <x v="286"/>
    <s v="tizum HDMI to VGA"/>
    <s v="tizum HDMI to VGA"/>
    <s v="tizum HDMI to VGA"/>
    <s v="tizum HDMI to VGA Adapter Cable 1080P for Projector, Computer, Laptop, TV, Projectors &amp; TV"/>
    <s v="Electronics|"/>
    <x v="0"/>
    <s v="Electronics"/>
    <s v="Electronics"/>
    <s v="Electronics|HomeTheater,TV&amp;Video|Accessories|Cables|HDMICables"/>
    <n v="279"/>
    <x v="2"/>
    <n v="499"/>
    <x v="1"/>
    <n v="0.44"/>
    <x v="0"/>
    <n v="40559.4"/>
    <x v="8"/>
    <n v="5470038"/>
    <x v="0"/>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832W3B7Q"/>
    <x v="287"/>
    <s v="Pigeon By Stovekraft ABS"/>
    <s v="Pigeon By Stovekraft ABS"/>
    <s v="Pigeon By Stovekraft ABS"/>
    <s v="Pigeon By Stovekraft ABS Plastic Acer Plus Induction Cooktop 1800 Watts With Feather Touch Control - Black"/>
    <s v="Home&amp;Kitchen|"/>
    <x v="2"/>
    <s v="Home &amp; Kitchen"/>
    <s v="Home&amp;Kitchen"/>
    <s v="Home&amp;Kitchen|Kitchen&amp;HomeAppliances|SmallKitchenAppliances|InductionCooktop"/>
    <n v="1799"/>
    <x v="0"/>
    <n v="3595"/>
    <x v="0"/>
    <n v="0.5"/>
    <x v="0"/>
    <n v="37205.799999999996"/>
    <x v="0"/>
    <n v="35198645"/>
    <x v="0"/>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8GYG6T12"/>
    <x v="288"/>
    <s v="SanDisk Ultra SDHC UHS-I"/>
    <s v="SanDisk Ultra SDHC UHS-I"/>
    <s v="SanDisk Ultra SDHC UHS-I"/>
    <s v="SanDisk Ultra SDHC UHS-I Card 32GB 120MB/s R for DSLR Cameras, for Full HD Recording, 10Y Warranty"/>
    <s v="Electronics|"/>
    <x v="0"/>
    <s v="Electronics"/>
    <s v="Electronics"/>
    <s v="Electronics|Accessories|MemoryCards|SecureDigitalCards"/>
    <n v="449"/>
    <x v="0"/>
    <n v="800"/>
    <x v="1"/>
    <n v="0.44"/>
    <x v="1"/>
    <n v="306174"/>
    <x v="6"/>
    <n v="55668000"/>
    <x v="0"/>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0NH13Q8W"/>
    <x v="289"/>
    <s v="AmazonBasics USB 2.0 Extension"/>
    <s v="AmazonBasics USB 2.0 Extension"/>
    <s v="AmazonBasics USB 2.0 Extension"/>
    <s v="AmazonBasics USB 2.0 Extension Cable for Personal Computer, Printer, 2-Pack - A-Male to A-Female - 3.3 Feet (1 Meter, Black)"/>
    <s v="Computers&amp;Accessories|"/>
    <x v="3"/>
    <s v="Computers &amp; Accessories"/>
    <s v="Computers&amp;Accessories"/>
    <s v="Computers&amp;Accessories|Accessories&amp;Peripherals|Cables&amp;Accessories|Cables|USBCables"/>
    <n v="299"/>
    <x v="0"/>
    <n v="800"/>
    <x v="0"/>
    <n v="0.63"/>
    <x v="1"/>
    <n v="337396.5"/>
    <x v="7"/>
    <n v="59981600"/>
    <x v="0"/>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LP9RFSU"/>
    <x v="290"/>
    <s v="Eureka Forbes Aquasure Amrit"/>
    <s v="Eureka Forbes Aquasure Amrit"/>
    <s v="Eureka Forbes Aquasure Amrit"/>
    <s v="Eureka Forbes Aquasure Amrit Twin Cartridge (Pack of 2), White"/>
    <s v="Home&amp;Kitchen|"/>
    <x v="2"/>
    <s v="Home &amp; Kitchen"/>
    <s v="Home&amp;Kitchen"/>
    <s v="Home&amp;Kitchen|Kitchen&amp;HomeAppliances|WaterPurifiers&amp;Accessories|WaterPurifierAccessories"/>
    <n v="825"/>
    <x v="0"/>
    <n v="825"/>
    <x v="1"/>
    <n v="0"/>
    <x v="1"/>
    <n v="12984"/>
    <x v="4"/>
    <n v="2677950"/>
    <x v="0"/>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0HZIOGXW"/>
    <x v="291"/>
    <s v="Crompton IHL 152 1500-Watt"/>
    <s v="Crompton IHL 152 1500-Watt"/>
    <s v="Crompton IHL 152 1500-Watt"/>
    <s v="Crompton IHL 152 1500-Watt Immersion Water Heater with Copper Heating Element (Black)"/>
    <s v="Home&amp;Kitchen|"/>
    <x v="2"/>
    <s v="Home &amp; Kitchen"/>
    <s v="Home&amp;Kitchen"/>
    <s v="Home&amp;Kitchen|Heating,Cooling&amp;AirQuality|WaterHeaters&amp;Geysers|ImmersionRods"/>
    <n v="610"/>
    <x v="0"/>
    <n v="825"/>
    <x v="1"/>
    <n v="0.26"/>
    <x v="1"/>
    <n v="53976.499999999993"/>
    <x v="3"/>
    <n v="10861125"/>
    <x v="0"/>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1GGKZ0V6"/>
    <x v="292"/>
    <s v="AmazonBasics USB Type-C to"/>
    <s v="AmazonBasics USB Type-C to"/>
    <s v="AmazonBasics USB Type-C to"/>
    <s v="AmazonBasics USB Type-C to USB Type-C 2.0 Cable - 3 Feet Laptop (0.9 Meters) - White"/>
    <s v="Computers&amp;Accessories|"/>
    <x v="3"/>
    <s v="Computers &amp; Accessories"/>
    <s v="Computers&amp;Accessories"/>
    <s v="Computers&amp;Accessories|Accessories&amp;Peripherals|Cables&amp;Accessories|Cables|USBCables"/>
    <n v="329"/>
    <x v="0"/>
    <n v="845"/>
    <x v="0"/>
    <n v="0.61"/>
    <x v="1"/>
    <n v="124933.20000000001"/>
    <x v="5"/>
    <n v="25135370"/>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0V6"/>
    <x v="292"/>
    <s v="AmazonBasics USB Type-C to"/>
    <s v="AmazonBasics USB Type-C to"/>
    <s v="AmazonBasics USB Type-C to"/>
    <s v="AmazonBasics USB Type-C to USB Type-C 2.0 Cable - 3 Feet Laptop (0.9 Meters) - White"/>
    <s v="Computers&amp;Accessories|"/>
    <x v="3"/>
    <s v="Computers &amp; Accessories"/>
    <s v="Computers&amp;Accessories"/>
    <s v="Computers&amp;Accessories|Accessories&amp;Peripherals|Cables&amp;Accessories|Cables|USBCables"/>
    <n v="329"/>
    <x v="0"/>
    <n v="845"/>
    <x v="0"/>
    <n v="0.61"/>
    <x v="1"/>
    <n v="124933.20000000001"/>
    <x v="5"/>
    <n v="25135370"/>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4MZYBTV"/>
    <x v="293"/>
    <s v="Belkin USB C to"/>
    <s v="Belkin USB C to"/>
    <s v="Belkin USB C to"/>
    <s v="Belkin USB C to USB-C Fast Charging Type C Cable, 60W PD, 3.3 feet (1 meter) for Laptop, Personal Computer, Tablet, Smartphone - White, USB-IF Certified"/>
    <s v="Computers&amp;Accessories|"/>
    <x v="3"/>
    <s v="Computers &amp; Accessories"/>
    <s v="Computers&amp;Accessories"/>
    <s v="Computers&amp;Accessories|Accessories&amp;Peripherals|Cables&amp;Accessories|Cables|USBCables"/>
    <n v="599"/>
    <x v="0"/>
    <n v="849"/>
    <x v="1"/>
    <n v="0.28999999999999998"/>
    <x v="1"/>
    <n v="2133"/>
    <x v="7"/>
    <n v="402426"/>
    <x v="1"/>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84N18QZY"/>
    <x v="293"/>
    <s v="Belkin USB C to"/>
    <s v="Belkin USB C to"/>
    <s v="Belkin USB C to"/>
    <s v="Belkin USB C to USB-C Fast Charging Type C Cable, 60W PD, 3.3 feet (1 meter) for Laptop, Personal Computer, Tablet, Smartphone - Black, USB-IF Certified"/>
    <s v="Computers&amp;Accessories|"/>
    <x v="3"/>
    <s v="Computers &amp; Accessories"/>
    <s v="Computers&amp;Accessories"/>
    <s v="Computers&amp;Accessories|Accessories&amp;Peripherals|Cables&amp;Accessories|Cables|USBCables"/>
    <n v="599"/>
    <x v="0"/>
    <n v="849"/>
    <x v="1"/>
    <n v="0.28999999999999998"/>
    <x v="1"/>
    <n v="2596.5"/>
    <x v="7"/>
    <n v="489873"/>
    <x v="1"/>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0B7GKXMG"/>
    <x v="294"/>
    <s v="Wipro Smartlife Super Deluxe"/>
    <s v="Wipro Smartlife Super Deluxe"/>
    <s v="Wipro Smartlife Super Deluxe"/>
    <s v="Wipro Smartlife Super Deluxe Dry Iron- 1000W"/>
    <s v="Home&amp;Kitchen|"/>
    <x v="2"/>
    <s v="Home &amp; Kitchen"/>
    <s v="Home&amp;Kitchen"/>
    <s v="Home&amp;Kitchen|Kitchen&amp;HomeAppliances|Vacuum,Cleaning&amp;Ironing|Irons,Steamers&amp;Accessories|Irons|DryIrons"/>
    <n v="699"/>
    <x v="0"/>
    <n v="850"/>
    <x v="1"/>
    <n v="0.18"/>
    <x v="1"/>
    <n v="4534.5999999999995"/>
    <x v="3"/>
    <n v="940100"/>
    <x v="0"/>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8CYNJ5KY"/>
    <x v="295"/>
    <s v="HP 682 Black Original"/>
    <s v="HP 682 Black Original"/>
    <s v="HP 682 Black Original"/>
    <s v="HP 682 Black Original Ink Cartridge"/>
    <s v="Computers&amp;Accessories|"/>
    <x v="3"/>
    <s v="Computers &amp; Accessories"/>
    <s v="Computers&amp;Accessories"/>
    <s v="Computers&amp;Accessories|Printers,Inks&amp;Accessories|Inks,Toners&amp;Cartridges|InkjetInkCartridges"/>
    <n v="828"/>
    <x v="0"/>
    <n v="861"/>
    <x v="1"/>
    <n v="0.04"/>
    <x v="1"/>
    <n v="19181.400000000001"/>
    <x v="5"/>
    <n v="3932187"/>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8YW8M0G"/>
    <x v="296"/>
    <s v="Bajaj DX-7 1000W Dry"/>
    <s v="Bajaj DX-7 1000W Dry"/>
    <s v="Bajaj DX-7 1000W Dry"/>
    <s v="Bajaj DX-7 1000W Dry Iron with Advance Soleplate and Anti-bacterial German Coating Technology, White"/>
    <s v="Home&amp;Kitchen|"/>
    <x v="2"/>
    <s v="Home &amp; Kitchen"/>
    <s v="Home&amp;Kitchen"/>
    <s v="Home&amp;Kitchen|Kitchen&amp;HomeAppliances|Vacuum,Cleaning&amp;Ironing|Irons,Steamers&amp;Accessories|Irons|DryIrons"/>
    <n v="775"/>
    <x v="0"/>
    <n v="875"/>
    <x v="1"/>
    <n v="0.11"/>
    <x v="1"/>
    <n v="195917.4"/>
    <x v="5"/>
    <n v="40816125"/>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1J0XWYKQ"/>
    <x v="297"/>
    <s v="Logitech B170 Wireless Mouse,"/>
    <s v="Logitech B170 Wireless Mouse,"/>
    <s v="Logitech B170 Wireless Mouse,"/>
    <s v="Logitech B170 Wireless Mouse, 2.4 GHz with USB Nano Receiver, Optical Tracking, 12-Months Battery Life, Ambidextrous, PC/Mac/Laptop - Black"/>
    <s v="Computers&amp;Accessories|"/>
    <x v="3"/>
    <s v="Computers &amp; Accessories"/>
    <s v="Computers&amp;Accessories"/>
    <s v="Computers&amp;Accessories|Accessories&amp;Peripherals|Keyboards,Mice&amp;InputDevices|Mice"/>
    <n v="599"/>
    <x v="0"/>
    <n v="895"/>
    <x v="1"/>
    <n v="0.33"/>
    <x v="1"/>
    <n v="269781.60000000003"/>
    <x v="6"/>
    <n v="54876030"/>
    <x v="0"/>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B31BYXQQ"/>
    <x v="298"/>
    <s v="Boult Audio Airbass Z20"/>
    <s v="Boult Audio Airbass Z20"/>
    <s v="Boult Audio Airbass Z20"/>
    <s v="Boult Audio Airbass Z20 True Wireless, 40H Battery Life, Zen ENC Mic, Type-C Lightning Boult Fast Charging (10Mins=100Mins), BoomX Tech Bass, ENC, IPX5 in Ear Earbuds with mic (Green)"/>
    <s v="Electronics|"/>
    <x v="0"/>
    <s v="Electronics"/>
    <s v="Electronics"/>
    <s v="Electronics|Headphones,Earbuds&amp;Accessories|Headphones|In-Ear"/>
    <n v="1399"/>
    <x v="0"/>
    <n v="5499"/>
    <x v="0"/>
    <n v="0.75"/>
    <x v="0"/>
    <n v="37065.599999999999"/>
    <x v="1"/>
    <n v="52262496"/>
    <x v="0"/>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B86CDHL1"/>
    <x v="299"/>
    <s v="oraimo 65W Type C"/>
    <s v="oraimo 65W Type C"/>
    <s v="oraimo 65W Type C"/>
    <s v="oraimo 65W Type C to C Fast Charging Cable USB C to USB C Cable High Speed Syncing, Nylon Braided 1M length with LED Indicator Compatible For Laptop, Macbook, Samsung Galaxy S22 S20 S10 S20Fe S21 S21 Ultra A70 A51 A71 A50S M31 M51 M31S M53 5G"/>
    <s v="Computers&amp;Accessories|"/>
    <x v="3"/>
    <s v="Computers &amp; Accessories"/>
    <s v="Computers&amp;Accessories"/>
    <s v="Computers&amp;Accessories|Accessories&amp;Peripherals|Cables&amp;Accessories|Cables|USBCables"/>
    <n v="349"/>
    <x v="0"/>
    <n v="899"/>
    <x v="0"/>
    <n v="0.61"/>
    <x v="1"/>
    <n v="670.5"/>
    <x v="7"/>
    <n v="133951"/>
    <x v="1"/>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86CDHL1"/>
    <x v="299"/>
    <s v="oraimo 65W Type C"/>
    <s v="oraimo 65W Type C"/>
    <s v="oraimo 65W Type C"/>
    <s v="oraimo 65W Type C to C Fast Charging Cable USB C to USB C Cable High Speed Syncing, Nylon Braided 1M length with LED Indicator Compatible For Laptop, Macbook, Samsung Galaxy S22 S20 S10 S20Fe S21 S21 Ultra A70 A51 A71 A50S M31 M51 M31S M53 5G"/>
    <s v="Computers&amp;Accessories|"/>
    <x v="3"/>
    <s v="Computers &amp; Accessories"/>
    <s v="Computers&amp;Accessories"/>
    <s v="Computers&amp;Accessories|Accessories&amp;Peripherals|Cables&amp;Accessories|Cables|USBCables"/>
    <n v="349"/>
    <x v="0"/>
    <n v="899"/>
    <x v="0"/>
    <n v="0.61"/>
    <x v="1"/>
    <n v="670.5"/>
    <x v="7"/>
    <n v="133951"/>
    <x v="1"/>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41EZMAI"/>
    <x v="300"/>
    <s v="Gizga Essentials USB WiFi"/>
    <s v="Gizga Essentials USB WiFi"/>
    <s v="Gizga Essentials USB WiFi"/>
    <s v="Gizga Essentials USB WiFi Adapter for PC, 150 Mbps Wireless Network Adapter for Desktop - Nano Size WiFi Dongle Compatible with Windows, Mac OS &amp; Linux Kernel | WPA/WPA2 Encryption Standards| Black"/>
    <s v="Computers&amp;Accessories|"/>
    <x v="3"/>
    <s v="Computers &amp; Accessories"/>
    <s v="Computers&amp;Accessories"/>
    <s v="Computers&amp;Accessories|NetworkingDevices|NetworkAdapters|WirelessUSBAdapters"/>
    <n v="269"/>
    <x v="0"/>
    <n v="800"/>
    <x v="0"/>
    <n v="0.66"/>
    <x v="0"/>
    <n v="36482.400000000001"/>
    <x v="11"/>
    <n v="8107200"/>
    <x v="0"/>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141EZMAI"/>
    <x v="300"/>
    <s v="Gizga Essentials USB WiFi"/>
    <s v="Gizga Essentials USB WiFi"/>
    <s v="Gizga Essentials USB WiFi"/>
    <s v="Gizga Essentials USB WiFi Adapter for PC, 150 Mbps Wireless Network Adapter for Desktop - Nano Size WiFi Dongle Compatible with Windows, Mac OS &amp; Linux Kernel | WPA/WPA2 Encryption Standards| Black"/>
    <s v="Computers&amp;Accessories|"/>
    <x v="3"/>
    <s v="Computers &amp; Accessories"/>
    <s v="Computers&amp;Accessories"/>
    <s v="Computers&amp;Accessories|NetworkingDevices|NetworkAdapters|WirelessUSBAdapters"/>
    <n v="269"/>
    <x v="0"/>
    <n v="800"/>
    <x v="0"/>
    <n v="0.66"/>
    <x v="0"/>
    <n v="36482.400000000001"/>
    <x v="11"/>
    <n v="8107200"/>
    <x v="0"/>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9SPTNG58"/>
    <x v="301"/>
    <s v="Crompton Sea Sapphira 1200"/>
    <s v="Crompton Sea Sapphira 1200"/>
    <s v="Crompton Sea Sapphira 1200"/>
    <s v="Crompton Sea Sapphira 1200 mm Ultra High Speed 3 Blade Ceiling Fan (Lustre Brown, Pack of 1)"/>
    <s v="Home&amp;Kitchen|"/>
    <x v="2"/>
    <s v="Home &amp; Kitchen"/>
    <s v="Home&amp;Kitchen"/>
    <s v="Home&amp;Kitchen|Heating,Cooling&amp;AirQuality|Fans|CeilingFans"/>
    <n v="1449"/>
    <x v="0"/>
    <n v="2349"/>
    <x v="1"/>
    <n v="0.38"/>
    <x v="0"/>
    <n v="35174.1"/>
    <x v="1"/>
    <n v="21185631"/>
    <x v="0"/>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9XJ5LD6L"/>
    <x v="302"/>
    <s v="Samsung Galaxy M53 5G"/>
    <s v="Samsung Galaxy M53 5G"/>
    <s v="Samsung Galaxy M53 5G"/>
    <s v="Samsung Galaxy M53 5G (Deep Ocean Blue, 6GB, 128GB Storage) | 108MP | sAmoled+ 120Hz | 12GB RAM with RAM Plus | Travel Adapter to be Purchased Separately"/>
    <s v="Electronics|"/>
    <x v="0"/>
    <s v="Electronics"/>
    <s v="Electronics"/>
    <s v="Electronics|Mobiles&amp;Accessories|Smartphones&amp;BasicMobiles|Smartphones"/>
    <n v="23999"/>
    <x v="0"/>
    <n v="32999"/>
    <x v="1"/>
    <n v="0.27"/>
    <x v="0"/>
    <n v="34577.4"/>
    <x v="1"/>
    <n v="292569134"/>
    <x v="0"/>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1R3LHFM"/>
    <x v="303"/>
    <s v="Wonderchef Nutri-blend Mixer, Grinder"/>
    <s v="Wonderchef Nutri-blend Mixer, Grinder"/>
    <s v="Wonderchef Nutri-blend Mixer, Grinder"/>
    <s v="Wonderchef Nutri-blend Mixer, Grinder &amp; Blender | Powerful 400W 22000 RPM motor | Stainless steel Blades | 3 unbreakable jars | 2 Years warranty | Online recipe book by Chef Sanjeev Kapoor | Black"/>
    <s v="Home&amp;Kitchen|"/>
    <x v="2"/>
    <s v="Home &amp; Kitchen"/>
    <s v="Home&amp;Kitchen"/>
    <s v="Home&amp;Kitchen|Kitchen&amp;HomeAppliances|SmallKitchenAppliances|MixerGrinders"/>
    <n v="2899"/>
    <x v="0"/>
    <n v="5500"/>
    <x v="1"/>
    <n v="0.47"/>
    <x v="0"/>
    <n v="34040.400000000001"/>
    <x v="0"/>
    <n v="49269000"/>
    <x v="0"/>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9CMQRQM6"/>
    <x v="304"/>
    <s v="Ambrane Fast 100W Output"/>
    <s v="Ambrane Fast 100W Output"/>
    <s v="Ambrane Fast 100W Output"/>
    <s v="Ambrane Fast 100W Output Cable with Type-C to Type-C for Mobile, Laptop, Macbook &amp; Table Charging, 480mbps Data Sync Speed, Braided Cable, 1.5m Length (ABCC-100, Black-Grey)"/>
    <s v="Computers&amp;Accessories|"/>
    <x v="3"/>
    <s v="Computers &amp; Accessories"/>
    <s v="Computers&amp;Accessories"/>
    <s v="Computers&amp;Accessories|Accessories&amp;Peripherals|Cables&amp;Accessories|Cables|USBCables"/>
    <n v="499"/>
    <x v="0"/>
    <n v="899"/>
    <x v="1"/>
    <n v="0.44"/>
    <x v="1"/>
    <n v="3859.8"/>
    <x v="5"/>
    <n v="826181"/>
    <x v="1"/>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8D6RCM3Q"/>
    <x v="305"/>
    <s v="PrettyKrafts Folding Laundry Basket"/>
    <s v="PrettyKrafts Folding Laundry Basket"/>
    <s v="PrettyKrafts Folding Laundry Basket"/>
    <s v="PrettyKrafts Folding Laundry Basket for Clothes with Lid &amp; Handle, Toys Organiser, 75 Litre, (Pack of 1), Mushroom Print"/>
    <s v="Home&amp;Kitchen|"/>
    <x v="2"/>
    <s v="Home &amp; Kitchen"/>
    <s v="Home&amp;Kitchen"/>
    <s v="Home&amp;Kitchen|HomeStorage&amp;Organization|LaundryOrganization|LaundryBaskets"/>
    <n v="355"/>
    <x v="0"/>
    <n v="899"/>
    <x v="0"/>
    <n v="0.61"/>
    <x v="1"/>
    <n v="4309.0999999999995"/>
    <x v="3"/>
    <n v="944849"/>
    <x v="0"/>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7DL1KC3H"/>
    <x v="306"/>
    <s v="Isoelite Remote Compatible for"/>
    <s v="Isoelite Remote Compatible for"/>
    <s v="Isoelite Remote Compatible for"/>
    <s v="Isoelite Remote Compatible for Samsung LED/LCD Remote Control Works with All Samsung LED/LCD TV Model No :- BN59-607A (Please Match The Image with Your Old Remote)"/>
    <s v="Electronics|"/>
    <x v="0"/>
    <s v="Electronics"/>
    <s v="Electronics"/>
    <s v="Electronics|HomeTheater,TV&amp;Video|Accessories|RemoteControls"/>
    <n v="299"/>
    <x v="0"/>
    <n v="899"/>
    <x v="0"/>
    <n v="0.67"/>
    <x v="1"/>
    <n v="6352"/>
    <x v="4"/>
    <n v="1427612"/>
    <x v="0"/>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85DTN6R2"/>
    <x v="307"/>
    <s v="Portronics Konnect CL 20W"/>
    <s v="Portronics Konnect CL 20W"/>
    <s v="Portronics Konnect CL 20W"/>
    <s v="Portronics Konnect CL 20W POR-1067 Type-C to 8 Pin USB 1.2M Cable with Power Delivery &amp; 3A Quick Charge Support, Nylon Braided for All Type-C and 8 Pin Devices, Green"/>
    <s v="Computers&amp;Accessories|"/>
    <x v="3"/>
    <s v="Computers &amp; Accessories"/>
    <s v="Computers&amp;Accessories"/>
    <s v="Computers&amp;Accessories|Accessories&amp;Peripherals|Cables&amp;Accessories|Cables|USBCables"/>
    <n v="350"/>
    <x v="0"/>
    <n v="899"/>
    <x v="0"/>
    <n v="0.61"/>
    <x v="1"/>
    <n v="9500.4"/>
    <x v="5"/>
    <n v="2033538"/>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85DTN6R2"/>
    <x v="307"/>
    <s v="Portronics Konnect CL 20W"/>
    <s v="Portronics Konnect CL 20W"/>
    <s v="Portronics Konnect CL 20W"/>
    <s v="Portronics Konnect CL 20W POR-1067 Type-C to 8 Pin USB 1.2M Cable with Power Delivery &amp; 3A Quick Charge Support, Nylon Braided for All Type-C and 8 Pin Devices, Green"/>
    <s v="Computers&amp;Accessories|"/>
    <x v="3"/>
    <s v="Computers &amp; Accessories"/>
    <s v="Computers&amp;Accessories"/>
    <s v="Computers&amp;Accessories|Accessories&amp;Peripherals|Cables&amp;Accessories|Cables|USBCables"/>
    <n v="350"/>
    <x v="0"/>
    <n v="899"/>
    <x v="0"/>
    <n v="0.61"/>
    <x v="1"/>
    <n v="9500.4"/>
    <x v="5"/>
    <n v="2033538"/>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85DTN6R2"/>
    <x v="307"/>
    <s v="Portronics Konnect CL 20W"/>
    <s v="Portronics Konnect CL 20W"/>
    <s v="Portronics Konnect CL 20W"/>
    <s v="Portronics Konnect CL 20W POR-1067 Type-C to 8 Pin USB 1.2M Cable with Power Delivery &amp; 3A Quick Charge Support, Nylon Braided for All Type-C and 8 Pin Devices, Green"/>
    <s v="Computers&amp;Accessories|"/>
    <x v="3"/>
    <s v="Computers &amp; Accessories"/>
    <s v="Computers&amp;Accessories"/>
    <s v="Computers&amp;Accessories|Accessories&amp;Peripherals|Cables&amp;Accessories|Cables|USBCables"/>
    <n v="350"/>
    <x v="0"/>
    <n v="899"/>
    <x v="0"/>
    <n v="0.61"/>
    <x v="1"/>
    <n v="9504.6"/>
    <x v="5"/>
    <n v="2034437"/>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7NTKGW45"/>
    <x v="308"/>
    <s v="SaleOn‚Ñ¢ Portable Storage Organizer"/>
    <s v="SaleOn‚Ñ¢ Portable Storage Organizer"/>
    <s v="SaleOn‚Ñ¢ Portable Storage Organizer"/>
    <s v="SaleOn‚Ñ¢ Portable Storage Organizer Bag for Earphone USB Cable Power Bank Mobile Charger Digital Gadget Hard Disk, Water Resistance Material - Dark Grey"/>
    <s v="Computers&amp;Accessories|"/>
    <x v="3"/>
    <s v="Computers &amp; Accessories"/>
    <s v="Computers&amp;Accessories"/>
    <s v="Computers&amp;Accessories|Accessories&amp;Peripherals|HardDiskBags"/>
    <n v="397"/>
    <x v="0"/>
    <n v="899"/>
    <x v="0"/>
    <n v="0.56000000000000005"/>
    <x v="1"/>
    <n v="12100"/>
    <x v="4"/>
    <n v="2719475"/>
    <x v="0"/>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9GB5B4BK"/>
    <x v="309"/>
    <s v="HP 150 Wireless USB"/>
    <s v="HP 150 Wireless USB"/>
    <s v="HP 150 Wireless USB"/>
    <s v="HP 150 Wireless USB Mouse with Ergonomic and ambidextrous Design, 1600 DPI Optical Tracking, 2.4 GHz Wireless connectivity, Dual-Function Scroll Wheel and 12 Month Long Battery Life. 3-Years Warranty."/>
    <s v="Computers&amp;Accessories|"/>
    <x v="3"/>
    <s v="Computers &amp; Accessories"/>
    <s v="Computers&amp;Accessories"/>
    <s v="Computers&amp;Accessories|Accessories&amp;Peripherals|Keyboards,Mice&amp;InputDevices|Mice"/>
    <n v="599"/>
    <x v="0"/>
    <n v="899"/>
    <x v="1"/>
    <n v="0.33"/>
    <x v="1"/>
    <n v="16072"/>
    <x v="4"/>
    <n v="3612182"/>
    <x v="0"/>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8WLY8V9S"/>
    <x v="310"/>
    <s v="Tukzer Gel Mouse Pad"/>
    <s v="Tukzer Gel Mouse Pad"/>
    <s v="Tukzer Gel Mouse Pad"/>
    <s v="Tukzer Gel Mouse Pad Wrist Rest Memory-Foam Ergonomic Mousepad| Cushion Wrist Support &amp; Pain Relief| Suitable for Gaming, Computer, Laptop, Home &amp; Office Non-Slip Rubber Base (Blue)"/>
    <s v="Computers&amp;Accessories|"/>
    <x v="3"/>
    <s v="Computers &amp; Accessories"/>
    <s v="Computers&amp;Accessories"/>
    <s v="Computers&amp;Accessories|Accessories&amp;Peripherals|Keyboards,Mice&amp;InputDevices|Keyboard&amp;MiceAccessories|MousePads"/>
    <n v="425"/>
    <x v="0"/>
    <n v="899"/>
    <x v="0"/>
    <n v="0.53"/>
    <x v="1"/>
    <n v="18985.5"/>
    <x v="7"/>
    <n v="3792881"/>
    <x v="0"/>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1LONQBDG"/>
    <x v="311"/>
    <s v="Ambrane Mobile Holding Stand, 180¬∞ Perfect View, Height Adjustment, Wide Compatibility, Multipurpose, Anti-Skid Design (Twistand, Black)"/>
    <s v="Ambrane Mobile Holding Stand, 180¬∞ Perfect View, Height Adjustment, Wide Compatibility, Multipurpose, Anti-Skid Design (Twistand, Black)"/>
    <s v="Ambrane Mobile Holding Stand, 180¬∞ Perfect View, Height Adjustment, Wide Compatibility, Multipurpose, Anti-Skid Design (Twistand, Black)"/>
    <s v="AmazonBasics USB Type-C to Micro-B 2.0 Cable - 6 Inches (15.2 Centimeters) - White"/>
    <s v="Computers&amp;Accessories|"/>
    <x v="3"/>
    <s v="Computers &amp; Accessories"/>
    <s v="Computers&amp;Accessories"/>
    <s v="Computers&amp;Accessories|Accessories&amp;Peripherals|Cables&amp;Accessories|Cables|USBCables"/>
    <n v="349"/>
    <x v="0"/>
    <n v="899"/>
    <x v="0"/>
    <n v="0.61"/>
    <x v="1"/>
    <n v="61073.599999999991"/>
    <x v="3"/>
    <n v="13391504"/>
    <x v="0"/>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0A7PLVU6"/>
    <x v="312"/>
    <s v="Orpat HHB-100E WOB 250-Watt"/>
    <s v="Orpat HHB-100E WOB 250-Watt"/>
    <s v="Orpat HHB-100E WOB 250-Watt"/>
    <s v="Orpat HHB-100E WOB 250-Watt Hand Blender (White)"/>
    <s v="Home&amp;Kitchen|"/>
    <x v="2"/>
    <s v="Home &amp; Kitchen"/>
    <s v="Home&amp;Kitchen"/>
    <s v="Home&amp;Kitchen|Kitchen&amp;HomeAppliances|SmallKitchenAppliances|HandBlenders"/>
    <n v="753"/>
    <x v="0"/>
    <n v="899"/>
    <x v="1"/>
    <n v="0.16"/>
    <x v="1"/>
    <n v="77540.400000000009"/>
    <x v="5"/>
    <n v="16597338"/>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98K3H92Z"/>
    <x v="313"/>
    <s v="TP-Link USB Bluetooth Adapter"/>
    <s v="TP-Link USB Bluetooth Adapter"/>
    <s v="TP-Link USB Bluetooth Adapter"/>
    <s v="TP-Link USB Bluetooth Adapter for PC, 5.0 Bluetooth Dongle Receiver (UB500) Supports Windows 11/10/8.1/7 for Desktop, Laptop, Mouse, Keyboard, Printers, Headsets, Speakers, PS4/ Xbox Controllers"/>
    <s v="Computers&amp;Accessories|"/>
    <x v="3"/>
    <s v="Computers &amp; Accessories"/>
    <s v="Computers&amp;Accessories"/>
    <s v="Computers&amp;Accessories|NetworkingDevices|NetworkAdapters|BluetoothAdapters"/>
    <n v="599"/>
    <x v="0"/>
    <n v="899"/>
    <x v="1"/>
    <n v="0.33"/>
    <x v="1"/>
    <n v="408998.8"/>
    <x v="2"/>
    <n v="85509284"/>
    <x v="0"/>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7RX14W1Q"/>
    <x v="314"/>
    <s v="Amazon Basics 10.2 Gbps"/>
    <s v="Amazon Basics 10.2 Gbps"/>
    <s v="Amazon Basics 10.2 Gbps"/>
    <s v="Amazon Basics 10.2 Gbps High-Speed 4K HDMI Cable with Braided Cord, 1.8 Meter, Dark Grey"/>
    <s v="Electronics|"/>
    <x v="0"/>
    <s v="Electronics"/>
    <s v="Electronics"/>
    <s v="Electronics|HomeTheater,TV&amp;Video|Accessories|Cables|HDMICables"/>
    <n v="499"/>
    <x v="0"/>
    <n v="900"/>
    <x v="1"/>
    <n v="0.45"/>
    <x v="1"/>
    <n v="9526"/>
    <x v="6"/>
    <n v="1948500"/>
    <x v="0"/>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8L7J3T31"/>
    <x v="315"/>
    <s v="Noir Aqua - 5pcs"/>
    <s v="Noir Aqua - 5pcs"/>
    <s v="Noir Aqua - 5pcs"/>
    <s v="Noir Aqua - 5pcs PP Spun Filter + 1 Spanner | for All Types of RO Water purifiers (5 Piece, White, 10 Inch, 5 Micron) - RO Spun Filter Cartridge Sponge Replacement Water Filter Candle"/>
    <s v="Home&amp;Kitchen|"/>
    <x v="2"/>
    <s v="Home &amp; Kitchen"/>
    <s v="Home&amp;Kitchen"/>
    <s v="Home&amp;Kitchen|Kitchen&amp;HomeAppliances|WaterPurifiers&amp;Accessories|WaterPurifierAccessories"/>
    <n v="379"/>
    <x v="0"/>
    <n v="919"/>
    <x v="0"/>
    <n v="0.59"/>
    <x v="1"/>
    <n v="4360"/>
    <x v="4"/>
    <n v="1001710"/>
    <x v="0"/>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7PLHTTB4"/>
    <x v="316"/>
    <s v="Zodo 8. 5 inch"/>
    <s v="Zodo 8. 5 inch"/>
    <s v="Zodo 8. 5 inch"/>
    <s v="Zodo 8. 5 inch LCD E-Writer Electronic Writing Pad/Tablet Drawing Board (Paperless Memo Digital Tablet)"/>
    <s v="Computers&amp;Accessories|"/>
    <x v="3"/>
    <s v="Computers &amp; Accessories"/>
    <s v="Computers&amp;Accessories"/>
    <s v="Computers&amp;Accessories|Accessories&amp;Peripherals|Keyboards,Mice&amp;InputDevices|GraphicTablets"/>
    <n v="100"/>
    <x v="2"/>
    <n v="499"/>
    <x v="0"/>
    <n v="0.8"/>
    <x v="0"/>
    <n v="33733"/>
    <x v="9"/>
    <n v="4809362"/>
    <x v="0"/>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0SMJPA9C"/>
    <x v="206"/>
    <s v="Bajaj DX-2 600W Dry"/>
    <s v="Bajaj DX-2 600W Dry"/>
    <s v="Bajaj DX-2 600W Dry"/>
    <s v="Bajaj DX-2 600W Dry Iron with Advance Soleplate and Anti-Bacterial German Coating Technology, Grey"/>
    <s v="Home&amp;Kitchen|"/>
    <x v="2"/>
    <s v="Home &amp; Kitchen"/>
    <s v="Home&amp;Kitchen"/>
    <s v="Home&amp;Kitchen|Kitchen&amp;HomeAppliances|Vacuum,Cleaning&amp;Ironing|Irons,Steamers&amp;Accessories|Irons|DryIrons"/>
    <n v="499"/>
    <x v="0"/>
    <n v="940"/>
    <x v="1"/>
    <n v="0.47"/>
    <x v="1"/>
    <n v="12447.599999999999"/>
    <x v="3"/>
    <n v="2853840"/>
    <x v="0"/>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085W2MUQ"/>
    <x v="317"/>
    <s v="Orpat HHB-100E 250-Watt Hand"/>
    <s v="Orpat HHB-100E 250-Watt Hand"/>
    <s v="Orpat HHB-100E 250-Watt Hand"/>
    <s v="Orpat HHB-100E 250-Watt Hand Blender (White)"/>
    <s v="Home&amp;Kitchen|"/>
    <x v="2"/>
    <s v="Home &amp; Kitchen"/>
    <s v="Home&amp;Kitchen"/>
    <s v="Home&amp;Kitchen|Kitchen&amp;HomeAppliances|SmallKitchenAppliances|HandBlenders"/>
    <n v="765"/>
    <x v="0"/>
    <n v="970"/>
    <x v="1"/>
    <n v="0.21"/>
    <x v="1"/>
    <n v="25431"/>
    <x v="5"/>
    <n v="5873350"/>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09UORDX4"/>
    <x v="318"/>
    <s v="Philips Hi113 1000-Watt Plastic"/>
    <s v="Philips Hi113 1000-Watt Plastic"/>
    <s v="Philips Hi113 1000-Watt Plastic"/>
    <s v="Philips Hi113 1000-Watt Plastic Body Ptfe Coating Dry Iron, Pack of 1"/>
    <s v="Home&amp;Kitchen|"/>
    <x v="2"/>
    <s v="Home &amp; Kitchen"/>
    <s v="Home&amp;Kitchen"/>
    <s v="Home&amp;Kitchen|Kitchen&amp;HomeAppliances|Vacuum,Cleaning&amp;Ironing|Irons,Steamers&amp;Accessories|Irons|DryIrons"/>
    <n v="949"/>
    <x v="0"/>
    <n v="975"/>
    <x v="1"/>
    <n v="0.03"/>
    <x v="1"/>
    <n v="31058.899999999998"/>
    <x v="2"/>
    <n v="7042425"/>
    <x v="0"/>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0B3VFJY2"/>
    <x v="204"/>
    <s v="HUL Pureit Germkill kit"/>
    <s v="HUL Pureit Germkill kit"/>
    <s v="HUL Pureit Germkill kit"/>
    <s v="HUL Pureit Germkill kit for Advanced 23 L water purifier - 3000 L Capacity, Sand, Multicolour"/>
    <s v="Home&amp;Kitchen|"/>
    <x v="2"/>
    <s v="Home &amp; Kitchen"/>
    <s v="Home&amp;Kitchen"/>
    <s v="Home&amp;Kitchen|Kitchen&amp;HomeAppliances|WaterPurifiers&amp;Accessories|WaterPurifierAccessories"/>
    <n v="980"/>
    <x v="0"/>
    <n v="980"/>
    <x v="1"/>
    <n v="0"/>
    <x v="1"/>
    <n v="19908"/>
    <x v="5"/>
    <n v="464520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J86PV2"/>
    <x v="319"/>
    <s v="RPM Euro Games Gaming"/>
    <s v="RPM Euro Games Gaming"/>
    <s v="RPM Euro Games Gaming"/>
    <s v="RPM Euro Games Gaming Mousepad Speed Type Extended Large (Size - 800 mm x 300 mm x 3 mm)"/>
    <s v="Computers&amp;Accessories|"/>
    <x v="3"/>
    <s v="Computers &amp; Accessories"/>
    <s v="Computers&amp;Accessories"/>
    <s v="Computers&amp;Accessories|Accessories&amp;Peripherals|Keyboards,Mice&amp;InputDevices|Keyboard&amp;MiceAccessories|MousePads"/>
    <n v="299"/>
    <x v="0"/>
    <n v="990"/>
    <x v="0"/>
    <n v="0.7"/>
    <x v="1"/>
    <n v="11038.5"/>
    <x v="7"/>
    <n v="2428470"/>
    <x v="0"/>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9GFWJDY1"/>
    <x v="320"/>
    <s v="ZEBRONICS Zeb-Evolve Wireless in"/>
    <s v="ZEBRONICS Zeb-Evolve Wireless in"/>
    <s v="ZEBRONICS Zeb-Evolve Wireless in"/>
    <s v="ZEBRONICS Zeb-Evolve Wireless in Ear Neckband Earphone with Supporting Bluetooth v5.0, Voice Assistant, Rapid Charge, Call Function &amp; Magnetic Earpiece, with mic (Metallic Blue)"/>
    <s v="Electronics|"/>
    <x v="0"/>
    <s v="Electronics"/>
    <s v="Electronics"/>
    <s v="Electronics|Headphones,Earbuds&amp;Accessories|Headphones|In-Ear"/>
    <n v="499"/>
    <x v="0"/>
    <n v="1499"/>
    <x v="0"/>
    <n v="0.67"/>
    <x v="0"/>
    <n v="33008.400000000001"/>
    <x v="11"/>
    <n v="13744331"/>
    <x v="0"/>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8B6XWQ1C"/>
    <x v="321"/>
    <s v="DIGITEK¬Æ (DTR-200MT) (18 CM)"/>
    <s v="DIGITEK¬Æ (DTR-200MT) (18 CM)"/>
    <s v="DIGITEK¬Æ (DTR-200MT) (18 CM)"/>
    <s v="DIGITEK¬Æ (DTR-200MT) (18 CM) Portable &amp; Flexible Mini Tripod with Mobile Holder &amp; 360 Degree Ball Head, For Smart Phones, Compact Cameras, GoPro, Maximum Operating Height: 7.87 Inch, Maximum Load Upto: 1 kgs"/>
    <s v="Electronics|"/>
    <x v="0"/>
    <s v="Electronics"/>
    <s v="Electronics"/>
    <s v="Electronics|Cameras&amp;Photography|Accessories|Tripods&amp;Monopods|TripodLegs"/>
    <n v="349"/>
    <x v="0"/>
    <n v="995"/>
    <x v="0"/>
    <n v="0.65"/>
    <x v="1"/>
    <n v="28039.200000000001"/>
    <x v="5"/>
    <n v="6642620"/>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7WJXCTG9"/>
    <x v="3"/>
    <s v="Pigeon by Stovekraft Amaze"/>
    <s v="Pigeon by Stovekraft Amaze"/>
    <s v="Pigeon by Stovekraft Amaze"/>
    <s v="Pigeon by Stovekraft Amaze Plus Electric Kettle (14313) with Stainless Steel Body, 1.8 litre, used for boiling Water, making tea and coffee, instant noodles, soup etc. 1500 Watt (Silver)"/>
    <s v="Home&amp;Kitchen|"/>
    <x v="2"/>
    <s v="Home &amp; Kitchen"/>
    <s v="Home&amp;Kitchen"/>
    <s v="Home&amp;Kitchen|Kitchen&amp;HomeAppliances|SmallKitchenAppliances|Kettles&amp;HotWaterDispensers|ElectricKettles"/>
    <n v="699"/>
    <x v="0"/>
    <n v="1345"/>
    <x v="1"/>
    <n v="0.48"/>
    <x v="0"/>
    <n v="32939.4"/>
    <x v="1"/>
    <n v="11359870"/>
    <x v="0"/>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1GGKZ4NU"/>
    <x v="292"/>
    <s v="AmazonBasics USB Type-C to"/>
    <s v="AmazonBasics USB Type-C to"/>
    <s v="AmazonBasics USB Type-C to"/>
    <s v="AmazonBasics USB Type-C to USB Type-C 2.0 Cable for Charging Adapter, Smartphone - 9 Feet (2.7 Meters) - White"/>
    <s v="Computers&amp;Accessories|"/>
    <x v="3"/>
    <s v="Computers &amp; Accessories"/>
    <s v="Computers&amp;Accessories"/>
    <s v="Computers&amp;Accessories|Accessories&amp;Peripherals|Cables&amp;Accessories|Cables|USBCables"/>
    <n v="549"/>
    <x v="0"/>
    <n v="995"/>
    <x v="1"/>
    <n v="0.45"/>
    <x v="1"/>
    <n v="124933.20000000001"/>
    <x v="5"/>
    <n v="29597270"/>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04IO5BMQ"/>
    <x v="322"/>
    <s v="Logitech M235 Wireless Mouse,"/>
    <s v="Logitech M235 Wireless Mouse,"/>
    <s v="Logitech M235 Wireless Mouse,"/>
    <s v="Logitech M235 Wireless Mouse, 1000 DPI Optical Tracking, 12 Month Life Battery, Compatible with Windows, Mac, Chromebook/PC/Laptop"/>
    <s v="Computers&amp;Accessories|"/>
    <x v="3"/>
    <s v="Computers &amp; Accessories"/>
    <s v="Computers&amp;Accessories"/>
    <s v="Computers&amp;Accessories|Accessories&amp;Peripherals|Keyboards,Mice&amp;InputDevices|Mice"/>
    <n v="699"/>
    <x v="0"/>
    <n v="995"/>
    <x v="1"/>
    <n v="0.3"/>
    <x v="1"/>
    <n v="244822.5"/>
    <x v="7"/>
    <n v="54132975"/>
    <x v="0"/>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7HZ2QCGR"/>
    <x v="323"/>
    <s v="POPIO Type C Dash"/>
    <s v="POPIO Type C Dash"/>
    <s v="POPIO Type C Dash"/>
    <s v="POPIO Type C Dash Charging USB Data Cable for OnePlus Devices"/>
    <s v="Computers&amp;Accessories|"/>
    <x v="3"/>
    <s v="Computers &amp; Accessories"/>
    <s v="Computers&amp;Accessories"/>
    <s v="Computers&amp;Accessories|Accessories&amp;Peripherals|Cables&amp;Accessories|Cables|USBCables"/>
    <n v="350"/>
    <x v="0"/>
    <n v="599"/>
    <x v="1"/>
    <n v="0.42"/>
    <x v="0"/>
    <n v="32424.6"/>
    <x v="1"/>
    <n v="4980086"/>
    <x v="0"/>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7XJYYH7L"/>
    <x v="324"/>
    <s v="Wecool Nylon Braided Multifunction"/>
    <s v="Wecool Nylon Braided Multifunction"/>
    <s v="Wecool Nylon Braided Multifunction"/>
    <s v="Wecool Nylon Braided Multifunction Fast Charging Cable For Android Smartphone, Ios And Type C Usb Devices, 3 In 1 Charging Cable, 3A, (3 Feet) (Black)"/>
    <s v="Computers&amp;Accessories|"/>
    <x v="3"/>
    <s v="Computers &amp; Accessories"/>
    <s v="Computers&amp;Accessories"/>
    <s v="Computers&amp;Accessories|Accessories&amp;Peripherals|Cables&amp;Accessories|Cables|USBCables"/>
    <n v="333"/>
    <x v="0"/>
    <n v="999"/>
    <x v="0"/>
    <n v="0.67"/>
    <x v="0"/>
    <n v="32313.599999999999"/>
    <x v="15"/>
    <n v="9782208"/>
    <x v="0"/>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7XJYYH7L"/>
    <x v="324"/>
    <s v="Wecool Nylon Braided Multifunction"/>
    <s v="Wecool Nylon Braided Multifunction"/>
    <s v="Wecool Nylon Braided Multifunction"/>
    <s v="Wecool Nylon Braided Multifunction Fast Charging Cable For Android Smartphone, Ios And Type C Usb Devices, 3 In 1 Charging Cable, 3A, (3 Feet) (Black)"/>
    <s v="Computers&amp;Accessories|"/>
    <x v="3"/>
    <s v="Computers &amp; Accessories"/>
    <s v="Computers&amp;Accessories"/>
    <s v="Computers&amp;Accessories|Accessories&amp;Peripherals|Cables&amp;Accessories|Cables|USBCables"/>
    <n v="333"/>
    <x v="0"/>
    <n v="999"/>
    <x v="0"/>
    <n v="0.67"/>
    <x v="0"/>
    <n v="32313.599999999999"/>
    <x v="15"/>
    <n v="9782208"/>
    <x v="0"/>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1JOFKL0A"/>
    <x v="325"/>
    <s v="Canon PIXMA E477 All-in-One"/>
    <s v="Canon PIXMA E477 All-in-One"/>
    <s v="Canon PIXMA E477 All-in-One"/>
    <s v="Canon PIXMA E477 All-in-One Wireless Ink Efficient Colour Printer (White/Blue)"/>
    <s v="Computers&amp;Accessories|"/>
    <x v="3"/>
    <s v="Computers &amp; Accessories"/>
    <s v="Computers&amp;Accessories"/>
    <s v="Computers&amp;Accessories|Printers,Inks&amp;Accessories|Printers"/>
    <n v="5299"/>
    <x v="0"/>
    <n v="6355"/>
    <x v="1"/>
    <n v="0.17"/>
    <x v="0"/>
    <n v="32292"/>
    <x v="1"/>
    <n v="52619400"/>
    <x v="0"/>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BMM7R92G"/>
    <x v="326"/>
    <s v="Noise_Colorfit Smart Watch Charger"/>
    <s v="Noise_Colorfit Smart Watch Charger"/>
    <s v="Noise_Colorfit Smart Watch Charger"/>
    <s v="Noise_Colorfit Smart Watch Charger 2 Pin USB Fast Charger Magnetic Charging Cable Adapter (Smart Watch Charger 2 pin)"/>
    <s v="Electronics|"/>
    <x v="0"/>
    <s v="Electronics"/>
    <s v="Electronics"/>
    <s v="Electronics|WearableTechnology|SmartWatches"/>
    <n v="249"/>
    <x v="0"/>
    <n v="999"/>
    <x v="0"/>
    <n v="0.75"/>
    <x v="1"/>
    <n v="171"/>
    <x v="7"/>
    <n v="37962"/>
    <x v="1"/>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PCJM7TB"/>
    <x v="327"/>
    <s v="WIDEWINGS Electric Handheld Milk"/>
    <s v="WIDEWINGS Electric Handheld Milk"/>
    <s v="WIDEWINGS Electric Handheld Milk"/>
    <s v="WIDEWINGS Electric Handheld Milk Wand Mixer Frother for Latte Coffee Hot Milk, Milk Frother for Coffee, Egg Beater, Hand Blender, Coffee Beater with Stand"/>
    <s v="Home&amp;Kitchen|"/>
    <x v="2"/>
    <s v="Home &amp; Kitchen"/>
    <s v="Home&amp;Kitchen"/>
    <s v="Home&amp;Kitchen|Kitchen&amp;HomeAppliances|SmallKitchenAppliances|HandBlenders"/>
    <n v="259"/>
    <x v="0"/>
    <n v="999"/>
    <x v="0"/>
    <n v="0.74"/>
    <x v="1"/>
    <n v="172"/>
    <x v="4"/>
    <n v="42957"/>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97JQ1J5G"/>
    <x v="328"/>
    <s v="Zebronics ZEB-90HB USB Hub,"/>
    <s v="Zebronics ZEB-90HB USB Hub,"/>
    <s v="Zebronics ZEB-90HB USB Hub,"/>
    <s v="Zebronics ZEB-90HB USB Hub, 4 Ports, Pocket Sized, Plug &amp; Play, for Laptop &amp; Computers"/>
    <s v="Computers&amp;Accessories|"/>
    <x v="3"/>
    <s v="Computers &amp; Accessories"/>
    <s v="Computers&amp;Accessories"/>
    <s v="Computers&amp;Accessories|Accessories&amp;Peripherals|USBHubs"/>
    <n v="179"/>
    <x v="2"/>
    <n v="499"/>
    <x v="0"/>
    <n v="0.64"/>
    <x v="0"/>
    <n v="31909"/>
    <x v="14"/>
    <n v="4683115"/>
    <x v="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BN6M3TCM"/>
    <x v="329"/>
    <s v="VRPRIME Lint Roller Lint"/>
    <s v="VRPRIME Lint Roller Lint"/>
    <s v="VRPRIME Lint Roller Lint"/>
    <s v="VRPRIME Lint Roller Lint Remover for Clothes, Pet | 360 Sheets Reusable Sticky Easy-Tear Sheet Brush for Clothes, Furniture, Carpet, Dog Fur, Sweater, Dust &amp; Dirt (4 Rolls - 90 Sheet Each Roll)"/>
    <s v="Home&amp;Kitchen|"/>
    <x v="2"/>
    <s v="Home &amp; Kitchen"/>
    <s v="Home&amp;Kitchen"/>
    <s v="Home&amp;Kitchen|Kitchen&amp;HomeAppliances|Vacuum,Cleaning&amp;Ironing|Irons,Steamers&amp;Accessories|LintShavers"/>
    <n v="499"/>
    <x v="0"/>
    <n v="999"/>
    <x v="0"/>
    <n v="0.5"/>
    <x v="1"/>
    <n v="363.4"/>
    <x v="10"/>
    <n v="78921"/>
    <x v="1"/>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B61HYR92"/>
    <x v="330"/>
    <s v="Lapster usb 2.0 mantra"/>
    <s v="Lapster usb 2.0 mantra"/>
    <s v="Lapster usb 2.0 mantra"/>
    <s v="Lapster usb 2.0 mantra cable, mantra mfs 100 data cable (black)"/>
    <s v="Computers&amp;Accessories|"/>
    <x v="3"/>
    <s v="Computers &amp; Accessories"/>
    <s v="Computers&amp;Accessories"/>
    <s v="Computers&amp;Accessories|Accessories&amp;Peripherals|Cables&amp;Accessories|Cables|USBCables"/>
    <n v="199"/>
    <x v="0"/>
    <n v="999"/>
    <x v="0"/>
    <n v="0.8"/>
    <x v="1"/>
    <n v="357"/>
    <x v="5"/>
    <n v="84915"/>
    <x v="1"/>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B61GCHC1"/>
    <x v="331"/>
    <s v="LS LAPSTER Quality Assured"/>
    <s v="LS LAPSTER Quality Assured"/>
    <s v="LS LAPSTER Quality Assured"/>
    <s v="LS LAPSTER Quality Assured USB 2.0 morpho cable, morpho device cable for Mso 1300 E3/E2/E Biometric Finger Print Scanner morpho USB cable (Black)"/>
    <s v="Computers&amp;Accessories|"/>
    <x v="3"/>
    <s v="Computers &amp; Accessories"/>
    <s v="Computers&amp;Accessories"/>
    <s v="Computers&amp;Accessories|Accessories&amp;Peripherals|Cables&amp;Accessories|Cables|USBCables"/>
    <n v="199"/>
    <x v="0"/>
    <n v="999"/>
    <x v="0"/>
    <n v="0.8"/>
    <x v="1"/>
    <n v="374.09999999999997"/>
    <x v="2"/>
    <n v="86913"/>
    <x v="1"/>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8XXVXP3J"/>
    <x v="332"/>
    <s v="Storite Super Speed USB"/>
    <s v="Storite Super Speed USB"/>
    <s v="Storite Super Speed USB"/>
    <s v="Storite Super Speed USB 3.0 Male to Male Cable for Hard Drive Enclosures, Laptop Cooling Pad, DVD Players(60cm,Black)"/>
    <s v="Computers&amp;Accessories|"/>
    <x v="3"/>
    <s v="Computers &amp; Accessories"/>
    <s v="Computers&amp;Accessories"/>
    <s v="Computers&amp;Accessories|Accessories&amp;Peripherals|Cables&amp;Accessories|Cables|USBCables"/>
    <n v="249"/>
    <x v="0"/>
    <n v="999"/>
    <x v="0"/>
    <n v="0.75"/>
    <x v="1"/>
    <n v="481.59999999999997"/>
    <x v="2"/>
    <n v="111888"/>
    <x v="1"/>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BMXMLSMM"/>
    <x v="333"/>
    <s v="Lapster 65W compatible for"/>
    <s v="Lapster 65W compatible for"/>
    <s v="Lapster 65W compatible for"/>
    <s v="Lapster 65W compatible for OnePlus Dash Warp Charge Cable , type c to c cable fast charging Data Sync Cable Compatible with One Plus 10R / 9RT/ 9 pro/ 9R/ 8T/ 9/ Nord &amp; for All Type C Devices ‚Äì Red, 1 Meter"/>
    <s v="Computers&amp;Accessories|"/>
    <x v="3"/>
    <s v="Computers &amp; Accessories"/>
    <s v="Computers&amp;Accessories"/>
    <s v="Computers&amp;Accessories|Accessories&amp;Peripherals|Cables&amp;Accessories|Cables|USBCables"/>
    <n v="199"/>
    <x v="0"/>
    <n v="999"/>
    <x v="0"/>
    <n v="0.8"/>
    <x v="1"/>
    <n v="571.5"/>
    <x v="7"/>
    <n v="126873"/>
    <x v="1"/>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BMXMLSMM"/>
    <x v="333"/>
    <s v="Lapster 65W compatible for"/>
    <s v="Lapster 65W compatible for"/>
    <s v="Lapster 65W compatible for"/>
    <s v="Lapster 65W compatible for OnePlus Dash Warp Charge Cable , type c to c cable fast charging Data Sync Cable Compatible with One Plus 10R / 9RT/ 9 pro/ 9R/ 8T/ 9/ Nord &amp; for All Type C Devices ‚Äì Red, 1 Meter"/>
    <s v="Computers&amp;Accessories|"/>
    <x v="3"/>
    <s v="Computers &amp; Accessories"/>
    <s v="Computers&amp;Accessories"/>
    <s v="Computers&amp;Accessories|Accessories&amp;Peripherals|Cables&amp;Accessories|Cables|USBCables"/>
    <n v="199"/>
    <x v="0"/>
    <n v="999"/>
    <x v="0"/>
    <n v="0.8"/>
    <x v="1"/>
    <n v="571.5"/>
    <x v="7"/>
    <n v="126873"/>
    <x v="1"/>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8G43CCLC"/>
    <x v="334"/>
    <s v="NK STAR 950 Mbps"/>
    <s v="NK STAR 950 Mbps"/>
    <s v="NK STAR 950 Mbps"/>
    <s v="NK STAR 950 Mbps USB WiFi Adapter Wireless Network Receiver Dongle for Desktop Laptop, (Support- Windows XP/7/8/10 &amp; MAC OS) NOt Support to DVR and HDTV"/>
    <s v="Computers&amp;Accessories|"/>
    <x v="3"/>
    <s v="Computers &amp; Accessories"/>
    <s v="Computers&amp;Accessories"/>
    <s v="Computers&amp;Accessories|NetworkingDevices|NetworkAdapters|WirelessUSBAdapters"/>
    <n v="218"/>
    <x v="0"/>
    <n v="999"/>
    <x v="0"/>
    <n v="0.78"/>
    <x v="1"/>
    <n v="684.6"/>
    <x v="5"/>
    <n v="162837"/>
    <x v="1"/>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8CB7MHW"/>
    <x v="335"/>
    <s v="KNOWZA Electric Handheld Milk"/>
    <s v="KNOWZA Electric Handheld Milk"/>
    <s v="KNOWZA Electric Handheld Milk"/>
    <s v="KNOWZA Electric Handheld Milk Wand Mixer Frother for Latte Coffee Hot Milk, Milk Frother for Coffee, Egg Beater, Hand Blender, Coffee Beater (BLACK COFFEE BEATER)"/>
    <s v="Home&amp;Kitchen|"/>
    <x v="2"/>
    <s v="Home &amp; Kitchen"/>
    <s v="Home&amp;Kitchen"/>
    <s v="Home&amp;Kitchen|Kitchen&amp;HomeAppliances|SmallKitchenAppliances|HandBlenders"/>
    <n v="426"/>
    <x v="0"/>
    <n v="999"/>
    <x v="0"/>
    <n v="0.56999999999999995"/>
    <x v="1"/>
    <n v="910.19999999999993"/>
    <x v="3"/>
    <n v="221778"/>
    <x v="1"/>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B8ZM9RVV"/>
    <x v="336"/>
    <s v="Zuvexa Egg Boiler Poacher"/>
    <s v="Zuvexa Egg Boiler Poacher"/>
    <s v="Zuvexa Egg Boiler Poacher"/>
    <s v="Zuvexa Egg Boiler Poacher Automatic Off Steaming, Cooking, Boiling Double Layer 14 Egg Boiler (Multicolor)‚Ä¶"/>
    <s v="Home&amp;Kitchen|"/>
    <x v="2"/>
    <s v="Home &amp; Kitchen"/>
    <s v="Home&amp;Kitchen"/>
    <s v="Home&amp;Kitchen|Kitchen&amp;HomeAppliances|SmallKitchenAppliances|EggBoilers"/>
    <n v="419"/>
    <x v="0"/>
    <n v="999"/>
    <x v="0"/>
    <n v="0.57999999999999996"/>
    <x v="1"/>
    <n v="998.80000000000007"/>
    <x v="6"/>
    <n v="226773"/>
    <x v="1"/>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9NNZ1GF7"/>
    <x v="337"/>
    <s v="Lint Remover For Clothes"/>
    <s v="Lint Remover For Clothes"/>
    <s v="Lint Remover For Clothes"/>
    <s v="Lint Remover For Clothes With 1 Year Warranty Fabric Shaver Lint Shaver for Woolen Clothes Blanket Jackets Stainless Steel Blades,Bedding, Clothes and Furniture Best Remover for Fabrics Portable Lint Shavers (White Orange)"/>
    <s v="Home&amp;Kitchen|"/>
    <x v="2"/>
    <s v="Home &amp; Kitchen"/>
    <s v="Home&amp;Kitchen"/>
    <s v="Home&amp;Kitchen|Kitchen&amp;HomeAppliances|Vacuum,Cleaning&amp;Ironing|Irons,Steamers&amp;Accessories|LintShavers"/>
    <n v="445"/>
    <x v="0"/>
    <n v="999"/>
    <x v="0"/>
    <n v="0.55000000000000004"/>
    <x v="1"/>
    <n v="984.69999999999993"/>
    <x v="2"/>
    <n v="228771"/>
    <x v="1"/>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BBW521YC"/>
    <x v="338"/>
    <s v="LAPSTER 12pcs Spiral Cable"/>
    <s v="LAPSTER 12pcs Spiral Cable"/>
    <s v="LAPSTER 12pcs Spiral Cable"/>
    <s v="LAPSTER 12pcs Spiral Cable Protectors for Charger, Wires, Data Charger Cable Protector for Computers, Cell Phones etc.(Grey)"/>
    <s v="Electronics|"/>
    <x v="0"/>
    <s v="Electronics"/>
    <s v="Electronics"/>
    <s v="Electronics|Mobiles&amp;Accessories|MobileAccessories|D√©cor|PhoneCharms"/>
    <n v="99"/>
    <x v="0"/>
    <n v="999"/>
    <x v="0"/>
    <n v="0.9"/>
    <x v="1"/>
    <n v="1342"/>
    <x v="6"/>
    <n v="304695"/>
    <x v="1"/>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BDS8MY8J"/>
    <x v="339"/>
    <s v="Lapster Caddy for ssd"/>
    <s v="Lapster Caddy for ssd"/>
    <s v="Lapster Caddy for ssd"/>
    <s v="Lapster Caddy for ssd and HDD, Optical Bay 2nd Hard Drive Caddy, Caddy 9.5mm for Laptop"/>
    <s v="Computers&amp;Accessories|"/>
    <x v="3"/>
    <s v="Computers &amp; Accessories"/>
    <s v="Computers&amp;Accessories"/>
    <s v="Computers&amp;Accessories|Components|InternalHardDrives"/>
    <n v="199"/>
    <x v="0"/>
    <n v="999"/>
    <x v="0"/>
    <n v="0.8"/>
    <x v="1"/>
    <n v="1520.4"/>
    <x v="5"/>
    <n v="361638"/>
    <x v="1"/>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BBMPH39N"/>
    <x v="340"/>
    <s v="Amazon Basics Magic Slate"/>
    <s v="Amazon Basics Magic Slate"/>
    <s v="Amazon Basics Magic Slate"/>
    <s v="Amazon Basics Magic Slate 8.5-inch LCD Writing Tablet with Stylus Pen, for Drawing, Playing, Noting by Kids &amp; Adults, Black"/>
    <s v="Computers&amp;Accessories|"/>
    <x v="3"/>
    <s v="Computers &amp; Accessories"/>
    <s v="Computers&amp;Accessories"/>
    <s v="Computers&amp;Accessories|Accessories&amp;Peripherals|Keyboards,Mice&amp;InputDevices|GraphicTablets"/>
    <n v="289"/>
    <x v="0"/>
    <n v="999"/>
    <x v="0"/>
    <n v="0.71"/>
    <x v="1"/>
    <n v="1644.1"/>
    <x v="3"/>
    <n v="400599"/>
    <x v="1"/>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VT6JKRP"/>
    <x v="341"/>
    <s v="Lapster USB 3.0 A"/>
    <s v="Lapster USB 3.0 A"/>
    <s v="Lapster USB 3.0 A"/>
    <s v="Lapster USB 3.0 A to Micro B SuperSpeed for hard disk cable - short cable"/>
    <s v="Computers&amp;Accessories|"/>
    <x v="3"/>
    <s v="Computers &amp; Accessories"/>
    <s v="Computers&amp;Accessories"/>
    <s v="Computers&amp;Accessories|Accessories&amp;Peripherals|Cables&amp;Accessories|Cables|USBCables"/>
    <n v="199"/>
    <x v="0"/>
    <n v="999"/>
    <x v="0"/>
    <n v="0.8"/>
    <x v="1"/>
    <n v="1742.4999999999998"/>
    <x v="3"/>
    <n v="424575"/>
    <x v="1"/>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7GLNJC25"/>
    <x v="342"/>
    <s v="ZEBRONICS Zeb-100HB 4 Ports"/>
    <s v="ZEBRONICS Zeb-100HB 4 Ports"/>
    <s v="ZEBRONICS Zeb-100HB 4 Ports"/>
    <s v="ZEBRONICS Zeb-100HB 4 Ports USB Hub for Laptop, PC Computers, Plug &amp; Play, Backward Compatible - Black"/>
    <s v="Computers&amp;Accessories|"/>
    <x v="3"/>
    <s v="Computers &amp; Accessories"/>
    <s v="Computers&amp;Accessories"/>
    <s v="Computers&amp;Accessories|Accessories&amp;Peripherals|USBHubs"/>
    <n v="330"/>
    <x v="2"/>
    <n v="499"/>
    <x v="1"/>
    <n v="0.34"/>
    <x v="0"/>
    <n v="31694.2"/>
    <x v="8"/>
    <n v="4274434"/>
    <x v="0"/>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B9LDCX89"/>
    <x v="343"/>
    <s v="STRIFF Mpad Mouse Mat"/>
    <s v="STRIFF Mpad Mouse Mat"/>
    <s v="STRIFF Mpad Mouse Mat"/>
    <s v="STRIFF Mpad Mouse Mat 230X190X3mm Gaming Mouse Pad, Non-Slip Rubber Base, Waterproof Surface, Premium-Textured, Compatible with Laser and Optical Mice(Universe Black)"/>
    <s v="Computers&amp;Accessories|"/>
    <x v="3"/>
    <s v="Computers &amp; Accessories"/>
    <s v="Computers&amp;Accessories"/>
    <s v="Computers&amp;Accessories|Accessories&amp;Peripherals|Keyboards,Mice&amp;InputDevices|Keyboard&amp;MiceAccessories|MousePads"/>
    <n v="129"/>
    <x v="0"/>
    <n v="999"/>
    <x v="0"/>
    <n v="0.87"/>
    <x v="1"/>
    <n v="2062.2000000000003"/>
    <x v="5"/>
    <n v="490509"/>
    <x v="1"/>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SLNG3LW"/>
    <x v="344"/>
    <s v="Inalsa Vacuum Cleaner Wet"/>
    <s v="Inalsa Vacuum Cleaner Wet"/>
    <s v="Inalsa Vacuum Cleaner Wet"/>
    <s v="Inalsa Vacuum Cleaner Wet and Dry Micro WD10 with 3in1 Multifunction Wet/Dry/Blowing| 14KPA Suction and Impact Resistant Polymer Tank,(Yellow/Black)"/>
    <s v="Home&amp;Kitchen|"/>
    <x v="2"/>
    <s v="Home &amp; Kitchen"/>
    <s v="Home&amp;Kitchen"/>
    <s v="Home&amp;Kitchen|Kitchen&amp;HomeAppliances|Vacuum,Cleaning&amp;Ironing|Vacuums&amp;FloorCare|Vacuums|Wet-DryVacuums"/>
    <n v="3859"/>
    <x v="0"/>
    <n v="10295"/>
    <x v="0"/>
    <n v="0.63"/>
    <x v="0"/>
    <n v="31570.5"/>
    <x v="1"/>
    <n v="83338025"/>
    <x v="0"/>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98LCVYPW"/>
    <x v="345"/>
    <s v="Dealfreez Case Compatible for"/>
    <s v="Dealfreez Case Compatible for"/>
    <s v="Dealfreez Case Compatible for"/>
    <s v="Dealfreez Case Compatible for Fire TV Stick 4K All Alexa Voice Remote Shockproof Silicone Anti-Lost Cover with Loop (C-Black)"/>
    <s v="Electronics|"/>
    <x v="0"/>
    <s v="Electronics"/>
    <s v="Electronics"/>
    <s v="Electronics|HomeTheater,TV&amp;Video|Accessories|RemoteControls"/>
    <n v="349"/>
    <x v="0"/>
    <n v="999"/>
    <x v="0"/>
    <n v="0.65"/>
    <x v="1"/>
    <n v="2154.6"/>
    <x v="5"/>
    <n v="512487"/>
    <x v="1"/>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RZS1NQT"/>
    <x v="346"/>
    <s v="Sounce 65W OnePlus Dash"/>
    <s v="Sounce 65W OnePlus Dash"/>
    <s v="Sounce 65W OnePlus Dash"/>
    <s v="Sounce 65W OnePlus Dash Warp Charge Cable, 6.5A Type-C to USB C PD Data Sync Fast Charging Cable Compatible with One Plus 8T/ 9/ 9R/ 9 pro/ 9RT/ 10R/ Nord &amp; for All Type C Devices ‚Äì Red, 1 Meter"/>
    <s v="Computers&amp;Accessories|"/>
    <x v="3"/>
    <s v="Computers &amp; Accessories"/>
    <s v="Computers&amp;Accessories"/>
    <s v="Computers&amp;Accessories|Accessories&amp;Peripherals|Cables&amp;Accessories|Cables|USBCables"/>
    <n v="199"/>
    <x v="0"/>
    <n v="999"/>
    <x v="0"/>
    <n v="0.8"/>
    <x v="1"/>
    <n v="2300"/>
    <x v="4"/>
    <n v="574425"/>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9RZS1NQT"/>
    <x v="346"/>
    <s v="Sounce 65W OnePlus Dash"/>
    <s v="Sounce 65W OnePlus Dash"/>
    <s v="Sounce 65W OnePlus Dash"/>
    <s v="Sounce 65W OnePlus Dash Warp Charge Cable, 6.5A Type-C to USB C PD Data Sync Fast Charging Cable Compatible with One Plus 8T/ 9/ 9R/ 9 pro/ 9RT/ 10R/ Nord &amp; for All Type C Devices ‚Äì Red, 1 Meter"/>
    <s v="Computers&amp;Accessories|"/>
    <x v="3"/>
    <s v="Computers &amp; Accessories"/>
    <s v="Computers&amp;Accessories"/>
    <s v="Computers&amp;Accessories|Accessories&amp;Peripherals|Cables&amp;Accessories|Cables|USBCables"/>
    <n v="199"/>
    <x v="0"/>
    <n v="999"/>
    <x v="0"/>
    <n v="0.8"/>
    <x v="1"/>
    <n v="2304"/>
    <x v="4"/>
    <n v="575424"/>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96MSW6CT"/>
    <x v="347"/>
    <s v="Sounce Fast Phone Charging"/>
    <s v="Sounce Fast Phone Charging"/>
    <s v="Sounce Fast Phone Charging"/>
    <s v="Sounce Fast Phone Charging Cable &amp; Data Sync USB Cable Compatible for iPhone 13, 12,11, X, 8, 7, 6, 5, iPad Air, Pro, Mini &amp; iOS Devices"/>
    <s v="Computers&amp;Accessories|"/>
    <x v="3"/>
    <s v="Computers &amp; Accessories"/>
    <s v="Computers&amp;Accessories"/>
    <s v="Computers&amp;Accessories|Accessories&amp;Peripherals|Cables&amp;Accessories|Cables|USBCables"/>
    <n v="199"/>
    <x v="0"/>
    <n v="999"/>
    <x v="0"/>
    <n v="0.8"/>
    <x v="0"/>
    <n v="30919.200000000001"/>
    <x v="1"/>
    <n v="7920072"/>
    <x v="0"/>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9MTLG4TP"/>
    <x v="348"/>
    <s v="SAIELLIN Electric Lint Remover"/>
    <s v="SAIELLIN Electric Lint Remover"/>
    <s v="SAIELLIN Electric Lint Remover"/>
    <s v="SAIELLIN Electric Lint Remover for Clothes Fabric Shaver Lint Shaver for Woolen Clothes Blanket Jackets Stainless Steel Blades, Clothes and Furniture Lint Roller for Fabrics Portable Lint Shavers (White Orange)"/>
    <s v="Home&amp;Kitchen|"/>
    <x v="2"/>
    <s v="Home &amp; Kitchen"/>
    <s v="Home&amp;Kitchen"/>
    <s v="Home&amp;Kitchen|Kitchen&amp;HomeAppliances|Vacuum,Cleaning&amp;Ironing|Irons,Steamers&amp;Accessories|LintShavers"/>
    <n v="453"/>
    <x v="0"/>
    <n v="999"/>
    <x v="0"/>
    <n v="0.55000000000000004"/>
    <x v="1"/>
    <n v="2623"/>
    <x v="2"/>
    <n v="609390"/>
    <x v="1"/>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6MSW6CT"/>
    <x v="347"/>
    <s v="Sounce Fast Phone Charging"/>
    <s v="Sounce Fast Phone Charging"/>
    <s v="Sounce Fast Phone Charging"/>
    <s v="Sounce Fast Phone Charging Cable &amp; Data Sync USB Cable Compatible for iPhone 13, 12,11, X, 8, 7, 6, 5, iPad Air, Pro, Mini &amp; iOS Devices"/>
    <s v="Computers&amp;Accessories|"/>
    <x v="3"/>
    <s v="Computers &amp; Accessories"/>
    <s v="Computers&amp;Accessories"/>
    <s v="Computers&amp;Accessories|Accessories&amp;Peripherals|Cables&amp;Accessories|Cables|USBCables"/>
    <n v="199"/>
    <x v="0"/>
    <n v="999"/>
    <x v="0"/>
    <n v="0.8"/>
    <x v="0"/>
    <n v="30919.200000000001"/>
    <x v="1"/>
    <n v="7920072"/>
    <x v="0"/>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81XSZJ7"/>
    <x v="349"/>
    <s v="CROSSVOLT Compatible DashWarp Data"/>
    <s v="CROSSVOLT Compatible Dash/Warp Data"/>
    <s v="CROSSVOLT Compatible Dash/Warp Data"/>
    <s v="CROSSVOLT Compatible Dash/Warp Data Sync Fast Charging Cable Supported for All C Type Devices (Cable)"/>
    <s v="Computers&amp;Accessories|"/>
    <x v="3"/>
    <s v="Computers &amp; Accessories"/>
    <s v="Computers&amp;Accessories"/>
    <s v="Computers&amp;Accessories|Accessories&amp;Peripherals|Cables&amp;Accessories|Cables|USBCables"/>
    <n v="299"/>
    <x v="0"/>
    <n v="999"/>
    <x v="0"/>
    <n v="0.7"/>
    <x v="1"/>
    <n v="3293.7999999999997"/>
    <x v="2"/>
    <n v="765234"/>
    <x v="1"/>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96MSW6CT"/>
    <x v="347"/>
    <s v="Sounce Fast Phone Charging"/>
    <s v="Sounce Fast Phone Charging"/>
    <s v="Sounce Fast Phone Charging"/>
    <s v="Sounce Fast Phone Charging Cable &amp; Data Sync USB Cable Compatible for iPhone 13, 12,11, X, 8, 7, 6, 5, iPad Air, Pro, Mini &amp; iOS Devices"/>
    <s v="Computers&amp;Accessories|"/>
    <x v="3"/>
    <s v="Computers &amp; Accessories"/>
    <s v="Computers&amp;Accessories"/>
    <s v="Computers&amp;Accessories|Accessories&amp;Peripherals|Cables&amp;Accessories|Cables|USBCables"/>
    <n v="199"/>
    <x v="0"/>
    <n v="1899"/>
    <x v="0"/>
    <n v="0.9"/>
    <x v="0"/>
    <n v="30919.200000000001"/>
    <x v="1"/>
    <n v="15055272"/>
    <x v="0"/>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NW8GHCJ"/>
    <x v="350"/>
    <s v="Synqe USB C to"/>
    <s v="Synqe USB C to"/>
    <s v="Synqe USB C to"/>
    <s v="Synqe USB C to USB C 60W Nylon Braided Fast Charging Type C to Type C Cable Compatible with Samsung Galaxy Note 20/Ultra, S20 S22 S21 S20 FE A73 A53 A33 (2M, Black)"/>
    <s v="Computers&amp;Accessories|"/>
    <x v="3"/>
    <s v="Computers &amp; Accessories"/>
    <s v="Computers&amp;Accessories"/>
    <s v="Computers&amp;Accessories|Accessories&amp;Peripherals|Cables&amp;Accessories|Cables|USBCables"/>
    <n v="389"/>
    <x v="0"/>
    <n v="999"/>
    <x v="0"/>
    <n v="0.61"/>
    <x v="1"/>
    <n v="3603.3999999999996"/>
    <x v="2"/>
    <n v="837162"/>
    <x v="1"/>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V9C4B1J"/>
    <x v="351"/>
    <s v="Synqe Type C to"/>
    <s v="Synqe Type C to"/>
    <s v="Synqe Type C to"/>
    <s v="Synqe Type C to Type C Short Fast Charging 60W Cable Compatible with Samsung Galaxy Z Fold3 5G, Z Flip3 5G, S22 5G, S22 Ultra, S21, S20, S20FE, A52, A73, A53 (0.25M, Black)"/>
    <s v="Computers&amp;Accessories|"/>
    <x v="3"/>
    <s v="Computers &amp; Accessories"/>
    <s v="Computers&amp;Accessories"/>
    <s v="Computers&amp;Accessories|Accessories&amp;Peripherals|Cables&amp;Accessories|Cables|USBCables"/>
    <n v="349"/>
    <x v="0"/>
    <n v="999"/>
    <x v="0"/>
    <n v="0.65"/>
    <x v="1"/>
    <n v="3603.3999999999996"/>
    <x v="2"/>
    <n v="837162"/>
    <x v="1"/>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9C635BMM"/>
    <x v="352"/>
    <s v="Cotbolt Silicone Case Cover"/>
    <s v="Cotbolt Silicone Case Cover"/>
    <s v="Cotbolt Silicone Case Cover"/>
    <s v="Cotbolt Silicone Case Cover Compatible for Samsung BN59-01312A QLED 8K 4K Smart TV Remote Shockproof Protective Remote Cover (Black)"/>
    <s v="Electronics|"/>
    <x v="0"/>
    <s v="Electronics"/>
    <s v="Electronics"/>
    <s v="Electronics|HomeTheater,TV&amp;Video|Accessories|RemoteControls"/>
    <n v="349"/>
    <x v="0"/>
    <n v="999"/>
    <x v="0"/>
    <n v="0.65"/>
    <x v="1"/>
    <n v="3356"/>
    <x v="4"/>
    <n v="838161"/>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8CNLYKW5"/>
    <x v="353"/>
    <s v="Lifelong Power - Pro"/>
    <s v="Lifelong Power - Pro"/>
    <s v="Lifelong Power - Pro"/>
    <s v="Lifelong Power - Pro 500 Watt 3 Jar Mixer Grinder with 3 Speed Control and 1100 Watt Dry Non-Stick soleplate Iron Super Combo (White and Grey, 1 Year Warranty)"/>
    <s v="Home&amp;Kitchen|"/>
    <x v="2"/>
    <s v="Home &amp; Kitchen"/>
    <s v="Home&amp;Kitchen"/>
    <s v="Home&amp;Kitchen|Kitchen&amp;HomeAppliances|SmallKitchenAppliances|MixerGrinders"/>
    <n v="1699"/>
    <x v="0"/>
    <n v="3398"/>
    <x v="0"/>
    <n v="0.5"/>
    <x v="0"/>
    <n v="30354.399999999998"/>
    <x v="0"/>
    <n v="27143224"/>
    <x v="0"/>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SKZ2RMG"/>
    <x v="354"/>
    <s v="Demokrazy New Nova Lint"/>
    <s v="Demokrazy New Nova Lint"/>
    <s v="Demokrazy New Nova Lint"/>
    <s v="Demokrazy New Nova Lint Cum Fuzz Remover for All Woolens Sweaters, Blankets, Jackets Remover Pill Remover from Carpets, Curtains (Pack of 1)"/>
    <s v="Home&amp;Kitchen|"/>
    <x v="2"/>
    <s v="Home &amp; Kitchen"/>
    <s v="Home&amp;Kitchen"/>
    <s v="Home&amp;Kitchen|Kitchen&amp;HomeAppliances|Vacuum,Cleaning&amp;Ironing|Irons,Steamers&amp;Accessories|LintShavers"/>
    <n v="475"/>
    <x v="0"/>
    <n v="999"/>
    <x v="0"/>
    <n v="0.52"/>
    <x v="1"/>
    <n v="4186.0999999999995"/>
    <x v="3"/>
    <n v="1019979"/>
    <x v="0"/>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9MZ6WZ6V"/>
    <x v="355"/>
    <s v="INOVERA World Map Extended"/>
    <s v="INOVERA World Map Extended"/>
    <s v="INOVERA World Map Extended"/>
    <s v="INOVERA World Map Extended Anti Slip Rubber Gaming Stitched Mouse Pad Desk Mat for Computer Laptop (Black, 900L x 400B x 2H mm)"/>
    <s v="Computers&amp;Accessories|"/>
    <x v="3"/>
    <s v="Computers &amp; Accessories"/>
    <s v="Computers&amp;Accessories"/>
    <s v="Computers&amp;Accessories|Accessories&amp;Peripherals|Keyboards,Mice&amp;InputDevices|Keyboard&amp;MiceAccessories|MousePads"/>
    <n v="499"/>
    <x v="0"/>
    <n v="999"/>
    <x v="0"/>
    <n v="0.5"/>
    <x v="1"/>
    <n v="4532"/>
    <x v="6"/>
    <n v="1028970"/>
    <x v="0"/>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PLFJ7ZW"/>
    <x v="356"/>
    <s v="Noise Pulse Buzz 1.69&quot;"/>
    <s v="Noise Pulse Buzz 1.69&quot;"/>
    <s v="Noise Pulse Buzz 1.69&quot;"/>
    <s v="Noise Pulse Buzz 1.69&quot; Bluetooth Calling Smart Watch with Call Function, 150 Watch Faces, 60 Sports Modes, Spo2 &amp; Heart Rate Monitoring, Calling Smart Watch for Men &amp; Women - Rose Pink"/>
    <s v="Electronics|"/>
    <x v="0"/>
    <s v="Electronics"/>
    <s v="Electronics"/>
    <s v="Electronics|WearableTechnology|SmartWatches"/>
    <n v="1999"/>
    <x v="0"/>
    <n v="4999"/>
    <x v="0"/>
    <n v="0.6"/>
    <x v="0"/>
    <n v="29526.899999999998"/>
    <x v="1"/>
    <n v="37847429"/>
    <x v="0"/>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18XVW6"/>
    <x v="356"/>
    <s v="Noise Pulse Buzz 1.69&quot;"/>
    <s v="Noise Pulse Buzz 1.69&quot;"/>
    <s v="Noise Pulse Buzz 1.69&quot;"/>
    <s v="Noise Pulse Buzz 1.69&quot; Bluetooth Calling Smart Watch with Call Function, 150 Watch Faces, 60 Sports Modes, Spo2 &amp; Heart Rate Monitoring, Calling Smart Watch for Men &amp; Women - Jet Black"/>
    <s v="Electronics|"/>
    <x v="0"/>
    <s v="Electronics"/>
    <s v="Electronics"/>
    <s v="Electronics|WearableTechnology|SmartWatches"/>
    <n v="2499"/>
    <x v="0"/>
    <n v="4999"/>
    <x v="0"/>
    <n v="0.5"/>
    <x v="0"/>
    <n v="29526.899999999998"/>
    <x v="1"/>
    <n v="37847429"/>
    <x v="0"/>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7J2BQZD6"/>
    <x v="357"/>
    <s v="Kuber Industries Nylon Mesh"/>
    <s v="Kuber Industries Nylon Mesh"/>
    <s v="Kuber Industries Nylon Mesh"/>
    <s v="Kuber Industries Nylon Mesh Laundry Basket|Sturdy Material &amp; Durable Handles|Netted Lightweight Laundry Bag, Size 36 x 36 x 58, Capicity 30 Ltr (Pink)"/>
    <s v="Home&amp;Kitchen|"/>
    <x v="2"/>
    <s v="Home &amp; Kitchen"/>
    <s v="Home&amp;Kitchen"/>
    <s v="Home&amp;Kitchen|HomeStorage&amp;Organization|LaundryOrganization|LaundryBaskets"/>
    <n v="199"/>
    <x v="2"/>
    <n v="399"/>
    <x v="0"/>
    <n v="0.5"/>
    <x v="0"/>
    <n v="29396.5"/>
    <x v="8"/>
    <n v="3170055"/>
    <x v="0"/>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9CTRPSJR"/>
    <x v="358"/>
    <s v="Storio Kids Toys LCD"/>
    <s v="Storio Kids Toys LCD"/>
    <s v="Storio Kids Toys LCD"/>
    <s v="Storio Kids Toys LCD Writing Tablet 8.5Inch E-Note Pad Best Birthday Gift for Girls Boys, Multicolor (SC1667)"/>
    <s v="Computers&amp;Accessories|"/>
    <x v="3"/>
    <s v="Computers &amp; Accessories"/>
    <s v="Computers&amp;Accessories"/>
    <s v="Computers&amp;Accessories|Accessories&amp;Peripherals|Keyboards,Mice&amp;InputDevices|GraphicTablets"/>
    <n v="217"/>
    <x v="2"/>
    <n v="237"/>
    <x v="1"/>
    <n v="0.08"/>
    <x v="0"/>
    <n v="27945.199999999997"/>
    <x v="0"/>
    <n v="1742898"/>
    <x v="0"/>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758F7KK7"/>
    <x v="269"/>
    <s v="Caprigo Heavy Duty TV"/>
    <s v="Caprigo Heavy Duty TV"/>
    <s v="Caprigo Heavy Duty TV"/>
    <s v="Caprigo Heavy Duty TV Wall Mount Bracket for 14 to 32 Inch LED/HD/Smart TV‚Äôs, Universal Fixed TV Wall Mount Stand (M452)"/>
    <s v="Electronics|"/>
    <x v="0"/>
    <s v="Electronics"/>
    <s v="Electronics"/>
    <s v="Electronics|HomeTheater,TV&amp;Video|Accessories|TVMounts,Stands&amp;Turntables|TVWall&amp;CeilingMounts"/>
    <n v="399"/>
    <x v="0"/>
    <n v="999"/>
    <x v="0"/>
    <n v="0.6"/>
    <x v="1"/>
    <n v="4944"/>
    <x v="4"/>
    <n v="1234764"/>
    <x v="0"/>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8PPHFXG3"/>
    <x v="359"/>
    <s v="Posh 1.5 Meter High"/>
    <s v="Posh 1.5 Meter High"/>
    <s v="Posh 1.5 Meter High"/>
    <s v="Posh 1.5 Meter High Speed Gold Plated HDMI Male to Female Extension Cable (Black)"/>
    <s v="Electronics|"/>
    <x v="0"/>
    <s v="Electronics"/>
    <s v="Electronics"/>
    <s v="Electronics|HomeTheater,TV&amp;Video|Accessories|Cables|HDMICables"/>
    <n v="173"/>
    <x v="0"/>
    <n v="999"/>
    <x v="0"/>
    <n v="0.83"/>
    <x v="1"/>
    <n v="5319.0999999999995"/>
    <x v="2"/>
    <n v="1235763"/>
    <x v="0"/>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994GFWBH"/>
    <x v="360"/>
    <s v="Lapster 1.5 mtr USB"/>
    <s v="Lapster 1.5 mtr USB"/>
    <s v="Lapster 1.5 mtr USB"/>
    <s v="Lapster 1.5 mtr USB 2.0 Type A Male to USB A Male Cable for computer and laptop"/>
    <s v="Computers&amp;Accessories|"/>
    <x v="3"/>
    <s v="Computers &amp; Accessories"/>
    <s v="Computers&amp;Accessories"/>
    <s v="Computers&amp;Accessories|Accessories&amp;Peripherals|Cables&amp;Accessories|Cables|USBCables"/>
    <n v="139"/>
    <x v="0"/>
    <n v="999"/>
    <x v="0"/>
    <n v="0.86"/>
    <x v="1"/>
    <n v="5252"/>
    <x v="4"/>
    <n v="1311687"/>
    <x v="0"/>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4G2MWSB"/>
    <x v="361"/>
    <s v="Lapster 5 pin mini"/>
    <s v="Lapster 5 pin mini"/>
    <s v="Lapster 5 pin mini"/>
    <s v="Lapster 5 pin mini usb cable, usb b cable,camera cable usb2.0 for External HDDS/Card Readers/Camera etc."/>
    <s v="Computers&amp;Accessories|"/>
    <x v="3"/>
    <s v="Computers &amp; Accessories"/>
    <s v="Computers&amp;Accessories"/>
    <s v="Computers&amp;Accessories|Accessories&amp;Peripherals|Cables&amp;Accessories|Cables|USBCables"/>
    <n v="149"/>
    <x v="0"/>
    <n v="999"/>
    <x v="0"/>
    <n v="0.85"/>
    <x v="1"/>
    <n v="5252"/>
    <x v="4"/>
    <n v="1311687"/>
    <x v="0"/>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994GFWBH"/>
    <x v="360"/>
    <s v="Lapster 1.5 mtr USB"/>
    <s v="Lapster 1.5 mtr USB"/>
    <s v="Lapster 1.5 mtr USB"/>
    <s v="Lapster 1.5 mtr USB 2.0 Type A Male to USB A Male Cable for computer and laptop"/>
    <s v="Computers&amp;Accessories|"/>
    <x v="3"/>
    <s v="Computers &amp; Accessories"/>
    <s v="Computers&amp;Accessories"/>
    <s v="Computers&amp;Accessories|Accessories&amp;Peripherals|Cables&amp;Accessories|Cables|USBCables"/>
    <n v="139"/>
    <x v="0"/>
    <n v="999"/>
    <x v="0"/>
    <n v="0.86"/>
    <x v="1"/>
    <n v="5252"/>
    <x v="4"/>
    <n v="1311687"/>
    <x v="0"/>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8RDWBYCQ"/>
    <x v="362"/>
    <s v="T TOPLINE 180 W"/>
    <s v="T TOPLINE 180 W"/>
    <s v="T TOPLINE 180 W"/>
    <s v="T TOPLINE 180 W Electric Hand Mixer,Hand Blender , Egg Beater, Cake maker , Beater Cream Mix, Food Blender, Beater for Whipping Cream Beater for Cake With 7 -Speed with spatula and oil brush"/>
    <s v="Home&amp;Kitchen|"/>
    <x v="2"/>
    <s v="Home &amp; Kitchen"/>
    <s v="Home&amp;Kitchen"/>
    <s v="Home&amp;Kitchen|Kitchen&amp;HomeAppliances|SmallKitchenAppliances|HandBlenders"/>
    <n v="549"/>
    <x v="0"/>
    <n v="999"/>
    <x v="1"/>
    <n v="0.45"/>
    <x v="1"/>
    <n v="5252"/>
    <x v="4"/>
    <n v="1311687"/>
    <x v="0"/>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XBJ1CTN"/>
    <x v="363"/>
    <s v="MI Xiaomi 22.5W Fast"/>
    <s v="MI Xiaomi 22.5W Fast"/>
    <s v="MI Xiaomi 22.5W Fast"/>
    <s v="MI Xiaomi 22.5W Fast USB Type C Charger Combo for Tablets - White"/>
    <s v="Electronics|"/>
    <x v="0"/>
    <s v="Electronics"/>
    <s v="Electronics"/>
    <s v="Electronics|Mobiles&amp;Accessories|MobileAccessories|Chargers|WallChargers"/>
    <n v="649"/>
    <x v="0"/>
    <n v="999"/>
    <x v="1"/>
    <n v="0.35"/>
    <x v="1"/>
    <n v="5523"/>
    <x v="5"/>
    <n v="131368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85HY1DGR"/>
    <x v="364"/>
    <s v="Sounce Spiral Charger Cable"/>
    <s v="Sounce Spiral Charger Cable"/>
    <s v="Sounce Spiral Charger Cable"/>
    <s v="Sounce Spiral Charger Cable Protector Data Cable Saver Charging Cord Protective Cable Cover Headphone MacBook Laptop Earphone Cell Phone Set of 3 (Cable Protector (12 Units))"/>
    <s v="Computers&amp;Accessories|"/>
    <x v="3"/>
    <s v="Computers &amp; Accessories"/>
    <s v="Computers&amp;Accessories"/>
    <s v="Computers&amp;Accessories|Accessories&amp;Peripherals|Cables&amp;Accessories|CableConnectionProtectors"/>
    <n v="99"/>
    <x v="0"/>
    <n v="999"/>
    <x v="0"/>
    <n v="0.9"/>
    <x v="1"/>
    <n v="5584"/>
    <x v="4"/>
    <n v="1394604"/>
    <x v="0"/>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5HY1DGR"/>
    <x v="364"/>
    <s v="Sounce Spiral Charger Cable"/>
    <s v="Sounce Spiral Charger Cable"/>
    <s v="Sounce Spiral Charger Cable"/>
    <s v="Sounce Spiral Charger Cable Protector Data Cable Saver Charging Cord Protective Cable Cover Headphone MacBook Laptop Earphone Cell Phone Set of 3 (Cable Protector (12 Units))"/>
    <s v="Computers&amp;Accessories|"/>
    <x v="3"/>
    <s v="Computers &amp; Accessories"/>
    <s v="Computers&amp;Accessories"/>
    <s v="Computers&amp;Accessories|Accessories&amp;Peripherals|Cables&amp;Accessories|CableConnectionProtectors"/>
    <n v="99"/>
    <x v="0"/>
    <n v="999"/>
    <x v="0"/>
    <n v="0.9"/>
    <x v="1"/>
    <n v="5584"/>
    <x v="4"/>
    <n v="1394604"/>
    <x v="0"/>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8K36NZSV"/>
    <x v="365"/>
    <s v="KONVIO NEER 10 Inch"/>
    <s v="KONVIO NEER 10 Inch"/>
    <s v="KONVIO NEER 10 Inch"/>
    <s v="KONVIO NEER 10 Inch Spun Filter (PP SPUN) Cartridge Compatible for 10 Inch Pre-Filter Housing of Water Purifier | Pack of 4 Spun"/>
    <s v="Home&amp;Kitchen|"/>
    <x v="2"/>
    <s v="Home &amp; Kitchen"/>
    <s v="Home&amp;Kitchen"/>
    <s v="Home&amp;Kitchen|Kitchen&amp;HomeAppliances|WaterPurifiers&amp;Accessories|WaterPurifierAccessories"/>
    <n v="499"/>
    <x v="0"/>
    <n v="999"/>
    <x v="0"/>
    <n v="0.5"/>
    <x v="1"/>
    <n v="6174.8"/>
    <x v="2"/>
    <n v="1434564"/>
    <x v="0"/>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B2PQL5N3"/>
    <x v="366"/>
    <s v="Lapster Gel Mouse pad"/>
    <s v="Lapster Gel Mouse pad"/>
    <s v="Lapster Gel Mouse pad"/>
    <s v="Lapster Gel Mouse pad with Wrist Rest , Gaming Mouse Pad with Lycra Cloth Nonslip for Laptop , Computer, , Home &amp; Office (Black)"/>
    <s v="Computers&amp;Accessories|"/>
    <x v="3"/>
    <s v="Computers &amp; Accessories"/>
    <s v="Computers&amp;Accessories"/>
    <s v="Computers&amp;Accessories|Accessories&amp;Peripherals|Keyboards,Mice&amp;InputDevices|Keyboard&amp;MiceAccessories|MousePads"/>
    <n v="230"/>
    <x v="0"/>
    <n v="999"/>
    <x v="0"/>
    <n v="0.77"/>
    <x v="1"/>
    <n v="6417.6"/>
    <x v="5"/>
    <n v="1526472"/>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QMRHWJD"/>
    <x v="367"/>
    <s v="SWAPKART Portable Flexible Adjustable"/>
    <s v="SWAPKART Portable Flexible Adjustable"/>
    <s v="SWAPKART Portable Flexible Adjustable"/>
    <s v="SWAPKART Portable Flexible Adjustable Eye Protection USB LED Desk Light Table Lamp for Reading, Working on PC, Laptop, Power Bank, Bedroom ( Multicolour )"/>
    <s v="Computers&amp;Accessories|"/>
    <x v="3"/>
    <s v="Computers &amp; Accessories"/>
    <s v="Computers&amp;Accessories"/>
    <s v="Computers&amp;Accessories|Accessories&amp;Peripherals|USBGadgets|Lamps"/>
    <n v="298"/>
    <x v="0"/>
    <n v="999"/>
    <x v="0"/>
    <n v="0.7"/>
    <x v="1"/>
    <n v="6673.5999999999995"/>
    <x v="2"/>
    <n v="1550448"/>
    <x v="0"/>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9GFN8WZL"/>
    <x v="368"/>
    <s v="Portronics Ruffpad 8.5M Multicolor"/>
    <s v="Portronics Ruffpad 8.5M Multicolor"/>
    <s v="Portronics Ruffpad 8.5M Multicolor"/>
    <s v="Portronics Ruffpad 8.5M Multicolor LCD Writing Pad with Screen 21.5cm (8.5-inch) for Drawing, Playing, Handwriting Gifts for Kids &amp; Adults, India's first notepad to save and share your child's first creatives via Ruffpad app on your Smartphone(Black)"/>
    <s v="Computers&amp;Accessories|"/>
    <x v="3"/>
    <s v="Computers &amp; Accessories"/>
    <s v="Computers&amp;Accessories"/>
    <s v="Computers&amp;Accessories|Accessories&amp;Peripherals|Keyboards,Mice&amp;InputDevices|GraphicTablets"/>
    <n v="378"/>
    <x v="0"/>
    <n v="999"/>
    <x v="0"/>
    <n v="0.62"/>
    <x v="1"/>
    <n v="7293.9"/>
    <x v="3"/>
    <n v="1777221"/>
    <x v="0"/>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RWZRCP1"/>
    <x v="369"/>
    <s v="boAt Type C A750"/>
    <s v="boAt Type C A750"/>
    <s v="boAt Type C A750"/>
    <s v="boAt Type C A750 Stress Resistant, Tangle-free, Sturdy Flat Cable with 6.5A Fast Charging &amp; 480Mbps Data Transmission, 10000+ Bends Lifespan and Extended 1.5m Length(Rebellious Black)"/>
    <s v="Computers&amp;Accessories|"/>
    <x v="3"/>
    <s v="Computers &amp; Accessories"/>
    <s v="Computers&amp;Accessories"/>
    <s v="Computers&amp;Accessories|Accessories&amp;Peripherals|Cables&amp;Accessories|Cables|USBCables"/>
    <n v="399"/>
    <x v="0"/>
    <n v="999"/>
    <x v="0"/>
    <n v="0.6"/>
    <x v="1"/>
    <n v="7297.9999999999991"/>
    <x v="3"/>
    <n v="1778220"/>
    <x v="0"/>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x v="369"/>
    <s v="boAt Type C A750"/>
    <s v="boAt Type C A750"/>
    <s v="boAt Type C A750"/>
    <s v="boAt Type C A750 Stress Resistant, Tangle-free, Sturdy Flat Cable with 6.5A Fast Charging &amp; 480Mbps Data Transmission, 10000+ Bends Lifespan and Extended 1.5m Length(Radiant Red)"/>
    <s v="Computers&amp;Accessories|"/>
    <x v="3"/>
    <s v="Computers &amp; Accessories"/>
    <s v="Computers&amp;Accessories"/>
    <s v="Computers&amp;Accessories|Accessories&amp;Peripherals|Cables&amp;Accessories|Cables|USBCables"/>
    <n v="399"/>
    <x v="0"/>
    <n v="999"/>
    <x v="0"/>
    <n v="0.6"/>
    <x v="1"/>
    <n v="7297.9999999999991"/>
    <x v="3"/>
    <n v="1778220"/>
    <x v="0"/>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RWZRCP1"/>
    <x v="369"/>
    <s v="boAt Type C A750"/>
    <s v="boAt Type C A750"/>
    <s v="boAt Type C A750"/>
    <s v="boAt Type C A750 Stress Resistant, Tangle-free, Sturdy Flat Cable with 6.5A Fast Charging &amp; 480Mbps Data Transmission, 10000+ Bends Lifespan and Extended 1.5m Length(Rebellious Black)"/>
    <s v="Computers&amp;Accessories|"/>
    <x v="3"/>
    <s v="Computers &amp; Accessories"/>
    <s v="Computers&amp;Accessories"/>
    <s v="Computers&amp;Accessories|Accessories&amp;Peripherals|Cables&amp;Accessories|Cables|USBCables"/>
    <n v="399"/>
    <x v="0"/>
    <n v="999"/>
    <x v="0"/>
    <n v="0.6"/>
    <x v="1"/>
    <n v="7297.9999999999991"/>
    <x v="3"/>
    <n v="1778220"/>
    <x v="0"/>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7GXPDLYQ"/>
    <x v="370"/>
    <s v="PRO365 Indo MocktailsCoffee FoamerCappuccinoLemonadeMilk"/>
    <s v="PRO365 Indo Mocktails/Coffee Foamer/Cappuccino/Lemonade/Milk"/>
    <s v="PRO365 Indo Mocktails/Coffee Foamer/Cappuccino/Lemonade/Milk"/>
    <s v="PRO365 Indo Mocktails/Coffee Foamer/Cappuccino/Lemonade/Milk Frother (6 Months Warranty)"/>
    <s v="Home&amp;Kitchen|"/>
    <x v="2"/>
    <s v="Home &amp; Kitchen"/>
    <s v="Home&amp;Kitchen"/>
    <s v="Home&amp;Kitchen|Kitchen&amp;HomeAppliances|SmallKitchenAppliances|HandBlenders"/>
    <n v="249"/>
    <x v="2"/>
    <n v="499"/>
    <x v="0"/>
    <n v="0.5"/>
    <x v="0"/>
    <n v="27809.1"/>
    <x v="15"/>
    <n v="4205073"/>
    <x v="0"/>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9XX51X2G"/>
    <x v="371"/>
    <s v="STRIFF Laptop Tabletop Stand,"/>
    <s v="STRIFF Laptop Tabletop Stand,"/>
    <s v="STRIFF Laptop Tabletop Stand,"/>
    <s v="STRIFF Laptop Tabletop Stand, Fold-Up, Adjustable, Ventilated, Portable Holder for Desk, Aluminum Foldable Laptop Ergonomic Compatibility with up to 15.6-inch Laptop, All Mac, Tab, and Mobile (Silver)"/>
    <s v="Computers&amp;Accessories|"/>
    <x v="3"/>
    <s v="Computers &amp; Accessories"/>
    <s v="Computers&amp;Accessories"/>
    <s v="Computers&amp;Accessories|Accessories&amp;Peripherals|LaptopAccessories|Lapdesks"/>
    <n v="449"/>
    <x v="0"/>
    <n v="999"/>
    <x v="0"/>
    <n v="0.55000000000000004"/>
    <x v="1"/>
    <n v="8408"/>
    <x v="4"/>
    <n v="2099898"/>
    <x v="0"/>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7L1N3TJX"/>
    <x v="372"/>
    <s v="Artis AR-45W-MG2 45 Watts"/>
    <s v="Artis AR-45W-MG2 45 Watts"/>
    <s v="Artis AR-45W-MG2 45 Watts"/>
    <s v="Artis AR-45W-MG2 45 Watts MG2 Laptop Adapter/Charger Compatible with MB Air 13‚Äù &amp; MB Air 11‚Äù (14.5 V, 3.1 A) Connector: MG2 (T Tip Connector)"/>
    <s v="Computers&amp;Accessories|"/>
    <x v="3"/>
    <s v="Computers &amp; Accessories"/>
    <s v="Computers&amp;Accessories"/>
    <s v="Computers&amp;Accessories|Accessories&amp;Peripherals|LaptopAccessories|LaptopChargers&amp;PowerSupplies"/>
    <n v="1699"/>
    <x v="0"/>
    <n v="3499"/>
    <x v="0"/>
    <n v="0.51"/>
    <x v="0"/>
    <n v="27680.400000000001"/>
    <x v="11"/>
    <n v="26903811"/>
    <x v="0"/>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L3NDN24"/>
    <x v="373"/>
    <s v="ZEBRONICS Zeb-Fame 5watts 2.0"/>
    <s v="ZEBRONICS Zeb-Fame 5watts 2.0"/>
    <s v="ZEBRONICS Zeb-Fame 5watts 2.0"/>
    <s v="ZEBRONICS Zeb-Fame 5watts 2.0 Multi Media Speakers with AUX, USB and Volume Control (Black)"/>
    <s v="Electronics|"/>
    <x v="0"/>
    <s v="Electronics"/>
    <s v="Electronics"/>
    <s v="Electronics|HomeAudio|Speakers|MultimediaSpeakerSystems"/>
    <n v="499"/>
    <x v="0"/>
    <n v="799"/>
    <x v="1"/>
    <n v="0.38"/>
    <x v="0"/>
    <n v="26293.8"/>
    <x v="1"/>
    <n v="5386858"/>
    <x v="0"/>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7WKBD37W"/>
    <x v="374"/>
    <s v="ESnipe Mart Worldwide Travel"/>
    <s v="ESnipe Mart Worldwide Travel"/>
    <s v="ESnipe Mart Worldwide Travel"/>
    <s v="ESnipe Mart Worldwide Travel Adapter with Build in Dual USB Charger Ports with 125V 6A, 250V Protected Electrical Plug for Laptops, Cameras (White)"/>
    <s v="HomeImprovement|"/>
    <x v="6"/>
    <s v="Home Improvement"/>
    <s v="Home Improvement"/>
    <s v="HomeImprovement|Electrical|Adapters&amp;Multi-Outlets"/>
    <n v="425"/>
    <x v="0"/>
    <n v="999"/>
    <x v="0"/>
    <n v="0.56999999999999995"/>
    <x v="1"/>
    <n v="10324"/>
    <x v="4"/>
    <n v="2578419"/>
    <x v="0"/>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CTNJ985"/>
    <x v="375"/>
    <s v="Wayona USB Type C"/>
    <s v="Wayona USB Type C"/>
    <s v="Wayona USB Type C"/>
    <s v="Wayona USB Type C 65W Fast Charging 2M/6Ft Long Flash Charge Cable 3A QC 3.0 Data Cable Compatible with Samsung Galaxy S21 S10 S9 S8, iQOO Z3, Vivo, Note 10 9 8, A20e A40 A50 A70, Moto G7 G8 (2M, Grey)"/>
    <s v="Computers&amp;Accessories|"/>
    <x v="3"/>
    <s v="Computers &amp; Accessories"/>
    <s v="Computers&amp;Accessories"/>
    <s v="Computers&amp;Accessories|Accessories&amp;Peripherals|Cables&amp;Accessories|Cables|USBCables"/>
    <n v="325"/>
    <x v="0"/>
    <n v="999"/>
    <x v="0"/>
    <n v="0.67"/>
    <x v="1"/>
    <n v="11399.3"/>
    <x v="2"/>
    <n v="2648349"/>
    <x v="0"/>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62BM1"/>
    <x v="375"/>
    <s v="Wayona USB Type C"/>
    <s v="Wayona USB Type C"/>
    <s v="Wayona USB Type C"/>
    <s v="Wayona USB Type C Fast Charging Cable Charger Cord 3A QC 3.0 Data Cable Compatible with Samsung Galaxy S10e S10 S9 S8 S20 Plus, Note 10 9 8, M51 A40 A50 A70, Moto G7 G8 (1M, Grey)"/>
    <s v="Computers&amp;Accessories|"/>
    <x v="3"/>
    <s v="Computers &amp; Accessories"/>
    <s v="Computers&amp;Accessories"/>
    <s v="Computers&amp;Accessories|Accessories&amp;Peripherals|Cables&amp;Accessories|Cables|USBCables"/>
    <n v="299"/>
    <x v="0"/>
    <n v="999"/>
    <x v="0"/>
    <n v="0.7"/>
    <x v="1"/>
    <n v="11399.3"/>
    <x v="2"/>
    <n v="2648349"/>
    <x v="0"/>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9QGZFBPM"/>
    <x v="376"/>
    <s v="Wayona Type C To"/>
    <s v="Wayona Type C To"/>
    <s v="Wayona Type C To"/>
    <s v="Wayona Type C To Type C Long Fast Charging Cable Type C Charger Cord Compatible With Samsung S22 S20 S20 Fe 2022 S22 Ultra S21 Ultra A70 A51 A53 A33 A73 M51 M31 M33 M53 (Grey, 2M, 65W, 6Ft)"/>
    <s v="Computers&amp;Accessories|"/>
    <x v="3"/>
    <s v="Computers &amp; Accessories"/>
    <s v="Computers&amp;Accessories"/>
    <s v="Computers&amp;Accessories|Accessories&amp;Peripherals|Cables&amp;Accessories|Cables|USBCables"/>
    <n v="399"/>
    <x v="0"/>
    <n v="999"/>
    <x v="0"/>
    <n v="0.6"/>
    <x v="1"/>
    <n v="12065.8"/>
    <x v="2"/>
    <n v="2803194"/>
    <x v="0"/>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x v="375"/>
    <s v="Wayona Usb Type C"/>
    <s v="Wayona Usb Type C"/>
    <s v="Wayona Usb Type C"/>
    <s v="Wayona Usb Type C 65W 6Ft/2M Long Fast Charging Cable Compatible For Samsung S22 S20 Fe S21 Ultra A33 A53 A01 A73 A70 A51 M33 M53 M51 M31(2M, Black)"/>
    <s v="Computers&amp;Accessories|"/>
    <x v="3"/>
    <s v="Computers &amp; Accessories"/>
    <s v="Computers&amp;Accessories"/>
    <s v="Computers&amp;Accessories|Accessories&amp;Peripherals|Cables&amp;Accessories|Cables|USBCables"/>
    <n v="399"/>
    <x v="0"/>
    <n v="999"/>
    <x v="0"/>
    <n v="0.6"/>
    <x v="1"/>
    <n v="12065.8"/>
    <x v="2"/>
    <n v="2803194"/>
    <x v="0"/>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7GMFY9QM"/>
    <x v="377"/>
    <s v="SOFLIN Egg Boiler Electric"/>
    <s v="SOFLIN Egg Boiler Electric"/>
    <s v="SOFLIN Egg Boiler Electric"/>
    <s v="SOFLIN Egg Boiler Electric Automatic Off 7 Egg Poacher for Steaming, Cooking, Boiling and Frying (400 Watts, Blue)"/>
    <s v="Home&amp;Kitchen|"/>
    <x v="2"/>
    <s v="Home &amp; Kitchen"/>
    <s v="Home&amp;Kitchen"/>
    <s v="Home&amp;Kitchen|Kitchen&amp;HomeAppliances|SmallKitchenAppliances|EggBoilers"/>
    <n v="379"/>
    <x v="0"/>
    <n v="999"/>
    <x v="0"/>
    <n v="0.62"/>
    <x v="1"/>
    <n v="13312.8"/>
    <x v="2"/>
    <n v="3092904"/>
    <x v="0"/>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9M869Z5V"/>
    <x v="378"/>
    <s v="Portronics MPORT 31C 4-in-1"/>
    <s v="Portronics MPORT 31C 4-in-1"/>
    <s v="Portronics MPORT 31C 4-in-1"/>
    <s v="Portronics MPORT 31C 4-in-1 USB Hub (Type C to 4 USB-A Ports) with Fast Data Transfer"/>
    <s v="Computers&amp;Accessories|"/>
    <x v="3"/>
    <s v="Computers &amp; Accessories"/>
    <s v="Computers&amp;Accessories"/>
    <s v="Computers&amp;Accessories|Accessories&amp;Peripherals|USBHubs"/>
    <n v="570"/>
    <x v="0"/>
    <n v="999"/>
    <x v="1"/>
    <n v="0.43"/>
    <x v="1"/>
    <n v="13444.2"/>
    <x v="5"/>
    <n v="3197799"/>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8BCKN299"/>
    <x v="379"/>
    <s v="Sounce Gold Plated 3.5"/>
    <s v="Sounce Gold Plated 3.5"/>
    <s v="Sounce Gold Plated 3.5"/>
    <s v="Sounce Gold Plated 3.5 mm Headphone Splitter for Computer 2 Male to 1 Female 3.5mm Headphone Mic Audio Y Splitter Cable Smartphone Headset to PC Adapter ‚Äì (Black,20cm)"/>
    <s v="Electronics|"/>
    <x v="0"/>
    <s v="Electronics"/>
    <s v="Electronics"/>
    <s v="Electronics|Headphones,Earbuds&amp;Accessories|Adapters"/>
    <n v="120"/>
    <x v="0"/>
    <n v="999"/>
    <x v="0"/>
    <n v="0.88"/>
    <x v="0"/>
    <n v="25314.899999999998"/>
    <x v="1"/>
    <n v="6484509"/>
    <x v="0"/>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84DTMYWK"/>
    <x v="380"/>
    <s v="Myvn 30W Warp20W Dash"/>
    <s v="Myvn 30W Warp/20W Dash"/>
    <s v="Myvn 30W Warp/20W Dash"/>
    <s v="Myvn 30W Warp/20W Dash Charging Usb Type C Charger Cable Compatible For Cellular Phones Oneplus 8T 8 8Pro 7 Pro / 7T / 7T Pro Nord And Oneplus 3 / 3T / 5 / 5T / 6 / 6T / 7"/>
    <s v="Electronics|"/>
    <x v="0"/>
    <s v="Electronics"/>
    <s v="Electronics"/>
    <s v="Electronics|Mobiles&amp;Accessories|MobileAccessories|Chargers|WallChargers"/>
    <n v="329"/>
    <x v="0"/>
    <n v="999"/>
    <x v="0"/>
    <n v="0.67"/>
    <x v="1"/>
    <n v="14666.400000000001"/>
    <x v="5"/>
    <n v="3488508"/>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7NCKMXVZ"/>
    <x v="381"/>
    <s v="StyleHouse Lint Remover for"/>
    <s v="StyleHouse Lint Remover for"/>
    <s v="StyleHouse Lint Remover for"/>
    <s v="StyleHouse Lint Remover for Woolen Clothes, Electric Lint Remover, Best Lint Shaver for Clothes"/>
    <s v="Home&amp;Kitchen|"/>
    <x v="2"/>
    <s v="Home &amp; Kitchen"/>
    <s v="Home&amp;Kitchen"/>
    <s v="Home&amp;Kitchen|Kitchen&amp;HomeAppliances|Vacuum,Cleaning&amp;Ironing|Irons,Steamers&amp;Accessories|LintShavers"/>
    <n v="455"/>
    <x v="0"/>
    <n v="999"/>
    <x v="0"/>
    <n v="0.54"/>
    <x v="1"/>
    <n v="14669.8"/>
    <x v="3"/>
    <n v="3574422"/>
    <x v="0"/>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1NCVJMKX"/>
    <x v="382"/>
    <s v="SHOPTOSHOP Electric Lint Remover,"/>
    <s v="SHOPTOSHOP Electric Lint Remover,"/>
    <s v="SHOPTOSHOP Electric Lint Remover,"/>
    <s v="SHOPTOSHOP Electric Lint Remover, Best Lint Shaver for Clothes,Lint Remover for Woolen Clothes ,Lint Remover for Sweaters"/>
    <s v="Home&amp;Kitchen|"/>
    <x v="2"/>
    <s v="Home &amp; Kitchen"/>
    <s v="Home&amp;Kitchen"/>
    <s v="Home&amp;Kitchen|Kitchen&amp;HomeAppliances|Vacuum,Cleaning&amp;Ironing|Irons,Steamers&amp;Accessories|LintShavers"/>
    <n v="499"/>
    <x v="0"/>
    <n v="999"/>
    <x v="0"/>
    <n v="0.5"/>
    <x v="1"/>
    <n v="19921.899999999998"/>
    <x v="3"/>
    <n v="4854141"/>
    <x v="0"/>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814P4L98"/>
    <x v="383"/>
    <s v="PrettyKrafts Laundry Basket for"/>
    <s v="PrettyKrafts Laundry Basket for"/>
    <s v="PrettyKrafts Laundry Basket for"/>
    <s v="PrettyKrafts Laundry Basket for clothes with Lid &amp; Handles, Toys Organiser, 75 Ltr Black &amp; Grey"/>
    <s v="Home&amp;Kitchen|"/>
    <x v="2"/>
    <s v="Home &amp; Kitchen"/>
    <s v="Home&amp;Kitchen"/>
    <s v="Home&amp;Kitchen|HomeStorage&amp;Organization|LaundryOrganization|LaundryBaskets"/>
    <n v="351"/>
    <x v="0"/>
    <n v="999"/>
    <x v="0"/>
    <n v="0.65"/>
    <x v="1"/>
    <n v="21520"/>
    <x v="4"/>
    <n v="5374620"/>
    <x v="0"/>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8BCKN299"/>
    <x v="379"/>
    <s v="Sounce Gold Plated 3.5"/>
    <s v="Sounce Gold Plated 3.5"/>
    <s v="Sounce Gold Plated 3.5"/>
    <s v="Sounce Gold Plated 3.5 mm Headphone Splitter for Computer 2 Male to 1 Female 3.5mm Headphone Mic Audio Y Splitter Cable Smartphone Headset to PC Adapter ‚Äì (Black,20cm)"/>
    <s v="Electronics|"/>
    <x v="0"/>
    <s v="Electronics"/>
    <s v="Electronics"/>
    <s v="Electronics|Headphones,Earbuds&amp;Accessories|Adapters"/>
    <n v="120"/>
    <x v="0"/>
    <n v="999"/>
    <x v="0"/>
    <n v="0.88"/>
    <x v="0"/>
    <n v="25314.899999999998"/>
    <x v="1"/>
    <n v="6484509"/>
    <x v="0"/>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81FG1QYX"/>
    <x v="384"/>
    <s v="Wayona Type C Cable"/>
    <s v="Wayona Type C Cable"/>
    <s v="Wayona Type C Cable"/>
    <s v="Wayona Type C Cable Nylon Braided USB C QC 3.0 Fast Charging Short Power Bank Cable for Samsung Galaxy S10e/S10+/S10/S9/S9+/Note 9/S8/Note 8, LG G7 G5 G6, Moto G6 G7 (0.25M, Black)"/>
    <s v="Computers&amp;Accessories|"/>
    <x v="3"/>
    <s v="Computers &amp; Accessories"/>
    <s v="Computers&amp;Accessories"/>
    <s v="Computers&amp;Accessories|Accessories&amp;Peripherals|Cables&amp;Accessories|Cables|USBCables"/>
    <n v="339"/>
    <x v="0"/>
    <n v="999"/>
    <x v="0"/>
    <n v="0.66"/>
    <x v="1"/>
    <n v="26896.5"/>
    <x v="2"/>
    <n v="6248745"/>
    <x v="0"/>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x v="375"/>
    <s v="Wayona Usb Type C"/>
    <s v="Wayona Usb Type C"/>
    <s v="Wayona Usb Type C"/>
    <s v="Wayona Usb Type C To Usb Nylon Braided Quick Charger Fast Charging Short Cable For Smartphone (Samsung Galaxy S21/S20/S10/S9/S9+/Note 9/S8/Note 8, Lg G7 G5 G6, Moto G6 G7) (0.25M,Grey)"/>
    <s v="Computers&amp;Accessories|"/>
    <x v="3"/>
    <s v="Computers &amp; Accessories"/>
    <s v="Computers&amp;Accessories"/>
    <s v="Computers&amp;Accessories|Accessories&amp;Peripherals|Cables&amp;Accessories|Cables|USBCables"/>
    <n v="339"/>
    <x v="0"/>
    <n v="999"/>
    <x v="0"/>
    <n v="0.66"/>
    <x v="1"/>
    <n v="26896.5"/>
    <x v="2"/>
    <n v="6248745"/>
    <x v="0"/>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09LJ2BXA"/>
    <x v="385"/>
    <s v="Hp Wired On Ear"/>
    <s v="Hp Wired On Ear"/>
    <s v="Hp Wired On Ear"/>
    <s v="Hp Wired On Ear Headphones With Mic With 3.5 Mm Drivers, In-Built Noise Cancelling, Foldable And Adjustable For Laptop/Pc/Office/Home/ 1 Year Warranty (B4B09Pa)"/>
    <s v="Computers&amp;Accessories|"/>
    <x v="3"/>
    <s v="Computers &amp; Accessories"/>
    <s v="Computers&amp;Accessories"/>
    <s v="Computers&amp;Accessories|Accessories&amp;Peripherals|Audio&amp;VideoAccessories|PCHeadsets"/>
    <n v="649"/>
    <x v="0"/>
    <n v="999"/>
    <x v="1"/>
    <n v="0.35"/>
    <x v="0"/>
    <n v="25277"/>
    <x v="9"/>
    <n v="7214778"/>
    <x v="0"/>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7MSLTW8Z"/>
    <x v="386"/>
    <s v="Gizga Essentials Multi-Purpose Portable"/>
    <s v="Gizga Essentials Multi-Purpose Portable"/>
    <s v="Gizga Essentials Multi-Purpose Portable"/>
    <s v="Gizga Essentials Multi-Purpose Portable &amp; Foldable Wooden Desk for Bed Tray, Laptop Table, Study Table (Black)"/>
    <s v="Computers&amp;Accessories|"/>
    <x v="3"/>
    <s v="Computers &amp; Accessories"/>
    <s v="Computers&amp;Accessories"/>
    <s v="Computers&amp;Accessories|Accessories&amp;Peripherals|LaptopAccessories|Lapdesks"/>
    <n v="549"/>
    <x v="0"/>
    <n v="1999"/>
    <x v="0"/>
    <n v="0.73"/>
    <x v="0"/>
    <n v="23119.200000000001"/>
    <x v="11"/>
    <n v="12837578"/>
    <x v="0"/>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162K34H2"/>
    <x v="387"/>
    <s v="boAt LTG 500 Apple"/>
    <s v="boAt LTG 500 Apple"/>
    <s v="boAt LTG 500 Apple"/>
    <s v="boAt LTG 500 Apple MFI Certified for iPhone, iPad and iPod 2Mtr Data Cable(Space Grey)"/>
    <s v="Computers&amp;Accessories|"/>
    <x v="3"/>
    <s v="Computers &amp; Accessories"/>
    <s v="Computers&amp;Accessories"/>
    <s v="Computers&amp;Accessories|Accessories&amp;Peripherals|Cables&amp;Accessories|Cables|USBCables"/>
    <n v="849"/>
    <x v="0"/>
    <n v="999"/>
    <x v="1"/>
    <n v="0.15"/>
    <x v="1"/>
    <n v="27617.599999999999"/>
    <x v="3"/>
    <n v="6729264"/>
    <x v="0"/>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7ZJND9B9"/>
    <x v="388"/>
    <s v="ACTIVA 1200 MM HIGH"/>
    <s v="ACTIVA 1200 MM HIGH"/>
    <s v="ACTIVA 1200 MM HIGH"/>
    <s v="ACTIVA 1200 MM HIGH SPEED 390 RPM BEE APPROVED 5 STAR RATED APSRA CEILING FAN BROWN 2 Years Warranty"/>
    <s v="Home&amp;Kitchen|"/>
    <x v="2"/>
    <s v="Home &amp; Kitchen"/>
    <s v="Home&amp;Kitchen"/>
    <s v="Home&amp;Kitchen|Heating,Cooling&amp;AirQuality|Fans|CeilingFans"/>
    <n v="1099"/>
    <x v="0"/>
    <n v="1990"/>
    <x v="1"/>
    <n v="0.45"/>
    <x v="0"/>
    <n v="23052.899999999998"/>
    <x v="1"/>
    <n v="11762890"/>
    <x v="0"/>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7YWS9SP9"/>
    <x v="389"/>
    <s v="Zebronics, ZEB-NC3300 USB Powered"/>
    <s v="Zebronics, ZEB-NC3300 USB Powered"/>
    <s v="Zebronics, ZEB-NC3300 USB Powered"/>
    <s v="Zebronics, ZEB-NC3300 USB Powered Laptop Cooling Pad with Dual Fan, Dual USB Port and Blue LED Lights"/>
    <s v="Computers&amp;Accessories|"/>
    <x v="3"/>
    <s v="Computers &amp; Accessories"/>
    <s v="Computers&amp;Accessories"/>
    <s v="Computers&amp;Accessories|Accessories&amp;Peripherals|LaptopAccessories|CoolingPads"/>
    <n v="599"/>
    <x v="0"/>
    <n v="999"/>
    <x v="1"/>
    <n v="0.4"/>
    <x v="1"/>
    <n v="30404"/>
    <x v="4"/>
    <n v="7593399"/>
    <x v="0"/>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7YL54NVJ"/>
    <x v="390"/>
    <s v="Brand Conquer 6 in"/>
    <s v="Brand Conquer 6 in"/>
    <s v="Brand Conquer 6 in"/>
    <s v="Brand Conquer 6 in 1 with OTG, SD Card Reader, USB Type C, USB 3.0 and Micro USB, for Memory Card | Portable Card Reader | Compatible with TF, SD, Micro SD, SDHC, SDXC, MMC, RS-MMC, Micro SDXC"/>
    <s v="Computers&amp;Accessories|"/>
    <x v="3"/>
    <s v="Computers &amp; Accessories"/>
    <s v="Computers&amp;Accessories"/>
    <s v="Computers&amp;Accessories|ExternalDevices&amp;DataStorage|ExternalMemoryCardReaders"/>
    <n v="549"/>
    <x v="0"/>
    <n v="999"/>
    <x v="1"/>
    <n v="0.45"/>
    <x v="1"/>
    <n v="33359.4"/>
    <x v="2"/>
    <n v="7750242"/>
    <x v="0"/>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8TDJNM3G"/>
    <x v="391"/>
    <s v="E-COSMOS 5V 1.2W Portable"/>
    <s v="E-COSMOS 5V 1.2W Portable"/>
    <s v="E-COSMOS 5V 1.2W Portable"/>
    <s v="E-COSMOS 5V 1.2W Portable Flexible USB LED Light (Colors May Vary, Small) - Set of 2 Pieces"/>
    <s v="Computers&amp;Accessories|"/>
    <x v="3"/>
    <s v="Computers &amp; Accessories"/>
    <s v="Computers&amp;Accessories"/>
    <s v="Computers&amp;Accessories|Accessories&amp;Peripherals|USBGadgets|Lamps"/>
    <n v="59"/>
    <x v="1"/>
    <n v="59"/>
    <x v="1"/>
    <n v="0"/>
    <x v="0"/>
    <n v="22640.399999999998"/>
    <x v="0"/>
    <n v="351522"/>
    <x v="0"/>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994GP1CX"/>
    <x v="331"/>
    <s v="LS LAPSTER Quality Assured"/>
    <s v="LS LAPSTER Quality Assured"/>
    <s v="LS LAPSTER Quality Assured"/>
    <s v="LS LAPSTER Quality Assured Universal Silicone 15.6&quot; Keyboard Protector Skin|| Keyboard Dust Cover|| Keyboard Skin for 15.6&quot; Laptop| 15.6&quot; Keyguard| (3.93 x 11.81 x 0.39 inches)"/>
    <s v="Computers&amp;Accessories|"/>
    <x v="3"/>
    <s v="Computers &amp; Accessories"/>
    <s v="Computers&amp;Accessories"/>
    <s v="Computers&amp;Accessories|Accessories&amp;Peripherals|Keyboards,Mice&amp;InputDevices|Keyboard&amp;MiceAccessories|DustCovers"/>
    <n v="115"/>
    <x v="0"/>
    <n v="999"/>
    <x v="0"/>
    <n v="0.88"/>
    <x v="0"/>
    <n v="18783.599999999999"/>
    <x v="15"/>
    <n v="5686308"/>
    <x v="0"/>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8W56G1K9"/>
    <x v="392"/>
    <s v="LAPSTER Spiral Charger Spiral"/>
    <s v="LAPSTER Spiral Charger Spiral"/>
    <s v="LAPSTER Spiral Charger Spiral"/>
    <s v="LAPSTER Spiral Charger Spiral Charger Cable Protectors for Wires Data Cable Saver Charging Cord Protective Cable Cover Set of 3 (12 Pieces)"/>
    <s v="Computers&amp;Accessories|"/>
    <x v="3"/>
    <s v="Computers &amp; Accessories"/>
    <s v="Computers&amp;Accessories"/>
    <s v="Computers&amp;Accessories|Accessories&amp;Peripherals|Cables&amp;Accessories|CableConnectionProtectors"/>
    <n v="99"/>
    <x v="0"/>
    <n v="999"/>
    <x v="0"/>
    <n v="0.9"/>
    <x v="1"/>
    <n v="35879.1"/>
    <x v="3"/>
    <n v="8742249"/>
    <x v="0"/>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9GP6FBZT"/>
    <x v="393"/>
    <s v="OpenTech¬Æ Military-Grade Tempered Glass"/>
    <s v="OpenTech¬Æ Military-Grade Tempered Glass"/>
    <s v="OpenTech¬Æ Military-Grade Tempered Glass"/>
    <s v="OpenTech¬Æ Military-Grade Tempered Glass Screen Protector Compatible for iPhone 13/13 Pro / 14 with Edge to Edge Coverage and Easy Installation kit (6.1 Inches)"/>
    <s v="Electronics|"/>
    <x v="0"/>
    <s v="Electronics"/>
    <s v="Electronics"/>
    <s v="Electronics|Mobiles&amp;Accessories|MobileAccessories|Maintenance,Upkeep&amp;Repairs|ScreenProtectors"/>
    <n v="299"/>
    <x v="0"/>
    <n v="999"/>
    <x v="0"/>
    <n v="0.7"/>
    <x v="1"/>
    <n v="38231.299999999996"/>
    <x v="2"/>
    <n v="8882109"/>
    <x v="0"/>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7Z1Z77ZZ"/>
    <x v="394"/>
    <s v="AirCase Protective Laptop Bag"/>
    <s v="AirCase Protective Laptop Bag"/>
    <s v="AirCase Protective Laptop Bag"/>
    <s v="AirCase Protective Laptop Bag Sleeve fits Upto 14.1&quot; Laptop/ MacBook, Wrinkle Free, Padded, Waterproof Light Neoprene case Cover Pouch, for Men &amp; Women, Black- 6 Months Warranty"/>
    <s v="Computers&amp;Accessories|"/>
    <x v="3"/>
    <s v="Computers &amp; Accessories"/>
    <s v="Computers&amp;Accessories"/>
    <s v="Computers&amp;Accessories|Accessories&amp;Peripherals|LaptopAccessories|Bags&amp;Sleeves|LaptopSleeves&amp;Slipcases"/>
    <n v="449"/>
    <x v="0"/>
    <n v="999"/>
    <x v="0"/>
    <n v="0.55000000000000004"/>
    <x v="1"/>
    <n v="41714.299999999996"/>
    <x v="2"/>
    <n v="9691299"/>
    <x v="0"/>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6XMZV7RH"/>
    <x v="395"/>
    <s v="ATOM Selves-MH 200 GM"/>
    <s v="ATOM Selves-MH 200 GM"/>
    <s v="ATOM Selves-MH 200 GM"/>
    <s v="ATOM Selves-MH 200 GM Digital Pocket Scale"/>
    <s v="Home&amp;Kitchen|"/>
    <x v="2"/>
    <s v="Home &amp; Kitchen"/>
    <s v="Home&amp;Kitchen"/>
    <s v="Home&amp;Kitchen|Kitchen&amp;HomeAppliances|SmallKitchenAppliances|DigitalKitchenScales"/>
    <n v="308"/>
    <x v="2"/>
    <n v="499"/>
    <x v="1"/>
    <n v="0.38"/>
    <x v="0"/>
    <n v="17877.599999999999"/>
    <x v="1"/>
    <n v="2287416"/>
    <x v="0"/>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7989VV5K"/>
    <x v="396"/>
    <s v="Usha Steam Pro SI"/>
    <s v="Usha Steam Pro SI"/>
    <s v="Usha Steam Pro SI"/>
    <s v="Usha Steam Pro SI 3713, 1300 W Steam Iron, Powerful steam Output up to 18 g/min, Non-Stick Soleplate (White &amp; Blue)"/>
    <s v="Home&amp;Kitchen|"/>
    <x v="2"/>
    <s v="Home &amp; Kitchen"/>
    <s v="Home&amp;Kitchen"/>
    <s v="Home&amp;Kitchen|Kitchen&amp;HomeAppliances|Vacuum,Cleaning&amp;Ironing|Irons,Steamers&amp;Accessories|Irons|SteamIrons"/>
    <n v="999"/>
    <x v="0"/>
    <n v="1560"/>
    <x v="1"/>
    <n v="0.36"/>
    <x v="0"/>
    <n v="17571.600000000002"/>
    <x v="11"/>
    <n v="7614360"/>
    <x v="0"/>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Z1X6VFC"/>
    <x v="394"/>
    <s v="AirCase Protective Laptop Bag"/>
    <s v="AirCase Protective Laptop Bag"/>
    <s v="AirCase Protective Laptop Bag"/>
    <s v="AirCase Protective Laptop Bag Sleeve fits Upto 13.3&quot; Laptop/ MacBook, Wrinkle Free, Padded, Waterproof Light Neoprene case Cover Pouch, for Men &amp; Women, Black- 6 Months Warranty"/>
    <s v="Computers&amp;Accessories|"/>
    <x v="3"/>
    <s v="Computers &amp; Accessories"/>
    <s v="Computers&amp;Accessories"/>
    <s v="Computers&amp;Accessories|Accessories&amp;Peripherals|LaptopAccessories|Bags&amp;Sleeves|LaptopSleeves&amp;Slipcases"/>
    <n v="449"/>
    <x v="0"/>
    <n v="999"/>
    <x v="0"/>
    <n v="0.55000000000000004"/>
    <x v="1"/>
    <n v="43736"/>
    <x v="6"/>
    <n v="9930060"/>
    <x v="0"/>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Z1YVP72"/>
    <x v="394"/>
    <s v="AirCase Protective Laptop Bag"/>
    <s v="AirCase Protective Laptop Bag"/>
    <s v="AirCase Protective Laptop Bag"/>
    <s v="AirCase Protective Laptop Bag Sleeve fits Upto 15.6&quot; Laptop/ MacBook, Wrinkle Free, Padded, Waterproof Light Neoprene case Cover Pouch, for Men &amp; Women, Black- 6 Months Warranty"/>
    <s v="Computers&amp;Accessories|"/>
    <x v="3"/>
    <s v="Computers &amp; Accessories"/>
    <s v="Computers&amp;Accessories"/>
    <s v="Computers&amp;Accessories|Accessories&amp;Peripherals|LaptopAccessories|Bags&amp;Sleeves|LaptopSleeves&amp;Slipcases"/>
    <n v="449"/>
    <x v="0"/>
    <n v="999"/>
    <x v="0"/>
    <n v="0.55000000000000004"/>
    <x v="1"/>
    <n v="48719"/>
    <x v="2"/>
    <n v="11318670"/>
    <x v="0"/>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1M5967SY"/>
    <x v="236"/>
    <s v="TIZUM High Speed HDMI"/>
    <s v="TIZUM High Speed HDMI"/>
    <s v="TIZUM High Speed HDMI"/>
    <s v="TIZUM High Speed HDMI Cable Aura -Gold Plated-High Speed Data 10.2Gbps, 3D, 4K, HD 1080P (10 Ft/ 3 M)"/>
    <s v="Electronics|"/>
    <x v="0"/>
    <s v="Electronics"/>
    <s v="Electronics"/>
    <s v="Electronics|HomeTheater,TV&amp;Video|Accessories|Cables|HDMICables"/>
    <n v="379"/>
    <x v="0"/>
    <n v="999"/>
    <x v="0"/>
    <n v="0.62"/>
    <x v="1"/>
    <n v="51042.6"/>
    <x v="5"/>
    <n v="12140847"/>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7JNVF678"/>
    <x v="397"/>
    <s v="Wayona Nylon Braided USB"/>
    <s v="Wayona Nylon Braided USB"/>
    <s v="Wayona Nylon Braided USB"/>
    <s v="Wayona Nylon Braided USB Data Sync and Fast Charging 3A Short Power Bank Cable For iPhones, iPad Air, iPad mini, iPod Nano and iPod Touch (Grey)"/>
    <s v="Computers&amp;Accessories|"/>
    <x v="3"/>
    <s v="Computers &amp; Accessories"/>
    <s v="Computers&amp;Accessories"/>
    <s v="Computers&amp;Accessories|Accessories&amp;Peripherals|Cables&amp;Accessories|Cables|USBCables"/>
    <n v="349"/>
    <x v="0"/>
    <n v="999"/>
    <x v="0"/>
    <n v="0.65"/>
    <x v="1"/>
    <n v="55104"/>
    <x v="5"/>
    <n v="13106880"/>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222HQKP"/>
    <x v="398"/>
    <s v="Orico 2.5&quot;(6.3cm) USB 3.0"/>
    <s v="Orico 2.5&quot;(6.3cm) USB 3.0"/>
    <s v="Orico 2.5&quot;(6.3cm) USB 3.0"/>
    <s v="Orico 2.5&quot;(6.3cm) USB 3.0 HDD Enclosure Case Cover for SATA SSD HDD | SATA SSD HDD Enclosure High Speed USB 3.0 | Tool Free Installation | Black"/>
    <s v="Computers&amp;Accessories|"/>
    <x v="3"/>
    <s v="Computers &amp; Accessories"/>
    <s v="Computers&amp;Accessories"/>
    <s v="Computers&amp;Accessories|ExternalDevices&amp;DataStorage|ExternalHardDisks"/>
    <n v="657"/>
    <x v="0"/>
    <n v="999"/>
    <x v="1"/>
    <n v="0.34"/>
    <x v="1"/>
    <n v="59959.199999999997"/>
    <x v="2"/>
    <n v="13930056"/>
    <x v="0"/>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9GYBZPHF"/>
    <x v="399"/>
    <s v="Lifelong LLMG93 500 Watt"/>
    <s v="Lifelong LLMG93 500 Watt"/>
    <s v="Lifelong LLMG93 500 Watt"/>
    <s v="Lifelong LLMG93 500 Watt Duos Mixer Grinder, 2 Stainless Steel Jar (Liquidizing and Chutney Jar)| ABS Body, Stainless Steel Blades, 3 Speed Options with Whip (1 Year Warranty, Black)"/>
    <s v="Home&amp;Kitchen|"/>
    <x v="2"/>
    <s v="Home &amp; Kitchen"/>
    <s v="Home&amp;Kitchen"/>
    <s v="Home&amp;Kitchen|Kitchen&amp;HomeAppliances|SmallKitchenAppliances|MixerGrinders"/>
    <n v="1149"/>
    <x v="0"/>
    <n v="2499"/>
    <x v="0"/>
    <n v="0.54"/>
    <x v="0"/>
    <n v="16655.399999999998"/>
    <x v="0"/>
    <n v="10953117"/>
    <x v="0"/>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7H3WDC4X"/>
    <x v="400"/>
    <s v="Simxen Egg Boiler Electric"/>
    <s v="Simxen Egg Boiler Electric"/>
    <s v="Simxen Egg Boiler Electric"/>
    <s v="Simxen Egg Boiler Electric Automatic Off 7 Egg Poacher for Steaming, Cooking Also Boiling and Frying 400 W (Blue, Pink)"/>
    <s v="Home&amp;Kitchen|"/>
    <x v="2"/>
    <s v="Home &amp; Kitchen"/>
    <s v="Home&amp;Kitchen"/>
    <s v="Home&amp;Kitchen|Kitchen&amp;HomeAppliances|SmallKitchenAppliances|EggBoilers"/>
    <n v="349"/>
    <x v="0"/>
    <n v="999"/>
    <x v="0"/>
    <n v="0.65"/>
    <x v="1"/>
    <n v="62584"/>
    <x v="4"/>
    <n v="15630354"/>
    <x v="0"/>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7Z51CGGH"/>
    <x v="401"/>
    <s v="Eureka Forbes Wet &amp;"/>
    <s v="Eureka Forbes Wet &amp;"/>
    <s v="Eureka Forbes Wet &amp;"/>
    <s v="Eureka Forbes Wet &amp; Dry Ultimo 1400 Watts Multipurpose Vacuum Cleaner,Power Suction &amp; Blower with 20 litres Tank Capacity,6 Accessories,1 Year Warranty,Compact,Light Weight &amp; Easy to use (Red)"/>
    <s v="Home&amp;Kitchen|"/>
    <x v="2"/>
    <s v="Home &amp; Kitchen"/>
    <s v="Home&amp;Kitchen"/>
    <s v="Home&amp;Kitchen|Kitchen&amp;HomeAppliances|Vacuum,Cleaning&amp;Ironing|Vacuums&amp;FloorCare|Vacuums|Wet-DryVacuums"/>
    <n v="5499"/>
    <x v="0"/>
    <n v="9999"/>
    <x v="1"/>
    <n v="0.45"/>
    <x v="0"/>
    <n v="16541.399999999998"/>
    <x v="0"/>
    <n v="43525647"/>
    <x v="0"/>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117H7GZ6"/>
    <x v="402"/>
    <s v="GENERIC Ultra-Mini Bluetooth CSR"/>
    <s v="GENERIC Ultra-Mini Bluetooth CSR"/>
    <s v="GENERIC Ultra-Mini Bluetooth CSR"/>
    <s v="GENERIC Ultra-Mini Bluetooth CSR 4.0 USB Dongle Adapter for Windows Computer ( Black:Golden)"/>
    <s v="Computers&amp;Accessories|"/>
    <x v="3"/>
    <s v="Computers &amp; Accessories"/>
    <s v="Computers&amp;Accessories"/>
    <s v="Computers&amp;Accessories|NetworkingDevices|NetworkAdapters|WirelessUSBAdapters"/>
    <n v="249"/>
    <x v="2"/>
    <n v="399"/>
    <x v="1"/>
    <n v="0.38"/>
    <x v="0"/>
    <n v="15782.8"/>
    <x v="14"/>
    <n v="1852158"/>
    <x v="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86199CWG"/>
    <x v="403"/>
    <s v="Maharaja Whiteline Odacio Plus"/>
    <s v="Maharaja Whiteline Odacio Plus"/>
    <s v="Maharaja Whiteline Odacio Plus"/>
    <s v="Maharaja Whiteline Odacio Plus 550-Watt Juicer Mixer Grinder with 3 Jars (Black/Silver)"/>
    <s v="Home&amp;Kitchen|"/>
    <x v="2"/>
    <s v="Home &amp; Kitchen"/>
    <s v="Home&amp;Kitchen"/>
    <s v="Home&amp;Kitchen|Kitchen&amp;HomeAppliances|SmallKitchenAppliances|JuicerMixerGrinders"/>
    <n v="3349"/>
    <x v="0"/>
    <n v="4799"/>
    <x v="1"/>
    <n v="0.3"/>
    <x v="0"/>
    <n v="15540"/>
    <x v="8"/>
    <n v="20155800"/>
    <x v="0"/>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QRJ3C47"/>
    <x v="404"/>
    <s v="REDTECH USB-C to Lightning"/>
    <s v="REDTECH USB-C to Lightning"/>
    <s v="REDTECH USB-C to Lightning"/>
    <s v="REDTECH USB-C to Lightning Cable 3.3FT, [Apple MFi Certified] Lightning to Type C Fast Charging Cord Compatible with iPhone 14/13/13 pro/Max/12/11/X/XS/XR/8, Supports Power Delivery - White"/>
    <s v="Computers&amp;Accessories|"/>
    <x v="3"/>
    <s v="Computers &amp; Accessories"/>
    <s v="Computers&amp;Accessories"/>
    <s v="Computers&amp;Accessories|Accessories&amp;Peripherals|Cables&amp;Accessories|Cables|USBCables"/>
    <n v="249"/>
    <x v="0"/>
    <n v="999"/>
    <x v="0"/>
    <n v="0.75"/>
    <x v="1"/>
    <n v="91480"/>
    <x v="16"/>
    <n v="18277704"/>
    <x v="0"/>
    <n v="18296"/>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8D9MNH4B"/>
    <x v="405"/>
    <s v="HP Deskjet 2723 AIO"/>
    <s v="HP Deskjet 2723 AIO"/>
    <s v="HP Deskjet 2723 AIO"/>
    <s v="HP Deskjet 2723 AIO Printer, Copy, Scan, WiFi, Bluetooth, USB, Simple Setup Smart App, Ideal for Home."/>
    <s v="Computers&amp;Accessories|"/>
    <x v="3"/>
    <s v="Computers &amp; Accessories"/>
    <s v="Computers&amp;Accessories"/>
    <s v="Computers&amp;Accessories|Printers,Inks&amp;Accessories|Printers"/>
    <n v="5899"/>
    <x v="0"/>
    <n v="7005"/>
    <x v="1"/>
    <n v="0.16"/>
    <x v="0"/>
    <n v="15116.4"/>
    <x v="11"/>
    <n v="29413995"/>
    <x v="0"/>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GNC2592"/>
    <x v="406"/>
    <s v="Portronics CLAMP X Car-Vent"/>
    <s v="Portronics CLAMP X Car-Vent"/>
    <s v="Portronics CLAMP X Car-Vent"/>
    <s v="Portronics CLAMP X Car-Vent Mobile Holder 360 Degree Rotational(Black)"/>
    <s v="Electronics|"/>
    <x v="0"/>
    <s v="Electronics"/>
    <s v="Electronics"/>
    <s v="Electronics|Mobiles&amp;Accessories|MobileAccessories|AutomobileAccessories|Cradles"/>
    <n v="599"/>
    <x v="0"/>
    <n v="999"/>
    <x v="1"/>
    <n v="0.4"/>
    <x v="1"/>
    <n v="74616"/>
    <x v="4"/>
    <n v="18635346"/>
    <x v="0"/>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7Z65HSD"/>
    <x v="407"/>
    <s v="boAt A400 USB Type-C"/>
    <s v="boAt A400 USB Type-C"/>
    <s v="boAt A400 USB Type-C"/>
    <s v="boAt A400 USB Type-C to USB-A 2.0 Male Data Cable, 2 Meter (Black)"/>
    <s v="Computers&amp;Accessories|"/>
    <x v="3"/>
    <s v="Computers &amp; Accessories"/>
    <s v="Computers&amp;Accessories"/>
    <s v="Computers&amp;Accessories|Accessories&amp;Peripherals|Cables&amp;Accessories|Cables|USBCables"/>
    <n v="299"/>
    <x v="0"/>
    <n v="999"/>
    <x v="0"/>
    <n v="0.7"/>
    <x v="1"/>
    <n v="89655"/>
    <x v="2"/>
    <n v="20829150"/>
    <x v="0"/>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974G5Q2Y"/>
    <x v="408"/>
    <s v="boAt Laptop, Smartphone Type-c"/>
    <s v="boAt Laptop, Smartphone Type-c"/>
    <s v="boAt Laptop, Smartphone Type-c"/>
    <s v="boAt Laptop, Smartphone Type-c A400 Male Data Cable (Carbon Black)"/>
    <s v="Computers&amp;Accessories|"/>
    <x v="3"/>
    <s v="Computers &amp; Accessories"/>
    <s v="Computers&amp;Accessories"/>
    <s v="Computers&amp;Accessories|Accessories&amp;Peripherals|Cables&amp;Accessories|Cables|USBCables"/>
    <n v="273.10000000000002"/>
    <x v="0"/>
    <n v="999"/>
    <x v="0"/>
    <n v="0.73"/>
    <x v="1"/>
    <n v="89655"/>
    <x v="2"/>
    <n v="20829150"/>
    <x v="0"/>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77Z65HSD"/>
    <x v="407"/>
    <s v="boAt A400 USB Type-C"/>
    <s v="boAt A400 USB Type-C"/>
    <s v="boAt A400 USB Type-C"/>
    <s v="boAt A400 USB Type-C to USB-A 2.0 Male Data Cable, 2 Meter (Black)"/>
    <s v="Computers&amp;Accessories|"/>
    <x v="3"/>
    <s v="Computers &amp; Accessories"/>
    <s v="Computers&amp;Accessories"/>
    <s v="Computers&amp;Accessories|Accessories&amp;Peripherals|Cables&amp;Accessories|Cables|USBCables"/>
    <n v="299"/>
    <x v="0"/>
    <n v="999"/>
    <x v="0"/>
    <n v="0.7"/>
    <x v="1"/>
    <n v="89655"/>
    <x v="2"/>
    <n v="20829150"/>
    <x v="0"/>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77Z65HSD"/>
    <x v="407"/>
    <s v="boAt A400 USB Type-C"/>
    <s v="boAt A400 USB Type-C"/>
    <s v="boAt A400 USB Type-C"/>
    <s v="boAt A400 USB Type-C to USB-A 2.0 Male Data Cable, 2 Meter (Black)"/>
    <s v="Computers&amp;Accessories|"/>
    <x v="3"/>
    <s v="Computers &amp; Accessories"/>
    <s v="Computers&amp;Accessories"/>
    <s v="Computers&amp;Accessories|Accessories&amp;Peripherals|Cables&amp;Accessories|Cables|USBCables"/>
    <n v="299"/>
    <x v="0"/>
    <n v="999"/>
    <x v="0"/>
    <n v="0.7"/>
    <x v="1"/>
    <n v="89655"/>
    <x v="2"/>
    <n v="20829150"/>
    <x v="0"/>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1F262EUU"/>
    <x v="409"/>
    <s v="Samsung Original EHS64 Wired"/>
    <s v="Samsung Original EHS64 Wired"/>
    <s v="Samsung Original EHS64 Wired"/>
    <s v="Samsung Original EHS64 Wired in Ear Earphones with Mic, Black"/>
    <s v="Electronics|"/>
    <x v="0"/>
    <s v="Electronics"/>
    <s v="Electronics"/>
    <s v="Electronics|Headphones,Earbuds&amp;Accessories|Headphones|In-Ear"/>
    <n v="949"/>
    <x v="0"/>
    <n v="999"/>
    <x v="1"/>
    <n v="0.05"/>
    <x v="1"/>
    <n v="132463.80000000002"/>
    <x v="5"/>
    <n v="31507461"/>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6XSK3XL6"/>
    <x v="410"/>
    <s v="boAt Dual Port Rapid"/>
    <s v="boAt Dual Port Rapid"/>
    <s v="boAt Dual Port Rapid"/>
    <s v="boAt Dual Port Rapid Car Charger (Qualcomm Certified) with Quick Charge 3.0 + Free Micro USB Cable - (Black)"/>
    <s v="Electronics|"/>
    <x v="0"/>
    <s v="Electronics"/>
    <s v="Electronics"/>
    <s v="Electronics|Mobiles&amp;Accessories|MobileAccessories|Chargers|AutomobileChargers"/>
    <n v="571"/>
    <x v="0"/>
    <n v="999"/>
    <x v="1"/>
    <n v="0.43"/>
    <x v="1"/>
    <n v="164350.29999999999"/>
    <x v="2"/>
    <n v="38182779"/>
    <x v="0"/>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P7IF02"/>
    <x v="411"/>
    <s v="Morphy Richards New Europa"/>
    <s v="Morphy Richards New Europa"/>
    <s v="Morphy Richards New Europa"/>
    <s v="Morphy Richards New Europa 800-Watt Espresso and Cappuccino 4-Cup Coffee Maker (Black)"/>
    <s v="Home&amp;Kitchen|"/>
    <x v="2"/>
    <s v="Home &amp; Kitchen"/>
    <s v="Home&amp;Kitchen"/>
    <s v="Home&amp;Kitchen|Kitchen&amp;HomeAppliances|Coffee,Tea&amp;Espresso|EspressoMachines"/>
    <n v="4799"/>
    <x v="0"/>
    <n v="5795"/>
    <x v="1"/>
    <n v="0.17"/>
    <x v="0"/>
    <n v="14878.5"/>
    <x v="1"/>
    <n v="22107925"/>
    <x v="0"/>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7W4HTS8Q"/>
    <x v="412"/>
    <s v="ACTIVA Instant 3 LTR"/>
    <s v="ACTIVA Instant 3 LTR"/>
    <s v="ACTIVA Instant 3 LTR"/>
    <s v="ACTIVA Instant 3 LTR 3 KVA SPECIAL Anti Rust Coated Tank Geyser with Full ABS Body with 5 Year Warranty Premium (White)"/>
    <s v="Home&amp;Kitchen|"/>
    <x v="2"/>
    <s v="Home &amp; Kitchen"/>
    <s v="Home&amp;Kitchen"/>
    <s v="Home&amp;Kitchen|Heating,Cooling&amp;AirQuality|WaterHeaters&amp;Geysers|InstantWaterHeaters"/>
    <n v="1899"/>
    <x v="0"/>
    <n v="3790"/>
    <x v="0"/>
    <n v="0.5"/>
    <x v="0"/>
    <n v="14599.599999999999"/>
    <x v="0"/>
    <n v="14561180"/>
    <x v="0"/>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B53QFZPY"/>
    <x v="413"/>
    <s v="PTron Newly Launched Force"/>
    <s v="PTron Newly Launched Force"/>
    <s v="PTron Newly Launched Force"/>
    <s v="PTron Newly Launched Force X10 Bluetooth Calling Smartwatch with 1.7&quot; Full Touch Color Display, Real Heart Rate Monitor, SpO2, Watch Faces, 5 Days Runtime, Fitness Trackers &amp; IP68 Waterproof (Pink)"/>
    <s v="Electronics|"/>
    <x v="0"/>
    <s v="Electronics"/>
    <s v="Electronics"/>
    <s v="Electronics|WearableTechnology|SmartWatches"/>
    <n v="1299"/>
    <x v="0"/>
    <n v="5999"/>
    <x v="0"/>
    <n v="0.78"/>
    <x v="0"/>
    <n v="14569.5"/>
    <x v="15"/>
    <n v="26485585"/>
    <x v="0"/>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NXFFR"/>
    <x v="413"/>
    <s v="PTron Newly Launched Force"/>
    <s v="PTron Newly Launched Force"/>
    <s v="PTron Newly Launched Force"/>
    <s v="PTron Newly Launched Force X10 Bluetooth Calling Smartwatch with 1.7&quot; Full Touch Display, Real Heart Rate Monitor, SpO2, Watch Faces, 5 Days Runtime, Health/Fitness Trackers &amp; IP68 Waterproof (Black)"/>
    <s v="Electronics|"/>
    <x v="0"/>
    <s v="Electronics"/>
    <s v="Electronics"/>
    <s v="Electronics|WearableTechnology|SmartWatches"/>
    <n v="1399"/>
    <x v="0"/>
    <n v="5999"/>
    <x v="0"/>
    <n v="0.77"/>
    <x v="0"/>
    <n v="14569.5"/>
    <x v="15"/>
    <n v="26485585"/>
    <x v="0"/>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08IFXQFU"/>
    <x v="414"/>
    <s v="TP-Link USB WiFi Adapter"/>
    <s v="TP-Link USB WiFi Adapter"/>
    <s v="TP-Link USB WiFi Adapter"/>
    <s v="TP-Link USB WiFi Adapter for PC(TL-WN725N), N150 Wireless Network Adapter for Desktop - Nano Size WiFi Dongle Compatible with Windows 11/10/7/8/8.1/XP/ Mac OS 10.9-10.15 Linux Kernel 2.6.18-4.4.3"/>
    <s v="Computers&amp;Accessories|"/>
    <x v="3"/>
    <s v="Computers &amp; Accessories"/>
    <s v="Computers&amp;Accessories"/>
    <s v="Computers&amp;Accessories|NetworkingDevices|NetworkAdapters|WirelessUSBAdapters"/>
    <n v="499"/>
    <x v="0"/>
    <n v="999"/>
    <x v="0"/>
    <n v="0.5"/>
    <x v="1"/>
    <n v="754702.20000000007"/>
    <x v="5"/>
    <n v="179511309"/>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1DEWVZ2C"/>
    <x v="415"/>
    <s v="JBL C100SI Wired In"/>
    <s v="JBL C100SI Wired In"/>
    <s v="JBL C100SI Wired In"/>
    <s v="JBL C100SI Wired In Ear Headphones with Mic, JBL Pure Bass Sound, One Button Multi-function Remote, Angled Buds for Comfort fit (Black)"/>
    <s v="Electronics|"/>
    <x v="0"/>
    <s v="Electronics"/>
    <s v="Electronics"/>
    <s v="Electronics|Headphones,Earbuds&amp;Accessories|Headphones|In-Ear"/>
    <n v="599"/>
    <x v="0"/>
    <n v="999"/>
    <x v="1"/>
    <n v="0.4"/>
    <x v="1"/>
    <n v="789606.7"/>
    <x v="3"/>
    <n v="192394413"/>
    <x v="0"/>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1DEWVZ2C"/>
    <x v="415"/>
    <s v="JBL C100SI Wired In"/>
    <s v="JBL C100SI Wired In"/>
    <s v="JBL C100SI Wired In"/>
    <s v="JBL C100SI Wired In Ear Headphones with Mic, JBL Pure Bass Sound, One Button Multi-function Remote, Angled Buds for Comfort fit (Black)"/>
    <s v="Electronics|"/>
    <x v="0"/>
    <s v="Electronics"/>
    <s v="Electronics"/>
    <s v="Electronics|Headphones,Earbuds&amp;Accessories|Headphones|In-Ear"/>
    <n v="599"/>
    <x v="0"/>
    <n v="999"/>
    <x v="1"/>
    <n v="0.4"/>
    <x v="1"/>
    <n v="789618.99999999988"/>
    <x v="3"/>
    <n v="192397410"/>
    <x v="0"/>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MF8MB65"/>
    <x v="416"/>
    <s v="boAt Bassheads 225"/>
    <s v="boAt Bassheads 225"/>
    <s v="boAt Bassheads 225"/>
    <s v="boAt Bassheads 225 in Ear Wired Earphones with Mic(Blue)"/>
    <s v="Electronics|"/>
    <x v="0"/>
    <s v="Electronics"/>
    <s v="Electronics"/>
    <s v="Electronics|Headphones,Earbuds&amp;Accessories|Headphones|In-Ear"/>
    <n v="699"/>
    <x v="0"/>
    <n v="999"/>
    <x v="1"/>
    <n v="0.3"/>
    <x v="1"/>
    <n v="1120074.8999999999"/>
    <x v="3"/>
    <n v="272915811"/>
    <x v="0"/>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71Z8M4KX"/>
    <x v="417"/>
    <s v="boAt BassHeads 100 in-Ear"/>
    <s v="boAt BassHeads 100 in-Ear"/>
    <s v="boAt BassHeads 100 in-Ear"/>
    <s v="boAt BassHeads 100 in-Ear Wired Headphones with Mic (Black)"/>
    <s v="Electronics|"/>
    <x v="0"/>
    <s v="Electronics"/>
    <s v="Electronics"/>
    <s v="Electronics|Headphones,Earbuds&amp;Accessories|Headphones|In-Ear"/>
    <n v="365"/>
    <x v="0"/>
    <n v="999"/>
    <x v="0"/>
    <n v="0.63"/>
    <x v="1"/>
    <n v="1491215.0999999999"/>
    <x v="3"/>
    <n v="363347289"/>
    <x v="0"/>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7GPXXNNG"/>
    <x v="418"/>
    <s v="boAt Bassheads 100 in"/>
    <s v="boAt Bassheads 100 in"/>
    <s v="boAt Bassheads 100 in"/>
    <s v="boAt Bassheads 100 in Ear Wired Earphones with Mic(Taffy Pink)"/>
    <s v="Electronics|"/>
    <x v="0"/>
    <s v="Electronics"/>
    <s v="Electronics"/>
    <s v="Electronics|Headphones,Earbuds&amp;Accessories|Headphones|In-Ear"/>
    <n v="349"/>
    <x v="0"/>
    <n v="999"/>
    <x v="0"/>
    <n v="0.65"/>
    <x v="1"/>
    <n v="1491223.2999999998"/>
    <x v="3"/>
    <n v="363349287"/>
    <x v="0"/>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x v="418"/>
    <s v="boAt Bassheads 100 in"/>
    <s v="boAt Bassheads 100 in"/>
    <s v="boAt Bassheads 100 in"/>
    <s v="boAt Bassheads 100 in Ear Wired Earphones with Mic(Furious Red)"/>
    <s v="Electronics|"/>
    <x v="0"/>
    <s v="Electronics"/>
    <s v="Electronics"/>
    <s v="Electronics|Headphones,Earbuds&amp;Accessories|Headphones|In-Ear"/>
    <n v="379"/>
    <x v="0"/>
    <n v="999"/>
    <x v="0"/>
    <n v="0.62"/>
    <x v="1"/>
    <n v="1491223.2999999998"/>
    <x v="3"/>
    <n v="363349287"/>
    <x v="0"/>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9ZHCJDP1"/>
    <x v="419"/>
    <s v="Amazon Basics Wireless Mouse"/>
    <s v="Amazon Basics Wireless Mouse"/>
    <s v="Amazon Basics Wireless Mouse"/>
    <s v="Amazon Basics Wireless Mouse | 2.4 GHz Connection, 1600 DPI | Type - C Adapter | Upto 12 Months of Battery Life | Ambidextrous Design | Suitable for PC/Mac/Laptop"/>
    <s v="Computers&amp;Accessories|"/>
    <x v="3"/>
    <s v="Computers &amp; Accessories"/>
    <s v="Computers&amp;Accessories"/>
    <s v="Computers&amp;Accessories|Accessories&amp;Peripherals|Keyboards,Mice&amp;InputDevices|Mice"/>
    <n v="499"/>
    <x v="0"/>
    <n v="1000"/>
    <x v="0"/>
    <n v="0.5"/>
    <x v="1"/>
    <n v="115"/>
    <x v="16"/>
    <n v="23000"/>
    <x v="1"/>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B53QLB9H"/>
    <x v="413"/>
    <s v="PTron Newly Launched Force"/>
    <s v="PTron Newly Launched Force"/>
    <s v="PTron Newly Launched Force"/>
    <s v="PTron Newly Launched Force X10 Bluetooth Calling Smartwatch with 1.7&quot; Full Touch Color Display, Real Heart Rate Monitor, SpO2, Watch Faces, 5 Days Runtime, Fitness Trackers &amp; IP68 Waterproof (Blue)"/>
    <s v="Electronics|"/>
    <x v="0"/>
    <s v="Electronics"/>
    <s v="Electronics"/>
    <s v="Electronics|WearableTechnology|SmartWatches"/>
    <n v="1299"/>
    <x v="0"/>
    <n v="5999"/>
    <x v="0"/>
    <n v="0.78"/>
    <x v="0"/>
    <n v="14569.5"/>
    <x v="15"/>
    <n v="26485585"/>
    <x v="0"/>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14HDJ7ZE"/>
    <x v="420"/>
    <s v="Bajaj Majesty Duetto Gas"/>
    <s v="Bajaj Majesty Duetto Gas"/>
    <s v="Bajaj Majesty Duetto Gas"/>
    <s v="Bajaj Majesty Duetto Gas 6 Ltr Vertical Water Heater ( LPG), White"/>
    <s v="Home&amp;Kitchen|"/>
    <x v="2"/>
    <s v="Home &amp; Kitchen"/>
    <s v="Home&amp;Kitchen"/>
    <s v="Home&amp;Kitchen|Heating,Cooling&amp;AirQuality|WaterHeaters&amp;Geysers|InstantWaterHeaters"/>
    <n v="5365"/>
    <x v="0"/>
    <n v="7445"/>
    <x v="1"/>
    <n v="0.28000000000000003"/>
    <x v="0"/>
    <n v="13977.6"/>
    <x v="1"/>
    <n v="26682880"/>
    <x v="0"/>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9ZK6THRR"/>
    <x v="421"/>
    <s v="Croma 1100 W Dry"/>
    <s v="Croma 1100 W Dry"/>
    <s v="Croma 1100 W Dry"/>
    <s v="Croma 1100 W Dry Iron with Weilburger Dual Soleplate Coating (CRSHAH702SIR11, White)"/>
    <s v="Home&amp;Kitchen|"/>
    <x v="2"/>
    <s v="Home &amp; Kitchen"/>
    <s v="Home&amp;Kitchen"/>
    <s v="Home&amp;Kitchen|Kitchen&amp;HomeAppliances|Vacuum,Cleaning&amp;Ironing|Irons,Steamers&amp;Accessories|Irons|DryIrons"/>
    <n v="479"/>
    <x v="0"/>
    <n v="1000"/>
    <x v="0"/>
    <n v="0.52"/>
    <x v="1"/>
    <n v="6547.8"/>
    <x v="5"/>
    <n v="1559000"/>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8235JZFB"/>
    <x v="422"/>
    <s v="Crompton InstaGlide 1000-Watts Dry"/>
    <s v="Crompton InstaGlide 1000-Watts Dry"/>
    <s v="Crompton InstaGlide 1000-Watts Dry"/>
    <s v="Crompton InstaGlide 1000-Watts Dry Iron with American Heritage Coating, Pack of 1 Iron"/>
    <s v="Home&amp;Kitchen|"/>
    <x v="2"/>
    <s v="Home &amp; Kitchen"/>
    <s v="Home&amp;Kitchen"/>
    <s v="Home&amp;Kitchen|Kitchen&amp;HomeAppliances|Vacuum,Cleaning&amp;Ironing|Irons,Steamers&amp;Accessories|Irons|DryIrons"/>
    <n v="850"/>
    <x v="0"/>
    <n v="1000"/>
    <x v="1"/>
    <n v="0.15"/>
    <x v="1"/>
    <n v="31237.899999999998"/>
    <x v="3"/>
    <n v="7619000"/>
    <x v="0"/>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9F5Z694W"/>
    <x v="423"/>
    <s v="Canon E4570 All-in-One Wi-Fi"/>
    <s v="Canon E4570 All-in-One Wi-Fi"/>
    <s v="Canon E4570 All-in-One Wi-Fi"/>
    <s v="Canon E4570 All-in-One Wi-Fi Ink Efficient Colour Printer with FAX/ADF/Duplex Printing (Black)- Smart Speaker Compatible, Standard"/>
    <s v="Computers&amp;Accessories|"/>
    <x v="3"/>
    <s v="Computers &amp; Accessories"/>
    <s v="Computers&amp;Accessories"/>
    <s v="Computers&amp;Accessories|Printers,Inks&amp;Accessories|Printers|InkjetPrinters"/>
    <n v="8349"/>
    <x v="0"/>
    <n v="9625"/>
    <x v="1"/>
    <n v="0.13"/>
    <x v="0"/>
    <n v="13877.599999999999"/>
    <x v="0"/>
    <n v="35150500"/>
    <x v="0"/>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87JWLZ2K"/>
    <x v="424"/>
    <s v="AmazonBasics 108 cm (43 inches) "/>
    <s v="AmazonBasics 108 cm (43 inches) "/>
    <s v="AmazonBasics 108 cm (43 inches) "/>
    <s v="AmazonBasics 108 cm (43 inches) 4K Ultra HD Smart LED Fire TV AB43U20PS (Black)"/>
    <s v="Electronics|"/>
    <x v="0"/>
    <s v="Electronics"/>
    <s v="Electronics"/>
    <s v="Electronics|HomeTheater,TV&amp;Video|Televisions|SmartTelevisions"/>
    <n v="24499"/>
    <x v="0"/>
    <n v="50000"/>
    <x v="0"/>
    <n v="0.51"/>
    <x v="0"/>
    <n v="13720.199999999999"/>
    <x v="1"/>
    <n v="175900000"/>
    <x v="0"/>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x v="425"/>
    <s v="Noise Buds VS402 Truly"/>
    <s v="Noise Buds VS402 Truly"/>
    <s v="Noise Buds VS402 Truly"/>
    <s v="Noise Buds VS402 Truly Wireless in Ear Earbuds, 35-Hours of Playtime, Instacharge, Quad Mic with ENC, Hyper Sync, Low Latency, 10mm Driver, Bluetooth v5.3 and Breathing LED Lights (Neon Black)"/>
    <s v="Electronics|"/>
    <x v="0"/>
    <s v="Electronics"/>
    <s v="Electronics"/>
    <s v="Electronics|Headphones,Earbuds&amp;Accessories|Headphones|In-Ear"/>
    <n v="1799"/>
    <x v="0"/>
    <n v="3999"/>
    <x v="0"/>
    <n v="0.55000000000000004"/>
    <x v="0"/>
    <n v="13716.3"/>
    <x v="1"/>
    <n v="14064483"/>
    <x v="0"/>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BDRVFDKP"/>
    <x v="426"/>
    <s v="SanDisk Ultra¬Æ microSDXC‚Ñ¢ UHS-I"/>
    <s v="SanDisk Ultra¬Æ microSDXC‚Ñ¢ UHS-I"/>
    <s v="SanDisk Ultra¬Æ microSDXC‚Ñ¢ UHS-I"/>
    <s v="SanDisk Ultra¬Æ microSDXC‚Ñ¢ UHS-I Card, 64GB, 140MB/s R, 10 Y Warranty, for Smartphones"/>
    <s v="Electronics|"/>
    <x v="0"/>
    <s v="Electronics"/>
    <s v="Electronics"/>
    <s v="Electronics|Accessories|MemoryCards|MicroSD"/>
    <n v="569"/>
    <x v="0"/>
    <n v="1000"/>
    <x v="1"/>
    <n v="0.43"/>
    <x v="1"/>
    <n v="295939.60000000003"/>
    <x v="6"/>
    <n v="67259000"/>
    <x v="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RVFDKP"/>
    <x v="426"/>
    <s v="SanDisk Ultra¬Æ microSDXC‚Ñ¢ UHS-I"/>
    <s v="SanDisk Ultra¬Æ microSDXC‚Ñ¢ UHS-I"/>
    <s v="SanDisk Ultra¬Æ microSDXC‚Ñ¢ UHS-I"/>
    <s v="SanDisk Ultra¬Æ microSDXC‚Ñ¢ UHS-I Card, 64GB, 140MB/s R, 10 Y Warranty, for Smartphones"/>
    <s v="Electronics|"/>
    <x v="0"/>
    <s v="Electronics"/>
    <s v="Electronics"/>
    <s v="Electronics|Accessories|MemoryCards|MicroSD"/>
    <n v="569"/>
    <x v="0"/>
    <n v="1000"/>
    <x v="1"/>
    <n v="0.43"/>
    <x v="1"/>
    <n v="295952.80000000005"/>
    <x v="6"/>
    <n v="67262000"/>
    <x v="0"/>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1N6IJG0F"/>
    <x v="427"/>
    <s v="Morphy Richards Daisy 1000W"/>
    <s v="Morphy Richards Daisy 1000W"/>
    <s v="Morphy Richards Daisy 1000W"/>
    <s v="Morphy Richards Daisy 1000W Dry Iron with American Heritage Non-Stick Coated Soleplate, White"/>
    <s v="Home&amp;Kitchen|"/>
    <x v="2"/>
    <s v="Home &amp; Kitchen"/>
    <s v="Home&amp;Kitchen"/>
    <s v="Home&amp;Kitchen|Kitchen&amp;HomeAppliances|Vacuum,Cleaning&amp;Ironing|Irons,Steamers&amp;Accessories|Irons|DryIrons"/>
    <n v="559"/>
    <x v="0"/>
    <n v="1010"/>
    <x v="1"/>
    <n v="0.45"/>
    <x v="1"/>
    <n v="71032.5"/>
    <x v="3"/>
    <n v="17498250"/>
    <x v="0"/>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MV82R99"/>
    <x v="428"/>
    <s v="Bajaj Waterproof 1500 Watts"/>
    <s v="Bajaj Waterproof 1500 Watts"/>
    <s v="Bajaj Waterproof 1500 Watts"/>
    <s v="Bajaj Waterproof 1500 Watts Immersion Rod Heater"/>
    <s v="Home&amp;Kitchen|"/>
    <x v="2"/>
    <s v="Home &amp; Kitchen"/>
    <s v="Home&amp;Kitchen"/>
    <s v="Home&amp;Kitchen|Heating,Cooling&amp;AirQuality|WaterHeaters&amp;Geysers|ImmersionRods"/>
    <n v="653"/>
    <x v="0"/>
    <n v="1020"/>
    <x v="1"/>
    <n v="0.36"/>
    <x v="1"/>
    <n v="13800.599999999999"/>
    <x v="3"/>
    <n v="3433320"/>
    <x v="0"/>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7K2HVKLL"/>
    <x v="429"/>
    <s v="Crompton IHL 251 1500-Watt"/>
    <s v="Crompton IHL 251 1500-Watt"/>
    <s v="Crompton IHL 251 1500-Watt"/>
    <s v="Crompton IHL 251 1500-Watt Immersion Water Heater with Copper Heating Element and IP 68 Protection"/>
    <s v="Home&amp;Kitchen|"/>
    <x v="2"/>
    <s v="Home &amp; Kitchen"/>
    <s v="Home&amp;Kitchen"/>
    <s v="Home&amp;Kitchen|Heating,Cooling&amp;AirQuality|WaterHeaters&amp;Geysers|ImmersionRods"/>
    <n v="640"/>
    <x v="0"/>
    <n v="1020"/>
    <x v="1"/>
    <n v="0.37"/>
    <x v="1"/>
    <n v="20741.899999999998"/>
    <x v="3"/>
    <n v="5160180"/>
    <x v="0"/>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B8ZKWGKD"/>
    <x v="430"/>
    <s v="Aine HDMI Male to VGA Female Video Converter Adapter Cable (Black)"/>
    <s v="Aine HDMI Male to VGA Female Video Converter Adapter Cable (Black)"/>
    <s v="Aine HDMI Male to VGA Female Video Converter Adapter Cable (Black)"/>
    <s v="ZORBES¬Æ Wall Adapter Holder for Alexa Echo Dot 4th Generation,A Space-Saving Solution with Cord Management for Your Smart Home Speakers -White (Holder Only)"/>
    <s v="Electronics|"/>
    <x v="0"/>
    <s v="Electronics"/>
    <s v="Electronics"/>
    <s v="Electronics|HomeTheater,TV&amp;Video|Accessories|TVMounts,Stands&amp;Turntables|TVWall&amp;CeilingMounts"/>
    <n v="893"/>
    <x v="0"/>
    <n v="1052"/>
    <x v="1"/>
    <n v="0.15"/>
    <x v="1"/>
    <n v="455.79999999999995"/>
    <x v="2"/>
    <n v="111512"/>
    <x v="1"/>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123P3PWE"/>
    <x v="431"/>
    <s v="Rico IRPRO 1500 Watt"/>
    <s v="Rico IRPRO 1500 Watt"/>
    <s v="Rico IRPRO 1500 Watt"/>
    <s v="Rico IRPRO 1500 Watt Japanese Technology Electric Water Heater Immersion Rod Shockproof Protection &amp; Stainless Steel Heating Element for Instant Heating| ISI Certified 1 Year Replacement Warranty"/>
    <s v="Home&amp;Kitchen|"/>
    <x v="2"/>
    <s v="Home &amp; Kitchen"/>
    <s v="Home&amp;Kitchen"/>
    <s v="Home&amp;Kitchen|Heating,Cooling&amp;AirQuality|WaterHeaters&amp;Geysers|ImmersionRods"/>
    <n v="999"/>
    <x v="0"/>
    <n v="1075"/>
    <x v="1"/>
    <n v="7.0000000000000007E-2"/>
    <x v="1"/>
    <n v="38027.5"/>
    <x v="3"/>
    <n v="9970625"/>
    <x v="0"/>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99SD8PRP"/>
    <x v="432"/>
    <s v="Lenovo 130 Wireless Compact"/>
    <s v="Lenovo 130 Wireless Compact"/>
    <s v="Lenovo 130 Wireless Compact"/>
    <s v="Lenovo 130 Wireless Compact Mouse, 1K DPI Optical sensor, 2.4GHz Wireless NanoUSB, 10m range, 3button(left,right,scroll) upto 3M left/right clicks, 10 month battery, Ambidextrous, Ergonomic GY51C12380"/>
    <s v="Computers&amp;Accessories|"/>
    <x v="3"/>
    <s v="Computers &amp; Accessories"/>
    <s v="Computers&amp;Accessories"/>
    <s v="Computers&amp;Accessories|Accessories&amp;Peripherals|Keyboards,Mice&amp;InputDevices|Mice"/>
    <n v="579"/>
    <x v="0"/>
    <n v="1090"/>
    <x v="1"/>
    <n v="0.47"/>
    <x v="1"/>
    <n v="15320.800000000001"/>
    <x v="6"/>
    <n v="3795380"/>
    <x v="0"/>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1MY839VW"/>
    <x v="433"/>
    <s v="Orient Electric Fabrijoy DIFJ10BP"/>
    <s v="Orient Electric Fabrijoy DIFJ10BP"/>
    <s v="Orient Electric Fabrijoy DIFJ10BP"/>
    <s v="Orient Electric Fabrijoy DIFJ10BP 1000-Watt Dry Iron, Non-Stick (White and Blue)"/>
    <s v="Home&amp;Kitchen|"/>
    <x v="2"/>
    <s v="Home &amp; Kitchen"/>
    <s v="Home&amp;Kitchen"/>
    <s v="Home&amp;Kitchen|Kitchen&amp;HomeAppliances|Vacuum,Cleaning&amp;Ironing|Irons,Steamers&amp;Accessories|Irons|DryIrons"/>
    <n v="549"/>
    <x v="0"/>
    <n v="1090"/>
    <x v="0"/>
    <n v="0.5"/>
    <x v="1"/>
    <n v="54721.8"/>
    <x v="5"/>
    <n v="14201610"/>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B5F3YZY4"/>
    <x v="434"/>
    <s v="Wayona 3in1 Nylon Braided"/>
    <s v="Wayona 3in1 Nylon Braided"/>
    <s v="Wayona 3in1 Nylon Braided"/>
    <s v="Wayona 3in1 Nylon Braided 66W USB Fast Charging Cable with Type C, Lightening and Micro USB Port, Compatible with iPhone, iPad, Samsung Galaxy, OnePlus, Mi, Oppo, Vivo, iQOO, Xiaomi (1M, Black)"/>
    <s v="Computers&amp;Accessories|"/>
    <x v="3"/>
    <s v="Computers &amp; Accessories"/>
    <s v="Computers&amp;Accessories"/>
    <s v="Computers&amp;Accessories|Accessories&amp;Peripherals|Cables&amp;Accessories|Cables|USBCables"/>
    <n v="449"/>
    <x v="0"/>
    <n v="1099"/>
    <x v="0"/>
    <n v="0.59"/>
    <x v="1"/>
    <n v="968"/>
    <x v="4"/>
    <n v="265958"/>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B1F6GQPS"/>
    <x v="435"/>
    <s v="Boult Audio FXCharge with"/>
    <s v="Boult Audio FXCharge with"/>
    <s v="Boult Audio FXCharge with"/>
    <s v="Boult Audio FXCharge with ENC, 32H Playtime, 5min=7H Type C Fast Charging, Zen ENC, 14.2 mm BoomX Rich Bass, IPX5, Bluetooth Wireless in Ear Earphones Neckband with mic (Black)"/>
    <s v="Electronics|"/>
    <x v="0"/>
    <s v="Electronics"/>
    <s v="Electronics"/>
    <s v="Electronics|Headphones,Earbuds&amp;Accessories|Headphones|In-Ear"/>
    <n v="999"/>
    <x v="0"/>
    <n v="4499"/>
    <x v="0"/>
    <n v="0.78"/>
    <x v="0"/>
    <n v="12882"/>
    <x v="0"/>
    <n v="15251610"/>
    <x v="0"/>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8QSC1XY8"/>
    <x v="436"/>
    <s v="Zoul USB C 60W"/>
    <s v="Zoul USB C 60W"/>
    <s v="Zoul USB C 60W"/>
    <s v="Zoul USB C 60W Fast Charging 3A 6ft/2M Long Type C Nylon Braided Data Cable Quick Charger Cable QC 3.0 for Samsung Galaxy M31S M30 S10 S9 S20 Plus, Note 10 9 8, A20e A40 A50 A70 (2M, Grey)"/>
    <s v="Computers&amp;Accessories|"/>
    <x v="3"/>
    <s v="Computers &amp; Accessories"/>
    <s v="Computers&amp;Accessories"/>
    <s v="Computers&amp;Accessories|Accessories&amp;Peripherals|Cables&amp;Accessories|Cables|USBCables"/>
    <n v="389"/>
    <x v="0"/>
    <n v="1099"/>
    <x v="0"/>
    <n v="0.65"/>
    <x v="1"/>
    <n v="4188.2"/>
    <x v="2"/>
    <n v="1070426"/>
    <x v="1"/>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x v="437"/>
    <s v="Zoul USB Type C"/>
    <s v="Zoul USB Type C"/>
    <s v="Zoul USB Type C"/>
    <s v="Zoul USB Type C Fast Charging 3A Nylon Braided Data Cable Quick Charger Cable QC 3.0 for Samsung Galaxy M31s M30 S10 S9 S20 Plus, Note 10 9 8, A20e A40 A50 A70 (1M, Grey)"/>
    <s v="Computers&amp;Accessories|"/>
    <x v="3"/>
    <s v="Computers &amp; Accessories"/>
    <s v="Computers&amp;Accessories"/>
    <s v="Computers&amp;Accessories|Accessories&amp;Peripherals|Cables&amp;Accessories|Cables|USBCables"/>
    <n v="339"/>
    <x v="0"/>
    <n v="1099"/>
    <x v="0"/>
    <n v="0.69"/>
    <x v="1"/>
    <n v="4188.2"/>
    <x v="2"/>
    <n v="1070426"/>
    <x v="1"/>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QSC1XY8"/>
    <x v="436"/>
    <s v="Zoul USB C 60W"/>
    <s v="Zoul USB C 60W"/>
    <s v="Zoul USB C 60W"/>
    <s v="Zoul USB C 60W Fast Charging 3A 6ft/2M Long Type C Nylon Braided Data Cable Quick Charger Cable QC 3.0 for Samsung Galaxy M31S M30 S10 S9 S20 Plus, Note 10 9 8, A20e A40 A50 A70 (2M, Grey)"/>
    <s v="Computers&amp;Accessories|"/>
    <x v="3"/>
    <s v="Computers &amp; Accessories"/>
    <s v="Computers&amp;Accessories"/>
    <s v="Computers&amp;Accessories|Accessories&amp;Peripherals|Cables&amp;Accessories|Cables|USBCables"/>
    <n v="389"/>
    <x v="0"/>
    <n v="1099"/>
    <x v="0"/>
    <n v="0.65"/>
    <x v="1"/>
    <n v="4188.2"/>
    <x v="2"/>
    <n v="1070426"/>
    <x v="1"/>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7LFWP97N"/>
    <x v="438"/>
    <s v="Gizga Essentials Laptop Bag"/>
    <s v="Gizga Essentials Laptop Bag"/>
    <s v="Gizga Essentials Laptop Bag"/>
    <s v="Gizga Essentials Laptop Bag Sleeve Case Cover Pouch with Handle for 14.1 Inch Laptop for Men &amp; Women, Padded Laptop Compartment, Premium Zipper Closure, Water Repellent Nylon Fabric, Grey"/>
    <s v="Computers&amp;Accessories|"/>
    <x v="3"/>
    <s v="Computers &amp; Accessories"/>
    <s v="Computers&amp;Accessories"/>
    <s v="Computers&amp;Accessories|Accessories&amp;Peripherals|LaptopAccessories|Bags&amp;Sleeves|LaptopSleeves&amp;Slipcases"/>
    <n v="269"/>
    <x v="0"/>
    <n v="1099"/>
    <x v="0"/>
    <n v="0.76"/>
    <x v="1"/>
    <n v="4477.2"/>
    <x v="3"/>
    <n v="1200108"/>
    <x v="0"/>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8TDJ5BVF"/>
    <x v="391"/>
    <s v="E-COSMOS 5V 1.2W Portable"/>
    <s v="E-COSMOS 5V 1.2W Portable"/>
    <s v="E-COSMOS 5V 1.2W Portable"/>
    <s v="E-COSMOS 5V 1.2W Portable Flexible USB LED Light (Colours May Vary, Small, EC-POF1)"/>
    <s v="Computers&amp;Accessories|"/>
    <x v="3"/>
    <s v="Computers &amp; Accessories"/>
    <s v="Computers&amp;Accessories"/>
    <s v="Computers&amp;Accessories|Accessories&amp;Peripherals|USBGadgets|Lamps"/>
    <n v="39"/>
    <x v="1"/>
    <n v="39"/>
    <x v="1"/>
    <n v="0"/>
    <x v="0"/>
    <n v="12707.199999999999"/>
    <x v="0"/>
    <n v="130416"/>
    <x v="0"/>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8PSQRW2T"/>
    <x v="439"/>
    <s v="Zoul Type C to"/>
    <s v="Zoul Type C to"/>
    <s v="Zoul Type C to"/>
    <s v="Zoul Type C to Type C Fast Charging Cable 65W 2M/6ft USB C Nylon Braided Cord Compatible with MacBook Oneplus 9 9R Samsung Galaxy S21 Ultra S20+ (2M, Black)"/>
    <s v="Computers&amp;Accessories|"/>
    <x v="3"/>
    <s v="Computers &amp; Accessories"/>
    <s v="Computers&amp;Accessories"/>
    <s v="Computers&amp;Accessories|Accessories&amp;Peripherals|Cables&amp;Accessories|Cables|USBCables"/>
    <n v="399"/>
    <x v="0"/>
    <n v="1099"/>
    <x v="0"/>
    <n v="0.64"/>
    <x v="1"/>
    <n v="11008.499999999998"/>
    <x v="3"/>
    <n v="2950815"/>
    <x v="0"/>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x v="440"/>
    <s v="Zoul USB C to"/>
    <s v="Zoul USB C to"/>
    <s v="Zoul USB C to"/>
    <s v="Zoul USB C to USB C Fast Charging Cable 65W Type C to Type C Nylon Braided Cord Compatible with Macbook Oneplus 9 10R Samsung Galaxy S22 S21 Ultra Z Flip3 Macbook Air/Pro M1 Google Pixel 11'' iPad Pro 2020/2018 (2M, Grey)"/>
    <s v="Computers&amp;Accessories|"/>
    <x v="3"/>
    <s v="Computers &amp; Accessories"/>
    <s v="Computers&amp;Accessories"/>
    <s v="Computers&amp;Accessories|Accessories&amp;Peripherals|Cables&amp;Accessories|Cables|USBCables"/>
    <n v="399"/>
    <x v="0"/>
    <n v="1099"/>
    <x v="0"/>
    <n v="0.64"/>
    <x v="1"/>
    <n v="11008.499999999998"/>
    <x v="3"/>
    <n v="2950815"/>
    <x v="0"/>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8WKG2MWT"/>
    <x v="441"/>
    <s v="Wayona Usb C 65W"/>
    <s v="Wayona Usb C 65W"/>
    <s v="Wayona Usb C 65W"/>
    <s v="Wayona Usb C 65W Fast Charging Cable Compatible For Tablets Samsung S22 S20 S10 S20Fe S21 S21 Ultra A70 A51 A71 A50S M31 M51 M31S M53 5G (1M, Black)"/>
    <s v="Computers&amp;Accessories|"/>
    <x v="3"/>
    <s v="Computers &amp; Accessories"/>
    <s v="Computers&amp;Accessories"/>
    <s v="Computers&amp;Accessories|Accessories&amp;Peripherals|Cables&amp;Accessories|Cables|USBCables"/>
    <n v="379"/>
    <x v="0"/>
    <n v="1099"/>
    <x v="0"/>
    <n v="0.66"/>
    <x v="1"/>
    <n v="12065.8"/>
    <x v="2"/>
    <n v="3083794"/>
    <x v="0"/>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KFSN84"/>
    <x v="376"/>
    <s v="Wayona Type C To"/>
    <s v="Wayona Type C To"/>
    <s v="Wayona Type C To"/>
    <s v="Wayona Type C To Type C 65W/3.25A Nylon Braided Fast Charging Cable Compatible For Laptop, Macbook, Samsung Galaxy M33 M53 M51 S20 Ultra, A71, A53, A51, Ipad Pro 2018 (1M, Grey)"/>
    <s v="Computers&amp;Accessories|"/>
    <x v="3"/>
    <s v="Computers &amp; Accessories"/>
    <s v="Computers&amp;Accessories"/>
    <s v="Computers&amp;Accessories|Accessories&amp;Peripherals|Cables&amp;Accessories|Cables|USBCables"/>
    <n v="379"/>
    <x v="0"/>
    <n v="1099"/>
    <x v="0"/>
    <n v="0.66"/>
    <x v="1"/>
    <n v="12065.8"/>
    <x v="2"/>
    <n v="3083794"/>
    <x v="0"/>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H5L8V1L"/>
    <x v="442"/>
    <s v="Synqe USB Type C"/>
    <s v="Synqe USB Type C"/>
    <s v="Synqe USB Type C"/>
    <s v="Synqe USB Type C Fast Charging Cable 2M Charger Cord Data Cable Compatible with Samsung Galaxy M51,Galaxy M31S, S10e S10 S9 S20 Plus, Note10 9 8,M40 A50 A70, Redmi Note 9, Moto G7, Poco F1 (2M, Grey)"/>
    <s v="Computers&amp;Accessories|"/>
    <x v="3"/>
    <s v="Computers &amp; Accessories"/>
    <s v="Computers&amp;Accessories"/>
    <s v="Computers&amp;Accessories|Accessories&amp;Peripherals|Cables&amp;Accessories|Cables|USBCables"/>
    <n v="379"/>
    <x v="0"/>
    <n v="1099"/>
    <x v="0"/>
    <n v="0.66"/>
    <x v="1"/>
    <n v="13110.699999999999"/>
    <x v="2"/>
    <n v="3350851"/>
    <x v="0"/>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9TP5KBN7"/>
    <x v="443"/>
    <s v="pTron Volta Dual Port"/>
    <s v="pTron Volta Dual Port"/>
    <s v="pTron Volta Dual Port"/>
    <s v="pTron Volta Dual Port 12W Smart USB Charger Adapter, Multi-Layer Protection, Made in India, BIS Certified, Fast Charging Power Adaptor Without Cable for All iOS &amp; Android Devices (Black)"/>
    <s v="Electronics|"/>
    <x v="0"/>
    <s v="Electronics"/>
    <s v="Electronics"/>
    <s v="Electronics|Mobiles&amp;Accessories|MobileAccessories|Chargers|WallChargers"/>
    <n v="199"/>
    <x v="0"/>
    <n v="1099"/>
    <x v="0"/>
    <n v="0.82"/>
    <x v="1"/>
    <n v="12788"/>
    <x v="4"/>
    <n v="3513503"/>
    <x v="0"/>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7F1P8KNV"/>
    <x v="397"/>
    <s v="Wayona Nylon Braided Usb"/>
    <s v="Wayona Nylon Braided Usb"/>
    <s v="Wayona Nylon Braided Usb"/>
    <s v="Wayona Nylon Braided Usb Type C 3Ft 1M 3A Fast Charger Cable For Samsung Galaxy S9 S8 (Wc3Cb1, Black)"/>
    <s v="Computers&amp;Accessories|"/>
    <x v="3"/>
    <s v="Computers &amp; Accessories"/>
    <s v="Computers&amp;Accessories"/>
    <s v="Computers&amp;Accessories|Accessories&amp;Peripherals|Cables&amp;Accessories|Cables|USBCables"/>
    <n v="325"/>
    <x v="0"/>
    <n v="1099"/>
    <x v="0"/>
    <n v="0.7"/>
    <x v="1"/>
    <n v="44419.200000000004"/>
    <x v="5"/>
    <n v="11623024"/>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7JW9H4J1"/>
    <x v="397"/>
    <s v="Wayona Nylon Braided USB"/>
    <s v="Wayona Nylon Braided USB"/>
    <s v="Wayona Nylon Braided USB"/>
    <s v="Wayona Nylon Braided USB to Lightning Fast Charging and Data Sync Cable Compatible for iPhone 13, 12,11, X, 8, 7, 6, 5, iPad Air, Pro, Mini (3 FT Pack of 1, Grey)"/>
    <s v="Computers&amp;Accessories|"/>
    <x v="3"/>
    <s v="Computers &amp; Accessories"/>
    <s v="Computers&amp;Accessories"/>
    <s v="Computers&amp;Accessories|Accessories&amp;Peripherals|Cables&amp;Accessories|Cables|USBCables"/>
    <n v="399"/>
    <x v="0"/>
    <n v="1099"/>
    <x v="0"/>
    <n v="0.64"/>
    <x v="1"/>
    <n v="101929.8"/>
    <x v="5"/>
    <n v="26671631"/>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1Y6XV"/>
    <x v="444"/>
    <s v="Wayona Nylon Braided 3A"/>
    <s v="Wayona Nylon Braided 3A"/>
    <s v="Wayona Nylon Braided 3A"/>
    <s v="Wayona Nylon Braided 3A Lightning to USB A Syncing and Fast Charging Data Cable for iPhone, Ipad (3 FT Pack of 1, Black)"/>
    <s v="Computers&amp;Accessories|"/>
    <x v="3"/>
    <s v="Computers &amp; Accessories"/>
    <s v="Computers&amp;Accessories"/>
    <s v="Computers&amp;Accessories|Accessories&amp;Peripherals|Cables&amp;Accessories|Cables|USBCables"/>
    <n v="399"/>
    <x v="0"/>
    <n v="1099"/>
    <x v="0"/>
    <n v="0.64"/>
    <x v="1"/>
    <n v="101929.8"/>
    <x v="5"/>
    <n v="26671631"/>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LGT55SJ"/>
    <x v="445"/>
    <s v="Wayona Usb Nylon Braided"/>
    <s v="Wayona Usb Nylon Braided"/>
    <s v="Wayona Usb Nylon Braided"/>
    <s v="Wayona Usb Nylon Braided Data Sync And Charging Cable For Iphone, Ipad Tablet (Red, Black)"/>
    <s v="Computers&amp;Accessories|"/>
    <x v="3"/>
    <s v="Computers &amp; Accessories"/>
    <s v="Computers&amp;Accessories"/>
    <s v="Computers&amp;Accessories|Accessories&amp;Peripherals|Cables&amp;Accessories|Cables|USBCables"/>
    <n v="399"/>
    <x v="0"/>
    <n v="1099"/>
    <x v="0"/>
    <n v="0.64"/>
    <x v="1"/>
    <n v="101929.8"/>
    <x v="5"/>
    <n v="26671631"/>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W9H4J1"/>
    <x v="397"/>
    <s v="Wayona Nylon Braided USB"/>
    <s v="Wayona Nylon Braided USB"/>
    <s v="Wayona Nylon Braided USB"/>
    <s v="Wayona Nylon Braided USB to Lightning Fast Charging and Data Sync Cable Compatible for iPhone 13, 12,11, X, 8, 7, 6, 5, iPad Air, Pro, Mini (3 FT Pack of 1, Grey)"/>
    <s v="Computers&amp;Accessories|"/>
    <x v="3"/>
    <s v="Computers &amp; Accessories"/>
    <s v="Computers&amp;Accessories"/>
    <s v="Computers&amp;Accessories|Accessories&amp;Peripherals|Cables&amp;Accessories|Cables|USBCables"/>
    <n v="399"/>
    <x v="0"/>
    <n v="1099"/>
    <x v="0"/>
    <n v="0.64"/>
    <x v="1"/>
    <n v="101929.8"/>
    <x v="5"/>
    <n v="26671631"/>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7JW9H4J1"/>
    <x v="397"/>
    <s v="Wayona Nylon Braided USB"/>
    <s v="Wayona Nylon Braided USB"/>
    <s v="Wayona Nylon Braided USB"/>
    <s v="Wayona Nylon Braided USB to Lightning Fast Charging and Data Sync Cable Compatible for iPhone 13, 12,11, X, 8, 7, 6, 5, iPad Air, Pro, Mini (3 FT Pack of 1, Grey)"/>
    <s v="Computers&amp;Accessories|"/>
    <x v="3"/>
    <s v="Computers &amp; Accessories"/>
    <s v="Computers&amp;Accessories"/>
    <s v="Computers&amp;Accessories|Accessories&amp;Peripherals|Cables&amp;Accessories|Cables|USBCables"/>
    <n v="399"/>
    <x v="0"/>
    <n v="1099"/>
    <x v="0"/>
    <n v="0.64"/>
    <x v="1"/>
    <n v="101934"/>
    <x v="5"/>
    <n v="26672730"/>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8FTFXNNB"/>
    <x v="446"/>
    <s v="HP w100 480P 30"/>
    <s v="HP w100 480P 30"/>
    <s v="HP w100 480P 30"/>
    <s v="HP w100 480P 30 FPS Digital Webcam with Built-in Mic, Plug and Play Setup, Wide-Angle View for Video Calling on Skype, Zoom, Microsoft Teams and Other Apps (Black)"/>
    <s v="Electronics|"/>
    <x v="0"/>
    <s v="Electronics"/>
    <s v="Electronics"/>
    <s v="Electronics|Cameras&amp;Photography|VideoCameras"/>
    <n v="499"/>
    <x v="0"/>
    <n v="1999"/>
    <x v="0"/>
    <n v="0.75"/>
    <x v="0"/>
    <n v="12465.300000000001"/>
    <x v="8"/>
    <n v="6734631"/>
    <x v="0"/>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7YSJ7FF1"/>
    <x v="447"/>
    <s v="Crompton Brio 1000-Watts Dry"/>
    <s v="Crompton Brio 1000-Watts Dry"/>
    <s v="Crompton Brio 1000-Watts Dry"/>
    <s v="Crompton Brio 1000-Watts Dry Iron with Weilburger Coating (Sky Blue and White)"/>
    <s v="Home&amp;Kitchen|"/>
    <x v="2"/>
    <s v="Home &amp; Kitchen"/>
    <s v="Home&amp;Kitchen"/>
    <s v="Home&amp;Kitchen|Kitchen&amp;HomeAppliances|Vacuum,Cleaning&amp;Ironing|Irons,Steamers&amp;Accessories|Irons|DryIrons"/>
    <n v="645"/>
    <x v="0"/>
    <n v="1100"/>
    <x v="1"/>
    <n v="0.41"/>
    <x v="1"/>
    <n v="13084"/>
    <x v="4"/>
    <n v="3598100"/>
    <x v="0"/>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1J8S6X2I"/>
    <x v="448"/>
    <s v="AmazonBasics 6 Feet DisplayPort"/>
    <s v="AmazonBasics 6 Feet DisplayPort"/>
    <s v="AmazonBasics 6 Feet DisplayPort"/>
    <s v="AmazonBasics 6 Feet DisplayPort to DisplayPort Cable - (Not HDMI Cable) (Gold)"/>
    <s v="Computers&amp;Accessories|"/>
    <x v="3"/>
    <s v="Computers &amp; Accessories"/>
    <s v="Computers&amp;Accessories"/>
    <s v="Computers&amp;Accessories|Accessories&amp;Peripherals|Cables&amp;Accessories|Cables|DVICables"/>
    <n v="499"/>
    <x v="0"/>
    <n v="1100"/>
    <x v="0"/>
    <n v="0.55000000000000004"/>
    <x v="1"/>
    <n v="110778.8"/>
    <x v="6"/>
    <n v="27694700"/>
    <x v="0"/>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0E3DVQFS"/>
    <x v="449"/>
    <s v="Duracell Rechargeable AA 2500mAh"/>
    <s v="Duracell Rechargeable AA 2500mAh"/>
    <s v="Duracell Rechargeable AA 2500mAh"/>
    <s v="Duracell Rechargeable AA 2500mAh Batteries, 4 Pcs"/>
    <s v="Electronics|"/>
    <x v="0"/>
    <s v="Electronics"/>
    <s v="Electronics"/>
    <s v="Electronics|GeneralPurposeBatteries&amp;BatteryChargers|DisposableBatteries"/>
    <n v="879"/>
    <x v="0"/>
    <n v="1109"/>
    <x v="1"/>
    <n v="0.21"/>
    <x v="1"/>
    <n v="139035.6"/>
    <x v="6"/>
    <n v="35043291"/>
    <x v="0"/>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78V8R9BS"/>
    <x v="450"/>
    <s v="Butterfly EKN 1.5-Litre Electric"/>
    <s v="Butterfly EKN 1.5-Litre Electric"/>
    <s v="Butterfly EKN 1.5-Litre Electric"/>
    <s v="Butterfly EKN 1.5-Litre Electric Kettle (Silver with Black)"/>
    <s v="Home&amp;Kitchen|"/>
    <x v="2"/>
    <s v="Home &amp; Kitchen"/>
    <s v="Home&amp;Kitchen"/>
    <s v="Home&amp;Kitchen|Kitchen&amp;HomeAppliances|SmallKitchenAppliances|Kettles&amp;HotWaterDispensers|Kettle&amp;ToasterSets"/>
    <n v="749"/>
    <x v="0"/>
    <n v="1111"/>
    <x v="1"/>
    <n v="0.33"/>
    <x v="1"/>
    <n v="149910.6"/>
    <x v="5"/>
    <n v="3965492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09P2LK08"/>
    <x v="451"/>
    <s v="Bajaj Minor 1000 Watts"/>
    <s v="Bajaj Minor 1000 Watts"/>
    <s v="Bajaj Minor 1000 Watts"/>
    <s v="Bajaj Minor 1000 Watts Radiant Room Heater (Steel, ISI Approved)"/>
    <s v="Home&amp;Kitchen|"/>
    <x v="2"/>
    <s v="Home &amp; Kitchen"/>
    <s v="Home&amp;Kitchen"/>
    <s v="Home&amp;Kitchen|Heating,Cooling&amp;AirQuality|RoomHeaters|ElectricHeaters"/>
    <n v="749"/>
    <x v="0"/>
    <n v="1129"/>
    <x v="1"/>
    <n v="0.34"/>
    <x v="1"/>
    <n v="9784"/>
    <x v="4"/>
    <n v="2761534"/>
    <x v="0"/>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0H3H03Q4"/>
    <x v="204"/>
    <s v="HUL Pureit Germkill kit"/>
    <s v="HUL Pureit Germkill kit"/>
    <s v="HUL Pureit Germkill kit"/>
    <s v="HUL Pureit Germkill kit for Classic 23 L water purifier - 3000 L Capacity"/>
    <s v="Home&amp;Kitchen|"/>
    <x v="2"/>
    <s v="Home &amp; Kitchen"/>
    <s v="Home&amp;Kitchen"/>
    <s v="Home&amp;Kitchen|Kitchen&amp;HomeAppliances|WaterPurifiers&amp;Accessories|WaterCartridges"/>
    <n v="1130"/>
    <x v="0"/>
    <n v="1130"/>
    <x v="1"/>
    <n v="0"/>
    <x v="1"/>
    <n v="55650"/>
    <x v="5"/>
    <n v="1497250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KNM95JK"/>
    <x v="452"/>
    <s v="Foxin FTC 12A "/>
    <s v="Foxin FTC 12A /"/>
    <s v="Foxin FTC 12A /"/>
    <s v="Foxin FTC 12A / Q2612A Black Laser Toner Cartridge Compatible with Laserjet 1020,M1005,1018,1010,1012,1015,1020 Plus,1022,3015,3020,3030,3050, 3050Z, 3052,3055 (Black)"/>
    <s v="Computers&amp;Accessories|"/>
    <x v="3"/>
    <s v="Computers &amp; Accessories"/>
    <s v="Computers&amp;Accessories"/>
    <s v="Computers&amp;Accessories|Printers,Inks&amp;Accessories|Inks,Toners&amp;Cartridges|TonerCartridges"/>
    <n v="598"/>
    <x v="0"/>
    <n v="1150"/>
    <x v="1"/>
    <n v="0.48"/>
    <x v="1"/>
    <n v="10393.5"/>
    <x v="3"/>
    <n v="2915250"/>
    <x v="0"/>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8JYT4SY"/>
    <x v="453"/>
    <s v="Zebronics Zeb-Jaguar Wireless Mouse,"/>
    <s v="Zebronics Zeb-Jaguar Wireless Mouse,"/>
    <s v="Zebronics Zeb-Jaguar Wireless Mouse,"/>
    <s v="Zebronics Zeb-Jaguar Wireless Mouse, 2.4GHz with USB Nano Receiver, High Precision Optical Tracking, 4 Buttons, Plug &amp; Play, Ambidextrous, for PC/Mac/Laptop (Black+Grey)"/>
    <s v="Computers&amp;Accessories|"/>
    <x v="3"/>
    <s v="Computers &amp; Accessories"/>
    <s v="Computers&amp;Accessories"/>
    <s v="Computers&amp;Accessories|Accessories&amp;Peripherals|Keyboards,Mice&amp;InputDevices|Mice"/>
    <n v="399"/>
    <x v="0"/>
    <n v="1190"/>
    <x v="0"/>
    <n v="0.66"/>
    <x v="1"/>
    <n v="11516.9"/>
    <x v="3"/>
    <n v="3342710"/>
    <x v="0"/>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7LDPLSZC"/>
    <x v="454"/>
    <s v="Havells Glydo 1000 watt"/>
    <s v="Havells Glydo 1000 watt"/>
    <s v="Havells Glydo 1000 watt"/>
    <s v="Havells Glydo 1000 watt Dry Iron With American Heritage Non Stick Sole Plate, Aerodynamic Design, Easy Grip Temperature Knob &amp; 2 years Warranty. (Charcoal Blue)"/>
    <s v="Home&amp;Kitchen|"/>
    <x v="2"/>
    <s v="Home &amp; Kitchen"/>
    <s v="Home&amp;Kitchen"/>
    <s v="Home&amp;Kitchen|Kitchen&amp;HomeAppliances|Vacuum,Cleaning&amp;Ironing|Irons,Steamers&amp;Accessories|Irons|DryIrons"/>
    <n v="849"/>
    <x v="0"/>
    <n v="1190"/>
    <x v="1"/>
    <n v="0.28999999999999998"/>
    <x v="1"/>
    <n v="17572.8"/>
    <x v="5"/>
    <n v="4978960"/>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08YW3CYM"/>
    <x v="455"/>
    <s v="USHA EI 1602 1000"/>
    <s v="USHA EI 1602 1000"/>
    <s v="USHA EI 1602 1000"/>
    <s v="USHA EI 1602 1000 W Lightweight Dry Iron with Non-Stick Soleplate (Multi-colour)"/>
    <s v="Home&amp;Kitchen|"/>
    <x v="2"/>
    <s v="Home &amp; Kitchen"/>
    <s v="Home&amp;Kitchen"/>
    <s v="Home&amp;Kitchen|Kitchen&amp;HomeAppliances|Vacuum,Cleaning&amp;Ironing|Irons,Steamers&amp;Accessories|Irons|DryIrons"/>
    <n v="616"/>
    <x v="0"/>
    <n v="1190"/>
    <x v="1"/>
    <n v="0.48"/>
    <x v="1"/>
    <n v="152216.59999999998"/>
    <x v="3"/>
    <n v="44179940"/>
    <x v="0"/>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BPBG712X"/>
    <x v="456"/>
    <s v="Portable, Handy Compact Plug-in"/>
    <s v="Portable, Handy Compact Plug-in"/>
    <s v="Portable, Handy Compact Plug-in"/>
    <s v="Portable, Handy Compact Plug-in Portable Digital Electric Heater Fan Wall-Outlet Handy Air Warmer Blower Adjustable Timer Digital Display Heater for Home/Office/Camper (Black, 400 Watts)"/>
    <s v="Home&amp;Kitchen|"/>
    <x v="2"/>
    <s v="Home &amp; Kitchen"/>
    <s v="Home&amp;Kitchen"/>
    <s v="Home&amp;Kitchen|Heating,Cooling&amp;AirQuality|RoomHeaters|FanHeaters"/>
    <n v="799"/>
    <x v="0"/>
    <n v="1199"/>
    <x v="1"/>
    <n v="0.33"/>
    <x v="1"/>
    <n v="74.800000000000011"/>
    <x v="6"/>
    <n v="20383"/>
    <x v="1"/>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7LG96SDB"/>
    <x v="457"/>
    <s v="ESN 999 Supreme Quality"/>
    <s v="ESN 999 Supreme Quality"/>
    <s v="ESN 999 Supreme Quality"/>
    <s v="ESN 999 Supreme Quality 1500W Immersion Water Heater Rod (Black)"/>
    <s v="Home&amp;Kitchen|"/>
    <x v="2"/>
    <s v="Home &amp; Kitchen"/>
    <s v="Home&amp;Kitchen"/>
    <s v="Home&amp;Kitchen|Heating,Cooling&amp;AirQuality|WaterHeaters&amp;Geysers|ImmersionRods"/>
    <n v="335"/>
    <x v="0"/>
    <n v="510"/>
    <x v="1"/>
    <n v="0.34"/>
    <x v="0"/>
    <n v="12141"/>
    <x v="0"/>
    <n v="1629450"/>
    <x v="0"/>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92JHPL72"/>
    <x v="458"/>
    <s v="SWAPKART Flexible Mobile Tabletop"/>
    <s v="SWAPKART Flexible Mobile Tabletop"/>
    <s v="SWAPKART Flexible Mobile Tabletop"/>
    <s v="SWAPKART Flexible Mobile Tabletop Stand, Metal Built, Heavy Duty Foldable Lazy Bracket Clip Mount Multi Angle Clamp for All Smartphones (Pack of 1), Multi Color"/>
    <s v="Electronics|"/>
    <x v="0"/>
    <s v="Electronics"/>
    <s v="Electronics"/>
    <s v="Electronics|Mobiles&amp;Accessories|MobileAccessories|Mounts|Bedstand&amp;DeskMounts"/>
    <n v="251"/>
    <x v="0"/>
    <n v="999"/>
    <x v="0"/>
    <n v="0.75"/>
    <x v="0"/>
    <n v="11965.800000000001"/>
    <x v="8"/>
    <n v="3230766"/>
    <x v="0"/>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B8CHJLWJ"/>
    <x v="459"/>
    <s v="Kyosei Advanced Tempered Glass"/>
    <s v="Kyosei Advanced Tempered Glass"/>
    <s v="Kyosei Advanced Tempered Glass"/>
    <s v="Kyosei Advanced Tempered Glass Compatible with Google Pixel 6a with Military-Grade Anti-Explosion Edge-to-Edge Coverage Screen Protector Guard"/>
    <s v="Electronics|"/>
    <x v="0"/>
    <s v="Electronics"/>
    <s v="Electronics"/>
    <s v="Electronics|Mobiles&amp;Accessories|MobileAccessories|Maintenance,Upkeep&amp;Repairs|ScreenProtectors"/>
    <n v="299"/>
    <x v="0"/>
    <n v="1199"/>
    <x v="0"/>
    <n v="0.75"/>
    <x v="1"/>
    <n v="2682"/>
    <x v="7"/>
    <n v="714604"/>
    <x v="1"/>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25DJ352"/>
    <x v="460"/>
    <s v="GILTON Egg Boiler Electric"/>
    <s v="GILTON Egg Boiler Electric"/>
    <s v="GILTON Egg Boiler Electric"/>
    <s v="GILTON Egg Boiler Electric Automatic Off 7 Egg Poacher for Steaming, Cooking Also Boiling and Frying, Multi Color"/>
    <s v="Home&amp;Kitchen|"/>
    <x v="2"/>
    <s v="Home &amp; Kitchen"/>
    <s v="Home&amp;Kitchen"/>
    <s v="Home&amp;Kitchen|Kitchen&amp;HomeAppliances|SmallKitchenAppliances|EggBoilers"/>
    <n v="353"/>
    <x v="0"/>
    <n v="1199"/>
    <x v="0"/>
    <n v="0.71"/>
    <x v="1"/>
    <n v="2704.7"/>
    <x v="2"/>
    <n v="754171"/>
    <x v="1"/>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B56YRBNT"/>
    <x v="461"/>
    <s v="Tecno Spark 9 (Sky"/>
    <s v="Tecno Spark 9 (Sky"/>
    <s v="Tecno Spark 9 (Sky"/>
    <s v="Tecno Spark 9 (Sky Mirror, 6GB RAM,128GB Storage) | 11GB Expandable RAM | Helio G37 Gaming Processor"/>
    <s v="Electronics|"/>
    <x v="0"/>
    <s v="Electronics"/>
    <s v="Electronics"/>
    <s v="Electronics|Mobiles&amp;Accessories|Smartphones&amp;BasicMobiles|Smartphones"/>
    <n v="8999"/>
    <x v="0"/>
    <n v="13499"/>
    <x v="1"/>
    <n v="0.33"/>
    <x v="0"/>
    <n v="11951"/>
    <x v="0"/>
    <n v="42454355"/>
    <x v="0"/>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83RCTXLL"/>
    <x v="462"/>
    <s v="HP X200 Wireless Mouse"/>
    <s v="HP X200 Wireless Mouse"/>
    <s v="HP X200 Wireless Mouse"/>
    <s v="HP X200 Wireless Mouse with 2.4 GHz Wireless connectivity, Adjustable DPI up to 1600, ambidextrous Design, and 18-Month Long Battery Life. 3-Years Warranty (6VY95AA)"/>
    <s v="Computers&amp;Accessories|"/>
    <x v="3"/>
    <s v="Computers &amp; Accessories"/>
    <s v="Computers&amp;Accessories"/>
    <s v="Computers&amp;Accessories|Accessories&amp;Peripherals|Keyboards,Mice&amp;InputDevices|Mice"/>
    <n v="681"/>
    <x v="0"/>
    <n v="1199"/>
    <x v="1"/>
    <n v="0.43"/>
    <x v="1"/>
    <n v="34683.599999999999"/>
    <x v="5"/>
    <n v="9901342"/>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VRMK55F"/>
    <x v="463"/>
    <s v="Zebronics Zeb Buds C2"/>
    <s v="Zebronics Zeb Buds C2"/>
    <s v="Zebronics Zeb Buds C2"/>
    <s v="Zebronics Zeb Buds C2 in Ear Type C Wired Earphones with Mic, Braided 1.2 Metre Cable, Metallic Design, 10mm Drivers, in Line Mic &amp; Volume Controller (Blue)"/>
    <s v="Electronics|"/>
    <x v="0"/>
    <s v="Electronics"/>
    <s v="Electronics"/>
    <s v="Electronics|Headphones,Earbuds&amp;Accessories|Headphones|In-Ear"/>
    <n v="399"/>
    <x v="0"/>
    <n v="699"/>
    <x v="1"/>
    <n v="0.43"/>
    <x v="0"/>
    <n v="11743.6"/>
    <x v="14"/>
    <n v="2414346"/>
    <x v="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78G6ZF5Z"/>
    <x v="464"/>
    <s v="Oraimo 18W USB &amp;"/>
    <s v="Oraimo 18W USB &amp;"/>
    <s v="Oraimo 18W USB &amp;"/>
    <s v="Oraimo 18W USB &amp; Type-C Dual Output Super Fast Charger Wall Adapter PE2.0&amp;Quick Charge 3.0 &amp; Power Delivery 3.0 Compatible for iPhone 13/13 Mini/13 Pro Max/12/12 Pro Max, iPad Mini/Pro, Pixel, Galaxy, Airpods Pro"/>
    <s v="Electronics|"/>
    <x v="0"/>
    <s v="Electronics"/>
    <s v="Electronics"/>
    <s v="Electronics|Mobiles&amp;Accessories|MobileAccessories|Chargers|WallChargers"/>
    <n v="699"/>
    <x v="0"/>
    <n v="1199"/>
    <x v="1"/>
    <n v="0.42"/>
    <x v="1"/>
    <n v="57612"/>
    <x v="4"/>
    <n v="17269197"/>
    <x v="0"/>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78G6ZF5Z"/>
    <x v="464"/>
    <s v="Oraimo 18W USB &amp;"/>
    <s v="Oraimo 18W USB &amp;"/>
    <s v="Oraimo 18W USB &amp;"/>
    <s v="Oraimo 18W USB &amp; Type-C Dual Output Super Fast Charger Wall Adapter PE2.0&amp;Quick Charge 3.0 &amp; Power Delivery 3.0 Compatible for iPhone 13/13 Mini/13 Pro Max/12/12 Pro Max, iPad Mini/Pro, Pixel, Galaxy, Airpods Pro"/>
    <s v="Electronics|"/>
    <x v="0"/>
    <s v="Electronics"/>
    <s v="Electronics"/>
    <s v="Electronics|Mobiles&amp;Accessories|MobileAccessories|Chargers|WallChargers"/>
    <n v="699"/>
    <x v="0"/>
    <n v="1199"/>
    <x v="1"/>
    <n v="0.42"/>
    <x v="1"/>
    <n v="57616"/>
    <x v="4"/>
    <n v="17270396"/>
    <x v="0"/>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8CF4SCNP"/>
    <x v="465"/>
    <s v="Quantum QHM-7406 Full-Sized Keyboard"/>
    <s v="Quantum QHM-7406 Full-Sized Keyboard"/>
    <s v="Quantum QHM-7406 Full-Sized Keyboard"/>
    <s v="Quantum QHM-7406 Full-Sized Keyboard with () Rupee Symbol, Hotkeys and 3-pieces LED function for Desktop/Laptop/Smart TV Spill-Resistant Wired USB Keyboard with 10 million keystrokes lifespan (Black)"/>
    <s v="Computers&amp;Accessories|"/>
    <x v="3"/>
    <s v="Computers &amp; Accessories"/>
    <s v="Computers&amp;Accessories"/>
    <s v="Computers&amp;Accessories|Accessories&amp;Peripherals|Keyboards,Mice&amp;InputDevices|Keyboards"/>
    <n v="299"/>
    <x v="0"/>
    <n v="599"/>
    <x v="0"/>
    <n v="0.5"/>
    <x v="0"/>
    <n v="11650.8"/>
    <x v="0"/>
    <n v="1836534"/>
    <x v="0"/>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7CWNJLPC"/>
    <x v="466"/>
    <s v="AmazonBasics Double Braided Nylon"/>
    <s v="AmazonBasics Double Braided Nylon"/>
    <s v="AmazonBasics Double Braided Nylon"/>
    <s v="AmazonBasics Double Braided Nylon USB Type-C to Type-C 2.0 Cable Smartphone (Dark Grey, 3 feet)"/>
    <s v="Computers&amp;Accessories|"/>
    <x v="3"/>
    <s v="Computers &amp; Accessories"/>
    <s v="Computers&amp;Accessories"/>
    <s v="Computers&amp;Accessories|Accessories&amp;Peripherals|Cables&amp;Accessories|Cables|USBCables"/>
    <n v="499"/>
    <x v="0"/>
    <n v="1200"/>
    <x v="0"/>
    <n v="0.57999999999999996"/>
    <x v="1"/>
    <n v="23439.3"/>
    <x v="2"/>
    <n v="6541200"/>
    <x v="0"/>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1D5H8LDM"/>
    <x v="467"/>
    <s v="AmazonBasics 3.5mm to 2-Male"/>
    <s v="AmazonBasics 3.5mm to 2-Male"/>
    <s v="AmazonBasics 3.5mm to 2-Male"/>
    <s v="AmazonBasics 3.5mm to 2-Male RCA Adapter Cable For Tablet, Smartphone (Black, 15 feet)"/>
    <s v="Electronics|"/>
    <x v="0"/>
    <s v="Electronics"/>
    <s v="Electronics"/>
    <s v="Electronics|HomeTheater,TV&amp;Video|Accessories|Cables|RCACables"/>
    <n v="489"/>
    <x v="0"/>
    <n v="1200"/>
    <x v="0"/>
    <n v="0.59"/>
    <x v="1"/>
    <n v="305967.2"/>
    <x v="6"/>
    <n v="83445600"/>
    <x v="0"/>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02PD61Y4"/>
    <x v="468"/>
    <s v="D-Link DWA-131 300 Mbps"/>
    <s v="D-Link DWA-131 300 Mbps"/>
    <s v="D-Link DWA-131 300 Mbps"/>
    <s v="D-Link DWA-131 300 Mbps Wireless Nano USB Adapter (Black)"/>
    <s v="Computers&amp;Accessories|"/>
    <x v="3"/>
    <s v="Computers &amp; Accessories"/>
    <s v="Computers&amp;Accessories"/>
    <s v="Computers&amp;Accessories|NetworkingDevices|NetworkAdapters|WirelessUSBAdapters"/>
    <n v="507"/>
    <x v="0"/>
    <n v="1208"/>
    <x v="0"/>
    <n v="0.57999999999999996"/>
    <x v="1"/>
    <n v="33337.1"/>
    <x v="3"/>
    <n v="9822248"/>
    <x v="0"/>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02PD61Y4"/>
    <x v="468"/>
    <s v="D-Link DWA-131 300 Mbps"/>
    <s v="D-Link DWA-131 300 Mbps"/>
    <s v="D-Link DWA-131 300 Mbps"/>
    <s v="D-Link DWA-131 300 Mbps Wireless Nano USB Adapter (Black)"/>
    <s v="Computers&amp;Accessories|"/>
    <x v="3"/>
    <s v="Computers &amp; Accessories"/>
    <s v="Computers&amp;Accessories"/>
    <s v="Computers&amp;Accessories|NetworkingDevices|NetworkAdapters|WirelessUSBAdapters"/>
    <n v="507"/>
    <x v="0"/>
    <n v="1208"/>
    <x v="0"/>
    <n v="0.57999999999999996"/>
    <x v="1"/>
    <n v="33337.1"/>
    <x v="3"/>
    <n v="9822248"/>
    <x v="0"/>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7NKNBTT3"/>
    <x v="469"/>
    <s v="Pick Ur Needs¬Æ Lint"/>
    <s v="Pick Ur Needs¬Æ Lint"/>
    <s v="Pick Ur Needs¬Æ Lint"/>
    <s v="Pick Ur Needs¬Æ Lint Remover for Clothes High Range Rechargeable Lint Shaver for All Types of Clothes, Fabrics, Blanket with 1 Extra Blade Multicolor (Rechargeable)"/>
    <s v="Home&amp;Kitchen|"/>
    <x v="2"/>
    <s v="Home &amp; Kitchen"/>
    <s v="Home&amp;Kitchen"/>
    <s v="Home&amp;Kitchen|Kitchen&amp;HomeAppliances|Vacuum,Cleaning&amp;Ironing|Irons,Steamers&amp;Accessories|LintShavers"/>
    <n v="799"/>
    <x v="0"/>
    <n v="1230"/>
    <x v="1"/>
    <n v="0.35"/>
    <x v="1"/>
    <n v="8765.7999999999993"/>
    <x v="3"/>
    <n v="2629740"/>
    <x v="0"/>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79Y6JZC8"/>
    <x v="470"/>
    <s v="ZEBRONICS Zeb-Comfort Wired USB"/>
    <s v="ZEBRONICS Zeb-Comfort Wired USB"/>
    <s v="ZEBRONICS Zeb-Comfort Wired USB"/>
    <s v="ZEBRONICS Zeb-Comfort Wired USB Mouse, 3-Button, 1000 DPI Optical Sensor, Plug &amp; Play, for Windows/Mac, Black"/>
    <s v="Computers&amp;Accessories|"/>
    <x v="3"/>
    <s v="Computers &amp; Accessories"/>
    <s v="Computers&amp;Accessories"/>
    <s v="Computers&amp;Accessories|Accessories&amp;Peripherals|Keyboards,Mice&amp;InputDevices|Mice"/>
    <n v="139"/>
    <x v="2"/>
    <n v="299"/>
    <x v="0"/>
    <n v="0.54"/>
    <x v="0"/>
    <n v="11567.199999999999"/>
    <x v="0"/>
    <n v="910156"/>
    <x v="0"/>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6XGWRKYT"/>
    <x v="471"/>
    <s v="Kodak 80 cm (32 Inches) "/>
    <s v="Kodak 80 cm (32 Inches) "/>
    <s v="Kodak 80 cm (32 Inches) "/>
    <s v="Kodak 80 cm (32 Inches) HD Ready LED TV Kodak 32HDX900S (Black)"/>
    <s v="Electronics|"/>
    <x v="0"/>
    <s v="Electronics"/>
    <s v="Electronics"/>
    <s v="Electronics|HomeTheater,TV&amp;Video|Televisions|StandardTelevisions"/>
    <n v="7999"/>
    <x v="0"/>
    <n v="15999"/>
    <x v="0"/>
    <n v="0.5"/>
    <x v="0"/>
    <n v="11483.6"/>
    <x v="0"/>
    <n v="48348978"/>
    <x v="0"/>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GLSKXS1"/>
    <x v="472"/>
    <s v="KENT 16026 Electric Kettle"/>
    <s v="KENT 16026 Electric Kettle"/>
    <s v="KENT 16026 Electric Kettle"/>
    <s v="KENT 16026 Electric Kettle Stainless Steel 1.8 L | 1500W | Superfast Boiling | Auto Shut-Off | Boil Dry Protection | 360¬∞ Rotating Base | Water Level Indicator"/>
    <s v="Home&amp;Kitchen|"/>
    <x v="2"/>
    <s v="Home &amp; Kitchen"/>
    <s v="Home&amp;Kitchen"/>
    <s v="Home&amp;Kitchen|Kitchen&amp;HomeAppliances|SmallKitchenAppliances|Kettles&amp;HotWaterDispensers|Kettle&amp;ToasterSets"/>
    <n v="1199"/>
    <x v="0"/>
    <n v="1950"/>
    <x v="1"/>
    <n v="0.39"/>
    <x v="0"/>
    <n v="11044.8"/>
    <x v="1"/>
    <n v="5522400"/>
    <x v="0"/>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1N90RZ4M"/>
    <x v="473"/>
    <s v="Tata Sky Universal Remote"/>
    <s v="Tata Sky Universal Remote"/>
    <s v="Tata Sky Universal Remote"/>
    <s v="Tata Sky Universal Remote"/>
    <s v="Electronics|"/>
    <x v="0"/>
    <s v="Electronics"/>
    <s v="Electronics"/>
    <s v="Electronics|HomeTheater,TV&amp;Video|Accessories|RemoteControls"/>
    <n v="230"/>
    <x v="2"/>
    <n v="499"/>
    <x v="0"/>
    <n v="0.54"/>
    <x v="0"/>
    <n v="10952"/>
    <x v="8"/>
    <n v="1477040"/>
    <x v="0"/>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1LY9W8AF"/>
    <x v="474"/>
    <s v="Cello Eliza Plastic Laundry"/>
    <s v="Cello Eliza Plastic Laundry"/>
    <s v="Cello Eliza Plastic Laundry"/>
    <s v="Cello Eliza Plastic Laundry Bag/Basket, 50 litres, Light Grey"/>
    <s v="Home&amp;Kitchen|"/>
    <x v="2"/>
    <s v="Home &amp; Kitchen"/>
    <s v="Home&amp;Kitchen"/>
    <s v="Home&amp;Kitchen|HomeStorage&amp;Organization|LaundryOrganization|LaundryBaskets"/>
    <n v="998.06"/>
    <x v="0"/>
    <n v="1282"/>
    <x v="1"/>
    <n v="0.22"/>
    <x v="1"/>
    <n v="30550.800000000003"/>
    <x v="5"/>
    <n v="9325268"/>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QZ3CZ48"/>
    <x v="475"/>
    <s v="boAt BassHeads 122 Wired"/>
    <s v="boAt BassHeads 122 Wired"/>
    <s v="boAt BassHeads 122 Wired"/>
    <s v="boAt BassHeads 122 Wired Earphones with Heavy Bass, Integrated Controls and Mic (Gun Metal)"/>
    <s v="Electronics|"/>
    <x v="0"/>
    <s v="Electronics"/>
    <s v="Electronics"/>
    <s v="Electronics|Headphones,Earbuds&amp;Accessories|Headphones|In-Ear"/>
    <n v="399"/>
    <x v="0"/>
    <n v="1290"/>
    <x v="0"/>
    <n v="0.69"/>
    <x v="1"/>
    <n v="865.2"/>
    <x v="5"/>
    <n v="265740"/>
    <x v="1"/>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8MTLLSL8"/>
    <x v="476"/>
    <s v="boAt Bassheads 102 Wired"/>
    <s v="boAt Bassheads 102 Wired"/>
    <s v="boAt Bassheads 102 Wired"/>
    <s v="boAt Bassheads 102 Wired in Ear Earphones with Mic (Mint Green)"/>
    <s v="Electronics|"/>
    <x v="0"/>
    <s v="Electronics"/>
    <s v="Electronics"/>
    <s v="Electronics|Headphones,Earbuds&amp;Accessories|Headphones|In-Ear"/>
    <n v="399"/>
    <x v="0"/>
    <n v="1290"/>
    <x v="0"/>
    <n v="0.69"/>
    <x v="1"/>
    <n v="319376.40000000002"/>
    <x v="5"/>
    <n v="98094180"/>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7KY3FNQP"/>
    <x v="477"/>
    <s v="boAt Bassheads 152 "/>
    <s v="boAt Bassheads 152 "/>
    <s v="boAt Bassheads 152 "/>
    <s v="boAt Bassheads 152 in Ear Wired Earphones with Mic(Active Black)"/>
    <s v="Electronics|"/>
    <x v="0"/>
    <s v="Electronics"/>
    <s v="Electronics"/>
    <s v="Electronics|Headphones,Earbuds&amp;Accessories|Headphones|In-Ear"/>
    <n v="449"/>
    <x v="0"/>
    <n v="1290"/>
    <x v="0"/>
    <n v="0.65"/>
    <x v="1"/>
    <n v="376256.99999999994"/>
    <x v="3"/>
    <n v="118383300"/>
    <x v="0"/>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9G2VTHQM"/>
    <x v="478"/>
    <s v="AGARO Classic Portable Yogurt"/>
    <s v="AGARO Classic Portable Yogurt"/>
    <s v="AGARO Classic Portable Yogurt"/>
    <s v="AGARO Classic Portable Yogurt Maker, 1.2L Capacity, Electric, Automatic, Grey and White, Medium (33603)"/>
    <s v="Home&amp;Kitchen|"/>
    <x v="2"/>
    <s v="Home &amp; Kitchen"/>
    <s v="Home&amp;Kitchen"/>
    <s v="Home&amp;Kitchen|Kitchen&amp;HomeAppliances|SmallKitchenAppliances|YogurtMakers"/>
    <n v="587"/>
    <x v="0"/>
    <n v="1295"/>
    <x v="0"/>
    <n v="0.55000000000000004"/>
    <x v="1"/>
    <n v="2283.6999999999998"/>
    <x v="3"/>
    <n v="721315"/>
    <x v="1"/>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846D5CBP"/>
    <x v="479"/>
    <s v="Casio FX-991ES Plus-2nd Edition"/>
    <s v="Casio FX-991ES Plus-2nd Edition"/>
    <s v="Casio FX-991ES Plus-2nd Edition"/>
    <s v="Casio FX-991ES Plus-2nd Edition Scientific Calculator, Black"/>
    <s v="OfficeProducts|"/>
    <x v="1"/>
    <s v="OfficeProducts"/>
    <s v="OfficeProducts"/>
    <s v="OfficeProducts|OfficeElectronics|Calculators|Scientific"/>
    <n v="1295"/>
    <x v="0"/>
    <n v="1295"/>
    <x v="1"/>
    <n v="0"/>
    <x v="1"/>
    <n v="25920"/>
    <x v="7"/>
    <n v="7459200"/>
    <x v="0"/>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7LDN9Q2P"/>
    <x v="480"/>
    <s v="Havells D'zire 1000 watt"/>
    <s v="Havells D'zire 1000 watt"/>
    <s v="Havells D'zire 1000 watt"/>
    <s v="Havells D'zire 1000 watt Dry Iron With American Heritage Sole Plate, Aerodynamic Design, Easy Grip Temperature Knob &amp; 2 years Warranty. (Mint)"/>
    <s v="Home&amp;Kitchen|"/>
    <x v="2"/>
    <s v="Home &amp; Kitchen"/>
    <s v="Home&amp;Kitchen"/>
    <s v="Home&amp;Kitchen|Kitchen&amp;HomeAppliances|Vacuum,Cleaning&amp;Ironing|Irons,Steamers&amp;Accessories|Irons|DryIrons"/>
    <n v="889"/>
    <x v="0"/>
    <n v="1295"/>
    <x v="1"/>
    <n v="0.31"/>
    <x v="1"/>
    <n v="27520"/>
    <x v="2"/>
    <n v="8288000"/>
    <x v="0"/>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8ZTJT2R"/>
    <x v="481"/>
    <s v="Havells Immersion HB15 1500"/>
    <s v="Havells Immersion HB15 1500"/>
    <s v="Havells Immersion HB15 1500"/>
    <s v="Havells Immersion HB15 1500 Watt (White Blue)"/>
    <s v="Home&amp;Kitchen|"/>
    <x v="2"/>
    <s v="Home &amp; Kitchen"/>
    <s v="Home&amp;Kitchen"/>
    <s v="Home&amp;Kitchen|Heating,Cooling&amp;AirQuality|WaterHeaters&amp;Geysers|ImmersionRods"/>
    <n v="719"/>
    <x v="0"/>
    <n v="1295"/>
    <x v="1"/>
    <n v="0.44"/>
    <x v="1"/>
    <n v="72315.600000000006"/>
    <x v="5"/>
    <n v="22297310"/>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1M72LILF"/>
    <x v="482"/>
    <s v="Logitech M221 Wireless Mouse,"/>
    <s v="Logitech M221 Wireless Mouse,"/>
    <s v="Logitech M221 Wireless Mouse,"/>
    <s v="Logitech M221 Wireless Mouse, Silent Buttons, 2.4 GHz with USB Mini Receiver, 1000 DPI Optical Tracking, 18-Month Battery Life, Ambidextrous PC / Mac / Laptop - Charcoal Grey"/>
    <s v="Computers&amp;Accessories|"/>
    <x v="3"/>
    <s v="Computers &amp; Accessories"/>
    <s v="Computers&amp;Accessories"/>
    <s v="Computers&amp;Accessories|Accessories&amp;Peripherals|Keyboards,Mice&amp;InputDevices|Mice"/>
    <n v="799"/>
    <x v="0"/>
    <n v="1295"/>
    <x v="1"/>
    <n v="0.38"/>
    <x v="1"/>
    <n v="153348.80000000002"/>
    <x v="6"/>
    <n v="45133340"/>
    <x v="0"/>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BLC2BYPX"/>
    <x v="483"/>
    <s v="Zuvexa USB Rechargeable Electric"/>
    <s v="Zuvexa USB Rechargeable Electric"/>
    <s v="Zuvexa USB Rechargeable Electric"/>
    <s v="Zuvexa USB Rechargeable Electric Foam Maker - Handheld Milk Wand Mixer Frother for Hot Milk, Hand Blender Coffee, Egg Beater (Black)"/>
    <s v="Home&amp;Kitchen|"/>
    <x v="2"/>
    <s v="Home &amp; Kitchen"/>
    <s v="Home&amp;Kitchen"/>
    <s v="Home&amp;Kitchen|Kitchen&amp;HomeAppliances|SmallKitchenAppliances|HandBlenders"/>
    <n v="499"/>
    <x v="0"/>
    <n v="1299"/>
    <x v="0"/>
    <n v="0.62"/>
    <x v="1"/>
    <n v="253.8"/>
    <x v="17"/>
    <n v="70146"/>
    <x v="1"/>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8TT63N58"/>
    <x v="484"/>
    <s v="ROYAL STEP - AMAZON'S"/>
    <s v="ROYAL STEP - AMAZON'S"/>
    <s v="ROYAL STEP - AMAZON'S"/>
    <s v="ROYAL STEP - AMAZON'S BRAND - Portable Electric USB Juice Maker Juicer Bottle Blender Grinder Mixer,4 Blades Rechargeable Bottle with (Multi color) (MULTI)"/>
    <s v="Home&amp;Kitchen|"/>
    <x v="2"/>
    <s v="Home &amp; Kitchen"/>
    <s v="Home&amp;Kitchen"/>
    <s v="Home&amp;Kitchen|Kitchen&amp;HomeAppliances|SmallKitchenAppliances|Juicers"/>
    <n v="499"/>
    <x v="0"/>
    <n v="2199"/>
    <x v="0"/>
    <n v="0.77"/>
    <x v="0"/>
    <n v="10933.7"/>
    <x v="18"/>
    <n v="7755873"/>
    <x v="0"/>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B2DZ5S6R"/>
    <x v="485"/>
    <s v="Amazon Basics 1500 W"/>
    <s v="Amazon Basics 1500 W"/>
    <s v="Amazon Basics 1500 W"/>
    <s v="Amazon Basics 1500 W Electric Kettle (Stainless Steel Body, 1.5 L)"/>
    <s v="Home&amp;Kitchen|"/>
    <x v="2"/>
    <s v="Home &amp; Kitchen"/>
    <s v="Home&amp;Kitchen"/>
    <s v="Home&amp;Kitchen|Kitchen&amp;HomeAppliances|SmallKitchenAppliances|Kettles&amp;HotWaterDispensers|Kettle&amp;ToasterSets"/>
    <n v="749"/>
    <x v="0"/>
    <n v="1299"/>
    <x v="1"/>
    <n v="0.42"/>
    <x v="1"/>
    <n v="476"/>
    <x v="4"/>
    <n v="154581"/>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BCVJ3PVP"/>
    <x v="486"/>
    <s v="SupCares Laptop Stand 7"/>
    <s v="SupCares Laptop Stand 7"/>
    <s v="SupCares Laptop Stand 7"/>
    <s v="SupCares Laptop Stand 7 Height Adjustable, Aluminium, Ventilated, Foldable, Portable Laptop Holder for Desk &amp; Table Mount Upto 15.6 inch Laptop with Carry Pouch (Silver)"/>
    <s v="Computers&amp;Accessories|"/>
    <x v="3"/>
    <s v="Computers &amp; Accessories"/>
    <s v="Computers&amp;Accessories"/>
    <s v="Computers&amp;Accessories|Accessories&amp;Peripherals|LaptopAccessories|Lapdesks"/>
    <n v="499"/>
    <x v="0"/>
    <n v="1299"/>
    <x v="0"/>
    <n v="0.62"/>
    <x v="1"/>
    <n v="1953"/>
    <x v="7"/>
    <n v="563766"/>
    <x v="1"/>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8JV91JTK"/>
    <x v="487"/>
    <s v="JM SELLER 180 W"/>
    <s v="JM SELLER 180 W"/>
    <s v="JM SELLER 180 W"/>
    <s v="JM SELLER 180 W 2021 Edition Electric Beater High Speed Hand Mixer Egg Beater for Cake Making and Whipping Cream with 7 Speed Control (White) with Free Spatula and Oil Brush"/>
    <s v="Home&amp;Kitchen|"/>
    <x v="2"/>
    <s v="Home &amp; Kitchen"/>
    <s v="Home&amp;Kitchen"/>
    <s v="Home&amp;Kitchen|Kitchen&amp;HomeAppliances|SmallKitchenAppliances|HandMixers"/>
    <n v="474"/>
    <x v="0"/>
    <n v="1299"/>
    <x v="0"/>
    <n v="0.64"/>
    <x v="1"/>
    <n v="2255"/>
    <x v="3"/>
    <n v="714450"/>
    <x v="1"/>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95K14P86"/>
    <x v="488"/>
    <s v="Saiyam Stainless Steel Espresso"/>
    <s v="Saiyam Stainless Steel Espresso"/>
    <s v="Saiyam Stainless Steel Espresso"/>
    <s v="Saiyam Stainless Steel Espresso Maker Stovetop Coffee Percolator Italian Coffee Maker Moka Pot (4 Cup - 200 ml, Silver)"/>
    <s v="Home&amp;Kitchen|"/>
    <x v="2"/>
    <s v="Home &amp; Kitchen"/>
    <s v="Home&amp;Kitchen"/>
    <s v="Home&amp;Kitchen|Kitchen&amp;HomeAppliances|Coffee,Tea&amp;Espresso|StovetopEspressoPots"/>
    <n v="599"/>
    <x v="0"/>
    <n v="1299"/>
    <x v="0"/>
    <n v="0.54"/>
    <x v="1"/>
    <n v="2478"/>
    <x v="5"/>
    <n v="766410"/>
    <x v="1"/>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78KRFWQB"/>
    <x v="489"/>
    <s v="Havells Cista Room Heater,"/>
    <s v="Havells Cista Room Heater,"/>
    <s v="Havells Cista Room Heater,"/>
    <s v="Havells Cista Room Heater, White, 2000 Watts"/>
    <s v="Home&amp;Kitchen|"/>
    <x v="2"/>
    <s v="Home &amp; Kitchen"/>
    <s v="Home&amp;Kitchen"/>
    <s v="Home&amp;Kitchen|Heating,Cooling&amp;AirQuality|RoomHeaters|ElectricHeaters"/>
    <n v="2499"/>
    <x v="0"/>
    <n v="3945"/>
    <x v="1"/>
    <n v="0.37"/>
    <x v="0"/>
    <n v="10381.6"/>
    <x v="0"/>
    <n v="10777740"/>
    <x v="0"/>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9B9SPC7F"/>
    <x v="490"/>
    <s v="PC SQUARE Laptop Tabletop"/>
    <s v="PC SQUARE Laptop Tabletop"/>
    <s v="PC SQUARE Laptop Tabletop"/>
    <s v="PC SQUARE Laptop Tabletop Stand/ Computer Tablet Stand 6 Angles Adjustable Aluminum Ergonomic Foldable Portable Desktop Holder Compatible with MacBook, HP, Dell, Lenovo &amp; All Other Notebook (Silver)"/>
    <s v="Computers&amp;Accessories|"/>
    <x v="3"/>
    <s v="Computers &amp; Accessories"/>
    <s v="Computers&amp;Accessories"/>
    <s v="Computers&amp;Accessories|Accessories&amp;Peripherals|LaptopAccessories|Lapdesks"/>
    <n v="499"/>
    <x v="0"/>
    <n v="1299"/>
    <x v="0"/>
    <n v="0.62"/>
    <x v="1"/>
    <n v="11233.999999999998"/>
    <x v="3"/>
    <n v="3559260"/>
    <x v="0"/>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8L4SBJRY"/>
    <x v="491"/>
    <s v="Saifsmart Outlet Wall Mount"/>
    <s v="Saifsmart Outlet Wall Mount"/>
    <s v="Saifsmart Outlet Wall Mount"/>
    <s v="Saifsmart Outlet Wall Mount Hanger Holder for Dot 3rd Gen, Compact Bracket Case Plug and Built-in Cable Management for Kitchen Bathroom, Bedroom (Black)"/>
    <s v="Electronics|"/>
    <x v="0"/>
    <s v="Electronics"/>
    <s v="Electronics"/>
    <s v="Electronics|HomeAudio|Accessories|SpeakerAccessories|Mounts"/>
    <n v="349"/>
    <x v="0"/>
    <n v="1299"/>
    <x v="0"/>
    <n v="0.73"/>
    <x v="1"/>
    <n v="13180"/>
    <x v="4"/>
    <n v="4280205"/>
    <x v="0"/>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8MWJTST6"/>
    <x v="492"/>
    <s v="Tukzer Fully Foldable Tabletop"/>
    <s v="Tukzer Fully Foldable Tabletop"/>
    <s v="Tukzer Fully Foldable Tabletop"/>
    <s v="Tukzer Fully Foldable Tabletop Desktop Tablet Mobile Stand Holder - Angle &amp; Height Adjustable for Desk, Cradle, Dock, Compatible with Smartphones &amp; Tablets (White)"/>
    <s v="Electronics|"/>
    <x v="0"/>
    <s v="Electronics"/>
    <s v="Electronics"/>
    <s v="Electronics|Mobiles&amp;Accessories|MobileAccessories|Stands"/>
    <n v="279"/>
    <x v="0"/>
    <n v="1299"/>
    <x v="0"/>
    <n v="0.79"/>
    <x v="1"/>
    <n v="20288"/>
    <x v="4"/>
    <n v="6588528"/>
    <x v="0"/>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88GXTJM3"/>
    <x v="493"/>
    <s v="DIGITEK¬Æ (DLS-9FT) Lightweight &amp;"/>
    <s v="DIGITEK¬Æ (DLS-9FT) Lightweight &amp;"/>
    <s v="DIGITEK¬Æ (DLS-9FT) Lightweight &amp;"/>
    <s v="DIGITEK¬Æ (DLS-9FT) Lightweight &amp; Portable Aluminum Alloy Light Stand for Ring Light, Reflector, Flash Units, Diffuser, Portrait, Softbox, Studio Lighting &amp; More Ideal for Outdoor &amp; Indoor Shoots"/>
    <s v="Electronics|"/>
    <x v="0"/>
    <s v="Electronics"/>
    <s v="Electronics"/>
    <s v="Electronics|Cameras&amp;Photography|Accessories|PhotoStudio&amp;Lighting|PhotoBackgroundAccessories|BackgroundSupports"/>
    <n v="699"/>
    <x v="0"/>
    <n v="1299"/>
    <x v="1"/>
    <n v="0.46"/>
    <x v="1"/>
    <n v="26586.899999999998"/>
    <x v="2"/>
    <n v="8031717"/>
    <x v="0"/>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7JPX9CR7"/>
    <x v="494"/>
    <s v="Dell WM118 Wireless Mouse,"/>
    <s v="Dell WM118 Wireless Mouse,"/>
    <s v="Dell WM118 Wireless Mouse,"/>
    <s v="Dell WM118 Wireless Mouse, 2.4 Ghz with USB Nano Receiver, Optical Tracking, 12-Months Battery Life, Ambidextrous, Pc/Mac/Laptop - Black."/>
    <s v="Computers&amp;Accessories|"/>
    <x v="3"/>
    <s v="Computers &amp; Accessories"/>
    <s v="Computers&amp;Accessories"/>
    <s v="Computers&amp;Accessories|Accessories&amp;Peripherals|Keyboards,Mice&amp;InputDevices|Mice"/>
    <n v="569"/>
    <x v="0"/>
    <n v="1299"/>
    <x v="0"/>
    <n v="0.56000000000000005"/>
    <x v="1"/>
    <n v="40810"/>
    <x v="6"/>
    <n v="12048225"/>
    <x v="0"/>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7GVGTSLN"/>
    <x v="375"/>
    <s v="Wayona Usb Type C"/>
    <s v="Wayona Usb Type C"/>
    <s v="Wayona Usb Type C"/>
    <s v="Wayona Usb Type C Fast Charger Cable Fast Charging Usb C Cable/Cord Compatible For Samsung Galaxy S10E S10 S9 S8 Plus S10+,Note 10 Note 9 Note 8,S20,M31S,M40,Realme X3,Pixel 2 Xl (3 Ft Pack Of 1,Grey)"/>
    <s v="Computers&amp;Accessories|"/>
    <x v="3"/>
    <s v="Computers &amp; Accessories"/>
    <s v="Computers&amp;Accessories"/>
    <s v="Computers&amp;Accessories|Accessories&amp;Peripherals|Cables&amp;Accessories|Cables|USBCables"/>
    <n v="325"/>
    <x v="0"/>
    <n v="1299"/>
    <x v="0"/>
    <n v="0.75"/>
    <x v="1"/>
    <n v="44419.200000000004"/>
    <x v="5"/>
    <n v="13738224"/>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GVGTSLN"/>
    <x v="375"/>
    <s v="Wayona Usb Type C"/>
    <s v="Wayona Usb Type C"/>
    <s v="Wayona Usb Type C"/>
    <s v="Wayona Usb Type C Fast Charger Cable Fast Charging Usb C Cable/Cord Compatible For Samsung Galaxy S10E S10 S9 S8 Plus S10+,Note 10 Note 9 Note 8,S20,M31S,M40,Realme X3,Pixel 2 Xl (3 Ft Pack Of 1,Grey)"/>
    <s v="Computers&amp;Accessories|"/>
    <x v="3"/>
    <s v="Computers &amp; Accessories"/>
    <s v="Computers&amp;Accessories"/>
    <s v="Computers&amp;Accessories|Accessories&amp;Peripherals|Cables&amp;Accessories|Cables|USBCables"/>
    <n v="325"/>
    <x v="0"/>
    <n v="1299"/>
    <x v="0"/>
    <n v="0.75"/>
    <x v="1"/>
    <n v="44419.200000000004"/>
    <x v="5"/>
    <n v="13738224"/>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7JPJJZ2H"/>
    <x v="495"/>
    <s v="Wayona Nylon Braided Lightning"/>
    <s v="Wayona Nylon Braided Lightning"/>
    <s v="Wayona Nylon Braided Lightning"/>
    <s v="Wayona Nylon Braided Lightning USB Data Sync &amp; 3A Charging Cable for iPhones, iPad Air, iPad Mini, iPod Nano and iPod Touch (3 FT Pack of 1, Grey)"/>
    <s v="Computers&amp;Accessories|"/>
    <x v="3"/>
    <s v="Computers &amp; Accessories"/>
    <s v="Computers&amp;Accessories"/>
    <s v="Computers&amp;Accessories|Accessories&amp;Peripherals|Cables&amp;Accessories|Cables|USBCables"/>
    <n v="399"/>
    <x v="0"/>
    <n v="1299"/>
    <x v="0"/>
    <n v="0.69"/>
    <x v="1"/>
    <n v="55104"/>
    <x v="5"/>
    <n v="17042880"/>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7WG8PDCW"/>
    <x v="496"/>
    <s v="pTron Bullet Pro 36W"/>
    <s v="pTron Bullet Pro 36W"/>
    <s v="pTron Bullet Pro 36W"/>
    <s v="pTron Bullet Pro 36W PD Quick Charger, 3 Port Fast Car Charger Adapter - Compatible with All Smartphones &amp; Tablets (Black)"/>
    <s v="Electronics|"/>
    <x v="0"/>
    <s v="Electronics"/>
    <s v="Electronics"/>
    <s v="Electronics|Mobiles&amp;Accessories|MobileAccessories|Chargers|AutomobileChargers"/>
    <n v="349"/>
    <x v="0"/>
    <n v="1299"/>
    <x v="0"/>
    <n v="0.73"/>
    <x v="1"/>
    <n v="57128"/>
    <x v="4"/>
    <n v="18552318"/>
    <x v="0"/>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WG8PDCW"/>
    <x v="496"/>
    <s v="pTron Bullet Pro 36W"/>
    <s v="pTron Bullet Pro 36W"/>
    <s v="pTron Bullet Pro 36W"/>
    <s v="pTron Bullet Pro 36W PD Quick Charger, 3 Port Fast Car Charger Adapter - Compatible with All Smartphones &amp; Tablets (Black)"/>
    <s v="Electronics|"/>
    <x v="0"/>
    <s v="Electronics"/>
    <s v="Electronics"/>
    <s v="Electronics|Mobiles&amp;Accessories|MobileAccessories|Chargers|AutomobileChargers"/>
    <n v="349"/>
    <x v="0"/>
    <n v="1299"/>
    <x v="0"/>
    <n v="0.73"/>
    <x v="1"/>
    <n v="57132"/>
    <x v="4"/>
    <n v="18553617"/>
    <x v="0"/>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7JGDB5M1"/>
    <x v="497"/>
    <s v="Wayona Nylon Braided 2M"/>
    <s v="Wayona Nylon Braided 2M"/>
    <s v="Wayona Nylon Braided 2M"/>
    <s v="Wayona Nylon Braided 2M / 6Ft Fast Charge Usb To Lightning Data Sync And Charging Cable For Iphone, Ipad Tablet (6 Ft Pack Of 1, Grey)"/>
    <s v="Computers&amp;Accessories|"/>
    <x v="3"/>
    <s v="Computers &amp; Accessories"/>
    <s v="Computers&amp;Accessories"/>
    <s v="Computers&amp;Accessories|Accessories&amp;Peripherals|Cables&amp;Accessories|Cables|USBCables"/>
    <n v="449"/>
    <x v="0"/>
    <n v="1299"/>
    <x v="0"/>
    <n v="0.65"/>
    <x v="1"/>
    <n v="101929.8"/>
    <x v="5"/>
    <n v="31525431"/>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YTNKVJQ"/>
    <x v="498"/>
    <s v="MI Xiaomi USB Type"/>
    <s v="MI Xiaomi USB Type"/>
    <s v="MI Xiaomi USB Type"/>
    <s v="MI Xiaomi USB Type C HYperCharge Cable 6A 100cm Sturdy and Durable Black Supports 120W HyperCharging"/>
    <s v="Computers&amp;Accessories|"/>
    <x v="3"/>
    <s v="Computers &amp; Accessories"/>
    <s v="Computers&amp;Accessories"/>
    <s v="Computers&amp;Accessories|Accessories&amp;Peripherals|Cables&amp;Accessories|Cables|USBCables"/>
    <n v="499"/>
    <x v="0"/>
    <n v="1299"/>
    <x v="0"/>
    <n v="0.62"/>
    <x v="1"/>
    <n v="130767.29999999999"/>
    <x v="2"/>
    <n v="39503889"/>
    <x v="0"/>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7S851WX5"/>
    <x v="499"/>
    <s v="Prestige Sandwich Maker PGMFD"/>
    <s v="Prestige Sandwich Maker PGMFD"/>
    <s v="Prestige Sandwich Maker PGMFD"/>
    <s v="Prestige Sandwich Maker PGMFD 01, Black"/>
    <s v="Home&amp;Kitchen|"/>
    <x v="2"/>
    <s v="Home &amp; Kitchen"/>
    <s v="Home&amp;Kitchen"/>
    <s v="Home&amp;Kitchen|Kitchen&amp;HomeAppliances|SmallKitchenAppliances|SandwichMakers"/>
    <n v="1299"/>
    <x v="0"/>
    <n v="1299"/>
    <x v="1"/>
    <n v="0"/>
    <x v="1"/>
    <n v="168445.2"/>
    <x v="5"/>
    <n v="52097694"/>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DF26V7A"/>
    <x v="415"/>
    <s v="JBL C100SI Wired In"/>
    <s v="JBL C100SI Wired In"/>
    <s v="JBL C100SI Wired In"/>
    <s v="JBL C100SI Wired In Ear Headphones with Mic, JBL Pure Bass Sound, One Button Multi-function Remote, Premium Metallic Finish, Angled Buds for Comfort fit (Red)"/>
    <s v="Electronics|"/>
    <x v="0"/>
    <s v="Electronics"/>
    <s v="Electronics"/>
    <s v="Electronics|Headphones,Earbuds&amp;Accessories|Headphones|In-Ear"/>
    <n v="599"/>
    <x v="0"/>
    <n v="1299"/>
    <x v="0"/>
    <n v="0.54"/>
    <x v="1"/>
    <n v="789614.89999999991"/>
    <x v="3"/>
    <n v="250173111"/>
    <x v="0"/>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0LUGTJGO"/>
    <x v="500"/>
    <s v="Bajaj RHX-2 800-Watt Room"/>
    <s v="Bajaj RHX-2 800-Watt Room"/>
    <s v="Bajaj RHX-2 800-Watt Room"/>
    <s v="Bajaj RHX-2 800-Watt Room Heater (White)"/>
    <s v="Home&amp;Kitchen|"/>
    <x v="2"/>
    <s v="Home &amp; Kitchen"/>
    <s v="Home&amp;Kitchen"/>
    <s v="Home&amp;Kitchen|Heating,Cooling&amp;AirQuality|RoomHeaters|ElectricHeaters"/>
    <n v="1399"/>
    <x v="0"/>
    <n v="1549"/>
    <x v="1"/>
    <n v="0.1"/>
    <x v="0"/>
    <n v="10147.799999999999"/>
    <x v="1"/>
    <n v="4030498"/>
    <x v="0"/>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LYLJ99X"/>
    <x v="501"/>
    <s v="HP v222w 64GB USB"/>
    <s v="HP v222w 64GB USB"/>
    <s v="HP v222w 64GB USB"/>
    <s v="HP v222w 64GB USB 2.0 Pen Drive (Silver)"/>
    <s v="Computers&amp;Accessories|"/>
    <x v="3"/>
    <s v="Computers &amp; Accessories"/>
    <s v="Computers&amp;Accessories"/>
    <s v="Computers&amp;Accessories|ExternalDevices&amp;DataStorage|PenDrives"/>
    <n v="449"/>
    <x v="0"/>
    <n v="1300"/>
    <x v="0"/>
    <n v="0.65"/>
    <x v="1"/>
    <n v="20827.8"/>
    <x v="5"/>
    <n v="6446700"/>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8SBH499M"/>
    <x v="502"/>
    <s v="ZEBRONICS Zeb-Warrior II 10"/>
    <s v="ZEBRONICS Zeb-Warrior II 10"/>
    <s v="ZEBRONICS Zeb-Warrior II 10"/>
    <s v="ZEBRONICS Zeb-Warrior II 10 watts 2.0 Multimedia Speaker with RGB Lights, USB Powered, AUX Input, Volume Control Pod for PC, Laptops, Desktop"/>
    <s v="Computers&amp;Accessories|"/>
    <x v="3"/>
    <s v="Computers &amp; Accessories"/>
    <s v="Computers&amp;Accessories"/>
    <s v="Computers&amp;Accessories|Accessories&amp;Peripherals|Audio&amp;VideoAccessories|PCSpeakers"/>
    <n v="649"/>
    <x v="0"/>
    <n v="1300"/>
    <x v="0"/>
    <n v="0.5"/>
    <x v="1"/>
    <n v="21299.499999999996"/>
    <x v="3"/>
    <n v="6753500"/>
    <x v="0"/>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02SZEOLG"/>
    <x v="503"/>
    <s v="TP-Link Nano USB WiFi"/>
    <s v="TP-Link Nano USB WiFi"/>
    <s v="TP-Link Nano USB WiFi"/>
    <s v="TP-Link Nano USB WiFi Dongle 150Mbps High Gain Wireless Network Wi-Fi Adapter for PC Desktop and Laptops, Supports Windows 10/8.1/8/7/XP, Linux, Mac OS X (TL-WN722N)"/>
    <s v="Computers&amp;Accessories|"/>
    <x v="3"/>
    <s v="Computers &amp; Accessories"/>
    <s v="Computers&amp;Accessories"/>
    <s v="Computers&amp;Accessories|NetworkingDevices|NetworkAdapters|WirelessUSBAdapters"/>
    <n v="749"/>
    <x v="0"/>
    <n v="1339"/>
    <x v="1"/>
    <n v="0.44"/>
    <x v="1"/>
    <n v="754706.4"/>
    <x v="5"/>
    <n v="240607588"/>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YRMBK9R"/>
    <x v="504"/>
    <s v="Candes 10 Litre Perfecto"/>
    <s v="Candes 10 Litre Perfecto"/>
    <s v="Candes 10 Litre Perfecto"/>
    <s v="Candes 10 Litre Perfecto 5 Star Rated Automatic Instant Storage Electric Water Heater with Special Metal Body Anti Rust Coating With Installation Kit, 2KW Geyser (Ivory)"/>
    <s v="Home&amp;Kitchen|"/>
    <x v="2"/>
    <s v="Home &amp; Kitchen"/>
    <s v="Home&amp;Kitchen"/>
    <s v="Home&amp;Kitchen|Heating,Cooling&amp;AirQuality|WaterHeaters&amp;Geysers|StorageWaterHeaters"/>
    <n v="3249"/>
    <x v="0"/>
    <n v="6299"/>
    <x v="1"/>
    <n v="0.48"/>
    <x v="0"/>
    <n v="10019.1"/>
    <x v="1"/>
    <n v="16182131"/>
    <x v="0"/>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78XFKBZL"/>
    <x v="505"/>
    <s v="Prestige Clean Home Water"/>
    <s v="Prestige Clean Home Water"/>
    <s v="Prestige Clean Home Water"/>
    <s v="Prestige Clean Home Water Purifier Cartridge"/>
    <s v="Home&amp;Kitchen|"/>
    <x v="2"/>
    <s v="Home &amp; Kitchen"/>
    <s v="Home&amp;Kitchen"/>
    <s v="Home&amp;Kitchen|Kitchen&amp;HomeAppliances|WaterPurifiers&amp;Accessories|WaterCartridges"/>
    <n v="600"/>
    <x v="0"/>
    <n v="640"/>
    <x v="1"/>
    <n v="0.06"/>
    <x v="0"/>
    <n v="9853.4"/>
    <x v="0"/>
    <n v="1659520"/>
    <x v="0"/>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7SLMR1K6"/>
    <x v="506"/>
    <s v="SanDisk Ultra Flair 64GB"/>
    <s v="SanDisk Ultra Flair 64GB"/>
    <s v="SanDisk Ultra Flair 64GB"/>
    <s v="SanDisk Ultra Flair 64GB USB 3.0 Pen Drive, Multicolor"/>
    <s v="Computers&amp;Accessories|"/>
    <x v="3"/>
    <s v="Computers &amp; Accessories"/>
    <s v="Computers&amp;Accessories"/>
    <s v="Computers&amp;Accessories|ExternalDevices&amp;DataStorage|PenDrives"/>
    <n v="519"/>
    <x v="0"/>
    <n v="1350"/>
    <x v="0"/>
    <n v="0.62"/>
    <x v="1"/>
    <n v="129249.4"/>
    <x v="2"/>
    <n v="40578300"/>
    <x v="0"/>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7S9M8YTY"/>
    <x v="507"/>
    <s v="Usha Aurora 1000 W"/>
    <s v="Usha Aurora 1000 W"/>
    <s v="Usha Aurora 1000 W"/>
    <s v="Usha Aurora 1000 W Dry Iron with Innovative Tail Light Indicator, Weilburger Soleplate (White &amp; Grey)"/>
    <s v="Home&amp;Kitchen|"/>
    <x v="2"/>
    <s v="Home &amp; Kitchen"/>
    <s v="Home&amp;Kitchen"/>
    <s v="Home&amp;Kitchen|Kitchen&amp;HomeAppliances|Vacuum,Cleaning&amp;Ironing|Irons,Steamers&amp;Accessories|Irons|DryIrons"/>
    <n v="717"/>
    <x v="0"/>
    <n v="1390"/>
    <x v="1"/>
    <n v="0.48"/>
    <x v="1"/>
    <n v="19468"/>
    <x v="4"/>
    <n v="6765130"/>
    <x v="0"/>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7J2NGB69"/>
    <x v="508"/>
    <s v="Lenovo 400 Wireless Mouse,"/>
    <s v="Lenovo 400 Wireless Mouse,"/>
    <s v="Lenovo 400 Wireless Mouse,"/>
    <s v="Lenovo 400 Wireless Mouse, 1200DPI Optical Sensor, 2.4GHz Wireless Nano USB, 3-Button (Left,Right,Scroll) Upto 8M Left/Right &amp; 100K Scroll clicks &amp; 1yr Battery, Ambidextrous, Ergonomic GY50R91293"/>
    <s v="Computers&amp;Accessories|"/>
    <x v="3"/>
    <s v="Computers &amp; Accessories"/>
    <s v="Computers&amp;Accessories"/>
    <s v="Computers&amp;Accessories|Accessories&amp;Peripherals|Keyboards,Mice&amp;InputDevices|Mice"/>
    <n v="629"/>
    <x v="0"/>
    <n v="1390"/>
    <x v="0"/>
    <n v="0.55000000000000004"/>
    <x v="1"/>
    <n v="27724.400000000001"/>
    <x v="6"/>
    <n v="8758390"/>
    <x v="0"/>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75K76YW1"/>
    <x v="509"/>
    <s v="Inalsa Hand Blender| Hand"/>
    <s v="Inalsa Hand Blender| Hand"/>
    <s v="Inalsa Hand Blender| Hand"/>
    <s v="Inalsa Hand Blender| Hand Mixer|Beater - Easy Mix, Powerful 250 Watt Motor | Variable 7 Speed Control | 1 Year Warranty | (White/Red)"/>
    <s v="Home&amp;Kitchen|"/>
    <x v="2"/>
    <s v="Home &amp; Kitchen"/>
    <s v="Home&amp;Kitchen"/>
    <s v="Home&amp;Kitchen|Kitchen&amp;HomeAppliances|SmallKitchenAppliances|HandMixers"/>
    <n v="979"/>
    <x v="0"/>
    <n v="1395"/>
    <x v="1"/>
    <n v="0.3"/>
    <x v="1"/>
    <n v="64058.400000000001"/>
    <x v="5"/>
    <n v="21276540"/>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91V8HK8Z"/>
    <x v="510"/>
    <s v="Milton Go Electro 2.0"/>
    <s v="Milton Go Electro 2.0"/>
    <s v="Milton Go Electro 2.0"/>
    <s v="Milton Go Electro 2.0 Stainless Steel Electric Kettle, 1 Piece, 2 Litres, Silver | Power Indicator | 1500 Watts | Auto Cut-off | Detachable 360 Degree Connector | Boiler for Water"/>
    <s v="Home&amp;Kitchen|"/>
    <x v="2"/>
    <s v="Home &amp; Kitchen"/>
    <s v="Home&amp;Kitchen"/>
    <s v="Home&amp;Kitchen|Kitchen&amp;HomeAppliances|SmallKitchenAppliances|Kettles&amp;HotWaterDispensers|ElectricKettles"/>
    <n v="1345"/>
    <x v="0"/>
    <n v="1750"/>
    <x v="1"/>
    <n v="0.23"/>
    <x v="0"/>
    <n v="9370.7999999999993"/>
    <x v="0"/>
    <n v="4315500"/>
    <x v="0"/>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QCWY5XV"/>
    <x v="511"/>
    <s v="Mobilife Bluetooth Extendable Selfie"/>
    <s v="Mobilife Bluetooth Extendable Selfie"/>
    <s v="Mobilife Bluetooth Extendable Selfie"/>
    <s v="Mobilife Bluetooth Extendable Selfie Stick with Tripod Stand and Wireless Remote,3-in-1 Multifunctional Selfie Stick Tripod for iPhone Samsung Mi Realme Oppo Vivo Google More,Black"/>
    <s v="Electronics|"/>
    <x v="0"/>
    <s v="Electronics"/>
    <s v="Electronics"/>
    <s v="Electronics|Mobiles&amp;Accessories|MobileAccessories|Photo&amp;VideoAccessories|SelfieSticks"/>
    <n v="599"/>
    <x v="0"/>
    <n v="1399"/>
    <x v="0"/>
    <n v="0.56999999999999995"/>
    <x v="1"/>
    <n v="59695.999999999993"/>
    <x v="3"/>
    <n v="20369440"/>
    <x v="0"/>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8HD7JQHX"/>
    <x v="512"/>
    <s v="HUMBLE Dynamic Lapel Collar"/>
    <s v="HUMBLE Dynamic Lapel Collar"/>
    <s v="HUMBLE Dynamic Lapel Collar"/>
    <s v="HUMBLE Dynamic Lapel Collar Mic Voice Recording Filter Microphone for Singing Youtube SmartPhones, Black"/>
    <s v="Computers&amp;Accessories|"/>
    <x v="3"/>
    <s v="Computers &amp; Accessories"/>
    <s v="Computers&amp;Accessories"/>
    <s v="Computers&amp;Accessories|Accessories&amp;Peripherals|Audio&amp;VideoAccessories|PCMicrophones"/>
    <n v="199"/>
    <x v="2"/>
    <n v="499"/>
    <x v="0"/>
    <n v="0.6"/>
    <x v="0"/>
    <n v="9253.1999999999989"/>
    <x v="15"/>
    <n v="1399196"/>
    <x v="0"/>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088TKTY2"/>
    <x v="513"/>
    <s v="TP-LINK WiFi Dongle 300"/>
    <s v="TP-LINK WiFi Dongle 300"/>
    <s v="TP-LINK WiFi Dongle 300"/>
    <s v="TP-LINK WiFi Dongle 300 Mbps Mini Wireless Network USB Wi-Fi Adapter for PC Desktop Laptop(Supports Windows 11/10/8.1/8/7/XP, Mac OS 10.9-10.15 and Linux, WPS, Soft AP Mode, USB 2.0) (TL-WN823N),Black"/>
    <s v="Computers&amp;Accessories|"/>
    <x v="3"/>
    <s v="Computers &amp; Accessories"/>
    <s v="Computers&amp;Accessories"/>
    <s v="Computers&amp;Accessories|NetworkingDevices|NetworkAdapters|WirelessUSBAdapters"/>
    <n v="649"/>
    <x v="0"/>
    <n v="1399"/>
    <x v="0"/>
    <n v="0.54"/>
    <x v="1"/>
    <n v="754702.20000000007"/>
    <x v="5"/>
    <n v="251387709"/>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1C8P29N0"/>
    <x v="514"/>
    <s v="Bajaj DX-6 1000W Dry"/>
    <s v="Bajaj DX-6 1000W Dry"/>
    <s v="Bajaj DX-6 1000W Dry"/>
    <s v="Bajaj DX-6 1000W Dry Iron with Advance Soleplate and Anti-bacterial German Coating Technology, White"/>
    <s v="Home&amp;Kitchen|"/>
    <x v="2"/>
    <s v="Home &amp; Kitchen"/>
    <s v="Home&amp;Kitchen"/>
    <s v="Home&amp;Kitchen|Kitchen&amp;HomeAppliances|Vacuum,Cleaning&amp;Ironing|Irons,Steamers&amp;Accessories|Irons|DryIrons"/>
    <n v="625"/>
    <x v="0"/>
    <n v="1400"/>
    <x v="0"/>
    <n v="0.55000000000000004"/>
    <x v="1"/>
    <n v="97927.2"/>
    <x v="5"/>
    <n v="32642400"/>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N6LU1VF"/>
    <x v="515"/>
    <s v="SanDisk Ultra Dual 64"/>
    <s v="SanDisk Ultra Dual 64"/>
    <s v="SanDisk Ultra Dual 64"/>
    <s v="SanDisk Ultra Dual 64 GB USB 3.0 OTG Pen Drive (Black)"/>
    <s v="Computers&amp;Accessories|"/>
    <x v="3"/>
    <s v="Computers &amp; Accessories"/>
    <s v="Computers&amp;Accessories"/>
    <s v="Computers&amp;Accessories|ExternalDevices&amp;DataStorage|PenDrives"/>
    <n v="579"/>
    <x v="0"/>
    <n v="1400"/>
    <x v="0"/>
    <n v="0.59"/>
    <x v="1"/>
    <n v="813147.2"/>
    <x v="2"/>
    <n v="264745600"/>
    <x v="0"/>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14I8SX4Y"/>
    <x v="106"/>
    <s v="Amazon Basics High-Speed HDMI"/>
    <s v="Amazon Basics High-Speed HDMI"/>
    <s v="Amazon Basics High-Speed HDMI"/>
    <s v="Amazon Basics High-Speed HDMI Cable, 6 Feet (2-Pack),Black"/>
    <s v="Electronics|"/>
    <x v="0"/>
    <s v="Electronics"/>
    <s v="Electronics"/>
    <s v="Electronics|HomeTheater,TV&amp;Video|Accessories|Cables|HDMICables"/>
    <n v="309"/>
    <x v="0"/>
    <n v="1400"/>
    <x v="0"/>
    <n v="0.78"/>
    <x v="1"/>
    <n v="1878681.2000000002"/>
    <x v="6"/>
    <n v="597762200"/>
    <x v="0"/>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VZYMQNZ"/>
    <x v="516"/>
    <s v="Borosil Rio 1.5 L"/>
    <s v="Borosil Rio 1.5 L"/>
    <s v="Borosil Rio 1.5 L"/>
    <s v="Borosil Rio 1.5 L Electric Kettle, Stainless Steel Inner Body, Boil Water For Tea, Coffee, Soup, Silver"/>
    <s v="Home&amp;Kitchen|"/>
    <x v="2"/>
    <s v="Home &amp; Kitchen"/>
    <s v="Home&amp;Kitchen"/>
    <s v="Home&amp;Kitchen|Kitchen&amp;HomeAppliances|SmallKitchenAppliances|Kettles&amp;HotWaterDispensers|ElectricKettles"/>
    <n v="1180"/>
    <x v="0"/>
    <n v="1440"/>
    <x v="1"/>
    <n v="0.18"/>
    <x v="1"/>
    <n v="6413.4000000000005"/>
    <x v="5"/>
    <n v="2198880"/>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0GGGOYEK"/>
    <x v="517"/>
    <s v="Storite USB 2.0 A"/>
    <s v="Storite USB 2.0 A"/>
    <s v="Storite USB 2.0 A"/>
    <s v="Storite USB 2.0 A to Mini 5 pin B Cable for External HDDS/Camera/Card Readers 35cm"/>
    <s v="Computers&amp;Accessories|"/>
    <x v="3"/>
    <s v="Computers &amp; Accessories"/>
    <s v="Computers&amp;Accessories"/>
    <s v="Computers&amp;Accessories|Accessories&amp;Peripherals|Cables&amp;Accessories|Cables|USBCables"/>
    <n v="259"/>
    <x v="0"/>
    <n v="699"/>
    <x v="0"/>
    <n v="0.63"/>
    <x v="0"/>
    <n v="9116.1999999999989"/>
    <x v="0"/>
    <n v="1676901"/>
    <x v="0"/>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9SGGRKV8"/>
    <x v="518"/>
    <s v="ZEBRONICS Zeb-Buds 30 3.5Mm"/>
    <s v="ZEBRONICS Zeb-Buds 30 3.5Mm"/>
    <s v="ZEBRONICS Zeb-Buds 30 3.5Mm"/>
    <s v="ZEBRONICS Zeb-Buds 30 3.5Mm Stereo Wired in Ear Earphones with Mic for Calling, Volume Control, Multifunction Button, 14Mm Drivers, Stylish Eartip,1.2 Meter Durable Cable and Lightweight Design(Red)"/>
    <s v="Electronics|"/>
    <x v="0"/>
    <s v="Electronics"/>
    <s v="Electronics"/>
    <s v="Electronics|Headphones,Earbuds&amp;Accessories|Headphones|In-Ear"/>
    <n v="199"/>
    <x v="2"/>
    <n v="499"/>
    <x v="0"/>
    <n v="0.6"/>
    <x v="0"/>
    <n v="8971.2000000000007"/>
    <x v="11"/>
    <n v="1243508"/>
    <x v="0"/>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C7TYHPB"/>
    <x v="519"/>
    <s v="iBELL Castor CTEK15L Premium"/>
    <s v="iBELL Castor CTEK15L Premium"/>
    <s v="iBELL Castor CTEK15L Premium"/>
    <s v="iBELL Castor CTEK15L Premium 1.5 Litre Stainless Steel Electric Kettle,1500W Auto Cut-Off Feature,Silver"/>
    <s v="Home&amp;Kitchen|"/>
    <x v="2"/>
    <s v="Home &amp; Kitchen"/>
    <s v="Home&amp;Kitchen"/>
    <s v="Home&amp;Kitchen|Kitchen&amp;HomeAppliances|SmallKitchenAppliances|Kettles&amp;HotWaterDispensers|Kettle&amp;ToasterSets"/>
    <n v="664"/>
    <x v="0"/>
    <n v="1490"/>
    <x v="0"/>
    <n v="0.55000000000000004"/>
    <x v="1"/>
    <n v="3792.4999999999995"/>
    <x v="3"/>
    <n v="1378250"/>
    <x v="1"/>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7T4D9FNY"/>
    <x v="520"/>
    <s v="iBELL SEK15L Premium 1.5"/>
    <s v="iBELL SEK15L Premium 1.5"/>
    <s v="iBELL SEK15L Premium 1.5"/>
    <s v="iBELL SEK15L Premium 1.5 Litre Stainless Steel Electric Kettle,1500W Auto Cut-Off Feature,Silver with Black"/>
    <s v="Home&amp;Kitchen|"/>
    <x v="2"/>
    <s v="Home &amp; Kitchen"/>
    <s v="Home&amp;Kitchen"/>
    <s v="Home&amp;Kitchen|Kitchen&amp;HomeAppliances|SmallKitchenAppliances|Kettles&amp;HotWaterDispensers|ElectricKettles"/>
    <n v="664"/>
    <x v="0"/>
    <n v="1490"/>
    <x v="0"/>
    <n v="0.55000000000000004"/>
    <x v="1"/>
    <n v="8792"/>
    <x v="4"/>
    <n v="3275020"/>
    <x v="0"/>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8J4PL1Z3"/>
    <x v="521"/>
    <s v="RPM Euro Games LaptopPC"/>
    <s v="RPM Euro Games Laptop/PC"/>
    <s v="RPM Euro Games Laptop/PC"/>
    <s v="RPM Euro Games Laptop/PC Controller Wired for Windows - 7, 8, 8.1, 10 and XP, Ps3(Upgraded with XYAB Buttons)"/>
    <s v="Computers&amp;Accessories|"/>
    <x v="3"/>
    <s v="Computers &amp; Accessories"/>
    <s v="Computers&amp;Accessories"/>
    <s v="Computers&amp;Accessories|Accessories&amp;Peripherals|PCGamingPeripherals|Gamepads"/>
    <n v="699"/>
    <x v="0"/>
    <n v="1490"/>
    <x v="0"/>
    <n v="0.53"/>
    <x v="1"/>
    <n v="22944"/>
    <x v="4"/>
    <n v="8546640"/>
    <x v="0"/>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0O2R38C4"/>
    <x v="522"/>
    <s v="Luminous Vento Deluxe 150"/>
    <s v="Luminous Vento Deluxe 150"/>
    <s v="Luminous Vento Deluxe 150"/>
    <s v="Luminous Vento Deluxe 150 mm Exhaust Fan for Kitchen, Bathroom with Strong Air Suction, Rust Proof Body and Dust Protection Shutters (2-Year Warranty, White)"/>
    <s v="Home&amp;Kitchen|"/>
    <x v="2"/>
    <s v="Home &amp; Kitchen"/>
    <s v="Home&amp;Kitchen"/>
    <s v="Home&amp;Kitchen|Heating,Cooling&amp;AirQuality|Fans|ExhaustFans"/>
    <n v="999"/>
    <x v="0"/>
    <n v="1490"/>
    <x v="1"/>
    <n v="0.33"/>
    <x v="1"/>
    <n v="53295.899999999994"/>
    <x v="3"/>
    <n v="19368510"/>
    <x v="0"/>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8H9Z3XQW"/>
    <x v="523"/>
    <s v="boAt Bassheads 242"/>
    <s v="boAt Bassheads 242"/>
    <s v="boAt Bassheads 242"/>
    <s v="boAt Bassheads 242 in Ear Wired Earphones with Mic(Blue)"/>
    <s v="Electronics|"/>
    <x v="0"/>
    <s v="Electronics"/>
    <s v="Electronics"/>
    <s v="Electronics|Headphones,Earbuds&amp;Accessories|Headphones|In-Ear"/>
    <n v="455"/>
    <x v="0"/>
    <n v="1490"/>
    <x v="0"/>
    <n v="0.69"/>
    <x v="1"/>
    <n v="662875.69999999995"/>
    <x v="3"/>
    <n v="240898730"/>
    <x v="0"/>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7S9S86BF"/>
    <x v="524"/>
    <s v="boAt Bassheads 242 "/>
    <s v="boAt Bassheads 242 "/>
    <s v="boAt Bassheads 242 "/>
    <s v="boAt Bassheads 242 in Ear Wired Earphones with Mic(Active Black)"/>
    <s v="Electronics|"/>
    <x v="0"/>
    <s v="Electronics"/>
    <s v="Electronics"/>
    <s v="Electronics|Headphones,Earbuds&amp;Accessories|Headphones|In-Ear"/>
    <n v="599"/>
    <x v="0"/>
    <n v="1490"/>
    <x v="0"/>
    <n v="0.6"/>
    <x v="1"/>
    <n v="662883.89999999991"/>
    <x v="3"/>
    <n v="240901710"/>
    <x v="0"/>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9BF8JBWX"/>
    <x v="525"/>
    <s v="Lava A1 Josh 21(Blue"/>
    <s v="Lava A1 Josh 21(Blue"/>
    <s v="Lava A1 Josh 21(Blue"/>
    <s v="Lava A1 Josh 21(Blue Silver) -Dual Sim,Call Blink Notification,Military Grade Certified with 4 Day Battery Backup, Keypad Mobile"/>
    <s v="Electronics|"/>
    <x v="0"/>
    <s v="Electronics"/>
    <s v="Electronics"/>
    <s v="Electronics|Mobiles&amp;Accessories|Smartphones&amp;BasicMobiles|BasicMobiles"/>
    <n v="1055"/>
    <x v="0"/>
    <n v="1249"/>
    <x v="1"/>
    <n v="0.16"/>
    <x v="0"/>
    <n v="8937.6"/>
    <x v="0"/>
    <n v="2937648"/>
    <x v="0"/>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7VSG5SXZ"/>
    <x v="526"/>
    <s v="ZEBRONICS HAA2021 HDMI version"/>
    <s v="ZEBRONICS HAA2021 HDMI version"/>
    <s v="ZEBRONICS HAA2021 HDMI version"/>
    <s v="ZEBRONICS HAA2021 HDMI version 2.1 cable with 8K @ 60Hz, 4K @ 120Hz, eARC &amp; CEC support, 3D compatible, 2 meters length, 48Gbps max and Gold-plated connectors"/>
    <s v="Electronics|"/>
    <x v="0"/>
    <s v="Electronics"/>
    <s v="Electronics"/>
    <s v="Electronics|HomeTheater,TV&amp;Video|Accessories|Cables|HDMICables"/>
    <n v="637"/>
    <x v="0"/>
    <n v="1499"/>
    <x v="0"/>
    <n v="0.57999999999999996"/>
    <x v="1"/>
    <n v="98.399999999999991"/>
    <x v="3"/>
    <n v="35976"/>
    <x v="1"/>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4BR3QX8"/>
    <x v="527"/>
    <s v="LAPSTER Accessories Power Cable"/>
    <s v="LAPSTER Accessories Power Cable"/>
    <s v="LAPSTER Accessories Power Cable"/>
    <s v="LAPSTER Accessories Power Cable Cord 2 Pin Laptop Adapter and Tape Recorder 1.5M"/>
    <s v="Computers&amp;Accessories|"/>
    <x v="3"/>
    <s v="Computers &amp; Accessories"/>
    <s v="Computers&amp;Accessories"/>
    <s v="Computers&amp;Accessories|Accessories&amp;Peripherals|LaptopAccessories|LaptopChargers&amp;PowerSupplies"/>
    <n v="149"/>
    <x v="0"/>
    <n v="999"/>
    <x v="0"/>
    <n v="0.85"/>
    <x v="0"/>
    <n v="8830.5"/>
    <x v="9"/>
    <n v="2520477"/>
    <x v="0"/>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9FDW2ZF"/>
    <x v="528"/>
    <s v="Maharaja Whiteline Nano Carbon"/>
    <s v="Maharaja Whiteline Nano Carbon"/>
    <s v="Maharaja Whiteline Nano Carbon"/>
    <s v="Maharaja Whiteline Nano Carbon Neo, 500 Watts Room Heater (Black, White), Standard (5200100986)"/>
    <s v="Home&amp;Kitchen|"/>
    <x v="2"/>
    <s v="Home &amp; Kitchen"/>
    <s v="Home&amp;Kitchen"/>
    <s v="Home&amp;Kitchen|Heating,Cooling&amp;AirQuality|RoomHeaters|ElectricHeaters"/>
    <n v="1235"/>
    <x v="0"/>
    <n v="1499"/>
    <x v="1"/>
    <n v="0.18"/>
    <x v="1"/>
    <n v="832.3"/>
    <x v="3"/>
    <n v="304297"/>
    <x v="1"/>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9VC2D2WG"/>
    <x v="529"/>
    <s v="Portronics Ruffpad 12E Re-Writable"/>
    <s v="Portronics Ruffpad 12E Re-Writable"/>
    <s v="Portronics Ruffpad 12E Re-Writable"/>
    <s v="Portronics Ruffpad 12E Re-Writable LCD Writing Pad with 30.4cm (12 inch) Writing Area, Single Tap Erase, Smart Lock, Long Battery Life, India's first notepad to save and share your child's first creatives via Ruffpad app on your Smartphone(Black)"/>
    <s v="Computers&amp;Accessories|"/>
    <x v="3"/>
    <s v="Computers &amp; Accessories"/>
    <s v="Computers&amp;Accessories"/>
    <s v="Computers&amp;Accessories|Accessories&amp;Peripherals|Keyboards,Mice&amp;InputDevices|GraphicTablets"/>
    <n v="469"/>
    <x v="0"/>
    <n v="1499"/>
    <x v="0"/>
    <n v="0.69"/>
    <x v="1"/>
    <n v="1443.1999999999998"/>
    <x v="3"/>
    <n v="527648"/>
    <x v="1"/>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B4DT8MKT"/>
    <x v="530"/>
    <s v="Wecool Unbreakable 3 in"/>
    <s v="Wecool Unbreakable 3 in"/>
    <s v="Wecool Unbreakable 3 in"/>
    <s v="Wecool Unbreakable 3 in 1 Charging Cable with 3A Speed, Fast Charging Multi Purpose Cable 1.25 Mtr Long, Type C cable, Micro Usb Cable and Cable for iPhone, White"/>
    <s v="Computers&amp;Accessories|"/>
    <x v="3"/>
    <s v="Computers &amp; Accessories"/>
    <s v="Computers&amp;Accessories"/>
    <s v="Computers&amp;Accessories|Accessories&amp;Peripherals|Cables&amp;Accessories|Cables|USBCables"/>
    <n v="348"/>
    <x v="0"/>
    <n v="1499"/>
    <x v="0"/>
    <n v="0.77"/>
    <x v="1"/>
    <n v="2755.2000000000003"/>
    <x v="5"/>
    <n v="983344"/>
    <x v="1"/>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4DT8MKT"/>
    <x v="530"/>
    <s v="Wecool Unbreakable 3 in"/>
    <s v="Wecool Unbreakable 3 in"/>
    <s v="Wecool Unbreakable 3 in"/>
    <s v="Wecool Unbreakable 3 in 1 Charging Cable with 3A Speed, Fast Charging Multi Purpose Cable 1.25 Mtr Long, Type C cable, Micro Usb Cable and Cable for iPhone, White"/>
    <s v="Computers&amp;Accessories|"/>
    <x v="3"/>
    <s v="Computers &amp; Accessories"/>
    <s v="Computers&amp;Accessories"/>
    <s v="Computers&amp;Accessories|Accessories&amp;Peripherals|Cables&amp;Accessories|Cables|USBCables"/>
    <n v="348"/>
    <x v="0"/>
    <n v="1499"/>
    <x v="0"/>
    <n v="0.77"/>
    <x v="1"/>
    <n v="2755.2000000000003"/>
    <x v="5"/>
    <n v="983344"/>
    <x v="1"/>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B2CPVXHX"/>
    <x v="531"/>
    <s v="Robustrion Anti-Scratch &amp; Smudge"/>
    <s v="Robustrion Anti-Scratch &amp; Smudge"/>
    <s v="Robustrion Anti-Scratch &amp; Smudge"/>
    <s v="Robustrion Anti-Scratch &amp; Smudge Proof Tempered Glass Screen Protector for Xiaomi Mi Pad 5 11 inch"/>
    <s v="Computers&amp;Accessories|"/>
    <x v="3"/>
    <s v="Computers &amp; Accessories"/>
    <s v="Computers&amp;Accessories"/>
    <s v="Computers&amp;Accessories|Accessories&amp;Peripherals|TabletAccessories|ScreenProtectors"/>
    <n v="379"/>
    <x v="0"/>
    <n v="1499"/>
    <x v="0"/>
    <n v="0.75"/>
    <x v="1"/>
    <n v="2746.9999999999995"/>
    <x v="3"/>
    <n v="1004330"/>
    <x v="1"/>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9Q3M3WLJ"/>
    <x v="532"/>
    <s v="Robustrion [Anti-Scratch] &amp; [Smudge"/>
    <s v="Robustrion [Anti-Scratch] &amp; [Smudge"/>
    <s v="Robustrion [Anti-Scratch] &amp; [Smudge"/>
    <s v="Robustrion [Anti-Scratch] &amp; [Smudge Proof] [Bubble Free] Premium Tempered Glass Screen Protector Guard for Samsung Galaxy Tab A8 10.5 inch [SM-X200/X205/X207] 2022"/>
    <s v="Computers&amp;Accessories|"/>
    <x v="3"/>
    <s v="Computers &amp; Accessories"/>
    <s v="Computers&amp;Accessories"/>
    <s v="Computers&amp;Accessories|Accessories&amp;Peripherals|TabletAccessories|ScreenProtectors"/>
    <n v="399"/>
    <x v="0"/>
    <n v="1499"/>
    <x v="0"/>
    <n v="0.73"/>
    <x v="1"/>
    <n v="2764"/>
    <x v="4"/>
    <n v="1035809"/>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K1K598K"/>
    <x v="533"/>
    <s v="AGARO LR2007 Lint Remover,"/>
    <s v="AGARO LR2007 Lint Remover,"/>
    <s v="AGARO LR2007 Lint Remover,"/>
    <s v="AGARO LR2007 Lint Remover, Rechargeable, for Woolen Sweaters, Blankets, Jackets, Burr Remover, Pill Remover From Carpets, Curtains"/>
    <s v="Home&amp;Kitchen|"/>
    <x v="2"/>
    <s v="Home &amp; Kitchen"/>
    <s v="Home&amp;Kitchen"/>
    <s v="Home&amp;Kitchen|Kitchen&amp;HomeAppliances|Vacuum,Cleaning&amp;Ironing|Irons,Steamers&amp;Accessories|LintShavers"/>
    <n v="678"/>
    <x v="0"/>
    <n v="1499"/>
    <x v="0"/>
    <n v="0.55000000000000004"/>
    <x v="1"/>
    <n v="3780"/>
    <x v="5"/>
    <n v="1349100"/>
    <x v="1"/>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8PFSZ7FH"/>
    <x v="534"/>
    <s v="STRIFF Laptop Stand Adjustable"/>
    <s v="STRIFF Laptop Stand Adjustable"/>
    <s v="STRIFF Laptop Stand Adjustable"/>
    <s v="STRIFF Laptop Stand Adjustable Laptop Computer Stand Multi-Angle Stand Phone Stand Portable Foldable Laptop Riser Notebook Holder Stand Compatible for 9 to 15.6‚Äù Laptops Black(Black)"/>
    <s v="Computers&amp;Accessories|"/>
    <x v="3"/>
    <s v="Computers &amp; Accessories"/>
    <s v="Computers&amp;Accessories"/>
    <s v="Computers&amp;Accessories|Accessories&amp;Peripherals|LaptopAccessories|NotebookComputerStands"/>
    <n v="299"/>
    <x v="0"/>
    <n v="1499"/>
    <x v="0"/>
    <n v="0.8"/>
    <x v="1"/>
    <n v="3792.6000000000004"/>
    <x v="5"/>
    <n v="1353597"/>
    <x v="1"/>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BBFJ9M3X"/>
    <x v="535"/>
    <s v="Redmi 11 Prime 5G"/>
    <s v="Redmi 11 Prime 5G"/>
    <s v="Redmi 11 Prime 5G"/>
    <s v="Redmi 11 Prime 5G (Meadow Green, 4GB RAM 64GB ROM) | Prime Design | MTK Dimensity 700 | 50 MP Dual Cam | 5000mAh | 7 Band 5G"/>
    <s v="Electronics|"/>
    <x v="0"/>
    <s v="Electronics"/>
    <s v="Electronics"/>
    <s v="Electronics|Mobiles&amp;Accessories|Smartphones&amp;BasicMobiles|Smartphones"/>
    <n v="13999"/>
    <x v="0"/>
    <n v="15999"/>
    <x v="1"/>
    <n v="0.13"/>
    <x v="0"/>
    <n v="8502"/>
    <x v="1"/>
    <n v="34877820"/>
    <x v="0"/>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8CHKQ8D4"/>
    <x v="376"/>
    <s v="Wayona Type C to"/>
    <s v="Wayona Type C to"/>
    <s v="Wayona Type C to"/>
    <s v="Wayona Type C to Lightning MFI Certified 20W Fast charging Nylon Braided USB C Cable for iPhone 14, 14 Pro, 14 Pro Max, 14 Plus, 13, 13 Pro, 13 Pro Max, 13 Mini, 12, 12 Pro, 11, 11 Pro Max iPhone 12 Mini, X, 8 (2M, Grey)"/>
    <s v="Computers&amp;Accessories|"/>
    <x v="3"/>
    <s v="Computers &amp; Accessories"/>
    <s v="Computers&amp;Accessories"/>
    <s v="Computers&amp;Accessories|Accessories&amp;Peripherals|Cables&amp;Accessories|Cables|USBCables"/>
    <n v="719"/>
    <x v="0"/>
    <n v="1499"/>
    <x v="0"/>
    <n v="0.52"/>
    <x v="1"/>
    <n v="4284.5"/>
    <x v="3"/>
    <n v="1566455"/>
    <x v="0"/>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x v="376"/>
    <s v="Wayona Type C to"/>
    <s v="Wayona Type C to"/>
    <s v="Wayona Type C to"/>
    <s v="Wayona Type C to Lightning MFI Certified 20W Fast charging Nylon Braided USB C Cable for iPhone 14 Pro, 14 Pro Max, 14, 14 Plus, 13, 13 Pro, 13 Pro Max, 13 Mini, 12, 12 Pro, 11, 11 Pro Max, iPhone 12 Mini (2M, Black)"/>
    <s v="Computers&amp;Accessories|"/>
    <x v="3"/>
    <s v="Computers &amp; Accessories"/>
    <s v="Computers&amp;Accessories"/>
    <s v="Computers&amp;Accessories|Accessories&amp;Peripherals|Cables&amp;Accessories|Cables|USBCables"/>
    <n v="719"/>
    <x v="0"/>
    <n v="1499"/>
    <x v="0"/>
    <n v="0.52"/>
    <x v="1"/>
    <n v="4284.5"/>
    <x v="3"/>
    <n v="1566455"/>
    <x v="0"/>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9CKSYBLR"/>
    <x v="536"/>
    <s v="InstaCuppa Rechargeable Mini Electric"/>
    <s v="InstaCuppa Rechargeable Mini Electric"/>
    <s v="InstaCuppa Rechargeable Mini Electric"/>
    <s v="InstaCuppa Rechargeable Mini Electric Chopper - Stainless Steel Blades, One Touch Operation, for Mincing Garlic, Ginger, Onion, Vegetable, Meat, Nuts, (White, 250 ML, Pack of 1, 45 Watts)"/>
    <s v="Home&amp;Kitchen|"/>
    <x v="2"/>
    <s v="Home &amp; Kitchen"/>
    <s v="Home&amp;Kitchen"/>
    <s v="Home&amp;Kitchen|Kitchen&amp;HomeAppliances|SmallKitchenAppliances|MiniFoodProcessors&amp;Choppers"/>
    <n v="999"/>
    <x v="0"/>
    <n v="1499"/>
    <x v="1"/>
    <n v="0.33"/>
    <x v="1"/>
    <n v="6748.5999999999995"/>
    <x v="3"/>
    <n v="2467354"/>
    <x v="0"/>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BBFJLP21"/>
    <x v="535"/>
    <s v="Redmi 11 Prime 5G"/>
    <s v="Redmi 11 Prime 5G"/>
    <s v="Redmi 11 Prime 5G"/>
    <s v="Redmi 11 Prime 5G (Thunder Black, 4GB RAM, 64GB Storage) | Prime Design | MTK Dimensity 700 | 50 MP Dual Cam | 5000mAh | 7 Band 5G"/>
    <s v="Electronics|"/>
    <x v="0"/>
    <s v="Electronics"/>
    <s v="Electronics"/>
    <s v="Electronics|Mobiles&amp;Accessories|Smartphones&amp;BasicMobiles|Smartphones"/>
    <n v="13999"/>
    <x v="0"/>
    <n v="15999"/>
    <x v="1"/>
    <n v="0.13"/>
    <x v="0"/>
    <n v="8502"/>
    <x v="1"/>
    <n v="34877820"/>
    <x v="0"/>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8Y7MXFMK"/>
    <x v="537"/>
    <s v="Offbeat¬Æ - DASH 2.4GHz"/>
    <s v="Offbeat¬Æ - DASH 2.4GHz"/>
    <s v="Offbeat¬Æ - DASH 2.4GHz"/>
    <s v="Offbeat¬Æ - DASH 2.4GHz Wireless + Bluetooth 5.1 Mouse, Multi-Device Dual Mode Slim Rechargeable Silent Click Buttons Wireless Bluetooth Mouse, 3 Adjustable DPI, Works on 2 devices at the same time with a switch button for Windows/Mac/Android/Ipad/Smart TV"/>
    <s v="Computers&amp;Accessories|"/>
    <x v="3"/>
    <s v="Computers &amp; Accessories"/>
    <s v="Computers&amp;Accessories"/>
    <s v="Computers&amp;Accessories|Accessories&amp;Peripherals|Keyboards,Mice&amp;InputDevices|Mice"/>
    <n v="1099"/>
    <x v="0"/>
    <n v="1499"/>
    <x v="1"/>
    <n v="0.27"/>
    <x v="1"/>
    <n v="9975"/>
    <x v="5"/>
    <n v="3560125"/>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5LPT5F4"/>
    <x v="538"/>
    <s v="Solidaire 550-Watt Mixer Grinder"/>
    <s v="Solidaire 550-Watt Mixer Grinder"/>
    <s v="Solidaire 550-Watt Mixer Grinder"/>
    <s v="Solidaire 550-Watt Mixer Grinder with 3 Jars (Black) (SLD-550-B)"/>
    <s v="Home&amp;Kitchen|"/>
    <x v="2"/>
    <s v="Home &amp; Kitchen"/>
    <s v="Home&amp;Kitchen"/>
    <s v="Home&amp;Kitchen|Kitchen&amp;HomeAppliances|SmallKitchenAppliances|MixerGrinders"/>
    <n v="1649"/>
    <x v="0"/>
    <n v="2800"/>
    <x v="1"/>
    <n v="0.41"/>
    <x v="0"/>
    <n v="8431.7999999999993"/>
    <x v="1"/>
    <n v="6053600"/>
    <x v="0"/>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J2MM5C6"/>
    <x v="539"/>
    <s v="Amozo Ultra Hybrid Camera"/>
    <s v="Amozo Ultra Hybrid Camera"/>
    <s v="Amozo Ultra Hybrid Camera"/>
    <s v="Amozo Ultra Hybrid Camera and Drop Protection Back Cover Case for iPhone 13 (TPU + Polycarbonate | Crystal Transparent)"/>
    <s v="Electronics|"/>
    <x v="0"/>
    <s v="Electronics"/>
    <s v="Electronics"/>
    <s v="Electronics|Mobiles&amp;Accessories|MobileAccessories|Cases&amp;Covers|BasicCases"/>
    <n v="279"/>
    <x v="0"/>
    <n v="1499"/>
    <x v="0"/>
    <n v="0.81"/>
    <x v="1"/>
    <n v="11113.2"/>
    <x v="5"/>
    <n v="3966354"/>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8TR61BVK"/>
    <x v="540"/>
    <s v="Tabelito¬Æ Polyester Foam, Nylon"/>
    <s v="Tabelito¬Æ Polyester Foam, Nylon"/>
    <s v="Tabelito¬Æ Polyester Foam, Nylon"/>
    <s v="Tabelito¬Æ Polyester Foam, Nylon Hybrid laptopss Bag Sleeve Case Cover Pouch for laptopss Apple/Dell/Lenovo/ Asus/ Hp/Samsung/Mi/MacBook/Ultrabook/Thinkpad/Ideapad/Surfacepro (15.6 inches /39.6cm, Blue) laptopsss"/>
    <s v="Computers&amp;Accessories|"/>
    <x v="3"/>
    <s v="Computers &amp; Accessories"/>
    <s v="Computers&amp;Accessories"/>
    <s v="Computers&amp;Accessories|Accessories&amp;Peripherals|LaptopAccessories|Bags&amp;Sleeves|LaptopSleeves&amp;Slipcases"/>
    <n v="299"/>
    <x v="0"/>
    <n v="1499"/>
    <x v="0"/>
    <n v="0.8"/>
    <x v="1"/>
    <n v="12045.6"/>
    <x v="5"/>
    <n v="4299132"/>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9BW334ML"/>
    <x v="541"/>
    <s v="Dealfreez Case Compatible with"/>
    <s v="Dealfreez Case Compatible with"/>
    <s v="Dealfreez Case Compatible with"/>
    <s v="Dealfreez Case Compatible with Fire TV Stick 3rd Gen 2021 Full Wrap Silicone Remote Cover Anti-Lost with Loop (D-Black)"/>
    <s v="Electronics|"/>
    <x v="0"/>
    <s v="Electronics"/>
    <s v="Electronics"/>
    <s v="Electronics|HomeTheater,TV&amp;Video|Accessories|RemoteControls"/>
    <n v="349"/>
    <x v="0"/>
    <n v="1499"/>
    <x v="0"/>
    <n v="0.77"/>
    <x v="1"/>
    <n v="17823.5"/>
    <x v="2"/>
    <n v="6213355"/>
    <x v="0"/>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CTQP51L"/>
    <x v="532"/>
    <s v="Robustrion [Anti-Scratch] &amp; [Smudge"/>
    <s v="Robustrion [Anti-Scratch] &amp; [Smudge"/>
    <s v="Robustrion [Anti-Scratch] &amp; [Smudge"/>
    <s v="Robustrion [Anti-Scratch] &amp; [Smudge Proof] [S Pen Compatible] Premium Tempered Glass Screen Protector for Samsung Tab S6 Lite 10.4 inch SM-P610/615 [Bubble Free]"/>
    <s v="Computers&amp;Accessories|"/>
    <x v="3"/>
    <s v="Computers &amp; Accessories"/>
    <s v="Computers&amp;Accessories"/>
    <s v="Computers&amp;Accessories|Accessories&amp;Peripherals|TabletAccessories|ScreenProtectors"/>
    <n v="379"/>
    <x v="0"/>
    <n v="1499"/>
    <x v="0"/>
    <n v="0.75"/>
    <x v="1"/>
    <n v="17425.8"/>
    <x v="5"/>
    <n v="6219351"/>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763K5HLQ"/>
    <x v="542"/>
    <s v="InstaCuppa Milk Frother for"/>
    <s v="InstaCuppa Milk Frother for"/>
    <s v="InstaCuppa Milk Frother for"/>
    <s v="InstaCuppa Milk Frother for Coffee - Handheld Battery-Operated Electric Milk and Coffee Frother, Stainless Steel Whisk and Stand, Portable Foam Maker for Coffee, Cappuccino, Lattes, and Egg Beaters"/>
    <s v="Home&amp;Kitchen|"/>
    <x v="2"/>
    <s v="Home &amp; Kitchen"/>
    <s v="Home&amp;Kitchen"/>
    <s v="Home&amp;Kitchen|Kitchen&amp;HomeAppliances|Coffee,Tea&amp;Espresso|MilkFrothers"/>
    <n v="1099"/>
    <x v="0"/>
    <n v="1499"/>
    <x v="1"/>
    <n v="0.27"/>
    <x v="1"/>
    <n v="18044.099999999999"/>
    <x v="3"/>
    <n v="6597099"/>
    <x v="0"/>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7Z3K96FR"/>
    <x v="543"/>
    <s v="Robustrion Tempered Glass Screen"/>
    <s v="Robustrion Tempered Glass Screen"/>
    <s v="Robustrion Tempered Glass Screen"/>
    <s v="Robustrion Tempered Glass Screen Protector for iPad 10.2 inch 9th Gen Generation 2021 8th Gen 2020 7th Gen 2019"/>
    <s v="Computers&amp;Accessories|"/>
    <x v="3"/>
    <s v="Computers &amp; Accessories"/>
    <s v="Computers&amp;Accessories"/>
    <s v="Computers&amp;Accessories|Accessories&amp;Peripherals|TabletAccessories|ScreenProtectors"/>
    <n v="399"/>
    <x v="0"/>
    <n v="1499"/>
    <x v="0"/>
    <n v="0.73"/>
    <x v="1"/>
    <n v="23492.999999999996"/>
    <x v="3"/>
    <n v="8589270"/>
    <x v="0"/>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8K9PX15C"/>
    <x v="544"/>
    <s v="Zebronics Zeb Wonderbar 10"/>
    <s v="Zebronics Zeb Wonderbar 10"/>
    <s v="Zebronics Zeb Wonderbar 10"/>
    <s v="Zebronics Zeb Wonderbar 10 USB Powered 2.0 Computer Speaker with RGB Lights"/>
    <s v="Computers&amp;Accessories|"/>
    <x v="3"/>
    <s v="Computers &amp; Accessories"/>
    <s v="Computers&amp;Accessories"/>
    <s v="Computers&amp;Accessories|Accessories&amp;Peripherals|Audio&amp;VideoAccessories|PCSpeakers"/>
    <n v="849"/>
    <x v="0"/>
    <n v="1499"/>
    <x v="1"/>
    <n v="0.43"/>
    <x v="1"/>
    <n v="29408"/>
    <x v="4"/>
    <n v="11020648"/>
    <x v="0"/>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VS3YLRK"/>
    <x v="545"/>
    <s v="Portronics Adapto 20 Type"/>
    <s v="Portronics Adapto 20 Type"/>
    <s v="Portronics Adapto 20 Type"/>
    <s v="Portronics Adapto 20 Type C 20W Fast PD/Type C Adapter Charger with Fast Charging for iPhone 12/12 Pro/12 Mini/12 Pro Max/11/XS/XR/X/8/Plus, iPad Pro/Air/Mini, Galaxy 10/9/8 (Adapter Only) White"/>
    <s v="Electronics|"/>
    <x v="0"/>
    <s v="Electronics"/>
    <s v="Electronics"/>
    <s v="Electronics|Mobiles&amp;Accessories|MobileAccessories|Chargers|WallChargers"/>
    <n v="529"/>
    <x v="0"/>
    <n v="1499"/>
    <x v="0"/>
    <n v="0.65"/>
    <x v="1"/>
    <n v="35255.899999999994"/>
    <x v="3"/>
    <n v="12889901"/>
    <x v="0"/>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7NRTCDS5"/>
    <x v="546"/>
    <s v="Brayden Fito Atom Rechargeable"/>
    <s v="Brayden Fito Atom Rechargeable"/>
    <s v="Brayden Fito Atom Rechargeable"/>
    <s v="Brayden Fito Atom Rechargeable Smoothie Blender with 2000 mAh Battery and 3.7V Motor with 400ml Tritan Jar (Blue)"/>
    <s v="Home&amp;Kitchen|"/>
    <x v="2"/>
    <s v="Home &amp; Kitchen"/>
    <s v="Home&amp;Kitchen"/>
    <s v="Home&amp;Kitchen|Kitchen&amp;HomeAppliances|SmallKitchenAppliances|JuicerMixerGrinders"/>
    <n v="1199"/>
    <x v="0"/>
    <n v="1499"/>
    <x v="1"/>
    <n v="0.2"/>
    <x v="0"/>
    <n v="8382.7999999999993"/>
    <x v="0"/>
    <n v="3306794"/>
    <x v="0"/>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073QGKAS"/>
    <x v="547"/>
    <s v="Bajaj ATX 4 750-Watt"/>
    <s v="Bajaj ATX 4 750-Watt"/>
    <s v="Bajaj ATX 4 750-Watt"/>
    <s v="Bajaj ATX 4 750-Watt Pop-up Toaster (White)"/>
    <s v="Home&amp;Kitchen|"/>
    <x v="2"/>
    <s v="Home &amp; Kitchen"/>
    <s v="Home&amp;Kitchen"/>
    <s v="Home&amp;Kitchen|Kitchen&amp;HomeAppliances|SmallKitchenAppliances|Pop-upToasters"/>
    <n v="1499"/>
    <x v="0"/>
    <n v="1499"/>
    <x v="1"/>
    <n v="0"/>
    <x v="1"/>
    <n v="40123.299999999996"/>
    <x v="2"/>
    <n v="13987169"/>
    <x v="0"/>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BHYJ8CVF"/>
    <x v="548"/>
    <s v="Portronics Key2 Combo Multimedia"/>
    <s v="Portronics Key2 Combo Multimedia"/>
    <s v="Portronics Key2 Combo Multimedia"/>
    <s v="Portronics Key2 Combo Multimedia USB Wireless Keyboard and Mouse Set with 2.4 GHz Wireless Technology, Soft &amp; Silent Button, Compact Size (Grey)"/>
    <s v="Computers&amp;Accessories|"/>
    <x v="3"/>
    <s v="Computers &amp; Accessories"/>
    <s v="Computers&amp;Accessories"/>
    <s v="Computers&amp;Accessories|Accessories&amp;Peripherals|Keyboards,Mice&amp;InputDevices|Keyboard&amp;MouseSets"/>
    <n v="1149"/>
    <x v="0"/>
    <n v="1499"/>
    <x v="1"/>
    <n v="0.23"/>
    <x v="1"/>
    <n v="42816.299999999996"/>
    <x v="3"/>
    <n v="15654057"/>
    <x v="0"/>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7Z53L5QL"/>
    <x v="549"/>
    <s v="ProElite Faux Leather Smart"/>
    <s v="ProElite Faux Leather Smart"/>
    <s v="ProElite Faux Leather Smart"/>
    <s v="ProElite Faux Leather Smart Flip Case Cover for Apple iPad 10.2&quot; 9th Gen (2021) / 8th Gen / 7th Gen with Stylus Pen, Black"/>
    <s v="Computers&amp;Accessories|"/>
    <x v="3"/>
    <s v="Computers &amp; Accessories"/>
    <s v="Computers&amp;Accessories"/>
    <s v="Computers&amp;Accessories|Accessories&amp;Peripherals|TabletAccessories|Bags,Cases&amp;Sleeves|Cases"/>
    <n v="549"/>
    <x v="0"/>
    <n v="1499"/>
    <x v="0"/>
    <n v="0.63"/>
    <x v="1"/>
    <n v="47325.799999999996"/>
    <x v="2"/>
    <n v="16497994"/>
    <x v="0"/>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83T231O"/>
    <x v="550"/>
    <s v="Belkin Essential Series 4-Socket"/>
    <s v="Belkin Essential Series 4-Socket"/>
    <s v="Belkin Essential Series 4-Socket"/>
    <s v="Belkin Essential Series 4-Socket Surge Protector Universal Socket with 5ft Heavy Duty Cable (Grey)"/>
    <s v="Electronics|"/>
    <x v="0"/>
    <s v="Electronics"/>
    <s v="Electronics"/>
    <s v="Electronics|PowerAccessories|SurgeProtectors"/>
    <n v="1289"/>
    <x v="0"/>
    <n v="1499"/>
    <x v="1"/>
    <n v="0.14000000000000001"/>
    <x v="1"/>
    <n v="93006"/>
    <x v="7"/>
    <n v="30981332"/>
    <x v="0"/>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1KK0HU3Y"/>
    <x v="551"/>
    <s v="HP Z3700 Wireless Optical"/>
    <s v="HP Z3700 Wireless Optical"/>
    <s v="HP Z3700 Wireless Optical"/>
    <s v="HP Z3700 Wireless Optical Mouse with USB Receiver and 2.4GHz Wireless Connection/ 1200DPI / 16 Months Long Battery Life /Ambidextrous and Slim Design (Modern Gold)"/>
    <s v="Computers&amp;Accessories|"/>
    <x v="3"/>
    <s v="Computers &amp; Accessories"/>
    <s v="Computers&amp;Accessories"/>
    <s v="Computers&amp;Accessories|Accessories&amp;Peripherals|Keyboards,Mice&amp;InputDevices|Mice"/>
    <n v="899"/>
    <x v="0"/>
    <n v="1499"/>
    <x v="1"/>
    <n v="0.4"/>
    <x v="1"/>
    <n v="97330.8"/>
    <x v="5"/>
    <n v="34737826"/>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XCM6T4N"/>
    <x v="552"/>
    <s v="STRIFF Adjustable Laptop Tabletop"/>
    <s v="STRIFF Adjustable Laptop Tabletop"/>
    <s v="STRIFF Adjustable Laptop Tabletop"/>
    <s v="STRIFF Adjustable Laptop Tabletop Stand Patented Riser Ventilated Portable Foldable Compatible with MacBook Notebook Tablet Tray Desk Table Book with Free Phone Stand (Black)"/>
    <s v="Computers&amp;Accessories|"/>
    <x v="3"/>
    <s v="Computers &amp; Accessories"/>
    <s v="Computers&amp;Accessories"/>
    <s v="Computers&amp;Accessories|Accessories&amp;Peripherals|LaptopAccessories|NotebookComputerStands"/>
    <n v="349"/>
    <x v="0"/>
    <n v="1499"/>
    <x v="0"/>
    <n v="0.77"/>
    <x v="1"/>
    <n v="106601.29999999999"/>
    <x v="2"/>
    <n v="37161709"/>
    <x v="0"/>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R5HSR9"/>
    <x v="553"/>
    <s v="MemeHo¬Æ Smart Standard Multi-Purpose"/>
    <s v="MemeHo¬Æ Smart Standard Multi-Purpose"/>
    <s v="MemeHo¬Æ Smart Standard Multi-Purpose"/>
    <s v="MemeHo¬Æ Smart Standard Multi-Purpose Laptop Table with Dock Stand/Study Table/Bed Table/Foldable and Portable/Ergonomic &amp; Rounded Edges/Non-Slip Legs/Engineered Wood with Cup Holder (Black)"/>
    <s v="Computers&amp;Accessories|"/>
    <x v="3"/>
    <s v="Computers &amp; Accessories"/>
    <s v="Computers&amp;Accessories"/>
    <s v="Computers&amp;Accessories|Accessories&amp;Peripherals|LaptopAccessories|Lapdesks"/>
    <n v="656"/>
    <x v="0"/>
    <n v="1499"/>
    <x v="0"/>
    <n v="0.56000000000000005"/>
    <x v="1"/>
    <n v="111382.9"/>
    <x v="2"/>
    <n v="38828597"/>
    <x v="0"/>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7Q4QV1DL"/>
    <x v="554"/>
    <s v="ELV Aluminum Adjustable Mobile"/>
    <s v="ELV Aluminum Adjustable Mobile"/>
    <s v="ELV Aluminum Adjustable Mobile"/>
    <s v="ELV Aluminum Adjustable Mobile Phone Foldable Tabletop Stand Dock Mount for All Smartphones, Tabs, Kindle, iPad (Black)"/>
    <s v="Electronics|"/>
    <x v="0"/>
    <s v="Electronics"/>
    <s v="Electronics"/>
    <s v="Electronics|Mobiles&amp;Accessories|MobileAccessories|Stands"/>
    <n v="269"/>
    <x v="0"/>
    <n v="1499"/>
    <x v="0"/>
    <n v="0.82"/>
    <x v="1"/>
    <n v="130401"/>
    <x v="7"/>
    <n v="43438022"/>
    <x v="0"/>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x v="555"/>
    <s v="Elv Aluminium Adjustable Mobile"/>
    <s v="Elv Aluminium Adjustable Mobile"/>
    <s v="Elv Aluminium Adjustable Mobile"/>
    <s v="Elv Aluminium Adjustable Mobile Phone Foldable Holder Tabletop Stand Dock Mount for All Smartphones, Tabs, Kindle, iPad (Moonlight Silver)"/>
    <s v="Electronics|"/>
    <x v="0"/>
    <s v="Electronics"/>
    <s v="Electronics"/>
    <s v="Electronics|Mobiles&amp;Accessories|MobileAccessories|Stands"/>
    <n v="314"/>
    <x v="0"/>
    <n v="1499"/>
    <x v="0"/>
    <n v="0.79"/>
    <x v="1"/>
    <n v="130401"/>
    <x v="7"/>
    <n v="43438022"/>
    <x v="0"/>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7DFYJRQV"/>
    <x v="556"/>
    <s v="JBL C200SI, Premium in"/>
    <s v="JBL C200SI, Premium in"/>
    <s v="JBL C200SI, Premium in"/>
    <s v="JBL C200SI, Premium in Ear Wired Earphones with Mic, Signature Sound, One Button Multi-Function Remote, Angled Earbuds for Comfort fit (Blue)"/>
    <s v="Electronics|"/>
    <x v="0"/>
    <s v="Electronics"/>
    <s v="Electronics"/>
    <s v="Electronics|Headphones,Earbuds&amp;Accessories|Headphones|In-Ear"/>
    <n v="799"/>
    <x v="0"/>
    <n v="1499"/>
    <x v="1"/>
    <n v="0.47"/>
    <x v="1"/>
    <n v="219956.8"/>
    <x v="3"/>
    <n v="80418352"/>
    <x v="0"/>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9474JWN6"/>
    <x v="557"/>
    <s v="HealthSense Rechargeable Lint Remover"/>
    <s v="HealthSense Rechargeable Lint Remover"/>
    <s v="HealthSense Rechargeable Lint Remover"/>
    <s v="HealthSense Rechargeable Lint Remover for Clothes | Fuzz and Fur Remover | Electric Fabric Shaver, Trimmer for Clothes, Carpet, Sofa, Sweaters, Curtains | One-Year Warranty Included - New-Feel LR350"/>
    <s v="Home&amp;Kitchen|"/>
    <x v="2"/>
    <s v="Home &amp; Kitchen"/>
    <s v="Home&amp;Kitchen"/>
    <s v="Home&amp;Kitchen|Kitchen&amp;HomeAppliances|Vacuum,Cleaning&amp;Ironing|Irons,Steamers&amp;Accessories|LintShavers"/>
    <n v="999"/>
    <x v="0"/>
    <n v="1500"/>
    <x v="1"/>
    <n v="0.33"/>
    <x v="1"/>
    <n v="1621.2"/>
    <x v="5"/>
    <n v="579000"/>
    <x v="1"/>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939XJX8"/>
    <x v="558"/>
    <s v="TVARA LCD Writing Tablet,"/>
    <s v="TVARA LCD Writing Tablet,"/>
    <s v="TVARA LCD Writing Tablet,"/>
    <s v="TVARA LCD Writing Tablet, 8.5&quot; Inch Colorful Toddler Doodle Board Drawing Tablet, Erasable Reusable Electronic Drawing Pads, Educational and Learning Tool for 3-6 Years Old Boy and Girls Mix Colors"/>
    <s v="Computers&amp;Accessories|"/>
    <x v="3"/>
    <s v="Computers &amp; Accessories"/>
    <s v="Computers&amp;Accessories"/>
    <s v="Computers&amp;Accessories|Accessories&amp;Peripherals|Keyboards,Mice&amp;InputDevices|GraphicTablets"/>
    <n v="354"/>
    <x v="0"/>
    <n v="1500"/>
    <x v="0"/>
    <n v="0.76"/>
    <x v="1"/>
    <n v="4104"/>
    <x v="4"/>
    <n v="1539000"/>
    <x v="0"/>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7RY2X9MP"/>
    <x v="430"/>
    <s v="Aine HDMI Male to VGA Female Video Converter Adapter Cable (Black)"/>
    <s v="Aine HDMI Male to VGA Female Video Converter Adapter Cable (Black)"/>
    <s v="Aine HDMI Male to VGA Female Video Converter Adapter Cable (Black)"/>
    <s v="AmazonBasics 10.2 Gbps High-Speed 4K HDMI Cable with Braided Cord (10-Foot, Dark Grey)"/>
    <s v="Electronics|"/>
    <x v="0"/>
    <s v="Electronics"/>
    <s v="Electronics"/>
    <s v="Electronics|HomeTheater,TV&amp;Video|Accessories|Cables|HDMICables"/>
    <n v="609"/>
    <x v="0"/>
    <n v="1500"/>
    <x v="0"/>
    <n v="0.59"/>
    <x v="1"/>
    <n v="4630.5"/>
    <x v="7"/>
    <n v="1543500"/>
    <x v="0"/>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88WCFPQF"/>
    <x v="559"/>
    <s v="Cafe JEI French Press"/>
    <s v="Cafe JEI French Press"/>
    <s v="Cafe JEI French Press"/>
    <s v="Cafe JEI French Press Coffee and Tea Maker 600ml with 4 Level Filtration System, Heat Resistant Borosilicate Glass (Black, 600ml)"/>
    <s v="Home&amp;Kitchen|"/>
    <x v="2"/>
    <s v="Home &amp; Kitchen"/>
    <s v="Home&amp;Kitchen"/>
    <s v="Home&amp;Kitchen|Kitchen&amp;HomeAppliances|Coffee,Tea&amp;Espresso|CoffeePresses"/>
    <n v="1099"/>
    <x v="0"/>
    <n v="1500"/>
    <x v="1"/>
    <n v="0.27"/>
    <x v="1"/>
    <n v="4792.5"/>
    <x v="7"/>
    <n v="1597500"/>
    <x v="0"/>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83P71WKK"/>
    <x v="560"/>
    <s v="HealthSense Weight Machine for"/>
    <s v="HealthSense Weight Machine for"/>
    <s v="HealthSense Weight Machine for"/>
    <s v="HealthSense Weight Machine for Kitchen, Kitchen Food Weighing Scale for Health, Fitness, Home Baking &amp; Cooking with Hanging Design, Touch Button, Tare Function &amp; 1 Year Warranty ‚Äì Chef-Mate KS 40"/>
    <s v="Home&amp;Kitchen|"/>
    <x v="2"/>
    <s v="Home &amp; Kitchen"/>
    <s v="Home&amp;Kitchen"/>
    <s v="Home&amp;Kitchen|Kitchen&amp;HomeAppliances|SmallKitchenAppliances|DigitalKitchenScales|DigitalScales"/>
    <n v="799"/>
    <x v="0"/>
    <n v="1500"/>
    <x v="1"/>
    <n v="0.47"/>
    <x v="1"/>
    <n v="41688.5"/>
    <x v="2"/>
    <n v="14542500"/>
    <x v="0"/>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75DB1F13"/>
    <x v="561"/>
    <s v="Panasonic Eneloop BQ-CC55N Advanced,"/>
    <s v="Panasonic Eneloop BQ-CC55N Advanced,"/>
    <s v="Panasonic Eneloop BQ-CC55N Advanced,"/>
    <s v="Panasonic Eneloop BQ-CC55N Advanced, Smart and Quick Charger for AA &amp; AAA Rechargeable Batteries, White"/>
    <s v="Electronics|"/>
    <x v="0"/>
    <s v="Electronics"/>
    <s v="Electronics"/>
    <s v="Electronics|GeneralPurposeBatteries&amp;BatteryChargers"/>
    <n v="1500"/>
    <x v="0"/>
    <n v="1500"/>
    <x v="1"/>
    <n v="0"/>
    <x v="1"/>
    <n v="114382.40000000001"/>
    <x v="6"/>
    <n v="38994000"/>
    <x v="0"/>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82T6GVG9"/>
    <x v="562"/>
    <s v="AmazonBasics New Release ABS"/>
    <s v="AmazonBasics New Release ABS"/>
    <s v="AmazonBasics New Release ABS"/>
    <s v="AmazonBasics New Release ABS USB-A to Lightning Cable Cord, Fast Charging MFi Certified Charger for Apple iPhone, iPad Tablet (3-Ft, White)"/>
    <s v="Computers&amp;Accessories|"/>
    <x v="3"/>
    <s v="Computers &amp; Accessories"/>
    <s v="Computers&amp;Accessories"/>
    <s v="Computers&amp;Accessories|Accessories&amp;Peripherals|Cables&amp;Accessories|Cables|USBCables"/>
    <n v="689"/>
    <x v="0"/>
    <n v="1500"/>
    <x v="0"/>
    <n v="0.54"/>
    <x v="1"/>
    <n v="177664.2"/>
    <x v="5"/>
    <n v="63451500"/>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1L8ZNWN2"/>
    <x v="563"/>
    <s v="HP v236w USB 2.0"/>
    <s v="HP v236w USB 2.0"/>
    <s v="HP v236w USB 2.0"/>
    <s v="HP v236w USB 2.0 64GB Pen Drive, Metal"/>
    <s v="Computers&amp;Accessories|"/>
    <x v="3"/>
    <s v="Computers &amp; Accessories"/>
    <s v="Computers&amp;Accessories"/>
    <s v="Computers&amp;Accessories|ExternalDevices&amp;DataStorage|PenDrives"/>
    <n v="475"/>
    <x v="0"/>
    <n v="1500"/>
    <x v="0"/>
    <n v="0.68"/>
    <x v="1"/>
    <n v="269946.60000000003"/>
    <x v="5"/>
    <n v="96409500"/>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9NL4DCXK"/>
    <x v="564"/>
    <s v="Flix (Beetel) Bolt 2.4"/>
    <s v="Flix (Beetel) Bolt 2.4"/>
    <s v="Flix (Beetel) Bolt 2.4"/>
    <s v="Flix (Beetel) Bolt 2.4 12W Dual USB Smart Charger, Made in India, Bis Certified, Fast Charging Power Adaptor with 1 Meter USB to Type C Cable for Cellular Phones (White)(Xwc-64D)"/>
    <s v="Electronics|"/>
    <x v="0"/>
    <s v="Electronics"/>
    <s v="Electronics"/>
    <s v="Electronics|Mobiles&amp;Accessories|MobileAccessories|Chargers|WallChargers"/>
    <n v="249"/>
    <x v="0"/>
    <n v="599"/>
    <x v="0"/>
    <n v="0.57999999999999996"/>
    <x v="0"/>
    <n v="8373.2999999999993"/>
    <x v="1"/>
    <n v="1286053"/>
    <x v="0"/>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1EY310UM"/>
    <x v="565"/>
    <s v="Philips GC181 Heavy Weight"/>
    <s v="Philips GC181 Heavy Weight"/>
    <s v="Philips GC181 Heavy Weight"/>
    <s v="Philips GC181 Heavy Weight 1000-Watt Dry Iron, Pack of 1"/>
    <s v="Home&amp;Kitchen|"/>
    <x v="2"/>
    <s v="Home &amp; Kitchen"/>
    <s v="Home&amp;Kitchen"/>
    <s v="Home&amp;Kitchen|Kitchen&amp;HomeAppliances|Vacuum,Cleaning&amp;Ironing|Irons,Steamers&amp;Accessories|Irons|DryIrons"/>
    <n v="1321"/>
    <x v="0"/>
    <n v="1545"/>
    <x v="1"/>
    <n v="0.14000000000000001"/>
    <x v="1"/>
    <n v="66447.899999999994"/>
    <x v="2"/>
    <n v="23874885"/>
    <x v="0"/>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1NBX5RSB"/>
    <x v="566"/>
    <s v="HP 65W AC Laptops"/>
    <s v="HP 65W AC Laptops"/>
    <s v="HP 65W AC Laptops"/>
    <s v="HP 65W AC Laptops Charger Adapter 4.5mm for HP Pavilion Black (Without Power Cable)"/>
    <s v="Computers&amp;Accessories|"/>
    <x v="3"/>
    <s v="Computers &amp; Accessories"/>
    <s v="Computers&amp;Accessories"/>
    <s v="Computers&amp;Accessories|Accessories&amp;Peripherals|LaptopAccessories|LaptopChargers&amp;PowerSupplies"/>
    <n v="770"/>
    <x v="0"/>
    <n v="1547"/>
    <x v="0"/>
    <n v="0.5"/>
    <x v="1"/>
    <n v="11115.5"/>
    <x v="2"/>
    <n v="3998995"/>
    <x v="0"/>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T37CKQ5"/>
    <x v="567"/>
    <s v="FLiX Usb Charger,Flix (Beetel)"/>
    <s v="FLiX Usb Charger,Flix (Beetel)"/>
    <s v="FLiX Usb Charger,Flix (Beetel)"/>
    <s v="FLiX Usb Charger,Flix (Beetel) Bolt 2.4 Dual Poart,5V/2.4A/12W Usb Wall Charger Fast Charging,Adapter For Android/Iphone 11/Xs/Xs Max/Xr/X/8/7/6/Plus,Ipad Pro/Air 2/Mini 3/4,Samsung S4/S5 &amp; More-Black"/>
    <s v="Electronics|"/>
    <x v="0"/>
    <s v="Electronics"/>
    <s v="Electronics"/>
    <s v="Electronics|Mobiles&amp;Accessories|MobileAccessories|Chargers|WallChargers"/>
    <n v="239"/>
    <x v="0"/>
    <n v="599"/>
    <x v="0"/>
    <n v="0.6"/>
    <x v="0"/>
    <n v="8373.2999999999993"/>
    <x v="1"/>
    <n v="1286053"/>
    <x v="0"/>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5244Q22"/>
    <x v="568"/>
    <s v="MYVN LTG to USB"/>
    <s v="MYVN LTG to USB"/>
    <s v="MYVN LTG to USB"/>
    <s v="MYVN LTG to USB for¬†Fast Charging &amp; Data Sync USB Cable Compatible for iPhone 5/5s/6/6S/7/7+/8/8+/10/11, iPad Air/Mini, iPod and iOS Devices (1 M)"/>
    <s v="Computers&amp;Accessories|"/>
    <x v="3"/>
    <s v="Computers &amp; Accessories"/>
    <s v="Computers&amp;Accessories"/>
    <s v="Computers&amp;Accessories|Accessories&amp;Peripherals|Cables&amp;Accessories|Cables|USBCables"/>
    <n v="252"/>
    <x v="0"/>
    <n v="999"/>
    <x v="0"/>
    <n v="0.75"/>
    <x v="0"/>
    <n v="8321.3000000000011"/>
    <x v="8"/>
    <n v="2246751"/>
    <x v="0"/>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7QDSN9V6"/>
    <x v="569"/>
    <s v="INALSA Electric Kettle 1.5"/>
    <s v="INALSA Electric Kettle 1.5"/>
    <s v="INALSA Electric Kettle 1.5"/>
    <s v="INALSA Electric Kettle 1.5 Litre with Stainless Steel Body - Absa|Auto Shut Off &amp; Boil Dry Protection Safety Features| Cordless Base &amp; Cord Winder|Hot Water Kettle |Water Heater Jug"/>
    <s v="Home&amp;Kitchen|"/>
    <x v="2"/>
    <s v="Home &amp; Kitchen"/>
    <s v="Home&amp;Kitchen"/>
    <s v="Home&amp;Kitchen|Kitchen&amp;HomeAppliances|SmallKitchenAppliances|Kettles&amp;HotWaterDispensers|ElectricKettles"/>
    <n v="699"/>
    <x v="0"/>
    <n v="1595"/>
    <x v="0"/>
    <n v="0.56000000000000005"/>
    <x v="1"/>
    <n v="33169"/>
    <x v="3"/>
    <n v="12903550"/>
    <x v="0"/>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9YLFHFDW"/>
    <x v="570"/>
    <s v="Sony WI-C100 Wireless Headphones"/>
    <s v="Sony WI-C100 Wireless Headphones"/>
    <s v="Sony WI-C100 Wireless Headphones"/>
    <s v="Sony WI-C100 Wireless Headphones with Customizable Equalizer for Deep Bass &amp; 25 Hrs Battery, DSEE-Upscale, Splash Proof, 360RA, Fast Pair, in-Ear Bluetooth Headset with mic for Phone Calls (Black)"/>
    <s v="Electronics|"/>
    <x v="0"/>
    <s v="Electronics"/>
    <s v="Electronics"/>
    <s v="Electronics|Headphones,Earbuds&amp;Accessories|Headphones|In-Ear"/>
    <n v="1599"/>
    <x v="0"/>
    <n v="2790"/>
    <x v="1"/>
    <n v="0.43"/>
    <x v="0"/>
    <n v="8179.2"/>
    <x v="11"/>
    <n v="6338880"/>
    <x v="0"/>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BMTZ4T1D"/>
    <x v="571"/>
    <s v="1000 Watt2000-Watt Room Heater"/>
    <s v="1000 Watt/2000-Watt Room Heater"/>
    <s v="!!1000 Watt/2000-Watt Room Heater!!"/>
    <s v="!!1000 Watt/2000-Watt Room Heater!! Fan Heater!!Pure White!!HN-2500!!Made in India!!"/>
    <s v="Home&amp;Kitchen|"/>
    <x v="2"/>
    <s v="Home &amp; Kitchen"/>
    <s v="Home&amp;Kitchen"/>
    <s v="Home&amp;Kitchen|Heating,Cooling&amp;AirQuality|RoomHeaters|FanHeaters"/>
    <n v="784"/>
    <x v="0"/>
    <n v="1599"/>
    <x v="0"/>
    <n v="0.51"/>
    <x v="1"/>
    <n v="49.5"/>
    <x v="7"/>
    <n v="17589"/>
    <x v="1"/>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B275VN9"/>
    <x v="572"/>
    <s v="Airtel DigitalTV DTH Television,"/>
    <s v="Airtel DigitalTV DTH Television,"/>
    <s v="Airtel DigitalTV DTH Television,"/>
    <s v="Airtel DigitalTV DTH Television, Setup Box Remote Compatible for SD and HD Recording (Black)"/>
    <s v="Electronics|"/>
    <x v="0"/>
    <s v="Electronics"/>
    <s v="Electronics"/>
    <s v="Electronics|HomeTheater,TV&amp;Video|Accessories|RemoteControls"/>
    <n v="179"/>
    <x v="0"/>
    <n v="799"/>
    <x v="0"/>
    <n v="0.78"/>
    <x v="0"/>
    <n v="8143.7000000000007"/>
    <x v="8"/>
    <n v="1758599"/>
    <x v="0"/>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7DXRGWDJ"/>
    <x v="573"/>
    <s v="Philips Handheld Garment Steamer"/>
    <s v="Philips Handheld Garment Steamer"/>
    <s v="Philips Handheld Garment Steamer"/>
    <s v="Philips Handheld Garment Steamer GC360/30 - Vertical &amp; Horizontal Steaming, 1200 Watt, up to 22g/min"/>
    <s v="Home&amp;Kitchen|"/>
    <x v="2"/>
    <s v="Home &amp; Kitchen"/>
    <s v="Home&amp;Kitchen"/>
    <s v="Home&amp;Kitchen|Kitchen&amp;HomeAppliances|Vacuum,Cleaning&amp;Ironing|Irons,Steamers&amp;Accessories|Irons|SteamIrons"/>
    <n v="4280"/>
    <x v="0"/>
    <n v="5995"/>
    <x v="1"/>
    <n v="0.28999999999999998"/>
    <x v="0"/>
    <n v="8025.5999999999995"/>
    <x v="0"/>
    <n v="12661440"/>
    <x v="0"/>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BM4KTNL1"/>
    <x v="574"/>
    <s v="FIGMENT Handheld Milk Frother"/>
    <s v="FIGMENT Handheld Milk Frother"/>
    <s v="FIGMENT Handheld Milk Frother"/>
    <s v="FIGMENT Handheld Milk Frother Rechargeable, 3-Speed Electric Frother for Coffee with 2 Whisks and Coffee Decoration Tool, Coffee Frother Mixer, CRESCENT ENTERPRISES VRW0.50BK (A1)"/>
    <s v="Home&amp;Kitchen|"/>
    <x v="2"/>
    <s v="Home &amp; Kitchen"/>
    <s v="Home&amp;Kitchen"/>
    <s v="Home&amp;Kitchen|Kitchen&amp;HomeAppliances|SmallKitchenAppliances|HandBlenders"/>
    <n v="699"/>
    <x v="0"/>
    <n v="1599"/>
    <x v="0"/>
    <n v="0.56000000000000005"/>
    <x v="1"/>
    <n v="8126.3"/>
    <x v="17"/>
    <n v="2764671"/>
    <x v="0"/>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BM9H2NY9"/>
    <x v="575"/>
    <s v="Multifunctional 2 in 1"/>
    <s v="Multifunctional 2 in 1"/>
    <s v="Multifunctional 2 in 1"/>
    <s v="Multifunctional 2 in 1 Electric Egg Boiling Steamer Egg Frying Pan Egg Boiler Electric Automatic Off with Egg Boiler Machine Non-Stick Electric Egg Frying Pan-Tiger Woods (Multy)"/>
    <s v="Home&amp;Kitchen|"/>
    <x v="2"/>
    <s v="Home &amp; Kitchen"/>
    <s v="Home&amp;Kitchen"/>
    <s v="Home&amp;Kitchen|Kitchen&amp;HomeAppliances|SmallKitchenAppliances|EggBoilers"/>
    <n v="699"/>
    <x v="0"/>
    <n v="1599"/>
    <x v="0"/>
    <n v="0.56000000000000005"/>
    <x v="1"/>
    <n v="10810"/>
    <x v="17"/>
    <n v="3677700"/>
    <x v="0"/>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78WB1VWJ"/>
    <x v="576"/>
    <s v="Usha EI 3710 Heavy"/>
    <s v="Usha EI 3710 Heavy"/>
    <s v="Usha EI 3710 Heavy"/>
    <s v="Usha EI 3710 Heavy Weight 1000-Watt Dry Iron with Golden American Heritage Soleplate, 1.75 Kg(White)"/>
    <s v="Home&amp;Kitchen|"/>
    <x v="2"/>
    <s v="Home &amp; Kitchen"/>
    <s v="Home&amp;Kitchen"/>
    <s v="Home&amp;Kitchen|Kitchen&amp;HomeAppliances|Vacuum,Cleaning&amp;Ironing|Irons,Steamers&amp;Accessories|Irons|DryIrons"/>
    <n v="1110"/>
    <x v="0"/>
    <n v="1599"/>
    <x v="1"/>
    <n v="0.31"/>
    <x v="1"/>
    <n v="17294.599999999999"/>
    <x v="2"/>
    <n v="6431178"/>
    <x v="0"/>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95XCRDQW"/>
    <x v="577"/>
    <s v="Esquire Laundry Basket Brown,"/>
    <s v="Esquire Laundry Basket Brown,"/>
    <s v="Esquire Laundry Basket Brown,"/>
    <s v="Esquire Laundry Basket Brown, 50 Ltr Capacity(Plastic)"/>
    <s v="Home&amp;Kitchen|"/>
    <x v="2"/>
    <s v="Home &amp; Kitchen"/>
    <s v="Home&amp;Kitchen"/>
    <s v="Home&amp;Kitchen|HomeStorage&amp;Organization|LaundryOrganization|LaundryBaskets"/>
    <n v="950"/>
    <x v="0"/>
    <n v="1599"/>
    <x v="1"/>
    <n v="0.41"/>
    <x v="1"/>
    <n v="25417.3"/>
    <x v="2"/>
    <n v="9451689"/>
    <x v="0"/>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93BB11X"/>
    <x v="578"/>
    <s v="Ambrane 10000mAh Slim Power"/>
    <s v="Ambrane 10000mAh Slim Power"/>
    <s v="Ambrane 10000mAh Slim Power"/>
    <s v="Ambrane 10000mAh Slim Power Bank, 20W Fast Charging, Dual Output, Type C PD (Input &amp; Output), Quick Charge, Li-Polymer, Multi-Layer Protection for iPhone, Anrdoid &amp; Other Devices (Stylo 10K, Black)"/>
    <s v="Electronics|"/>
    <x v="0"/>
    <s v="Electronics"/>
    <s v="Electronics"/>
    <s v="Electronics|Mobiles&amp;Accessories|MobileAccessories|Chargers|PowerBanks"/>
    <n v="999"/>
    <x v="0"/>
    <n v="1599"/>
    <x v="1"/>
    <n v="0.38"/>
    <x v="1"/>
    <n v="28888"/>
    <x v="4"/>
    <n v="11547978"/>
    <x v="0"/>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x v="578"/>
    <s v="Ambrane 10000mAh Slim Power"/>
    <s v="Ambrane 10000mAh Slim Power"/>
    <s v="Ambrane 10000mAh Slim Power"/>
    <s v="Ambrane 10000mAh Slim Power Bank, 20W Fast Charging, Dual Output, Type C PD (Input &amp; Output), Quick Charge, Li-Polymer, Multi-Layer Protection for iPhone, Anrdoid &amp; Other Devices (Stylo 10K, Green)"/>
    <s v="Electronics|"/>
    <x v="0"/>
    <s v="Electronics"/>
    <s v="Electronics"/>
    <s v="Electronics|Mobiles&amp;Accessories|MobileAccessories|Chargers|PowerBanks"/>
    <n v="999"/>
    <x v="0"/>
    <n v="1599"/>
    <x v="1"/>
    <n v="0.38"/>
    <x v="1"/>
    <n v="28888"/>
    <x v="4"/>
    <n v="11547978"/>
    <x v="0"/>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7KRCW6LZ"/>
    <x v="579"/>
    <s v="TP-Link Nano AC600 USB"/>
    <s v="TP-Link Nano AC600 USB"/>
    <s v="TP-Link Nano AC600 USB"/>
    <s v="TP-Link Nano AC600 USB Wi-Fi Adapter(Archer T2U Nano)- 2.4G/5G Dual Band Wireless Network Adapter for PC Desktop Laptop, Mini Travel Size, Supports Windows 11,10, 8.1, 8, 7, XP/Mac OS 10.9-10.15"/>
    <s v="Computers&amp;Accessories|"/>
    <x v="3"/>
    <s v="Computers &amp; Accessories"/>
    <s v="Computers&amp;Accessories"/>
    <s v="Computers&amp;Accessories|NetworkingDevices|NetworkAdapters|WirelessUSBAdapters"/>
    <n v="999"/>
    <x v="0"/>
    <n v="1599"/>
    <x v="1"/>
    <n v="0.38"/>
    <x v="1"/>
    <n v="51999.9"/>
    <x v="2"/>
    <n v="19336707"/>
    <x v="0"/>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7KRCW6LZ"/>
    <x v="579"/>
    <s v="TP-Link Nano AC600 USB"/>
    <s v="TP-Link Nano AC600 USB"/>
    <s v="TP-Link Nano AC600 USB"/>
    <s v="TP-Link Nano AC600 USB Wi-Fi Adapter(Archer T2U Nano)- 2.4G/5G Dual Band Wireless Network Adapter for PC Desktop Laptop, Mini Travel Size, Supports Windows 11,10, 8.1, 8, 7, XP/Mac OS 10.9-10.15"/>
    <s v="Computers&amp;Accessories|"/>
    <x v="3"/>
    <s v="Computers &amp; Accessories"/>
    <s v="Computers&amp;Accessories"/>
    <s v="Computers&amp;Accessories|NetworkingDevices|NetworkAdapters|WirelessUSBAdapters"/>
    <n v="999"/>
    <x v="0"/>
    <n v="1599"/>
    <x v="1"/>
    <n v="0.38"/>
    <x v="1"/>
    <n v="51999.9"/>
    <x v="2"/>
    <n v="19336707"/>
    <x v="0"/>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8ZXZ362Z"/>
    <x v="580"/>
    <s v="akiara - Makes life"/>
    <s v="akiara - Makes life"/>
    <s v="akiara - Makes life"/>
    <s v="akiara - Makes life easy Mini Sewing Machine for Home Tailoring use | Mini Silai Machine with Sewing Kit Set Sewing Box with Thread Scissors, Needle All in One Sewing Accessories (White &amp; Purple)"/>
    <s v="Home&amp;Kitchen|"/>
    <x v="2"/>
    <s v="Home &amp; Kitchen"/>
    <s v="Home&amp;Kitchen"/>
    <s v="Home&amp;Kitchen|Kitchen&amp;HomeAppliances|SewingMachines&amp;Accessories|Sewing&amp;EmbroideryMachines"/>
    <n v="1563"/>
    <x v="0"/>
    <n v="3098"/>
    <x v="0"/>
    <n v="0.5"/>
    <x v="0"/>
    <n v="7990.5"/>
    <x v="9"/>
    <n v="7072734"/>
    <x v="0"/>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7TMCXRFV"/>
    <x v="581"/>
    <s v="ESR Screen Protector Compatible"/>
    <s v="ESR Screen Protector Compatible"/>
    <s v="ESR Screen Protector Compatible"/>
    <s v="ESR Screen Protector Compatible with iPad Pro 11 Inch (2022/2021/2020/2018) and iPad Air 5/4 (2022/2020, 10.9 Inch), Tempered-Glass Film with Alignment Frame, Scratch Resistant, HD Clarity, 2 Pack"/>
    <s v="Computers&amp;Accessories|"/>
    <x v="3"/>
    <s v="Computers &amp; Accessories"/>
    <s v="Computers&amp;Accessories"/>
    <s v="Computers&amp;Accessories|Accessories&amp;Peripherals|TabletAccessories|ScreenProtectors"/>
    <n v="1234"/>
    <x v="0"/>
    <n v="1599"/>
    <x v="1"/>
    <n v="0.23"/>
    <x v="1"/>
    <n v="75060"/>
    <x v="7"/>
    <n v="26671320"/>
    <x v="0"/>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7BRKK9JQ"/>
    <x v="582"/>
    <s v="Zebronics Zeb-Transformer Gaming Keyboard"/>
    <s v="Zebronics Zeb-Transformer Gaming Keyboard"/>
    <s v="Zebronics Zeb-Transformer Gaming Keyboard"/>
    <s v="Zebronics Zeb-Transformer Gaming Keyboard and Mouse Combo (USB, Braided Cable)"/>
    <s v="Computers&amp;Accessories|"/>
    <x v="3"/>
    <s v="Computers &amp; Accessories"/>
    <s v="Computers&amp;Accessories"/>
    <s v="Computers&amp;Accessories|Accessories&amp;Peripherals|Keyboards,Mice&amp;InputDevices|Keyboard&amp;MouseSets"/>
    <n v="1299"/>
    <x v="0"/>
    <n v="1599"/>
    <x v="1"/>
    <n v="0.19"/>
    <x v="1"/>
    <n v="117058.9"/>
    <x v="2"/>
    <n v="43529577"/>
    <x v="0"/>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9V2Q4QVQ"/>
    <x v="583"/>
    <s v="Nokia 105 Single SIM,"/>
    <s v="Nokia 105 Single SIM,"/>
    <s v="Nokia 105 Single SIM,"/>
    <s v="Nokia 105 Single SIM, Keypad Mobile Phone with Wireless FM Radio | Charcoal"/>
    <s v="Electronics|"/>
    <x v="0"/>
    <s v="Electronics"/>
    <s v="Electronics"/>
    <s v="Electronics|Mobiles&amp;Accessories|Smartphones&amp;BasicMobiles|BasicMobiles"/>
    <n v="1299"/>
    <x v="0"/>
    <n v="1599"/>
    <x v="1"/>
    <n v="0.19"/>
    <x v="1"/>
    <n v="513244"/>
    <x v="4"/>
    <n v="205169289"/>
    <x v="0"/>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x v="583"/>
    <s v="Nokia 105 Single SIM,"/>
    <s v="Nokia 105 Single SIM,"/>
    <s v="Nokia 105 Single SIM,"/>
    <s v="Nokia 105 Single SIM, Keypad Mobile Phone with Wireless FM Radio | Blue"/>
    <s v="Electronics|"/>
    <x v="0"/>
    <s v="Electronics"/>
    <s v="Electronics"/>
    <s v="Electronics|Mobiles&amp;Accessories|Smartphones&amp;BasicMobiles|BasicMobiles"/>
    <n v="1299"/>
    <x v="0"/>
    <n v="1599"/>
    <x v="1"/>
    <n v="0.19"/>
    <x v="1"/>
    <n v="513244"/>
    <x v="4"/>
    <n v="205169289"/>
    <x v="0"/>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7KSB1MLX"/>
    <x v="584"/>
    <s v="AmazonBasics Digital Optical Coax"/>
    <s v="AmazonBasics Digital Optical Coax"/>
    <s v="AmazonBasics Digital Optical Coax"/>
    <s v="AmazonBasics Digital Optical Coax to Analog RCA Audio Converter Adapter with Fiber Cable"/>
    <s v="Electronics|"/>
    <x v="0"/>
    <s v="Electronics"/>
    <s v="Electronics"/>
    <s v="Electronics|HomeTheater,TV&amp;Video|Accessories|Cables|OpticalCables"/>
    <n v="1089"/>
    <x v="0"/>
    <n v="1600"/>
    <x v="1"/>
    <n v="0.32"/>
    <x v="1"/>
    <n v="14260"/>
    <x v="4"/>
    <n v="5704000"/>
    <x v="0"/>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CWDX49D"/>
    <x v="585"/>
    <s v="Kodak 139 cm (55 inches) 4K Ultra HD Smart LED TV 55CA0909 (Black)"/>
    <s v="Kodak 139 cm (55 inches) 4K Ultra HD Smart LED TV 55CA0909 (Black)"/>
    <s v="Kodak 139 cm (55 inches) 4K Ultra HD Smart LED TV 55CA0909 (Black)"/>
    <s v="AmazonBasics Double Braided Nylon USB Type-C to Type-C 2.0 Cable, Charging Adapter, Smartphone 6 feet, Dark Grey"/>
    <s v="Computers&amp;Accessories|"/>
    <x v="3"/>
    <s v="Computers &amp; Accessories"/>
    <s v="Computers&amp;Accessories"/>
    <s v="Computers&amp;Accessories|Accessories&amp;Peripherals|Cables&amp;Accessories|Cables|USBCables"/>
    <n v="649"/>
    <x v="0"/>
    <n v="1600"/>
    <x v="0"/>
    <n v="0.59"/>
    <x v="1"/>
    <n v="23439.3"/>
    <x v="2"/>
    <n v="8721600"/>
    <x v="0"/>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7DJLFMPS"/>
    <x v="586"/>
    <s v="HP 32GB Class 10"/>
    <s v="HP 32GB Class 10"/>
    <s v="HP 32GB Class 10"/>
    <s v="HP 32GB Class 10 MicroSD Memory Card (U1 TF Card¬†32GB)"/>
    <s v="Electronics|"/>
    <x v="0"/>
    <s v="Electronics"/>
    <s v="Electronics"/>
    <s v="Electronics|Accessories|MemoryCards|MicroSD"/>
    <n v="369"/>
    <x v="0"/>
    <n v="1600"/>
    <x v="0"/>
    <n v="0.77"/>
    <x v="1"/>
    <n v="130500"/>
    <x v="4"/>
    <n v="52200000"/>
    <x v="0"/>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DJLFMPS"/>
    <x v="586"/>
    <s v="HP 32GB Class 10"/>
    <s v="HP 32GB Class 10"/>
    <s v="HP 32GB Class 10"/>
    <s v="HP 32GB Class 10 MicroSD Memory Card (U1 TF Card¬†32GB)"/>
    <s v="Electronics|"/>
    <x v="0"/>
    <s v="Electronics"/>
    <s v="Electronics"/>
    <s v="Electronics|Accessories|MemoryCards|MicroSD"/>
    <n v="369"/>
    <x v="0"/>
    <n v="1600"/>
    <x v="0"/>
    <n v="0.77"/>
    <x v="1"/>
    <n v="130500"/>
    <x v="4"/>
    <n v="52200000"/>
    <x v="0"/>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8VJFYH6N"/>
    <x v="587"/>
    <s v="BAJAJ PYGMY MINI 110"/>
    <s v="BAJAJ PYGMY MINI 110"/>
    <s v="BAJAJ PYGMY MINI 110"/>
    <s v="BAJAJ PYGMY MINI 110 MM 10 W HIGH SPEED OPERATION, USB CHARGING, MULTI-CLIP FUNCTION PERSONAL FAN"/>
    <s v="Home&amp;Kitchen|"/>
    <x v="2"/>
    <s v="Home &amp; Kitchen"/>
    <s v="Home&amp;Kitchen"/>
    <s v="Home&amp;Kitchen|Heating,Cooling&amp;AirQuality|Fans|TableFans"/>
    <n v="948"/>
    <x v="0"/>
    <n v="1620"/>
    <x v="1"/>
    <n v="0.41"/>
    <x v="1"/>
    <n v="17917"/>
    <x v="3"/>
    <n v="7079400"/>
    <x v="0"/>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9JS562TP"/>
    <x v="588"/>
    <s v="Motorola a10 Dual Sim"/>
    <s v="Motorola a10 Dual Sim"/>
    <s v="Motorola a10 Dual Sim"/>
    <s v="Motorola a10 Dual Sim keypad Mobile with 1750 mAh Battery, Expandable Storage Upto 32GB, Wireless FM with Recording - Rose Gold"/>
    <s v="Electronics|"/>
    <x v="0"/>
    <s v="Electronics"/>
    <s v="Electronics"/>
    <s v="Electronics|Mobiles&amp;Accessories|Smartphones&amp;BasicMobiles|BasicMobiles"/>
    <n v="1399"/>
    <x v="0"/>
    <n v="1630"/>
    <x v="1"/>
    <n v="0.14000000000000001"/>
    <x v="1"/>
    <n v="37512"/>
    <x v="4"/>
    <n v="15286140"/>
    <x v="0"/>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x v="588"/>
    <s v="Motorola a10 Dual Sim"/>
    <s v="Motorola a10 Dual Sim"/>
    <s v="Motorola a10 Dual Sim"/>
    <s v="Motorola a10 Dual Sim keypad Mobile with 1750 mAh Battery, Expandable Storage Upto 32GB, Wireless FM with Recording - Dark Blue"/>
    <s v="Electronics|"/>
    <x v="0"/>
    <s v="Electronics"/>
    <s v="Electronics"/>
    <s v="Electronics|Mobiles&amp;Accessories|Smartphones&amp;BasicMobiles|BasicMobiles"/>
    <n v="1399"/>
    <x v="0"/>
    <n v="1630"/>
    <x v="1"/>
    <n v="0.14000000000000001"/>
    <x v="1"/>
    <n v="37512"/>
    <x v="4"/>
    <n v="15286140"/>
    <x v="0"/>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MDCZJXS"/>
    <x v="589"/>
    <s v="Wings Phantom Pro Earphones"/>
    <s v="Wings Phantom Pro Earphones"/>
    <s v="Wings Phantom Pro Earphones"/>
    <s v="Wings Phantom Pro Earphones Gaming Earbuds with LED Battery Indicator, 50ms Low Latency, Bluetooth 5.3, 40 Hours Playtime, MEMs Mic, IPX4 Resist, 12mm Driver, 500mah case, Headphones, (Black TWS)"/>
    <s v="Computers&amp;Accessories|"/>
    <x v="3"/>
    <s v="Computers &amp; Accessories"/>
    <s v="Computers&amp;Accessories"/>
    <s v="Computers&amp;Accessories|Accessories&amp;Peripherals|PCGamingPeripherals|Headsets"/>
    <n v="1199"/>
    <x v="0"/>
    <n v="5499"/>
    <x v="0"/>
    <n v="0.78"/>
    <x v="0"/>
    <n v="7763.4"/>
    <x v="0"/>
    <n v="11234457"/>
    <x v="0"/>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1MQ2A86A"/>
    <x v="590"/>
    <s v="Logitech M331 Silent Plus"/>
    <s v="Logitech M331 Silent Plus"/>
    <s v="Logitech M331 Silent Plus"/>
    <s v="Logitech M331 Silent Plus Wireless Mouse, 2.4GHz with USB Nano Receiver, 1000 DPI Optical Tracking, 3 Buttons, 24 Month Life Battery, PC/Mac/Laptop - Black"/>
    <s v="Computers&amp;Accessories|"/>
    <x v="3"/>
    <s v="Computers &amp; Accessories"/>
    <s v="Computers&amp;Accessories"/>
    <s v="Computers&amp;Accessories|Accessories&amp;Peripherals|Keyboards,Mice&amp;InputDevices|Mice"/>
    <n v="1295"/>
    <x v="0"/>
    <n v="1645"/>
    <x v="1"/>
    <n v="0.21"/>
    <x v="1"/>
    <n v="56924.999999999993"/>
    <x v="10"/>
    <n v="20356875"/>
    <x v="0"/>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O24PUO6"/>
    <x v="591"/>
    <s v="Orpat OEH-1260 2000-Watt Fan"/>
    <s v="Orpat OEH-1260 2000-Watt Fan"/>
    <s v="Orpat OEH-1260 2000-Watt Fan"/>
    <s v="Orpat OEH-1260 2000-Watt Fan Heater (Grey)"/>
    <s v="Home&amp;Kitchen|"/>
    <x v="2"/>
    <s v="Home &amp; Kitchen"/>
    <s v="Home&amp;Kitchen"/>
    <s v="Home&amp;Kitchen|Heating,Cooling&amp;AirQuality|RoomHeaters|FanHeaters"/>
    <n v="1464"/>
    <x v="0"/>
    <n v="1650"/>
    <x v="1"/>
    <n v="0.11"/>
    <x v="1"/>
    <n v="57891.999999999993"/>
    <x v="3"/>
    <n v="23298000"/>
    <x v="0"/>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1EZ0X3L8"/>
    <x v="592"/>
    <s v="SanDisk Ultra 64 GB"/>
    <s v="SanDisk Ultra 64 GB"/>
    <s v="SanDisk Ultra 64 GB"/>
    <s v="SanDisk Ultra 64 GB USB Pen Drives (SDDDC2-064G-I35, Black, Silver)"/>
    <s v="Computers&amp;Accessories|"/>
    <x v="3"/>
    <s v="Computers &amp; Accessories"/>
    <s v="Computers&amp;Accessories"/>
    <s v="Computers&amp;Accessories|ExternalDevices&amp;DataStorage|PenDrives"/>
    <n v="729"/>
    <x v="0"/>
    <n v="1650"/>
    <x v="0"/>
    <n v="0.56000000000000005"/>
    <x v="1"/>
    <n v="354130.8"/>
    <x v="2"/>
    <n v="135887400"/>
    <x v="0"/>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1CS4A5V4"/>
    <x v="593"/>
    <s v="Monitor AC StandHeavy Duty"/>
    <s v="Monitor AC Stand/Heavy Duty"/>
    <s v="Monitor AC Stand/Heavy Duty"/>
    <s v="Monitor AC Stand/Heavy Duty Air Conditioner Outdoor Unit Mounting Bracket"/>
    <s v="Home&amp;Kitchen|"/>
    <x v="2"/>
    <s v="Home &amp; Kitchen"/>
    <s v="Home&amp;Kitchen"/>
    <s v="Home&amp;Kitchen|Heating,Cooling&amp;AirQuality|Parts&amp;Accessories|FanParts&amp;Accessories"/>
    <n v="699"/>
    <x v="0"/>
    <n v="1690"/>
    <x v="0"/>
    <n v="0.59"/>
    <x v="1"/>
    <n v="14448.4"/>
    <x v="3"/>
    <n v="5955560"/>
    <x v="0"/>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883LQJ6B"/>
    <x v="594"/>
    <s v="Usha Goliath GO1200WG Heavy"/>
    <s v="Usha Goliath GO1200WG Heavy"/>
    <s v="Usha Goliath GO1200WG Heavy"/>
    <s v="Usha Goliath GO1200WG Heavy Weight 1200-Watt Dry Iron, 1.8 Kg(Red)"/>
    <s v="Home&amp;Kitchen|"/>
    <x v="2"/>
    <s v="Home &amp; Kitchen"/>
    <s v="Home&amp;Kitchen"/>
    <s v="Home&amp;Kitchen|Kitchen&amp;HomeAppliances|Vacuum,Cleaning&amp;Ironing|Irons,Steamers&amp;Accessories|Irons|DryIrons"/>
    <n v="1199"/>
    <x v="0"/>
    <n v="1690"/>
    <x v="1"/>
    <n v="0.28999999999999998"/>
    <x v="1"/>
    <n v="19236"/>
    <x v="5"/>
    <n v="7740200"/>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0TDD0YM4"/>
    <x v="595"/>
    <s v="Philips GC02630 Fabric Shaver,"/>
    <s v="Philips GC026/30 Fabric Shaver,"/>
    <s v="Philips GC026/30 Fabric Shaver,"/>
    <s v="Philips GC026/30 Fabric Shaver, Lint Remover for Woolen Sweaters, Blankets, Jackets/Burr Remover Pill Remover from Carpets, Curtains (White)"/>
    <s v="Home&amp;Kitchen|"/>
    <x v="2"/>
    <s v="Home &amp; Kitchen"/>
    <s v="Home&amp;Kitchen"/>
    <s v="Home&amp;Kitchen|Kitchen&amp;HomeAppliances|Vacuum,Cleaning&amp;Ironing|Irons,Steamers&amp;Accessories|LintShavers"/>
    <n v="1490"/>
    <x v="0"/>
    <n v="1695"/>
    <x v="1"/>
    <n v="0.12"/>
    <x v="1"/>
    <n v="15589.2"/>
    <x v="6"/>
    <n v="6005385"/>
    <x v="0"/>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1VMP1Z4"/>
    <x v="596"/>
    <s v="LRIPL Compatible Sony Bravia"/>
    <s v="LRIPL Compatible Sony Bravia"/>
    <s v="LRIPL Compatible Sony Bravia"/>
    <s v="LRIPL Compatible Sony Bravia LCD/led Remote Works with Almost All Sony led/LCD tv's"/>
    <s v="Electronics|"/>
    <x v="0"/>
    <s v="Electronics"/>
    <s v="Electronics"/>
    <s v="Electronics|HomeTheater,TV&amp;Video|Accessories|RemoteControls"/>
    <n v="399"/>
    <x v="2"/>
    <n v="399"/>
    <x v="1"/>
    <n v="0"/>
    <x v="0"/>
    <n v="7608.9"/>
    <x v="1"/>
    <n v="778449"/>
    <x v="0"/>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0YQLG7GK"/>
    <x v="597"/>
    <s v="PHILIPS HL165500 Hand Blender,"/>
    <s v="PHILIPS HL1655/00 Hand Blender,"/>
    <s v="PHILIPS HL1655/00 Hand Blender,"/>
    <s v="PHILIPS HL1655/00 Hand Blender, White Jar 250W"/>
    <s v="Home&amp;Kitchen|"/>
    <x v="2"/>
    <s v="Home &amp; Kitchen"/>
    <s v="Home&amp;Kitchen"/>
    <s v="Home&amp;Kitchen|Kitchen&amp;HomeAppliances|SmallKitchenAppliances|HandBlenders"/>
    <n v="1695"/>
    <x v="0"/>
    <n v="1695"/>
    <x v="1"/>
    <n v="0"/>
    <x v="1"/>
    <n v="60018"/>
    <x v="5"/>
    <n v="2422155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B9RZ4G4W"/>
    <x v="598"/>
    <s v="Amazon Basics 300 W"/>
    <s v="Amazon Basics 300 W"/>
    <s v="Amazon Basics 300 W"/>
    <s v="Amazon Basics 300 W Hand Blender with Stainless Steel Stem for Hot/Cold Blending and In-Built Cord Hook, ISI-Marked, Black"/>
    <s v="Home&amp;Kitchen|"/>
    <x v="2"/>
    <s v="Home &amp; Kitchen"/>
    <s v="Home&amp;Kitchen"/>
    <s v="Home&amp;Kitchen|Kitchen&amp;HomeAppliances|SmallKitchenAppliances|HandBlenders"/>
    <n v="799"/>
    <x v="0"/>
    <n v="1699"/>
    <x v="0"/>
    <n v="0.53"/>
    <x v="1"/>
    <n v="388"/>
    <x v="4"/>
    <n v="16480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8XLR6DSB"/>
    <x v="580"/>
    <s v="akiara - Makes life"/>
    <s v="akiara - Makes life"/>
    <s v="akiara - Makes life"/>
    <s v="akiara - Makes life easy Electric Handy Sewing/Stitch Handheld Cordless Portable White Sewing Machine for Home Tailoring, Hand Machine | Mini Silai | White Hand Machine with Adapter"/>
    <s v="Home&amp;Kitchen|"/>
    <x v="2"/>
    <s v="Home &amp; Kitchen"/>
    <s v="Home&amp;Kitchen"/>
    <s v="Home&amp;Kitchen|Kitchen&amp;HomeAppliances|SewingMachines&amp;Accessories|Sewing&amp;EmbroideryMachines"/>
    <n v="721"/>
    <x v="0"/>
    <n v="1499"/>
    <x v="0"/>
    <n v="0.52"/>
    <x v="0"/>
    <n v="7591.9000000000005"/>
    <x v="18"/>
    <n v="3671051"/>
    <x v="0"/>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B61DSF17"/>
    <x v="599"/>
    <s v="beatXP Kitchen Scale Multipurpose"/>
    <s v="beatXP Kitchen Scale Multipurpose"/>
    <s v="beatXP Kitchen Scale Multipurpose"/>
    <s v="beatXP Kitchen Scale Multipurpose Portable Electronic Digital Weighing Scale | Weight Machine With Back light LCD Display | White |10 kg | 2 Year Warranty |"/>
    <s v="Home&amp;Kitchen|"/>
    <x v="2"/>
    <s v="Home &amp; Kitchen"/>
    <s v="Home&amp;Kitchen"/>
    <s v="Home&amp;Kitchen|Kitchen&amp;HomeAppliances|SmallKitchenAppliances|DigitalKitchenScales"/>
    <n v="199"/>
    <x v="0"/>
    <n v="1999"/>
    <x v="0"/>
    <n v="0.9"/>
    <x v="0"/>
    <n v="7514.7000000000007"/>
    <x v="8"/>
    <n v="4059969"/>
    <x v="0"/>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9FFK1PQG"/>
    <x v="600"/>
    <s v="Duracell 38W Fast Car"/>
    <s v="Duracell 38W Fast Car"/>
    <s v="Duracell 38W Fast Car"/>
    <s v="Duracell 38W Fast Car Charger Adapter with Dual Output. Quick Charge, Type C PD 20W &amp; Qualcomm Certified 3.0 Compatible for iPhone, All Smartphones, Tablets &amp; More (Copper &amp; Black)"/>
    <s v="Electronics|"/>
    <x v="0"/>
    <s v="Electronics"/>
    <s v="Electronics"/>
    <s v="Electronics|Mobiles&amp;Accessories|MobileAccessories|Chargers|AutomobileChargers"/>
    <n v="873"/>
    <x v="0"/>
    <n v="1699"/>
    <x v="1"/>
    <n v="0.49"/>
    <x v="1"/>
    <n v="7392.0000000000009"/>
    <x v="6"/>
    <n v="2854320"/>
    <x v="0"/>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7WNK1FFN"/>
    <x v="601"/>
    <s v="AGARO Esteem Multi Kettle"/>
    <s v="AGARO Esteem Multi Kettle"/>
    <s v="AGARO Esteem Multi Kettle"/>
    <s v="AGARO Esteem Multi Kettle 1.2 Litre, 600W with 3 Heating Modes &amp; Rapid Boil Technology"/>
    <s v="Home&amp;Kitchen|"/>
    <x v="2"/>
    <s v="Home &amp; Kitchen"/>
    <s v="Home&amp;Kitchen"/>
    <s v="Home&amp;Kitchen|Kitchen&amp;HomeAppliances|SmallKitchenAppliances|Kettles&amp;HotWaterDispensers|ElectricKettles"/>
    <n v="1260"/>
    <x v="0"/>
    <n v="1699"/>
    <x v="1"/>
    <n v="0.26"/>
    <x v="1"/>
    <n v="12142.2"/>
    <x v="5"/>
    <n v="4911809"/>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84MZXJN6"/>
    <x v="602"/>
    <s v="Belkin Apple Certified Lightning"/>
    <s v="Belkin Apple Certified Lightning"/>
    <s v="Belkin Apple Certified Lightning"/>
    <s v="Belkin Apple Certified Lightning to USB Charge and Sync Cable for iPhone, iPad, Air Pods, 39.6 inch (100cm) ‚Äì Black"/>
    <s v="Computers&amp;Accessories|"/>
    <x v="3"/>
    <s v="Computers &amp; Accessories"/>
    <s v="Computers&amp;Accessories"/>
    <s v="Computers&amp;Accessories|Accessories&amp;Peripherals|Cables&amp;Accessories|Cables|USBCables"/>
    <n v="999"/>
    <x v="0"/>
    <n v="1699"/>
    <x v="1"/>
    <n v="0.41"/>
    <x v="1"/>
    <n v="32199.200000000004"/>
    <x v="6"/>
    <n v="12433282"/>
    <x v="0"/>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VF8V79P"/>
    <x v="603"/>
    <s v="Samsung Original 25W USB"/>
    <s v="Samsung Original 25W USB"/>
    <s v="Samsung Original 25W USB"/>
    <s v="Samsung Original 25W USB Travel Lightning Adapter for Cellular Phones, Black"/>
    <s v="Electronics|"/>
    <x v="0"/>
    <s v="Electronics"/>
    <s v="Electronics"/>
    <s v="Electronics|Mobiles&amp;Accessories|MobileAccessories|Chargers|WallChargers"/>
    <n v="1075"/>
    <x v="0"/>
    <n v="1699"/>
    <x v="1"/>
    <n v="0.37"/>
    <x v="1"/>
    <n v="32832.800000000003"/>
    <x v="6"/>
    <n v="12677938"/>
    <x v="0"/>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VFF6JQ8"/>
    <x v="604"/>
    <s v="Samsung 25W USB Travel"/>
    <s v="Samsung 25W USB Travel"/>
    <s v="Samsung 25W USB Travel"/>
    <s v="Samsung 25W USB Travel Adapter for Cellular Phones - White"/>
    <s v="Electronics|"/>
    <x v="0"/>
    <s v="Electronics"/>
    <s v="Electronics"/>
    <s v="Electronics|Mobiles&amp;Accessories|MobileAccessories|Chargers|WallChargers"/>
    <n v="1219"/>
    <x v="0"/>
    <n v="1699"/>
    <x v="1"/>
    <n v="0.28000000000000003"/>
    <x v="1"/>
    <n v="39120.400000000001"/>
    <x v="6"/>
    <n v="15105809"/>
    <x v="0"/>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1HGCLUH6"/>
    <x v="605"/>
    <s v="TP-link N300 WiFi Wireless"/>
    <s v="TP-link N300 WiFi Wireless"/>
    <s v="TP-link N300 WiFi Wireless"/>
    <s v="TP-link N300 WiFi Wireless Router TL-WR845N | 300Mbps Wi-Fi Speed | Three 5dBi high gain Antennas | IPv6 Compatible | AP/RE/WISP Mode | Parental Control | Guest Network"/>
    <s v="Computers&amp;Accessories|"/>
    <x v="3"/>
    <s v="Computers &amp; Accessories"/>
    <s v="Computers&amp;Accessories"/>
    <s v="Computers&amp;Accessories|NetworkingDevices|Routers"/>
    <n v="1149"/>
    <x v="0"/>
    <n v="1699"/>
    <x v="1"/>
    <n v="0.32"/>
    <x v="1"/>
    <n v="514407.60000000003"/>
    <x v="5"/>
    <n v="20809012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9YDFDVNS"/>
    <x v="606"/>
    <s v="Nokia 105 Plus Single"/>
    <s v="Nokia 105 Plus Single"/>
    <s v="Nokia 105 Plus Single"/>
    <s v="Nokia 105 Plus Single SIM, Keypad Mobile Phone with Wireless FM Radio, Memory Card Slot and MP3 Player | Red"/>
    <s v="Electronics|"/>
    <x v="0"/>
    <s v="Electronics"/>
    <s v="Electronics"/>
    <s v="Electronics|Mobiles&amp;Accessories|Smartphones&amp;BasicMobiles|BasicMobiles"/>
    <n v="1324"/>
    <x v="0"/>
    <n v="1699"/>
    <x v="1"/>
    <n v="0.22"/>
    <x v="1"/>
    <n v="513244"/>
    <x v="4"/>
    <n v="218000389"/>
    <x v="0"/>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x v="606"/>
    <s v="Nokia 105 Plus Single"/>
    <s v="Nokia 105 Plus Single"/>
    <s v="Nokia 105 Plus Single"/>
    <s v="Nokia 105 Plus Single SIM, Keypad Mobile Phone with Wireless FM Radio, Memory Card Slot and MP3 Player | Charcoal"/>
    <s v="Electronics|"/>
    <x v="0"/>
    <s v="Electronics"/>
    <s v="Electronics"/>
    <s v="Electronics|Mobiles&amp;Accessories|Smartphones&amp;BasicMobiles|BasicMobiles"/>
    <n v="1324"/>
    <x v="0"/>
    <n v="1699"/>
    <x v="1"/>
    <n v="0.22"/>
    <x v="1"/>
    <n v="513244"/>
    <x v="4"/>
    <n v="218000389"/>
    <x v="0"/>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15OW3M1W"/>
    <x v="607"/>
    <s v="AmazonBasics 6-Feet DisplayPort (not"/>
    <s v="AmazonBasics 6-Feet DisplayPort (not"/>
    <s v="AmazonBasics 6-Feet DisplayPort (not"/>
    <s v="AmazonBasics 6-Feet DisplayPort (not USB port) to HDMI Cable Black"/>
    <s v="Electronics|"/>
    <x v="0"/>
    <s v="Electronics"/>
    <s v="Electronics"/>
    <s v="Electronics|HomeTheater,TV&amp;Video|Accessories|Cables|HDMICables"/>
    <n v="799"/>
    <x v="0"/>
    <n v="1700"/>
    <x v="0"/>
    <n v="0.53"/>
    <x v="1"/>
    <n v="117415.79999999999"/>
    <x v="3"/>
    <n v="48684600"/>
    <x v="0"/>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08QTK47Q"/>
    <x v="608"/>
    <s v="Philips GC1905 1440-Watt Steam"/>
    <s v="Philips GC1905 1440-Watt Steam"/>
    <s v="Philips GC1905 1440-Watt Steam"/>
    <s v="Philips GC1905 1440-Watt Steam Iron with Spray (Blue)"/>
    <s v="Home&amp;Kitchen|"/>
    <x v="2"/>
    <s v="Home &amp; Kitchen"/>
    <s v="Home&amp;Kitchen"/>
    <s v="Home&amp;Kitchen|Kitchen&amp;HomeAppliances|Vacuum,Cleaning&amp;Ironing|Irons,Steamers&amp;Accessories|Irons|SteamIrons"/>
    <n v="1614"/>
    <x v="0"/>
    <n v="1745"/>
    <x v="1"/>
    <n v="0.08"/>
    <x v="1"/>
    <n v="163288.19999999998"/>
    <x v="2"/>
    <n v="66264630"/>
    <x v="0"/>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162LYSFS"/>
    <x v="387"/>
    <s v="boAt LTG 500 Apple"/>
    <s v="boAt LTG 500 Apple"/>
    <s v="boAt LTG 500 Apple"/>
    <s v="boAt LTG 500 Apple MFI Certified for iPhone, iPad and iPod 2Mtr Data Cable(Metallic Silver)"/>
    <s v="Computers&amp;Accessories|"/>
    <x v="3"/>
    <s v="Computers &amp; Accessories"/>
    <s v="Computers&amp;Accessories"/>
    <s v="Computers&amp;Accessories|Accessories&amp;Peripherals|Cables&amp;Accessories|Cables|USBCables"/>
    <n v="799"/>
    <x v="0"/>
    <n v="1749"/>
    <x v="0"/>
    <n v="0.54"/>
    <x v="1"/>
    <n v="23066.6"/>
    <x v="3"/>
    <n v="9839874"/>
    <x v="0"/>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62HXMTF"/>
    <x v="609"/>
    <s v="KENT 11054 Alkaline Water"/>
    <s v="KENT 11054 Alkaline Water"/>
    <s v="KENT 11054 Alkaline Water"/>
    <s v="KENT 11054 Alkaline Water Filter Pitcher 3.5 L | Chemical-Free Water with Balanced pH Levels 8.0 to 9.5 | Solves Acidity Issue | Equipped with Carbon and Sediment Filter - Grey"/>
    <s v="Home&amp;Kitchen|"/>
    <x v="2"/>
    <s v="Home &amp; Kitchen"/>
    <s v="Home&amp;Kitchen"/>
    <s v="Home&amp;Kitchen|Kitchen&amp;HomeAppliances|WaterPurifiers&amp;Accessories|WaterFilters&amp;Purifiers"/>
    <n v="1799"/>
    <x v="0"/>
    <n v="1950"/>
    <x v="1"/>
    <n v="0.08"/>
    <x v="0"/>
    <n v="7363.2"/>
    <x v="1"/>
    <n v="3681600"/>
    <x v="0"/>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B31FR4Y2"/>
    <x v="610"/>
    <s v="Boult Audio Omega with"/>
    <s v="Boult Audio Omega with"/>
    <s v="Boult Audio Omega with"/>
    <s v="Boult Audio Omega with 30dB ANC+ ENC, 32H Playtime, 45ms Latency Gaming Mode, Quad Mic Zen ENC, 3 Equalizer Modes, ANC, Type-C Fast Charging, IPX5 True Wireless in Ear Bluetooth Earbuds (Black)"/>
    <s v="Electronics|"/>
    <x v="0"/>
    <s v="Electronics"/>
    <s v="Electronics"/>
    <s v="Electronics|Headphones,Earbuds&amp;Accessories|Headphones|In-Ear"/>
    <n v="1999"/>
    <x v="0"/>
    <n v="9999"/>
    <x v="0"/>
    <n v="0.8"/>
    <x v="0"/>
    <n v="7348.2000000000007"/>
    <x v="8"/>
    <n v="19858014"/>
    <x v="0"/>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9Z83VRC"/>
    <x v="611"/>
    <s v="Wipro Vesta Electric Egg"/>
    <s v="Wipro Vesta Electric Egg"/>
    <s v="Wipro Vesta Electric Egg"/>
    <s v="Wipro Vesta Electric Egg Boiler, 360 Watts, 3 Boiling Modes, Stainless Steel Body and Heating Plate, Boils up to 7 Eggs at a time, Automatic Shut Down, White, Standard (VB021070)"/>
    <s v="Home&amp;Kitchen|"/>
    <x v="2"/>
    <s v="Home &amp; Kitchen"/>
    <s v="Home&amp;Kitchen"/>
    <s v="Home&amp;Kitchen|Kitchen&amp;HomeAppliances|SmallKitchenAppliances|EggBoilers"/>
    <n v="1052"/>
    <x v="0"/>
    <n v="1790"/>
    <x v="1"/>
    <n v="0.41"/>
    <x v="1"/>
    <n v="6037.2"/>
    <x v="2"/>
    <n v="2513160"/>
    <x v="0"/>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6XPYRWV5"/>
    <x v="612"/>
    <s v="Pigeon by Stovekraft 2"/>
    <s v="Pigeon by Stovekraft 2"/>
    <s v="Pigeon by Stovekraft 2"/>
    <s v="Pigeon by Stovekraft 2 Slice Auto Pop up Toaster. A Smart Bread Toaster for Your Home (750 Watt) (black)"/>
    <s v="Home&amp;Kitchen|"/>
    <x v="2"/>
    <s v="Home &amp; Kitchen"/>
    <s v="Home&amp;Kitchen"/>
    <s v="Home&amp;Kitchen|Kitchen&amp;HomeAppliances|SmallKitchenAppliances|Pop-upToasters"/>
    <n v="1099"/>
    <x v="0"/>
    <n v="1795"/>
    <x v="1"/>
    <n v="0.39"/>
    <x v="1"/>
    <n v="17824.8"/>
    <x v="5"/>
    <n v="7617980"/>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0935MGHS"/>
    <x v="613"/>
    <s v="Prestige PSMFB 800 Watt"/>
    <s v="Prestige PSMFB 800 Watt"/>
    <s v="Prestige PSMFB 800 Watt"/>
    <s v="Prestige PSMFB 800 Watt Sandwich Toaster with Fixed Plates, Black"/>
    <s v="Home&amp;Kitchen|"/>
    <x v="2"/>
    <s v="Home &amp; Kitchen"/>
    <s v="Home&amp;Kitchen"/>
    <s v="Home&amp;Kitchen|Kitchen&amp;HomeAppliances|SmallKitchenAppliances|SandwichMakers"/>
    <n v="1199"/>
    <x v="0"/>
    <n v="1795"/>
    <x v="1"/>
    <n v="0.33"/>
    <x v="1"/>
    <n v="25061.4"/>
    <x v="5"/>
    <n v="10710765"/>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12MQS060"/>
    <x v="614"/>
    <s v="Logitech MK215 Wireless Keyboard"/>
    <s v="Logitech MK215 Wireless Keyboard"/>
    <s v="Logitech MK215 Wireless Keyboard"/>
    <s v="Logitech MK215 Wireless Keyboard and Mouse Combo for Windows, 2.4 GHz Wireless, Compact Design, 2-Year Battery Life(Keyboard),5 Month Battery Life(Mouse) PC/Laptop- Black"/>
    <s v="Computers&amp;Accessories|"/>
    <x v="3"/>
    <s v="Computers &amp; Accessories"/>
    <s v="Computers&amp;Accessories"/>
    <s v="Computers&amp;Accessories|Accessories&amp;Peripherals|Keyboards,Mice&amp;InputDevices|Keyboard&amp;MouseSets"/>
    <n v="1295"/>
    <x v="0"/>
    <n v="1795"/>
    <x v="1"/>
    <n v="0.28000000000000003"/>
    <x v="1"/>
    <n v="105661.09999999999"/>
    <x v="3"/>
    <n v="46258945"/>
    <x v="0"/>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9C6HXFC1"/>
    <x v="615"/>
    <s v="Duracell USB Lightning Apple"/>
    <s v="Duracell USB Lightning Apple"/>
    <s v="Duracell USB Lightning Apple"/>
    <s v="Duracell USB Lightning Apple Certified (Mfi) Braided Sync &amp; Charge Cable For Iphone, Ipad And Ipod. Fast Charging Lightning Cable, 3.9 Feet (1.2M) - Black"/>
    <s v="Computers&amp;Accessories|"/>
    <x v="3"/>
    <s v="Computers &amp; Accessories"/>
    <s v="Computers&amp;Accessories"/>
    <s v="Computers&amp;Accessories|Accessories&amp;Peripherals|Cables&amp;Accessories|Cables|USBCables"/>
    <n v="970"/>
    <x v="0"/>
    <n v="1799"/>
    <x v="1"/>
    <n v="0.46"/>
    <x v="1"/>
    <n v="3667.5"/>
    <x v="7"/>
    <n v="1466185"/>
    <x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C6HXFC1"/>
    <x v="615"/>
    <s v="Duracell USB Lightning Apple"/>
    <s v="Duracell USB Lightning Apple"/>
    <s v="Duracell USB Lightning Apple"/>
    <s v="Duracell USB Lightning Apple Certified (Mfi) Braided Sync &amp; Charge Cable For Iphone, Ipad And Ipod. Fast Charging Lightning Cable, 3.9 Feet (1.2M) - Black"/>
    <s v="Computers&amp;Accessories|"/>
    <x v="3"/>
    <s v="Computers &amp; Accessories"/>
    <s v="Computers&amp;Accessories"/>
    <s v="Computers&amp;Accessories|Accessories&amp;Peripherals|Cables&amp;Accessories|Cables|USBCables"/>
    <n v="970"/>
    <x v="0"/>
    <n v="1799"/>
    <x v="1"/>
    <n v="0.46"/>
    <x v="1"/>
    <n v="3667.5"/>
    <x v="7"/>
    <n v="1466185"/>
    <x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9C6HXFC1"/>
    <x v="615"/>
    <s v="Duracell USB Lightning Apple"/>
    <s v="Duracell USB Lightning Apple"/>
    <s v="Duracell USB Lightning Apple"/>
    <s v="Duracell USB Lightning Apple Certified (Mfi) Braided Sync &amp; Charge Cable For Iphone, Ipad And Ipod. Fast Charging Lightning Cable, 3.9 Feet (1.2M) - Black"/>
    <s v="Computers&amp;Accessories|"/>
    <x v="3"/>
    <s v="Computers &amp; Accessories"/>
    <s v="Computers&amp;Accessories"/>
    <s v="Computers&amp;Accessories|Accessories&amp;Peripherals|Cables&amp;Accessories|Cables|USBCables"/>
    <n v="970"/>
    <x v="0"/>
    <n v="1799"/>
    <x v="1"/>
    <n v="0.46"/>
    <x v="1"/>
    <n v="3667.5"/>
    <x v="7"/>
    <n v="1466185"/>
    <x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9MY4W73Q"/>
    <x v="539"/>
    <s v="Amozo Ultra Hybrid Camera"/>
    <s v="Amozo Ultra Hybrid Camera"/>
    <s v="Amozo Ultra Hybrid Camera"/>
    <s v="Amozo Ultra Hybrid Camera and Drop Protection Back Cover Case for iPhone 13 (Polycarbonate| Back Transparent - Sides Black)"/>
    <s v="Electronics|"/>
    <x v="0"/>
    <s v="Electronics"/>
    <s v="Electronics"/>
    <s v="Electronics|Mobiles&amp;Accessories|MobileAccessories|Cases&amp;Covers|BasicCases"/>
    <n v="474"/>
    <x v="0"/>
    <n v="1799"/>
    <x v="0"/>
    <n v="0.74"/>
    <x v="1"/>
    <n v="6252.2"/>
    <x v="2"/>
    <n v="2615746"/>
    <x v="0"/>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89W6J2F"/>
    <x v="616"/>
    <s v="ENEM Sealing Machine |"/>
    <s v="ENEM Sealing Machine |"/>
    <s v="ENEM Sealing Machine |"/>
    <s v="ENEM Sealing Machine | 12 Inch (300 mm) | 1 Year Warranty | Full Customer Support | Beep Sound Function | Plastic Packing Machine | Plastic Bag Sealing Machine | Heat Sealer Machine | Plastic Sealing Machine | Blue | Made in India"/>
    <s v="Home&amp;Kitchen|"/>
    <x v="2"/>
    <s v="Home &amp; Kitchen"/>
    <s v="Home&amp;Kitchen"/>
    <s v="Home&amp;Kitchen|Kitchen&amp;HomeAppliances|SmallKitchenAppliances|VacuumSealers"/>
    <n v="1595"/>
    <x v="0"/>
    <n v="1799"/>
    <x v="1"/>
    <n v="0.11"/>
    <x v="1"/>
    <n v="11508"/>
    <x v="4"/>
    <n v="5175723"/>
    <x v="0"/>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7T9FV9YP"/>
    <x v="617"/>
    <s v="Redgear Cloak Wired RGB"/>
    <s v="Redgear Cloak Wired RGB"/>
    <s v="Redgear Cloak Wired RGB"/>
    <s v="Redgear Cloak Wired RGB Wired Over Ear Gaming Headphones with Mic for PC"/>
    <s v="Computers&amp;Accessories|"/>
    <x v="3"/>
    <s v="Computers &amp; Accessories"/>
    <s v="Computers&amp;Accessories"/>
    <s v="Computers&amp;Accessories|Accessories&amp;Peripherals|PCGamingPeripherals|Headsets"/>
    <n v="749"/>
    <x v="0"/>
    <n v="1799"/>
    <x v="0"/>
    <n v="0.57999999999999996"/>
    <x v="1"/>
    <n v="52796"/>
    <x v="4"/>
    <n v="23745001"/>
    <x v="0"/>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0ZYLMQH0"/>
    <x v="618"/>
    <s v="Dell KB216 Wired Multimedia"/>
    <s v="Dell KB216 Wired Multimedia"/>
    <s v="Dell KB216 Wired Multimedia"/>
    <s v="Dell KB216 Wired Multimedia USB Keyboard with Super Quite Plunger Keys with Spill-Resistant ‚Äì Black"/>
    <s v="Computers&amp;Accessories|"/>
    <x v="3"/>
    <s v="Computers &amp; Accessories"/>
    <s v="Computers&amp;Accessories"/>
    <s v="Computers&amp;Accessories|Accessories&amp;Peripherals|Keyboards,Mice&amp;InputDevices|Keyboards"/>
    <n v="549"/>
    <x v="0"/>
    <n v="1799"/>
    <x v="0"/>
    <n v="0.69"/>
    <x v="1"/>
    <n v="123964.7"/>
    <x v="2"/>
    <n v="51863371"/>
    <x v="0"/>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8498D67S"/>
    <x v="619"/>
    <s v="HP K500F Backlit Membrane"/>
    <s v="HP K500F Backlit Membrane"/>
    <s v="HP K500F Backlit Membrane"/>
    <s v="HP K500F Backlit Membrane Wired Gaming Keyboard with Mixed Color Lighting, Metal Panel with Logo Lighting, 26 Anti-Ghosting Keys, and Windows Lock Key / 3 Years Warranty(7ZZ97AA)"/>
    <s v="Computers&amp;Accessories|"/>
    <x v="3"/>
    <s v="Computers &amp; Accessories"/>
    <s v="Computers&amp;Accessories"/>
    <s v="Computers&amp;Accessories|Accessories&amp;Peripherals|PCGamingPeripherals|GamingKeyboards"/>
    <n v="1149"/>
    <x v="0"/>
    <n v="1800"/>
    <x v="1"/>
    <n v="0.36"/>
    <x v="1"/>
    <n v="20308.899999999998"/>
    <x v="2"/>
    <n v="8501400"/>
    <x v="0"/>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85IATT6"/>
    <x v="620"/>
    <s v="D-Link DIR-615 Wi-fi Ethernet-N300"/>
    <s v="D-Link DIR-615 Wi-fi Ethernet-N300"/>
    <s v="D-Link DIR-615 Wi-fi Ethernet-N300"/>
    <s v="D-Link DIR-615 Wi-fi Ethernet-N300 Single_band 300Mbps Router, Mobile App Support, Router | AP | Repeater | Client Modes(Black)"/>
    <s v="Computers&amp;Accessories|"/>
    <x v="3"/>
    <s v="Computers &amp; Accessories"/>
    <s v="Computers&amp;Accessories"/>
    <s v="Computers&amp;Accessories|NetworkingDevices|Routers"/>
    <n v="899"/>
    <x v="0"/>
    <n v="1800"/>
    <x v="0"/>
    <n v="0.5"/>
    <x v="1"/>
    <n v="91737.499999999985"/>
    <x v="3"/>
    <n v="40275000"/>
    <x v="0"/>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BDYVC5TD"/>
    <x v="426"/>
    <s v="SanDisk Ultra¬Æ microSDXC‚Ñ¢ UHS-I"/>
    <s v="SanDisk Ultra¬Æ microSDXC‚Ñ¢ UHS-I"/>
    <s v="SanDisk Ultra¬Æ microSDXC‚Ñ¢ UHS-I"/>
    <s v="SanDisk Ultra¬Æ microSDXC‚Ñ¢ UHS-I Card, 128GB, 140MB/s R, 10 Y Warranty, for Smartphones"/>
    <s v="Electronics|"/>
    <x v="0"/>
    <s v="Electronics"/>
    <s v="Electronics"/>
    <s v="Electronics|Accessories|MemoryCards|MicroSD"/>
    <n v="959"/>
    <x v="0"/>
    <n v="1800"/>
    <x v="1"/>
    <n v="0.47"/>
    <x v="1"/>
    <n v="295939.60000000003"/>
    <x v="6"/>
    <n v="121066200"/>
    <x v="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93QCY6YJ"/>
    <x v="621"/>
    <s v="ZEBRONICS ZEB-USB150WF1 WiFi USB"/>
    <s v="ZEBRONICS ZEB-USB150WF1 WiFi USB"/>
    <s v="ZEBRONICS ZEB-USB150WF1 WiFi USB"/>
    <s v="ZEBRONICS ZEB-USB150WF1 WiFi USB Mini Adapter Supports 150 Mbps Wireless Data, Comes with Advanced Security WPA/WPA2 encryption Standards"/>
    <s v="Computers&amp;Accessories|"/>
    <x v="3"/>
    <s v="Computers &amp; Accessories"/>
    <s v="Computers&amp;Accessories"/>
    <s v="Computers&amp;Accessories|NetworkingDevices|NetworkAdapters|WirelessUSBAdapters"/>
    <n v="290"/>
    <x v="2"/>
    <n v="349"/>
    <x v="1"/>
    <n v="0.17"/>
    <x v="0"/>
    <n v="7314.9000000000005"/>
    <x v="8"/>
    <n v="689973"/>
    <x v="0"/>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X7DY7Q4"/>
    <x v="622"/>
    <s v="SanDisk Extreme SD UHS"/>
    <s v="SanDisk Extreme SD UHS"/>
    <s v="SanDisk Extreme SD UHS"/>
    <s v="SanDisk Extreme SD UHS I 64GB Card for 4K Video for DSLR and Mirrorless Cameras 170MB/s Read &amp; 80MB/s Write"/>
    <s v="Electronics|"/>
    <x v="0"/>
    <s v="Electronics"/>
    <s v="Electronics"/>
    <s v="Electronics|Accessories|MemoryCards|MicroSD"/>
    <n v="939"/>
    <x v="0"/>
    <n v="1800"/>
    <x v="1"/>
    <n v="0.48"/>
    <x v="1"/>
    <n v="922734"/>
    <x v="7"/>
    <n v="369093600"/>
    <x v="0"/>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82T6GVLJ"/>
    <x v="623"/>
    <s v="Amazon Basics New Release"/>
    <s v="Amazon Basics New Release"/>
    <s v="Amazon Basics New Release"/>
    <s v="Amazon Basics New Release Nylon USB-A to Lightning Cable Cord, Fast Charging MFi Certified Charger for Apple iPhone, iPad (3-Ft, Rose Gold)"/>
    <s v="Computers&amp;Accessories|"/>
    <x v="3"/>
    <s v="Computers &amp; Accessories"/>
    <s v="Computers&amp;Accessories"/>
    <s v="Computers&amp;Accessories|Accessories&amp;Peripherals|Cables&amp;Accessories|Cables|USBCables"/>
    <n v="849"/>
    <x v="0"/>
    <n v="1809"/>
    <x v="0"/>
    <n v="0.53"/>
    <x v="1"/>
    <n v="28152.1"/>
    <x v="2"/>
    <n v="11843523"/>
    <x v="0"/>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9VGS66FV"/>
    <x v="624"/>
    <s v="Tesora - Inspired by"/>
    <s v="Tesora - Inspired by"/>
    <s v="Tesora - Inspired by"/>
    <s v="Tesora - Inspired by you Large Premium Electric Kettle 1.8L, Stainless Steel Inner Body - Auto Power Cut, Boil Dry Protection &amp; Cool Touch Double Wall, Portable | 1500 Watts |1 Year Warranty | (White)"/>
    <s v="Home&amp;Kitchen|"/>
    <x v="2"/>
    <s v="Home &amp; Kitchen"/>
    <s v="Home&amp;Kitchen"/>
    <s v="Home&amp;Kitchen|Kitchen&amp;HomeAppliances|SmallKitchenAppliances|Kettles&amp;HotWaterDispensers|Kettle&amp;ToasterSets"/>
    <n v="1349"/>
    <x v="0"/>
    <n v="1850"/>
    <x v="1"/>
    <n v="0.27"/>
    <x v="1"/>
    <n v="2807.2000000000003"/>
    <x v="6"/>
    <n v="1180300"/>
    <x v="1"/>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0J5DYCCA"/>
    <x v="625"/>
    <s v="Havells Ventil Air DSP"/>
    <s v="Havells Ventil Air DSP"/>
    <s v="Havells Ventil Air DSP"/>
    <s v="Havells Ventil Air DSP 230mm Exhaust Fan (Pista Green)"/>
    <s v="Home&amp;Kitchen|"/>
    <x v="2"/>
    <s v="Home &amp; Kitchen"/>
    <s v="Home&amp;Kitchen"/>
    <s v="Home&amp;Kitchen|Heating,Cooling&amp;AirQuality|Fans|ExhaustFans"/>
    <n v="1399"/>
    <x v="0"/>
    <n v="1890"/>
    <x v="1"/>
    <n v="0.26"/>
    <x v="1"/>
    <n v="32124"/>
    <x v="4"/>
    <n v="15178590"/>
    <x v="0"/>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0KRCBA6E"/>
    <x v="626"/>
    <s v="Maharaja Whiteline Lava Neo"/>
    <s v="Maharaja Whiteline Lava Neo"/>
    <s v="Maharaja Whiteline Lava Neo"/>
    <s v="Maharaja Whiteline Lava Neo 1200-Watts Halogen Heater (White and Red)"/>
    <s v="Home&amp;Kitchen|"/>
    <x v="2"/>
    <s v="Home &amp; Kitchen"/>
    <s v="Home&amp;Kitchen"/>
    <s v="Home&amp;Kitchen|Heating,Cooling&amp;AirQuality|RoomHeaters"/>
    <n v="2499"/>
    <x v="0"/>
    <n v="5000"/>
    <x v="0"/>
    <n v="0.5"/>
    <x v="0"/>
    <n v="7178.2"/>
    <x v="0"/>
    <n v="9445000"/>
    <x v="0"/>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9HCH3JZG"/>
    <x v="627"/>
    <s v="Bestor ¬Æ 8K Hdmi"/>
    <s v="Bestor ¬Æ 8K Hdmi"/>
    <s v="Bestor ¬Æ 8K Hdmi"/>
    <s v="Bestor ¬Æ 8K Hdmi 2.1 Cable 48Gbps 9.80Ft/Ultra High Speed Hdmi Braided Cord For Roku Tv/Ps5/Hdtv/Blu-Ray Projector, Laptop, Television, Personal Computer, Xbox, Ps4, Ps5, Ps4 Pro (1 M, Grey)"/>
    <s v="Electronics|"/>
    <x v="0"/>
    <s v="Electronics"/>
    <s v="Electronics"/>
    <s v="Electronics|HomeTheater,TV&amp;Video|Accessories|Cables|HDMICables"/>
    <n v="699"/>
    <x v="0"/>
    <n v="1899"/>
    <x v="0"/>
    <n v="0.63"/>
    <x v="1"/>
    <n v="1716.0000000000002"/>
    <x v="6"/>
    <n v="740610"/>
    <x v="1"/>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RFB2SJQ"/>
    <x v="628"/>
    <s v="10WeRun Id-116 Bluetooth Smartwatch"/>
    <s v="10WeRun Id-116 Bluetooth Smartwatch"/>
    <s v="10WeRun Id-116 Bluetooth Smartwatch"/>
    <s v="10WeRun Id-116 Bluetooth Smartwatch Wireless Fitness Band for Boys, Girls, Men, Women &amp; Kids | Sports Gym Watch for All Smart Phones I Heart Rate and spo2 Monitor"/>
    <s v="Electronics|"/>
    <x v="0"/>
    <s v="Electronics"/>
    <s v="Electronics"/>
    <s v="Electronics|WearableTechnology|SmartWatches"/>
    <n v="499"/>
    <x v="0"/>
    <n v="1899"/>
    <x v="0"/>
    <n v="0.74"/>
    <x v="1"/>
    <n v="1689.1999999999998"/>
    <x v="3"/>
    <n v="782388"/>
    <x v="1"/>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96TWZRJC"/>
    <x v="629"/>
    <s v="Sounce 360 Adjustable Mobile"/>
    <s v="Sounce 360 Adjustable Mobile"/>
    <s v="Sounce 360 Adjustable Mobile"/>
    <s v="Sounce 360 Adjustable Mobile Phone Holder, Universal Phone Holder Clip Lazy Bracket Flexible Gooseneck Clamp Long Arms Mount for Mobile Tabletop Stand for Bedroom, Office, Bathroom, White"/>
    <s v="Electronics|"/>
    <x v="0"/>
    <s v="Electronics"/>
    <s v="Electronics"/>
    <s v="Electronics|Mobiles&amp;Accessories|MobileAccessories|Mounts|Bedstand&amp;DeskMounts"/>
    <n v="499"/>
    <x v="0"/>
    <n v="1899"/>
    <x v="0"/>
    <n v="0.74"/>
    <x v="1"/>
    <n v="6047.4999999999991"/>
    <x v="3"/>
    <n v="2801025"/>
    <x v="0"/>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TTRVWKY"/>
    <x v="630"/>
    <s v="MILTON Smart Egg Boiler"/>
    <s v="MILTON Smart Egg Boiler"/>
    <s v="MILTON Smart Egg Boiler"/>
    <s v="MILTON Smart Egg Boiler 360-Watts (Transparent and Silver Grey), Boil Up to 7 Eggs"/>
    <s v="Home&amp;Kitchen|"/>
    <x v="2"/>
    <s v="Home &amp; Kitchen"/>
    <s v="Home&amp;Kitchen"/>
    <s v="Home&amp;Kitchen|Kitchen&amp;HomeAppliances|SmallKitchenAppliances|EggBoilers"/>
    <n v="1099"/>
    <x v="0"/>
    <n v="1899"/>
    <x v="1"/>
    <n v="0.42"/>
    <x v="1"/>
    <n v="7787.2999999999993"/>
    <x v="2"/>
    <n v="3439089"/>
    <x v="0"/>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GLS2563"/>
    <x v="631"/>
    <s v="Cello Quick Boil Popular"/>
    <s v="Cello Quick Boil Popular"/>
    <s v="Cello Quick Boil Popular"/>
    <s v="Cello Quick Boil Popular Electric Kettle 1 Litre 1200 Watts | Stainless Steel body | Boiler for Water, Silver"/>
    <s v="Home&amp;Kitchen|"/>
    <x v="2"/>
    <s v="Home &amp; Kitchen"/>
    <s v="Home&amp;Kitchen"/>
    <s v="Home&amp;Kitchen|Kitchen&amp;HomeAppliances|SmallKitchenAppliances|Kettles&amp;HotWaterDispensers|Kettle&amp;ToasterSets"/>
    <n v="1199"/>
    <x v="0"/>
    <n v="1899"/>
    <x v="1"/>
    <n v="0.37"/>
    <x v="1"/>
    <n v="16203.6"/>
    <x v="5"/>
    <n v="7326342"/>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SJ1FTYV"/>
    <x v="632"/>
    <s v="Sounce Protective Case Cover"/>
    <s v="Sounce Protective Case Cover"/>
    <s v="Sounce Protective Case Cover"/>
    <s v="Sounce Protective Case Cover Compatible Boat Xtend Overall Protective Case TPU HD Clear Ultra-Thin Cover with Unbreakable Screen Guard"/>
    <s v="Electronics|"/>
    <x v="0"/>
    <s v="Electronics"/>
    <s v="Electronics"/>
    <s v="Electronics|Mobiles&amp;Accessories|MobileAccessories|Cases&amp;Covers|BasicCases"/>
    <n v="199"/>
    <x v="0"/>
    <n v="1899"/>
    <x v="0"/>
    <n v="0.9"/>
    <x v="1"/>
    <n v="18960"/>
    <x v="4"/>
    <n v="9001260"/>
    <x v="0"/>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8CGW4GYR"/>
    <x v="633"/>
    <s v="Milk Frother, Immersion Blender"/>
    <s v="Milk Frother, Immersion Blender"/>
    <s v="Milk Frother, Immersion Blender"/>
    <s v="Milk Frother, Immersion Blender Cordlesss Foam Maker USB Rechargeable Small Mixer Handheld with 2 Stainless WhisksÔºåWisker for Stirring 3-Speed Adjustable Mini Frother for Cappuccino Latte Coffee Egg"/>
    <s v="Home&amp;Kitchen|"/>
    <x v="2"/>
    <s v="Home &amp; Kitchen"/>
    <s v="Home&amp;Kitchen"/>
    <s v="Home&amp;Kitchen|Kitchen&amp;HomeAppliances|SmallKitchenAppliances|HandBlenders"/>
    <n v="375"/>
    <x v="0"/>
    <n v="999"/>
    <x v="0"/>
    <n v="0.62"/>
    <x v="0"/>
    <n v="7156.8"/>
    <x v="11"/>
    <n v="1986012"/>
    <x v="0"/>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13B2WGT6"/>
    <x v="634"/>
    <s v="HealthSense Chef-Mate KS 33"/>
    <s v="HealthSense Chef-Mate KS 33"/>
    <s v="HealthSense Chef-Mate KS 33"/>
    <s v="HealthSense Chef-Mate KS 33 Digital Kitchen Weighing Scale &amp; Food Weight Machine for Health, Fitness, Home Baking &amp; Cooking with Free Bowl, 1 Year Warranty &amp; Batteries Included"/>
    <s v="Home&amp;Kitchen|"/>
    <x v="2"/>
    <s v="Home &amp; Kitchen"/>
    <s v="Home&amp;Kitchen"/>
    <s v="Home&amp;Kitchen|Kitchen&amp;HomeAppliances|SmallKitchenAppliances|DigitalKitchenScales"/>
    <n v="1099"/>
    <x v="0"/>
    <n v="1899"/>
    <x v="1"/>
    <n v="0.42"/>
    <x v="1"/>
    <n v="65686.8"/>
    <x v="2"/>
    <n v="29009124"/>
    <x v="0"/>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86JTMRYL"/>
    <x v="635"/>
    <s v="ESR USB C to"/>
    <s v="ESR USB C to"/>
    <s v="ESR USB C to"/>
    <s v="ESR USB C to Lightning Cable, 10 ft (3 m), MFi-Certified, Braided Nylon Power Delivery Fast Charging for iPhone 14/14 Plus/14 Pro/14 Pro Max, iPhone 13/12/11/X/8 Series, Use with Type-C Chargers, Black"/>
    <s v="Computers&amp;Accessories|"/>
    <x v="3"/>
    <s v="Computers &amp; Accessories"/>
    <s v="Computers&amp;Accessories"/>
    <s v="Computers&amp;Accessories|Accessories&amp;Peripherals|Cables&amp;Accessories|Cables|USBCables"/>
    <n v="1519"/>
    <x v="0"/>
    <n v="1899"/>
    <x v="1"/>
    <n v="0.2"/>
    <x v="1"/>
    <n v="86957.200000000012"/>
    <x v="6"/>
    <n v="37529937"/>
    <x v="0"/>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0V4BGDKU"/>
    <x v="636"/>
    <s v="TP-Link UE300 USB 3.0"/>
    <s v="TP-Link UE300 USB 3.0"/>
    <s v="TP-Link UE300 USB 3.0"/>
    <s v="TP-Link UE300 USB 3.0 to RJ45 Gigabit Ethernet Network Adapter - Plug and Play"/>
    <s v="Computers&amp;Accessories|"/>
    <x v="3"/>
    <s v="Computers &amp; Accessories"/>
    <s v="Computers&amp;Accessories"/>
    <s v="Computers&amp;Accessories|NetworkingDevices|NetworkAdapters|WirelessUSBAdapters"/>
    <n v="1099"/>
    <x v="0"/>
    <n v="1899"/>
    <x v="1"/>
    <n v="0.42"/>
    <x v="1"/>
    <n v="100890"/>
    <x v="7"/>
    <n v="42575580"/>
    <x v="0"/>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9MT6XSFW"/>
    <x v="637"/>
    <s v="Samsung EVO Plus 64GB"/>
    <s v="Samsung EVO Plus 64GB"/>
    <s v="Samsung EVO Plus 64GB"/>
    <s v="Samsung EVO Plus 64GB microSDXC UHS-I U1 130MB/s Full HD &amp; 4K UHD Memory Card with Adapter (MB-MC64KA), Blue"/>
    <s v="Electronics|"/>
    <x v="0"/>
    <s v="Electronics"/>
    <s v="Electronics"/>
    <s v="Electronics|Accessories|MemoryCards|MicroSD"/>
    <n v="599"/>
    <x v="0"/>
    <n v="1899"/>
    <x v="0"/>
    <n v="0.68"/>
    <x v="1"/>
    <n v="602154.79999999993"/>
    <x v="2"/>
    <n v="265928364"/>
    <x v="0"/>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82KVTRW8"/>
    <x v="638"/>
    <s v="KENT 16055 Amaze Cool"/>
    <s v="KENT 16055 Amaze Cool"/>
    <s v="KENT 16055 Amaze Cool"/>
    <s v="KENT 16055 Amaze Cool Touch Electric Kettle 1.8 L 1500 W | Plastic Outer &amp; Stainless Steel Inside body | Auto shut off Over heating protection | Multipurpose hot water Kettle | 1 Year Warranty"/>
    <s v="Home&amp;Kitchen|"/>
    <x v="2"/>
    <s v="Home &amp; Kitchen"/>
    <s v="Home&amp;Kitchen"/>
    <s v="Home&amp;Kitchen|Kitchen&amp;HomeAppliances|SmallKitchenAppliances|Kettles&amp;HotWaterDispensers|Kettle&amp;ToasterSets"/>
    <n v="1199"/>
    <x v="0"/>
    <n v="1900"/>
    <x v="1"/>
    <n v="0.37"/>
    <x v="1"/>
    <n v="7060"/>
    <x v="4"/>
    <n v="3353500"/>
    <x v="0"/>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7BKSSDR2"/>
    <x v="639"/>
    <s v="Dr Trust Electronic Kitchen"/>
    <s v="Dr Trust Electronic Kitchen"/>
    <s v="Dr Trust Electronic Kitchen"/>
    <s v="Dr Trust Electronic Kitchen Digital Scale Weighing Machine (Blue)"/>
    <s v="Health&amp;PersonalCare|"/>
    <x v="7"/>
    <s v="Health &amp; PersonalCare"/>
    <s v="Health&amp;PersonalCare"/>
    <s v="Health&amp;PersonalCare|HomeMedicalSupplies&amp;Equipment|HealthMonitors|WeighingScales|DigitalBathroomScales"/>
    <n v="899"/>
    <x v="0"/>
    <n v="1900"/>
    <x v="0"/>
    <n v="0.53"/>
    <x v="1"/>
    <n v="14652"/>
    <x v="4"/>
    <n v="6959700"/>
    <x v="0"/>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NNHFSSF"/>
    <x v="640"/>
    <s v="CP PLUS 2MP Full"/>
    <s v="CP PLUS 2MP Full"/>
    <s v="CP PLUS 2MP Full"/>
    <s v="CP PLUS 2MP Full HD Smart Wi-fi CCTV Security Camera | 360¬∞ with Pan Tilt | Two Way Talk | Cloud Monitor | Motion Detect | Night Vision | Supports SD Card (Up to 128 GB) | Alexa &amp; Ok Google | CP-E21A"/>
    <s v="Electronics|"/>
    <x v="0"/>
    <s v="Electronics"/>
    <s v="Electronics"/>
    <s v="Electronics|Cameras&amp;Photography|SecurityCameras|DomeCameras"/>
    <n v="1999"/>
    <x v="0"/>
    <n v="4700"/>
    <x v="0"/>
    <n v="0.56999999999999995"/>
    <x v="0"/>
    <n v="7144"/>
    <x v="0"/>
    <n v="8836000"/>
    <x v="0"/>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7XLCFSSN"/>
    <x v="641"/>
    <s v="Amazonbasics Nylon Braided Usb-C"/>
    <s v="Amazonbasics Nylon Braided Usb-C"/>
    <s v="Amazonbasics Nylon Braided Usb-C"/>
    <s v="Amazonbasics Nylon Braided Usb-C To Lightning Cable, Fast Charging Mfi Certified Smartphone, Iphone Charger (6-Foot, Dark Grey)"/>
    <s v="Computers&amp;Accessories|"/>
    <x v="3"/>
    <s v="Computers &amp; Accessories"/>
    <s v="Computers&amp;Accessories"/>
    <s v="Computers&amp;Accessories|Accessories&amp;Peripherals|Cables&amp;Accessories|Cables|USBCables"/>
    <n v="899"/>
    <x v="0"/>
    <n v="1900"/>
    <x v="0"/>
    <n v="0.53"/>
    <x v="1"/>
    <n v="59628.800000000003"/>
    <x v="6"/>
    <n v="25748800"/>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7XLCFSSN"/>
    <x v="641"/>
    <s v="Amazonbasics Nylon Braided Usb-C"/>
    <s v="Amazonbasics Nylon Braided Usb-C"/>
    <s v="Amazonbasics Nylon Braided Usb-C"/>
    <s v="Amazonbasics Nylon Braided Usb-C To Lightning Cable, Fast Charging Mfi Certified Smartphone, Iphone Charger (6-Foot, Dark Grey)"/>
    <s v="Computers&amp;Accessories|"/>
    <x v="3"/>
    <s v="Computers &amp; Accessories"/>
    <s v="Computers&amp;Accessories"/>
    <s v="Computers&amp;Accessories|Accessories&amp;Peripherals|Cables&amp;Accessories|Cables|USBCables"/>
    <n v="899"/>
    <x v="0"/>
    <n v="1900"/>
    <x v="0"/>
    <n v="0.53"/>
    <x v="1"/>
    <n v="59628.800000000003"/>
    <x v="6"/>
    <n v="25748800"/>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7XLCFSSN"/>
    <x v="641"/>
    <s v="Amazonbasics Nylon Braided Usb-C"/>
    <s v="Amazonbasics Nylon Braided Usb-C"/>
    <s v="Amazonbasics Nylon Braided Usb-C"/>
    <s v="Amazonbasics Nylon Braided Usb-C To Lightning Cable, Fast Charging Mfi Certified Smartphone, Iphone Charger (6-Foot, Dark Grey)"/>
    <s v="Computers&amp;Accessories|"/>
    <x v="3"/>
    <s v="Computers &amp; Accessories"/>
    <s v="Computers&amp;Accessories"/>
    <s v="Computers&amp;Accessories|Accessories&amp;Peripherals|Cables&amp;Accessories|Cables|USBCables"/>
    <n v="899"/>
    <x v="0"/>
    <n v="1900"/>
    <x v="0"/>
    <n v="0.53"/>
    <x v="1"/>
    <n v="59628.800000000003"/>
    <x v="6"/>
    <n v="25748800"/>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7TTSS5MP"/>
    <x v="642"/>
    <s v="Lifelong LLMG74 750 Watt"/>
    <s v="Lifelong LLMG74 750 Watt"/>
    <s v="Lifelong LLMG74 750 Watt"/>
    <s v="Lifelong LLMG74 750 Watt Mixer Grinder with 3 Jars (White and Grey)"/>
    <s v="Home&amp;Kitchen|"/>
    <x v="2"/>
    <s v="Home &amp; Kitchen"/>
    <s v="Home&amp;Kitchen"/>
    <s v="Home&amp;Kitchen|Kitchen&amp;HomeAppliances|SmallKitchenAppliances|MixerGrinders"/>
    <n v="1799"/>
    <x v="0"/>
    <n v="3299"/>
    <x v="1"/>
    <n v="0.45"/>
    <x v="0"/>
    <n v="7014.7999999999993"/>
    <x v="0"/>
    <n v="6089954"/>
    <x v="0"/>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09P2L7CO"/>
    <x v="643"/>
    <s v="Bajaj DHX-9 1000W Heavy"/>
    <s v="Bajaj DHX-9 1000W Heavy"/>
    <s v="Bajaj DHX-9 1000W Heavy"/>
    <s v="Bajaj DHX-9 1000W Heavy Weight Dry Iron with Advance Soleplate and Anti-Bacterial German Coating Technology, Ivory"/>
    <s v="Home&amp;Kitchen|"/>
    <x v="2"/>
    <s v="Home &amp; Kitchen"/>
    <s v="Home&amp;Kitchen"/>
    <s v="Home&amp;Kitchen|Kitchen&amp;HomeAppliances|Vacuum,Cleaning&amp;Ironing|Irons,Steamers&amp;Accessories|Irons|DryIrons"/>
    <n v="1099"/>
    <x v="0"/>
    <n v="1920"/>
    <x v="1"/>
    <n v="0.43"/>
    <x v="1"/>
    <n v="41042.400000000001"/>
    <x v="5"/>
    <n v="18762240"/>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9163Q5CD"/>
    <x v="644"/>
    <s v="Verilux¬Æ USB C Hub"/>
    <s v="Verilux¬Æ USB C Hub"/>
    <s v="Verilux¬Æ USB C Hub"/>
    <s v="Verilux¬Æ USB C Hub Multiport Adapter- 6 in 1 Portable Aluminum Type C Hub with 4K HDMI Output, USB 2.0/3.0 Ports, SD/Micro SD Card Reader Compatible for MacBook Pro 2016-2020, MacBook Air 2018-2020, Type-C Devices"/>
    <s v="Computers&amp;Accessories|"/>
    <x v="3"/>
    <s v="Computers &amp; Accessories"/>
    <s v="Computers&amp;Accessories"/>
    <s v="Computers&amp;Accessories|Accessories&amp;Peripherals|USBHubs"/>
    <n v="1187"/>
    <x v="0"/>
    <n v="1929"/>
    <x v="1"/>
    <n v="0.38"/>
    <x v="1"/>
    <n v="6814.2"/>
    <x v="3"/>
    <n v="3205998"/>
    <x v="0"/>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BHVPTM2C"/>
    <x v="645"/>
    <s v="HB Plus Folding Height"/>
    <s v="HB Plus Folding Height"/>
    <s v="HB Plus Folding Height"/>
    <s v="HB Plus Folding Height Adjustable Aluminum Foldable Portable Adjustment Desktop Laptop Holder Riser Stand"/>
    <s v="Computers&amp;Accessories|"/>
    <x v="3"/>
    <s v="Computers &amp; Accessories"/>
    <s v="Computers&amp;Accessories"/>
    <s v="Computers&amp;Accessories|Accessories&amp;Peripherals|LaptopAccessories|Lapdesks"/>
    <n v="398"/>
    <x v="0"/>
    <n v="1949"/>
    <x v="0"/>
    <n v="0.8"/>
    <x v="1"/>
    <n v="300"/>
    <x v="4"/>
    <n v="146175"/>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12K5BPM"/>
    <x v="646"/>
    <s v="ZEBRONICS Zeb-Astra 20 Wireless"/>
    <s v="ZEBRONICS Zeb-Astra 20 Wireless"/>
    <s v="ZEBRONICS Zeb-Astra 20 Wireless"/>
    <s v="ZEBRONICS Zeb-Astra 20 Wireless BT v5.0 Portable Speaker with 10W RMS Output, TWS, 10H Backup Approx, Built in Rechargeable Battery FM Radio, AUX, mSD, USB, Call Function and Dual 52mm Drivers Multi"/>
    <s v="Electronics|"/>
    <x v="0"/>
    <s v="Electronics"/>
    <s v="Electronics"/>
    <s v="Electronics|HomeAudio|Speakers|BluetoothSpeakers"/>
    <n v="1049"/>
    <x v="0"/>
    <n v="2299"/>
    <x v="0"/>
    <n v="0.54"/>
    <x v="0"/>
    <n v="6938.0999999999995"/>
    <x v="1"/>
    <n v="4089921"/>
    <x v="0"/>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B2931FCV"/>
    <x v="647"/>
    <s v="ZEBRONICS Zeb-Sound Bomb N1"/>
    <s v="ZEBRONICS Zeb-Sound Bomb N1"/>
    <s v="ZEBRONICS Zeb-Sound Bomb N1"/>
    <s v="ZEBRONICS Zeb-Sound Bomb N1 True Wireless in Ear Earbuds with Mic ENC, Gaming Mode (up to 50ms), up to 18H Playback, BT V5.2, Fidget Case, Voice Assistant, Splash Proof, Type C (Midnight Black)"/>
    <s v="Electronics|"/>
    <x v="0"/>
    <s v="Electronics"/>
    <s v="Electronics"/>
    <s v="Electronics|Headphones,Earbuds&amp;Accessories|Headphones|In-Ear"/>
    <n v="999"/>
    <x v="0"/>
    <n v="4199"/>
    <x v="0"/>
    <n v="0.76"/>
    <x v="0"/>
    <n v="6695.5"/>
    <x v="9"/>
    <n v="8032687"/>
    <x v="0"/>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8LVVTGZK"/>
    <x v="648"/>
    <s v="Lifelong LLSM120G Sandwich Griller"/>
    <s v="Lifelong LLSM120G Sandwich Griller"/>
    <s v="Lifelong LLSM120G Sandwich Griller"/>
    <s v="Lifelong LLSM120G Sandwich Griller , Classic Pro 750 W Sandwich Maker with 4 Slice Non-Stick Fixed Plates for Sandwiches at Home with 1 Year Warranty (Black)"/>
    <s v="Home&amp;Kitchen|"/>
    <x v="2"/>
    <s v="Home &amp; Kitchen"/>
    <s v="Home&amp;Kitchen"/>
    <s v="Home&amp;Kitchen|Kitchen&amp;HomeAppliances|SmallKitchenAppliances|SandwichMakers"/>
    <n v="929"/>
    <x v="0"/>
    <n v="1300"/>
    <x v="1"/>
    <n v="0.28999999999999998"/>
    <x v="0"/>
    <n v="6520.8"/>
    <x v="1"/>
    <n v="2173600"/>
    <x v="0"/>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VVXJ2P5"/>
    <x v="649"/>
    <s v="SVM Products Unbreakable Set"/>
    <s v="SVM Products Unbreakable Set"/>
    <s v="SVM Products Unbreakable Set"/>
    <s v="SVM Products Unbreakable Set Top Box Stand with Dual Remote Holder (Black)"/>
    <s v="Electronics|"/>
    <x v="0"/>
    <s v="Electronics"/>
    <s v="Electronics"/>
    <s v="Electronics|HomeTheater,TV&amp;Video|Accessories|TVMounts,Stands&amp;Turntables|TVWall&amp;CeilingMounts"/>
    <n v="96"/>
    <x v="2"/>
    <n v="399"/>
    <x v="0"/>
    <n v="0.76"/>
    <x v="0"/>
    <n v="6465.6"/>
    <x v="11"/>
    <n v="716604"/>
    <x v="0"/>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82ZQ4479"/>
    <x v="650"/>
    <s v="Prestige PWG 07 Wet"/>
    <s v="Prestige PWG 07 Wet"/>
    <s v="Prestige PWG 07 Wet"/>
    <s v="Prestige PWG 07 Wet Grinder, 2L (Multicolor) with Coconut Scraper and Atta Kneader Attachments, 200 Watt"/>
    <s v="Home&amp;Kitchen|"/>
    <x v="2"/>
    <s v="Home &amp; Kitchen"/>
    <s v="Home&amp;Kitchen"/>
    <s v="Home&amp;Kitchen|Kitchen&amp;HomeAppliances|SmallKitchenAppliances|Mills&amp;Grinders|WetGrinders"/>
    <n v="3710"/>
    <x v="0"/>
    <n v="4330"/>
    <x v="1"/>
    <n v="0.14000000000000001"/>
    <x v="0"/>
    <n v="6149.4000000000005"/>
    <x v="8"/>
    <n v="7196460"/>
    <x v="0"/>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7GWTWFS2"/>
    <x v="651"/>
    <s v="KENT 16025 Sandwich Grill"/>
    <s v="KENT 16025 Sandwich Grill"/>
    <s v="KENT 16025 Sandwich Grill"/>
    <s v="KENT 16025 Sandwich Grill 700W | Non-Toxic Ceramic Coating | Automatic Temperature Cut-off with LED Indicator | Adjustable Height Control, Metallic Silver, Standard"/>
    <s v="Home&amp;Kitchen|"/>
    <x v="2"/>
    <s v="Home &amp; Kitchen"/>
    <s v="Home&amp;Kitchen"/>
    <s v="Home&amp;Kitchen|Kitchen&amp;HomeAppliances|SmallKitchenAppliances|SandwichMakers"/>
    <n v="1699"/>
    <x v="0"/>
    <n v="1975"/>
    <x v="1"/>
    <n v="0.14000000000000001"/>
    <x v="1"/>
    <n v="19335.599999999999"/>
    <x v="3"/>
    <n v="9314100"/>
    <x v="0"/>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BPBXNQQT"/>
    <x v="652"/>
    <s v="Room Heater Warmer Wall-Outlet"/>
    <s v="Room Heater Warmer Wall-Outlet"/>
    <s v="Room Heater Warmer Wall-Outlet"/>
    <s v="Room Heater Warmer Wall-Outlet 400 Watts Electric Handy Room Heater (Room Heaters Home for Bedroom, Reading Books, Work, bathrooms, Rooms, Offices, Home Offices,2022"/>
    <s v="Home&amp;Kitchen|"/>
    <x v="2"/>
    <s v="Home &amp; Kitchen"/>
    <s v="Home&amp;Kitchen"/>
    <s v="Home&amp;Kitchen|Heating,Cooling&amp;AirQuality|RoomHeaters|ElectricHeaters"/>
    <n v="799"/>
    <x v="0"/>
    <n v="1989"/>
    <x v="0"/>
    <n v="0.6"/>
    <x v="1"/>
    <n v="301"/>
    <x v="2"/>
    <n v="139230"/>
    <x v="1"/>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DG6QDYD"/>
    <x v="653"/>
    <s v="Activa Heat-Max 2000 Watts"/>
    <s v="Activa Heat-Max 2000 Watts"/>
    <s v="Activa Heat-Max 2000 Watts"/>
    <s v="Activa Heat-Max 2000 Watts Room Heater (White color ) with ABS body"/>
    <s v="Home&amp;Kitchen|"/>
    <x v="2"/>
    <s v="Home &amp; Kitchen"/>
    <s v="Home&amp;Kitchen"/>
    <s v="Home&amp;Kitchen|Heating,Cooling&amp;AirQuality|RoomHeaters|FanHeaters"/>
    <n v="899"/>
    <x v="0"/>
    <n v="1990"/>
    <x v="0"/>
    <n v="0.55000000000000004"/>
    <x v="1"/>
    <n v="758.49999999999989"/>
    <x v="3"/>
    <n v="368150"/>
    <x v="1"/>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H0B29DI"/>
    <x v="654"/>
    <s v="USHA Heat Convector 812"/>
    <s v="USHA Heat Convector 812"/>
    <s v="USHA Heat Convector 812"/>
    <s v="USHA Heat Convector 812 T 2000-Watt with Instant Heating Feature (Black)"/>
    <s v="Home&amp;Kitchen|"/>
    <x v="2"/>
    <s v="Home &amp; Kitchen"/>
    <s v="Home&amp;Kitchen"/>
    <s v="Home&amp;Kitchen|Heating,Cooling&amp;AirQuality|RoomHeaters|HeatConvectors"/>
    <n v="2199"/>
    <x v="0"/>
    <n v="2990"/>
    <x v="1"/>
    <n v="0.26"/>
    <x v="0"/>
    <n v="5920.4"/>
    <x v="0"/>
    <n v="4658420"/>
    <x v="0"/>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83T5G5PM"/>
    <x v="655"/>
    <s v="Sennheiser CX 80S in-Ear"/>
    <s v="Sennheiser CX 80S in-Ear"/>
    <s v="Sennheiser CX 80S in-Ear"/>
    <s v="Sennheiser CX 80S in-Ear Wired Headphones with in-line One-Button Smart Remote with Microphone Black"/>
    <s v="Electronics|"/>
    <x v="0"/>
    <s v="Electronics"/>
    <s v="Electronics"/>
    <s v="Electronics|Headphones,Earbuds&amp;Accessories|Headphones|In-Ear"/>
    <n v="1490"/>
    <x v="0"/>
    <n v="1990"/>
    <x v="1"/>
    <n v="0.25"/>
    <x v="1"/>
    <n v="402824.99999999994"/>
    <x v="3"/>
    <n v="195517500"/>
    <x v="0"/>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N4EV2TL"/>
    <x v="656"/>
    <s v="Logitech MK240 Nano Wireless"/>
    <s v="Logitech MK240 Nano Wireless"/>
    <s v="Logitech MK240 Nano Wireless"/>
    <s v="Logitech MK240 Nano Wireless USB Keyboard and Mouse Set, 12 Function Keys 2.4GHz Wireless, 1000DPI, Spill-Resistant Design, PC/Mac, Black/Chartreuse Yellow"/>
    <s v="Computers&amp;Accessories|"/>
    <x v="3"/>
    <s v="Computers &amp; Accessories"/>
    <s v="Computers&amp;Accessories"/>
    <s v="Computers&amp;Accessories|Accessories&amp;Peripherals|Keyboards,Mice&amp;InputDevices|Keyboard&amp;MouseSets"/>
    <n v="1495"/>
    <x v="0"/>
    <n v="1995"/>
    <x v="1"/>
    <n v="0.25"/>
    <x v="1"/>
    <n v="31136.3"/>
    <x v="2"/>
    <n v="14445795"/>
    <x v="0"/>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461VC1Z"/>
    <x v="657"/>
    <s v="Scarters Mouse Pad, Desk"/>
    <s v="Scarters Mouse Pad, Desk"/>
    <s v="Scarters Mouse Pad, Desk"/>
    <s v="Scarters Mouse Pad, Desk Mat Extended for Work from Home/Office/Gaming | Vegan PU Leather | Anti-Skid, Anti-Slip, Reversible Splash-Proof ‚Äì Deskspread ~ Navy Blue &amp; Yellow"/>
    <s v="Computers&amp;Accessories|"/>
    <x v="3"/>
    <s v="Computers &amp; Accessories"/>
    <s v="Computers&amp;Accessories"/>
    <s v="Computers&amp;Accessories|Accessories&amp;Peripherals|Keyboards,Mice&amp;InputDevices|Keyboard&amp;MiceAccessories|MousePads"/>
    <n v="999"/>
    <x v="0"/>
    <n v="1995"/>
    <x v="0"/>
    <n v="0.5"/>
    <x v="1"/>
    <n v="32926.5"/>
    <x v="7"/>
    <n v="14597415"/>
    <x v="0"/>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8LT9BMPP"/>
    <x v="658"/>
    <s v="Logitech G102 USB Light"/>
    <s v="Logitech G102 USB Light"/>
    <s v="Logitech G102 USB Light"/>
    <s v="Logitech G102 USB Light Sync Gaming Mouse with Customizable RGB Lighting, 6 Programmable Buttons, Gaming Grade Sensor, 8K DPI Tracking, 16.8mn Color, Light Weight - Black"/>
    <s v="Computers&amp;Accessories|"/>
    <x v="3"/>
    <s v="Computers &amp; Accessories"/>
    <s v="Computers&amp;Accessories"/>
    <s v="Computers&amp;Accessories|Accessories&amp;Peripherals|PCGamingPeripherals|GamingMice"/>
    <n v="1495"/>
    <x v="0"/>
    <n v="1995"/>
    <x v="1"/>
    <n v="0.25"/>
    <x v="1"/>
    <n v="47434.5"/>
    <x v="7"/>
    <n v="21029295"/>
    <x v="0"/>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76B8G5D8"/>
    <x v="659"/>
    <s v="Boya ByM1 Auxiliary Omnidirectional"/>
    <s v="Boya ByM1 Auxiliary Omnidirectional"/>
    <s v="Boya ByM1 Auxiliary Omnidirectional"/>
    <s v="Boya ByM1 Auxiliary Omnidirectional Lavalier Condenser Microphone with 20ft Audio Cable (Black)"/>
    <s v="MusicalInstruments|"/>
    <x v="5"/>
    <s v="Musical Instruments"/>
    <s v="Musical Instruments"/>
    <s v="MusicalInstruments|Microphones|Condenser"/>
    <n v="798"/>
    <x v="0"/>
    <n v="1995"/>
    <x v="0"/>
    <n v="0.6"/>
    <x v="1"/>
    <n v="274656"/>
    <x v="4"/>
    <n v="136984680"/>
    <x v="0"/>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BP7XLX48"/>
    <x v="660"/>
    <s v="Syncwire LTG to USB"/>
    <s v="Syncwire LTG to USB"/>
    <s v="Syncwire LTG to USB"/>
    <s v="Syncwire LTG to USB Cable for Fast Charging Compatible with Phone 5/ 5C/ 5S/ 6/ 6S/ 7/8/ X/XR/XS Max/ 11/12/ 13 Series and Pad Air/Mini, Pod &amp; Other Devices (1.1 Meter, White)"/>
    <s v="Computers&amp;Accessories|"/>
    <x v="3"/>
    <s v="Computers &amp; Accessories"/>
    <s v="Computers&amp;Accessories"/>
    <s v="Computers&amp;Accessories|Accessories&amp;Peripherals|Cables&amp;Accessories|Cables|USBCables"/>
    <n v="399"/>
    <x v="0"/>
    <n v="1999"/>
    <x v="0"/>
    <n v="0.8"/>
    <x v="1"/>
    <n v="25"/>
    <x v="16"/>
    <n v="9995"/>
    <x v="1"/>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JYSCWFQ"/>
    <x v="661"/>
    <s v="Kitchengenix's Mini Waffle Maker"/>
    <s v="Kitchengenix's Mini Waffle Maker"/>
    <s v="Kitchengenix's Mini Waffle Maker"/>
    <s v="Kitchengenix's Mini Waffle Maker 4 Inch- 350 Watts: Stainless Steel Non-Stick Electric Iron Machine for Individual Belgian Waffles, Pan Cakes, Paninis or Other Snacks (Red)"/>
    <s v="Home&amp;Kitchen|"/>
    <x v="2"/>
    <s v="Home &amp; Kitchen"/>
    <s v="Home&amp;Kitchen"/>
    <s v="Home&amp;Kitchen|Kitchen&amp;HomeAppliances|SmallKitchenAppliances|WaffleMakers&amp;Irons"/>
    <n v="899"/>
    <x v="0"/>
    <n v="1999"/>
    <x v="0"/>
    <n v="0.55000000000000004"/>
    <x v="1"/>
    <n v="163.80000000000001"/>
    <x v="5"/>
    <n v="77961"/>
    <x v="1"/>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BBMGLQDW"/>
    <x v="662"/>
    <s v="Kodak 80 cm (32 inches) HD Ready Certified Android Smart LED TV 32HDX7XPROBL (Black)"/>
    <s v="Kodak 80 cm (32 inches) HD Ready Certified Android Smart LED TV 32HDX7XPROBL (Black)"/>
    <s v="Kodak 80 cm (32 inches) HD Ready Certified Android Smart LED TV 32HDX7XPROBL (Black)"/>
    <s v="Tuarso 8K HDMI 2.1 Cable 48Gbps , 1.5 Meter High-Speed Braided HDMI Cable ( 8K@60HZ„ÄÅ4K@120HZ„ÄÅ2K@240HZ ) HDMI 2.1 Cable Compatible with Monitors , Television , Laptops , Projectors , Game Consoles and more with HDMI Ports Device"/>
    <s v="Electronics|"/>
    <x v="0"/>
    <s v="Electronics"/>
    <s v="Electronics"/>
    <s v="Electronics|HomeTheater,TV&amp;Video|Accessories|Cables|HDMICables"/>
    <n v="599"/>
    <x v="0"/>
    <n v="1999"/>
    <x v="0"/>
    <n v="0.7"/>
    <x v="1"/>
    <n v="197.4"/>
    <x v="5"/>
    <n v="93953"/>
    <x v="1"/>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7DHSKS7"/>
    <x v="663"/>
    <s v="Nokia 8210 4G Volte"/>
    <s v="Nokia 8210 4G Volte"/>
    <s v="Nokia 8210 4G Volte"/>
    <s v="Nokia 8210 4G Volte keypad Phone with Dual SIM, Big Display, inbuilt MP3 Player &amp; Wireless FM Radio | Blue"/>
    <s v="Electronics|"/>
    <x v="0"/>
    <s v="Electronics"/>
    <s v="Electronics"/>
    <s v="Electronics|Mobiles&amp;Accessories|Smartphones&amp;BasicMobiles|BasicMobiles"/>
    <n v="3799"/>
    <x v="0"/>
    <n v="5299"/>
    <x v="1"/>
    <n v="0.28000000000000003"/>
    <x v="0"/>
    <n v="5743.5"/>
    <x v="9"/>
    <n v="8695659"/>
    <x v="0"/>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8CZHGHKH"/>
    <x v="664"/>
    <s v="BESTOR¬Æ LCD Writing Tabletpad"/>
    <s v="BESTOR¬Æ LCD Writing Tablet/pad"/>
    <s v="BESTOR¬Æ LCD Writing Tablet/pad"/>
    <s v="BESTOR¬Æ LCD Writing Tablet/pad 12 inches | Electronic Writing Scribble Board for Kids | Kids Learning Toy | Portable Ruff for LCD Paperless Memo Digital Tablet Notepad E-Writer/Writing/Drawing Pad Home/School/Office (Black)"/>
    <s v="Computers&amp;Accessories|"/>
    <x v="3"/>
    <s v="Computers &amp; Accessories"/>
    <s v="Computers&amp;Accessories"/>
    <s v="Computers&amp;Accessories|Accessories&amp;Peripherals|Keyboards,Mice&amp;InputDevices|GraphicTablets"/>
    <n v="499"/>
    <x v="0"/>
    <n v="1399"/>
    <x v="0"/>
    <n v="0.64"/>
    <x v="0"/>
    <n v="5701.8"/>
    <x v="1"/>
    <n v="2045338"/>
    <x v="0"/>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0GGGOYEU"/>
    <x v="517"/>
    <s v="Storite USB 2.0 A"/>
    <s v="Storite USB 2.0 A"/>
    <s v="Storite USB 2.0 A"/>
    <s v="Storite USB 2.0 A to Mini 5 pin B Cable for External HDDS/Camera/Card Readers (150cm - 1.5M)"/>
    <s v="Computers&amp;Accessories|"/>
    <x v="3"/>
    <s v="Computers &amp; Accessories"/>
    <s v="Computers&amp;Accessories"/>
    <s v="Computers&amp;Accessories|Accessories&amp;Peripherals|Cables&amp;Accessories|Cables|USBCables"/>
    <n v="299"/>
    <x v="0"/>
    <n v="699"/>
    <x v="0"/>
    <n v="0.56999999999999995"/>
    <x v="0"/>
    <n v="5670.5999999999995"/>
    <x v="1"/>
    <n v="1016346"/>
    <x v="0"/>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9W5XR9RT"/>
    <x v="665"/>
    <s v="Duracell USB C To"/>
    <s v="Duracell USB C To"/>
    <s v="Duracell USB C To"/>
    <s v="Duracell USB C To Lightning Apple Certified (Mfi) Braided Sync &amp; Charge Cable For Iphone, Ipad And Ipod. Fast Charging Lightning Cable, 3.9 Feet (1.2M) - Black"/>
    <s v="Computers&amp;Accessories|"/>
    <x v="3"/>
    <s v="Computers &amp; Accessories"/>
    <s v="Computers&amp;Accessories"/>
    <s v="Computers&amp;Accessories|Accessories&amp;Peripherals|Cables&amp;Accessories|Cables|USBCables"/>
    <n v="970"/>
    <x v="0"/>
    <n v="1999"/>
    <x v="0"/>
    <n v="0.51"/>
    <x v="1"/>
    <n v="809.6"/>
    <x v="6"/>
    <n v="367816"/>
    <x v="1"/>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W5XR9RT"/>
    <x v="665"/>
    <s v="Duracell USB C To"/>
    <s v="Duracell USB C To"/>
    <s v="Duracell USB C To"/>
    <s v="Duracell USB C To Lightning Apple Certified (Mfi) Braided Sync &amp; Charge Cable For Iphone, Ipad And Ipod. Fast Charging Lightning Cable, 3.9 Feet (1.2M) - Black"/>
    <s v="Computers&amp;Accessories|"/>
    <x v="3"/>
    <s v="Computers &amp; Accessories"/>
    <s v="Computers&amp;Accessories"/>
    <s v="Computers&amp;Accessories|Accessories&amp;Peripherals|Cables&amp;Accessories|Cables|USBCables"/>
    <n v="970"/>
    <x v="0"/>
    <n v="1999"/>
    <x v="0"/>
    <n v="0.51"/>
    <x v="1"/>
    <n v="809.6"/>
    <x v="6"/>
    <n v="367816"/>
    <x v="1"/>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9W5XR9RT"/>
    <x v="665"/>
    <s v="Duracell USB C To"/>
    <s v="Duracell USB C To"/>
    <s v="Duracell USB C To"/>
    <s v="Duracell USB C To Lightning Apple Certified (Mfi) Braided Sync &amp; Charge Cable For Iphone, Ipad And Ipod. Fast Charging Lightning Cable, 3.9 Feet (1.2M) - Black"/>
    <s v="Computers&amp;Accessories|"/>
    <x v="3"/>
    <s v="Computers &amp; Accessories"/>
    <s v="Computers&amp;Accessories"/>
    <s v="Computers&amp;Accessories|Accessories&amp;Peripherals|Cables&amp;Accessories|Cables|USBCables"/>
    <n v="970"/>
    <x v="0"/>
    <n v="1999"/>
    <x v="0"/>
    <n v="0.51"/>
    <x v="1"/>
    <n v="809.6"/>
    <x v="6"/>
    <n v="367816"/>
    <x v="1"/>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814LP6S9"/>
    <x v="383"/>
    <s v="PrettyKrafts Laundry Basket for"/>
    <s v="PrettyKrafts Laundry Basket for"/>
    <s v="PrettyKrafts Laundry Basket for"/>
    <s v="PrettyKrafts Laundry Basket for clothes with Lid &amp; Handles, Toys Organiser, 75 Ltr Grey"/>
    <s v="Home&amp;Kitchen|"/>
    <x v="2"/>
    <s v="Home &amp; Kitchen"/>
    <s v="Home&amp;Kitchen"/>
    <s v="Home&amp;Kitchen|HomeStorage&amp;Organization|LaundryOrganization|LaundryBaskets"/>
    <n v="351"/>
    <x v="0"/>
    <n v="1099"/>
    <x v="0"/>
    <n v="0.68"/>
    <x v="0"/>
    <n v="5439"/>
    <x v="8"/>
    <n v="1615530"/>
    <x v="0"/>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9KNMLH4Y"/>
    <x v="666"/>
    <s v="R B Nova LintFabric"/>
    <s v="R B Nova Lint/Fabric"/>
    <s v="R B Nova Lint/Fabric"/>
    <s v="R B Nova Lint/Fabric Shaver for Cloths, Lint Remover for Woolen Sweaters, Blankets, Jackets/Burr Remover Pill Remover from Carpets, Pack of 1"/>
    <s v="Home&amp;Kitchen|"/>
    <x v="2"/>
    <s v="Home &amp; Kitchen"/>
    <s v="Home&amp;Kitchen"/>
    <s v="Home&amp;Kitchen|Kitchen&amp;HomeAppliances|Vacuum,Cleaning&amp;Ironing|Irons,Steamers&amp;Accessories|LintShavers"/>
    <n v="398"/>
    <x v="0"/>
    <n v="1999"/>
    <x v="0"/>
    <n v="0.8"/>
    <x v="1"/>
    <n v="1053.6999999999998"/>
    <x v="3"/>
    <n v="513743"/>
    <x v="1"/>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7WVQG8WZ"/>
    <x v="667"/>
    <s v="Black+Decker Handheld Portable Garment"/>
    <s v="Black+Decker Handheld Portable Garment"/>
    <s v="Black+Decker Handheld Portable Garment"/>
    <s v="Black+Decker Handheld Portable Garment Steamer 1500 Watts with Anti Calc (Violet)"/>
    <s v="Home&amp;Kitchen|"/>
    <x v="2"/>
    <s v="Home &amp; Kitchen"/>
    <s v="Home&amp;Kitchen"/>
    <s v="Home&amp;Kitchen|Kitchen&amp;HomeAppliances|Vacuum,Cleaning&amp;Ironing|Irons,Steamers&amp;Accessories|Irons|SteamIrons"/>
    <n v="3299"/>
    <x v="0"/>
    <n v="4995"/>
    <x v="1"/>
    <n v="0.34"/>
    <x v="0"/>
    <n v="5293.4"/>
    <x v="0"/>
    <n v="6958035"/>
    <x v="0"/>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9JKNF147"/>
    <x v="668"/>
    <s v="Electvision Remote Control Compatible"/>
    <s v="Electvision Remote Control Compatible"/>
    <s v="Electvision Remote Control Compatible"/>
    <s v="Electvision Remote Control Compatible with Kodak/Thomson Smart led tv (Without Voice) Before Placing Order for verification Contact Our coustmer Care 7738090464"/>
    <s v="Electronics|"/>
    <x v="0"/>
    <s v="Electronics"/>
    <s v="Electronics"/>
    <s v="Electronics|HomeTheater,TV&amp;Video|Accessories|RemoteControls"/>
    <n v="339"/>
    <x v="0"/>
    <n v="1999"/>
    <x v="0"/>
    <n v="0.83"/>
    <x v="1"/>
    <n v="1372"/>
    <x v="4"/>
    <n v="685657"/>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0RFWNJMC"/>
    <x v="669"/>
    <s v="Airtel DigitalTV DTH Remote"/>
    <s v="Airtel DigitalTV DTH Remote"/>
    <s v="Airtel DigitalTV DTH Remote"/>
    <s v="Airtel DigitalTV DTH Remote SD/HD/HD Recording Compatible for Television (Shining Black )"/>
    <s v="Electronics|"/>
    <x v="0"/>
    <s v="Electronics"/>
    <s v="Electronics"/>
    <s v="Electronics|HomeTheater,TV&amp;Video|Accessories|RemoteControls"/>
    <n v="195"/>
    <x v="2"/>
    <n v="499"/>
    <x v="0"/>
    <n v="0.61"/>
    <x v="0"/>
    <n v="5117.1000000000004"/>
    <x v="8"/>
    <n v="690117"/>
    <x v="0"/>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9C6HWG18"/>
    <x v="670"/>
    <s v="Duracell Type C To"/>
    <s v="Duracell Type C To"/>
    <s v="Duracell Type C To"/>
    <s v="Duracell Type C To Type C 5A (100W) Braided Sync &amp; Fast Charging Cable, 3.9 Feet (1.2M). USB C to C Cable, Supports PD &amp; QC 3.0 Charging, 5 GBPS Data Transmission ‚Äì Black"/>
    <s v="Computers&amp;Accessories|"/>
    <x v="3"/>
    <s v="Computers &amp; Accessories"/>
    <s v="Computers&amp;Accessories"/>
    <s v="Computers&amp;Accessories|Accessories&amp;Peripherals|Cables&amp;Accessories|Cables|USBCables"/>
    <n v="970"/>
    <x v="0"/>
    <n v="1999"/>
    <x v="0"/>
    <n v="0.51"/>
    <x v="1"/>
    <n v="1940.4"/>
    <x v="5"/>
    <n v="923538"/>
    <x v="1"/>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C6HWG18"/>
    <x v="670"/>
    <s v="Duracell Type C To"/>
    <s v="Duracell Type C To"/>
    <s v="Duracell Type C To"/>
    <s v="Duracell Type C To Type C 5A (100W) Braided Sync &amp; Fast Charging Cable, 3.9 Feet (1.2M). USB C to C Cable, Supports PD &amp; QC 3.0 Charging, 5 GBPS Data Transmission ‚Äì Black"/>
    <s v="Computers&amp;Accessories|"/>
    <x v="3"/>
    <s v="Computers &amp; Accessories"/>
    <s v="Computers&amp;Accessories"/>
    <s v="Computers&amp;Accessories|Accessories&amp;Peripherals|Cables&amp;Accessories|Cables|USBCables"/>
    <n v="970"/>
    <x v="0"/>
    <n v="1999"/>
    <x v="0"/>
    <n v="0.51"/>
    <x v="1"/>
    <n v="1940.4"/>
    <x v="5"/>
    <n v="923538"/>
    <x v="1"/>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9TT6BFDX"/>
    <x v="671"/>
    <s v="Cotbolt Silicone Protective Case"/>
    <s v="Cotbolt Silicone Protective Case"/>
    <s v="Cotbolt Silicone Protective Case"/>
    <s v="Cotbolt Silicone Protective Case Cover for LG an MR21GA Magic Remote Shockproof for LG Smart TV Remote 2021 Protective Skin Waterproof Anti Lost (Black) (Remote Not Included)"/>
    <s v="Electronics|"/>
    <x v="0"/>
    <s v="Electronics"/>
    <s v="Electronics"/>
    <s v="Electronics|HomeTheater,TV&amp;Video|Accessories|RemoteControls"/>
    <n v="399"/>
    <x v="0"/>
    <n v="1999"/>
    <x v="0"/>
    <n v="0.8"/>
    <x v="1"/>
    <n v="2272.5"/>
    <x v="7"/>
    <n v="1009495"/>
    <x v="1"/>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W9V2PXG"/>
    <x v="672"/>
    <s v="Themisto TH-WS20 Digital Kitchen"/>
    <s v="Themisto TH-WS20 Digital Kitchen"/>
    <s v="Themisto TH-WS20 Digital Kitchen"/>
    <s v="Themisto TH-WS20 Digital Kitchen Weighing Scale Stainless Steel (5Kg)"/>
    <s v="Home&amp;Kitchen|"/>
    <x v="2"/>
    <s v="Home &amp; Kitchen"/>
    <s v="Home&amp;Kitchen"/>
    <s v="Home&amp;Kitchen|Kitchen&amp;HomeAppliances|SmallKitchenAppliances|DigitalKitchenScales"/>
    <n v="759"/>
    <x v="0"/>
    <n v="1999"/>
    <x v="0"/>
    <n v="0.62"/>
    <x v="1"/>
    <n v="2287.6"/>
    <x v="2"/>
    <n v="1063468"/>
    <x v="1"/>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BNDRK886"/>
    <x v="673"/>
    <s v="IONIX Activated Carbon Faucet"/>
    <s v="IONIX Activated Carbon Faucet"/>
    <s v="IONIX Activated Carbon Faucet"/>
    <s v="IONIX Activated Carbon Faucet Water Filters Universal Interface Home Kitchen Faucet Tap Water | Tap filter Multilayer | Clean Purifier Filter Cartridge Five Layer Water Filter-Pack of 1"/>
    <s v="Home&amp;Kitchen|"/>
    <x v="2"/>
    <s v="Home &amp; Kitchen"/>
    <s v="Home&amp;Kitchen"/>
    <s v="Home&amp;Kitchen|Kitchen&amp;HomeAppliances|WaterPurifiers&amp;Accessories|WaterPurifierAccessories"/>
    <n v="185"/>
    <x v="0"/>
    <n v="599"/>
    <x v="0"/>
    <n v="0.69"/>
    <x v="0"/>
    <n v="5093.3999999999996"/>
    <x v="1"/>
    <n v="782294"/>
    <x v="0"/>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7HK53XM4"/>
    <x v="674"/>
    <s v="Bulfyss Plastic Sticky Lint"/>
    <s v="Bulfyss Plastic Sticky Lint"/>
    <s v="Bulfyss Plastic Sticky Lint"/>
    <s v="Bulfyss Plastic Sticky Lint Roller Hair Remover Cleaner Set of 5 Rolls 150 Sheets, 30 Sheets Each roll Lint Roller Remover for Clothes, Furniture, Carpet, Dog Fur, Sweater, Dust &amp; Dirt"/>
    <s v="Home&amp;Kitchen|"/>
    <x v="2"/>
    <s v="Home &amp; Kitchen"/>
    <s v="Home&amp;Kitchen"/>
    <s v="Home&amp;Kitchen|Kitchen&amp;HomeAppliances|Vacuum,Cleaning&amp;Ironing|Irons,Steamers&amp;Accessories|LintShavers"/>
    <n v="279"/>
    <x v="0"/>
    <n v="599"/>
    <x v="0"/>
    <n v="0.53"/>
    <x v="0"/>
    <n v="4784.5"/>
    <x v="9"/>
    <n v="818833"/>
    <x v="0"/>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NL7LBWT"/>
    <x v="675"/>
    <s v="Bulfyss USB Rechargeable Lint"/>
    <s v="Bulfyss USB Rechargeable Lint"/>
    <s v="Bulfyss USB Rechargeable Lint"/>
    <s v="Bulfyss USB Rechargeable Lint Remover Fabric Shaver Pet Hair Remover, Effectively and Quickly Remove Fuzz for Clothes, Sweater, Couch, Sofa, Blanket, Curtain, Wool, Cashmere (Grey, 1 Year Warranty)"/>
    <s v="Home&amp;Kitchen|"/>
    <x v="2"/>
    <s v="Home &amp; Kitchen"/>
    <s v="Home&amp;Kitchen"/>
    <s v="Home&amp;Kitchen|Kitchen&amp;HomeAppliances|Vacuum,Cleaning&amp;Ironing|Irons,Steamers&amp;Accessories|LintShavers"/>
    <n v="1099"/>
    <x v="0"/>
    <n v="1999"/>
    <x v="1"/>
    <n v="0.45"/>
    <x v="1"/>
    <n v="2416"/>
    <x v="4"/>
    <n v="1207396"/>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9LH32678"/>
    <x v="676"/>
    <s v="JIALTO Mini Waffle Maker"/>
    <s v="JIALTO Mini Waffle Maker"/>
    <s v="JIALTO Mini Waffle Maker"/>
    <s v="JIALTO Mini Waffle Maker 4 Inch- 350 Watts: Stainless Steel Non-Stick Electric Iron Machine for Individual Belgian Waffles, Pan Cakes, Paninis or Other Snacks - Aqua blue"/>
    <s v="Home&amp;Kitchen|"/>
    <x v="2"/>
    <s v="Home &amp; Kitchen"/>
    <s v="Home&amp;Kitchen"/>
    <s v="Home&amp;Kitchen|Kitchen&amp;HomeAppliances|SmallKitchenAppliances|WaffleMakers&amp;Irons"/>
    <n v="899"/>
    <x v="0"/>
    <n v="1999"/>
    <x v="0"/>
    <n v="0.55000000000000004"/>
    <x v="1"/>
    <n v="3328"/>
    <x v="4"/>
    <n v="1663168"/>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15GX9Y0W"/>
    <x v="677"/>
    <s v="Lifelong LLWM105 750-Watt Belgian"/>
    <s v="Lifelong LLWM105 750-Watt Belgian"/>
    <s v="Lifelong LLWM105 750-Watt Belgian"/>
    <s v="Lifelong LLWM105 750-Watt Belgian Waffle Maker for Home| Makes 2 Square Shape Waffles| Non-stick Plates| Easy to Use¬†with Indicator Lights (1 Year Warranty, Black)"/>
    <s v="Home&amp;Kitchen|"/>
    <x v="2"/>
    <s v="Home &amp; Kitchen"/>
    <s v="Home&amp;Kitchen"/>
    <s v="Home&amp;Kitchen|Kitchen&amp;HomeAppliances|SmallKitchenAppliances|WaffleMakers&amp;Irons"/>
    <n v="1199"/>
    <x v="0"/>
    <n v="2400"/>
    <x v="0"/>
    <n v="0.5"/>
    <x v="0"/>
    <n v="4687.8"/>
    <x v="1"/>
    <n v="2884800"/>
    <x v="0"/>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B2DJ5RVQ"/>
    <x v="678"/>
    <s v="WeCool B1 Mobile Holder"/>
    <s v="WeCool B1 Mobile Holder"/>
    <s v="WeCool B1 Mobile Holder"/>
    <s v="WeCool B1 Mobile Holder for Bikes or Bike Mobile Holder for Maps and GPS Navigation, one Click Locking, Firm Gripping, Anti Shake and Stable Cradle Clamp with 360¬∞ Rotation Bicycle Phone Mount"/>
    <s v="Electronics|"/>
    <x v="0"/>
    <s v="Electronics"/>
    <s v="Electronics"/>
    <s v="Electronics|Mobiles&amp;Accessories|MobileAccessories|Mounts|HandlebarMounts"/>
    <n v="689"/>
    <x v="0"/>
    <n v="1999"/>
    <x v="0"/>
    <n v="0.66"/>
    <x v="1"/>
    <n v="5129.8999999999996"/>
    <x v="2"/>
    <n v="2384807"/>
    <x v="0"/>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7P434WJY"/>
    <x v="679"/>
    <s v="RC PRINT GI 790"/>
    <s v="RC PRINT GI 790"/>
    <s v="RC PRINT GI 790"/>
    <s v="RC PRINT GI 790 Ink Refill for Canon G1000, G1010, G1100, G2000, G2002, G2010, G2012, G2100, G3000, G3010, G3012, G3100, G4000, G4010"/>
    <s v="Computers&amp;Accessories|"/>
    <x v="3"/>
    <s v="Computers &amp; Accessories"/>
    <s v="Computers&amp;Accessories"/>
    <s v="Computers&amp;Accessories|Printers,Inks&amp;Accessories|Inks,Toners&amp;Cartridges|InkjetInkRefills&amp;Kits"/>
    <n v="549"/>
    <x v="0"/>
    <n v="1999"/>
    <x v="0"/>
    <n v="0.73"/>
    <x v="1"/>
    <n v="5878.0999999999995"/>
    <x v="2"/>
    <n v="2732633"/>
    <x v="0"/>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KKJPTWB"/>
    <x v="680"/>
    <s v="Brayden Chopro, Electric Vegetable"/>
    <s v="Brayden Chopro, Electric Vegetable"/>
    <s v="Brayden Chopro, Electric Vegetable"/>
    <s v="Brayden Chopro, Electric Vegetable Chopper for Kitchen with 500 ML Capacity, 400 Watts Copper Motor and 4 Bi-Level SS Blades (Black)"/>
    <s v="Home&amp;Kitchen|"/>
    <x v="2"/>
    <s v="Home &amp; Kitchen"/>
    <s v="Home&amp;Kitchen"/>
    <s v="Home&amp;Kitchen|Kitchen&amp;HomeAppliances|SmallKitchenAppliances|MiniFoodProcessors&amp;Choppers"/>
    <n v="1599"/>
    <x v="0"/>
    <n v="1999"/>
    <x v="1"/>
    <n v="0.2"/>
    <x v="1"/>
    <n v="6855.2000000000007"/>
    <x v="6"/>
    <n v="3114442"/>
    <x v="0"/>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8WKCTFF3"/>
    <x v="681"/>
    <s v="ZEBRONICS Aluminium Alloy Laptop"/>
    <s v="ZEBRONICS Aluminium Alloy Laptop"/>
    <s v="ZEBRONICS Aluminium Alloy Laptop"/>
    <s v="ZEBRONICS Aluminium Alloy Laptop Stand, Compatible with 9-15.6 inch Laptops, 7 Angles Adjustable, Anti Slip Silicon Rubber Pads, Foldable, Velvet Pouch Inside, Zeb-NS2000 (Dark Grey)"/>
    <s v="Computers&amp;Accessories|"/>
    <x v="3"/>
    <s v="Computers &amp; Accessories"/>
    <s v="Computers&amp;Accessories"/>
    <s v="Computers&amp;Accessories|Accessories&amp;Peripherals|LaptopAccessories|Lapdesks"/>
    <n v="899"/>
    <x v="0"/>
    <n v="1999"/>
    <x v="0"/>
    <n v="0.55000000000000004"/>
    <x v="1"/>
    <n v="7334.8"/>
    <x v="6"/>
    <n v="3332333"/>
    <x v="0"/>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9KPXTZXN"/>
    <x v="682"/>
    <s v="Rico Japanese Technology Rechargeable"/>
    <s v="Rico Japanese Technology Rechargeable"/>
    <s v="Rico Japanese Technology Rechargeable"/>
    <s v="Rico Japanese Technology Rechargeable Wireless Electric Chopper with Replacement Warranty - Stainless Steel Blades, One Touch Operation, 10 Seconds Chopping, Mincing Vegetable, Meat - 250 ML, 30 Watts"/>
    <s v="Home&amp;Kitchen|"/>
    <x v="2"/>
    <s v="Home &amp; Kitchen"/>
    <s v="Home&amp;Kitchen"/>
    <s v="Home&amp;Kitchen|Kitchen&amp;HomeAppliances|SmallKitchenAppliances|MiniFoodProcessors&amp;Choppers"/>
    <n v="949"/>
    <x v="0"/>
    <n v="1999"/>
    <x v="0"/>
    <n v="0.53"/>
    <x v="1"/>
    <n v="6716"/>
    <x v="4"/>
    <n v="3356321"/>
    <x v="0"/>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8RZ5K9YH"/>
    <x v="683"/>
    <s v="MI 33W SonicCharge 2.0"/>
    <s v="MI 33W SonicCharge 2.0"/>
    <s v="MI 33W SonicCharge 2.0"/>
    <s v="MI 33W SonicCharge 2.0 USB Charger for Cellular Phones - White"/>
    <s v="Electronics|"/>
    <x v="0"/>
    <s v="Electronics"/>
    <s v="Electronics"/>
    <s v="Electronics|Mobiles&amp;Accessories|MobileAccessories|Chargers|WallChargers"/>
    <n v="999"/>
    <x v="0"/>
    <n v="1999"/>
    <x v="0"/>
    <n v="0.5"/>
    <x v="1"/>
    <n v="7641.0999999999995"/>
    <x v="2"/>
    <n v="3552223"/>
    <x v="0"/>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MZXJNK"/>
    <x v="602"/>
    <s v="Belkin Apple Certified Lightning"/>
    <s v="Belkin Apple Certified Lightning"/>
    <s v="Belkin Apple Certified Lightning"/>
    <s v="Belkin Apple Certified Lightning To Type C Cable, Tough Unbreakable Braided Fast Charging For Iphone, Ipad, Air Pods, 3.3 Feet (1 Meters)    White"/>
    <s v="Computers&amp;Accessories|"/>
    <x v="3"/>
    <s v="Computers &amp; Accessories"/>
    <s v="Computers&amp;Accessories"/>
    <s v="Computers&amp;Accessories|Accessories&amp;Peripherals|Cables&amp;Accessories|Cables|USBCables"/>
    <n v="1599"/>
    <x v="0"/>
    <n v="1999"/>
    <x v="1"/>
    <n v="0.2"/>
    <x v="1"/>
    <n v="8584.4000000000015"/>
    <x v="6"/>
    <n v="3900049"/>
    <x v="0"/>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84N133Y7"/>
    <x v="602"/>
    <s v="Belkin Apple Certified Lightning"/>
    <s v="Belkin Apple Certified Lightning"/>
    <s v="Belkin Apple Certified Lightning"/>
    <s v="Belkin Apple Certified Lightning To Type C Cable, Fast Charging For Iphone, Ipad, Air Pods, 3.3 Feet (1 Meters)    White"/>
    <s v="Computers&amp;Accessories|"/>
    <x v="3"/>
    <s v="Computers &amp; Accessories"/>
    <s v="Computers&amp;Accessories"/>
    <s v="Computers&amp;Accessories|Accessories&amp;Peripherals|Cables&amp;Accessories|Cables|USBCables"/>
    <n v="1499"/>
    <x v="0"/>
    <n v="1999"/>
    <x v="1"/>
    <n v="0.25"/>
    <x v="1"/>
    <n v="8584.4000000000015"/>
    <x v="6"/>
    <n v="3900049"/>
    <x v="0"/>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1NHWT6Z"/>
    <x v="684"/>
    <s v="LOHAYA Television Remote Compatible"/>
    <s v="LOHAYA Television Remote Compatible"/>
    <s v="LOHAYA Television Remote Compatible"/>
    <s v="LOHAYA Television Remote Compatible with Samsung Smart LED/LCD/HD TV Remote Control [ Compatible for All Samsung Tv Remote Control ]"/>
    <s v="Electronics|"/>
    <x v="0"/>
    <s v="Electronics"/>
    <s v="Electronics"/>
    <s v="Electronics|HomeTheater,TV&amp;Video|Accessories|RemoteControls"/>
    <n v="299"/>
    <x v="0"/>
    <n v="1199"/>
    <x v="0"/>
    <n v="0.75"/>
    <x v="0"/>
    <n v="4652.7"/>
    <x v="1"/>
    <n v="1430407"/>
    <x v="0"/>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949FPSFY"/>
    <x v="685"/>
    <s v="Bulfyss Stainless Steel Digital"/>
    <s v="Bulfyss Stainless Steel Digital"/>
    <s v="Bulfyss Stainless Steel Digital"/>
    <s v="Bulfyss Stainless Steel Digital Kitchen Weighing Scale &amp; Food Weight Machine for Diet, Nutrition, Health, Fitness, Baking &amp; Cooking (5Kgs, Stainless Steel, 2 Years Warranty)"/>
    <s v="Home&amp;Kitchen|"/>
    <x v="2"/>
    <s v="Home &amp; Kitchen"/>
    <s v="Home&amp;Kitchen"/>
    <s v="Home&amp;Kitchen|Kitchen&amp;HomeAppliances|SmallKitchenAppliances|DigitalKitchenScales"/>
    <n v="799"/>
    <x v="0"/>
    <n v="1999"/>
    <x v="0"/>
    <n v="0.6"/>
    <x v="1"/>
    <n v="8864.1999999999989"/>
    <x v="3"/>
    <n v="4321838"/>
    <x v="0"/>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B5GJRTHB"/>
    <x v="686"/>
    <s v="Wecool Moonwalk M1 ENC"/>
    <s v="Wecool Moonwalk M1 ENC"/>
    <s v="Wecool Moonwalk M1 ENC"/>
    <s v="Wecool Moonwalk M1 ENC True Wireless in Ear Earbuds with Mic, Titanium Drivers for Rich Bass Experience, 40+ Hours Play Time, Type C Fast Charging, Low Latency, BT 5.3, IPX5, Deep Bass (Black)"/>
    <s v="Electronics|"/>
    <x v="0"/>
    <s v="Electronics"/>
    <s v="Electronics"/>
    <s v="Electronics|Headphones,Earbuds&amp;Accessories|Headphones|In-Ear"/>
    <n v="889"/>
    <x v="0"/>
    <n v="1999"/>
    <x v="0"/>
    <n v="0.56000000000000005"/>
    <x v="1"/>
    <n v="9592.8000000000011"/>
    <x v="5"/>
    <n v="4565716"/>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1JF2TFD"/>
    <x v="687"/>
    <s v="Boult Audio BassBuds Oak"/>
    <s v="Boult Audio BassBuds Oak"/>
    <s v="Boult Audio BassBuds Oak"/>
    <s v="Boult Audio BassBuds Oak in-Ear Wired Earphones with 10mm Extra Bass Driver and HD Sound with mic(Brown)"/>
    <s v="Electronics|"/>
    <x v="0"/>
    <s v="Electronics"/>
    <s v="Electronics"/>
    <s v="Electronics|Headphones,Earbuds&amp;Accessories|Headphones|In-Ear"/>
    <n v="499"/>
    <x v="0"/>
    <n v="1299"/>
    <x v="0"/>
    <n v="0.62"/>
    <x v="0"/>
    <n v="4574.7"/>
    <x v="1"/>
    <n v="1523727"/>
    <x v="0"/>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4YFFSMY"/>
    <x v="688"/>
    <s v="Tygot Bluetooth Extendable Selfie"/>
    <s v="Tygot Bluetooth Extendable Selfie"/>
    <s v="Tygot Bluetooth Extendable Selfie"/>
    <s v="Tygot Bluetooth Extendable Selfie Sticks with Wireless Remote and Tripod Stand, 3-in-1 Multifunctional Selfie Stick with Tripod Stand Compatible with iPhone/OnePlus/Samsung/Oppo/Vivo and All Phones"/>
    <s v="Electronics|"/>
    <x v="0"/>
    <s v="Electronics"/>
    <s v="Electronics"/>
    <s v="Electronics|Mobiles&amp;Accessories|MobileAccessories|Photo&amp;VideoAccessories|SelfieSticks"/>
    <n v="399"/>
    <x v="0"/>
    <n v="1999"/>
    <x v="0"/>
    <n v="0.8"/>
    <x v="1"/>
    <n v="13528"/>
    <x v="4"/>
    <n v="6760618"/>
    <x v="0"/>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4YFFSMY"/>
    <x v="688"/>
    <s v="Tygot Bluetooth Extendable Selfie"/>
    <s v="Tygot Bluetooth Extendable Selfie"/>
    <s v="Tygot Bluetooth Extendable Selfie"/>
    <s v="Tygot Bluetooth Extendable Selfie Sticks with Wireless Remote and Tripod Stand, 3-in-1 Multifunctional Selfie Stick with Tripod Stand Compatible with iPhone/OnePlus/Samsung/Oppo/Vivo and All Phones"/>
    <s v="Electronics|"/>
    <x v="0"/>
    <s v="Electronics"/>
    <s v="Electronics"/>
    <s v="Electronics|Mobiles&amp;Accessories|MobileAccessories|Photo&amp;VideoAccessories|SelfieSticks"/>
    <n v="399"/>
    <x v="0"/>
    <n v="1999"/>
    <x v="0"/>
    <n v="0.8"/>
    <x v="1"/>
    <n v="13528"/>
    <x v="4"/>
    <n v="6760618"/>
    <x v="0"/>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P858DK8"/>
    <x v="689"/>
    <s v="WeCool C1 Car Mobile"/>
    <s v="WeCool C1 Car Mobile"/>
    <s v="WeCool C1 Car Mobile"/>
    <s v="WeCool C1 Car Mobile Holder with One Click Technology,360¬∞ Rotational, Strong Suction Cup,Compatible with 4 to 6 Inch Devices, Wildshield and Dashboard Mobile Holder for Car, and Use"/>
    <s v="Electronics|"/>
    <x v="0"/>
    <s v="Electronics"/>
    <s v="Electronics"/>
    <s v="Electronics|Mobiles&amp;Accessories|MobileAccessories|AutomobileAccessories|Cradles"/>
    <n v="489"/>
    <x v="0"/>
    <n v="1999"/>
    <x v="0"/>
    <n v="0.76"/>
    <x v="1"/>
    <n v="14504"/>
    <x v="4"/>
    <n v="7248374"/>
    <x v="0"/>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8LHTJTBB"/>
    <x v="690"/>
    <s v="Dyazo 6 Angles Adjustable"/>
    <s v="Dyazo 6 Angles Adjustable"/>
    <s v="Dyazo 6 Angles Adjustable"/>
    <s v="Dyazo 6 Angles Adjustable Aluminum Ergonomic Foldable Portable Tabletop Laptop/Desktop Riser Stand Holder Compatible for MacBook, HP, Dell, Lenovo &amp; All Other Notebook (Silver)"/>
    <s v="Computers&amp;Accessories|"/>
    <x v="3"/>
    <s v="Computers &amp; Accessories"/>
    <s v="Computers&amp;Accessories"/>
    <s v="Computers&amp;Accessories|Accessories&amp;Peripherals|LaptopAccessories|NotebookComputerStands"/>
    <n v="599"/>
    <x v="0"/>
    <n v="1999"/>
    <x v="0"/>
    <n v="0.7"/>
    <x v="1"/>
    <n v="20838.400000000001"/>
    <x v="6"/>
    <n v="9467264"/>
    <x v="0"/>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Y1RCCW5"/>
    <x v="691"/>
    <s v="ZIGMA WinoteK WinoteK Sun"/>
    <s v="ZIGMA WinoteK WinoteK Sun"/>
    <s v="ZIGMA WinoteK WinoteK Sun"/>
    <s v="ZIGMA WinoteK WinoteK Sun Instant Water Geyser, Water Heater, Portable Water Heater, Geysers Made of First Class ABS Plastic, automatic Reset Model, AE10-3 W (Yellow)"/>
    <s v="Home&amp;Kitchen|"/>
    <x v="2"/>
    <s v="Home &amp; Kitchen"/>
    <s v="Home&amp;Kitchen"/>
    <s v="Home&amp;Kitchen|Heating,Cooling&amp;AirQuality|WaterHeaters&amp;Geysers|InstantWaterHeaters"/>
    <n v="1190"/>
    <x v="0"/>
    <n v="2550"/>
    <x v="0"/>
    <n v="0.53"/>
    <x v="0"/>
    <n v="4487.8"/>
    <x v="0"/>
    <n v="3011550"/>
    <x v="0"/>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84N1BM9L"/>
    <x v="602"/>
    <s v="Belkin Apple Certified Lightning"/>
    <s v="Belkin Apple Certified Lightning"/>
    <s v="Belkin Apple Certified Lightning"/>
    <s v="Belkin Apple Certified Lightning to USB Charge and Sync Tough Braided Cable for iPhone, iPad, Air Pods, 3.3 feet (1 meters) ‚Äì Black"/>
    <s v="Computers&amp;Accessories|"/>
    <x v="3"/>
    <s v="Computers &amp; Accessories"/>
    <s v="Computers&amp;Accessories"/>
    <s v="Computers&amp;Accessories|Accessories&amp;Peripherals|Cables&amp;Accessories|Cables|USBCables"/>
    <n v="1299"/>
    <x v="0"/>
    <n v="1999"/>
    <x v="1"/>
    <n v="0.35"/>
    <x v="1"/>
    <n v="32199.200000000004"/>
    <x v="6"/>
    <n v="14628682"/>
    <x v="0"/>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B8SSZ76F"/>
    <x v="692"/>
    <s v="Amazon Basics USB C"/>
    <s v="Amazon Basics USB C"/>
    <s v="Amazon Basics USB C"/>
    <s v="Amazon Basics USB C to Lightning TPE MFi Certified Charging Cable (White, 1.2 meter)"/>
    <s v="Computers&amp;Accessories|"/>
    <x v="3"/>
    <s v="Computers &amp; Accessories"/>
    <s v="Computers&amp;Accessories"/>
    <s v="Computers&amp;Accessories|Accessories&amp;Peripherals|Cables&amp;Accessories|Cables|USBCables"/>
    <n v="799"/>
    <x v="0"/>
    <n v="1999"/>
    <x v="0"/>
    <n v="0.6"/>
    <x v="1"/>
    <n v="36048.6"/>
    <x v="5"/>
    <n v="17157417"/>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7N2MGB3G"/>
    <x v="693"/>
    <s v="AGARO Marvel 9 Liters"/>
    <s v="AGARO Marvel 9 Liters"/>
    <s v="AGARO Marvel 9 Liters"/>
    <s v="AGARO Marvel 9 Liters Oven Toaster Griller, Cake Baking OTG (Black)"/>
    <s v="Home&amp;Kitchen|"/>
    <x v="2"/>
    <s v="Home &amp; Kitchen"/>
    <s v="Home&amp;Kitchen"/>
    <s v="Home&amp;Kitchen|Kitchen&amp;HomeAppliances|SmallKitchenAppliances|OvenToasterGrills"/>
    <n v="1699"/>
    <x v="0"/>
    <n v="1999"/>
    <x v="1"/>
    <n v="0.15"/>
    <x v="1"/>
    <n v="36379.299999999996"/>
    <x v="3"/>
    <n v="17737127"/>
    <x v="0"/>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P564ZTJ"/>
    <x v="694"/>
    <s v="Wembley LCD Writing PadTab"/>
    <s v="Wembley LCD Writing Pad/Tab"/>
    <s v="Wembley LCD Writing Pad/Tab"/>
    <s v="Wembley LCD Writing Pad/Tab | Writing, Drawing, Reusable, Portable Pad with Colorful Letters | 9 Inch Graphic Tablet (Assorted)"/>
    <s v="Computers&amp;Accessories|"/>
    <x v="3"/>
    <s v="Computers &amp; Accessories"/>
    <s v="Computers&amp;Accessories"/>
    <s v="Computers&amp;Accessories|Accessories&amp;Peripherals|Keyboards,Mice&amp;InputDevices|GraphicTablets"/>
    <n v="235"/>
    <x v="0"/>
    <n v="1599"/>
    <x v="0"/>
    <n v="0.85"/>
    <x v="0"/>
    <n v="4457.3999999999996"/>
    <x v="0"/>
    <n v="1875627"/>
    <x v="0"/>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B8SRZ5SV"/>
    <x v="695"/>
    <s v="AmazonBasics USB C to"/>
    <s v="AmazonBasics USB C to"/>
    <s v="AmazonBasics USB C to"/>
    <s v="AmazonBasics USB C to Lightning Aluminum with Nylon Braided MFi Certified Charging Cable (Grey, 1.2 meter)"/>
    <s v="Computers&amp;Accessories|"/>
    <x v="3"/>
    <s v="Computers &amp; Accessories"/>
    <s v="Computers&amp;Accessories"/>
    <s v="Computers&amp;Accessories|Accessories&amp;Peripherals|Cables&amp;Accessories|Cables|USBCables"/>
    <n v="949"/>
    <x v="0"/>
    <n v="1999"/>
    <x v="0"/>
    <n v="0.53"/>
    <x v="1"/>
    <n v="59628.800000000003"/>
    <x v="6"/>
    <n v="27090448"/>
    <x v="0"/>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x v="695"/>
    <s v="AmazonBasics USB C to"/>
    <s v="AmazonBasics USB C to"/>
    <s v="AmazonBasics USB C to"/>
    <s v="AmazonBasics USB C to Lightning Aluminum with Nylon Braided MFi Certified Charging Cable (Grey, 1.8 meter)"/>
    <s v="Computers&amp;Accessories|"/>
    <x v="3"/>
    <s v="Computers &amp; Accessories"/>
    <s v="Computers&amp;Accessories"/>
    <s v="Computers&amp;Accessories|Accessories&amp;Peripherals|Cables&amp;Accessories|Cables|USBCables"/>
    <n v="949"/>
    <x v="0"/>
    <n v="1999"/>
    <x v="0"/>
    <n v="0.53"/>
    <x v="1"/>
    <n v="59628.800000000003"/>
    <x v="6"/>
    <n v="27090448"/>
    <x v="0"/>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FYB5HHK"/>
    <x v="696"/>
    <s v="TP-Link UE300C USB Type-C"/>
    <s v="TP-Link UE300C USB Type-C"/>
    <s v="TP-Link UE300C USB Type-C"/>
    <s v="TP-Link UE300C USB Type-C to RJ45 Gigabit Ethernet Network Adapter/RJ45 LAN Wired Adapter for Ultrabook, Chromebook, Laptop, Desktop, Plug &amp; Play, USB 3.0, Foldable and Portable Design"/>
    <s v="Computers&amp;Accessories|"/>
    <x v="3"/>
    <s v="Computers &amp; Accessories"/>
    <s v="Computers&amp;Accessories"/>
    <s v="Computers&amp;Accessories|NetworkingDevices|NetworkAdapters|PowerLANAdapters"/>
    <n v="1199"/>
    <x v="0"/>
    <n v="1999"/>
    <x v="1"/>
    <n v="0.4"/>
    <x v="1"/>
    <n v="100890"/>
    <x v="7"/>
    <n v="44817580"/>
    <x v="0"/>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7JH1C41D"/>
    <x v="697"/>
    <s v="Wayona Nylon Braided (2"/>
    <s v="Wayona Nylon Braided (2"/>
    <s v="Wayona Nylon Braided (2"/>
    <s v="Wayona Nylon Braided (2 Pack) Lightning Fast Usb Data Cable Fast Charger Cord For Iphone, Ipad Tablet (3 Ft Pack Of 2, Grey)"/>
    <s v="Computers&amp;Accessories|"/>
    <x v="3"/>
    <s v="Computers &amp; Accessories"/>
    <s v="Computers&amp;Accessories"/>
    <s v="Computers&amp;Accessories|Accessories&amp;Peripherals|Cables&amp;Accessories|Cables|USBCables"/>
    <n v="649"/>
    <x v="0"/>
    <n v="1999"/>
    <x v="0"/>
    <n v="0.68"/>
    <x v="1"/>
    <n v="101929.8"/>
    <x v="5"/>
    <n v="48513731"/>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H1CBGW"/>
    <x v="397"/>
    <s v="Wayona Nylon Braided Usb"/>
    <s v="Wayona Nylon Braided Usb"/>
    <s v="Wayona Nylon Braided Usb"/>
    <s v="Wayona Nylon Braided Usb Syncing And Charging Cable Sync And Charging Cable For Iphone, Ipad (3 Ft, Black) - Pack Of 2"/>
    <s v="Computers&amp;Accessories|"/>
    <x v="3"/>
    <s v="Computers &amp; Accessories"/>
    <s v="Computers&amp;Accessories"/>
    <s v="Computers&amp;Accessories|Accessories&amp;Peripherals|Cables&amp;Accessories|Cables|USBCables"/>
    <n v="649"/>
    <x v="0"/>
    <n v="1999"/>
    <x v="0"/>
    <n v="0.68"/>
    <x v="1"/>
    <n v="101929.8"/>
    <x v="5"/>
    <n v="48513731"/>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82FTPRSK"/>
    <x v="698"/>
    <s v="Zinq Five Fan Cooling"/>
    <s v="Zinq Five Fan Cooling"/>
    <s v="Zinq Five Fan Cooling"/>
    <s v="Zinq Five Fan Cooling Pad and Laptop Stand with Dual Height Adjustment and Dual USB Port Extension (Black)"/>
    <s v="Computers&amp;Accessories|"/>
    <x v="3"/>
    <s v="Computers &amp; Accessories"/>
    <s v="Computers&amp;Accessories"/>
    <s v="Computers&amp;Accessories|Accessories&amp;Peripherals|LaptopAccessories|CoolingPads"/>
    <n v="999"/>
    <x v="0"/>
    <n v="1999"/>
    <x v="0"/>
    <n v="0.5"/>
    <x v="1"/>
    <n v="115252.20000000001"/>
    <x v="5"/>
    <n v="54854559"/>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05LJQMZC"/>
    <x v="198"/>
    <s v="BlueRigger Digital Optical Audio"/>
    <s v="BlueRigger Digital Optical Audio"/>
    <s v="BlueRigger Digital Optical Audio"/>
    <s v="BlueRigger Digital Optical Audio Toslink Cable (6 Feet / 1.8 Meter) With 8 Channel (7.1) Audio Support (for Home Theatre, Xbox, Playstation etc.)"/>
    <s v="Electronics|"/>
    <x v="0"/>
    <s v="Electronics"/>
    <s v="Electronics"/>
    <s v="Electronics|HomeTheater,TV&amp;Video|Accessories|Cables|OpticalCables"/>
    <n v="486"/>
    <x v="0"/>
    <n v="1999"/>
    <x v="0"/>
    <n v="0.76"/>
    <x v="1"/>
    <n v="126096.6"/>
    <x v="5"/>
    <n v="60015977"/>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W6VWZ8C"/>
    <x v="699"/>
    <s v="Infinity (JBL Fuze Pint,"/>
    <s v="Infinity (JBL Fuze Pint,"/>
    <s v="Infinity (JBL Fuze Pint,"/>
    <s v="Infinity (JBL Fuze Pint, Wireless Ultra Portable Mini Speaker with Mic, Deep Bass, Dual Equalizer, Bluetooth 5.0 with Voice Assistant Support for Mobiles (Black)"/>
    <s v="Electronics|"/>
    <x v="0"/>
    <s v="Electronics"/>
    <s v="Electronics"/>
    <s v="Electronics|HomeAudio|Speakers|OutdoorSpeakers"/>
    <n v="899"/>
    <x v="0"/>
    <n v="1999"/>
    <x v="0"/>
    <n v="0.55000000000000004"/>
    <x v="1"/>
    <n v="124922.9"/>
    <x v="3"/>
    <n v="60907531"/>
    <x v="0"/>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DWFX9YS"/>
    <x v="700"/>
    <s v="Amazon Basics USB A"/>
    <s v="Amazon Basics USB A"/>
    <s v="Amazon Basics USB A"/>
    <s v="Amazon Basics USB A to Lightning PVC Molded Nylon MFi Certified Charging Cable (Black, 1.2 meter)"/>
    <s v="Computers&amp;Accessories|"/>
    <x v="3"/>
    <s v="Computers &amp; Accessories"/>
    <s v="Computers&amp;Accessories"/>
    <s v="Computers&amp;Accessories|Accessories&amp;Peripherals|Cables&amp;Accessories|Cables|USBCables"/>
    <n v="789"/>
    <x v="0"/>
    <n v="1999"/>
    <x v="0"/>
    <n v="0.61"/>
    <x v="1"/>
    <n v="145068"/>
    <x v="5"/>
    <n v="69045460"/>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BR4F878Q"/>
    <x v="701"/>
    <s v="Swiffer Instant Electric Water"/>
    <s v="Swiffer Instant Electric Water"/>
    <s v="Swiffer Instant Electric Water"/>
    <s v="Swiffer Instant Electric Water Heater Faucet Tap Home-Kitchen Instantaneous Water Heater Tank less for Tap, LED Electric Head Water Heaters Tail Gallon Comfort(3000W) ((Pack of 1))"/>
    <s v="Home&amp;Kitchen|"/>
    <x v="2"/>
    <s v="Home &amp; Kitchen"/>
    <s v="Home&amp;Kitchen"/>
    <s v="Home&amp;Kitchen|Heating,Cooling&amp;AirQuality|WaterHeaters&amp;Geysers|InstantWaterHeaters"/>
    <n v="1439"/>
    <x v="0"/>
    <n v="1999"/>
    <x v="1"/>
    <n v="0.28000000000000003"/>
    <x v="1"/>
    <n v="258254.4"/>
    <x v="12"/>
    <n v="107552197"/>
    <x v="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7XJWTYM2"/>
    <x v="702"/>
    <s v="realme Buds Wireless in"/>
    <s v="realme Buds Wireless in"/>
    <s v="realme Buds Wireless in"/>
    <s v="realme Buds Wireless in Ear Bluetooth Earphones with mic, 11.2mm Bass Boost Driver, Magnetic Fast Pair, Fast Charging and 12 Hrs Playtime (Yellow)"/>
    <s v="Electronics|"/>
    <x v="0"/>
    <s v="Electronics"/>
    <s v="Electronics"/>
    <s v="Electronics|Headphones,Earbuds&amp;Accessories|Headphones|In-Ear"/>
    <n v="1679"/>
    <x v="0"/>
    <n v="1999"/>
    <x v="1"/>
    <n v="0.16"/>
    <x v="1"/>
    <n v="297508.3"/>
    <x v="3"/>
    <n v="145053437"/>
    <x v="0"/>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7DC4RZPY"/>
    <x v="700"/>
    <s v="Amazon Basics USB A"/>
    <s v="Amazon Basics USB A"/>
    <s v="Amazon Basics USB A"/>
    <s v="Amazon Basics USB A to Lightning MFi Certified Charging Cable (White, 1.2 meter)"/>
    <s v="Computers&amp;Accessories|"/>
    <x v="3"/>
    <s v="Computers &amp; Accessories"/>
    <s v="Computers&amp;Accessories"/>
    <s v="Computers&amp;Accessories|Accessories&amp;Peripherals|Cables&amp;Accessories|Cables|USBCables"/>
    <n v="709"/>
    <x v="0"/>
    <n v="1999"/>
    <x v="0"/>
    <n v="0.65"/>
    <x v="1"/>
    <n v="733149.7"/>
    <x v="3"/>
    <n v="357455183"/>
    <x v="0"/>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9LQH3SD9"/>
    <x v="703"/>
    <s v="Lifelong LLQH922 Regalia 800"/>
    <s v="Lifelong LLQH922 Regalia 800"/>
    <s v="Lifelong LLQH922 Regalia 800"/>
    <s v="Lifelong LLQH922 Regalia 800 W (ISI Certified) Quartz Room Heater with 2 Power settings, Overheating Protection, 2 Rod Heater (1 Year Warranty, White)"/>
    <s v="Home&amp;Kitchen|"/>
    <x v="2"/>
    <s v="Home &amp; Kitchen"/>
    <s v="Home&amp;Kitchen"/>
    <s v="Home&amp;Kitchen|Heating,Cooling&amp;AirQuality|RoomHeaters|ElectricHeaters"/>
    <n v="999"/>
    <x v="0"/>
    <n v="2000"/>
    <x v="0"/>
    <n v="0.5"/>
    <x v="0"/>
    <n v="4419.3999999999996"/>
    <x v="0"/>
    <n v="2326000"/>
    <x v="0"/>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12WJ87V"/>
    <x v="704"/>
    <s v="Reffair AX30 [MAX] Portable"/>
    <s v="Reffair AX30 [MAX] Portable"/>
    <s v="Reffair AX30 [MAX] Portable"/>
    <s v="Reffair AX30 [MAX] Portable Air Purifier for Car, Home &amp; Office | Smart Ionizer Function | H13 Grade True HEPA Filter [Internationally Tested] Aromabuds Fragrance Option - Black"/>
    <s v="Car&amp;Motorbike|"/>
    <x v="8"/>
    <s v="Car &amp; Motorbike"/>
    <s v="Car&amp;Motorbike"/>
    <s v="Car&amp;Motorbike|CarAccessories|InteriorAccessories|AirPurifiers&amp;Ionizers"/>
    <n v="2339"/>
    <x v="0"/>
    <n v="4000"/>
    <x v="1"/>
    <n v="0.42"/>
    <x v="0"/>
    <n v="4248.3999999999996"/>
    <x v="0"/>
    <n v="4472000"/>
    <x v="0"/>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7YR26BJ3"/>
    <x v="705"/>
    <s v="KENT 16052 Elegant Electric"/>
    <s v="KENT 16052 Elegant Electric"/>
    <s v="KENT 16052 Elegant Electric"/>
    <s v="KENT 16052 Elegant Electric Glass Kettle 1.8L 2000 W | Blue LED Illumination | Borosilicate Glass Body | Boil Drying Protection | Used as Boiler | Milk | Tea | Water &amp; Soup | 1 Year Warranty"/>
    <s v="Home&amp;Kitchen|"/>
    <x v="2"/>
    <s v="Home &amp; Kitchen"/>
    <s v="Home&amp;Kitchen"/>
    <s v="Home&amp;Kitchen|Kitchen&amp;HomeAppliances|SmallKitchenAppliances|Kettles&amp;HotWaterDispensers|Kettle&amp;ToasterSets"/>
    <n v="1199"/>
    <x v="0"/>
    <n v="2000"/>
    <x v="1"/>
    <n v="0.4"/>
    <x v="1"/>
    <n v="56120"/>
    <x v="4"/>
    <n v="28060000"/>
    <x v="0"/>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Z28BQZT"/>
    <x v="706"/>
    <s v="Amazon Basics Multipurpose Foldable"/>
    <s v="Amazon Basics Multipurpose Foldable"/>
    <s v="Amazon Basics Multipurpose Foldable"/>
    <s v="Amazon Basics Multipurpose Foldable Laptop Table with Cup Holder, Brown"/>
    <s v="Computers&amp;Accessories|"/>
    <x v="3"/>
    <s v="Computers &amp; Accessories"/>
    <s v="Computers&amp;Accessories"/>
    <s v="Computers&amp;Accessories|Accessories&amp;Peripherals|LaptopAccessories|Lapdesks"/>
    <n v="599"/>
    <x v="0"/>
    <n v="3999"/>
    <x v="0"/>
    <n v="0.85"/>
    <x v="0"/>
    <n v="4239.3"/>
    <x v="1"/>
    <n v="4346913"/>
    <x v="0"/>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7VX71FZP"/>
    <x v="174"/>
    <s v="Amazon Brand - Solimo"/>
    <s v="Amazon Brand - Solimo"/>
    <s v="Amazon Brand - Solimo"/>
    <s v="Amazon Brand - Solimo 2000/1000 Watts Room Heater with Adjustable Thermostat (ISI certified, White colour, Ideal for small to medium room/area)"/>
    <s v="Home&amp;Kitchen|"/>
    <x v="2"/>
    <s v="Home &amp; Kitchen"/>
    <s v="Home&amp;Kitchen"/>
    <s v="Home&amp;Kitchen|Heating,Cooling&amp;AirQuality|RoomHeaters|FanHeaters"/>
    <n v="1199"/>
    <x v="0"/>
    <n v="2000"/>
    <x v="1"/>
    <n v="0.4"/>
    <x v="1"/>
    <n v="74172"/>
    <x v="4"/>
    <n v="37086000"/>
    <x v="0"/>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08LN8KDM"/>
    <x v="707"/>
    <s v="Philips GC192028 1440-Watt Non-Stick"/>
    <s v="Philips GC1920/28 1440-Watt Non-Stick"/>
    <s v="Philips GC1920/28 1440-Watt Non-Stick"/>
    <s v="Philips GC1920/28 1440-Watt Non-Stick Soleplate Steam Iron"/>
    <s v="Home&amp;Kitchen|"/>
    <x v="2"/>
    <s v="Home &amp; Kitchen"/>
    <s v="Home&amp;Kitchen"/>
    <s v="Home&amp;Kitchen|Kitchen&amp;HomeAppliances|Vacuum,Cleaning&amp;Ironing|Irons,Steamers&amp;Accessories|Irons|SteamIrons"/>
    <n v="1849"/>
    <x v="0"/>
    <n v="2095"/>
    <x v="1"/>
    <n v="0.12"/>
    <x v="1"/>
    <n v="33028.299999999996"/>
    <x v="2"/>
    <n v="16091695"/>
    <x v="0"/>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71VNHMX2"/>
    <x v="708"/>
    <s v="Philips Daily Collection HD258200"/>
    <s v="Philips Daily Collection HD2582/00"/>
    <s v="Philips Daily Collection HD2582/00"/>
    <s v="Philips Daily Collection HD2582/00 830-Watt 2-Slice Pop-up Toaster (White)"/>
    <s v="Home&amp;Kitchen|"/>
    <x v="2"/>
    <s v="Home &amp; Kitchen"/>
    <s v="Home&amp;Kitchen"/>
    <s v="Home&amp;Kitchen|Kitchen&amp;HomeAppliances|SmallKitchenAppliances|Pop-upToasters"/>
    <n v="2095"/>
    <x v="0"/>
    <n v="2095"/>
    <x v="1"/>
    <n v="0"/>
    <x v="1"/>
    <n v="35770.5"/>
    <x v="7"/>
    <n v="16653155"/>
    <x v="0"/>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7SRM58TP"/>
    <x v="709"/>
    <s v="AGARO Regal 800 Watts"/>
    <s v="AGARO Regal 800 Watts"/>
    <s v="AGARO Regal 800 Watts"/>
    <s v="AGARO Regal 800 Watts Handheld Vacuum Cleaner, Lightweight &amp; Durable Body, Small/Mini Size ( Black)"/>
    <s v="Home&amp;Kitchen|"/>
    <x v="2"/>
    <s v="Home &amp; Kitchen"/>
    <s v="Home&amp;Kitchen"/>
    <s v="Home&amp;Kitchen|Kitchen&amp;HomeAppliances|Vacuum,Cleaning&amp;Ironing|Vacuums&amp;FloorCare|Vacuums|HandheldVacuums"/>
    <n v="1665"/>
    <x v="0"/>
    <n v="2099"/>
    <x v="1"/>
    <n v="0.21"/>
    <x v="1"/>
    <n v="57472"/>
    <x v="4"/>
    <n v="30158432"/>
    <x v="0"/>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82T6GXS5"/>
    <x v="710"/>
    <s v="AmazonBasics New Release Nylon"/>
    <s v="AmazonBasics New Release Nylon"/>
    <s v="AmazonBasics New Release Nylon"/>
    <s v="AmazonBasics New Release Nylon USB-A to Lightning Cable Cord, MFi Certified Charger for Apple iPhone, iPad, Silver, 6-Ft"/>
    <s v="Computers&amp;Accessories|"/>
    <x v="3"/>
    <s v="Computers &amp; Accessories"/>
    <s v="Computers&amp;Accessories"/>
    <s v="Computers&amp;Accessories|Accessories&amp;Peripherals|Cables&amp;Accessories|Cables|USBCables"/>
    <n v="999"/>
    <x v="0"/>
    <n v="2100"/>
    <x v="0"/>
    <n v="0.52"/>
    <x v="1"/>
    <n v="24714"/>
    <x v="7"/>
    <n v="11533200"/>
    <x v="0"/>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7QHHCB27"/>
    <x v="711"/>
    <s v="KENT 16044 Hand Blender"/>
    <s v="KENT 16044 Hand Blender"/>
    <s v="KENT 16044 Hand Blender"/>
    <s v="KENT 16044 Hand Blender Stainless Steel 400 W | Variable Speed Control | Easy to Clean and Store | Low Noise Operation"/>
    <s v="Home&amp;Kitchen|"/>
    <x v="2"/>
    <s v="Home &amp; Kitchen"/>
    <s v="Home&amp;Kitchen"/>
    <s v="Home&amp;Kitchen|Kitchen&amp;HomeAppliances|SmallKitchenAppliances|HandBlenders"/>
    <n v="1499"/>
    <x v="0"/>
    <n v="2100"/>
    <x v="1"/>
    <n v="0.28999999999999998"/>
    <x v="1"/>
    <n v="26055.499999999996"/>
    <x v="3"/>
    <n v="13345500"/>
    <x v="0"/>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2T6V3DT"/>
    <x v="710"/>
    <s v="AmazonBasics New Release Nylon"/>
    <s v="AmazonBasics New Release Nylon"/>
    <s v="AmazonBasics New Release Nylon"/>
    <s v="AmazonBasics New Release Nylon USB-A to Lightning Cable Cord, Fast Charging MFi Certified Charger for Apple iPhone, iPad (6-Ft, Rose Gold)"/>
    <s v="Computers&amp;Accessories|"/>
    <x v="3"/>
    <s v="Computers &amp; Accessories"/>
    <s v="Computers&amp;Accessories"/>
    <s v="Computers&amp;Accessories|Accessories&amp;Peripherals|Cables&amp;Accessories|Cables|USBCables"/>
    <n v="799"/>
    <x v="0"/>
    <n v="2100"/>
    <x v="0"/>
    <n v="0.62"/>
    <x v="1"/>
    <n v="35208.400000000001"/>
    <x v="2"/>
    <n v="17194800"/>
    <x v="0"/>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82T6V3DT"/>
    <x v="710"/>
    <s v="AmazonBasics New Release Nylon"/>
    <s v="AmazonBasics New Release Nylon"/>
    <s v="AmazonBasics New Release Nylon"/>
    <s v="AmazonBasics New Release Nylon USB-A to Lightning Cable Cord, Fast Charging MFi Certified Charger for Apple iPhone, iPad (6-Ft, Rose Gold)"/>
    <s v="Computers&amp;Accessories|"/>
    <x v="3"/>
    <s v="Computers &amp; Accessories"/>
    <s v="Computers&amp;Accessories"/>
    <s v="Computers&amp;Accessories|Accessories&amp;Peripherals|Cables&amp;Accessories|Cables|USBCables"/>
    <n v="799"/>
    <x v="0"/>
    <n v="2100"/>
    <x v="0"/>
    <n v="0.62"/>
    <x v="1"/>
    <n v="35208.400000000001"/>
    <x v="2"/>
    <n v="17194800"/>
    <x v="0"/>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82T6V3DT"/>
    <x v="710"/>
    <s v="AmazonBasics New Release Nylon"/>
    <s v="AmazonBasics New Release Nylon"/>
    <s v="AmazonBasics New Release Nylon"/>
    <s v="AmazonBasics New Release Nylon USB-A to Lightning Cable Cord, Fast Charging MFi Certified Charger for Apple iPhone, iPad (6-Ft, Rose Gold)"/>
    <s v="Computers&amp;Accessories|"/>
    <x v="3"/>
    <s v="Computers &amp; Accessories"/>
    <s v="Computers&amp;Accessories"/>
    <s v="Computers&amp;Accessories|Accessories&amp;Peripherals|Cables&amp;Accessories|Cables|USBCables"/>
    <n v="799"/>
    <x v="0"/>
    <n v="2100"/>
    <x v="0"/>
    <n v="0.62"/>
    <x v="1"/>
    <n v="35208.400000000001"/>
    <x v="2"/>
    <n v="17194800"/>
    <x v="0"/>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7V82W5CN"/>
    <x v="712"/>
    <s v="HP USB Wireless Spill"/>
    <s v="HP USB Wireless Spill"/>
    <s v="HP USB Wireless Spill"/>
    <s v="HP USB Wireless Spill Resistance Keyboard and Mouse Set with 10m Working Range 2.4G Wireless Technology / 3 Years Warranty (4SC12PA), Black"/>
    <s v="Computers&amp;Accessories|"/>
    <x v="3"/>
    <s v="Computers &amp; Accessories"/>
    <s v="Computers&amp;Accessories"/>
    <s v="Computers&amp;Accessories|Accessories&amp;Peripherals|Keyboards,Mice&amp;InputDevices|Keyboard&amp;MouseSets"/>
    <n v="1349"/>
    <x v="0"/>
    <n v="2198"/>
    <x v="1"/>
    <n v="0.39"/>
    <x v="1"/>
    <n v="28452"/>
    <x v="4"/>
    <n v="15634374"/>
    <x v="0"/>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9ZDVL7L8"/>
    <x v="713"/>
    <s v="TTK Prestige Limited Orion"/>
    <s v="TTK Prestige Limited Orion"/>
    <s v="TTK Prestige Limited Orion"/>
    <s v="TTK Prestige Limited Orion Mixer Grinder 500 Watts, 3 Jars (1200ml, 1000ml, 500ml) (Red)"/>
    <s v="Home&amp;Kitchen|"/>
    <x v="2"/>
    <s v="Home &amp; Kitchen"/>
    <s v="Home&amp;Kitchen"/>
    <s v="Home&amp;Kitchen|Kitchen&amp;HomeAppliances|SmallKitchenAppliances|MixerGrinders"/>
    <n v="2199"/>
    <x v="0"/>
    <n v="3895"/>
    <x v="1"/>
    <n v="0.44"/>
    <x v="0"/>
    <n v="4231.5"/>
    <x v="1"/>
    <n v="4226075"/>
    <x v="0"/>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B4T6MR8N"/>
    <x v="714"/>
    <s v="pTron Solero M241 2.4A"/>
    <s v="pTron Solero M241 2.4A"/>
    <s v="pTron Solero M241 2.4A"/>
    <s v="pTron Solero M241 2.4A Micro USB Data &amp; Charging Cable, Made in India, 480Mbps Data Sync, Durable 1-Meter Long USB Cable for Micro USB Devices (White)"/>
    <s v="Computers&amp;Accessories|"/>
    <x v="3"/>
    <s v="Computers &amp; Accessories"/>
    <s v="Computers&amp;Accessories"/>
    <s v="Computers&amp;Accessories|Accessories&amp;Peripherals|Cables&amp;Accessories|Cables|USBCables"/>
    <n v="89"/>
    <x v="0"/>
    <n v="800"/>
    <x v="0"/>
    <n v="0.89"/>
    <x v="0"/>
    <n v="4192.5"/>
    <x v="1"/>
    <n v="860000"/>
    <x v="0"/>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x v="116"/>
    <s v="pTron Solero T241 2.4A"/>
    <s v="pTron Solero T241 2.4A"/>
    <s v="pTron Solero T241 2.4A"/>
    <s v="pTron Solero T241 2.4A Type-C Data &amp; Charging USB Cable, Made in India, 480Mbps Data Sync, Durable 1-Meter Long USB Cable for Smartphone, Type-C USB Devices (White)"/>
    <s v="Computers&amp;Accessories|"/>
    <x v="3"/>
    <s v="Computers &amp; Accessories"/>
    <s v="Computers&amp;Accessories"/>
    <s v="Computers&amp;Accessories|Accessories&amp;Peripherals|Cables&amp;Accessories|Cables|USBCables"/>
    <n v="99"/>
    <x v="0"/>
    <n v="800"/>
    <x v="0"/>
    <n v="0.88"/>
    <x v="0"/>
    <n v="4192.5"/>
    <x v="1"/>
    <n v="860000"/>
    <x v="0"/>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4HKH19N"/>
    <x v="715"/>
    <s v="pTron Solero 331 3.4Amps"/>
    <s v="pTron Solero 331 3.4Amps"/>
    <s v="pTron Solero 331 3.4Amps"/>
    <s v="pTron Solero 331 3.4Amps Multifunction Fast Charging Cable, 3-in-1 USB Cable Micro USB/Type-C/iOS, Made in India, Durable &amp; Strong &amp; Tangle-free 118cm in Length (Black)"/>
    <s v="Computers&amp;Accessories|"/>
    <x v="3"/>
    <s v="Computers &amp; Accessories"/>
    <s v="Computers&amp;Accessories"/>
    <s v="Computers&amp;Accessories|Accessories&amp;Peripherals|Cables&amp;Accessories|Cables|USBCables"/>
    <n v="249"/>
    <x v="0"/>
    <n v="931"/>
    <x v="0"/>
    <n v="0.73"/>
    <x v="0"/>
    <n v="4192.5"/>
    <x v="1"/>
    <n v="1000825"/>
    <x v="0"/>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HJNPV4"/>
    <x v="716"/>
    <s v="pTron Solero T351 3.5Amps"/>
    <s v="pTron Solero T351 3.5Amps"/>
    <s v="pTron Solero T351 3.5Amps"/>
    <s v="pTron Solero T351 3.5Amps Fast Charging Type-C to Type-C PD Data &amp; Charging USB Cable, Made in India, 480Mbps Data Sync, Durable 1 Meter Long Cable for Type-C Smartphones, Tablets &amp; Laptops (Black)"/>
    <s v="Computers&amp;Accessories|"/>
    <x v="3"/>
    <s v="Computers &amp; Accessories"/>
    <s v="Computers&amp;Accessories"/>
    <s v="Computers&amp;Accessories|Accessories&amp;Peripherals|Cables&amp;Accessories|Cables|USBCables"/>
    <n v="199"/>
    <x v="0"/>
    <n v="999"/>
    <x v="0"/>
    <n v="0.8"/>
    <x v="0"/>
    <n v="4192.5"/>
    <x v="1"/>
    <n v="1073925"/>
    <x v="0"/>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187F2IOK"/>
    <x v="717"/>
    <s v="Bajaj HM-01 Powerful 250W"/>
    <s v="Bajaj HM-01 Powerful 250W"/>
    <s v="Bajaj HM-01 Powerful 250W"/>
    <s v="Bajaj HM-01 Powerful 250W Hand Mixer, Black"/>
    <s v="Home&amp;Kitchen|"/>
    <x v="2"/>
    <s v="Home &amp; Kitchen"/>
    <s v="Home&amp;Kitchen"/>
    <s v="Home&amp;Kitchen|Kitchen&amp;HomeAppliances|SmallKitchenAppliances|HandMixers"/>
    <n v="1499"/>
    <x v="0"/>
    <n v="2199"/>
    <x v="1"/>
    <n v="0.32"/>
    <x v="1"/>
    <n v="28736.400000000001"/>
    <x v="6"/>
    <n v="14361669"/>
    <x v="0"/>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7P681N66"/>
    <x v="718"/>
    <s v="TP-Link AC600 600 Mbps"/>
    <s v="TP-Link AC600 600 Mbps"/>
    <s v="TP-Link AC600 600 Mbps"/>
    <s v="TP-Link AC600 600 Mbps WiFi Wireless Network USB Adapter for Desktop PC with 2.4GHz/5GHz High Gain Dual Band 5dBi Antenna Wi-Fi, Supports Windows 11/10/8.1/8/7/XP, Mac OS 10.15 and earlier (Archer T2U Plus)"/>
    <s v="Computers&amp;Accessories|"/>
    <x v="3"/>
    <s v="Computers &amp; Accessories"/>
    <s v="Computers&amp;Accessories"/>
    <s v="Computers&amp;Accessories|NetworkingDevices|NetworkAdapters|WirelessUSBAdapters"/>
    <n v="1199"/>
    <x v="0"/>
    <n v="2199"/>
    <x v="1"/>
    <n v="0.45"/>
    <x v="1"/>
    <n v="109032.00000000001"/>
    <x v="6"/>
    <n v="54491220"/>
    <x v="0"/>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P681N66"/>
    <x v="718"/>
    <s v="TP-Link AC600 600 Mbps"/>
    <s v="TP-Link AC600 600 Mbps"/>
    <s v="TP-Link AC600 600 Mbps"/>
    <s v="TP-Link AC600 600 Mbps WiFi Wireless Network USB Adapter for Desktop PC with 2.4GHz/5GHz High Gain Dual Band 5dBi Antenna Wi-Fi, Supports Windows 11/10/8.1/8/7/XP, Mac OS 10.15 and earlier (Archer T2U Plus)"/>
    <s v="Computers&amp;Accessories|"/>
    <x v="3"/>
    <s v="Computers &amp; Accessories"/>
    <s v="Computers&amp;Accessories"/>
    <s v="Computers&amp;Accessories|NetworkingDevices|NetworkAdapters|WirelessUSBAdapters"/>
    <n v="1199"/>
    <x v="0"/>
    <n v="2199"/>
    <x v="1"/>
    <n v="0.45"/>
    <x v="1"/>
    <n v="109032.00000000001"/>
    <x v="6"/>
    <n v="54491220"/>
    <x v="0"/>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8HV83HL3"/>
    <x v="719"/>
    <s v="MI Power Bank 3i"/>
    <s v="MI Power Bank 3i"/>
    <s v="MI Power Bank 3i"/>
    <s v="MI Power Bank 3i 20000mAh Lithium Polymer 18W Fast Power Delivery Charging | Input- Type C | Micro USB| Triple Output | Sandstone Black"/>
    <s v="Electronics|"/>
    <x v="0"/>
    <s v="Electronics"/>
    <s v="Electronics"/>
    <s v="Electronics|Mobiles&amp;Accessories|MobileAccessories|Chargers|PowerBanks"/>
    <n v="2049"/>
    <x v="0"/>
    <n v="2199"/>
    <x v="1"/>
    <n v="7.0000000000000007E-2"/>
    <x v="1"/>
    <n v="769321.6"/>
    <x v="2"/>
    <n v="393427488"/>
    <x v="0"/>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L8QN3"/>
    <x v="720"/>
    <s v="Mi 10000mAH Li-Polymer, Micro-USB"/>
    <s v="Mi 10000mAH Li-Polymer, Micro-USB"/>
    <s v="Mi 10000mAH Li-Polymer, Micro-USB"/>
    <s v="Mi 10000mAH Li-Polymer, Micro-USB and Type C Input Port, Power Bank 3i with 18W Fast Charging (Midnight Black)"/>
    <s v="Electronics|"/>
    <x v="0"/>
    <s v="Electronics"/>
    <s v="Electronics"/>
    <s v="Electronics|Mobiles&amp;Accessories|MobileAccessories|Chargers|PowerBanks"/>
    <n v="1149"/>
    <x v="0"/>
    <n v="2199"/>
    <x v="1"/>
    <n v="0.48"/>
    <x v="1"/>
    <n v="769321.6"/>
    <x v="2"/>
    <n v="393427488"/>
    <x v="0"/>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x v="721"/>
    <s v="MI 10000mAh 3i Lithium"/>
    <s v="MI 10000mAh 3i Lithium"/>
    <s v="MI 10000mAh 3i Lithium"/>
    <s v="MI 10000mAh 3i Lithium Polymer Power Bank Dual Input(Micro-USB and Type C) and Output Ports 18W Fast Charging (Metallic Blue)"/>
    <s v="Electronics|"/>
    <x v="0"/>
    <s v="Electronics"/>
    <s v="Electronics"/>
    <s v="Electronics|Mobiles&amp;Accessories|MobileAccessories|Chargers|PowerBanks"/>
    <n v="1149"/>
    <x v="0"/>
    <n v="2199"/>
    <x v="1"/>
    <n v="0.48"/>
    <x v="1"/>
    <n v="769321.6"/>
    <x v="2"/>
    <n v="393427488"/>
    <x v="0"/>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J4YQYX3"/>
    <x v="722"/>
    <s v="Borosil Electric Egg Boiler,"/>
    <s v="Borosil Electric Egg Boiler,"/>
    <s v="Borosil Electric Egg Boiler,"/>
    <s v="Borosil Electric Egg Boiler, 8 Egg Capacity, For Hard, Soft, Medium Boiled Eggs, Steamed Vegetables, Transparent Lid, Stainless Steel Exterior (500 Watts)"/>
    <s v="Home&amp;Kitchen|"/>
    <x v="2"/>
    <s v="Home &amp; Kitchen"/>
    <s v="Home&amp;Kitchen"/>
    <s v="Home&amp;Kitchen|Kitchen&amp;HomeAppliances|SmallKitchenAppliances|EggBoilers"/>
    <n v="1399"/>
    <x v="0"/>
    <n v="2290"/>
    <x v="1"/>
    <n v="0.39"/>
    <x v="1"/>
    <n v="2028.4"/>
    <x v="6"/>
    <n v="1055690"/>
    <x v="1"/>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7X2L5Z8C"/>
    <x v="723"/>
    <s v="Logitech Pebble M350 Wireless"/>
    <s v="Logitech Pebble M350 Wireless"/>
    <s v="Logitech Pebble M350 Wireless"/>
    <s v="Logitech Pebble M350 Wireless Mouse with Bluetooth or USB - Silent, Slim Computer Mouse with Quiet Click for Laptop, Notebook, PC and Mac - Graphite"/>
    <s v="Computers&amp;Accessories|"/>
    <x v="3"/>
    <s v="Computers &amp; Accessories"/>
    <s v="Computers&amp;Accessories"/>
    <s v="Computers&amp;Accessories|Accessories&amp;Peripherals|Keyboards,Mice&amp;InputDevices|Mice"/>
    <n v="1490"/>
    <x v="0"/>
    <n v="2295"/>
    <x v="1"/>
    <n v="0.35"/>
    <x v="1"/>
    <n v="48999.199999999997"/>
    <x v="10"/>
    <n v="24446340"/>
    <x v="0"/>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CEQEGPI"/>
    <x v="724"/>
    <s v="Logitech MK270r USB Wireless"/>
    <s v="Logitech MK270r USB Wireless"/>
    <s v="Logitech MK270r USB Wireless"/>
    <s v="Logitech MK270r USB Wireless Keyboard and Mouse Set for Windows, 2.4 GHz Wireless, Spill-resistant Design, 8 Multimedia &amp; Shortcut Keys, 2-Year Battery Life, PC/Laptop- Black"/>
    <s v="Computers&amp;Accessories|"/>
    <x v="3"/>
    <s v="Computers &amp; Accessories"/>
    <s v="Computers&amp;Accessories"/>
    <s v="Computers&amp;Accessories|Accessories&amp;Peripherals|Keyboards,Mice&amp;InputDevices|Keyboard&amp;MouseSets"/>
    <n v="1345"/>
    <x v="0"/>
    <n v="2295"/>
    <x v="1"/>
    <n v="0.41"/>
    <x v="1"/>
    <n v="73134.600000000006"/>
    <x v="5"/>
    <n v="39962835"/>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B3TBY2YX"/>
    <x v="725"/>
    <s v="AGARO Royal Double Layered"/>
    <s v="AGARO Royal Double Layered"/>
    <s v="AGARO Royal Double Layered"/>
    <s v="AGARO Royal Double Layered Kettle, 1.5 Litres, Double Layered Cool Touch , Dry Boiling Protection, Black"/>
    <s v="Home&amp;Kitchen|"/>
    <x v="2"/>
    <s v="Home &amp; Kitchen"/>
    <s v="Home&amp;Kitchen"/>
    <s v="Home&amp;Kitchen|Kitchen&amp;HomeAppliances|SmallKitchenAppliances|Kettles&amp;HotWaterDispensers|ElectricKettles"/>
    <n v="1260"/>
    <x v="0"/>
    <n v="2299"/>
    <x v="1"/>
    <n v="0.45"/>
    <x v="1"/>
    <n v="236.5"/>
    <x v="2"/>
    <n v="126445"/>
    <x v="1"/>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B4HJNPV4"/>
    <x v="716"/>
    <s v="pTron Solero T351 3.5Amps"/>
    <s v="pTron Solero T351 3.5Amps"/>
    <s v="pTron Solero T351 3.5Amps"/>
    <s v="pTron Solero T351 3.5Amps Fast Charging Type-C to Type-C PD Data &amp; Charging USB Cable, Made in India, 480Mbps Data Sync, Durable 1 Meter Long Cable for Type-C Smartphones, Tablets &amp; Laptops (Black)"/>
    <s v="Computers&amp;Accessories|"/>
    <x v="3"/>
    <s v="Computers &amp; Accessories"/>
    <s v="Computers&amp;Accessories"/>
    <s v="Computers&amp;Accessories|Accessories&amp;Peripherals|Cables&amp;Accessories|Cables|USBCables"/>
    <n v="199"/>
    <x v="0"/>
    <n v="999"/>
    <x v="0"/>
    <n v="0.8"/>
    <x v="0"/>
    <n v="4192.5"/>
    <x v="1"/>
    <n v="1073925"/>
    <x v="0"/>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93ZNQZ2Y"/>
    <x v="726"/>
    <s v="LOHAYA Remote Compatible for"/>
    <s v="LOHAYA Remote Compatible for"/>
    <s v="LOHAYA Remote Compatible for"/>
    <s v="LOHAYA Remote Compatible for Mi Smart LED TV 4A Remote Control (32&quot;/43&quot;) [ Compatible for Mi Tv Remote Control ] [ Compatible for Mi Smart LED Tv Remote Control ]"/>
    <s v="Electronics|"/>
    <x v="0"/>
    <s v="Electronics"/>
    <s v="Electronics"/>
    <s v="Electronics|HomeTheater,TV&amp;Video|Accessories|RemoteControls"/>
    <n v="249"/>
    <x v="0"/>
    <n v="799"/>
    <x v="0"/>
    <n v="0.69"/>
    <x v="0"/>
    <n v="4100.2"/>
    <x v="0"/>
    <n v="862121"/>
    <x v="0"/>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75TJHWVC"/>
    <x v="727"/>
    <s v="Airtel Digital TV HD"/>
    <s v="Airtel Digital TV HD"/>
    <s v="Airtel Digital TV HD"/>
    <s v="Airtel Digital TV HD Set Top Box with 1 Month Basic Pack with Recording + Free Standard Installation"/>
    <s v="Electronics|"/>
    <x v="0"/>
    <s v="Electronics"/>
    <s v="Electronics"/>
    <s v="Electronics|HomeTheater,TV&amp;Video|SatelliteEquipment|SatelliteReceivers"/>
    <n v="917"/>
    <x v="0"/>
    <n v="2299"/>
    <x v="0"/>
    <n v="0.6"/>
    <x v="1"/>
    <n v="13860"/>
    <x v="5"/>
    <n v="7586700"/>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7YZG8PPY"/>
    <x v="728"/>
    <s v="TATA SKY HD Connection"/>
    <s v="TATA SKY HD Connection"/>
    <s v="TATA SKY HD Connection"/>
    <s v="TATA SKY HD Connection with 1 month basic package and free installation"/>
    <s v="Electronics|"/>
    <x v="0"/>
    <s v="Electronics"/>
    <s v="Electronics"/>
    <s v="Electronics|HomeTheater,TV&amp;Video|SatelliteEquipment|SatelliteReceivers"/>
    <n v="1249"/>
    <x v="0"/>
    <n v="2299"/>
    <x v="1"/>
    <n v="0.46"/>
    <x v="1"/>
    <n v="32834.799999999996"/>
    <x v="2"/>
    <n v="17555164"/>
    <x v="0"/>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8LKS3LSP"/>
    <x v="729"/>
    <s v="Gilary Multi Charging Cable,"/>
    <s v="Gilary Multi Charging Cable,"/>
    <s v="Gilary Multi Charging Cable,"/>
    <s v="Gilary Multi Charging Cable, 3 in 1 Nylon Braided Fast Charging Cable for iPhone Micro USB Type C Mobile Phone | Colour May Vary |"/>
    <s v="Computers&amp;Accessories|"/>
    <x v="3"/>
    <s v="Computers &amp; Accessories"/>
    <s v="Computers&amp;Accessories"/>
    <s v="Computers&amp;Accessories|Accessories&amp;Peripherals|Cables&amp;Accessories|Cables|USBCables"/>
    <n v="345"/>
    <x v="0"/>
    <n v="999"/>
    <x v="0"/>
    <n v="0.65"/>
    <x v="0"/>
    <n v="4058.9"/>
    <x v="8"/>
    <n v="1095903"/>
    <x v="0"/>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9DSQXCM8"/>
    <x v="730"/>
    <s v="House of Quirk Reusable"/>
    <s v="House of Quirk Reusable"/>
    <s v="House of Quirk Reusable"/>
    <s v="House of Quirk Reusable Sticky Picker Cleaner Easy-Tear Sheets Travel Pet Hair Lint Rollers Brush (10cm Sheet, Set of 3 Rolls, 180 Sheets, 60 Sheets Each roll Lint Roller Remover, Multicolour)"/>
    <s v="Home&amp;Kitchen|"/>
    <x v="2"/>
    <s v="Home &amp; Kitchen"/>
    <s v="Home&amp;Kitchen"/>
    <s v="Home&amp;Kitchen|Kitchen&amp;HomeAppliances|Vacuum,Cleaning&amp;Ironing|Irons,Steamers&amp;Accessories|LintShavers"/>
    <n v="299"/>
    <x v="2"/>
    <n v="499"/>
    <x v="1"/>
    <n v="0.4"/>
    <x v="0"/>
    <n v="3958.5"/>
    <x v="1"/>
    <n v="506485"/>
    <x v="0"/>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0KIDSU8S"/>
    <x v="731"/>
    <s v="Havells Ventil Air DX"/>
    <s v="Havells Ventil Air DX"/>
    <s v="Havells Ventil Air DX"/>
    <s v="Havells Ventil Air DX 200mm Exhaust Fan (White)"/>
    <s v="Home&amp;Kitchen|"/>
    <x v="2"/>
    <s v="Home &amp; Kitchen"/>
    <s v="Home&amp;Kitchen"/>
    <s v="Home&amp;Kitchen|Heating,Cooling&amp;AirQuality|Fans|ExhaustFans"/>
    <n v="1999"/>
    <x v="0"/>
    <n v="2360"/>
    <x v="1"/>
    <n v="0.15"/>
    <x v="1"/>
    <n v="32764.2"/>
    <x v="5"/>
    <n v="18410360"/>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5PWLLY6"/>
    <x v="732"/>
    <s v="Crompton Hill Briz Deco"/>
    <s v="Crompton Hill Briz Deco"/>
    <s v="Crompton Hill Briz Deco"/>
    <s v="Crompton Hill Briz Deco 1200mm (48 inch) High Speed Designer Ceiling Fan (Smoked Brown)"/>
    <s v="Home&amp;Kitchen|"/>
    <x v="2"/>
    <s v="Home &amp; Kitchen"/>
    <s v="Home&amp;Kitchen"/>
    <s v="Home&amp;Kitchen|Heating,Cooling&amp;AirQuality|Fans|CeilingFans"/>
    <n v="1804"/>
    <x v="0"/>
    <n v="2380"/>
    <x v="1"/>
    <n v="0.24"/>
    <x v="1"/>
    <n v="61528"/>
    <x v="4"/>
    <n v="36609160"/>
    <x v="0"/>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F366Z51"/>
    <x v="733"/>
    <s v="Singer Aroma 1.8 Liter"/>
    <s v="Singer Aroma 1.8 Liter"/>
    <s v="Singer Aroma 1.8 Liter"/>
    <s v="Singer Aroma 1.8 Liter Electric Kettle High Grade Stainless Steel with Cool and Touch Body and Cordless Base, 1500 watts, Auto Shut Off with Dry Boiling (Silver/Black)"/>
    <s v="Home&amp;Kitchen|"/>
    <x v="2"/>
    <s v="Home &amp; Kitchen"/>
    <s v="Home&amp;Kitchen"/>
    <s v="Home&amp;Kitchen|Kitchen&amp;HomeAppliances|SmallKitchenAppliances|Kettles&amp;HotWaterDispensers|ElectricKettles"/>
    <n v="949"/>
    <x v="0"/>
    <n v="2385"/>
    <x v="0"/>
    <n v="0.6"/>
    <x v="1"/>
    <n v="9475.0999999999985"/>
    <x v="3"/>
    <n v="5511735"/>
    <x v="0"/>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8TGG316Z"/>
    <x v="734"/>
    <s v="10k 8k 4k HDMI"/>
    <s v="10k 8k 4k HDMI"/>
    <s v="10k 8k 4k HDMI"/>
    <s v="10k 8k 4k HDMI Cable, Certified 48Gbps 1ms Ultra High Speed HDMI 2.1 Cable 4k 120Hz 144Hz 2k 165Hz 8k 60Hz Dynamic HDR ARC eARC DTS:X Compatible for Mac Gaming PC Soundbar TV Monitor Laptop PS5 4 Xbox"/>
    <s v="Electronics|"/>
    <x v="0"/>
    <s v="Electronics"/>
    <s v="Electronics"/>
    <s v="Electronics|HomeTheater,TV&amp;Video|Accessories|Cables|HDMICables"/>
    <n v="999"/>
    <x v="0"/>
    <n v="2399"/>
    <x v="0"/>
    <n v="0.57999999999999996"/>
    <x v="1"/>
    <n v="16854.399999999998"/>
    <x v="10"/>
    <n v="8789936"/>
    <x v="0"/>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59QMF85"/>
    <x v="735"/>
    <s v="TP-Link AC750 Dual Band"/>
    <s v="TP-Link AC750 Dual Band"/>
    <s v="TP-Link AC750 Dual Band"/>
    <s v="TP-Link AC750 Dual Band Wireless Cable Router, 4 10/100 LAN + 10/100 WAN Ports, Support Guest Network and Parental Control, 750Mbps Speed Wi-Fi, 3 Antennas (Archer C20) Blue, 2.4 GHz"/>
    <s v="Computers&amp;Accessories|"/>
    <x v="3"/>
    <s v="Computers &amp; Accessories"/>
    <s v="Computers&amp;Accessories"/>
    <s v="Computers&amp;Accessories|NetworkingDevices|Routers"/>
    <n v="1529"/>
    <x v="0"/>
    <n v="2399"/>
    <x v="1"/>
    <n v="0.36"/>
    <x v="1"/>
    <n v="294158.7"/>
    <x v="2"/>
    <n v="164113191"/>
    <x v="0"/>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9R83SFYV"/>
    <x v="736"/>
    <s v="Akiara¬Æ - Makes life"/>
    <s v="Akiara¬Æ - Makes life"/>
    <s v="Akiara¬Æ - Makes life"/>
    <s v="Akiara¬Æ - Makes life easy Mini Sewing Machine with Table Set | Tailoring Machine | Hand Sewing Machine with extension table, foot pedal, adapter"/>
    <s v="Home&amp;Kitchen|"/>
    <x v="2"/>
    <s v="Home &amp; Kitchen"/>
    <s v="Home&amp;Kitchen"/>
    <s v="Home&amp;Kitchen|Kitchen&amp;HomeAppliances|SewingMachines&amp;Accessories|Sewing&amp;EmbroideryMachines"/>
    <n v="1484"/>
    <x v="0"/>
    <n v="2499"/>
    <x v="1"/>
    <n v="0.41"/>
    <x v="0"/>
    <n v="3947.9"/>
    <x v="8"/>
    <n v="2666433"/>
    <x v="0"/>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9CGLY5CX"/>
    <x v="737"/>
    <s v="Crompton Insta Comfort Heater"/>
    <s v="Crompton Insta Comfort Heater"/>
    <s v="Crompton Insta Comfort Heater"/>
    <s v="Crompton Insta Comfort Heater 2000 Watts Heat Convector with Adjustable Thermostats, Hybrid Cyan, Standard (‚ÄéACGRH- INSTACOMFORT)"/>
    <s v="Home&amp;Kitchen|"/>
    <x v="2"/>
    <s v="Home &amp; Kitchen"/>
    <s v="Home&amp;Kitchen"/>
    <s v="Home&amp;Kitchen|Heating,Cooling&amp;AirQuality|RoomHeaters|ElectricHeaters"/>
    <n v="1959"/>
    <x v="0"/>
    <n v="2400"/>
    <x v="1"/>
    <n v="0.18"/>
    <x v="1"/>
    <n v="948"/>
    <x v="4"/>
    <n v="568800"/>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86GVRP63"/>
    <x v="738"/>
    <s v="Amazon Basics 650 Watt"/>
    <s v="Amazon Basics 650 Watt"/>
    <s v="Amazon Basics 650 Watt"/>
    <s v="Amazon Basics 650 Watt Drip Coffee Maker with Borosilicate Carafe"/>
    <s v="Home&amp;Kitchen|"/>
    <x v="2"/>
    <s v="Home &amp; Kitchen"/>
    <s v="Home&amp;Kitchen"/>
    <s v="Home&amp;Kitchen|Kitchen&amp;HomeAppliances|Coffee,Tea&amp;Espresso|DripCoffeeMachines"/>
    <n v="1189"/>
    <x v="0"/>
    <n v="2400"/>
    <x v="0"/>
    <n v="0.5"/>
    <x v="1"/>
    <n v="2533.7999999999997"/>
    <x v="3"/>
    <n v="1483200"/>
    <x v="1"/>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RP2L2NL"/>
    <x v="739"/>
    <s v="King Shine Multi Retractable"/>
    <s v="King Shine Multi Retractable"/>
    <s v="King Shine Multi Retractable"/>
    <s v="King Shine Multi Retractable 3.0A Fast Charger Cord, Multiple Charging Cable 4Ft/1.2m 3-in-1 USB Charge Cord Compatible with Phone/Type C/Micro USB for All Android and iOS Smartphones (Random Colour)"/>
    <s v="Computers&amp;Accessories|"/>
    <x v="3"/>
    <s v="Computers &amp; Accessories"/>
    <s v="Computers&amp;Accessories"/>
    <s v="Computers&amp;Accessories|Accessories&amp;Peripherals|Cables&amp;Accessories|Cables|USBCables"/>
    <n v="347"/>
    <x v="0"/>
    <n v="999"/>
    <x v="0"/>
    <n v="0.65"/>
    <x v="0"/>
    <n v="3923.5"/>
    <x v="9"/>
    <n v="1119879"/>
    <x v="0"/>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7Y5FDPKV"/>
    <x v="740"/>
    <s v="KENT 16051 Hand Blender"/>
    <s v="KENT 16051 Hand Blender"/>
    <s v="KENT 16051 Hand Blender"/>
    <s v="KENT 16051 Hand Blender 300 W | 5 Variable Speed Control | Multiple Beaters &amp; Dough Hooks | Turbo Function"/>
    <s v="Home&amp;Kitchen|"/>
    <x v="2"/>
    <s v="Home &amp; Kitchen"/>
    <s v="Home&amp;Kitchen"/>
    <s v="Home&amp;Kitchen|Kitchen&amp;HomeAppliances|SmallKitchenAppliances|HandBlenders"/>
    <n v="1745"/>
    <x v="0"/>
    <n v="2400"/>
    <x v="1"/>
    <n v="0.27"/>
    <x v="1"/>
    <n v="59472"/>
    <x v="5"/>
    <n v="33984000"/>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8L5FM4JC"/>
    <x v="246"/>
    <s v="SanDisk Ultra microSD UHS-I"/>
    <s v="SanDisk Ultra microSD UHS-I"/>
    <s v="SanDisk Ultra microSD UHS-I"/>
    <s v="SanDisk Ultra microSD UHS-I Card 64GB, 120MB/s R"/>
    <s v="Electronics|"/>
    <x v="0"/>
    <s v="Electronics"/>
    <s v="Electronics"/>
    <s v="Electronics|Accessories|MemoryCards|MicroSD"/>
    <n v="649"/>
    <x v="0"/>
    <n v="2400"/>
    <x v="0"/>
    <n v="0.73"/>
    <x v="1"/>
    <n v="295944"/>
    <x v="6"/>
    <n v="161424000"/>
    <x v="0"/>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1M0505SJ"/>
    <x v="741"/>
    <s v="Orient Electric Apex-FX 1200mm"/>
    <s v="Orient Electric Apex-FX 1200mm"/>
    <s v="Orient Electric Apex-FX 1200mm"/>
    <s v="Orient Electric Apex-FX 1200mm Ultra High Speed 400 RPM Ceiling Fan (Brown)"/>
    <s v="Home&amp;Kitchen|"/>
    <x v="2"/>
    <s v="Home &amp; Kitchen"/>
    <s v="Home&amp;Kitchen"/>
    <s v="Home&amp;Kitchen|Heating,Cooling&amp;AirQuality|Fans|CeilingFans"/>
    <n v="1400"/>
    <x v="0"/>
    <n v="2485"/>
    <x v="1"/>
    <n v="0.44"/>
    <x v="1"/>
    <n v="81991.799999999988"/>
    <x v="3"/>
    <n v="49695030"/>
    <x v="0"/>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1M5B0TPW"/>
    <x v="742"/>
    <s v="Borosil Chef Delite BCH20DBB21"/>
    <s v="Borosil Chef Delite BCH20DBB21"/>
    <s v="Borosil Chef Delite BCH20DBB21"/>
    <s v="Borosil Chef Delite BCH20DBB21 300-Watt Chopper (Black)"/>
    <s v="Home&amp;Kitchen|"/>
    <x v="2"/>
    <s v="Home &amp; Kitchen"/>
    <s v="Home&amp;Kitchen"/>
    <s v="Home&amp;Kitchen|Kitchen&amp;HomeAppliances|SmallKitchenAppliances|MiniFoodProcessors&amp;Choppers"/>
    <n v="1819"/>
    <x v="0"/>
    <n v="2490"/>
    <x v="1"/>
    <n v="0.27"/>
    <x v="1"/>
    <n v="34962.400000000001"/>
    <x v="6"/>
    <n v="19785540"/>
    <x v="0"/>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6394NY5"/>
    <x v="743"/>
    <s v="TABLE MAGIC Multipurpose Laptop"/>
    <s v="TABLE MAGIC Multipurpose Laptop"/>
    <s v="TABLE MAGIC Multipurpose Laptop"/>
    <s v="TABLE MAGIC Multipurpose Laptop Table Mat Finish Top Work at Home Study Table (TM Regular- Black) (Alloy Steel)"/>
    <s v="Computers&amp;Accessories|"/>
    <x v="3"/>
    <s v="Computers &amp; Accessories"/>
    <s v="Computers&amp;Accessories"/>
    <s v="Computers&amp;Accessories|Accessories&amp;Peripherals|LaptopAccessories"/>
    <n v="1399"/>
    <x v="0"/>
    <n v="2490"/>
    <x v="1"/>
    <n v="0.44"/>
    <x v="1"/>
    <n v="47618.2"/>
    <x v="2"/>
    <n v="27574260"/>
    <x v="0"/>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8JMC1988"/>
    <x v="744"/>
    <s v="boAt Stone 180 5W"/>
    <s v="boAt Stone 180 5W"/>
    <s v="boAt Stone 180 5W"/>
    <s v="boAt Stone 180 5W Bluetooth Speaker with Upto 10 Hours Playback, 1.75&quot; Driver, IPX7 &amp; TWS Feature(Black)"/>
    <s v="Electronics|"/>
    <x v="0"/>
    <s v="Electronics"/>
    <s v="Electronics"/>
    <s v="Electronics|HomeAudio|Speakers|OutdoorSpeakers"/>
    <n v="999"/>
    <x v="0"/>
    <n v="2490"/>
    <x v="0"/>
    <n v="0.6"/>
    <x v="1"/>
    <n v="75157.099999999991"/>
    <x v="3"/>
    <n v="45644190"/>
    <x v="0"/>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78W65FJ7"/>
    <x v="745"/>
    <s v="boAt BassHeads 900 On-Ear"/>
    <s v="boAt BassHeads 900 On-Ear"/>
    <s v="boAt BassHeads 900 On-Ear"/>
    <s v="boAt BassHeads 900 On-Ear Wired Headphones with Mic (White)"/>
    <s v="Electronics|"/>
    <x v="0"/>
    <s v="Electronics"/>
    <s v="Electronics"/>
    <s v="Electronics|Headphones,Earbuds&amp;Accessories|Headphones|On-Ear"/>
    <n v="849"/>
    <x v="0"/>
    <n v="2490"/>
    <x v="0"/>
    <n v="0.66"/>
    <x v="1"/>
    <n v="382989.60000000003"/>
    <x v="5"/>
    <n v="227058120"/>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9JFR8H3Q"/>
    <x v="746"/>
    <s v="Macmillan Aquafresh 5 Micron"/>
    <s v="Macmillan Aquafresh 5 Micron"/>
    <s v="Macmillan Aquafresh 5 Micron"/>
    <s v="Macmillan Aquafresh 5 Micron PS-05 10&quot; in PP Spun Filter Candle Set for All Type RO Water Purifier 10 inch (4)"/>
    <s v="Home&amp;Kitchen|"/>
    <x v="2"/>
    <s v="Home &amp; Kitchen"/>
    <s v="Home&amp;Kitchen"/>
    <s v="Home&amp;Kitchen|Kitchen&amp;HomeAppliances|WaterPurifiers&amp;Accessories|WaterPurifierAccessories"/>
    <n v="215"/>
    <x v="0"/>
    <n v="1499"/>
    <x v="0"/>
    <n v="0.86"/>
    <x v="0"/>
    <n v="3915.6"/>
    <x v="1"/>
    <n v="1504996"/>
    <x v="0"/>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96YCN3SD"/>
    <x v="747"/>
    <s v="Lifelong LLEK15 Electric Kettle"/>
    <s v="Lifelong LLEK15 Electric Kettle"/>
    <s v="Lifelong LLEK15 Electric Kettle"/>
    <s v="Lifelong LLEK15 Electric Kettle 1.5L with Stainless Steel Body, Easy and Fast Boiling of Water for Instant Noodles, Soup, Tea etc. (1 Year Warranty, Silver)"/>
    <s v="Home&amp;Kitchen|"/>
    <x v="2"/>
    <s v="Home &amp; Kitchen"/>
    <s v="Home&amp;Kitchen"/>
    <s v="Home&amp;Kitchen|Kitchen&amp;HomeAppliances|SmallKitchenAppliances|Kettles&amp;HotWaterDispensers|Kettle&amp;ToasterSets"/>
    <n v="549"/>
    <x v="0"/>
    <n v="1000"/>
    <x v="1"/>
    <n v="0.45"/>
    <x v="0"/>
    <n v="3866.4"/>
    <x v="11"/>
    <n v="1074000"/>
    <x v="0"/>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FPP3R1D"/>
    <x v="748"/>
    <s v="Glen 3 in 1"/>
    <s v="Glen 3 in 1"/>
    <s v="Glen 3 in 1"/>
    <s v="Glen 3 in 1 Electric Multi Cooker - Steam, Cook &amp; Egg Boiler with 350 W (SA 3035MC) - 350 Watts"/>
    <s v="Home&amp;Kitchen|"/>
    <x v="2"/>
    <s v="Home &amp; Kitchen"/>
    <s v="Home&amp;Kitchen"/>
    <s v="Home&amp;Kitchen|Kitchen&amp;HomeAppliances|SmallKitchenAppliances|EggBoilers"/>
    <n v="1624"/>
    <x v="0"/>
    <n v="2495"/>
    <x v="1"/>
    <n v="0.35"/>
    <x v="1"/>
    <n v="3390.7"/>
    <x v="3"/>
    <n v="2063365"/>
    <x v="1"/>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74CWD7MS"/>
    <x v="749"/>
    <s v="Digitek DTR 550 LW"/>
    <s v="Digitek DTR 550 LW"/>
    <s v="Digitek DTR 550 LW"/>
    <s v="Digitek DTR 550 LW (67 Inch) Tripod For DSLR, Camera |Operating Height: 5.57 Feet | Maximum Load Capacity up to 4.5kg | Portable Lightweight Aluminum Tripod with 360 Degree Ball Head | Carry Bag Included (Black) (DTR 550LW)"/>
    <s v="Electronics|"/>
    <x v="0"/>
    <s v="Electronics"/>
    <s v="Electronics"/>
    <s v="Electronics|Cameras&amp;Photography|Accessories|Tripods&amp;Monopods|CompleteTripodUnits"/>
    <n v="1549"/>
    <x v="0"/>
    <n v="2495"/>
    <x v="1"/>
    <n v="0.38"/>
    <x v="1"/>
    <n v="66602.8"/>
    <x v="6"/>
    <n v="37766815"/>
    <x v="0"/>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9T3H12GV"/>
    <x v="750"/>
    <s v="Dell USB Wireless Keyboard"/>
    <s v="Dell USB Wireless Keyboard"/>
    <s v="Dell USB Wireless Keyboard"/>
    <s v="Dell USB Wireless Keyboard and Mouse Set- KM3322W, Anti-Fade &amp; Spill-Resistant Keys, up to 36 Month Battery Life, 3Y Advance Exchange Warranty, Black"/>
    <s v="Computers&amp;Accessories|"/>
    <x v="3"/>
    <s v="Computers &amp; Accessories"/>
    <s v="Computers&amp;Accessories"/>
    <s v="Computers&amp;Accessories|Accessories&amp;Peripherals|Keyboards,Mice&amp;InputDevices|Keyboard&amp;MouseSets"/>
    <n v="1399"/>
    <x v="0"/>
    <n v="2498"/>
    <x v="1"/>
    <n v="0.44"/>
    <x v="1"/>
    <n v="141611.4"/>
    <x v="5"/>
    <n v="84225066"/>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N3BFP4M"/>
    <x v="751"/>
    <s v="Bajaj New Shakti Neo"/>
    <s v="Bajaj New Shakti Neo"/>
    <s v="Bajaj New Shakti Neo"/>
    <s v="Bajaj New Shakti Neo Plus 15 Litre 4 Star Rated Storage Water Heater (Geyser) with Multiple Safety System, White"/>
    <s v="Home&amp;Kitchen|"/>
    <x v="2"/>
    <s v="Home &amp; Kitchen"/>
    <s v="Home&amp;Kitchen"/>
    <s v="Home&amp;Kitchen|Heating,Cooling&amp;AirQuality|WaterHeaters&amp;Geysers|StorageWaterHeaters"/>
    <n v="5499"/>
    <x v="0"/>
    <n v="11500"/>
    <x v="0"/>
    <n v="0.52"/>
    <x v="0"/>
    <n v="3740.1"/>
    <x v="1"/>
    <n v="11028500"/>
    <x v="1"/>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8VQ7KDS"/>
    <x v="727"/>
    <s v="Airtel Digital TV HD"/>
    <s v="Airtel Digital TV HD"/>
    <s v="Airtel Digital TV HD"/>
    <s v="Airtel Digital TV HD Set Top Box with FTA Pack | Unlimited Entertainment + Recording Feature + Free Standard Installation (6 Months Pack)"/>
    <s v="Electronics|"/>
    <x v="0"/>
    <s v="Electronics"/>
    <s v="Electronics"/>
    <s v="Electronics|HomeTheater,TV&amp;Video|SatelliteEquipment|SatelliteReceivers"/>
    <n v="1299"/>
    <x v="0"/>
    <n v="2499"/>
    <x v="1"/>
    <n v="0.48"/>
    <x v="1"/>
    <n v="1294.3"/>
    <x v="2"/>
    <n v="752199"/>
    <x v="1"/>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CKJJN8R"/>
    <x v="752"/>
    <s v="Hindware Atlantic Xceed 5L"/>
    <s v="Hindware Atlantic Xceed 5L"/>
    <s v="Hindware Atlantic Xceed 5L"/>
    <s v="Hindware Atlantic Xceed 5L 3kW Instant Water Heater with Copper Heating Element and High Grade Stainless Steel Tank"/>
    <s v="Home&amp;Kitchen|"/>
    <x v="2"/>
    <s v="Home &amp; Kitchen"/>
    <s v="Home&amp;Kitchen"/>
    <s v="Home&amp;Kitchen|Heating,Cooling&amp;AirQuality|WaterHeaters&amp;Geysers|InstantWaterHeaters"/>
    <n v="3599"/>
    <x v="0"/>
    <n v="7290"/>
    <x v="0"/>
    <n v="0.51"/>
    <x v="0"/>
    <n v="3673.7999999999997"/>
    <x v="1"/>
    <n v="6867180"/>
    <x v="1"/>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97RN7BBK"/>
    <x v="753"/>
    <s v="Kitchen Kit Electric Kettle,"/>
    <s v="Kitchen Kit Electric Kettle,"/>
    <s v="Kitchen Kit Electric Kettle,"/>
    <s v="Kitchen Kit Electric Kettle, 1.8L Stainless Steel Tea Kettle, Fast Boil Water Warmer with Auto Shut Off and Boil Dry Protection Tech"/>
    <s v="Home&amp;Kitchen|"/>
    <x v="2"/>
    <s v="Home &amp; Kitchen"/>
    <s v="Home&amp;Kitchen"/>
    <s v="Home&amp;Kitchen|Kitchen&amp;HomeAppliances|SmallKitchenAppliances|Kettles&amp;HotWaterDispensers|Kettle&amp;ToasterSets"/>
    <n v="479"/>
    <x v="0"/>
    <n v="1999"/>
    <x v="0"/>
    <n v="0.76"/>
    <x v="0"/>
    <n v="3624.4"/>
    <x v="14"/>
    <n v="2130934"/>
    <x v="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8L12N5H1"/>
    <x v="754"/>
    <s v="Eureka Forbes car Vac"/>
    <s v="Eureka Forbes car Vac"/>
    <s v="Eureka Forbes car Vac"/>
    <s v="Eureka Forbes car Vac 100 Watts Powerful Suction Vacuum Cleaner with Washable HEPA Filter, 3 Accessories,Compact,Light Weight &amp; Easy to use (Black and Red)"/>
    <s v="Home&amp;Kitchen|"/>
    <x v="2"/>
    <s v="Home &amp; Kitchen"/>
    <s v="Home&amp;Kitchen"/>
    <s v="Home&amp;Kitchen|Kitchen&amp;HomeAppliances|Vacuum,Cleaning&amp;Ironing|Vacuums&amp;FloorCare|Vacuums|HandheldVacuums"/>
    <n v="2099"/>
    <x v="0"/>
    <n v="2499"/>
    <x v="1"/>
    <n v="0.16"/>
    <x v="1"/>
    <n v="4067.2"/>
    <x v="3"/>
    <n v="2479008"/>
    <x v="1"/>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9NTHQRW3"/>
    <x v="755"/>
    <s v="InstaCuppa Portable Blender for"/>
    <s v="InstaCuppa Portable Blender for"/>
    <s v="InstaCuppa Portable Blender for"/>
    <s v="InstaCuppa Portable Blender for Smoothie, Milk Shakes, Crushing Ice and Juices, USB Rechargeable Personal Blender Machine for Kitchen with 2000 mAh Rechargeable Battery, 150 Watt Motor, 400 ML"/>
    <s v="Home&amp;Kitchen|"/>
    <x v="2"/>
    <s v="Home &amp; Kitchen"/>
    <s v="Home&amp;Kitchen"/>
    <s v="Home&amp;Kitchen|Kitchen&amp;HomeAppliances|SmallKitchenAppliances|HandBlenders"/>
    <n v="1999"/>
    <x v="0"/>
    <n v="2499"/>
    <x v="1"/>
    <n v="0.2"/>
    <x v="1"/>
    <n v="4239.3999999999996"/>
    <x v="3"/>
    <n v="2583966"/>
    <x v="0"/>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9Y5FZK9N"/>
    <x v="756"/>
    <s v="Pigeon 1.5 litre Hot"/>
    <s v="Pigeon 1.5 litre Hot"/>
    <s v="Pigeon 1.5 litre Hot"/>
    <s v="Pigeon 1.5 litre Hot Kettle and Stainless Steel Water Bottle Combo used for boiling Water, Making Tea and Coffee, Instant Noodles, Soup, 1500 Watt with Auto Shut- off Feature - (Silver)"/>
    <s v="Home&amp;Kitchen|"/>
    <x v="2"/>
    <s v="Home &amp; Kitchen"/>
    <s v="Home&amp;Kitchen"/>
    <s v="Home&amp;Kitchen|Kitchen&amp;HomeAppliances|SmallKitchenAppliances|Kettles&amp;HotWaterDispensers|Kettle&amp;ToasterSets"/>
    <n v="809"/>
    <x v="0"/>
    <n v="1545"/>
    <x v="1"/>
    <n v="0.48"/>
    <x v="0"/>
    <n v="3611.2000000000003"/>
    <x v="8"/>
    <n v="1507920"/>
    <x v="1"/>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8YD264ZS"/>
    <x v="757"/>
    <s v="Tarkan Portable Folding Laptop"/>
    <s v="Tarkan Portable Folding Laptop"/>
    <s v="Tarkan Portable Folding Laptop"/>
    <s v="Tarkan Portable Folding Laptop Desk for Bed, Lapdesk with Handle, Drawer, Cup &amp; Mobile/Tablet Holder for Study, Eating, Work (Black)"/>
    <s v="Computers&amp;Accessories|"/>
    <x v="3"/>
    <s v="Computers &amp; Accessories"/>
    <s v="Computers&amp;Accessories"/>
    <s v="Computers&amp;Accessories|Accessories&amp;Peripherals|LaptopAccessories|Lapdesks"/>
    <n v="999"/>
    <x v="0"/>
    <n v="2499"/>
    <x v="0"/>
    <n v="0.6"/>
    <x v="1"/>
    <n v="7267"/>
    <x v="2"/>
    <n v="4223310"/>
    <x v="0"/>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841KQR1Z"/>
    <x v="758"/>
    <s v="Crypo‚Ñ¢ Universal Remote Compatible"/>
    <s v="Crypo‚Ñ¢ Universal Remote Compatible"/>
    <s v="Crypo‚Ñ¢ Universal Remote Compatible"/>
    <s v="Crypo‚Ñ¢ Universal Remote Compatible with Tata Sky Universal HD &amp; SD Set top Box (Also Works with All TV)"/>
    <s v="Electronics|"/>
    <x v="0"/>
    <s v="Electronics"/>
    <s v="Electronics"/>
    <s v="Electronics|HomeTheater,TV&amp;Video|Accessories|RemoteControls"/>
    <n v="299"/>
    <x v="0"/>
    <n v="999"/>
    <x v="0"/>
    <n v="0.7"/>
    <x v="0"/>
    <n v="3526.3999999999996"/>
    <x v="0"/>
    <n v="927072"/>
    <x v="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7YNHCW6N"/>
    <x v="759"/>
    <s v="Robustrion Smart Trifold Hard"/>
    <s v="Robustrion Smart Trifold Hard"/>
    <s v="Robustrion Smart Trifold Hard"/>
    <s v="Robustrion Smart Trifold Hard Back Flip Stand Case Cover for Apple iPad 10.2 Cover iPad 9th Generation Cover 2021 8th Gen 2020 7th Gen 2019 Generation Case - Black"/>
    <s v="Computers&amp;Accessories|"/>
    <x v="3"/>
    <s v="Computers &amp; Accessories"/>
    <s v="Computers&amp;Accessories"/>
    <s v="Computers&amp;Accessories|Accessories&amp;Peripherals|TabletAccessories|Bags,Cases&amp;Sleeves|Cases"/>
    <n v="549"/>
    <x v="0"/>
    <n v="2499"/>
    <x v="0"/>
    <n v="0.78"/>
    <x v="1"/>
    <n v="23890.799999999999"/>
    <x v="2"/>
    <n v="13884444"/>
    <x v="0"/>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8WWKM5HQ"/>
    <x v="760"/>
    <s v="Crompton Highspeed Markle Prime"/>
    <s v="Crompton Highspeed Markle Prime"/>
    <s v="Crompton Highspeed Markle Prime"/>
    <s v="Crompton Highspeed Markle Prime 1200 mm (48 inch) Anti-Dust Ceiling Fan with Energy Efficient 55W Motor (Burgundy)"/>
    <s v="Home&amp;Kitchen|"/>
    <x v="2"/>
    <s v="Home &amp; Kitchen"/>
    <s v="Home&amp;Kitchen"/>
    <s v="Home&amp;Kitchen|Heating,Cooling&amp;AirQuality|Fans|CeilingFans"/>
    <n v="2599"/>
    <x v="0"/>
    <n v="4780"/>
    <x v="1"/>
    <n v="0.46"/>
    <x v="0"/>
    <n v="3502.2"/>
    <x v="1"/>
    <n v="4292440"/>
    <x v="1"/>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8MC57J31"/>
    <x v="761"/>
    <s v="MI 10000mAh Lithium Ion,"/>
    <s v="MI 10000mAh Lithium Ion,"/>
    <s v="MI 10000mAh Lithium Ion,"/>
    <s v="MI 10000mAh Lithium Ion, Lithium Polymer Power Bank Pocket Pro with 22.5 Watt Fast Charging, Dual Input Ports(Micro-USB and Type C), Triple Output Ports, (Black)"/>
    <s v="Electronics|"/>
    <x v="0"/>
    <s v="Electronics"/>
    <s v="Electronics"/>
    <s v="Electronics|Mobiles&amp;Accessories|MobileAccessories|Chargers|PowerBanks"/>
    <n v="1499"/>
    <x v="0"/>
    <n v="2499"/>
    <x v="1"/>
    <n v="0.4"/>
    <x v="1"/>
    <n v="68671"/>
    <x v="2"/>
    <n v="39909030"/>
    <x v="0"/>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7RD611Z8"/>
    <x v="762"/>
    <s v="Ambrane 20000mAh Power Bank"/>
    <s v="Ambrane 20000mAh Power Bank"/>
    <s v="Ambrane 20000mAh Power Bank"/>
    <s v="Ambrane 20000mAh Power Bank with 20W Fast Charging, Triple Output, Power Delivery, Type C Input, Made in India, Multi-Layer Protection, Li-Polymer + Type C Cable (Stylo-20k, Black)"/>
    <s v="Electronics|"/>
    <x v="0"/>
    <s v="Electronics"/>
    <s v="Electronics"/>
    <s v="Electronics|Mobiles&amp;Accessories|MobileAccessories|Chargers|PowerBanks"/>
    <n v="1799"/>
    <x v="0"/>
    <n v="2499"/>
    <x v="1"/>
    <n v="0.28000000000000003"/>
    <x v="1"/>
    <n v="76579.799999999988"/>
    <x v="3"/>
    <n v="46676322"/>
    <x v="0"/>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7RD611Z8"/>
    <x v="762"/>
    <s v="Ambrane 20000mAh Power Bank"/>
    <s v="Ambrane 20000mAh Power Bank"/>
    <s v="Ambrane 20000mAh Power Bank"/>
    <s v="Ambrane 20000mAh Power Bank with 20W Fast Charging, Triple Output, Power Delivery, Type C Input, Made in India, Multi-Layer Protection, Li-Polymer + Type C Cable (Stylo-20k, Black)"/>
    <s v="Electronics|"/>
    <x v="0"/>
    <s v="Electronics"/>
    <s v="Electronics"/>
    <s v="Electronics|Mobiles&amp;Accessories|MobileAccessories|Chargers|PowerBanks"/>
    <n v="1799"/>
    <x v="0"/>
    <n v="2499"/>
    <x v="1"/>
    <n v="0.28000000000000003"/>
    <x v="1"/>
    <n v="76579.799999999988"/>
    <x v="3"/>
    <n v="46676322"/>
    <x v="0"/>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7M69276N"/>
    <x v="763"/>
    <s v="TP-Link AC1300 USB WiFi"/>
    <s v="TP-Link AC1300 USB WiFi"/>
    <s v="TP-Link AC1300 USB WiFi"/>
    <s v="TP-Link AC1300 USB WiFi Adapter (Archer T3U) - 2.4G/5G Dual Band Mini Wireless Network Adapter for PC Desktop, MU-MIMO Wi-Fi Dongle, USB 3.0, Supports Windows 11,10, 8.1, 8, 7, XP/Mac OS 10.15 and earlier"/>
    <s v="Computers&amp;Accessories|"/>
    <x v="3"/>
    <s v="Computers &amp; Accessories"/>
    <s v="Computers&amp;Accessories"/>
    <s v="Computers&amp;Accessories|NetworkingDevices|NetworkAdapters|WirelessUSBAdapters"/>
    <n v="1399"/>
    <x v="0"/>
    <n v="2499"/>
    <x v="1"/>
    <n v="0.44"/>
    <x v="1"/>
    <n v="101943.6"/>
    <x v="6"/>
    <n v="57899331"/>
    <x v="0"/>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856HNMR7"/>
    <x v="764"/>
    <s v="boAt Rockerz 370 On"/>
    <s v="boAt Rockerz 370 On"/>
    <s v="boAt Rockerz 370 On"/>
    <s v="boAt Rockerz 370 On Ear Bluetooth Headphones with Upto 12 Hours Playtime, Cozy Padded Earcups and Bluetooth v5.0, with Mic (Buoyant Black)"/>
    <s v="Electronics|"/>
    <x v="0"/>
    <s v="Electronics"/>
    <s v="Electronics"/>
    <s v="Electronics|Headphones,Earbuds&amp;Accessories|Headphones|On-Ear"/>
    <n v="1199"/>
    <x v="0"/>
    <n v="2499"/>
    <x v="0"/>
    <n v="0.52"/>
    <x v="1"/>
    <n v="134336"/>
    <x v="4"/>
    <n v="83926416"/>
    <x v="0"/>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7X963JNS"/>
    <x v="765"/>
    <s v="URBN 10000 mAh Lithium"/>
    <s v="URBN 10000 mAh Lithium"/>
    <s v="URBN 10000 mAh Lithium"/>
    <s v="URBN 10000 mAh Lithium Power Bank UPR10K with 12 Watt Fast Charging, Blue"/>
    <s v="Electronics|"/>
    <x v="0"/>
    <s v="Electronics"/>
    <s v="Electronics"/>
    <s v="Electronics|Mobiles&amp;Accessories|MobileAccessories|Chargers|PowerBanks"/>
    <n v="900"/>
    <x v="0"/>
    <n v="2499"/>
    <x v="0"/>
    <n v="0.64"/>
    <x v="1"/>
    <n v="145536"/>
    <x v="4"/>
    <n v="90923616"/>
    <x v="0"/>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F3PDDRF"/>
    <x v="766"/>
    <s v="Lapster USB 3.0 sata"/>
    <s v="Lapster USB 3.0 sata"/>
    <s v="Lapster USB 3.0 sata"/>
    <s v="Lapster USB 3.0 sata Cable for 2.5 inch SSD and HDD , USB 3.0 to SATA III Hard Driver Adapter , sata to USB Cable-(Blue)"/>
    <s v="Computers&amp;Accessories|"/>
    <x v="3"/>
    <s v="Computers &amp; Accessories"/>
    <s v="Computers&amp;Accessories"/>
    <s v="Computers&amp;Accessories|Accessories&amp;Peripherals|Cables&amp;Accessories|Cables|SATACables"/>
    <n v="349"/>
    <x v="0"/>
    <n v="999"/>
    <x v="0"/>
    <n v="0.65"/>
    <x v="0"/>
    <n v="3186.2999999999997"/>
    <x v="1"/>
    <n v="816183"/>
    <x v="1"/>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0A0VCJPI"/>
    <x v="767"/>
    <s v="TP-Link TL-WA850RE Single_Band 300Mbps"/>
    <s v="TP-Link TL-WA850RE Single_Band 300Mbps"/>
    <s v="TP-Link TL-WA850RE Single_Band 300Mbps"/>
    <s v="TP-Link TL-WA850RE Single_Band 300Mbps RJ45 Wireless Range Extender, Broadband/Wi-Fi Extender, Wi-Fi Booster/Hotspot with 1 Ethernet Port, Plug and Play, Built-in Access Point Mode, White"/>
    <s v="Computers&amp;Accessories|"/>
    <x v="3"/>
    <s v="Computers &amp; Accessories"/>
    <s v="Computers&amp;Accessories"/>
    <s v="Computers&amp;Accessories|NetworkingDevices|Repeaters&amp;Extenders"/>
    <n v="1469"/>
    <x v="0"/>
    <n v="2499"/>
    <x v="1"/>
    <n v="0.41"/>
    <x v="1"/>
    <n v="657879.6"/>
    <x v="5"/>
    <n v="391438362"/>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KDBLMQP"/>
    <x v="768"/>
    <s v="Croma 500W Mixer Grinder"/>
    <s v="Croma 500W Mixer Grinder"/>
    <s v="Croma 500W Mixer Grinder"/>
    <s v="Croma 500W Mixer Grinder with 3 Stainless Steel Leak-proof Jars, 3 speed &amp; Pulse function, 2 years warranty (CRAK4184, White &amp; Purple)"/>
    <s v="Home&amp;Kitchen|"/>
    <x v="2"/>
    <s v="Home &amp; Kitchen"/>
    <s v="Home&amp;Kitchen"/>
    <s v="Home&amp;Kitchen|Kitchen&amp;HomeAppliances|SmallKitchenAppliances|MixerGrinders"/>
    <n v="1290"/>
    <x v="0"/>
    <n v="2500"/>
    <x v="1"/>
    <n v="0.48"/>
    <x v="1"/>
    <n v="26120"/>
    <x v="4"/>
    <n v="16325000"/>
    <x v="0"/>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JJFSG2B"/>
    <x v="769"/>
    <s v="SanDisk Ultra 128 GB"/>
    <s v="SanDisk Ultra 128 GB"/>
    <s v="SanDisk Ultra 128 GB"/>
    <s v="SanDisk Ultra 128 GB USB 3.0 Pen Drive (Black)"/>
    <s v="Computers&amp;Accessories|"/>
    <x v="3"/>
    <s v="Computers &amp; Accessories"/>
    <s v="Computers&amp;Accessories"/>
    <s v="Computers&amp;Accessories|ExternalDevices&amp;DataStorage|PenDrives"/>
    <n v="889"/>
    <x v="0"/>
    <n v="2500"/>
    <x v="0"/>
    <n v="0.64"/>
    <x v="1"/>
    <n v="239712.09999999998"/>
    <x v="2"/>
    <n v="139367500"/>
    <x v="0"/>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B7NWGXS6"/>
    <x v="770"/>
    <s v="Havells Bero Quartz Heater"/>
    <s v="Havells Bero Quartz Heater"/>
    <s v="Havells Bero Quartz Heater"/>
    <s v="Havells Bero Quartz Heater Black 800w 2 Heat Settings 2 Year Product Warranty"/>
    <s v="Home&amp;Kitchen|"/>
    <x v="2"/>
    <s v="Home &amp; Kitchen"/>
    <s v="Home&amp;Kitchen"/>
    <s v="Home&amp;Kitchen|Heating,Cooling&amp;AirQuality|RoomHeaters|ElectricHeaters"/>
    <n v="2439"/>
    <x v="0"/>
    <n v="2545"/>
    <x v="1"/>
    <n v="0.04"/>
    <x v="1"/>
    <n v="102.49999999999999"/>
    <x v="3"/>
    <n v="63625"/>
    <x v="1"/>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8QX1CC14"/>
    <x v="771"/>
    <s v="SKYWALL 81.28 cm (32"/>
    <s v="SKYWALL 81.28 cm (32"/>
    <s v="SKYWALL 81.28 cm (32"/>
    <s v="SKYWALL 81.28 cm (32 inches) HD Ready Smart LED TV 32SWELS-PRO (Black)"/>
    <s v="Electronics|"/>
    <x v="0"/>
    <s v="Electronics"/>
    <s v="Electronics"/>
    <s v="Electronics|HomeTheater,TV&amp;Video|Televisions|SmartTelevisions"/>
    <n v="7299"/>
    <x v="0"/>
    <n v="19125"/>
    <x v="0"/>
    <n v="0.62"/>
    <x v="0"/>
    <n v="3066.7999999999997"/>
    <x v="14"/>
    <n v="17250750"/>
    <x v="1"/>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7JZSG42Y"/>
    <x v="772"/>
    <s v="Borosil Prime Grill Sandwich"/>
    <s v="Borosil Prime Grill Sandwich"/>
    <s v="Borosil Prime Grill Sandwich"/>
    <s v="Borosil Prime Grill Sandwich Maker (Grey)"/>
    <s v="Home&amp;Kitchen|"/>
    <x v="2"/>
    <s v="Home &amp; Kitchen"/>
    <s v="Home&amp;Kitchen"/>
    <s v="Home&amp;Kitchen|Kitchen&amp;HomeAppliances|SmallKitchenAppliances|SandwichMakers"/>
    <n v="1928"/>
    <x v="0"/>
    <n v="2590"/>
    <x v="1"/>
    <n v="0.26"/>
    <x v="1"/>
    <n v="9508"/>
    <x v="4"/>
    <n v="6156430"/>
    <x v="0"/>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08QS9J6Y"/>
    <x v="773"/>
    <s v="Logitech C270 Digital HD"/>
    <s v="Logitech C270 Digital HD"/>
    <s v="Logitech C270 Digital HD"/>
    <s v="Logitech C270 Digital HD Webcam with Widescreen HD Video Calling, HD Light Correction, Noise-Reducing Mic, for Skype, FaceTime, Hangouts, WebEx, PC/Mac/Laptop/MacBook/Tablet - (Black, HD 720p/30fps)"/>
    <s v="Computers&amp;Accessories|"/>
    <x v="3"/>
    <s v="Computers &amp; Accessories"/>
    <s v="Computers&amp;Accessories"/>
    <s v="Computers&amp;Accessories|Accessories&amp;Peripherals|Audio&amp;VideoAccessories|Webcams&amp;VoIPEquipment|Webcams"/>
    <n v="1990"/>
    <x v="0"/>
    <n v="2595"/>
    <x v="1"/>
    <n v="0.23"/>
    <x v="1"/>
    <n v="87711.4"/>
    <x v="2"/>
    <n v="52932810"/>
    <x v="0"/>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B5GF6DQD"/>
    <x v="774"/>
    <s v="Noise Agile 2 Buzz"/>
    <s v="Noise Agile 2 Buzz"/>
    <s v="Noise Agile 2 Buzz"/>
    <s v="Noise Agile 2 Buzz Bluetooth Calling Smart Watch with 1.28&quot; TFT Display,Dual Button,in-Built Mic &amp; Speaker,AI Voice Assistant, Health Suite,in-Built Games, 100 Watch Faces-(Jet Black)"/>
    <s v="Electronics|"/>
    <x v="0"/>
    <s v="Electronics"/>
    <s v="Electronics"/>
    <s v="Electronics|WearableTechnology|SmartWatches"/>
    <n v="2499"/>
    <x v="0"/>
    <n v="5999"/>
    <x v="0"/>
    <n v="0.57999999999999996"/>
    <x v="0"/>
    <n v="3063.6000000000004"/>
    <x v="8"/>
    <n v="4967172"/>
    <x v="1"/>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B1NX6JTN"/>
    <x v="775"/>
    <s v="Spigen Ultra Hybrid Back"/>
    <s v="Spigen Ultra Hybrid Back"/>
    <s v="Spigen Ultra Hybrid Back"/>
    <s v="Spigen Ultra Hybrid Back Cover Case Compatible with iPhone 14 Pro max (TPU + Poly Carbonate | Crystal Clear)"/>
    <s v="Electronics|"/>
    <x v="0"/>
    <s v="Electronics"/>
    <s v="Electronics"/>
    <s v="Electronics|Mobiles&amp;Accessories|MobileAccessories|Cases&amp;Covers|BasicCases"/>
    <n v="1599"/>
    <x v="0"/>
    <n v="2599"/>
    <x v="1"/>
    <n v="0.38"/>
    <x v="1"/>
    <n v="7744.2999999999993"/>
    <x v="2"/>
    <n v="4680799"/>
    <x v="0"/>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09P2LK80"/>
    <x v="776"/>
    <s v="Bajaj Deluxe 2000 Watts"/>
    <s v="Bajaj Deluxe 2000 Watts"/>
    <s v="Bajaj Deluxe 2000 Watts"/>
    <s v="Bajaj Deluxe 2000 Watts Halogen Room Heater (Steel, ISI Approved), Multicolor"/>
    <s v="Home&amp;Kitchen|"/>
    <x v="2"/>
    <s v="Home &amp; Kitchen"/>
    <s v="Home&amp;Kitchen"/>
    <s v="Home&amp;Kitchen|Heating,Cooling&amp;AirQuality|RoomHeaters|HalogenHeaters"/>
    <n v="1409"/>
    <x v="0"/>
    <n v="1639"/>
    <x v="1"/>
    <n v="0.14000000000000001"/>
    <x v="0"/>
    <n v="2911.9"/>
    <x v="8"/>
    <n v="1289893"/>
    <x v="1"/>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7SPVMSC6"/>
    <x v="777"/>
    <s v="Bajaj Frore 1200 mm"/>
    <s v="Bajaj Frore 1200 mm"/>
    <s v="Bajaj Frore 1200 mm"/>
    <s v="Bajaj Frore 1200 mm Ceiling Fan (Brown)"/>
    <s v="Home&amp;Kitchen|"/>
    <x v="2"/>
    <s v="Home &amp; Kitchen"/>
    <s v="Home&amp;Kitchen"/>
    <s v="Home&amp;Kitchen|Heating,Cooling&amp;AirQuality|Fans|CeilingFans"/>
    <n v="1399"/>
    <x v="0"/>
    <n v="2660"/>
    <x v="1"/>
    <n v="0.47"/>
    <x v="1"/>
    <n v="38330.899999999994"/>
    <x v="3"/>
    <n v="24868340"/>
    <x v="0"/>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TI8E7BI"/>
    <x v="778"/>
    <s v="Philips HD930606 1.5-Litre Electric"/>
    <s v="Philips HD9306/06 1.5-Litre Electric"/>
    <s v="Philips HD9306/06 1.5-Litre Electric"/>
    <s v="Philips HD9306/06 1.5-Litre Electric Kettle (Multicolor)"/>
    <s v="Home&amp;Kitchen|"/>
    <x v="2"/>
    <s v="Home &amp; Kitchen"/>
    <s v="Home&amp;Kitchen"/>
    <s v="Home&amp;Kitchen|Kitchen&amp;HomeAppliances|SmallKitchenAppliances|Kettles&amp;HotWaterDispensers|ElectricKettles"/>
    <n v="2695"/>
    <x v="0"/>
    <n v="2695"/>
    <x v="1"/>
    <n v="0"/>
    <x v="1"/>
    <n v="11079.2"/>
    <x v="6"/>
    <n v="6786010"/>
    <x v="0"/>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CVR2L5K"/>
    <x v="779"/>
    <s v="INALSA Electric Chopper Bullet-"/>
    <s v="INALSA Electric Chopper Bullet-"/>
    <s v="INALSA Electric Chopper Bullet-"/>
    <s v="INALSA Electric Chopper Bullet- 400 Watts with 100% Pure Copper Motor| Chop, Mince, Puree, Dice | Twin Blade Technology| 900 ml Capacity| One Touch Operation, 1.30mtr Long Power Cord (Black/Silver)"/>
    <s v="Home&amp;Kitchen|"/>
    <x v="2"/>
    <s v="Home &amp; Kitchen"/>
    <s v="Home&amp;Kitchen"/>
    <s v="Home&amp;Kitchen|Kitchen&amp;HomeAppliances|SmallKitchenAppliances|MiniFoodProcessors&amp;Choppers"/>
    <n v="1656"/>
    <x v="0"/>
    <n v="2695"/>
    <x v="1"/>
    <n v="0.39"/>
    <x v="1"/>
    <n v="26518.800000000003"/>
    <x v="6"/>
    <n v="16242765"/>
    <x v="0"/>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798PJPCL"/>
    <x v="780"/>
    <s v="Portronics My buddy plus"/>
    <s v="Portronics My buddy plus"/>
    <s v="Portronics My buddy plus"/>
    <s v="Portronics My buddy plus Adjustable Laptop cooling Table (Brown)"/>
    <s v="Computers&amp;Accessories|"/>
    <x v="3"/>
    <s v="Computers &amp; Accessories"/>
    <s v="Computers&amp;Accessories"/>
    <s v="Computers&amp;Accessories|Accessories&amp;Peripherals|LaptopAccessories|Lapdesks"/>
    <n v="1889"/>
    <x v="0"/>
    <n v="2699"/>
    <x v="1"/>
    <n v="0.3"/>
    <x v="1"/>
    <n v="74794.2"/>
    <x v="2"/>
    <n v="46946406"/>
    <x v="0"/>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BD92GDQH"/>
    <x v="781"/>
    <s v="OnePlus Nord Watch with"/>
    <s v="OnePlus Nord Watch with"/>
    <s v="OnePlus Nord Watch with"/>
    <s v="OnePlus Nord Watch with 1.78‚Äù AMOLED Display, 60 Hz Refresh Rate, 105 Fitness Modes, 10 Days Battery, SPO2, Heart Rate, Stress Monitor, Women Health Tracker &amp; Multiple Watch Face [Midnight Black]"/>
    <s v="Electronics|"/>
    <x v="0"/>
    <s v="Electronics"/>
    <s v="Electronics"/>
    <s v="Electronics|WearableTechnology|SmartWatches"/>
    <n v="4999"/>
    <x v="0"/>
    <n v="6999"/>
    <x v="1"/>
    <n v="0.28999999999999998"/>
    <x v="0"/>
    <n v="2880.4"/>
    <x v="0"/>
    <n v="5305242"/>
    <x v="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7DJ5KYDZ"/>
    <x v="782"/>
    <s v="Lenovo GX20L29764 65W Laptop"/>
    <s v="Lenovo GX20L29764 65W Laptop"/>
    <s v="Lenovo GX20L29764 65W Laptop"/>
    <s v="Lenovo GX20L29764 65W Laptop Adapter/Charger with Power Cord for Select Models of Lenovo (Round pin) (Black)"/>
    <s v="Computers&amp;Accessories|"/>
    <x v="3"/>
    <s v="Computers &amp; Accessories"/>
    <s v="Computers&amp;Accessories"/>
    <s v="Computers&amp;Accessories|Accessories&amp;Peripherals|LaptopAccessories|LaptopChargers&amp;PowerSupplies"/>
    <n v="1249"/>
    <x v="0"/>
    <n v="2796"/>
    <x v="0"/>
    <n v="0.55000000000000004"/>
    <x v="1"/>
    <n v="20231.2"/>
    <x v="6"/>
    <n v="12856008"/>
    <x v="0"/>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9WF4Q7B3"/>
    <x v="783"/>
    <s v="Wipro Vesta 1380W Cordless"/>
    <s v="Wipro Vesta 1380W Cordless"/>
    <s v="Wipro Vesta 1380W Cordless"/>
    <s v="Wipro Vesta 1380W Cordless Steam Iron Quick heat up with 20gm/ min Steam Burst, Scratch resistant Ceramic soleplate ,Vertical and Horizontal Ironing, Steam burst of upto .8g/ shot"/>
    <s v="Home&amp;Kitchen|"/>
    <x v="2"/>
    <s v="Home &amp; Kitchen"/>
    <s v="Home&amp;Kitchen"/>
    <s v="Home&amp;Kitchen|Kitchen&amp;HomeAppliances|Vacuum,Cleaning&amp;Ironing|Irons,Steamers&amp;Accessories|Irons|SteamIrons"/>
    <n v="1799"/>
    <x v="0"/>
    <n v="2599"/>
    <x v="1"/>
    <n v="0.31"/>
    <x v="0"/>
    <n v="2775.6"/>
    <x v="11"/>
    <n v="2003829"/>
    <x v="1"/>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F6KL23R"/>
    <x v="784"/>
    <s v="SKYTONE Stainless Steel Electric"/>
    <s v="SKYTONE Stainless Steel Electric"/>
    <s v="SKYTONE Stainless Steel Electric"/>
    <s v="SKYTONE Stainless Steel Electric Meat Grinders with Bowl 700W Heavy for Kitchen Food Chopper, Meat, Vegetables, Onion , Garlic Slicer Dicer, Fruit &amp; Nuts Blender (2L, 700 Watts)"/>
    <s v="Home&amp;Kitchen|"/>
    <x v="2"/>
    <s v="Home &amp; Kitchen"/>
    <s v="Home&amp;Kitchen"/>
    <s v="Home&amp;Kitchen|Kitchen&amp;HomeAppliances|SmallKitchenAppliances|MiniFoodProcessors&amp;Choppers"/>
    <n v="1414"/>
    <x v="0"/>
    <n v="2799"/>
    <x v="1"/>
    <n v="0.49"/>
    <x v="1"/>
    <n v="5992"/>
    <x v="4"/>
    <n v="4192902"/>
    <x v="0"/>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8D64C9FN"/>
    <x v="785"/>
    <s v="Ant Esports GM320 RGB"/>
    <s v="Ant Esports GM320 RGB"/>
    <s v="Ant Esports GM320 RGB"/>
    <s v="Ant Esports GM320 RGB Optical Wired Gaming Mouse | 8 Programmable Buttons | 12800 DPI"/>
    <s v="Computers&amp;Accessories|"/>
    <x v="3"/>
    <s v="Computers &amp; Accessories"/>
    <s v="Computers&amp;Accessories"/>
    <s v="Computers&amp;Accessories|Accessories&amp;Peripherals|PCGamingPeripherals|GamingMice"/>
    <n v="575"/>
    <x v="0"/>
    <n v="2799"/>
    <x v="0"/>
    <n v="0.79"/>
    <x v="1"/>
    <n v="35855.4"/>
    <x v="5"/>
    <n v="23895063"/>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SYYVP69"/>
    <x v="786"/>
    <s v="iBELL SEK170BM Premium Electric"/>
    <s v="iBELL SEK170BM Premium Electric"/>
    <s v="iBELL SEK170BM Premium Electric"/>
    <s v="iBELL SEK170BM Premium Electric Kettle, 1.7 Litre, Stainless Steel with Coating,1500W Auto Cut-Off, Silver with Black"/>
    <s v="Home&amp;Kitchen|"/>
    <x v="2"/>
    <s v="Home &amp; Kitchen"/>
    <s v="Home&amp;Kitchen"/>
    <s v="Home&amp;Kitchen|Kitchen&amp;HomeAppliances|SmallKitchenAppliances|Kettles&amp;HotWaterDispensers|ElectricKettles"/>
    <n v="809"/>
    <x v="0"/>
    <n v="1950"/>
    <x v="0"/>
    <n v="0.59"/>
    <x v="0"/>
    <n v="2769"/>
    <x v="1"/>
    <n v="1384500"/>
    <x v="1"/>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819ZZK5K"/>
    <x v="787"/>
    <s v="SanDisk Ultra Dual Drive"/>
    <s v="SanDisk Ultra Dual Drive"/>
    <s v="SanDisk Ultra Dual Drive"/>
    <s v="SanDisk Ultra Dual Drive Go USB Type C Pendrive for Mobile (Black, 128 GB, 5Y - SDDDC3-128G-I35)"/>
    <s v="Computers&amp;Accessories|"/>
    <x v="3"/>
    <s v="Computers &amp; Accessories"/>
    <s v="Computers&amp;Accessories"/>
    <s v="Computers&amp;Accessories|ExternalDevices&amp;DataStorage|PenDrives"/>
    <n v="1109"/>
    <x v="0"/>
    <n v="2800"/>
    <x v="0"/>
    <n v="0.6"/>
    <x v="1"/>
    <n v="229895.19999999998"/>
    <x v="2"/>
    <n v="149699200"/>
    <x v="0"/>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TZD7FQN"/>
    <x v="788"/>
    <s v="Astigo Compatible Remote Control"/>
    <s v="Astigo Compatible Remote Control"/>
    <s v="Astigo Compatible Remote Control"/>
    <s v="Astigo Compatible Remote Control for Mi Smart LED 4A (43&quot;/32&quot;)"/>
    <s v="Electronics|"/>
    <x v="0"/>
    <s v="Electronics"/>
    <s v="Electronics"/>
    <s v="Electronics|HomeTheater,TV&amp;Video|Accessories|RemoteControls"/>
    <n v="299"/>
    <x v="0"/>
    <n v="599"/>
    <x v="0"/>
    <n v="0.5"/>
    <x v="0"/>
    <n v="2619.6"/>
    <x v="8"/>
    <n v="424092"/>
    <x v="1"/>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8LW31NQ6"/>
    <x v="789"/>
    <s v="Lenovo 600 Bluetooth 5.0"/>
    <s v="Lenovo 600 Bluetooth 5.0"/>
    <s v="Lenovo 600 Bluetooth 5.0"/>
    <s v="Lenovo 600 Bluetooth 5.0 Silent Mouse: Compact, Portable, Dongle-Free Multi-Device connectivity with Microsoft Swift Pair | 3-Level Adjustable DPI up to 2400 | Battery Life: up to 1 yr"/>
    <s v="Computers&amp;Accessories|"/>
    <x v="3"/>
    <s v="Computers &amp; Accessories"/>
    <s v="Computers&amp;Accessories"/>
    <s v="Computers&amp;Accessories|Accessories&amp;Peripherals|Keyboards,Mice&amp;InputDevices|Mice"/>
    <n v="1439"/>
    <x v="0"/>
    <n v="2890"/>
    <x v="0"/>
    <n v="0.5"/>
    <x v="1"/>
    <n v="18445.5"/>
    <x v="7"/>
    <n v="11846110"/>
    <x v="0"/>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0NFD0ETQ"/>
    <x v="790"/>
    <s v="Logitech G402 Hyperion Fury"/>
    <s v="Logitech G402 Hyperion Fury"/>
    <s v="Logitech G402 Hyperion Fury"/>
    <s v="Logitech G402 Hyperion Fury USB Wired Gaming Mouse, 4,000 DPI, Lightweight, 8 Programmable Buttons, Compatible for PC/Mac - Black"/>
    <s v="Computers&amp;Accessories|"/>
    <x v="3"/>
    <s v="Computers &amp; Accessories"/>
    <s v="Computers&amp;Accessories"/>
    <s v="Computers&amp;Accessories|Accessories&amp;Peripherals|PCGamingPeripherals|GamingMice"/>
    <n v="1995"/>
    <x v="0"/>
    <n v="2895"/>
    <x v="1"/>
    <n v="0.31"/>
    <x v="1"/>
    <n v="49495.999999999993"/>
    <x v="10"/>
    <n v="31150200"/>
    <x v="0"/>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B244R4KB"/>
    <x v="791"/>
    <s v="Spigen EZ Fit Tempered"/>
    <s v="Spigen EZ Fit Tempered"/>
    <s v="Spigen EZ Fit Tempered"/>
    <s v="Spigen EZ Fit Tempered Glass Screen Protector for iPhone 14 Pro - 2 Pack (Sensor Protection)"/>
    <s v="Electronics|"/>
    <x v="0"/>
    <s v="Electronics"/>
    <s v="Electronics"/>
    <s v="Electronics|Mobiles&amp;Accessories|MobileAccessories|Maintenance,Upkeep&amp;Repairs|ScreenProtectors"/>
    <n v="999"/>
    <x v="0"/>
    <n v="2899"/>
    <x v="0"/>
    <n v="0.66"/>
    <x v="1"/>
    <n v="28193.399999999998"/>
    <x v="10"/>
    <n v="17767971"/>
    <x v="0"/>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23LW7NV"/>
    <x v="791"/>
    <s v="Spigen EZ Fit Tempered"/>
    <s v="Spigen EZ Fit Tempered"/>
    <s v="Spigen EZ Fit Tempered"/>
    <s v="Spigen EZ Fit Tempered Glass Screen Protector for iPhone 14 Pro Max - 2 Pack (Sensor Protection)"/>
    <s v="Electronics|"/>
    <x v="0"/>
    <s v="Electronics"/>
    <s v="Electronics"/>
    <s v="Electronics|Mobiles&amp;Accessories|MobileAccessories|Maintenance,Upkeep&amp;Repairs|ScreenProtectors"/>
    <n v="999"/>
    <x v="0"/>
    <n v="2899"/>
    <x v="0"/>
    <n v="0.66"/>
    <x v="1"/>
    <n v="36561.300000000003"/>
    <x v="17"/>
    <n v="22551321"/>
    <x v="0"/>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5RTJH1M"/>
    <x v="791"/>
    <s v="Spigen EZ Fit Tempered"/>
    <s v="Spigen EZ Fit Tempered"/>
    <s v="Spigen EZ Fit Tempered"/>
    <s v="Spigen EZ Fit Tempered Glass Screen Protector Guard for iPhone 14/13/13 Pro - 2 Pack"/>
    <s v="Electronics|"/>
    <x v="0"/>
    <s v="Electronics"/>
    <s v="Electronics"/>
    <s v="Electronics|Mobiles&amp;Accessories|MobileAccessories|Maintenance,Upkeep&amp;Repairs|ScreenProtectors"/>
    <n v="999"/>
    <x v="0"/>
    <n v="2899"/>
    <x v="0"/>
    <n v="0.66"/>
    <x v="1"/>
    <n v="122373.79999999999"/>
    <x v="10"/>
    <n v="77122097"/>
    <x v="0"/>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SDDQQKP"/>
    <x v="792"/>
    <s v="INALSA Vaccum Cleaner Handheld"/>
    <s v="INALSA Vaccum Cleaner Handheld"/>
    <s v="INALSA Vaccum Cleaner Handheld"/>
    <s v="INALSA Vaccum Cleaner Handheld 800W High Powerful Motor- Dura Clean with HEPA Filtration &amp; Strong Powerful 16KPA Suction| Lightweight, Compact &amp; Durable Body|Includes Multiple Accessories,(Grey/Black)"/>
    <s v="Home&amp;Kitchen|"/>
    <x v="2"/>
    <s v="Home &amp; Kitchen"/>
    <s v="Home&amp;Kitchen"/>
    <s v="Home&amp;Kitchen|Kitchen&amp;HomeAppliances|Vacuum,Cleaning&amp;Ironing|Vacuums&amp;FloorCare|Vacuums|HandheldVacuums"/>
    <n v="1799"/>
    <x v="0"/>
    <n v="3295"/>
    <x v="1"/>
    <n v="0.45"/>
    <x v="0"/>
    <n v="2610.6"/>
    <x v="0"/>
    <n v="2263665"/>
    <x v="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2DD66GS"/>
    <x v="793"/>
    <s v="SanDisk Extreme microSD UHS"/>
    <s v="SanDisk Extreme microSD UHS"/>
    <s v="SanDisk Extreme microSD UHS"/>
    <s v="SanDisk Extreme microSD UHS I Card 128GB for 4K Video on Smartphones,Action Cams 190MB/s Read,90MB/s Write"/>
    <s v="Electronics|"/>
    <x v="0"/>
    <s v="Electronics"/>
    <s v="Electronics"/>
    <s v="Electronics|Accessories|MemoryCards|MicroSD"/>
    <n v="1329"/>
    <x v="0"/>
    <n v="2900"/>
    <x v="0"/>
    <n v="0.54"/>
    <x v="1"/>
    <n v="88308"/>
    <x v="7"/>
    <n v="56909600"/>
    <x v="0"/>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17NC2IPM"/>
    <x v="794"/>
    <s v="RESONATE RouterUPS CRU12V2A |"/>
    <s v="RESONATE RouterUPS CRU12V2A |"/>
    <s v="RESONATE RouterUPS CRU12V2A |"/>
    <s v="RESONATE RouterUPS CRU12V2A | Zero Drop | UPS for WiFi Router | Mini UPS | Up to 4 Hours PowerBackup | Battery Replacement Program | Router UPS Compatible with 12V &lt;2A Routers, FTTH, Modem, Set Top Box, Alexa, Mini Camera"/>
    <s v="Computers&amp;Accessories|"/>
    <x v="3"/>
    <s v="Computers &amp; Accessories"/>
    <s v="Computers&amp;Accessories"/>
    <s v="Computers&amp;Accessories|NetworkingDevices|Routers"/>
    <n v="1799"/>
    <x v="0"/>
    <n v="2911"/>
    <x v="1"/>
    <n v="0.38"/>
    <x v="1"/>
    <n v="87470.599999999991"/>
    <x v="2"/>
    <n v="59215562"/>
    <x v="0"/>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9X76VL5L"/>
    <x v="795"/>
    <s v="boAt Airdopes 191G True"/>
    <s v="boAt Airdopes 191G True"/>
    <s v="boAt Airdopes 191G True"/>
    <s v="boAt Airdopes 191G True Wireless Earbuds with ENx‚Ñ¢ Tech Equipped Quad Mics, Beast‚Ñ¢ Mode(Low Latency- 65ms) for Gaming, 2x6mm Dual Drivers, 30H Playtime, IPX5, IWP‚Ñ¢, Appealing Case LEDs(Sport Blue)"/>
    <s v="Electronics|"/>
    <x v="0"/>
    <s v="Electronics"/>
    <s v="Electronics"/>
    <s v="Electronics|Headphones,Earbuds&amp;Accessories|Headphones|In-Ear"/>
    <n v="1599"/>
    <x v="0"/>
    <n v="3490"/>
    <x v="0"/>
    <n v="0.54"/>
    <x v="0"/>
    <n v="2501.2000000000003"/>
    <x v="8"/>
    <n v="2359240"/>
    <x v="1"/>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B72BSW7K"/>
    <x v="796"/>
    <s v="SKE Bed Study Table"/>
    <s v="SKE Bed Study Table"/>
    <s v="SKE Bed Study Table"/>
    <s v="SKE Bed Study Table Portable Wood Multifunction Laptop-Table Lapdesk for Children Bed Foldabe Table Work with Tablet Slot &amp; Cup Holder Brown Black"/>
    <s v="Computers&amp;Accessories|"/>
    <x v="3"/>
    <s v="Computers &amp; Accessories"/>
    <s v="Computers&amp;Accessories"/>
    <s v="Computers&amp;Accessories|Accessories&amp;Peripherals|LaptopAccessories|Lapdesks"/>
    <n v="263"/>
    <x v="0"/>
    <n v="699"/>
    <x v="0"/>
    <n v="0.62"/>
    <x v="0"/>
    <n v="2415"/>
    <x v="9"/>
    <n v="482310"/>
    <x v="1"/>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1B1JL35"/>
    <x v="797"/>
    <s v="CSI INTERNATIONAL¬Æ Instant Water"/>
    <s v="CSI INTERNATIONAL¬Æ Instant Water"/>
    <s v="CSI INTERNATIONAL¬Æ Instant Water"/>
    <s v="CSI INTERNATIONAL¬Æ Instant Water Geyser, Water Heater, Portable Water Heater, Geyser Made of First Class ABS Plastic 3KW (Red)"/>
    <s v="Home&amp;Kitchen|"/>
    <x v="2"/>
    <s v="Home &amp; Kitchen"/>
    <s v="Home&amp;Kitchen"/>
    <s v="Home&amp;Kitchen|Heating,Cooling&amp;AirQuality|WaterHeaters&amp;Geysers|InstantWaterHeaters"/>
    <n v="1049"/>
    <x v="0"/>
    <n v="2499"/>
    <x v="0"/>
    <n v="0.57999999999999996"/>
    <x v="0"/>
    <n v="2360.6"/>
    <x v="8"/>
    <n v="1594362"/>
    <x v="1"/>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1FSYQ2A4"/>
    <x v="798"/>
    <s v="boAt Rockerz 400 Bluetooth"/>
    <s v="boAt Rockerz 400 Bluetooth"/>
    <s v="boAt Rockerz 400 Bluetooth"/>
    <s v="boAt Rockerz 400 Bluetooth On Ear Headphones With Mic With Upto 8 Hours Playback &amp; Soft Padded Ear Cushions(Grey/Green)"/>
    <s v="Electronics|"/>
    <x v="0"/>
    <s v="Electronics"/>
    <s v="Electronics"/>
    <s v="Electronics|Headphones,Earbuds&amp;Accessories|Headphones|On-Ear"/>
    <n v="1399"/>
    <x v="0"/>
    <n v="2990"/>
    <x v="0"/>
    <n v="0.53"/>
    <x v="1"/>
    <n v="398413.39999999997"/>
    <x v="3"/>
    <n v="290550260"/>
    <x v="0"/>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1FSYQ2A4"/>
    <x v="798"/>
    <s v="boAt Rockerz 400 Bluetooth"/>
    <s v="boAt Rockerz 400 Bluetooth"/>
    <s v="boAt Rockerz 400 Bluetooth"/>
    <s v="boAt Rockerz 400 Bluetooth On Ear Headphones With Mic With Upto 8 Hours Playback &amp; Soft Padded Ear Cushions(Grey/Green)"/>
    <s v="Electronics|"/>
    <x v="0"/>
    <s v="Electronics"/>
    <s v="Electronics"/>
    <s v="Electronics|Headphones,Earbuds&amp;Accessories|Headphones|On-Ear"/>
    <n v="1399"/>
    <x v="0"/>
    <n v="2990"/>
    <x v="0"/>
    <n v="0.53"/>
    <x v="1"/>
    <n v="398417.49999999994"/>
    <x v="3"/>
    <n v="290553250"/>
    <x v="0"/>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77BTLQ67"/>
    <x v="799"/>
    <s v="Orient Electric Aura Neo"/>
    <s v="Orient Electric Aura Neo"/>
    <s v="Orient Electric Aura Neo"/>
    <s v="Orient Electric Aura Neo Instant 3L Water Heater (Geyser), 5-level Safety Shield, Stainless Steel Tank (White &amp; Turquoise)"/>
    <s v="Home&amp;Kitchen|"/>
    <x v="2"/>
    <s v="Home &amp; Kitchen"/>
    <s v="Home&amp;Kitchen"/>
    <s v="Home&amp;Kitchen|Heating,Cooling&amp;AirQuality|WaterHeaters&amp;Geysers|InstantWaterHeaters"/>
    <n v="2790"/>
    <x v="0"/>
    <n v="4890"/>
    <x v="1"/>
    <n v="0.43"/>
    <x v="0"/>
    <n v="2293.1999999999998"/>
    <x v="1"/>
    <n v="2875320"/>
    <x v="1"/>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8HLC7Z3G"/>
    <x v="800"/>
    <s v="Inalsa Electric Kettle Prism"/>
    <s v="Inalsa Electric Kettle Prism"/>
    <s v="Inalsa Electric Kettle Prism"/>
    <s v="Inalsa Electric Kettle Prism Inox - 1350 W with LED Illumination &amp; Boro-Silicate Body, 1.8 L Capacity along with Cordless Base, 2 Year Warranty (Black)"/>
    <s v="Home&amp;Kitchen|"/>
    <x v="2"/>
    <s v="Home &amp; Kitchen"/>
    <s v="Home&amp;Kitchen"/>
    <s v="Home&amp;Kitchen|Kitchen&amp;HomeAppliances|SmallKitchenAppliances|Kettles&amp;HotWaterDispensers|Kettle&amp;ToasterSets"/>
    <n v="1182"/>
    <x v="0"/>
    <n v="2995"/>
    <x v="0"/>
    <n v="0.61"/>
    <x v="1"/>
    <n v="21747.600000000002"/>
    <x v="5"/>
    <n v="15508110"/>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83GKDRKR"/>
    <x v="801"/>
    <s v="Havells Aqua Plus 1.2"/>
    <s v="Havells Aqua Plus 1.2"/>
    <s v="Havells Aqua Plus 1.2"/>
    <s v="Havells Aqua Plus 1.2 litre Double Wall Kettle / 304 Stainless Steel Inner Body / Cool touch outer body / Wider mouth/ 2 Year warranty (Black, 1500 Watt)"/>
    <s v="Home&amp;Kitchen|"/>
    <x v="2"/>
    <s v="Home &amp; Kitchen"/>
    <s v="Home&amp;Kitchen"/>
    <s v="Home&amp;Kitchen|Kitchen&amp;HomeAppliances|SmallKitchenAppliances|Kettles&amp;HotWaterDispensers|ElectricKettles"/>
    <n v="1625"/>
    <x v="0"/>
    <n v="2995"/>
    <x v="1"/>
    <n v="0.46"/>
    <x v="1"/>
    <n v="105678"/>
    <x v="7"/>
    <n v="70334580"/>
    <x v="0"/>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P1MFKG1"/>
    <x v="802"/>
    <s v="Melbon VM-905 2000-Watt Room"/>
    <s v="Melbon VM-905 2000-Watt Room"/>
    <s v="Melbon VM-905 2000-Watt Room"/>
    <s v="Melbon VM-905 2000-Watt Room Heater (ISI Certified, White Color) Ideal Electric Fan Heater for Small to Medium Room/Area (Plastic Body)"/>
    <s v="Home&amp;Kitchen|"/>
    <x v="2"/>
    <s v="Home &amp; Kitchen"/>
    <s v="Home&amp;Kitchen"/>
    <s v="Home&amp;Kitchen|Heating,Cooling&amp;AirQuality|RoomHeaters|FanHeaters"/>
    <n v="998"/>
    <x v="0"/>
    <n v="2999"/>
    <x v="0"/>
    <n v="0.67"/>
    <x v="1"/>
    <n v="41.4"/>
    <x v="10"/>
    <n v="26991"/>
    <x v="1"/>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8QW937WV"/>
    <x v="803"/>
    <s v="Homeistic Applience‚Ñ¢ Instant Electric"/>
    <s v="Homeistic Applience‚Ñ¢ Instant Electric"/>
    <s v="Homeistic Applience‚Ñ¢ Instant Electric"/>
    <s v="Homeistic Applience‚Ñ¢ Instant Electric Water Heater Faucet Tap For Kitchen And Bathroom Sink Digital Water Heating Tap with Shower Head ABS Body- Shock Proof (Pack Of 1. White)"/>
    <s v="Home&amp;Kitchen|"/>
    <x v="2"/>
    <s v="Home &amp; Kitchen"/>
    <s v="Home&amp;Kitchen"/>
    <s v="Home&amp;Kitchen|Heating,Cooling&amp;AirQuality|WaterHeaters&amp;Geysers|InstantWaterHeaters"/>
    <n v="1448"/>
    <x v="0"/>
    <n v="2999"/>
    <x v="0"/>
    <n v="0.52"/>
    <x v="1"/>
    <n v="85.5"/>
    <x v="7"/>
    <n v="56981"/>
    <x v="1"/>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9LHXNZLR"/>
    <x v="804"/>
    <s v="Skadioo WiFi Adapter for"/>
    <s v="Skadioo WiFi Adapter for"/>
    <s v="Skadioo WiFi Adapter for"/>
    <s v="Skadioo WiFi Adapter for pc | Car Accessories, WiFi Dongle for pc | USB WiFi Adapter for pc | Wi-Fi Receiver 2.4GHz, 802.11b/g/n UNano Size WiFi Dongle Compatible Adapter,WiFi dongle for pc"/>
    <s v="Computers&amp;Accessories|"/>
    <x v="3"/>
    <s v="Computers &amp; Accessories"/>
    <s v="Computers&amp;Accessories"/>
    <s v="Computers&amp;Accessories|NetworkingDevices|NetworkAdapters|WirelessUSBAdapters"/>
    <n v="199"/>
    <x v="2"/>
    <n v="499"/>
    <x v="0"/>
    <n v="0.6"/>
    <x v="0"/>
    <n v="2264.4"/>
    <x v="8"/>
    <n v="305388"/>
    <x v="1"/>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8X77LM8C"/>
    <x v="805"/>
    <s v="Silicone Rubber Earbuds Tips,"/>
    <s v="Silicone Rubber Earbuds Tips,"/>
    <s v="Silicone Rubber Earbuds Tips,"/>
    <s v="Silicone Rubber Earbuds Tips, Eartips, Earpads, Earplugs, for Replacement in Earphones and Bluetooth Medium Size (10 Pcs Black)"/>
    <s v="Electronics|"/>
    <x v="0"/>
    <s v="Electronics"/>
    <s v="Electronics"/>
    <s v="Electronics|Headphones,Earbuds&amp;Accessories|Earpads"/>
    <n v="99"/>
    <x v="0"/>
    <n v="999"/>
    <x v="0"/>
    <n v="0.9"/>
    <x v="0"/>
    <n v="2257.1999999999998"/>
    <x v="0"/>
    <n v="593406"/>
    <x v="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B694PXQJ"/>
    <x v="806"/>
    <s v="Gadgetronics Digital Kitchen Weighing"/>
    <s v="Gadgetronics Digital Kitchen Weighing"/>
    <s v="Gadgetronics Digital Kitchen Weighing"/>
    <s v="Gadgetronics Digital Kitchen Weighing Scale &amp; Food Weight Machine for Health, Fitness, Home Baking &amp; Cooking (10 KGs,1 Year Warranty &amp; Batteries Included)"/>
    <s v="Home&amp;Kitchen|"/>
    <x v="2"/>
    <s v="Home &amp; Kitchen"/>
    <s v="Home&amp;Kitchen"/>
    <s v="Home&amp;Kitchen|Kitchen&amp;HomeAppliances|SmallKitchenAppliances|DigitalKitchenScales"/>
    <n v="799"/>
    <x v="0"/>
    <n v="2999"/>
    <x v="0"/>
    <n v="0.73"/>
    <x v="1"/>
    <n v="283.5"/>
    <x v="7"/>
    <n v="188937"/>
    <x v="1"/>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9H3BXWTK"/>
    <x v="807"/>
    <s v="Venus Digital Kitchen Weighing"/>
    <s v="Venus Digital Kitchen Weighing"/>
    <s v="Venus Digital Kitchen Weighing"/>
    <s v="Venus Digital Kitchen Weighing Scale &amp; Food Weight Machine for Health, Fitness, Home Baking &amp; Cooking Scale, 2 Year Warranty &amp; Battery Included (Weighing Scale Without Bowl) Capacity 10 Kg, 1 Gm"/>
    <s v="Home&amp;Kitchen|"/>
    <x v="2"/>
    <s v="Home &amp; Kitchen"/>
    <s v="Home&amp;Kitchen"/>
    <s v="Home&amp;Kitchen|Kitchen&amp;HomeAppliances|SmallKitchenAppliances|DigitalKitchenScales"/>
    <n v="599"/>
    <x v="0"/>
    <n v="2799"/>
    <x v="0"/>
    <n v="0.79"/>
    <x v="0"/>
    <n v="2254.1999999999998"/>
    <x v="1"/>
    <n v="1617822"/>
    <x v="1"/>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18SJJ0GE"/>
    <x v="808"/>
    <s v="Libra Roti Maker Electric"/>
    <s v="Libra Roti Maker Electric"/>
    <s v="Libra Roti Maker Electric"/>
    <s v="Libra Roti Maker Electric Automatic | chapati Maker Electric Automatic | roti Maker Machine with 900 Watts for Making Roti/Chapati/Parathas - Stainless Steel"/>
    <s v="Home&amp;Kitchen|"/>
    <x v="2"/>
    <s v="Home &amp; Kitchen"/>
    <s v="Home&amp;Kitchen"/>
    <s v="Home&amp;Kitchen|Kitchen&amp;HomeAppliances|SmallKitchenAppliances|RotiMakers"/>
    <n v="1999"/>
    <x v="0"/>
    <n v="2999"/>
    <x v="1"/>
    <n v="0.33"/>
    <x v="1"/>
    <n v="1707.2"/>
    <x v="6"/>
    <n v="1163612"/>
    <x v="1"/>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BCKWZ884"/>
    <x v="809"/>
    <s v="Caldipree Silicone Case Cover"/>
    <s v="Caldipree Silicone Case Cover"/>
    <s v="Caldipree Silicone Case Cover"/>
    <s v="Caldipree Silicone Case Cover Compatible for 2022 Samsung Smart TV Remote QLED TV BN68-13897A TM2280E (2022-BLACK)"/>
    <s v="Electronics|"/>
    <x v="0"/>
    <s v="Electronics"/>
    <s v="Electronics"/>
    <s v="Electronics|HomeTheater,TV&amp;Video|Accessories|RemoteControls"/>
    <n v="547"/>
    <x v="0"/>
    <n v="2999"/>
    <x v="0"/>
    <n v="0.82"/>
    <x v="1"/>
    <n v="1750.1"/>
    <x v="2"/>
    <n v="1220593"/>
    <x v="1"/>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97JVLW3L"/>
    <x v="810"/>
    <s v="Irusu Play VR Plus"/>
    <s v="Irusu Play VR Plus"/>
    <s v="Irusu Play VR Plus"/>
    <s v="Irusu Play VR Plus Virtual Reality Headset with Headphones for Gaming (Black)"/>
    <s v="Electronics|"/>
    <x v="0"/>
    <s v="Electronics"/>
    <s v="Electronics"/>
    <s v="Electronics|HomeTheater,TV&amp;Video|Accessories|3DGlasses"/>
    <n v="2699"/>
    <x v="0"/>
    <n v="3500"/>
    <x v="1"/>
    <n v="0.23"/>
    <x v="0"/>
    <n v="2173.5"/>
    <x v="9"/>
    <n v="2173500"/>
    <x v="1"/>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7966M8XH"/>
    <x v="811"/>
    <s v="Model-P4 6 Way Swivel"/>
    <s v="Model-P4 6 Way Swivel"/>
    <s v="Model-P4 6 Way Swivel"/>
    <s v="Model-P4 6 Way Swivel Tilt Wall Mount 32-55-inch Full Motion Cantilever for LED,LCD and Plasma TV's"/>
    <s v="Electronics|"/>
    <x v="0"/>
    <s v="Electronics"/>
    <s v="Electronics"/>
    <s v="Electronics|HomeTheater,TV&amp;Video|Accessories|TVMounts,Stands&amp;Turntables|TVWall&amp;CeilingMounts"/>
    <n v="1599"/>
    <x v="0"/>
    <n v="2999"/>
    <x v="1"/>
    <n v="0.47"/>
    <x v="1"/>
    <n v="11453.4"/>
    <x v="5"/>
    <n v="8178273"/>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98QXR9X2"/>
    <x v="812"/>
    <s v="Ambrane 27000mAh Power Bank,"/>
    <s v="Ambrane 27000mAh Power Bank,"/>
    <s v="Ambrane 27000mAh Power Bank,"/>
    <s v="Ambrane 27000mAh Power Bank, 20W Fast Charging, Triple Output, Type C PD (Input &amp; Output), Quick Charge, Li-Polymer, Multi-Layer Protection for iPhone, Smartphones &amp; Other Devices (Stylo Pro, Black)"/>
    <s v="Electronics|"/>
    <x v="0"/>
    <s v="Electronics"/>
    <s v="Electronics"/>
    <s v="Electronics|Mobiles&amp;Accessories|MobileAccessories|Chargers|PowerBanks"/>
    <n v="2499"/>
    <x v="0"/>
    <n v="2999"/>
    <x v="1"/>
    <n v="0.17"/>
    <x v="1"/>
    <n v="12939.599999999999"/>
    <x v="3"/>
    <n v="9464844"/>
    <x v="0"/>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8XNL93PL"/>
    <x v="813"/>
    <s v="Portronics Ruffpad 15 Re-Writable"/>
    <s v="Portronics Ruffpad 15 Re-Writable"/>
    <s v="Portronics Ruffpad 15 Re-Writable"/>
    <s v="Portronics Ruffpad 15 Re-Writable LCD Screen 38.1cm (15-inch) Writing Pad for Drawing, Playing, Handwriting Gifts for Kids &amp; Adults (Grey)"/>
    <s v="OfficeProducts|"/>
    <x v="1"/>
    <s v="OfficeProducts"/>
    <s v="OfficeProducts"/>
    <s v="OfficeProducts|OfficePaperProducts|Paper|Stationery|Notebooks,WritingPads&amp;Diaries"/>
    <n v="1399"/>
    <x v="0"/>
    <n v="2999"/>
    <x v="0"/>
    <n v="0.53"/>
    <x v="1"/>
    <n v="15179"/>
    <x v="2"/>
    <n v="10586470"/>
    <x v="0"/>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7ZKD8T1Q"/>
    <x v="814"/>
    <s v="Cuzor 12V Mini ups"/>
    <s v="Cuzor 12V Mini ups"/>
    <s v="Cuzor 12V Mini ups"/>
    <s v="Cuzor 12V Mini ups for WiFi Router | Power Backup up to 4 Hours | Replaceable Battery | Ups for Wi-Fi Router and Modem | Ups for Router up to 2A | ups for uninterrupted wi-fi"/>
    <s v="Computers&amp;Accessories|"/>
    <x v="3"/>
    <s v="Computers &amp; Accessories"/>
    <s v="Computers&amp;Accessories"/>
    <s v="Computers&amp;Accessories|NetworkingDevices|Routers"/>
    <n v="1499"/>
    <x v="0"/>
    <n v="2999"/>
    <x v="0"/>
    <n v="0.5"/>
    <x v="1"/>
    <n v="38952"/>
    <x v="7"/>
    <n v="25959344"/>
    <x v="0"/>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8FGNPQ9X"/>
    <x v="815"/>
    <s v="Zinq UPS for Router,"/>
    <s v="Zinq UPS for Router,"/>
    <s v="Zinq UPS for Router,"/>
    <s v="Zinq UPS for Router, Mini UPS for 12V WiFi Router Broadband Modem with Upto 4 Hours Power Backup, Upto 2Amp, Works with Existing Adapter, Also Works with Set-top Box, Smart Camera, CCTV (Black)"/>
    <s v="Computers&amp;Accessories|"/>
    <x v="3"/>
    <s v="Computers &amp; Accessories"/>
    <s v="Computers&amp;Accessories"/>
    <s v="Computers&amp;Accessories|NetworkingDevices|Routers"/>
    <n v="1199"/>
    <x v="0"/>
    <n v="2999"/>
    <x v="0"/>
    <n v="0.6"/>
    <x v="1"/>
    <n v="43972.499999999993"/>
    <x v="3"/>
    <n v="32164275"/>
    <x v="0"/>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9MKG4ZCM"/>
    <x v="816"/>
    <s v="Xiaomi Mi 4A Dual_Band"/>
    <s v="Xiaomi Mi 4A Dual_Band"/>
    <s v="Xiaomi Mi 4A Dual_Band"/>
    <s v="Xiaomi Mi 4A Dual_Band Ethernet 1200Mbps Speed Router| 2.4GHz &amp; 5GHz Frequency|128MB RAM | DualCore 4 Thread CPU|4 Omni Directional Antenna|Mi Wi-Fi app-Parental Control &amp; Anti Hacking|Repeater, White"/>
    <s v="Computers&amp;Accessories|"/>
    <x v="3"/>
    <s v="Computers &amp; Accessories"/>
    <s v="Computers&amp;Accessories"/>
    <s v="Computers&amp;Accessories|NetworkingDevices|Routers"/>
    <n v="1565"/>
    <x v="0"/>
    <n v="2999"/>
    <x v="1"/>
    <n v="0.48"/>
    <x v="1"/>
    <n v="44452"/>
    <x v="4"/>
    <n v="33327887"/>
    <x v="0"/>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9S811J3"/>
    <x v="817"/>
    <s v="Redgear Cosmo 7,1 Usb"/>
    <s v="Redgear Cosmo 7,1 Usb"/>
    <s v="Redgear Cosmo 7,1 Usb"/>
    <s v="Redgear Cosmo 7,1 Usb Gaming Wired Over Ear Headphones With Mic With Virtual Surround Sound,50Mm Driver, Rgb Leds &amp; Remote Control(Black)"/>
    <s v="Computers&amp;Accessories|"/>
    <x v="3"/>
    <s v="Computers &amp; Accessories"/>
    <s v="Computers&amp;Accessories"/>
    <s v="Computers&amp;Accessories|Accessories&amp;Peripherals|PCGamingPeripherals|Headsets"/>
    <n v="1990"/>
    <x v="0"/>
    <n v="2999"/>
    <x v="1"/>
    <n v="0.34"/>
    <x v="1"/>
    <n v="61219.1"/>
    <x v="2"/>
    <n v="42696763"/>
    <x v="0"/>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9DDCQFMT"/>
    <x v="668"/>
    <s v="Electvision Remote Control Compatible"/>
    <s v="Electvision Remote Control Compatible"/>
    <s v="Electvision Remote Control Compatible"/>
    <s v="Electvision Remote Control Compatible with Amazon Fire tv Stick (Pairing Manual Will be Back Side Remote Control)(P)"/>
    <s v="Electronics|"/>
    <x v="0"/>
    <s v="Electronics"/>
    <s v="Electronics"/>
    <s v="Electronics|HomeTheater,TV&amp;Video|Accessories|RemoteControls"/>
    <n v="1299"/>
    <x v="0"/>
    <n v="1999"/>
    <x v="1"/>
    <n v="0.35"/>
    <x v="0"/>
    <n v="2124"/>
    <x v="11"/>
    <n v="1179410"/>
    <x v="1"/>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B2DJDCPX"/>
    <x v="818"/>
    <s v="SWAPKART Fast Charging Cable"/>
    <s v="SWAPKART Fast Charging Cable"/>
    <s v="SWAPKART Fast Charging Cable"/>
    <s v="SWAPKART Fast Charging Cable and Data Sync USB Cable Compatible for iPhone 6/6S/7/7+/8/8+/10/11, 12, 13 Pro max iPad Air/Mini, iPod and iOS Devices (White)"/>
    <s v="Computers&amp;Accessories|"/>
    <x v="3"/>
    <s v="Computers &amp; Accessories"/>
    <s v="Computers&amp;Accessories"/>
    <s v="Computers&amp;Accessories|Accessories&amp;Peripherals|Cables&amp;Accessories|Cables|USBCables"/>
    <n v="209"/>
    <x v="2"/>
    <n v="499"/>
    <x v="0"/>
    <n v="0.57999999999999996"/>
    <x v="0"/>
    <n v="2090.4"/>
    <x v="1"/>
    <n v="267464"/>
    <x v="1"/>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859M539M"/>
    <x v="819"/>
    <s v="TP-LINK AC1300 Archer T3U"/>
    <s v="TP-LINK AC1300 Archer T3U"/>
    <s v="TP-LINK AC1300 Archer T3U"/>
    <s v="TP-LINK AC1300 Archer T3U Plus High Gain USB 3.0 Wi-Fi Dongle, Wireless Dual Band MU-MIMO WiFi Adapter with High Gain Antenna, Supports Windows 11/10/8.1/8/7/XP/MacOS"/>
    <s v="Computers&amp;Accessories|"/>
    <x v="3"/>
    <s v="Computers &amp; Accessories"/>
    <s v="Computers&amp;Accessories"/>
    <s v="Computers&amp;Accessories|NetworkingDevices|NetworkAdapters|WirelessUSBAdapters"/>
    <n v="1699"/>
    <x v="0"/>
    <n v="2999"/>
    <x v="1"/>
    <n v="0.43"/>
    <x v="1"/>
    <n v="109032.00000000001"/>
    <x v="6"/>
    <n v="74315220"/>
    <x v="0"/>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7W7Z6DVL"/>
    <x v="820"/>
    <s v="Infinity (JBL Fuze 100,"/>
    <s v="Infinity (JBL Fuze 100,"/>
    <s v="Infinity (JBL Fuze 100,"/>
    <s v="Infinity (JBL Fuze 100, Wireless Portable Bluetooth Speaker with Mic, Deep Bass, Dual Equalizer, IPX7 Waterproof, Rugged Fabric Design (Black)"/>
    <s v="Electronics|"/>
    <x v="0"/>
    <s v="Electronics"/>
    <s v="Electronics"/>
    <s v="Electronics|HomeAudio|Speakers|OutdoorSpeakers"/>
    <n v="1499"/>
    <x v="0"/>
    <n v="2999"/>
    <x v="0"/>
    <n v="0.5"/>
    <x v="1"/>
    <n v="103574.2"/>
    <x v="3"/>
    <n v="75760738"/>
    <x v="0"/>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B88KQZ8"/>
    <x v="821"/>
    <s v="JBL Go 2, Wireless"/>
    <s v="JBL Go 2, Wireless"/>
    <s v="JBL Go 2, Wireless"/>
    <s v="JBL Go 2, Wireless Portable Bluetooth Speaker with Mic, JBL Signature Sound, Vibrant Color Options with IPX7 Waterproof &amp; AUX (Blue)"/>
    <s v="Electronics|"/>
    <x v="0"/>
    <s v="Electronics"/>
    <s v="Electronics"/>
    <s v="Electronics|HomeAudio|Speakers|BluetoothSpeakers"/>
    <n v="1999"/>
    <x v="0"/>
    <n v="2999"/>
    <x v="1"/>
    <n v="0.33"/>
    <x v="1"/>
    <n v="274765.7"/>
    <x v="2"/>
    <n v="191633101"/>
    <x v="0"/>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B2DJDCPX"/>
    <x v="818"/>
    <s v="SWAPKART Fast Charging Cable"/>
    <s v="SWAPKART Fast Charging Cable"/>
    <s v="SWAPKART Fast Charging Cable"/>
    <s v="SWAPKART Fast Charging Cable and Data Sync USB Cable Compatible for iPhone 6/6S/7/7+/8/8+/10/11, 12, 13 Pro max iPad Air/Mini, iPod and iOS Devices (White)"/>
    <s v="Computers&amp;Accessories|"/>
    <x v="3"/>
    <s v="Computers &amp; Accessories"/>
    <s v="Computers&amp;Accessories"/>
    <s v="Computers&amp;Accessories|Accessories&amp;Peripherals|Cables&amp;Accessories|Cables|USBCables"/>
    <n v="209"/>
    <x v="2"/>
    <n v="499"/>
    <x v="0"/>
    <n v="0.57999999999999996"/>
    <x v="0"/>
    <n v="2090.4"/>
    <x v="1"/>
    <n v="267464"/>
    <x v="1"/>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4PJSSQ1"/>
    <x v="787"/>
    <s v="SanDisk Ultra Dual Drive"/>
    <s v="SanDisk Ultra Dual Drive"/>
    <s v="SanDisk Ultra Dual Drive"/>
    <s v="SanDisk Ultra Dual Drive Luxe USB Type C Flash Drive (Silver, 128 GB, 5Y - SDDDC4-128G-I35)"/>
    <s v="Computers&amp;Accessories|"/>
    <x v="3"/>
    <s v="Computers &amp; Accessories"/>
    <s v="Computers&amp;Accessories"/>
    <s v="Computers&amp;Accessories|ExternalDevices&amp;DataStorage|PenDrives"/>
    <n v="1299"/>
    <x v="0"/>
    <n v="3000"/>
    <x v="0"/>
    <n v="0.56999999999999995"/>
    <x v="1"/>
    <n v="98994.599999999991"/>
    <x v="2"/>
    <n v="69066000"/>
    <x v="0"/>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1L7C4IU2"/>
    <x v="822"/>
    <s v="Havells Ambrose 1200mm Ceiling"/>
    <s v="Havells Ambrose 1200mm Ceiling"/>
    <s v="Havells Ambrose 1200mm Ceiling"/>
    <s v="Havells Ambrose 1200mm Ceiling Fan (Pearl White Wood)"/>
    <s v="Home&amp;Kitchen|"/>
    <x v="2"/>
    <s v="Home &amp; Kitchen"/>
    <s v="Home&amp;Kitchen"/>
    <s v="Home&amp;Kitchen|Heating,Cooling&amp;AirQuality|Fans|CeilingFans"/>
    <n v="2199"/>
    <x v="0"/>
    <n v="3045"/>
    <x v="1"/>
    <n v="0.28000000000000003"/>
    <x v="1"/>
    <n v="11281.2"/>
    <x v="5"/>
    <n v="8178870"/>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1M6453MB"/>
    <x v="823"/>
    <s v="Prestige Delight PRWO Electric"/>
    <s v="Prestige Delight PRWO Electric"/>
    <s v="Prestige Delight PRWO Electric"/>
    <s v="Prestige Delight PRWO Electric Rice Cooker (1 L, White)"/>
    <s v="Home&amp;Kitchen|"/>
    <x v="2"/>
    <s v="Home &amp; Kitchen"/>
    <s v="Home&amp;Kitchen"/>
    <s v="Home&amp;Kitchen|Kitchen&amp;HomeAppliances|SmallKitchenAppliances|Rice&amp;PastaCookers"/>
    <n v="2280"/>
    <x v="0"/>
    <n v="3045"/>
    <x v="1"/>
    <n v="0.25"/>
    <x v="1"/>
    <n v="16883.8"/>
    <x v="3"/>
    <n v="12539310"/>
    <x v="0"/>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8BG4M4N7"/>
    <x v="824"/>
    <s v="PRUSHTI COVER AND BAGS,"/>
    <s v="PRUSHTI COVER AND BAGS,"/>
    <s v="PRUSHTI COVER AND BAGS,"/>
    <s v="PRUSHTI COVER AND BAGS, Protective Case for Airtel Xstream settop Box Remote Remote Control Pouch Cover Holder PU Leather Cover Holder(only Cover for Selling Purpose)"/>
    <s v="Electronics|"/>
    <x v="0"/>
    <s v="Electronics"/>
    <s v="Electronics"/>
    <s v="Electronics|HomeTheater,TV&amp;Video|Accessories|RemoteControls"/>
    <n v="199"/>
    <x v="2"/>
    <n v="499"/>
    <x v="0"/>
    <n v="0.6"/>
    <x v="0"/>
    <n v="2044.3999999999999"/>
    <x v="0"/>
    <n v="268462"/>
    <x v="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B82YGCF6"/>
    <x v="825"/>
    <s v="Tokdis MX-1 Pro Bluetooth"/>
    <s v="Tokdis MX-1 Pro Bluetooth"/>
    <s v="Tokdis MX-1 Pro Bluetooth"/>
    <s v="Tokdis MX-1 Pro Bluetooth Calling Smartwatch - 1.69‚Äù LCD Display, Multiple Watch Faces, Sleep Monitor, Heart &amp; SpO2 Monitoring, Multiple Sports Modes, Water Resistant"/>
    <s v="Electronics|"/>
    <x v="0"/>
    <s v="Electronics"/>
    <s v="Electronics"/>
    <s v="Electronics|WearableTechnology|SmartWatches"/>
    <n v="899"/>
    <x v="0"/>
    <n v="3499"/>
    <x v="0"/>
    <n v="0.74"/>
    <x v="0"/>
    <n v="2043"/>
    <x v="13"/>
    <n v="2382819"/>
    <x v="1"/>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B2DD8BQ8"/>
    <x v="826"/>
    <s v="Wipro Vesta Grill 1000"/>
    <s v="Wipro Vesta Grill 1000"/>
    <s v="Wipro Vesta Grill 1000"/>
    <s v="Wipro Vesta Grill 1000 Watt Sandwich Maker |Dual function-SW Maker&amp;Griller|Non stick Coat -BPA&amp;PTFE Free |Auto Temp Cut-off| Height Control -180·∂ø&amp;105·∂ø |2 year warranty|SS Finish|Standard size"/>
    <s v="Home&amp;Kitchen|"/>
    <x v="2"/>
    <s v="Home &amp; Kitchen"/>
    <s v="Home&amp;Kitchen"/>
    <s v="Home&amp;Kitchen|Kitchen&amp;HomeAppliances|SmallKitchenAppliances|SandwichMakers"/>
    <n v="2079"/>
    <x v="0"/>
    <n v="3099"/>
    <x v="1"/>
    <n v="0.33"/>
    <x v="1"/>
    <n v="1156.1999999999998"/>
    <x v="3"/>
    <n v="873918"/>
    <x v="1"/>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978V2CP6"/>
    <x v="827"/>
    <s v="Cubetek 3 in 1"/>
    <s v="Cubetek 3 in 1"/>
    <s v="Cubetek 3 in 1"/>
    <s v="Cubetek 3 in 1 LCD Display V5.0 Bluetooth Transmitter Receiver, Bypass Audio Adapter with Aux, Optical, Dual Link Support for TV, Home Stereo, PC, Headphones, Speakers, Model: CB-BT27"/>
    <s v="Electronics|"/>
    <x v="0"/>
    <s v="Electronics"/>
    <s v="Electronics"/>
    <s v="Electronics|HomeTheater,TV&amp;Video|AVReceivers&amp;Amplifiers"/>
    <n v="1990"/>
    <x v="0"/>
    <n v="3100"/>
    <x v="1"/>
    <n v="0.36"/>
    <x v="1"/>
    <n v="3588"/>
    <x v="4"/>
    <n v="2780700"/>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7G3YNLJB"/>
    <x v="828"/>
    <s v="Crucial BX500 240GB 3D"/>
    <s v="Crucial BX500 240GB 3D"/>
    <s v="Crucial BX500 240GB 3D"/>
    <s v="Crucial BX500 240GB 3D NAND SATA 6.35 cm (2.5-inch) SSD (CT240BX500SSD1)"/>
    <s v="Computers&amp;Accessories|"/>
    <x v="3"/>
    <s v="Computers &amp; Accessories"/>
    <s v="Computers&amp;Accessories"/>
    <s v="Computers&amp;Accessories|Components|InternalSolidStateDrives"/>
    <n v="1815"/>
    <x v="0"/>
    <n v="3100"/>
    <x v="1"/>
    <n v="0.41"/>
    <x v="1"/>
    <n v="418162.5"/>
    <x v="7"/>
    <n v="288067500"/>
    <x v="0"/>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B5XJ572"/>
    <x v="829"/>
    <s v="iBELL MPK120L Premium Stainless"/>
    <s v="iBELL MPK120L Premium Stainless"/>
    <s v="iBELL MPK120L Premium Stainless"/>
    <s v="iBELL MPK120L Premium Stainless Steel Multi Purpose Kettle/Cooker with Inner Pot 1.2 Litre (Silver)"/>
    <s v="Home&amp;Kitchen|"/>
    <x v="2"/>
    <s v="Home &amp; Kitchen"/>
    <s v="Home&amp;Kitchen"/>
    <s v="Home&amp;Kitchen|Kitchen&amp;HomeAppliances|SmallKitchenAppliances|Kettles&amp;HotWaterDispensers|ElectricKettles"/>
    <n v="1456"/>
    <x v="0"/>
    <n v="3190"/>
    <x v="0"/>
    <n v="0.54"/>
    <x v="1"/>
    <n v="7281.5999999999995"/>
    <x v="3"/>
    <n v="5665440"/>
    <x v="0"/>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1LYU3BZF"/>
    <x v="822"/>
    <s v="Havells Ambrose 1200mm Ceiling"/>
    <s v="Havells Ambrose 1200mm Ceiling"/>
    <s v="Havells Ambrose 1200mm Ceiling"/>
    <s v="Havells Ambrose 1200mm Ceiling Fan (Gold Mist Wood)"/>
    <s v="Home&amp;Kitchen|"/>
    <x v="2"/>
    <s v="Home &amp; Kitchen"/>
    <s v="Home&amp;Kitchen"/>
    <s v="Home&amp;Kitchen|Heating,Cooling&amp;AirQuality|Fans|CeilingFans"/>
    <n v="2199"/>
    <x v="0"/>
    <n v="3190"/>
    <x v="1"/>
    <n v="0.31"/>
    <x v="1"/>
    <n v="41495"/>
    <x v="2"/>
    <n v="30783500"/>
    <x v="0"/>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9PTT8DZF"/>
    <x v="830"/>
    <s v="Lenovo USB A to"/>
    <s v="Lenovo USB A to"/>
    <s v="Lenovo USB A to"/>
    <s v="Lenovo USB A to Type-C Tangle-free¬†¬†Aramid fiber braided¬†1.2m cable with 4A Fast charging &amp; 480 MBPS data transmission, certified 10000+ bend lifespan, Metallic Grey"/>
    <s v="Computers&amp;Accessories|"/>
    <x v="3"/>
    <s v="Computers &amp; Accessories"/>
    <s v="Computers&amp;Accessories"/>
    <s v="Computers&amp;Accessories|Accessories&amp;Peripherals|Cables&amp;Accessories|Cables|USBCables"/>
    <n v="417.44"/>
    <x v="0"/>
    <n v="670"/>
    <x v="1"/>
    <n v="0.38"/>
    <x v="0"/>
    <n v="2039.7"/>
    <x v="1"/>
    <n v="350410"/>
    <x v="1"/>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148NPH9I"/>
    <x v="831"/>
    <s v="Logitech K380 Wireless Multi-Device"/>
    <s v="Logitech K380 Wireless Multi-Device"/>
    <s v="Logitech K380 Wireless Multi-Device"/>
    <s v="Logitech K380 Wireless Multi-Device Keyboard for Windows, Apple iOS, Apple TV Android or Chrome, Bluetooth, Compact Space-Saving Design, PC/Mac/Laptop/Smartphone/Tablet (Dark Grey)"/>
    <s v="Computers&amp;Accessories|"/>
    <x v="3"/>
    <s v="Computers &amp; Accessories"/>
    <s v="Computers&amp;Accessories"/>
    <s v="Computers&amp;Accessories|Accessories&amp;Peripherals|Keyboards,Mice&amp;InputDevices|Keyboards"/>
    <n v="2640"/>
    <x v="0"/>
    <n v="3195"/>
    <x v="1"/>
    <n v="0.17"/>
    <x v="1"/>
    <n v="72657"/>
    <x v="7"/>
    <n v="51586470"/>
    <x v="0"/>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7J9KXQCC"/>
    <x v="832"/>
    <s v="Libra Room Heater for"/>
    <s v="Libra Room Heater for"/>
    <s v="Libra Room Heater for"/>
    <s v="Libra Room Heater for Home, Room Heaters Home for Winter, Electric Heater with 2000 Watts Power as per IS Specification for Small to Medium Rooms - FH12 (Grey)"/>
    <s v="Home&amp;Kitchen|"/>
    <x v="2"/>
    <s v="Home &amp; Kitchen"/>
    <s v="Home&amp;Kitchen"/>
    <s v="Home&amp;Kitchen|Heating,Cooling&amp;AirQuality|RoomHeaters|ElectricHeaters"/>
    <n v="949"/>
    <x v="0"/>
    <n v="2299"/>
    <x v="0"/>
    <n v="0.59"/>
    <x v="0"/>
    <n v="1980"/>
    <x v="11"/>
    <n v="1264450"/>
    <x v="1"/>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0HVXS7WC"/>
    <x v="833"/>
    <s v="Bajaj Rex 500W Mixer"/>
    <s v="Bajaj Rex 500W Mixer"/>
    <s v="Bajaj Rex 500W Mixer"/>
    <s v="Bajaj Rex 500W Mixer Grinder with Nutri-Pro Feature, 3 Jars, White"/>
    <s v="Home&amp;Kitchen|"/>
    <x v="2"/>
    <s v="Home &amp; Kitchen"/>
    <s v="Home&amp;Kitchen"/>
    <s v="Home&amp;Kitchen|Kitchen&amp;HomeAppliances|SmallKitchenAppliances|MixerGrinders"/>
    <n v="1999"/>
    <x v="0"/>
    <n v="3210"/>
    <x v="1"/>
    <n v="0.38"/>
    <x v="1"/>
    <n v="173665.80000000002"/>
    <x v="5"/>
    <n v="132730290"/>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8XMSKKMM"/>
    <x v="834"/>
    <s v="7SEVEN¬Æ Bluetooth Voice Command"/>
    <s v="7SEVEN¬Æ Bluetooth Voice Command"/>
    <s v="7SEVEN¬Æ Bluetooth Voice Command"/>
    <s v="7SEVEN¬Æ Bluetooth Voice Command Remote for Xiaomi Redmi Mi Smart TV with Netflix &amp; Prime Video Hot Keys XMRM-00A"/>
    <s v="Electronics|"/>
    <x v="0"/>
    <s v="Electronics"/>
    <s v="Electronics"/>
    <s v="Electronics|HomeTheater,TV&amp;Video|Accessories|RemoteControls"/>
    <n v="799"/>
    <x v="0"/>
    <n v="1999"/>
    <x v="0"/>
    <n v="0.6"/>
    <x v="0"/>
    <n v="1900.8"/>
    <x v="15"/>
    <n v="1151424"/>
    <x v="1"/>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09P2LITG"/>
    <x v="835"/>
    <s v="Bajaj Majesty RX11 2000"/>
    <s v="Bajaj Majesty RX11 2000"/>
    <s v="Bajaj Majesty RX11 2000"/>
    <s v="Bajaj Majesty RX11 2000 Watts Heat Convector Room Heater (White, ISI Approved)"/>
    <s v="Home&amp;Kitchen|"/>
    <x v="2"/>
    <s v="Home &amp; Kitchen"/>
    <s v="Home&amp;Kitchen"/>
    <s v="Home&amp;Kitchen|Heating,Cooling&amp;AirQuality|RoomHeaters|ElectricHeaters"/>
    <n v="2169"/>
    <x v="0"/>
    <n v="3279"/>
    <x v="1"/>
    <n v="0.34"/>
    <x v="1"/>
    <n v="7035.5999999999995"/>
    <x v="3"/>
    <n v="5626764"/>
    <x v="0"/>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8YK7BBD2"/>
    <x v="836"/>
    <s v="Nirdambhay Mini Bag Sealer,"/>
    <s v="Nirdambhay Mini Bag Sealer,"/>
    <s v="Nirdambhay Mini Bag Sealer,"/>
    <s v="Nirdambhay Mini Bag Sealer, 2 in 1 Heat Sealer and Cutter Handheld Sealing Machine Portable Bag Resealer Sealer for Plastic Bags Food Storage Snack Fresh Bag Sealer (Including 2 AA Battery)"/>
    <s v="Home&amp;Kitchen|"/>
    <x v="2"/>
    <s v="Home &amp; Kitchen"/>
    <s v="Home&amp;Kitchen"/>
    <s v="Home&amp;Kitchen|Kitchen&amp;HomeAppliances|SmallKitchenAppliances|VacuumSealers"/>
    <n v="429"/>
    <x v="0"/>
    <n v="999"/>
    <x v="0"/>
    <n v="0.56999999999999995"/>
    <x v="0"/>
    <n v="1851"/>
    <x v="13"/>
    <n v="616383"/>
    <x v="1"/>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8GJNM9N7"/>
    <x v="684"/>
    <s v="LOHAYA Television Remote Compatible"/>
    <s v="LOHAYA Television Remote Compatible"/>
    <s v="LOHAYA Television Remote Compatible"/>
    <s v="LOHAYA Television Remote Compatible for VU LED LCD HD Tv Remote Control Model No :- EN2B27V"/>
    <s v="Electronics|"/>
    <x v="0"/>
    <s v="Electronics"/>
    <s v="Electronics"/>
    <s v="Electronics|HomeTheater,TV&amp;Video|Accessories|RemoteControls"/>
    <n v="299"/>
    <x v="0"/>
    <n v="1199"/>
    <x v="0"/>
    <n v="0.75"/>
    <x v="0"/>
    <n v="1813"/>
    <x v="8"/>
    <n v="587510"/>
    <x v="1"/>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8H6CZSHT"/>
    <x v="837"/>
    <s v="Philips EasySpeed Plus Steam"/>
    <s v="Philips EasySpeed Plus Steam"/>
    <s v="Philips EasySpeed Plus Steam"/>
    <s v="Philips EasySpeed Plus Steam Iron GC2145/20-2200W, Quick Heat Up with up to 30 g/min steam, 110 g steam Boost, Scratch Resistant Ceramic Soleplate, Vertical steam &amp; Drip-Stop"/>
    <s v="Home&amp;Kitchen|"/>
    <x v="2"/>
    <s v="Home &amp; Kitchen"/>
    <s v="Home&amp;Kitchen"/>
    <s v="Home&amp;Kitchen|Kitchen&amp;HomeAppliances|Vacuum,Cleaning&amp;Ironing|Irons,Steamers&amp;Accessories|Irons|SteamIrons"/>
    <n v="2903"/>
    <x v="0"/>
    <n v="3295"/>
    <x v="1"/>
    <n v="0.12"/>
    <x v="1"/>
    <n v="9885.6999999999989"/>
    <x v="2"/>
    <n v="7575205"/>
    <x v="0"/>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0MUTWLW4"/>
    <x v="838"/>
    <s v="Logitech K480 Wireless Multi-Device"/>
    <s v="Logitech K480 Wireless Multi-Device"/>
    <s v="Logitech K480 Wireless Multi-Device"/>
    <s v="Logitech K480 Wireless Multi-Device Keyboard for Windows, macOS, iPadOS, Android or Chrome OS, Bluetooth, Compact, Compatible with PC, Mac, Laptop, Smartphone, Tablet - Black"/>
    <s v="Computers&amp;Accessories|"/>
    <x v="3"/>
    <s v="Computers &amp; Accessories"/>
    <s v="Computers&amp;Accessories"/>
    <s v="Computers&amp;Accessories|Accessories&amp;Peripherals|Keyboards,Mice&amp;InputDevices|Keyboards"/>
    <n v="2595"/>
    <x v="0"/>
    <n v="3295"/>
    <x v="1"/>
    <n v="0.21"/>
    <x v="1"/>
    <n v="99519.200000000012"/>
    <x v="6"/>
    <n v="74526310"/>
    <x v="0"/>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9SZ5TWHW"/>
    <x v="839"/>
    <s v="Swiss Military VC03 Wireless"/>
    <s v="Swiss Military VC03 Wireless"/>
    <s v="Swiss Military VC03 Wireless"/>
    <s v="Swiss Military VC03 Wireless Car Vacuum Cleaner | Wireless Vacuum Cleaner for Home, Car, Living Room | Wireless Vacuum Cleaner Dust Collection/Lighting Car Pet Hair Vacuum with Powerful Motor"/>
    <s v="Home&amp;Kitchen|"/>
    <x v="2"/>
    <s v="Home &amp; Kitchen"/>
    <s v="Home&amp;Kitchen"/>
    <s v="Home&amp;Kitchen|Kitchen&amp;HomeAppliances|Vacuum,Cleaning&amp;Ironing|Vacuums&amp;FloorCare|Vacuums|HandheldVacuums"/>
    <n v="1547"/>
    <x v="0"/>
    <n v="2890"/>
    <x v="1"/>
    <n v="0.46"/>
    <x v="0"/>
    <n v="1805.7"/>
    <x v="1"/>
    <n v="1338070"/>
    <x v="1"/>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7XLML2YS"/>
    <x v="840"/>
    <s v="TP-Link Tapo 360¬∞ 2MP"/>
    <s v="TP-Link Tapo 360¬∞ 2MP"/>
    <s v="TP-Link Tapo 360¬∞ 2MP"/>
    <s v="TP-Link Tapo 360¬∞ 2MP 1080p Full HD Pan/Tilt Home Security Wi-Fi Smart Camera| Alexa Enabled| 2-Way Audio| Night Vision| Motion Detection| Sound and Light Alarm| Indoor CCTV (Tapo C200) White"/>
    <s v="Electronics|"/>
    <x v="0"/>
    <s v="Electronics"/>
    <s v="Electronics"/>
    <s v="Electronics|Cameras&amp;Photography|SecurityCameras|DomeCameras"/>
    <n v="2499"/>
    <x v="0"/>
    <n v="3299"/>
    <x v="1"/>
    <n v="0.24"/>
    <x v="1"/>
    <n v="391070.4"/>
    <x v="5"/>
    <n v="307176488"/>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YCBSCYB"/>
    <x v="841"/>
    <s v="AmazonBasics Induction Cooktop 1600"/>
    <s v="AmazonBasics Induction Cooktop 1600"/>
    <s v="AmazonBasics Induction Cooktop 1600"/>
    <s v="AmazonBasics Induction Cooktop 1600 Watt (Black)"/>
    <s v="Home&amp;Kitchen|"/>
    <x v="2"/>
    <s v="Home &amp; Kitchen"/>
    <s v="Home&amp;Kitchen"/>
    <s v="Home&amp;Kitchen|Kitchen&amp;HomeAppliances|SmallKitchenAppliances|InductionCooktop"/>
    <n v="1999"/>
    <x v="0"/>
    <n v="3300"/>
    <x v="1"/>
    <n v="0.39"/>
    <x v="1"/>
    <n v="3276"/>
    <x v="5"/>
    <n v="2574000"/>
    <x v="1"/>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7NPBG1B4"/>
    <x v="842"/>
    <s v="AmazonBasics High Speed 55"/>
    <s v="AmazonBasics High Speed 55"/>
    <s v="AmazonBasics High Speed 55"/>
    <s v="AmazonBasics High Speed 55 Watt Oscillating Pedestal Fan, 400mm Sweep Length, White (Without Remote)"/>
    <s v="Home&amp;Kitchen|"/>
    <x v="2"/>
    <s v="Home &amp; Kitchen"/>
    <s v="Home&amp;Kitchen"/>
    <s v="Home&amp;Kitchen|Heating,Cooling&amp;AirQuality|Fans|PedestalFans"/>
    <n v="1982.84"/>
    <x v="0"/>
    <n v="3300"/>
    <x v="1"/>
    <n v="0.4"/>
    <x v="1"/>
    <n v="24079.3"/>
    <x v="3"/>
    <n v="19380900"/>
    <x v="0"/>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8MXJYB2V"/>
    <x v="843"/>
    <s v="USHA RapidMix 500-Watt Copper"/>
    <s v="USHA RapidMix 500-Watt Copper"/>
    <s v="USHA RapidMix 500-Watt Copper"/>
    <s v="USHA RapidMix 500-Watt Copper Motor Mixer Grinder with 3 Jars and 5 Years Warranty(Sea Green/White)"/>
    <s v="Home&amp;Kitchen|"/>
    <x v="2"/>
    <s v="Home &amp; Kitchen"/>
    <s v="Home&amp;Kitchen"/>
    <s v="Home&amp;Kitchen|Kitchen&amp;HomeAppliances|SmallKitchenAppliances|MixerGrinders"/>
    <n v="2449"/>
    <x v="0"/>
    <n v="3390"/>
    <x v="1"/>
    <n v="0.28000000000000003"/>
    <x v="1"/>
    <n v="20824"/>
    <x v="4"/>
    <n v="17648340"/>
    <x v="0"/>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9L8DSSFH"/>
    <x v="844"/>
    <s v="7SEVEN¬Æ Compatible for Samsung"/>
    <s v="7SEVEN¬Æ Compatible for Samsung"/>
    <s v="7SEVEN¬Æ Compatible for Samsung"/>
    <s v="7SEVEN¬Æ Compatible for Samsung Smart 4K Ultra HD TV Monitor Remote Control Replacement of Original Samsung TV Remote for LED OLED UHD QLED and Suitable for 6 7 8 Series Samsung TV with Hot Keys BN59-01259E"/>
    <s v="Electronics|"/>
    <x v="0"/>
    <s v="Electronics"/>
    <s v="Electronics"/>
    <s v="Electronics|HomeTheater,TV&amp;Video|Accessories|RemoteControls"/>
    <n v="399"/>
    <x v="0"/>
    <n v="999"/>
    <x v="0"/>
    <n v="0.6"/>
    <x v="0"/>
    <n v="1774.8"/>
    <x v="11"/>
    <n v="492507"/>
    <x v="1"/>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B298D54H"/>
    <x v="845"/>
    <s v="Prolet Classic Bumper Case"/>
    <s v="Prolet Classic Bumper Case"/>
    <s v="Prolet Classic Bumper Case"/>
    <s v="Prolet Classic Bumper Case Cover for Samsung Galaxy Watch 4 44mm TPU Plated Full Screen Protector (Black)"/>
    <s v="Electronics|"/>
    <x v="0"/>
    <s v="Electronics"/>
    <s v="Electronics"/>
    <s v="Electronics|WearableTechnology|SmartWatches"/>
    <n v="265"/>
    <x v="0"/>
    <n v="999"/>
    <x v="0"/>
    <n v="0.73"/>
    <x v="0"/>
    <n v="1720.5"/>
    <x v="8"/>
    <n v="464535"/>
    <x v="1"/>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HLZ28QC"/>
    <x v="846"/>
    <s v="Oakter Mini UPS for"/>
    <s v="Oakter Mini UPS for"/>
    <s v="Oakter Mini UPS for"/>
    <s v="Oakter Mini UPS for 12V WiFi Router Broadband Modem | Backup Upto 4 Hours | WiFi Router UPS Power Backup During Power Cuts | UPS for 12V Router Broadband Modem | Current Surge &amp; Deep Discharge Protection"/>
    <s v="Computers&amp;Accessories|"/>
    <x v="3"/>
    <s v="Computers &amp; Accessories"/>
    <s v="Computers&amp;Accessories"/>
    <s v="Computers&amp;Accessories|NetworkingDevices"/>
    <n v="1199"/>
    <x v="0"/>
    <n v="3490"/>
    <x v="0"/>
    <n v="0.66"/>
    <x v="1"/>
    <n v="48035.6"/>
    <x v="3"/>
    <n v="40888840"/>
    <x v="0"/>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9BN2NPBD"/>
    <x v="847"/>
    <s v="DIGITEK¬Æ (DRL-14C) Professional (31cm)"/>
    <s v="DIGITEK¬Æ (DRL-14C) Professional (31cm)"/>
    <s v="DIGITEK¬Æ (DRL-14C) Professional (31cm)"/>
    <s v="DIGITEK¬Æ (DRL-14C) Professional (31cm) Dual Temperature LED Ring Light with Tripod Stand &amp; Mini Tripod for YouTube, Photo-Shoot, Video Shoot, Live Stream, Makeup, Vlogging &amp; More"/>
    <s v="Electronics|"/>
    <x v="0"/>
    <s v="Electronics"/>
    <s v="Electronics"/>
    <s v="Electronics|Mobiles&amp;Accessories|MobileAccessories|Photo&amp;VideoAccessories|Flashes&amp;SelfieLights|SelfieLights"/>
    <n v="1699"/>
    <x v="0"/>
    <n v="3495"/>
    <x v="0"/>
    <n v="0.51"/>
    <x v="1"/>
    <n v="58921.099999999991"/>
    <x v="3"/>
    <n v="50226645"/>
    <x v="0"/>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8498H13H"/>
    <x v="848"/>
    <s v="HP GK320 Wired Full"/>
    <s v="HP GK320 Wired Full"/>
    <s v="HP GK320 Wired Full"/>
    <s v="HP GK320 Wired Full Size RGB Backlight Mechanical Gaming Keyboard, 4 LED Indicators, Mechanical Switches, Double Injection Key Caps, and Windows Lock Key(4QN01AA)"/>
    <s v="Computers&amp;Accessories|"/>
    <x v="3"/>
    <s v="Computers &amp; Accessories"/>
    <s v="Computers&amp;Accessories"/>
    <s v="Computers&amp;Accessories|Accessories&amp;Peripherals|PCGamingPeripherals|GamingKeyboards"/>
    <n v="1519"/>
    <x v="0"/>
    <n v="3499"/>
    <x v="0"/>
    <n v="0.56999999999999995"/>
    <x v="1"/>
    <n v="1754.3999999999999"/>
    <x v="2"/>
    <n v="1427592"/>
    <x v="1"/>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3G5XZN5"/>
    <x v="755"/>
    <s v="InstaCuppa Portable Blender for"/>
    <s v="InstaCuppa Portable Blender for"/>
    <s v="InstaCuppa Portable Blender for"/>
    <s v="InstaCuppa Portable Blender for Smoothie, Milk Shakes, Crushing Ice and Juices, USB Rechargeable Personal Blender Machine for Kitchen with 4000 mAh Rechargeable Battery, 230 Watt Motor, 500 ML"/>
    <s v="Home&amp;Kitchen|"/>
    <x v="2"/>
    <s v="Home &amp; Kitchen"/>
    <s v="Home&amp;Kitchen"/>
    <s v="Home&amp;Kitchen|Kitchen&amp;HomeAppliances|SmallKitchenAppliances|HandBlenders"/>
    <n v="2799"/>
    <x v="0"/>
    <n v="3499"/>
    <x v="1"/>
    <n v="0.2"/>
    <x v="1"/>
    <n v="2457"/>
    <x v="7"/>
    <n v="1910454"/>
    <x v="1"/>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09P2LIL4"/>
    <x v="849"/>
    <s v="Bajaj Majesty RX10 2000"/>
    <s v="Bajaj Majesty RX10 2000"/>
    <s v="Bajaj Majesty RX10 2000"/>
    <s v="Bajaj Majesty RX10 2000 Watts Heat Convector Room Heater (White, ISI Approved)"/>
    <s v="Home&amp;Kitchen|"/>
    <x v="2"/>
    <s v="Home &amp; Kitchen"/>
    <s v="Home&amp;Kitchen"/>
    <s v="Home&amp;Kitchen|Heating,Cooling&amp;AirQuality|RoomHeaters|HeatConvectors"/>
    <n v="2219"/>
    <x v="0"/>
    <n v="3080"/>
    <x v="1"/>
    <n v="0.28000000000000003"/>
    <x v="0"/>
    <n v="1684.8"/>
    <x v="11"/>
    <n v="1441440"/>
    <x v="1"/>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9BVCVTBC"/>
    <x v="850"/>
    <s v="Redragon K617 Fizz 60%"/>
    <s v="Redragon K617 Fizz 60%"/>
    <s v="Redragon K617 Fizz 60%"/>
    <s v="Redragon K617 Fizz 60% Wired RGB Gaming Keyboard, 61 Keys Compact Mechanical Keyboard w/White and Grey Color Keycaps, Linear Red Switch, Pro Driver/Software Supported"/>
    <s v="Computers&amp;Accessories|"/>
    <x v="3"/>
    <s v="Computers &amp; Accessories"/>
    <s v="Computers&amp;Accessories"/>
    <s v="Computers&amp;Accessories|Accessories&amp;Peripherals|PCGamingPeripherals|GamingKeyboards"/>
    <n v="2649"/>
    <x v="0"/>
    <n v="3499"/>
    <x v="1"/>
    <n v="0.24"/>
    <x v="1"/>
    <n v="5719.5"/>
    <x v="7"/>
    <n v="4447229"/>
    <x v="0"/>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935YNR7"/>
    <x v="851"/>
    <s v="KENT Electric Chopper-B for"/>
    <s v="KENT Electric Chopper-B for"/>
    <s v="KENT Electric Chopper-B for"/>
    <s v="KENT Electric Chopper-B for Kitchen 250 Watt | Chop, Mince, Puree, Whisk, 400 ml Capacity | Stainless Steel Double Chopping Blades | Transparent Chopping Bowl | Anti-Skid | One Touch Operation | Black"/>
    <s v="Home&amp;Kitchen|"/>
    <x v="2"/>
    <s v="Home &amp; Kitchen"/>
    <s v="Home&amp;Kitchen"/>
    <s v="Home&amp;Kitchen|Kitchen&amp;HomeAppliances|SmallKitchenAppliances|MiniFoodProcessors&amp;Choppers"/>
    <n v="1349"/>
    <x v="0"/>
    <n v="2999"/>
    <x v="0"/>
    <n v="0.55000000000000004"/>
    <x v="0"/>
    <n v="1675.8"/>
    <x v="0"/>
    <n v="1322559"/>
    <x v="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9GBBJV72"/>
    <x v="852"/>
    <s v="HP 330 Wireless Black"/>
    <s v="HP 330 Wireless Black"/>
    <s v="HP 330 Wireless Black"/>
    <s v="HP 330 Wireless Black Keyboard and Mouse Set with Numeric Keypad, 2.4GHz Wireless Connection and 1600 DPI, USB Receiver, LED Indicators , Black(2V9E6AA)"/>
    <s v="Computers&amp;Accessories|"/>
    <x v="3"/>
    <s v="Computers &amp; Accessories"/>
    <s v="Computers&amp;Accessories"/>
    <s v="Computers&amp;Accessories|Accessories&amp;Peripherals|Keyboards,Mice&amp;InputDevices|Keyboard&amp;MouseSets"/>
    <n v="1409"/>
    <x v="0"/>
    <n v="2199"/>
    <x v="1"/>
    <n v="0.36"/>
    <x v="0"/>
    <n v="1665.3"/>
    <x v="1"/>
    <n v="938973"/>
    <x v="1"/>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8HF4W2CT"/>
    <x v="853"/>
    <s v="URBN 20000 mAh lithium_polymer"/>
    <s v="URBN 20000 mAh lithium_polymer"/>
    <s v="URBN 20000 mAh lithium_polymer"/>
    <s v="URBN 20000 mAh lithium_polymer Power Bank with 12 Watt Fast Charging, Camo"/>
    <s v="Electronics|"/>
    <x v="0"/>
    <s v="Electronics"/>
    <s v="Electronics"/>
    <s v="Electronics|Mobiles&amp;Accessories|MobileAccessories|Chargers|PowerBanks"/>
    <n v="1599"/>
    <x v="0"/>
    <n v="3499"/>
    <x v="0"/>
    <n v="0.54"/>
    <x v="1"/>
    <n v="145536"/>
    <x v="4"/>
    <n v="127307616"/>
    <x v="0"/>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9J2QCKKM"/>
    <x v="854"/>
    <s v="Havells Zella Flap Auto"/>
    <s v="Havells Zella Flap Auto"/>
    <s v="Havells Zella Flap Auto"/>
    <s v="Havells Zella Flap Auto Immersion Rod 1500 Watts"/>
    <s v="Home&amp;Kitchen|"/>
    <x v="2"/>
    <s v="Home &amp; Kitchen"/>
    <s v="Home&amp;Kitchen"/>
    <s v="Home&amp;Kitchen|Heating,Cooling&amp;AirQuality|WaterHeaters&amp;Geysers|ImmersionRods"/>
    <n v="1499"/>
    <x v="0"/>
    <n v="3500"/>
    <x v="0"/>
    <n v="0.56999999999999995"/>
    <x v="1"/>
    <n v="1242.3"/>
    <x v="3"/>
    <n v="1060500"/>
    <x v="1"/>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B5KZ3C53"/>
    <x v="855"/>
    <s v="KENT Smart Multi Cooker"/>
    <s v="KENT Smart Multi Cooker"/>
    <s v="KENT Smart Multi Cooker"/>
    <s v="KENT Smart Multi Cooker Cum Kettle 1.2 Liter 800 Watts, Electric Cooker with Steamer &amp; Boiler for Idlis, Instant Noodles, Momos, Eggs, &amp; Steam Vegetables, Inner Stainless Steel &amp; Cool Touch Outer Body"/>
    <s v="Home&amp;Kitchen|"/>
    <x v="2"/>
    <s v="Home &amp; Kitchen"/>
    <s v="Home&amp;Kitchen"/>
    <s v="Home&amp;Kitchen|Kitchen&amp;HomeAppliances|SmallKitchenAppliances|Rice&amp;PastaCookers"/>
    <n v="1599"/>
    <x v="0"/>
    <n v="2900"/>
    <x v="1"/>
    <n v="0.45"/>
    <x v="0"/>
    <n v="1631.7"/>
    <x v="8"/>
    <n v="1278900"/>
    <x v="1"/>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8S7V8YTN"/>
    <x v="856"/>
    <s v="Lifelong 2-in1 Egg Boiler"/>
    <s v="Lifelong 2-in1 Egg Boiler"/>
    <s v="Lifelong 2-in1 Egg Boiler"/>
    <s v="Lifelong 2-in1 Egg Boiler and Poacher 500-Watt (Transparent and Silver Grey), Boil 8 eggs, Poach 4 eggs, Easy to clean| 3 Boiling Modes, Stainless Steel Body and Heating Plate, Automatic Turn-Off"/>
    <s v="Home&amp;Kitchen|"/>
    <x v="2"/>
    <s v="Home &amp; Kitchen"/>
    <s v="Home&amp;Kitchen"/>
    <s v="Home&amp;Kitchen|Kitchen&amp;HomeAppliances|SmallKitchenAppliances|EggBoilers"/>
    <n v="1199"/>
    <x v="0"/>
    <n v="3500"/>
    <x v="0"/>
    <n v="0.66"/>
    <x v="1"/>
    <n v="7748.5999999999995"/>
    <x v="2"/>
    <n v="6307000"/>
    <x v="0"/>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D2NMTTV"/>
    <x v="857"/>
    <s v="Black + Decker BD"/>
    <s v="Black + Decker BD"/>
    <s v="Black + Decker BD"/>
    <s v="Black + Decker BD BXIR2201IN 2200-Watt Cord &amp; Cordless Steam Iron (Green)"/>
    <s v="Home&amp;Kitchen|"/>
    <x v="2"/>
    <s v="Home &amp; Kitchen"/>
    <s v="Home&amp;Kitchen"/>
    <s v="Home&amp;Kitchen|Kitchen&amp;HomeAppliances|Vacuum,Cleaning&amp;Ironing|Irons,Steamers&amp;Accessories|Irons|SteamIrons"/>
    <n v="3199"/>
    <x v="0"/>
    <n v="3500"/>
    <x v="1"/>
    <n v="0.09"/>
    <x v="1"/>
    <n v="7975.8"/>
    <x v="5"/>
    <n v="6646500"/>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BP89YBC1"/>
    <x v="858"/>
    <s v="Campfire Spring Chef Prolix"/>
    <s v="Campfire Spring Chef Prolix"/>
    <s v="Campfire Spring Chef Prolix"/>
    <s v="Campfire Spring Chef Prolix Instant Portable Water Heater Geyser 1Ltr. for Use Home Stainless Steel Baking Rack | Restaurant | Office | Labs | Clinics | Saloon | with Installation Kit (With MCB)"/>
    <s v="Home&amp;Kitchen|"/>
    <x v="2"/>
    <s v="Home &amp; Kitchen"/>
    <s v="Home&amp;Kitchen"/>
    <s v="Home&amp;Kitchen|Heating,Cooling&amp;AirQuality|WaterHeaters&amp;Geysers|InstantWaterHeaters"/>
    <n v="1499"/>
    <x v="0"/>
    <n v="3500"/>
    <x v="0"/>
    <n v="0.56999999999999995"/>
    <x v="1"/>
    <n v="12177.7"/>
    <x v="17"/>
    <n v="9068500"/>
    <x v="0"/>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8C4Z69LN"/>
    <x v="859"/>
    <s v="Crucial RAM 8GB DDR4"/>
    <s v="Crucial RAM 8GB DDR4"/>
    <s v="Crucial RAM 8GB DDR4"/>
    <s v="Crucial RAM 8GB DDR4 3200MHz CL22 (or 2933MHz or 2666MHz) Laptop Memory CT8G4SFRA32A"/>
    <s v="Computers&amp;Accessories|"/>
    <x v="3"/>
    <s v="Computers &amp; Accessories"/>
    <s v="Computers&amp;Accessories"/>
    <s v="Computers&amp;Accessories|Components|Memory"/>
    <n v="1792"/>
    <x v="0"/>
    <n v="3500"/>
    <x v="1"/>
    <n v="0.49"/>
    <x v="1"/>
    <n v="117873"/>
    <x v="7"/>
    <n v="91679000"/>
    <x v="0"/>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7V5YF4ND"/>
    <x v="860"/>
    <s v="LOHAYA LCDLED Remote Compatible"/>
    <s v="LOHAYA LCD/LED Remote Compatible"/>
    <s v="LOHAYA LCD/LED Remote Compatible"/>
    <s v="LOHAYA LCD/LED Remote Compatible for Sony Bravia Smart LCD LED UHD OLED QLED 4K Ultra HD TV Remote Control with YouTube &amp; Netflix Function [ Compatible for Sony Tv Remote Control ]"/>
    <s v="Electronics|"/>
    <x v="0"/>
    <s v="Electronics"/>
    <s v="Electronics"/>
    <s v="Electronics|HomeTheater,TV&amp;Video|Accessories|RemoteControls"/>
    <n v="299"/>
    <x v="0"/>
    <n v="1199"/>
    <x v="0"/>
    <n v="0.75"/>
    <x v="0"/>
    <n v="1631"/>
    <x v="9"/>
    <n v="558734"/>
    <x v="1"/>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DYW3RN3"/>
    <x v="426"/>
    <s v="SanDisk Ultra¬Æ microSDXC‚Ñ¢ UHS-I"/>
    <s v="SanDisk Ultra¬Æ microSDXC‚Ñ¢ UHS-I"/>
    <s v="SanDisk Ultra¬Æ microSDXC‚Ñ¢ UHS-I"/>
    <s v="SanDisk Ultra¬Æ microSDXC‚Ñ¢ UHS-I Card, 256GB, 150MB/s R, 10 Y Warranty, for Smartphones"/>
    <s v="Electronics|"/>
    <x v="0"/>
    <s v="Electronics"/>
    <s v="Electronics"/>
    <s v="Electronics|Accessories|MemoryCards|MicroSD"/>
    <n v="1989"/>
    <x v="0"/>
    <n v="3500"/>
    <x v="1"/>
    <n v="0.43"/>
    <x v="1"/>
    <n v="295944"/>
    <x v="6"/>
    <n v="235410000"/>
    <x v="0"/>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1M69WCZ6"/>
    <x v="861"/>
    <s v="Allin Exporters J66 Ultrasonic"/>
    <s v="Allin Exporters J66 Ultrasonic"/>
    <s v="Allin Exporters J66 Ultrasonic"/>
    <s v="Allin Exporters J66 Ultrasonic Humidifier Cool Mist Air Purifier for Dryness, Cold &amp; Cough Large Capacity for Room, Baby, Plants, Bedroom (2.4 L) (1 Year Warranty)"/>
    <s v="Home&amp;Kitchen|"/>
    <x v="2"/>
    <s v="Home &amp; Kitchen"/>
    <s v="Home&amp;Kitchen"/>
    <s v="Home&amp;Kitchen|Heating,Cooling&amp;AirQuality|Humidifiers"/>
    <n v="2249"/>
    <x v="0"/>
    <n v="3550"/>
    <x v="1"/>
    <n v="0.37"/>
    <x v="1"/>
    <n v="15892"/>
    <x v="4"/>
    <n v="14104150"/>
    <x v="0"/>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9H7JDJCW"/>
    <x v="862"/>
    <s v="PHILIPS Drip Coffee Maker"/>
    <s v="PHILIPS Drip Coffee Maker"/>
    <s v="PHILIPS Drip Coffee Maker"/>
    <s v="PHILIPS Drip Coffee Maker HD7432/20, 0.6 L, Ideal for 2-7 cups, Black, Medium"/>
    <s v="Home&amp;Kitchen|"/>
    <x v="2"/>
    <s v="Home &amp; Kitchen"/>
    <s v="Home&amp;Kitchen"/>
    <s v="Home&amp;Kitchen|Kitchen&amp;HomeAppliances|Coffee,Tea&amp;Espresso|DripCoffeeMachines"/>
    <n v="2999"/>
    <x v="0"/>
    <n v="3595"/>
    <x v="1"/>
    <n v="0.17"/>
    <x v="1"/>
    <n v="712"/>
    <x v="4"/>
    <n v="639910"/>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9LMMFW3S"/>
    <x v="863"/>
    <s v="IKEA Milk Frother for"/>
    <s v="IKEA Milk Frother for"/>
    <s v="IKEA Milk Frother for"/>
    <s v="IKEA Milk Frother for Your Milk, Coffee,(Cold and hot Drinks), Black"/>
    <s v="Home&amp;Kitchen|"/>
    <x v="2"/>
    <s v="Home &amp; Kitchen"/>
    <s v="Home&amp;Kitchen"/>
    <s v="Home&amp;Kitchen|Kitchen&amp;HomeAppliances|Coffee,Tea&amp;Espresso|MilkFrothers"/>
    <n v="229"/>
    <x v="2"/>
    <n v="399"/>
    <x v="1"/>
    <n v="0.43"/>
    <x v="0"/>
    <n v="1623.6000000000001"/>
    <x v="11"/>
    <n v="179949"/>
    <x v="1"/>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0EYW1U68"/>
    <x v="864"/>
    <s v="TP-Link TL-WA855RE 300 Mbps"/>
    <s v="TP-Link TL-WA855RE 300 Mbps"/>
    <s v="TP-Link TL-WA855RE 300 Mbps"/>
    <s v="TP-Link TL-WA855RE 300 Mbps Wi-Fi Range Extender (White)"/>
    <s v="Computers&amp;Accessories|"/>
    <x v="3"/>
    <s v="Computers &amp; Accessories"/>
    <s v="Computers&amp;Accessories"/>
    <s v="Computers&amp;Accessories|NetworkingDevices|Repeaters&amp;Extenders"/>
    <n v="1599"/>
    <x v="0"/>
    <n v="3599"/>
    <x v="0"/>
    <n v="0.56000000000000005"/>
    <x v="1"/>
    <n v="67964.400000000009"/>
    <x v="5"/>
    <n v="58239018"/>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0YMJ0OI8"/>
    <x v="865"/>
    <s v="Prestige PIC 20 1600"/>
    <s v="Prestige PIC 20 1600"/>
    <s v="Prestige PIC 20 1600"/>
    <s v="Prestige PIC 20 1600 Watt Induction Cooktop with Push button (Black)"/>
    <s v="Home&amp;Kitchen|"/>
    <x v="2"/>
    <s v="Home &amp; Kitchen"/>
    <s v="Home&amp;Kitchen"/>
    <s v="Home&amp;Kitchen|Kitchen&amp;HomeAppliances|SmallKitchenAppliances|InductionCooktop"/>
    <n v="2148"/>
    <x v="0"/>
    <n v="3645"/>
    <x v="1"/>
    <n v="0.41"/>
    <x v="1"/>
    <n v="128690.79999999999"/>
    <x v="3"/>
    <n v="114409260"/>
    <x v="0"/>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1486F4G6"/>
    <x v="866"/>
    <s v="Borosil Jumbo 1000-Watt Grill"/>
    <s v="Borosil Jumbo 1000-Watt Grill"/>
    <s v="Borosil Jumbo 1000-Watt Grill"/>
    <s v="Borosil Jumbo 1000-Watt Grill Sandwich Maker (Black)"/>
    <s v="Home&amp;Kitchen|"/>
    <x v="2"/>
    <s v="Home &amp; Kitchen"/>
    <s v="Home&amp;Kitchen"/>
    <s v="Home&amp;Kitchen|Kitchen&amp;HomeAppliances|SmallKitchenAppliances|SandwichMakers"/>
    <n v="2863"/>
    <x v="0"/>
    <n v="3690"/>
    <x v="1"/>
    <n v="0.22"/>
    <x v="1"/>
    <n v="30044.1"/>
    <x v="2"/>
    <n v="25782030"/>
    <x v="0"/>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9127FZCK"/>
    <x v="867"/>
    <s v="Astigo Compatible Remote for"/>
    <s v="Astigo Compatible Remote for"/>
    <s v="Astigo Compatible Remote for"/>
    <s v="Astigo Compatible Remote for Airtel Digital Set Top Box (Pairing Required with TV Remote)"/>
    <s v="Electronics|"/>
    <x v="0"/>
    <s v="Electronics"/>
    <s v="Electronics"/>
    <s v="Electronics|HomeTheater,TV&amp;Video|Accessories|RemoteControls"/>
    <n v="299"/>
    <x v="0"/>
    <n v="899"/>
    <x v="0"/>
    <n v="0.67"/>
    <x v="0"/>
    <n v="1615"/>
    <x v="0"/>
    <n v="382075"/>
    <x v="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7G147SZD"/>
    <x v="868"/>
    <s v="NEXOMS Instant Heating Water"/>
    <s v="NEXOMS Instant Heating Water"/>
    <s v="NEXOMS Instant Heating Water"/>
    <s v="NEXOMS Instant Heating Water Tap Wall Mounted with 3 Pin Indian Plug (16Amp)"/>
    <s v="Home&amp;Kitchen|"/>
    <x v="2"/>
    <s v="Home &amp; Kitchen"/>
    <s v="Home&amp;Kitchen"/>
    <s v="Home&amp;Kitchen|Heating,Cooling&amp;AirQuality|WaterHeaters&amp;Geysers|InstantWaterHeaters"/>
    <n v="2699"/>
    <x v="0"/>
    <n v="3799"/>
    <x v="1"/>
    <n v="0.28999999999999998"/>
    <x v="1"/>
    <n v="2908"/>
    <x v="4"/>
    <n v="2761873"/>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B4KPCBSH"/>
    <x v="869"/>
    <s v="IKEA Frother for Milk"/>
    <s v="IKEA Frother for Milk"/>
    <s v="IKEA Frother for Milk"/>
    <s v="IKEA Frother for Milk"/>
    <s v="Home&amp;Kitchen|"/>
    <x v="2"/>
    <s v="Home &amp; Kitchen"/>
    <s v="Home&amp;Kitchen"/>
    <s v="Home&amp;Kitchen|Kitchen&amp;HomeAppliances|Coffee,Tea&amp;Espresso|CoffeeGrinders|ElectricGrinders"/>
    <n v="244"/>
    <x v="2"/>
    <n v="499"/>
    <x v="0"/>
    <n v="0.51"/>
    <x v="0"/>
    <n v="1577.3999999999999"/>
    <x v="15"/>
    <n v="238522"/>
    <x v="1"/>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8S74GTBT"/>
    <x v="870"/>
    <s v="Zebronics Astra 10 Portable"/>
    <s v="Zebronics Astra 10 Portable"/>
    <s v="Zebronics Astra 10 Portable"/>
    <s v="Zebronics Astra 10 Portable Wireless BT v5.0 Speaker, 10W RMS Power, 15* Hours Backup, 2.25&quot; Drive Size, up to 6.4&quot; Mobile Holder Support, Carry Handle, USB, mSD, AUX Input and FM Radio with Antenna"/>
    <s v="Electronics|"/>
    <x v="0"/>
    <s v="Electronics"/>
    <s v="Electronics"/>
    <s v="Electronics|HomeAudio|Speakers|OutdoorSpeakers"/>
    <n v="799"/>
    <x v="0"/>
    <n v="1999"/>
    <x v="0"/>
    <n v="0.6"/>
    <x v="0"/>
    <n v="1546.6000000000001"/>
    <x v="8"/>
    <n v="835582"/>
    <x v="1"/>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L11S5QK"/>
    <x v="871"/>
    <s v="iBELL Induction Cooktop, 2000W"/>
    <s v="iBELL Induction Cooktop, 2000W"/>
    <s v="iBELL Induction Cooktop, 2000W"/>
    <s v="iBELL Induction Cooktop, 2000W with Auto Shut Off and Overheat Protection, BIS Certified, Black"/>
    <s v="Home&amp;Kitchen|"/>
    <x v="2"/>
    <s v="Home &amp; Kitchen"/>
    <s v="Home&amp;Kitchen"/>
    <s v="Home&amp;Kitchen|Kitchen&amp;HomeAppliances|SmallKitchenAppliances|InductionCooktop"/>
    <n v="1601"/>
    <x v="0"/>
    <n v="3890"/>
    <x v="0"/>
    <n v="0.59"/>
    <x v="1"/>
    <n v="655.20000000000005"/>
    <x v="5"/>
    <n v="606840"/>
    <x v="1"/>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VL9KFDB"/>
    <x v="872"/>
    <s v="Havells Gatik Neo 400mm"/>
    <s v="Havells Gatik Neo 400mm"/>
    <s v="Havells Gatik Neo 400mm"/>
    <s v="Havells Gatik Neo 400mm Pedestal Fan (Aqua Blue)"/>
    <s v="Home&amp;Kitchen|"/>
    <x v="2"/>
    <s v="Home &amp; Kitchen"/>
    <s v="Home&amp;Kitchen"/>
    <s v="Home&amp;Kitchen|Heating,Cooling&amp;AirQuality|Fans|TableFans"/>
    <n v="2399"/>
    <x v="0"/>
    <n v="4200"/>
    <x v="1"/>
    <n v="0.43"/>
    <x v="0"/>
    <n v="1508.6"/>
    <x v="0"/>
    <n v="1667400"/>
    <x v="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97ZQTDVZ"/>
    <x v="873"/>
    <s v="7SEVEN¬Æ TCL Remote Control"/>
    <s v="7SEVEN¬Æ TCL Remote Control"/>
    <s v="7SEVEN¬Æ TCL Remote Control"/>
    <s v="7SEVEN¬Æ TCL Remote Control Smart TV RC802V Remote Compatible for TCL TV Remote Original 55EP680 40A325 49S6500 55P8S 55P8 50P8 65P8 40S6500 43S6500FS 49S6800FS 49S6800 49S6510FS(Without Voice Function/Google Assistant and Non-Bluetooth remote)"/>
    <s v="Electronics|"/>
    <x v="0"/>
    <s v="Electronics"/>
    <s v="Electronics"/>
    <s v="Electronics|HomeTheater,TV&amp;Video|Accessories|RemoteControls"/>
    <n v="399"/>
    <x v="0"/>
    <n v="899"/>
    <x v="0"/>
    <n v="0.56000000000000005"/>
    <x v="0"/>
    <n v="1465.3999999999999"/>
    <x v="14"/>
    <n v="387469"/>
    <x v="1"/>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Y358DZQ"/>
    <x v="874"/>
    <s v="Pigeon Zest Mixer Grinder"/>
    <s v="Pigeon Zest Mixer Grinder"/>
    <s v="Pigeon Zest Mixer Grinder"/>
    <s v="Pigeon Zest Mixer Grinder 3 Speed Control 750 Watt Powerful Copper Motor with 3 Stainless Steel Jars for Dry Grinding, Wet Grinding and Making Chutney and 3 Polycarbonate lids - Blue"/>
    <s v="Home&amp;Kitchen|"/>
    <x v="2"/>
    <s v="Home &amp; Kitchen"/>
    <s v="Home&amp;Kitchen"/>
    <s v="Home&amp;Kitchen|Kitchen&amp;HomeAppliances|SmallKitchenAppliances|MixerGrinders"/>
    <n v="2033"/>
    <x v="0"/>
    <n v="4295"/>
    <x v="0"/>
    <n v="0.53"/>
    <x v="0"/>
    <n v="1434.8"/>
    <x v="14"/>
    <n v="1812490"/>
    <x v="1"/>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0A328ENA"/>
    <x v="875"/>
    <s v="Panasonic SR-WA22H (E) Automatic"/>
    <s v="Panasonic SR-WA22H (E) Automatic"/>
    <s v="Panasonic SR-WA22H (E) Automatic"/>
    <s v="Panasonic SR-WA22H (E) Automatic Rice Cooker, Apple Green, 2.2 Liters"/>
    <s v="Home&amp;Kitchen|"/>
    <x v="2"/>
    <s v="Home &amp; Kitchen"/>
    <s v="Home&amp;Kitchen"/>
    <s v="Home&amp;Kitchen|Kitchen&amp;HomeAppliances|SmallKitchenAppliances|Rice&amp;PastaCookers"/>
    <n v="2976"/>
    <x v="0"/>
    <n v="3945"/>
    <x v="1"/>
    <n v="0.25"/>
    <x v="1"/>
    <n v="15708"/>
    <x v="5"/>
    <n v="14754300"/>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9JSW16QD"/>
    <x v="876"/>
    <s v="boAt LTG 550v3 Lightning"/>
    <s v="boAt LTG 550v3 Lightning"/>
    <s v="boAt LTG 550v3 Lightning"/>
    <s v="boAt LTG 550v3 Lightning Apple MFi Certified Cable with Spaceship Grade Aluminium Housing,Stress Resistance, Rapid 2.4A Charging &amp; 480mbps Data Sync, 1m Length &amp; 10000+ Bends Lifespan(Mercurial Black)"/>
    <s v="Computers&amp;Accessories|"/>
    <x v="3"/>
    <s v="Computers &amp; Accessories"/>
    <s v="Computers&amp;Accessories"/>
    <s v="Computers&amp;Accessories|Accessories&amp;Peripherals|Cables&amp;Accessories|Cables|USBCables"/>
    <n v="848.99"/>
    <x v="0"/>
    <n v="1490"/>
    <x v="1"/>
    <n v="0.43"/>
    <x v="0"/>
    <n v="1388.3999999999999"/>
    <x v="1"/>
    <n v="530440"/>
    <x v="1"/>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0NM6MO26"/>
    <x v="877"/>
    <s v="Prestige PIC 16.0+ 1900W"/>
    <s v="Prestige PIC 16.0+ 1900W"/>
    <s v="Prestige PIC 16.0+ 1900W"/>
    <s v="Prestige PIC 16.0+ 1900W Induction Cooktop with Soft Touch Push Buttons (Black)"/>
    <s v="Home&amp;Kitchen|"/>
    <x v="2"/>
    <s v="Home &amp; Kitchen"/>
    <s v="Home&amp;Kitchen"/>
    <s v="Home&amp;Kitchen|Kitchen&amp;HomeAppliances|SmallKitchenAppliances|InductionCooktop"/>
    <n v="2698"/>
    <x v="0"/>
    <n v="3945"/>
    <x v="1"/>
    <n v="0.32"/>
    <x v="1"/>
    <n v="60136"/>
    <x v="4"/>
    <n v="59309130"/>
    <x v="0"/>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B466C3G4"/>
    <x v="878"/>
    <s v="Karbonn 80 cm (32"/>
    <s v="Karbonn 80 cm (32"/>
    <s v="Karbonn 80 cm (32"/>
    <s v="Karbonn 80 cm (32 inches) Millenium Bezel-Less Series HD Ready Smart LED TV KJW32SKHD (Phantom Black)"/>
    <s v="Electronics|"/>
    <x v="0"/>
    <s v="Electronics"/>
    <s v="Electronics"/>
    <s v="Electronics|HomeTheater,TV&amp;Video|Televisions|SmartTelevisions"/>
    <n v="8990"/>
    <x v="0"/>
    <n v="18990"/>
    <x v="0"/>
    <n v="0.53"/>
    <x v="0"/>
    <n v="1365"/>
    <x v="1"/>
    <n v="6646500"/>
    <x v="1"/>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8SMJT55F"/>
    <x v="879"/>
    <s v="boAt Stone 250 Portable"/>
    <s v="boAt Stone 250 Portable"/>
    <s v="boAt Stone 250 Portable"/>
    <s v="boAt Stone 250 Portable Wireless Speaker with 5W RMS Immersive Audio, RGB LEDs, Up to 8HRS Playtime, IPX7 Water Resistance, Multi-Compatibility Modes(Black)"/>
    <s v="Electronics|"/>
    <x v="0"/>
    <s v="Electronics"/>
    <s v="Electronics"/>
    <s v="Electronics|HomeAudio|Speakers|BluetoothSpeakers"/>
    <n v="1199"/>
    <x v="0"/>
    <n v="3990"/>
    <x v="0"/>
    <n v="0.7"/>
    <x v="1"/>
    <n v="12213.6"/>
    <x v="5"/>
    <n v="11602920"/>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9LD3116F"/>
    <x v="880"/>
    <s v="Qubo Smart Cam 360"/>
    <s v="Qubo Smart Cam 360"/>
    <s v="Qubo Smart Cam 360"/>
    <s v="Qubo Smart Cam 360 from Hero Group | Made in India | 2MP 1080p Full HD | CCTV Wi-Fi Camera | 360 Degree Coverage| Two Way Talk | Mobile App Connectivity | Night Vision | Cloud &amp; SD Card Recording"/>
    <s v="Electronics|"/>
    <x v="0"/>
    <s v="Electronics"/>
    <s v="Electronics"/>
    <s v="Electronics|Cameras&amp;Photography|SecurityCameras|DomeCameras"/>
    <n v="2490"/>
    <x v="0"/>
    <n v="3990"/>
    <x v="1"/>
    <n v="0.38"/>
    <x v="1"/>
    <n v="14784.599999999999"/>
    <x v="3"/>
    <n v="14387940"/>
    <x v="0"/>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7N42JB4S"/>
    <x v="881"/>
    <s v="SYVO WT 3130 Aluminum"/>
    <s v="SYVO WT 3130 Aluminum"/>
    <s v="SYVO WT 3130 Aluminum"/>
    <s v="SYVO WT 3130 Aluminum Tripod (133CM), Universal Lightweight Tripod with Mobile Phone Holder Mount &amp; Carry Bag for All Smart Phones, Gopro, Cameras - Brown"/>
    <s v="Electronics|"/>
    <x v="0"/>
    <s v="Electronics"/>
    <s v="Electronics"/>
    <s v="Electronics|Cameras&amp;Photography|Accessories|Tripods&amp;Monopods|Tabletop&amp;TravelTripods"/>
    <n v="799"/>
    <x v="0"/>
    <n v="3990"/>
    <x v="0"/>
    <n v="0.8"/>
    <x v="1"/>
    <n v="116697.7"/>
    <x v="2"/>
    <n v="108284610"/>
    <x v="0"/>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9PNKXSKF"/>
    <x v="882"/>
    <s v="Noise ColorFit Pulse Grand"/>
    <s v="Noise ColorFit Pulse Grand"/>
    <s v="Noise ColorFit Pulse Grand"/>
    <s v="Noise ColorFit Pulse Grand Smart Watch with 1.69&quot; HD Display, 60 Sports Modes, 150 Watch Faces, Spo2 Monitoring, Call Notification, Quick Replies to Text &amp; Calls (Rose Pink)"/>
    <s v="Electronics|"/>
    <x v="0"/>
    <s v="Electronics"/>
    <s v="Electronics"/>
    <s v="Electronics|WearableTechnology|SmartWatches"/>
    <n v="1999"/>
    <x v="0"/>
    <n v="3990"/>
    <x v="0"/>
    <n v="0.5"/>
    <x v="1"/>
    <n v="121016"/>
    <x v="4"/>
    <n v="120713460"/>
    <x v="0"/>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7PR1CL3S"/>
    <x v="883"/>
    <s v="boAt Rockerz 450 Bluetooth"/>
    <s v="boAt Rockerz 450 Bluetooth"/>
    <s v="boAt Rockerz 450 Bluetooth"/>
    <s v="boAt Rockerz 450 Bluetooth On Ear Headphones with Mic, Upto 15 Hours Playback, 40MM Drivers, Padded Ear Cushions, Integrated Controls and Dual Modes(Luscious Black)"/>
    <s v="Electronics|"/>
    <x v="0"/>
    <s v="Electronics"/>
    <s v="Electronics"/>
    <s v="Electronics|Headphones,Earbuds&amp;Accessories|Headphones|On-Ear"/>
    <n v="1220"/>
    <x v="0"/>
    <n v="3990"/>
    <x v="0"/>
    <n v="0.69"/>
    <x v="1"/>
    <n v="439319.1"/>
    <x v="3"/>
    <n v="427532490"/>
    <x v="0"/>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2X94QNQ"/>
    <x v="884"/>
    <s v="boAt Rockerz 330 in-Ear"/>
    <s v="boAt Rockerz 330 in-Ear"/>
    <s v="boAt Rockerz 330 in-Ear"/>
    <s v="boAt Rockerz 330 in-Ear Bluetooth Neckband with Upto 30 Hours Playtime, ASAP  Charge, Signature Sound, Dual Pairing &amp; IPX5 with Mic (Active Black)"/>
    <s v="Electronics|"/>
    <x v="0"/>
    <s v="Electronics"/>
    <s v="Electronics"/>
    <s v="Electronics|Headphones,Earbuds&amp;Accessories|Headphones|In-Ear"/>
    <n v="1499"/>
    <x v="0"/>
    <n v="3990"/>
    <x v="0"/>
    <n v="0.62"/>
    <x v="1"/>
    <n v="450442.39999999997"/>
    <x v="3"/>
    <n v="438357360"/>
    <x v="0"/>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TV2P1N8"/>
    <x v="885"/>
    <s v="boAt Rockerz 255 Pro+"/>
    <s v="boAt Rockerz 255 Pro+"/>
    <s v="boAt Rockerz 255 Pro+"/>
    <s v="boAt Rockerz 255 Pro+ in-Ear Bluetooth Neckband with Upto 40 Hours Playback, ASAP  Charge, IPX7, Dual Pairing, BT v5.0, with Mic (Active Black)"/>
    <s v="Electronics|"/>
    <x v="0"/>
    <s v="Electronics"/>
    <s v="Electronics"/>
    <s v="Electronics|Headphones,Earbuds&amp;Accessories|Headphones|In-Ear"/>
    <n v="1399"/>
    <x v="0"/>
    <n v="3990"/>
    <x v="0"/>
    <n v="0.65"/>
    <x v="1"/>
    <n v="581548.1"/>
    <x v="3"/>
    <n v="565945590"/>
    <x v="0"/>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8H6B3G96"/>
    <x v="837"/>
    <s v="Philips EasySpeed Plus Steam"/>
    <s v="Philips EasySpeed Plus Steam"/>
    <s v="Philips EasySpeed Plus Steam"/>
    <s v="Philips EasySpeed Plus Steam Iron GC2147/30-2400W, Quick Heat up with up to 30 g/min steam, 150g steam Boost, Scratch Resistant Ceramic Soleplate, Vertical steam, Drip-Stop"/>
    <s v="Home&amp;Kitchen|"/>
    <x v="2"/>
    <s v="Home &amp; Kitchen"/>
    <s v="Home&amp;Kitchen"/>
    <s v="Home&amp;Kitchen|Kitchen&amp;HomeAppliances|Vacuum,Cleaning&amp;Ironing|Irons,Steamers&amp;Accessories|Irons|SteamIrons"/>
    <n v="3349"/>
    <x v="0"/>
    <n v="3995"/>
    <x v="1"/>
    <n v="0.16"/>
    <x v="1"/>
    <n v="8402.1999999999989"/>
    <x v="2"/>
    <n v="7806230"/>
    <x v="0"/>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747VDH9L"/>
    <x v="886"/>
    <s v="INALSA Hand Blender 1000"/>
    <s v="INALSA Hand Blender 1000"/>
    <s v="INALSA Hand Blender 1000"/>
    <s v="INALSA Hand Blender 1000 Watt with Chopper, Whisker, 600 ml Multipurpose Jar|Variable Speed And Turbo Speed Function |100% Copper Motor |Low Noise |ANTI-SPLASH TECHNOLOGY|2 Year Warranty"/>
    <s v="Home&amp;Kitchen|"/>
    <x v="2"/>
    <s v="Home &amp; Kitchen"/>
    <s v="Home&amp;Kitchen"/>
    <s v="Home&amp;Kitchen|Kitchen&amp;HomeAppliances|SmallKitchenAppliances|HandBlenders"/>
    <n v="2742"/>
    <x v="0"/>
    <n v="3995"/>
    <x v="1"/>
    <n v="0.31"/>
    <x v="1"/>
    <n v="49051.200000000004"/>
    <x v="6"/>
    <n v="44536260"/>
    <x v="0"/>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BCZCQTJX"/>
    <x v="887"/>
    <s v="Firestick Remote"/>
    <s v="Firestick Remote"/>
    <s v="Firestick Remote"/>
    <s v="Firestick Remote"/>
    <s v="Electronics|"/>
    <x v="0"/>
    <s v="Electronics"/>
    <s v="Electronics"/>
    <s v="Electronics|HomeTheater,TV&amp;Video|Accessories|RemoteControls"/>
    <n v="1434"/>
    <x v="0"/>
    <n v="3999"/>
    <x v="0"/>
    <n v="0.64"/>
    <x v="1"/>
    <n v="128"/>
    <x v="4"/>
    <n v="127968"/>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1MDZV9C"/>
    <x v="888"/>
    <s v="INALSA Upright Vacuum Cleaner,"/>
    <s v="INALSA Upright Vacuum Cleaner,"/>
    <s v="INALSA Upright Vacuum Cleaner,"/>
    <s v="INALSA Upright Vacuum Cleaner, 2-in-1,Handheld &amp; Stick for Home &amp; Office Use,800W- with 16KPA Strong Suction &amp; HEPA Filtration|0.8L Dust Tank|Includes Multiple Accessories,(Grey/Black)"/>
    <s v="Home&amp;Kitchen|"/>
    <x v="2"/>
    <s v="Home &amp; Kitchen"/>
    <s v="Home&amp;Kitchen"/>
    <s v="Home&amp;Kitchen|Kitchen&amp;HomeAppliances|Vacuum,Cleaning&amp;Ironing|Vacuums&amp;FloorCare|Vacuums|HandheldVacuums"/>
    <n v="2286"/>
    <x v="0"/>
    <n v="4495"/>
    <x v="1"/>
    <n v="0.49"/>
    <x v="0"/>
    <n v="1271.3999999999999"/>
    <x v="1"/>
    <n v="1465370"/>
    <x v="1"/>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B9BXKBC7"/>
    <x v="889"/>
    <s v="WeCool S5 Long Selfie"/>
    <s v="WeCool S5 Long Selfie"/>
    <s v="WeCool S5 Long Selfie"/>
    <s v="WeCool S5 Long Selfie Stick, with Large Reinforced Tripod Stand up to 61 Inch / 156 Cms, Ultra Long Multi Function Bluetooth Selfie Stick with 1/4 Screw Compatible with Gopro, Camera, and Ring Light"/>
    <s v="Electronics|"/>
    <x v="0"/>
    <s v="Electronics"/>
    <s v="Electronics"/>
    <s v="Electronics|Mobiles&amp;Accessories|MobileAccessories|Photo&amp;VideoAccessories|SelfieSticks"/>
    <n v="1799"/>
    <x v="0"/>
    <n v="3999"/>
    <x v="0"/>
    <n v="0.55000000000000004"/>
    <x v="1"/>
    <n v="1127"/>
    <x v="10"/>
    <n v="979755"/>
    <x v="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9BXKBC7"/>
    <x v="889"/>
    <s v="WeCool S5 Long Selfie"/>
    <s v="WeCool S5 Long Selfie"/>
    <s v="WeCool S5 Long Selfie"/>
    <s v="WeCool S5 Long Selfie Stick, with Large Reinforced Tripod Stand up to 61 Inch / 156 Cms, Ultra Long Multi Function Bluetooth Selfie Stick with 1/4 Screw Compatible with Gopro, Camera, and Ring Light"/>
    <s v="Electronics|"/>
    <x v="0"/>
    <s v="Electronics"/>
    <s v="Electronics"/>
    <s v="Electronics|Mobiles&amp;Accessories|MobileAccessories|Photo&amp;VideoAccessories|SelfieSticks"/>
    <n v="1799"/>
    <x v="0"/>
    <n v="3999"/>
    <x v="0"/>
    <n v="0.55000000000000004"/>
    <x v="1"/>
    <n v="1127"/>
    <x v="10"/>
    <n v="979755"/>
    <x v="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KRHXTLN"/>
    <x v="890"/>
    <s v="Candes Gloster All in"/>
    <s v="Candes Gloster All in"/>
    <s v="Candes Gloster All in"/>
    <s v="Candes Gloster All in One Silent Blower Fan Room Heater Ideal for Small and Medium Area, 2000 Watts (White)"/>
    <s v="Home&amp;Kitchen|"/>
    <x v="2"/>
    <s v="Home &amp; Kitchen"/>
    <s v="Home&amp;Kitchen"/>
    <s v="Home&amp;Kitchen|Heating,Cooling&amp;AirQuality|RoomHeaters|FanHeaters"/>
    <n v="1069"/>
    <x v="0"/>
    <n v="1699"/>
    <x v="1"/>
    <n v="0.37"/>
    <x v="0"/>
    <n v="1220.7"/>
    <x v="1"/>
    <n v="531787"/>
    <x v="1"/>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8CKW1KH9"/>
    <x v="473"/>
    <s v="Tata Sky Universal Remote"/>
    <s v="Tata Sky Universal Remote"/>
    <s v="Tata Sky Universal Remote"/>
    <s v="Tata Sky Universal Remote Compatible for SD/HD"/>
    <s v="Electronics|"/>
    <x v="0"/>
    <s v="Electronics"/>
    <s v="Electronics"/>
    <s v="Electronics|HomeTheater,TV&amp;Video|Accessories|RemoteControls"/>
    <n v="204"/>
    <x v="0"/>
    <n v="599"/>
    <x v="0"/>
    <n v="0.66"/>
    <x v="0"/>
    <n v="1220.4000000000001"/>
    <x v="11"/>
    <n v="203061"/>
    <x v="1"/>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9MB3DKG1"/>
    <x v="891"/>
    <s v="KHAITAN AVAANTE KA-2013 1200"/>
    <s v="KHAITAN AVAANTE KA-2013 1200"/>
    <s v="KHAITAN AVAANTE KA-2013 1200"/>
    <s v="KHAITAN AVAANTE KA-2013 1200 Watt 3-Rod Halogen Heater (1200 Watts, Grey)"/>
    <s v="Home&amp;Kitchen|"/>
    <x v="2"/>
    <s v="Home &amp; Kitchen"/>
    <s v="Home&amp;Kitchen"/>
    <s v="Home&amp;Kitchen|Heating,Cooling&amp;AirQuality|RoomHeaters|HalogenHeaters"/>
    <n v="2199"/>
    <x v="0"/>
    <n v="3999"/>
    <x v="1"/>
    <n v="0.45"/>
    <x v="0"/>
    <n v="1190"/>
    <x v="9"/>
    <n v="1359660"/>
    <x v="1"/>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9L8DT7D6"/>
    <x v="892"/>
    <s v="Sony TV - Remote"/>
    <s v="Sony TV - Remote"/>
    <s v="Sony TV - Remote"/>
    <s v="Sony TV - Remote Compatible for Sony LED Remote Control Works with Sony LED TV by Trend Trail Speed tech &amp; Remote hi Remote &amp; REO India only"/>
    <s v="Electronics|"/>
    <x v="0"/>
    <s v="Electronics"/>
    <s v="Electronics"/>
    <s v="Electronics|HomeTheater,TV&amp;Video|Accessories|RemoteControls"/>
    <n v="205"/>
    <x v="2"/>
    <n v="499"/>
    <x v="0"/>
    <n v="0.59"/>
    <x v="0"/>
    <n v="1189.3999999999999"/>
    <x v="0"/>
    <n v="156187"/>
    <x v="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8JW1GVS7"/>
    <x v="853"/>
    <s v="URBN 20000 mAh Lithium_Polymer"/>
    <s v="URBN 20000 mAh Lithium_Polymer"/>
    <s v="URBN 20000 mAh Lithium_Polymer"/>
    <s v="URBN 20000 mAh Lithium_Polymer 22.5W Super Fast Charging Ultra Compact Power Bank with Quick Charge &amp; Power Delivery, Type C Input/Output, Made in India, Type C Cable Included (Camo)"/>
    <s v="Electronics|"/>
    <x v="0"/>
    <s v="Electronics"/>
    <s v="Electronics"/>
    <s v="Electronics|Mobiles&amp;Accessories|MobileAccessories|Chargers|PowerBanks"/>
    <n v="2179"/>
    <x v="0"/>
    <n v="3999"/>
    <x v="1"/>
    <n v="0.46"/>
    <x v="1"/>
    <n v="33520"/>
    <x v="4"/>
    <n v="33511620"/>
    <x v="0"/>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7W9KYT62"/>
    <x v="893"/>
    <s v="TP-Link AC1200 Archer A6"/>
    <s v="TP-Link AC1200 Archer A6"/>
    <s v="TP-Link AC1200 Archer A6"/>
    <s v="TP-Link AC1200 Archer A6 Smart WiFi, 5GHz Gigabit Dual Band MU-MIMO Wireless Internet Router, Long Range Coverage by 4 Antennas, Qualcomm Chipset"/>
    <s v="Computers&amp;Accessories|"/>
    <x v="3"/>
    <s v="Computers &amp; Accessories"/>
    <s v="Computers&amp;Accessories"/>
    <s v="Computers&amp;Accessories|NetworkingDevices|Routers"/>
    <n v="2499"/>
    <x v="0"/>
    <n v="3999"/>
    <x v="1"/>
    <n v="0.38"/>
    <x v="1"/>
    <n v="55787.600000000006"/>
    <x v="6"/>
    <n v="50703321"/>
    <x v="0"/>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756CLQWL"/>
    <x v="894"/>
    <s v="Redgear Pro Wireless Gamepad"/>
    <s v="Redgear Pro Wireless Gamepad"/>
    <s v="Redgear Pro Wireless Gamepad"/>
    <s v="Redgear Pro Wireless Gamepad with 2.4GHz Wireless Technology, Integrated Dual Intensity Motor, Illuminated Keys for PC(Compatible with Windows 7/8/8.1/10 only)"/>
    <s v="Computers&amp;Accessories|"/>
    <x v="3"/>
    <s v="Computers &amp; Accessories"/>
    <s v="Computers&amp;Accessories"/>
    <s v="Computers&amp;Accessories|Accessories&amp;Peripherals|PCGamingPeripherals|Gamepads"/>
    <n v="1699"/>
    <x v="0"/>
    <n v="3999"/>
    <x v="0"/>
    <n v="0.57999999999999996"/>
    <x v="1"/>
    <n v="107049.60000000001"/>
    <x v="5"/>
    <n v="101926512"/>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9NVPSCQT"/>
    <x v="882"/>
    <s v="Noise ColorFit Pulse Grand"/>
    <s v="Noise ColorFit Pulse Grand"/>
    <s v="Noise ColorFit Pulse Grand"/>
    <s v="Noise ColorFit Pulse Grand Smart Watch with 1.69&quot;(4.29cm) HD Display, 60 Sports Modes, 150 Watch Faces, Fast Charge, Spo2, Stress, Sleep, Heart Rate Monitoring &amp; IP68 Waterproof (Jet Black)"/>
    <s v="Electronics|"/>
    <x v="0"/>
    <s v="Electronics"/>
    <s v="Electronics"/>
    <s v="Electronics|WearableTechnology|SmartWatches"/>
    <n v="1599"/>
    <x v="0"/>
    <n v="3999"/>
    <x v="0"/>
    <n v="0.6"/>
    <x v="1"/>
    <n v="121016"/>
    <x v="4"/>
    <n v="120985746"/>
    <x v="0"/>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NVPJ3P4"/>
    <x v="882"/>
    <s v="Noise ColorFit Pulse Grand"/>
    <s v="Noise ColorFit Pulse Grand"/>
    <s v="Noise ColorFit Pulse Grand"/>
    <s v="Noise ColorFit Pulse Grand Smart Watch with 1.69&quot;(4.29cm) HD Display, 60 Sports Modes, 150 Watch Faces, Fast Charge, Spo2, Stress, Sleep, Heart Rate Monitoring &amp; IP68 Waterproof (Electric Blue)"/>
    <s v="Electronics|"/>
    <x v="0"/>
    <s v="Electronics"/>
    <s v="Electronics"/>
    <s v="Electronics|WearableTechnology|SmartWatches"/>
    <n v="1999"/>
    <x v="0"/>
    <n v="3999"/>
    <x v="0"/>
    <n v="0.5"/>
    <x v="1"/>
    <n v="121016"/>
    <x v="4"/>
    <n v="120985746"/>
    <x v="0"/>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9NVPSCQT"/>
    <x v="882"/>
    <s v="Noise ColorFit Pulse Grand"/>
    <s v="Noise ColorFit Pulse Grand"/>
    <s v="Noise ColorFit Pulse Grand"/>
    <s v="Noise ColorFit Pulse Grand Smart Watch with 1.69&quot;(4.29cm) HD Display, 60 Sports Modes, 150 Watch Faces, Fast Charge, Spo2, Stress, Sleep, Heart Rate Monitoring &amp; IP68 Waterproof (Jet Black)"/>
    <s v="Electronics|"/>
    <x v="0"/>
    <s v="Electronics"/>
    <s v="Electronics"/>
    <s v="Electronics|WearableTechnology|SmartWatches"/>
    <n v="1599"/>
    <x v="0"/>
    <n v="3999"/>
    <x v="0"/>
    <n v="0.6"/>
    <x v="1"/>
    <n v="121016"/>
    <x v="4"/>
    <n v="120985746"/>
    <x v="0"/>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873L7J6X"/>
    <x v="895"/>
    <s v="Infinity (JBL Glide 510,"/>
    <s v="Infinity (JBL Glide 510,"/>
    <s v="Infinity (JBL Glide 510,"/>
    <s v="Infinity (JBL Glide 510, 72 Hrs Playtime with Quick Charge, Wireless On Ear Headphone with Mic, Deep Bass, Dual Equalizer, Bluetooth 5.0 with Voice Assistant Support (Black)"/>
    <s v="Electronics|"/>
    <x v="0"/>
    <s v="Electronics"/>
    <s v="Electronics"/>
    <s v="Electronics|Headphones,Earbuds&amp;Accessories|Headphones|On-Ear"/>
    <n v="1499"/>
    <x v="0"/>
    <n v="3999"/>
    <x v="0"/>
    <n v="0.63"/>
    <x v="1"/>
    <n v="179655"/>
    <x v="5"/>
    <n v="171057225"/>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9MT84WV5"/>
    <x v="896"/>
    <s v="Samsung EVO Plus 128GB"/>
    <s v="Samsung EVO Plus 128GB"/>
    <s v="Samsung EVO Plus 128GB"/>
    <s v="Samsung EVO Plus 128GB microSDXC UHS-I U3 130MB/s Full HD &amp; 4K UHD Memory Card with Adapter (MB-MC128KA), Blue"/>
    <s v="Electronics|"/>
    <x v="0"/>
    <s v="Electronics"/>
    <s v="Electronics"/>
    <s v="Electronics|Accessories|MemoryCards|MicroSD"/>
    <n v="1059"/>
    <x v="0"/>
    <n v="3999"/>
    <x v="0"/>
    <n v="0.74"/>
    <x v="1"/>
    <n v="602150.5"/>
    <x v="2"/>
    <n v="559999965"/>
    <x v="0"/>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9MT84WV5"/>
    <x v="896"/>
    <s v="Samsung EVO Plus 128GB"/>
    <s v="Samsung EVO Plus 128GB"/>
    <s v="Samsung EVO Plus 128GB"/>
    <s v="Samsung EVO Plus 128GB microSDXC UHS-I U3 130MB/s Full HD &amp; 4K UHD Memory Card with Adapter (MB-MC128KA), Blue"/>
    <s v="Electronics|"/>
    <x v="0"/>
    <s v="Electronics"/>
    <s v="Electronics"/>
    <s v="Electronics|Accessories|MemoryCards|MicroSD"/>
    <n v="1149"/>
    <x v="0"/>
    <n v="3999"/>
    <x v="0"/>
    <n v="0.71"/>
    <x v="1"/>
    <n v="602154.79999999993"/>
    <x v="2"/>
    <n v="560003964"/>
    <x v="0"/>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B2CZTCL2"/>
    <x v="897"/>
    <s v="Wipro Vesta 1.8 litre"/>
    <s v="Wipro Vesta 1.8 litre"/>
    <s v="Wipro Vesta 1.8 litre"/>
    <s v="Wipro Vesta 1.8 litre Cool touch electric Kettle with Auto cut off | Double Layer outer body | Triple Protection - Dry Boil, Steam &amp; Over Heat |Stainless Steel Inner Body | (Black, 1500 Watt)"/>
    <s v="Home&amp;Kitchen|"/>
    <x v="2"/>
    <s v="Home &amp; Kitchen"/>
    <s v="Home&amp;Kitchen"/>
    <s v="Home&amp;Kitchen|Kitchen&amp;HomeAppliances|SmallKitchenAppliances|Kettles&amp;HotWaterDispensers|Kettle&amp;ToasterSets"/>
    <n v="1299"/>
    <x v="0"/>
    <n v="1999"/>
    <x v="1"/>
    <n v="0.35"/>
    <x v="0"/>
    <n v="1181.8"/>
    <x v="0"/>
    <n v="621689"/>
    <x v="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9TMZ1MF8"/>
    <x v="898"/>
    <s v="Western Digital WD Green"/>
    <s v="Western Digital WD Green"/>
    <s v="Western Digital WD Green"/>
    <s v="Western Digital WD Green SATA 240GB Internal SSD Solid State Drive - SATA 6Gb/s 2.5 inches - WDS240G3G0A"/>
    <s v="Computers&amp;Accessories|"/>
    <x v="3"/>
    <s v="Computers &amp; Accessories"/>
    <s v="Computers&amp;Accessories"/>
    <s v="Computers&amp;Accessories|Components|InternalSolidStateDrives"/>
    <n v="1709"/>
    <x v="0"/>
    <n v="4000"/>
    <x v="0"/>
    <n v="0.56999999999999995"/>
    <x v="1"/>
    <n v="13327.6"/>
    <x v="6"/>
    <n v="12116000"/>
    <x v="0"/>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9NBZ36F7"/>
    <x v="899"/>
    <s v="Usha CookJoy (CJ1600WPC) 1600"/>
    <s v="Usha CookJoy (CJ1600WPC) 1600"/>
    <s v="Usha CookJoy (CJ1600WPC) 1600"/>
    <s v="Usha CookJoy (CJ1600WPC) 1600 Watt Induction cooktop (Black)"/>
    <s v="Home&amp;Kitchen|"/>
    <x v="2"/>
    <s v="Home &amp; Kitchen"/>
    <s v="Home&amp;Kitchen"/>
    <s v="Home&amp;Kitchen|Kitchen&amp;HomeAppliances|SmallKitchenAppliances|InductionCooktop"/>
    <n v="2089"/>
    <x v="0"/>
    <n v="4000"/>
    <x v="1"/>
    <n v="0.48"/>
    <x v="1"/>
    <n v="47035.8"/>
    <x v="5"/>
    <n v="44796000"/>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8ZHYNTM1"/>
    <x v="900"/>
    <s v="Havells Festiva 1200mm Dust"/>
    <s v="Havells Festiva 1200mm Dust"/>
    <s v="Havells Festiva 1200mm Dust"/>
    <s v="Havells Festiva 1200mm Dust Resistant Ceiling Fan (Gold Mist)"/>
    <s v="Home&amp;Kitchen|"/>
    <x v="2"/>
    <s v="Home &amp; Kitchen"/>
    <s v="Home&amp;Kitchen"/>
    <s v="Home&amp;Kitchen|Heating,Cooling&amp;AirQuality|Fans|CeilingFans"/>
    <n v="2899"/>
    <x v="0"/>
    <n v="4005"/>
    <x v="1"/>
    <n v="0.28000000000000003"/>
    <x v="1"/>
    <n v="30702"/>
    <x v="2"/>
    <n v="28595700"/>
    <x v="0"/>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836JGZ74"/>
    <x v="797"/>
    <s v="CSI INTERNATIONAL¬Æ Instant Water"/>
    <s v="CSI INTERNATIONAL¬Æ Instant Water"/>
    <s v="CSI INTERNATIONAL¬Æ Instant Water"/>
    <s v="CSI INTERNATIONAL¬Æ Instant Water Geyser, Water Heater, Portable Water Heater, Geyser Made of First Class ABS Plastic 3KW (White)"/>
    <s v="Home&amp;Kitchen|"/>
    <x v="2"/>
    <s v="Home &amp; Kitchen"/>
    <s v="Home&amp;Kitchen"/>
    <s v="Home&amp;Kitchen|Heating,Cooling&amp;AirQuality|WaterHeaters&amp;Geysers|InstantWaterHeaters"/>
    <n v="1049"/>
    <x v="0"/>
    <n v="2499"/>
    <x v="0"/>
    <n v="0.57999999999999996"/>
    <x v="0"/>
    <n v="1180.8"/>
    <x v="11"/>
    <n v="819672"/>
    <x v="1"/>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8TM71L54"/>
    <x v="573"/>
    <s v="PHILIPS Handheld Garment Steamer"/>
    <s v="PHILIPS Handheld Garment Steamer"/>
    <s v="PHILIPS Handheld Garment Steamer"/>
    <s v="PHILIPS Handheld Garment Steamer STH3000/20 - Compact &amp; Foldable, Convenient Vertical Steaming, 1000 Watt Quick Heat Up, up to 20g/min, Kills 99.9%* Bacteria (Reno Blue), Small"/>
    <s v="Home&amp;Kitchen|"/>
    <x v="2"/>
    <s v="Home &amp; Kitchen"/>
    <s v="Home&amp;Kitchen"/>
    <s v="Home&amp;Kitchen|Kitchen&amp;HomeAppliances|Vacuum,Cleaning&amp;Ironing|Irons,Steamers&amp;Accessories|Irons|SteamIrons"/>
    <n v="3190"/>
    <x v="0"/>
    <n v="4195"/>
    <x v="1"/>
    <n v="0.24"/>
    <x v="1"/>
    <n v="5128"/>
    <x v="4"/>
    <n v="5377990"/>
    <x v="0"/>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9B125CFJ"/>
    <x v="901"/>
    <s v="7SEVEN¬Æ Compatible for Mi"/>
    <s v="7SEVEN¬Æ Compatible for Mi"/>
    <s v="7SEVEN¬Æ Compatible for Mi"/>
    <s v="7SEVEN¬Æ Compatible for Mi tv Remote Control Original Suitable with Smart Android 4K LED Non Voice Command Xiaomi Redmi Remote of 4A Model 32 43 55 65 inches"/>
    <s v="Electronics|"/>
    <x v="0"/>
    <s v="Electronics"/>
    <s v="Electronics"/>
    <s v="Electronics|HomeTheater,TV&amp;Video|Accessories|RemoteControls"/>
    <n v="349"/>
    <x v="0"/>
    <n v="799"/>
    <x v="0"/>
    <n v="0.56000000000000005"/>
    <x v="0"/>
    <n v="1162.8"/>
    <x v="11"/>
    <n v="258077"/>
    <x v="1"/>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8MVXPTDG"/>
    <x v="902"/>
    <s v="Crompton Insta Delight Fan"/>
    <s v="Crompton Insta Delight Fan"/>
    <s v="Crompton Insta Delight Fan"/>
    <s v="Crompton Insta Delight Fan Circulator Room Heater with 3 Heat Settings (Slate Grey &amp; Black, 2000 Watt)"/>
    <s v="Home&amp;Kitchen|"/>
    <x v="2"/>
    <s v="Home &amp; Kitchen"/>
    <s v="Home&amp;Kitchen"/>
    <s v="Home&amp;Kitchen|Heating,Cooling&amp;AirQuality|RoomHeaters|FanHeaters"/>
    <n v="2590"/>
    <x v="0"/>
    <n v="4200"/>
    <x v="1"/>
    <n v="0.38"/>
    <x v="1"/>
    <n v="258.29999999999995"/>
    <x v="3"/>
    <n v="264600"/>
    <x v="1"/>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94G9L9LT"/>
    <x v="903"/>
    <s v="KENT 16088 Vogue Electric"/>
    <s v="KENT 16088 Vogue Electric"/>
    <s v="KENT 16088 Vogue Electric"/>
    <s v="KENT 16088 Vogue Electric Kettle 1.8 Litre 1500 W | Stainless Steel body | Auto shut off over heating protection | 1 Year Warranty"/>
    <s v="Home&amp;Kitchen|"/>
    <x v="2"/>
    <s v="Home &amp; Kitchen"/>
    <s v="Home&amp;Kitchen"/>
    <s v="Home&amp;Kitchen|Kitchen&amp;HomeAppliances|SmallKitchenAppliances|Kettles&amp;HotWaterDispensers|ElectricKettles"/>
    <n v="999"/>
    <x v="0"/>
    <n v="1950"/>
    <x v="1"/>
    <n v="0.49"/>
    <x v="0"/>
    <n v="1159"/>
    <x v="0"/>
    <n v="594750"/>
    <x v="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8S6RKT4L"/>
    <x v="904"/>
    <s v="Balzano High Speed Nutri"/>
    <s v="Balzano High Speed Nutri"/>
    <s v="Balzano High Speed Nutri"/>
    <s v="Balzano High Speed Nutri Blender/Mixer/Smoothie Maker - 500 Watt - Silver, 2 Jar"/>
    <s v="Home&amp;Kitchen|"/>
    <x v="2"/>
    <s v="Home &amp; Kitchen"/>
    <s v="Home&amp;Kitchen"/>
    <s v="Home&amp;Kitchen|Kitchen&amp;HomeAppliances|SmallKitchenAppliances"/>
    <n v="2599"/>
    <x v="0"/>
    <n v="4290"/>
    <x v="1"/>
    <n v="0.39"/>
    <x v="1"/>
    <n v="9310.4000000000015"/>
    <x v="6"/>
    <n v="9077640"/>
    <x v="0"/>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8W9BK4MD"/>
    <x v="905"/>
    <s v="Tom &amp; Jerry Folding"/>
    <s v="Tom &amp; Jerry Folding"/>
    <s v="Tom &amp; Jerry Folding"/>
    <s v="Tom &amp; Jerry Folding Laundry Basket for Clothes with Lid &amp; Handle, Toys Organiser, 75 Litre, Green"/>
    <s v="Home&amp;Kitchen|"/>
    <x v="2"/>
    <s v="Home &amp; Kitchen"/>
    <s v="Home&amp;Kitchen"/>
    <s v="Home&amp;Kitchen|HomeStorage&amp;Organization|LaundryOrganization|LaundryBaskets"/>
    <n v="351"/>
    <x v="0"/>
    <n v="899"/>
    <x v="0"/>
    <n v="0.61"/>
    <x v="0"/>
    <n v="1154.3999999999999"/>
    <x v="1"/>
    <n v="266104"/>
    <x v="1"/>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1GZSQJPA"/>
    <x v="906"/>
    <s v="Philips HL775600 Mixer Grinder,"/>
    <s v="Philips HL7756/00 Mixer Grinder,"/>
    <s v="Philips HL7756/00 Mixer Grinder,"/>
    <s v="Philips HL7756/00 Mixer Grinder, 750W, 3 Jars (Black)"/>
    <s v="Home&amp;Kitchen|"/>
    <x v="2"/>
    <s v="Home &amp; Kitchen"/>
    <s v="Home&amp;Kitchen"/>
    <s v="Home&amp;Kitchen|Kitchen&amp;HomeAppliances|SmallKitchenAppliances|MixerGrinders"/>
    <n v="3699"/>
    <x v="0"/>
    <n v="4295"/>
    <x v="1"/>
    <n v="0.14000000000000001"/>
    <x v="1"/>
    <n v="108826.29999999999"/>
    <x v="3"/>
    <n v="114002185"/>
    <x v="0"/>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9BW2GP18"/>
    <x v="907"/>
    <s v="Croma 3A Fast charge"/>
    <s v="Croma 3A Fast charge"/>
    <s v="Croma 3A Fast charge"/>
    <s v="Croma 3A Fast charge 1m Type-C to All Type-C Phones sync and charge cable, Made in India, 480Mbps Data transfer rate, Tested Durability with 8000+ bends (12 months warranty) - CRCMA0106sTC10, Black"/>
    <s v="Computers&amp;Accessories|"/>
    <x v="3"/>
    <s v="Computers &amp; Accessories"/>
    <s v="Computers&amp;Accessories"/>
    <s v="Computers&amp;Accessories|Accessories&amp;Peripherals|Cables&amp;Accessories|Cables|USBCables"/>
    <n v="129"/>
    <x v="0"/>
    <n v="1000"/>
    <x v="0"/>
    <n v="0.87"/>
    <x v="0"/>
    <n v="1150.5"/>
    <x v="1"/>
    <n v="295000"/>
    <x v="1"/>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HS1NDRQ"/>
    <x v="908"/>
    <s v="PrettyKrafts Laundry Square Shape"/>
    <s v="PrettyKrafts Laundry Square Shape"/>
    <s v="PrettyKrafts Laundry Square Shape"/>
    <s v="PrettyKrafts Laundry Square Shape Basket Bag/Foldable/Multipurpose/Carry Handles/Slanting Lid for Home, Cloth Storage,(Single) Jute Grey"/>
    <s v="Home&amp;Kitchen|"/>
    <x v="2"/>
    <s v="Home &amp; Kitchen"/>
    <s v="Home&amp;Kitchen"/>
    <s v="Home&amp;Kitchen|HomeStorage&amp;Organization|LaundryOrganization|LaundryBaskets"/>
    <n v="390"/>
    <x v="0"/>
    <n v="799"/>
    <x v="0"/>
    <n v="0.51"/>
    <x v="0"/>
    <n v="1090.5999999999999"/>
    <x v="0"/>
    <n v="229313"/>
    <x v="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9WMTJPG7"/>
    <x v="909"/>
    <s v="Crompton InstaBliss 3-L Instant"/>
    <s v="Crompton InstaBliss 3-L Instant"/>
    <s v="Crompton InstaBliss 3-L Instant"/>
    <s v="Crompton InstaBliss 3-L Instant Water Heater (Geyser) with Advanced 4 Level Safety"/>
    <s v="Home&amp;Kitchen|"/>
    <x v="2"/>
    <s v="Home &amp; Kitchen"/>
    <s v="Home&amp;Kitchen"/>
    <s v="Home&amp;Kitchen|Heating,Cooling&amp;AirQuality|WaterHeaters&amp;Geysers|InstantWaterHeaters"/>
    <n v="2599"/>
    <x v="0"/>
    <n v="4400"/>
    <x v="1"/>
    <n v="0.41"/>
    <x v="1"/>
    <n v="61282.7"/>
    <x v="3"/>
    <n v="65766800"/>
    <x v="0"/>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NY6TRXG"/>
    <x v="910"/>
    <s v="POCO C31 (Royal Blue,"/>
    <s v="POCO C31 (Royal Blue,"/>
    <s v="POCO C31 (Royal Blue,"/>
    <s v="POCO C31 (Royal Blue, 64 GB) (4 GB RAM)"/>
    <s v="Electronics|"/>
    <x v="0"/>
    <s v="Electronics"/>
    <s v="Electronics"/>
    <s v="Electronics|Mobiles&amp;Accessories|Smartphones&amp;BasicMobiles|Smartphones"/>
    <n v="8499"/>
    <x v="0"/>
    <n v="11999"/>
    <x v="1"/>
    <n v="0.28999999999999998"/>
    <x v="0"/>
    <n v="1076.3999999999999"/>
    <x v="1"/>
    <n v="3311724"/>
    <x v="1"/>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LRZYBH1"/>
    <x v="911"/>
    <s v="KRISONS Thunder Speaker, Multimedia"/>
    <s v="KRISONS Thunder Speaker, Multimedia"/>
    <s v="KRISONS Thunder Speaker, Multimedia"/>
    <s v="KRISONS Thunder Speaker, Multimedia Home Theatre, Floor Standing Speaker, LED Display with Bluetooth, FM, USB, Micro SD Card, AUX Connectivity"/>
    <s v="Electronics|"/>
    <x v="0"/>
    <s v="Electronics"/>
    <s v="Electronics"/>
    <s v="Electronics|HomeAudio|Speakers|TowerSpeakers"/>
    <n v="2299"/>
    <x v="0"/>
    <n v="3999"/>
    <x v="1"/>
    <n v="0.43"/>
    <x v="0"/>
    <n v="1071.5999999999999"/>
    <x v="0"/>
    <n v="1127718"/>
    <x v="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1M265AAK"/>
    <x v="912"/>
    <s v="Morphy Richards Aristo 2000"/>
    <s v="Morphy Richards Aristo 2000"/>
    <s v="Morphy Richards Aristo 2000"/>
    <s v="Morphy Richards Aristo 2000 Watts PTC Room Heater (White)"/>
    <s v="Home&amp;Kitchen|"/>
    <x v="2"/>
    <s v="Home &amp; Kitchen"/>
    <s v="Home&amp;Kitchen"/>
    <s v="Home&amp;Kitchen|Heating,Cooling&amp;AirQuality|RoomHeaters|ElectricHeaters"/>
    <n v="3711"/>
    <x v="0"/>
    <n v="4495"/>
    <x v="1"/>
    <n v="0.17"/>
    <x v="1"/>
    <n v="1530.8"/>
    <x v="2"/>
    <n v="1600220"/>
    <x v="1"/>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9LV1CMGH"/>
    <x v="913"/>
    <s v="Lifelong LLFH921 Regalia 2000"/>
    <s v="Lifelong LLFH921 Regalia 2000"/>
    <s v="Lifelong LLFH921 Regalia 2000"/>
    <s v="Lifelong LLFH921 Regalia 2000 W Fan Heater, 3 Air Settings, Room Heater with Overheating Protection, 1 Year Warranty ( White, (ISI Certified, Ideal for small to medium room/area)"/>
    <s v="Home&amp;Kitchen|"/>
    <x v="2"/>
    <s v="Home &amp; Kitchen"/>
    <s v="Home&amp;Kitchen"/>
    <s v="Home&amp;Kitchen|Heating,Cooling&amp;AirQuality|RoomHeaters|FanHeaters"/>
    <n v="899"/>
    <x v="0"/>
    <n v="2000"/>
    <x v="0"/>
    <n v="0.55000000000000004"/>
    <x v="0"/>
    <n v="1047.6000000000001"/>
    <x v="11"/>
    <n v="582000"/>
    <x v="1"/>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XTQFFCG"/>
    <x v="914"/>
    <s v="FYA Handheld Vacuum Cleaner"/>
    <s v="FYA Handheld Vacuum Cleaner"/>
    <s v="FYA Handheld Vacuum Cleaner"/>
    <s v="FYA Handheld Vacuum Cleaner Cordless, Wireless Hand Vacuum&amp;Air Blower 2-in-1, Mini Portable Car Vacuum Cleaner with Powerful Suction, USB Rechargeable Vacuum for Pet Hair, Home and Car"/>
    <s v="Home&amp;Kitchen|"/>
    <x v="2"/>
    <s v="Home &amp; Kitchen"/>
    <s v="Home&amp;Kitchen"/>
    <s v="Home&amp;Kitchen|Kitchen&amp;HomeAppliances|Vacuum,Cleaning&amp;Ironing|Vacuums&amp;FloorCare|Vacuums|HandheldVacuums"/>
    <n v="2669"/>
    <x v="0"/>
    <n v="3199"/>
    <x v="1"/>
    <n v="0.17"/>
    <x v="0"/>
    <n v="1014"/>
    <x v="1"/>
    <n v="831740"/>
    <x v="1"/>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HN7LD5L"/>
    <x v="915"/>
    <s v="LG 80 cm (32 inches) HD Ready Smart LED TV 32LM563BPTC (Dark Iron Gray)"/>
    <s v="LG 80 cm (32 inches) HD Ready Smart LED TV 32LM563BPTC (Dark Iron Gray)"/>
    <s v="LG 80 cm (32 inches) HD Ready Smart LED TV 32LM563BPTC (Dark Iron Gray)"/>
    <s v="PROLEGEND¬Æ PL-T002 Universal TV Stand Table Top for Most 22 to 65 inch LCD Flat Screen TV, VESA up to 800 by 400mm"/>
    <s v="Electronics|"/>
    <x v="0"/>
    <s v="Electronics"/>
    <s v="Electronics"/>
    <s v="Electronics|HomeTheater,TV&amp;Video|Accessories|TVMounts,Stands&amp;Turntables|TVWall&amp;CeilingMounts"/>
    <n v="1850"/>
    <x v="0"/>
    <n v="4500"/>
    <x v="0"/>
    <n v="0.59"/>
    <x v="1"/>
    <n v="736"/>
    <x v="4"/>
    <n v="828000"/>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78JBK4GX"/>
    <x v="916"/>
    <s v="Havells Instanio 1-Litre 3KW"/>
    <s v="Havells Instanio 1-Litre 3KW"/>
    <s v="Havells Instanio 1-Litre 3KW"/>
    <s v="Havells Instanio 1-Litre 3KW Instant Water Heater (Geyser), White Blue"/>
    <s v="Home&amp;Kitchen|"/>
    <x v="2"/>
    <s v="Home &amp; Kitchen"/>
    <s v="Home&amp;Kitchen"/>
    <s v="Home&amp;Kitchen|Heating,Cooling&amp;AirQuality|WaterHeaters&amp;Geysers|InstantWaterHeaters"/>
    <n v="2599"/>
    <x v="0"/>
    <n v="4560"/>
    <x v="1"/>
    <n v="0.43"/>
    <x v="1"/>
    <n v="2842.4"/>
    <x v="6"/>
    <n v="2945760"/>
    <x v="1"/>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9DL9978Y"/>
    <x v="917"/>
    <s v="Hindware Atlantic Compacto 3"/>
    <s v="Hindware Atlantic Compacto 3"/>
    <s v="Hindware Atlantic Compacto 3"/>
    <s v="Hindware Atlantic Compacto 3 Litre Instant water heater with Stainless Steel Tank, Robust Construction, Pressure Relief Valve And I-thermostat Feature (White And Grey)"/>
    <s v="Home&amp;Kitchen|"/>
    <x v="2"/>
    <s v="Home &amp; Kitchen"/>
    <s v="Home&amp;Kitchen"/>
    <s v="Home&amp;Kitchen|Heating,Cooling&amp;AirQuality|WaterHeaters&amp;Geysers|InstantWaterHeaters"/>
    <n v="2399"/>
    <x v="0"/>
    <n v="4590"/>
    <x v="1"/>
    <n v="0.48"/>
    <x v="1"/>
    <n v="1820.3999999999999"/>
    <x v="3"/>
    <n v="2037960"/>
    <x v="1"/>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9XRBJ94N"/>
    <x v="918"/>
    <s v="iBELL SM1301 3-in-1 Sandwich"/>
    <s v="iBELL SM1301 3-in-1 Sandwich"/>
    <s v="iBELL SM1301 3-in-1 Sandwich"/>
    <s v="iBELL SM1301 3-in-1 Sandwich Maker with Detachable Plates for Toast / Waffle / Grill , 750 Watt (Black)"/>
    <s v="Home&amp;Kitchen|"/>
    <x v="2"/>
    <s v="Home &amp; Kitchen"/>
    <s v="Home&amp;Kitchen"/>
    <s v="Home&amp;Kitchen|Kitchen&amp;HomeAppliances|SmallKitchenAppliances|SandwichMakers"/>
    <n v="2092"/>
    <x v="0"/>
    <n v="4600"/>
    <x v="0"/>
    <n v="0.55000000000000004"/>
    <x v="1"/>
    <n v="2416.6"/>
    <x v="2"/>
    <n v="2585200"/>
    <x v="1"/>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B5RP43VN"/>
    <x v="919"/>
    <s v="iBELL SM1515NEW Sandwich Maker"/>
    <s v="iBELL SM1515NEW Sandwich Maker"/>
    <s v="iBELL SM1515NEW Sandwich Maker"/>
    <s v="iBELL SM1515NEW Sandwich Maker with Floating Hinges, 1000Watt, Panini / Grill / Toast (Black)"/>
    <s v="Home&amp;Kitchen|"/>
    <x v="2"/>
    <s v="Home &amp; Kitchen"/>
    <s v="Home&amp;Kitchen"/>
    <s v="Home&amp;Kitchen|Kitchen&amp;HomeAppliances|SmallKitchenAppliances|SandwichMakers"/>
    <n v="1474"/>
    <x v="0"/>
    <n v="4650"/>
    <x v="0"/>
    <n v="0.68"/>
    <x v="1"/>
    <n v="4284.5"/>
    <x v="3"/>
    <n v="4859250"/>
    <x v="0"/>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LQQYNZQ"/>
    <x v="920"/>
    <s v="Realme Smart TV Stick"/>
    <s v="Realme Smart TV Stick"/>
    <s v="Realme Smart TV Stick"/>
    <s v="Realme Smart TV Stick 4K"/>
    <s v="Electronics|"/>
    <x v="0"/>
    <s v="Electronics"/>
    <s v="Electronics"/>
    <s v="Electronics|HomeAudio|MediaStreamingDevices|StreamingClients"/>
    <n v="4699"/>
    <x v="0"/>
    <n v="4699"/>
    <x v="1"/>
    <n v="0"/>
    <x v="1"/>
    <n v="1008"/>
    <x v="7"/>
    <n v="1052576"/>
    <x v="1"/>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78HRR1XV"/>
    <x v="921"/>
    <s v="Wacom One by CTL-472K0-CX"/>
    <s v="Wacom One by CTL-472/K0-CX"/>
    <s v="Wacom One by CTL-472/K0-CX"/>
    <s v="Wacom One by CTL-472/K0-CX Digital Drawing Graphics Pen Tablet (Red &amp; Black) Small (6-inch x 3.5-inch)(15x8cm) | Battery Free Cordless Pen with 2048 Pressure Level"/>
    <s v="Computers&amp;Accessories|"/>
    <x v="3"/>
    <s v="Computers &amp; Accessories"/>
    <s v="Computers&amp;Accessories"/>
    <s v="Computers&amp;Accessories|Accessories&amp;Peripherals|Keyboards,Mice&amp;InputDevices|GraphicTablets"/>
    <n v="3303"/>
    <x v="0"/>
    <n v="4699"/>
    <x v="1"/>
    <n v="0.3"/>
    <x v="1"/>
    <n v="59593.600000000006"/>
    <x v="6"/>
    <n v="63643256"/>
    <x v="0"/>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B9RN5X8B"/>
    <x v="922"/>
    <s v="V-Guard Zio Instant Water"/>
    <s v="V-Guard Zio Instant Water"/>
    <s v="V-Guard Zio Instant Water"/>
    <s v="V-Guard Zio Instant Water Geyser | 3 Litre | 3000 W Heating | White-Blue | | 2 Year Warranty"/>
    <s v="Home&amp;Kitchen|"/>
    <x v="2"/>
    <s v="Home &amp; Kitchen"/>
    <s v="Home&amp;Kitchen"/>
    <s v="Home&amp;Kitchen|Heating,Cooling&amp;AirQuality|WaterHeaters&amp;Geysers|InstantWaterHeaters"/>
    <n v="2699"/>
    <x v="0"/>
    <n v="4700"/>
    <x v="1"/>
    <n v="0.43"/>
    <x v="1"/>
    <n v="5443.2"/>
    <x v="5"/>
    <n v="6091200"/>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RWCZ6SY"/>
    <x v="923"/>
    <s v="7SEVEN¬Æ Compatible for Sony"/>
    <s v="7SEVEN¬Æ Compatible for Sony"/>
    <s v="7SEVEN¬Æ Compatible for Sony"/>
    <s v="7SEVEN¬Æ Compatible for Sony Bravia LCD LED UHD OLED QLED 4K Ultra HD TV remote control with YouTube and NETFLIX Hotkeys. Universal Replacement for Original Sony Smart Android tv Remote Control"/>
    <s v="Electronics|"/>
    <x v="0"/>
    <s v="Electronics"/>
    <s v="Electronics"/>
    <s v="Electronics|HomeTheater,TV&amp;Video|Accessories|RemoteControls"/>
    <n v="399"/>
    <x v="0"/>
    <n v="899"/>
    <x v="0"/>
    <n v="0.56000000000000005"/>
    <x v="0"/>
    <n v="990.6"/>
    <x v="1"/>
    <n v="228346"/>
    <x v="1"/>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9MT94QLL"/>
    <x v="924"/>
    <s v="Havells Glaze 74W Pearl"/>
    <s v="Havells Glaze 74W Pearl"/>
    <s v="Havells Glaze 74W Pearl"/>
    <s v="Havells Glaze 74W Pearl Ivory Gold Ceiling Fan, Sweep: 1200 Mm"/>
    <s v="Home&amp;Kitchen|"/>
    <x v="2"/>
    <s v="Home &amp; Kitchen"/>
    <s v="Home&amp;Kitchen"/>
    <s v="Home&amp;Kitchen|Heating,Cooling&amp;AirQuality|Fans|CeilingFans"/>
    <n v="1999"/>
    <x v="0"/>
    <n v="4775"/>
    <x v="0"/>
    <n v="0.57999999999999996"/>
    <x v="1"/>
    <n v="5682.6"/>
    <x v="5"/>
    <n v="6460575"/>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B84KSH3X"/>
    <x v="925"/>
    <s v="Wipro Vesta 1200 Watt"/>
    <s v="Wipro Vesta 1200 Watt"/>
    <s v="Wipro Vesta 1200 Watt"/>
    <s v="Wipro Vesta 1200 Watt GD203 Heavyweight Automatic Dry Iron| Quick Heat Up| Anti bacterial German Weilburger Double Coated Black Soleplate |2 Years Warranty"/>
    <s v="Home&amp;Kitchen|"/>
    <x v="2"/>
    <s v="Home &amp; Kitchen"/>
    <s v="Home&amp;Kitchen"/>
    <s v="Home&amp;Kitchen|Kitchen&amp;HomeAppliances|Vacuum,Cleaning&amp;Ironing|Irons,Steamers&amp;Accessories|Irons|DryIrons"/>
    <n v="1049"/>
    <x v="0"/>
    <n v="1950"/>
    <x v="1"/>
    <n v="0.46"/>
    <x v="0"/>
    <n v="950"/>
    <x v="0"/>
    <n v="487500"/>
    <x v="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RX8G496"/>
    <x v="926"/>
    <s v="LRIPL Mi Remote Control"/>
    <s v="LRIPL Mi Remote Control"/>
    <s v="LRIPL Mi Remote Control"/>
    <s v="LRIPL Mi Remote Control with Netflix &amp; Prime Video Button Compatible for Mi 4X LED Android Smart TV 4A Remote Control (32&quot;/43&quot;) with Voice Command (Pairing Required)"/>
    <s v="Electronics|"/>
    <x v="0"/>
    <s v="Electronics"/>
    <s v="Electronics"/>
    <s v="Electronics|HomeTheater,TV&amp;Video|Accessories|RemoteControls"/>
    <n v="655"/>
    <x v="0"/>
    <n v="1099"/>
    <x v="1"/>
    <n v="0.4"/>
    <x v="0"/>
    <n v="912"/>
    <x v="19"/>
    <n v="313215"/>
    <x v="1"/>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97MKZHNV"/>
    <x v="927"/>
    <s v="Racold Pronto Pro 3Litres"/>
    <s v="Racold Pronto Pro 3Litres"/>
    <s v="Racold Pronto Pro 3Litres"/>
    <s v="Racold Pronto Pro 3Litres 3KW Vertical Instant Water Heater (Geyser)"/>
    <s v="Home&amp;Kitchen|"/>
    <x v="2"/>
    <s v="Home &amp; Kitchen"/>
    <s v="Home&amp;Kitchen"/>
    <s v="Home&amp;Kitchen|Heating,Cooling&amp;AirQuality|WaterHeaters&amp;Geysers|InstantWaterHeaters"/>
    <n v="2949"/>
    <x v="0"/>
    <n v="4849"/>
    <x v="1"/>
    <n v="0.39"/>
    <x v="1"/>
    <n v="33465.599999999999"/>
    <x v="5"/>
    <n v="38636832"/>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9H39KTTB"/>
    <x v="928"/>
    <s v="Remote Compatible for Samsung"/>
    <s v="Remote Compatible for Samsung"/>
    <s v="Remote Compatible for Samsung"/>
    <s v="Remote Compatible for Samsung LED/LCD Remote Control Works with Samsung LED/LCD TV by Trend Trail"/>
    <s v="Electronics|"/>
    <x v="0"/>
    <s v="Electronics"/>
    <s v="Electronics"/>
    <s v="Electronics|HomeTheater,TV&amp;Video|Accessories|RemoteControls"/>
    <n v="213"/>
    <x v="2"/>
    <n v="499"/>
    <x v="0"/>
    <n v="0.56999999999999995"/>
    <x v="0"/>
    <n v="910.2"/>
    <x v="8"/>
    <n v="122754"/>
    <x v="1"/>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0GHL8VP2"/>
    <x v="929"/>
    <s v="USHA 1212 PTC with"/>
    <s v="USHA 1212 PTC with"/>
    <s v="USHA 1212 PTC with"/>
    <s v="USHA 1212 PTC with Adjustable Thermostat Fan Heater (Black/Brown, 1500-Watts)."/>
    <s v="Home&amp;Kitchen|"/>
    <x v="2"/>
    <s v="Home &amp; Kitchen"/>
    <s v="Home&amp;Kitchen"/>
    <s v="Home&amp;Kitchen|Heating,Cooling&amp;AirQuality|RoomHeaters|ElectricHeaters"/>
    <n v="3487.77"/>
    <x v="0"/>
    <n v="4990"/>
    <x v="1"/>
    <n v="0.3"/>
    <x v="1"/>
    <n v="4620.7"/>
    <x v="3"/>
    <n v="5623730"/>
    <x v="0"/>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7NC12T2R"/>
    <x v="930"/>
    <s v="boAt Stone 650 10W"/>
    <s v="boAt Stone 650 10W"/>
    <s v="boAt Stone 650 10W"/>
    <s v="boAt Stone 650 10W Bluetooth Speaker with Upto 7 Hours Playback, IPX5 and Integrated Controls (Blue)"/>
    <s v="Electronics|"/>
    <x v="0"/>
    <s v="Electronics"/>
    <s v="Electronics"/>
    <s v="Electronics|HomeAudio|Speakers|BluetoothSpeakers"/>
    <n v="1799"/>
    <x v="0"/>
    <n v="4990"/>
    <x v="0"/>
    <n v="0.64"/>
    <x v="1"/>
    <n v="173149.2"/>
    <x v="5"/>
    <n v="205717740"/>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H5PBN54"/>
    <x v="931"/>
    <s v="INDIAS¬Æ‚Ñ¢ Electro-Instant Water Geyser"/>
    <s v="INDIAS¬Æ‚Ñ¢ Electro-Instant Water Geyser"/>
    <s v="INDIAS¬Æ‚Ñ¢ Electro-Instant Water Geyser"/>
    <s v="INDIAS¬Æ‚Ñ¢ Electro-Instant Water Geyser A.B.S. Body Shock Proof Can be Used in Bathroom, Kitchen, wash Area, Hotels, Hospital etc."/>
    <s v="Home&amp;Kitchen|"/>
    <x v="2"/>
    <s v="Home &amp; Kitchen"/>
    <s v="Home&amp;Kitchen"/>
    <s v="Home&amp;Kitchen|Heating,Cooling&amp;AirQuality|WaterHeaters&amp;Geysers|InstantWaterHeaters"/>
    <n v="999"/>
    <x v="0"/>
    <n v="2600"/>
    <x v="0"/>
    <n v="0.62"/>
    <x v="0"/>
    <n v="856.8"/>
    <x v="14"/>
    <n v="655200"/>
    <x v="1"/>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9MMD1FDN"/>
    <x v="932"/>
    <s v="boAt Bassheads 242 in Ear Wired Earphones with Mic(Blue)"/>
    <s v="boAt Bassheads 242 in Ear Wired Earphones with Mic(Blue)"/>
    <s v="boAt Bassheads 242 in Ear Wired Earphones with Mic(Blue)"/>
    <s v="7SEVEN¬Æ Suitable Sony Tv Remote Original Bravia for Smart Android Television Compatible for Any Model of LCD LED OLED UHD 4K Universal Sony Remote Control"/>
    <s v="Electronics|"/>
    <x v="0"/>
    <s v="Electronics"/>
    <s v="Electronics"/>
    <s v="Electronics|HomeTheater,TV&amp;Video|Accessories|RemoteControls"/>
    <n v="349"/>
    <x v="0"/>
    <n v="699"/>
    <x v="0"/>
    <n v="0.5"/>
    <x v="0"/>
    <n v="834.6"/>
    <x v="1"/>
    <n v="149586"/>
    <x v="1"/>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718ZN31Q"/>
    <x v="933"/>
    <s v="Rts‚Ñ¢ High Speed 3D"/>
    <s v="Rts‚Ñ¢ High Speed 3D"/>
    <s v="Rts‚Ñ¢ High Speed 3D"/>
    <s v="Rts‚Ñ¢ High Speed 3D Full HD 1080p Support (10 Meters) HDMI Male to HDMI Male Cable TV Lead 1.4V for All Hdmi Devices- Black (10M - 30 FEET)"/>
    <s v="Electronics|"/>
    <x v="0"/>
    <s v="Electronics"/>
    <s v="Electronics"/>
    <s v="Electronics|HomeTheater,TV&amp;Video|Accessories|Cables|HDMICables"/>
    <n v="598"/>
    <x v="0"/>
    <n v="4999"/>
    <x v="0"/>
    <n v="0.88"/>
    <x v="1"/>
    <n v="3822"/>
    <x v="5"/>
    <n v="4549090"/>
    <x v="1"/>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97C564GC"/>
    <x v="934"/>
    <s v="rts [2 Pack] Mini"/>
    <s v="rts [2 Pack] Mini"/>
    <s v="rts [2 Pack] Mini"/>
    <s v="rts [2 Pack] Mini USB C Type C Adapter Plug, Type C Female to USB A Male Charger Charging Cable Adapter Converter compatible for iPhone, Samsung S20 ultra/S21/S10/S8/S9/MacBook Pro iPad Silver"/>
    <s v="Computers&amp;Accessories|"/>
    <x v="3"/>
    <s v="Computers &amp; Accessories"/>
    <s v="Computers&amp;Accessories"/>
    <s v="Computers&amp;Accessories|Accessories&amp;Peripherals|Adapters|USBtoUSBAdapters"/>
    <n v="294"/>
    <x v="0"/>
    <n v="4999"/>
    <x v="0"/>
    <n v="0.94"/>
    <x v="1"/>
    <n v="19031.8"/>
    <x v="2"/>
    <n v="22125574"/>
    <x v="0"/>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YXJJW8H"/>
    <x v="935"/>
    <s v="LUNAGARIYA¬Æ, Protective Case Compatible"/>
    <s v="LUNAGARIYA¬Æ, Protective Case Compatible"/>
    <s v="LUNAGARIYA¬Æ, Protective Case Compatible"/>
    <s v="LUNAGARIYA¬Æ, Protective Case Compatible with JIO Settop Box Remote Control,PU Leather Cover Holder (Before Placing Order,Please Compare The Dimensions of The Product with Your Remote)"/>
    <s v="Electronics|"/>
    <x v="0"/>
    <s v="Electronics"/>
    <s v="Electronics"/>
    <s v="Electronics|HomeTheater,TV&amp;Video|Accessories|RemoteControls"/>
    <n v="247"/>
    <x v="2"/>
    <n v="399"/>
    <x v="1"/>
    <n v="0.38"/>
    <x v="0"/>
    <n v="780"/>
    <x v="1"/>
    <n v="79800"/>
    <x v="1"/>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B97D658R"/>
    <x v="936"/>
    <s v="Larrito wooden Cool Mist"/>
    <s v="Larrito wooden Cool Mist"/>
    <s v="Larrito wooden Cool Mist"/>
    <s v="Larrito wooden Cool Mist Humidifiers Essential Oil Diffuser Aroma Air Humidifier with Colorful Change for Car, Office, Babies, humidifiers for home, air humidifier for room (WOODEN HUMIDIFIRE-A)"/>
    <s v="Home&amp;Kitchen|"/>
    <x v="2"/>
    <s v="Home &amp; Kitchen"/>
    <s v="Home&amp;Kitchen"/>
    <s v="Home&amp;Kitchen|Heating,Cooling&amp;AirQuality|Humidifiers"/>
    <n v="499"/>
    <x v="0"/>
    <n v="799"/>
    <x v="1"/>
    <n v="0.38"/>
    <x v="0"/>
    <n v="763.2"/>
    <x v="11"/>
    <n v="169388"/>
    <x v="1"/>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5LVS732"/>
    <x v="937"/>
    <s v="Noise Pulse Go Buzz"/>
    <s v="Noise Pulse Go Buzz"/>
    <s v="Noise Pulse Go Buzz"/>
    <s v="Noise Pulse Go Buzz Smart Watch Bluetooth Calling with 1.69&quot; Display, 550 NITS, 150+ Cloud Watch Face, SPo2, Heart Rate Tracking, 100 Sports Mode with Auto Detection, Longer Battery (Jet Black)"/>
    <s v="Electronics|"/>
    <x v="0"/>
    <s v="Electronics"/>
    <s v="Electronics"/>
    <s v="Electronics|WearableTechnology|SmartWatches"/>
    <n v="1898"/>
    <x v="0"/>
    <n v="4999"/>
    <x v="0"/>
    <n v="0.62"/>
    <x v="1"/>
    <n v="43824.899999999994"/>
    <x v="3"/>
    <n v="53434311"/>
    <x v="0"/>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B5LVS732"/>
    <x v="937"/>
    <s v="Noise Pulse Go Buzz"/>
    <s v="Noise Pulse Go Buzz"/>
    <s v="Noise Pulse Go Buzz"/>
    <s v="Noise Pulse Go Buzz Smart Watch Bluetooth Calling with 1.69&quot; Display, 550 NITS, 150+ Cloud Watch Face, SPo2, Heart Rate Tracking, 100 Sports Mode with Auto Detection, Longer Battery (Jet Black)"/>
    <s v="Electronics|"/>
    <x v="0"/>
    <s v="Electronics"/>
    <s v="Electronics"/>
    <s v="Electronics|WearableTechnology|SmartWatches"/>
    <n v="1999"/>
    <x v="0"/>
    <n v="4999"/>
    <x v="0"/>
    <n v="0.6"/>
    <x v="1"/>
    <n v="43824.899999999994"/>
    <x v="3"/>
    <n v="53434311"/>
    <x v="0"/>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9P8M18QM"/>
    <x v="938"/>
    <s v="7SEVEN¬Æ Compatible with Fire"/>
    <s v="7SEVEN¬Æ Compatible with Fire"/>
    <s v="7SEVEN¬Æ Compatible with Fire"/>
    <s v="7SEVEN¬Æ Compatible with Fire Tv Stick Remote with Voice Command Feature Suitable for Second Generation Amazon Fire Tv Stick Remote Only - Pairing Must"/>
    <s v="Electronics|"/>
    <x v="0"/>
    <s v="Electronics"/>
    <s v="Electronics"/>
    <s v="Electronics|HomeTheater,TV&amp;Video|Accessories|RemoteControls"/>
    <n v="1369"/>
    <x v="0"/>
    <n v="2999"/>
    <x v="0"/>
    <n v="0.54"/>
    <x v="0"/>
    <n v="749.09999999999991"/>
    <x v="15"/>
    <n v="680773"/>
    <x v="1"/>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MZQBFLN"/>
    <x v="939"/>
    <s v="Callas Multipurpose Foldable Laptop"/>
    <s v="Callas Multipurpose Foldable Laptop"/>
    <s v="Callas Multipurpose Foldable Laptop"/>
    <s v="Callas Multipurpose Foldable Laptop Table with Cup Holder | Drawer | Mac Holder | Table Holder Study Table, Breakfast Table, Foldable and Portable/Ergonomic &amp; Rounded Edges/Non-Slip Legs (WA-27-Black)"/>
    <s v="Computers&amp;Accessories|"/>
    <x v="3"/>
    <s v="Computers &amp; Accessories"/>
    <s v="Computers&amp;Accessories"/>
    <s v="Computers&amp;Accessories|Accessories&amp;Peripherals|LaptopAccessories|Lapdesks"/>
    <n v="849"/>
    <x v="0"/>
    <n v="4999"/>
    <x v="0"/>
    <n v="0.83"/>
    <x v="1"/>
    <n v="81828"/>
    <x v="4"/>
    <n v="102264543"/>
    <x v="0"/>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JJ5NQC"/>
    <x v="940"/>
    <s v="Butterfly Smart Mixer Grinder,"/>
    <s v="Butterfly Smart Mixer Grinder,"/>
    <s v="Butterfly Smart Mixer Grinder,"/>
    <s v="Butterfly Smart Mixer Grinder, 750W, 4 Jars (Grey)"/>
    <s v="Home&amp;Kitchen|"/>
    <x v="2"/>
    <s v="Home &amp; Kitchen"/>
    <s v="Home&amp;Kitchen"/>
    <s v="Home&amp;Kitchen|Kitchen&amp;HomeAppliances|SmallKitchenAppliances|MixerGrinders"/>
    <n v="3199"/>
    <x v="0"/>
    <n v="4999"/>
    <x v="1"/>
    <n v="0.36"/>
    <x v="1"/>
    <n v="83476"/>
    <x v="4"/>
    <n v="104324131"/>
    <x v="0"/>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GVR9TG7"/>
    <x v="941"/>
    <s v="TP-Link Archer AC1200 Archer"/>
    <s v="TP-Link Archer AC1200 Archer"/>
    <s v="TP-Link Archer AC1200 Archer"/>
    <s v="TP-Link Archer AC1200 Archer C6 Wi-Fi Speed Up to 867 Mbps/5 GHz + 400 Mbps/2.4 GHz, 5 Gigabit Ports, 4 External Antennas, MU-MIMO, Dual Band, WiFi Coverage with Access Point Mode, Black"/>
    <s v="Computers&amp;Accessories|"/>
    <x v="3"/>
    <s v="Computers &amp; Accessories"/>
    <s v="Computers&amp;Accessories"/>
    <s v="Computers&amp;Accessories|NetworkingDevices|Routers"/>
    <n v="2499"/>
    <x v="0"/>
    <n v="4999"/>
    <x v="0"/>
    <n v="0.5"/>
    <x v="1"/>
    <n v="154105.60000000001"/>
    <x v="6"/>
    <n v="175084976"/>
    <x v="0"/>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ZJDWTJ1"/>
    <x v="942"/>
    <s v="Seagate Expansion 1TB External"/>
    <s v="Seagate Expansion 1TB External"/>
    <s v="Seagate Expansion 1TB External"/>
    <s v="Seagate Expansion 1TB External HDD - USB 3.0 for Windows and Mac with 3 yr Data Recovery Services, Portable Hard Drive (STKM1000400)"/>
    <s v="Computers&amp;Accessories|"/>
    <x v="3"/>
    <s v="Computers &amp; Accessories"/>
    <s v="Computers&amp;Accessories"/>
    <s v="Computers&amp;Accessories|ExternalDevices&amp;DataStorage|ExternalHardDisks"/>
    <n v="4098"/>
    <x v="0"/>
    <n v="4999"/>
    <x v="1"/>
    <n v="0.18"/>
    <x v="1"/>
    <n v="228645"/>
    <x v="7"/>
    <n v="253999190"/>
    <x v="0"/>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56HY85J"/>
    <x v="943"/>
    <s v="boAt Rockerz 550 Over"/>
    <s v="boAt Rockerz 550 Over"/>
    <s v="boAt Rockerz 550 Over"/>
    <s v="boAt Rockerz 550 Over Ear Bluetooth Headphones with Upto 20 Hours Playback, 50MM Drivers, Soft Padded Ear Cushions and Physical Noise Isolation, Without Mic (Black)"/>
    <s v="Electronics|"/>
    <x v="0"/>
    <s v="Electronics"/>
    <s v="Electronics"/>
    <s v="Electronics|Headphones,Earbuds&amp;Accessories|Headphones|Over-Ear"/>
    <n v="1799"/>
    <x v="0"/>
    <n v="4999"/>
    <x v="0"/>
    <n v="0.64"/>
    <x v="1"/>
    <n v="226287.19999999998"/>
    <x v="3"/>
    <n v="275904808"/>
    <x v="0"/>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97R25DP7"/>
    <x v="944"/>
    <s v="Noise ColorFit Pulse Smartwatch"/>
    <s v="Noise ColorFit Pulse Smartwatch"/>
    <s v="Noise ColorFit Pulse Smartwatch"/>
    <s v="Noise ColorFit Pulse Smartwatch with 3.56 cm (1.4&quot;) Full Touch HD Display, SpO2, Heart Rate, Sleep Monitors &amp; 10-Day Battery - Jet Black"/>
    <s v="Electronics|"/>
    <x v="0"/>
    <s v="Electronics"/>
    <s v="Electronics"/>
    <s v="Electronics|WearableTechnology|SmartWatches"/>
    <n v="1599"/>
    <x v="0"/>
    <n v="4999"/>
    <x v="0"/>
    <n v="0.68"/>
    <x v="1"/>
    <n v="271800"/>
    <x v="4"/>
    <n v="339682050"/>
    <x v="0"/>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7R25DP7"/>
    <x v="944"/>
    <s v="Noise ColorFit Pulse Smartwatch"/>
    <s v="Noise ColorFit Pulse Smartwatch"/>
    <s v="Noise ColorFit Pulse Smartwatch"/>
    <s v="Noise ColorFit Pulse Smartwatch with 3.56 cm (1.4&quot;) Full Touch HD Display, SpO2, Heart Rate, Sleep Monitors &amp; 10-Day Battery - Jet Black"/>
    <s v="Electronics|"/>
    <x v="0"/>
    <s v="Electronics"/>
    <s v="Electronics"/>
    <s v="Electronics|WearableTechnology|SmartWatches"/>
    <n v="1599"/>
    <x v="0"/>
    <n v="4999"/>
    <x v="0"/>
    <n v="0.68"/>
    <x v="1"/>
    <n v="271804"/>
    <x v="4"/>
    <n v="339687049"/>
    <x v="0"/>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8HV25BBQ"/>
    <x v="945"/>
    <s v="Noise ColorFit Pro 2"/>
    <s v="Noise ColorFit Pro 2"/>
    <s v="Noise ColorFit Pro 2"/>
    <s v="Noise ColorFit Pro 2 Full Touch Control Smart Watch with 35g Weight &amp; Upgraded LCD Display (Deep Wine)"/>
    <s v="Electronics|"/>
    <x v="0"/>
    <s v="Electronics"/>
    <s v="Electronics"/>
    <s v="Electronics|WearableTechnology|SmartWatches"/>
    <n v="1499"/>
    <x v="0"/>
    <n v="4999"/>
    <x v="0"/>
    <n v="0.7"/>
    <x v="1"/>
    <n v="370352"/>
    <x v="4"/>
    <n v="462847412"/>
    <x v="0"/>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x v="945"/>
    <s v="Noise ColorFit Pro 2"/>
    <s v="Noise ColorFit Pro 2"/>
    <s v="Noise ColorFit Pro 2"/>
    <s v="Noise ColorFit Pro 2 Full Touch Control Smart Watch with 35g Weight &amp; Upgraded LCD Display,IP68 Waterproof,Heart Rate Monitor,Sleep &amp; Step Tracker,Call &amp; Message Alerts &amp; Long Battery Life (Jet Black)"/>
    <s v="Electronics|"/>
    <x v="0"/>
    <s v="Electronics"/>
    <s v="Electronics"/>
    <s v="Electronics|WearableTechnology|SmartWatches"/>
    <n v="1499"/>
    <x v="0"/>
    <n v="4999"/>
    <x v="0"/>
    <n v="0.7"/>
    <x v="1"/>
    <n v="370352"/>
    <x v="4"/>
    <n v="462847412"/>
    <x v="0"/>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98TV3L96"/>
    <x v="946"/>
    <s v="Electvision Remote Control for"/>
    <s v="Electvision Remote Control for"/>
    <s v="Electvision Remote Control for"/>
    <s v="Electvision Remote Control for led Smart tv Compatible with VU Smart Led (Without Voice)"/>
    <s v="Electronics|"/>
    <x v="0"/>
    <s v="Electronics"/>
    <s v="Electronics"/>
    <s v="Electronics|HomeTheater,TV&amp;Video|Accessories|RemoteControls"/>
    <n v="349"/>
    <x v="0"/>
    <n v="1999"/>
    <x v="0"/>
    <n v="0.83"/>
    <x v="0"/>
    <n v="748.59999999999991"/>
    <x v="0"/>
    <n v="393803"/>
    <x v="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9J2SCVQT"/>
    <x v="947"/>
    <s v="NutriPro Juicer Mixer Grinder"/>
    <s v="NutriPro Juicer Mixer Grinder"/>
    <s v="NutriPro Juicer Mixer Grinder"/>
    <s v="NutriPro Juicer Mixer Grinder - Smoothie Maker - 500 Watts (3 Jars 2 Blades)"/>
    <s v="Home&amp;Kitchen|"/>
    <x v="2"/>
    <s v="Home &amp; Kitchen"/>
    <s v="Home&amp;Kitchen"/>
    <s v="Home&amp;Kitchen|Kitchen&amp;HomeAppliances|SmallKitchenAppliances|JuicerMixerGrinders"/>
    <n v="1969"/>
    <x v="0"/>
    <n v="5000"/>
    <x v="0"/>
    <n v="0.61"/>
    <x v="1"/>
    <n v="20200.699999999997"/>
    <x v="3"/>
    <n v="24635000"/>
    <x v="0"/>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W56GLOQ"/>
    <x v="303"/>
    <s v="Wonderchef Nutri-blend Mixer, Grinder"/>
    <s v="Wonderchef Nutri-blend Mixer, Grinder"/>
    <s v="Wonderchef Nutri-blend Mixer, Grinder"/>
    <s v="Wonderchef Nutri-blend Mixer, Grinder &amp; Blender | Powerful 400W 22000 RPM motor | Stainless steel Blades | 2 unbreakable jars | 2 Years warranty | Online recipe book by Chef Sanjeev Kapoor | Black"/>
    <s v="Home&amp;Kitchen|"/>
    <x v="2"/>
    <s v="Home &amp; Kitchen"/>
    <s v="Home&amp;Kitchen"/>
    <s v="Home&amp;Kitchen|Kitchen&amp;HomeAppliances|SmallKitchenAppliances|JuicerMixerGrinders"/>
    <n v="2699"/>
    <x v="0"/>
    <n v="5000"/>
    <x v="1"/>
    <n v="0.46"/>
    <x v="1"/>
    <n v="104656"/>
    <x v="4"/>
    <n v="130820000"/>
    <x v="0"/>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7K19NYZ8"/>
    <x v="948"/>
    <s v="Usha Hc 812 T"/>
    <s v="Usha Hc 812 T"/>
    <s v="Usha Hc 812 T"/>
    <s v="Usha Hc 812 T Thermo Fan Room Heater"/>
    <s v="Home&amp;Kitchen|"/>
    <x v="2"/>
    <s v="Home &amp; Kitchen"/>
    <s v="Home&amp;Kitchen"/>
    <s v="Home&amp;Kitchen|Heating,Cooling&amp;AirQuality|RoomHeaters|FanHeaters"/>
    <n v="2320"/>
    <x v="0"/>
    <n v="3290"/>
    <x v="1"/>
    <n v="0.28999999999999998"/>
    <x v="0"/>
    <n v="741"/>
    <x v="0"/>
    <n v="641550"/>
    <x v="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Y5QJXSR"/>
    <x v="949"/>
    <s v="atomberg Renesa 1200mm BLDC"/>
    <s v="atomberg Renesa 1200mm BLDC"/>
    <s v="atomberg Renesa 1200mm BLDC"/>
    <s v="atomberg Renesa 1200mm BLDC Motor with Remote 3 Blade Energy Saving Ceiling Fan (Matt Black)"/>
    <s v="Home&amp;Kitchen|"/>
    <x v="2"/>
    <s v="Home &amp; Kitchen"/>
    <s v="Home&amp;Kitchen"/>
    <s v="Home&amp;Kitchen|Heating,Cooling&amp;AirQuality|Fans|CeilingFans"/>
    <n v="3569"/>
    <x v="0"/>
    <n v="5190"/>
    <x v="1"/>
    <n v="0.31"/>
    <x v="1"/>
    <n v="123104.7"/>
    <x v="2"/>
    <n v="148584510"/>
    <x v="0"/>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56KCV5K"/>
    <x v="950"/>
    <s v="Prestige PIC 15.0+ 1900-Watt"/>
    <s v="Prestige PIC 15.0+ 1900-Watt"/>
    <s v="Prestige PIC 15.0+ 1900-Watt"/>
    <s v="Prestige PIC 15.0+ 1900-Watt Induction Cooktop (Black)"/>
    <s v="Home&amp;Kitchen|"/>
    <x v="2"/>
    <s v="Home &amp; Kitchen"/>
    <s v="Home&amp;Kitchen"/>
    <s v="Home&amp;Kitchen|Kitchen&amp;HomeAppliances|SmallKitchenAppliances|InductionCooktop"/>
    <n v="3180"/>
    <x v="0"/>
    <n v="5295"/>
    <x v="1"/>
    <n v="0.4"/>
    <x v="1"/>
    <n v="29059.800000000003"/>
    <x v="5"/>
    <n v="36636105"/>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0EDJJ7FS"/>
    <x v="951"/>
    <s v="Philips Viva Collection HD492801"/>
    <s v="Philips Viva Collection HD4928/01"/>
    <s v="Philips Viva Collection HD4928/01"/>
    <s v="Philips Viva Collection HD4928/01 2100-Watt Induction Cooktop with Feather Touch Sensor and Crystal Glass Plate (Black)"/>
    <s v="Home&amp;Kitchen|"/>
    <x v="2"/>
    <s v="Home &amp; Kitchen"/>
    <s v="Home&amp;Kitchen"/>
    <s v="Home&amp;Kitchen|Kitchen&amp;HomeAppliances|SmallKitchenAppliances|InductionCooktop"/>
    <n v="3229"/>
    <x v="0"/>
    <n v="5295"/>
    <x v="1"/>
    <n v="0.39"/>
    <x v="1"/>
    <n v="166840.80000000002"/>
    <x v="5"/>
    <n v="210338580"/>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RHPDNVV"/>
    <x v="952"/>
    <s v="7SEVEN¬Æ Compatible Tata Sky"/>
    <s v="7SEVEN¬Æ Compatible Tata Sky"/>
    <s v="7SEVEN¬Æ Compatible Tata Sky"/>
    <s v="7SEVEN¬Æ Compatible Tata Sky Remote Control Replacement of Original dth SD HD tata Play Set top Box Remote - IR Learning Universal Remote for Any Brand TV - Pairing Must"/>
    <s v="Electronics|"/>
    <x v="0"/>
    <s v="Electronics"/>
    <s v="Electronics"/>
    <s v="Electronics|HomeTheater,TV&amp;Video|Accessories|RemoteControls"/>
    <n v="235"/>
    <x v="0"/>
    <n v="599"/>
    <x v="0"/>
    <n v="0.61"/>
    <x v="0"/>
    <n v="689.5"/>
    <x v="9"/>
    <n v="118003"/>
    <x v="1"/>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9WN3SRC7"/>
    <x v="953"/>
    <s v="Sony Bravia 164 cm"/>
    <s v="Sony Bravia 164 cm"/>
    <s v="Sony Bravia 164 cm"/>
    <s v="Sony Bravia 164 cm (65 inches) 4K Ultra HD Smart LED Google TV KD-65X74K (Black)"/>
    <s v="Electronics|"/>
    <x v="0"/>
    <s v="Electronics"/>
    <s v="Electronics"/>
    <s v="Electronics|HomeTheater,TV&amp;Video|Televisions|SmartTelevisions"/>
    <n v="77990"/>
    <x v="0"/>
    <n v="5353"/>
    <x v="1"/>
    <n v="0.44"/>
    <x v="1"/>
    <n v="27894.5"/>
    <x v="17"/>
    <n v="31770055"/>
    <x v="0"/>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P22HXH6"/>
    <x v="954"/>
    <s v="Lenovo 300 FHD Webcam"/>
    <s v="Lenovo 300 FHD Webcam"/>
    <s v="Lenovo 300 FHD Webcam"/>
    <s v="Lenovo 300 FHD Webcam with Full Stereo Dual Built-in mics | FHD 1080P 2.1 Megapixel CMOS Camera |Privacy Shutter | Ultra-Wide 95 Lens | 360 Rotation | Flexible Mount, Plug-n-Play | Cloud Grey"/>
    <s v="Computers&amp;Accessories|"/>
    <x v="3"/>
    <s v="Computers &amp; Accessories"/>
    <s v="Computers&amp;Accessories"/>
    <s v="Computers&amp;Accessories|Accessories&amp;Peripherals|Audio&amp;VideoAccessories|Webcams&amp;VoIPEquipment|Webcams"/>
    <n v="1890"/>
    <x v="0"/>
    <n v="5490"/>
    <x v="0"/>
    <n v="0.66"/>
    <x v="1"/>
    <n v="45001.599999999999"/>
    <x v="3"/>
    <n v="60258240"/>
    <x v="0"/>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9XHXXCFH"/>
    <x v="955"/>
    <s v="AGARO Regal Electric Rice"/>
    <s v="AGARO Regal Electric Rice"/>
    <s v="AGARO Regal Electric Rice"/>
    <s v="AGARO Regal Electric Rice Cooker, 3L Ceramic Inner Bowl, Cooks Up to 600 Gms Raw Rice, SS Steamer, Preset Cooking Functions, Preset Timer, Keep Warm Function, LED Display, Black"/>
    <s v="Home&amp;Kitchen|"/>
    <x v="2"/>
    <s v="Home &amp; Kitchen"/>
    <s v="Home&amp;Kitchen"/>
    <s v="Home&amp;Kitchen|Kitchen&amp;HomeAppliances|SmallKitchenAppliances|Rice&amp;PastaCookers"/>
    <n v="3685"/>
    <x v="0"/>
    <n v="5495"/>
    <x v="1"/>
    <n v="0.33"/>
    <x v="1"/>
    <n v="1189"/>
    <x v="3"/>
    <n v="1593550"/>
    <x v="1"/>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9RQRZW2X"/>
    <x v="956"/>
    <s v="7SEVEN¬Æ Compatible Vu Smart"/>
    <s v="7SEVEN¬Æ Compatible Vu Smart"/>
    <s v="7SEVEN¬Æ Compatible Vu Smart"/>
    <s v="7SEVEN¬Æ Compatible Vu Smart Tv Remote Control Suitable for Original 4K Android LED Ultra HD UHD Vu Tv Remote with Non Voice Feature without google assistant"/>
    <s v="Electronics|"/>
    <x v="0"/>
    <s v="Electronics"/>
    <s v="Electronics"/>
    <s v="Electronics|HomeTheater,TV&amp;Video|Accessories|RemoteControls"/>
    <n v="499"/>
    <x v="0"/>
    <n v="899"/>
    <x v="1"/>
    <n v="0.44"/>
    <x v="0"/>
    <n v="684.5"/>
    <x v="8"/>
    <n v="166315"/>
    <x v="1"/>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9X5HD5T1"/>
    <x v="957"/>
    <s v="Ikea Little Loved Corner"/>
    <s v="Ikea Little Loved Corner"/>
    <s v="Ikea Little Loved Corner"/>
    <s v="Ikea Little Loved Corner PRODUKT Milk-frother, Coffee/Tea Frother, Handheld Milk Wand Mixer Frother, Black"/>
    <s v="Home&amp;Kitchen|"/>
    <x v="2"/>
    <s v="Home &amp; Kitchen"/>
    <s v="Home&amp;Kitchen"/>
    <s v="Home&amp;Kitchen|Kitchen&amp;HomeAppliances|Coffee,Tea&amp;Espresso|MilkFrothers"/>
    <n v="229"/>
    <x v="2"/>
    <n v="499"/>
    <x v="0"/>
    <n v="0.54"/>
    <x v="0"/>
    <n v="647.5"/>
    <x v="9"/>
    <n v="92315"/>
    <x v="1"/>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0KXULGJQ"/>
    <x v="958"/>
    <s v="TP-Link AC750 Wifi Range"/>
    <s v="TP-Link AC750 Wifi Range"/>
    <s v="TP-Link AC750 Wifi Range"/>
    <s v="TP-Link AC750 Wifi Range Extender | Up to 750Mbps | Dual Band WiFi Extender, Repeater, Wifi Signal Booster, Access Point| Easy Set-Up | Extends Wifi to Smart Home &amp; Alexa Devices (RE200)"/>
    <s v="Computers&amp;Accessories|"/>
    <x v="3"/>
    <s v="Computers &amp; Accessories"/>
    <s v="Computers&amp;Accessories"/>
    <s v="Computers&amp;Accessories|NetworkingDevices|Repeaters&amp;Extenders"/>
    <n v="1889"/>
    <x v="0"/>
    <n v="5499"/>
    <x v="0"/>
    <n v="0.66"/>
    <x v="1"/>
    <n v="208114.2"/>
    <x v="5"/>
    <n v="272480949"/>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9H34V36W"/>
    <x v="959"/>
    <s v="Inalsa Electric Fan Heater"/>
    <s v="Inalsa Electric Fan Heater"/>
    <s v="Inalsa Electric Fan Heater"/>
    <s v="Inalsa Electric Fan Heater Hotty - 2000 Watts Variable Temperature Control Cool/Warm/Hot Air Selector | Over Heat Protection | ISI Certification, White"/>
    <s v="Home&amp;Kitchen|"/>
    <x v="2"/>
    <s v="Home &amp; Kitchen"/>
    <s v="Home&amp;Kitchen"/>
    <s v="Home&amp;Kitchen|Heating,Cooling&amp;AirQuality|RoomHeaters|FanHeaters"/>
    <n v="1349"/>
    <x v="0"/>
    <n v="2495"/>
    <x v="1"/>
    <n v="0.46"/>
    <x v="0"/>
    <n v="630.79999999999995"/>
    <x v="0"/>
    <n v="414170"/>
    <x v="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7WKB69RS"/>
    <x v="960"/>
    <s v="Lifelong LLWH106 Flash 3"/>
    <s v="Lifelong LLWH106 Flash 3"/>
    <s v="Lifelong LLWH106 Flash 3"/>
    <s v="Lifelong LLWH106 Flash 3 Litres Instant Water Heater for Home Use, 8 Bar Pressure,Power On/Off Indicator and Advanced Safety, (3000W, ISI Certified, 2 Years Warranty)"/>
    <s v="Home&amp;Kitchen|"/>
    <x v="2"/>
    <s v="Home &amp; Kitchen"/>
    <s v="Home&amp;Kitchen"/>
    <s v="Home&amp;Kitchen|Heating,Cooling&amp;AirQuality|WaterHeaters&amp;Geysers|InstantWaterHeaters"/>
    <n v="2088"/>
    <x v="0"/>
    <n v="5550"/>
    <x v="0"/>
    <n v="0.62"/>
    <x v="1"/>
    <n v="21168"/>
    <x v="4"/>
    <n v="29370600"/>
    <x v="0"/>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6XDKWLJH"/>
    <x v="961"/>
    <s v="Western Digital WD 1.5TB"/>
    <s v="Western Digital WD 1.5TB"/>
    <s v="Western Digital WD 1.5TB"/>
    <s v="Western Digital WD 1.5TB Elements Portable Hard Disk Drive, USB 3.0, Compatible with PC, PS4 and Xbox, External HDD (WDBU6Y0015BBK-WESN)"/>
    <s v="Computers&amp;Accessories|"/>
    <x v="3"/>
    <s v="Computers &amp; Accessories"/>
    <s v="Computers&amp;Accessories"/>
    <s v="Computers&amp;Accessories|ExternalDevices&amp;DataStorage|ExternalHardDisks"/>
    <n v="4449"/>
    <x v="0"/>
    <n v="5734"/>
    <x v="1"/>
    <n v="0.22"/>
    <x v="1"/>
    <n v="110026.40000000001"/>
    <x v="6"/>
    <n v="143384404"/>
    <x v="0"/>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9MQ9PDHR"/>
    <x v="962"/>
    <s v="SaiEllin Room Heater For"/>
    <s v="SaiEllin Room Heater For"/>
    <s v="SaiEllin Room Heater For"/>
    <s v="SaiEllin Room Heater For Home 2000 Watts Room Heater For Bedroom | ISI Approved With 1 Year Warranty | For 250 Sq. Feet Blower Heater &amp; Room Heaters Home For Winters"/>
    <s v="Home&amp;Kitchen|"/>
    <x v="2"/>
    <s v="Home &amp; Kitchen"/>
    <s v="Home&amp;Kitchen"/>
    <s v="Home&amp;Kitchen|Heating,Cooling&amp;AirQuality|RoomHeaters|FanHeaters"/>
    <n v="979"/>
    <x v="0"/>
    <n v="1999"/>
    <x v="0"/>
    <n v="0.51"/>
    <x v="0"/>
    <n v="612.29999999999995"/>
    <x v="1"/>
    <n v="313843"/>
    <x v="1"/>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8QHLXWV3"/>
    <x v="963"/>
    <s v="Kenstar 2400 Watts 9"/>
    <s v="Kenstar 2400 Watts 9"/>
    <s v="Kenstar 2400 Watts 9"/>
    <s v="Kenstar 2400 Watts 9 Fins Oil Filled Radiator with PTC Fan Heater (BLACK GOLD)"/>
    <s v="Home&amp;Kitchen|"/>
    <x v="2"/>
    <s v="Home &amp; Kitchen"/>
    <s v="Home&amp;Kitchen"/>
    <s v="Home&amp;Kitchen|Heating,Cooling&amp;AirQuality|RoomHeaters|FanHeaters"/>
    <n v="6850"/>
    <x v="0"/>
    <n v="11990"/>
    <x v="1"/>
    <n v="0.43"/>
    <x v="0"/>
    <n v="561.6"/>
    <x v="1"/>
    <n v="1726560"/>
    <x v="1"/>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P182Z2H"/>
    <x v="964"/>
    <s v="AGARO Glory Cool Mist"/>
    <s v="AGARO Glory Cool Mist"/>
    <s v="AGARO Glory Cool Mist"/>
    <s v="AGARO Glory Cool Mist Ultrasonic Humidifier, 4.5Litres, For Large Area, Room, Home, Office, Adjustable Mist Output, Ceramic Ball Filter, Ultra Quiet, 360¬∞ Rotatable Nozzle, Auto Shut Off, Grey"/>
    <s v="Home&amp;Kitchen|"/>
    <x v="2"/>
    <s v="Home &amp; Kitchen"/>
    <s v="Home&amp;Kitchen"/>
    <s v="Home&amp;Kitchen|Heating,Cooling&amp;AirQuality|Humidifiers"/>
    <n v="3290"/>
    <x v="0"/>
    <n v="5799"/>
    <x v="1"/>
    <n v="0.43"/>
    <x v="1"/>
    <n v="722.4"/>
    <x v="2"/>
    <n v="974232"/>
    <x v="1"/>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7R2V1W8"/>
    <x v="965"/>
    <s v="Bajaj Splendora 3 Litre"/>
    <s v="Bajaj Splendora 3 Litre"/>
    <s v="Bajaj Splendora 3 Litre"/>
    <s v="Bajaj Splendora 3 Litre 3KW IWH Instant Water Heater (Geyser), White"/>
    <s v="Home&amp;Kitchen|"/>
    <x v="2"/>
    <s v="Home &amp; Kitchen"/>
    <s v="Home&amp;Kitchen"/>
    <s v="Home&amp;Kitchen|Heating,Cooling&amp;AirQuality|WaterHeaters&amp;Geysers|InstantWaterHeaters"/>
    <n v="2599"/>
    <x v="0"/>
    <n v="5890"/>
    <x v="0"/>
    <n v="0.56000000000000005"/>
    <x v="1"/>
    <n v="89310.299999999988"/>
    <x v="3"/>
    <n v="128301870"/>
    <x v="0"/>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9VPH38JS"/>
    <x v="966"/>
    <s v="SaleOn Instant Coal Heater"/>
    <s v="SaleOn Instant Coal Heater"/>
    <s v="SaleOn Instant Coal Heater"/>
    <s v="SaleOn Instant Coal Heater 500W Charcoal Burner Electric Stove Hot Plate - Mix Colors - Pack of 1 - Only Charcoal Heater"/>
    <s v="Home&amp;Kitchen|"/>
    <x v="2"/>
    <s v="Home &amp; Kitchen"/>
    <s v="Home&amp;Kitchen"/>
    <s v="Home&amp;Kitchen|Kitchen&amp;HomeAppliances|SmallKitchenAppliances|InductionCooktop"/>
    <n v="697"/>
    <x v="0"/>
    <n v="1499"/>
    <x v="0"/>
    <n v="0.54"/>
    <x v="0"/>
    <n v="547.19999999999993"/>
    <x v="0"/>
    <n v="215856"/>
    <x v="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9MFR93KS"/>
    <x v="967"/>
    <s v="Bajaj Rex DLX 750"/>
    <s v="Bajaj Rex DLX 750"/>
    <s v="Bajaj Rex DLX 750"/>
    <s v="Bajaj Rex DLX 750 W 4 Jars Mixer Grinder, White and Blue"/>
    <s v="Home&amp;Kitchen|"/>
    <x v="2"/>
    <s v="Home &amp; Kitchen"/>
    <s v="Home&amp;Kitchen"/>
    <s v="Home&amp;Kitchen|Kitchen&amp;HomeAppliances|SmallKitchenAppliances|MixerGrinders"/>
    <n v="3041.67"/>
    <x v="0"/>
    <n v="5999"/>
    <x v="1"/>
    <n v="0.49"/>
    <x v="1"/>
    <n v="3108"/>
    <x v="4"/>
    <n v="4661223"/>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8PKBMJKS"/>
    <x v="968"/>
    <s v="Airtel DigitalTV HD Setup"/>
    <s v="Airtel DigitalTV HD Setup"/>
    <s v="Airtel DigitalTV HD Setup"/>
    <s v="Airtel DigitalTV HD Setup Box Remote"/>
    <s v="Electronics|"/>
    <x v="0"/>
    <s v="Electronics"/>
    <s v="Electronics"/>
    <s v="Electronics|HomeTheater,TV&amp;Video|Accessories|RemoteControls"/>
    <n v="197"/>
    <x v="2"/>
    <n v="499"/>
    <x v="0"/>
    <n v="0.61"/>
    <x v="0"/>
    <n v="516.79999999999995"/>
    <x v="0"/>
    <n v="67864"/>
    <x v="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83M7WPZD"/>
    <x v="969"/>
    <s v="AGARO 33398 Rapid 1000-Watt,"/>
    <s v="AGARO 33398 Rapid 1000-Watt,"/>
    <s v="AGARO 33398 Rapid 1000-Watt,"/>
    <s v="AGARO 33398 Rapid 1000-Watt, 10-Litre Wet &amp; Dry Vacuum Cleaner, with Blower Function (Red &amp; Black)"/>
    <s v="Home&amp;Kitchen|"/>
    <x v="2"/>
    <s v="Home &amp; Kitchen"/>
    <s v="Home&amp;Kitchen"/>
    <s v="Home&amp;Kitchen|Kitchen&amp;HomeAppliances|Vacuum,Cleaning&amp;Ironing|Vacuums&amp;FloorCare|Vacuums|Wet-DryVacuums"/>
    <n v="3199"/>
    <x v="0"/>
    <n v="5999"/>
    <x v="1"/>
    <n v="0.47"/>
    <x v="1"/>
    <n v="12968"/>
    <x v="4"/>
    <n v="19448758"/>
    <x v="0"/>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BDZWMGZ1"/>
    <x v="970"/>
    <s v="Activa Easy Mix Nutri"/>
    <s v="Activa Easy Mix Nutri"/>
    <s v="Activa Easy Mix Nutri"/>
    <s v="Activa Easy Mix Nutri Mixer Grinder 500 Watt | Long Lasting Shock Proof ABS Body | Heavy Duty Motor With Nano - Grinding Technology"/>
    <s v="Home&amp;Kitchen|"/>
    <x v="2"/>
    <s v="Home &amp; Kitchen"/>
    <s v="Home&amp;Kitchen"/>
    <s v="Home&amp;Kitchen|Kitchen&amp;HomeAppliances|SmallKitchenAppliances|MixerGrinders"/>
    <n v="1199"/>
    <x v="0"/>
    <n v="2990"/>
    <x v="0"/>
    <n v="0.6"/>
    <x v="0"/>
    <n v="505.4"/>
    <x v="0"/>
    <n v="397670"/>
    <x v="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x v="971"/>
    <s v="Portronics Konnect Spydr 31"/>
    <s v="Portronics Konnect Spydr 31"/>
    <s v="Portronics Konnect Spydr 31"/>
    <s v="Portronics Konnect Spydr 31 3-in-1 Multi Functional Cable with 3.0A Output, Tangle Resistant, 1.2M Length, Nylon Braided(Zebra)"/>
    <s v="Computers&amp;Accessories|"/>
    <x v="3"/>
    <s v="Computers &amp; Accessories"/>
    <s v="Computers&amp;Accessories"/>
    <s v="Computers&amp;Accessories|Accessories&amp;Peripherals|Cables&amp;Accessories|Cables|USBCables"/>
    <n v="228"/>
    <x v="0"/>
    <n v="899"/>
    <x v="0"/>
    <n v="0.75"/>
    <x v="0"/>
    <n v="501.59999999999997"/>
    <x v="0"/>
    <n v="118668"/>
    <x v="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9NNJ9WYM"/>
    <x v="972"/>
    <s v="Sansui 80cm (32 inches)"/>
    <s v="Sansui 80cm (32 inches)"/>
    <s v="Sansui 80cm (32 inches)"/>
    <s v="Sansui 80cm (32 inches) HD Ready Smart LED TV JSY32SKHD (BLACK) With Bezel-less Design"/>
    <s v="Electronics|"/>
    <x v="0"/>
    <s v="Electronics"/>
    <s v="Electronics"/>
    <s v="Electronics|HomeTheater,TV&amp;Video|Televisions|SmartTelevisions"/>
    <n v="10990"/>
    <x v="0"/>
    <n v="19990"/>
    <x v="1"/>
    <n v="0.45"/>
    <x v="0"/>
    <n v="477.3"/>
    <x v="8"/>
    <n v="2578710"/>
    <x v="1"/>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9ZQK9X8G"/>
    <x v="973"/>
    <s v="Noise ColorFit Pro 4"/>
    <s v="Noise ColorFit Pro 4"/>
    <s v="Noise ColorFit Pro 4"/>
    <s v="Noise ColorFit Pro 4 Advanced Bluetooth Calling Smart Watch with 1.72&quot; TruView Display, Fully-Functional Digital Crown, 311 PPI, 60Hz Refresh Rate, 500 NITS Brightness (Charcoal Black)"/>
    <s v="Electronics|"/>
    <x v="0"/>
    <s v="Electronics"/>
    <s v="Electronics"/>
    <s v="Electronics|WearableTechnology|SmartWatches"/>
    <n v="2998"/>
    <x v="0"/>
    <n v="5999"/>
    <x v="0"/>
    <n v="0.5"/>
    <x v="1"/>
    <n v="21233.899999999998"/>
    <x v="3"/>
    <n v="31068821"/>
    <x v="0"/>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ZQK9X8G"/>
    <x v="973"/>
    <s v="Noise ColorFit Pro 4"/>
    <s v="Noise ColorFit Pro 4"/>
    <s v="Noise ColorFit Pro 4"/>
    <s v="Noise ColorFit Pro 4 Advanced Bluetooth Calling Smart Watch with 1.72&quot; TruView Display, Fully-Functional Digital Crown, 311 PPI, 60Hz Refresh Rate, 500 NITS Brightness (Charcoal Black)"/>
    <s v="Electronics|"/>
    <x v="0"/>
    <s v="Electronics"/>
    <s v="Electronics"/>
    <s v="Electronics|WearableTechnology|SmartWatches"/>
    <n v="2998"/>
    <x v="0"/>
    <n v="5999"/>
    <x v="0"/>
    <n v="0.5"/>
    <x v="1"/>
    <n v="21233.899999999998"/>
    <x v="3"/>
    <n v="31068821"/>
    <x v="0"/>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9NC2TY11"/>
    <x v="974"/>
    <s v="Noise ColorFit Ultra Buzz"/>
    <s v="Noise ColorFit Ultra Buzz"/>
    <s v="Noise ColorFit Ultra Buzz"/>
    <s v="Noise ColorFit Ultra Buzz Bluetooth Calling Smart Watch with 1.75&quot; HD Display, 320x385 px Resolution, 100 Sports Modes, Stock Market Info Smartwatch for Men &amp; Women (Olive Green)"/>
    <s v="Electronics|"/>
    <x v="0"/>
    <s v="Electronics"/>
    <s v="Electronics"/>
    <s v="Electronics|WearableTechnology|SmartWatches"/>
    <n v="2499"/>
    <x v="0"/>
    <n v="5999"/>
    <x v="0"/>
    <n v="0.57999999999999996"/>
    <x v="1"/>
    <n v="23993.199999999997"/>
    <x v="3"/>
    <n v="35106148"/>
    <x v="0"/>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8KRMK9LZ"/>
    <x v="975"/>
    <s v="Tukzer Stylus Pen, iPad"/>
    <s v="Tukzer Stylus Pen, iPad"/>
    <s v="Tukzer Stylus Pen, iPad"/>
    <s v="Tukzer Stylus Pen, iPad Pencil with Palm Rejection Tilt Sensor| 2nd Gen for 2018-2022 iPad 6/7/8/9th Gen; iPad 10.2&quot;, Pro 12.9/11&quot;, Mini 6/5th, Air 5/4/3rd, Precise for Writing/Drawing (3 Spare Tips)"/>
    <s v="Electronics|"/>
    <x v="0"/>
    <s v="Electronics"/>
    <s v="Electronics"/>
    <s v="Electronics|Mobiles&amp;Accessories|MobileAccessories|StylusPens"/>
    <n v="2025"/>
    <x v="0"/>
    <n v="5999"/>
    <x v="0"/>
    <n v="0.66"/>
    <x v="1"/>
    <n v="26178.600000000002"/>
    <x v="5"/>
    <n v="37391767"/>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B6BLTGTT"/>
    <x v="976"/>
    <s v="Noise Pulse 2 Max"/>
    <s v="Noise Pulse 2 Max"/>
    <s v="Noise Pulse 2 Max"/>
    <s v="Noise Pulse 2 Max Advanced Bluetooth Calling Smart Watch with 1.85'' TFT and 550 Nits Brightness, Smart DND, 10 Days Battery, 100 Sports Mode, Smartwatch for Men and Women - (Jet Black)"/>
    <s v="Electronics|"/>
    <x v="0"/>
    <s v="Electronics"/>
    <s v="Electronics"/>
    <s v="Electronics|WearableTechnology|SmartWatches"/>
    <n v="2999"/>
    <x v="0"/>
    <n v="5999"/>
    <x v="0"/>
    <n v="0.5"/>
    <x v="1"/>
    <n v="29306.799999999999"/>
    <x v="3"/>
    <n v="42880852"/>
    <x v="0"/>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9NY7W8YD"/>
    <x v="977"/>
    <s v="POCO C31 (Shadow Gray,"/>
    <s v="POCO C31 (Shadow Gray,"/>
    <s v="POCO C31 (Shadow Gray,"/>
    <s v="POCO C31 (Shadow Gray, 64 GB) (4 GB RAM)"/>
    <s v="Electronics|"/>
    <x v="0"/>
    <s v="Electronics"/>
    <s v="Electronics"/>
    <s v="Electronics|Mobiles&amp;Accessories|Smartphones&amp;BasicMobiles|Smartphones"/>
    <n v="7998"/>
    <x v="0"/>
    <n v="11999"/>
    <x v="1"/>
    <n v="0.33"/>
    <x v="0"/>
    <n v="475"/>
    <x v="0"/>
    <n v="1499875"/>
    <x v="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KGV7WSV"/>
    <x v="978"/>
    <s v="KINGONE Upgraded Stylus Pen,"/>
    <s v="KINGONE Upgraded Stylus Pen,"/>
    <s v="KINGONE Upgraded Stylus Pen,"/>
    <s v="KINGONE Upgraded Stylus Pen, iPad Pencil, Ultra High Precision &amp; Sensitivity, Palm Rejection, Prevents False ON/Off Touch, Power Display, Tilt Sensitivity, Magnetic Adsorption for iPad 2018 and Later"/>
    <s v="Electronics|"/>
    <x v="0"/>
    <s v="Electronics"/>
    <s v="Electronics"/>
    <s v="Electronics|Mobiles&amp;Accessories|MobileAccessories|StylusPens"/>
    <n v="2099"/>
    <x v="0"/>
    <n v="5999"/>
    <x v="0"/>
    <n v="0.65"/>
    <x v="1"/>
    <n v="73654.7"/>
    <x v="2"/>
    <n v="102756871"/>
    <x v="0"/>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KGV7WSV"/>
    <x v="978"/>
    <s v="KINGONE Upgraded Stylus Pen,"/>
    <s v="KINGONE Upgraded Stylus Pen,"/>
    <s v="KINGONE Upgraded Stylus Pen,"/>
    <s v="KINGONE Upgraded Stylus Pen, iPad Pencil, Ultra High Precision &amp; Sensitivity, Palm Rejection, Prevents False ON/Off Touch, Power Display, Tilt Sensitivity, Magnetic Adsorption for iPad 2018 and Later"/>
    <s v="Electronics|"/>
    <x v="0"/>
    <s v="Electronics"/>
    <s v="Electronics"/>
    <s v="Electronics|Mobiles&amp;Accessories|MobileAccessories|StylusPens"/>
    <n v="2099"/>
    <x v="0"/>
    <n v="5999"/>
    <x v="0"/>
    <n v="0.65"/>
    <x v="1"/>
    <n v="73654.7"/>
    <x v="2"/>
    <n v="102756871"/>
    <x v="0"/>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94JB13XL"/>
    <x v="979"/>
    <s v="Noise ColorFit Ultra Smart"/>
    <s v="Noise ColorFit Ultra Smart"/>
    <s v="Noise ColorFit Ultra Smart"/>
    <s v="Noise ColorFit Ultra Smart Watch with 1.75&quot; HD Display, Aluminium Alloy Body, 60 Sports Modes, Spo2, Lightweight, Stock Market Info, Calls &amp; SMS Reply (Space Blue)"/>
    <s v="Electronics|"/>
    <x v="0"/>
    <s v="Electronics"/>
    <s v="Electronics"/>
    <s v="Electronics|WearableTechnology|SmartWatches"/>
    <n v="2499"/>
    <x v="0"/>
    <n v="5999"/>
    <x v="0"/>
    <n v="0.57999999999999996"/>
    <x v="1"/>
    <n v="159403.9"/>
    <x v="3"/>
    <n v="233235121"/>
    <x v="0"/>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9CYTJV3N"/>
    <x v="980"/>
    <s v="MI 360¬∞ Home Security"/>
    <s v="MI 360¬∞ Home Security"/>
    <s v="MI 360¬∞ Home Security"/>
    <s v="MI 360¬∞ Home Security Wireless Camera 2K Pro with Bluetooth Gateway BLE 4.2 l Dual Band Wi-fi Connection l 3 Million 1296p| Full Color in Low-Light | AI Human Detection, White"/>
    <s v="Electronics|"/>
    <x v="0"/>
    <s v="Electronics"/>
    <s v="Electronics"/>
    <s v="Electronics|Cameras&amp;Photography|SecurityCameras|DomeCameras"/>
    <n v="4499"/>
    <x v="0"/>
    <n v="5999"/>
    <x v="1"/>
    <n v="0.25"/>
    <x v="1"/>
    <n v="192192.8"/>
    <x v="2"/>
    <n v="268131304"/>
    <x v="0"/>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9XB1R2F3"/>
    <x v="981"/>
    <s v="Portable Lint Remover Pet"/>
    <s v="Portable Lint Remover Pet"/>
    <s v="Portable Lint Remover Pet"/>
    <s v="Portable Lint Remover Pet Fur Remover Clothes Fuzz Remover Pet Hairball Quick Epilator Shaver Removing Dust Pet Hair from Clothing Furniture Perfect for Clothing,Furniture,Couch,Carpet (Standard)"/>
    <s v="Home&amp;Kitchen|"/>
    <x v="2"/>
    <s v="Home &amp; Kitchen"/>
    <s v="Home&amp;Kitchen"/>
    <s v="Home&amp;Kitchen|Kitchen&amp;HomeAppliances|Vacuum,Cleaning&amp;Ironing|Irons,Steamers&amp;Accessories|LintShavers"/>
    <n v="179"/>
    <x v="0"/>
    <n v="799"/>
    <x v="0"/>
    <n v="0.78"/>
    <x v="0"/>
    <n v="462"/>
    <x v="9"/>
    <n v="105468"/>
    <x v="1"/>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97XJQZ8H"/>
    <x v="982"/>
    <s v="Cookwell Bullet Mixer Grinder"/>
    <s v="Cookwell Bullet Mixer Grinder"/>
    <s v="Cookwell Bullet Mixer Grinder"/>
    <s v="Cookwell Bullet Mixer Grinder (5 Jars, 3 Blades, Silver)"/>
    <s v="Home&amp;Kitchen|"/>
    <x v="2"/>
    <s v="Home &amp; Kitchen"/>
    <s v="Home&amp;Kitchen"/>
    <s v="Home&amp;Kitchen|Kitchen&amp;HomeAppliances|SmallKitchenAppliances|MixerGrinders"/>
    <n v="2464"/>
    <x v="0"/>
    <n v="6000"/>
    <x v="0"/>
    <n v="0.59"/>
    <x v="1"/>
    <n v="36350.6"/>
    <x v="3"/>
    <n v="53196000"/>
    <x v="0"/>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7H3N8RJH"/>
    <x v="983"/>
    <s v="AmazonBasics Cylinder Bagless Vacuum"/>
    <s v="AmazonBasics Cylinder Bagless Vacuum"/>
    <s v="AmazonBasics Cylinder Bagless Vacuum"/>
    <s v="AmazonBasics Cylinder Bagless Vacuum Cleaner with Power Suction, Low Sound, High Energy Efficiency and 2 Years Warranty (1.5L, Black)"/>
    <s v="Home&amp;Kitchen|"/>
    <x v="2"/>
    <s v="Home &amp; Kitchen"/>
    <s v="Home&amp;Kitchen"/>
    <s v="Home&amp;Kitchen|Kitchen&amp;HomeAppliances|Vacuum,Cleaning&amp;Ironing|Vacuums&amp;FloorCare|Vacuums|CanisterVacuums"/>
    <n v="3799"/>
    <x v="0"/>
    <n v="6000"/>
    <x v="1"/>
    <n v="0.37"/>
    <x v="1"/>
    <n v="50127"/>
    <x v="5"/>
    <n v="71610000"/>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8JF6X9B"/>
    <x v="984"/>
    <s v="Havells Instanio 3-Litre 4.5KW"/>
    <s v="Havells Instanio 3-Litre 4.5KW"/>
    <s v="Havells Instanio 3-Litre 4.5KW"/>
    <s v="Havells Instanio 3-Litre 4.5KW Instant Water Heater (Geyser), White Blue"/>
    <s v="Home&amp;Kitchen|"/>
    <x v="2"/>
    <s v="Home &amp; Kitchen"/>
    <s v="Home&amp;Kitchen"/>
    <s v="Home&amp;Kitchen|Heating,Cooling&amp;AirQuality|WaterHeaters&amp;Geysers|InstantWaterHeaters"/>
    <n v="3645"/>
    <x v="0"/>
    <n v="6070"/>
    <x v="1"/>
    <n v="0.4"/>
    <x v="1"/>
    <n v="2356.2000000000003"/>
    <x v="5"/>
    <n v="3405270"/>
    <x v="1"/>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B25LQQPC"/>
    <x v="985"/>
    <s v="Crucial P3 500GB PCIe"/>
    <s v="Crucial P3 500GB PCIe"/>
    <s v="Crucial P3 500GB PCIe"/>
    <s v="Crucial P3 500GB PCIe 3.0 3D NAND NVMe M.2 SSD, up to 3500MB/s - CT500P3SSD8"/>
    <s v="Computers&amp;Accessories|"/>
    <x v="3"/>
    <s v="Computers &amp; Accessories"/>
    <s v="Computers&amp;Accessories"/>
    <s v="Computers&amp;Accessories|Components|InternalSolidStateDrives"/>
    <n v="3307"/>
    <x v="0"/>
    <n v="6100"/>
    <x v="1"/>
    <n v="0.46"/>
    <x v="1"/>
    <n v="10814.5"/>
    <x v="2"/>
    <n v="15341500"/>
    <x v="0"/>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8JDNZJ8"/>
    <x v="986"/>
    <s v="Havells Instanio 3-Litre Instant"/>
    <s v="Havells Instanio 3-Litre Instant"/>
    <s v="Havells Instanio 3-Litre Instant"/>
    <s v="Havells Instanio 3-Litre Instant Geyser (White/Blue)"/>
    <s v="Home&amp;Kitchen|"/>
    <x v="2"/>
    <s v="Home &amp; Kitchen"/>
    <s v="Home&amp;Kitchen"/>
    <s v="Home&amp;Kitchen|Heating,Cooling&amp;AirQuality|WaterHeaters&amp;Geysers|InstantWaterHeaters"/>
    <n v="3600"/>
    <x v="0"/>
    <n v="6190"/>
    <x v="1"/>
    <n v="0.42"/>
    <x v="1"/>
    <n v="51273.2"/>
    <x v="2"/>
    <n v="73809560"/>
    <x v="0"/>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BBLHTRM9"/>
    <x v="987"/>
    <s v="IONIX Tap filter Multilayer"/>
    <s v="IONIX Tap filter Multilayer"/>
    <s v="IONIX Tap filter Multilayer"/>
    <s v="IONIX Tap filter Multilayer | Activated Carbon Faucet Water Filters Universal Interface Home Kitchen Faucet Tap Water Clean Purifier Filter Cartridge Five Layer Water Filter-Pack of 1"/>
    <s v="Home&amp;Kitchen|"/>
    <x v="2"/>
    <s v="Home &amp; Kitchen"/>
    <s v="Home&amp;Kitchen"/>
    <s v="Home&amp;Kitchen|Kitchen&amp;HomeAppliances|WaterPurifiers&amp;Accessories|WaterPurifierAccessories"/>
    <n v="199"/>
    <x v="0"/>
    <n v="699"/>
    <x v="0"/>
    <n v="0.72"/>
    <x v="2"/>
    <n v="461.09999999999997"/>
    <x v="20"/>
    <n v="111141"/>
    <x v="1"/>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54Y2SNX"/>
    <x v="988"/>
    <s v="iPhone Original 20W C"/>
    <s v="iPhone Original 20W C"/>
    <s v="iPhone Original 20W C"/>
    <s v="iPhone Original 20W C Type Fast PD Charger Compatible with I-Phone13/13 mini/13pro/13 pro Max I-Phone 12/12 Pro/12mini/12 Pro Max, I-Phone11/11 Pro/11 Pro Max 2020 (Only Adapter)"/>
    <s v="Electronics|"/>
    <x v="0"/>
    <s v="Electronics"/>
    <s v="Electronics"/>
    <s v="Electronics|Mobiles&amp;Accessories|MobileAccessories|Chargers|WallChargers"/>
    <n v="799"/>
    <x v="0"/>
    <n v="3990"/>
    <x v="0"/>
    <n v="0.8"/>
    <x v="0"/>
    <n v="452.2"/>
    <x v="0"/>
    <n v="474810"/>
    <x v="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RZ12GKR"/>
    <x v="989"/>
    <s v="Tata Sky Digital TV"/>
    <s v="Tata Sky Digital TV"/>
    <s v="Tata Sky Digital TV"/>
    <s v="Tata Sky Digital TV HD Setup Box Remote"/>
    <s v="Electronics|"/>
    <x v="0"/>
    <s v="Electronics"/>
    <s v="Electronics"/>
    <s v="Electronics|HomeTheater,TV&amp;Video|Accessories|RemoteControls"/>
    <n v="215"/>
    <x v="2"/>
    <n v="499"/>
    <x v="0"/>
    <n v="0.56999999999999995"/>
    <x v="0"/>
    <n v="423.5"/>
    <x v="9"/>
    <n v="60379"/>
    <x v="1"/>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67CCB9"/>
    <x v="878"/>
    <s v="Karbonn 80 cm (32"/>
    <s v="Karbonn 80 cm (32"/>
    <s v="Karbonn 80 cm (32"/>
    <s v="Karbonn 80 cm (32 Inches) Millennium Series HD Ready LED TV KJW32NSHDF (Phantom Black) with Bezel-Less Design"/>
    <s v="Electronics|"/>
    <x v="0"/>
    <s v="Electronics"/>
    <s v="Electronics"/>
    <s v="Electronics|HomeTheater,TV&amp;Video|Televisions|StandardTelevisions"/>
    <n v="6999"/>
    <x v="0"/>
    <n v="16990"/>
    <x v="0"/>
    <n v="0.59"/>
    <x v="0"/>
    <n v="418"/>
    <x v="0"/>
    <n v="1868900"/>
    <x v="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8G8H8DPL"/>
    <x v="990"/>
    <s v="Bajaj Rex 750W Mixer"/>
    <s v="Bajaj Rex 750W Mixer"/>
    <s v="Bajaj Rex 750W Mixer"/>
    <s v="Bajaj Rex 750W Mixer Grinder with Nutri Pro Feature, 4 Jars, White"/>
    <s v="Home&amp;Kitchen|"/>
    <x v="2"/>
    <s v="Home &amp; Kitchen"/>
    <s v="Home&amp;Kitchen"/>
    <s v="Home&amp;Kitchen|Kitchen&amp;HomeAppliances|SmallKitchenAppliances|MixerGrinders"/>
    <n v="3249"/>
    <x v="0"/>
    <n v="6375"/>
    <x v="1"/>
    <n v="0.49"/>
    <x v="1"/>
    <n v="19912"/>
    <x v="4"/>
    <n v="31734750"/>
    <x v="0"/>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9BNXQ6BR"/>
    <x v="991"/>
    <s v="Noise ColorFit Ultra SE"/>
    <s v="Noise ColorFit Ultra SE"/>
    <s v="Noise ColorFit Ultra SE"/>
    <s v="Noise ColorFit Ultra SE Smart Watch with 1.75&quot;(4.3cm) HD Display, Aluminium Alloy Body, 60 Sports Modes, Spo2, Lightweight, Stock Market Info, Calls &amp; SMS Reply (Vintage Brown)"/>
    <s v="Electronics|"/>
    <x v="0"/>
    <s v="Electronics"/>
    <s v="Electronics"/>
    <s v="Electronics|WearableTechnology|SmartWatches"/>
    <n v="2799"/>
    <x v="0"/>
    <n v="6499"/>
    <x v="0"/>
    <n v="0.56999999999999995"/>
    <x v="1"/>
    <n v="159403.9"/>
    <x v="3"/>
    <n v="252674621"/>
    <x v="0"/>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B3DV7S9B"/>
    <x v="992"/>
    <s v="EN LIGNE Adjustable Cell"/>
    <s v="EN LIGNE Adjustable Cell"/>
    <s v="EN LIGNE Adjustable Cell"/>
    <s v="EN LIGNE Adjustable Cell Phone Stand, Foldable Portable Phone Stand Phone Holder for Desk, Desktop Tablet Stand Compatible with Mobile Phone/iPad/Tablet (Black)"/>
    <s v="Electronics|"/>
    <x v="0"/>
    <s v="Electronics"/>
    <s v="Electronics"/>
    <s v="Electronics|Mobiles&amp;Accessories|MobileAccessories|Stands"/>
    <n v="209"/>
    <x v="2"/>
    <n v="499"/>
    <x v="0"/>
    <n v="0.57999999999999996"/>
    <x v="0"/>
    <n v="374.40000000000003"/>
    <x v="11"/>
    <n v="51896"/>
    <x v="1"/>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PDZNSBG"/>
    <x v="993"/>
    <s v="Goodscity Garment Steamer for"/>
    <s v="Goodscity Garment Steamer for"/>
    <s v="Goodscity Garment Steamer for"/>
    <s v="Goodscity Garment Steamer for Clothes, Steam Iron Press - Vertical &amp; Horizontal Steaming up to 22g/min, 1200 Watt, 230 ml Water tank &amp; 30 sec Fast Heating (GC 111)"/>
    <s v="Home&amp;Kitchen|"/>
    <x v="2"/>
    <s v="Home &amp; Kitchen"/>
    <s v="Home&amp;Kitchen"/>
    <s v="Home&amp;Kitchen|Kitchen&amp;HomeAppliances|Vacuum,Cleaning&amp;Ironing|Irons,Steamers&amp;Accessories|Irons|SteamIrons"/>
    <n v="2575"/>
    <x v="0"/>
    <n v="6700"/>
    <x v="0"/>
    <n v="0.62"/>
    <x v="1"/>
    <n v="2566.2000000000003"/>
    <x v="5"/>
    <n v="4093700"/>
    <x v="1"/>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B59K1C8F"/>
    <x v="994"/>
    <s v="Wolpin 1 Lint Roller"/>
    <s v="Wolpin 1 Lint Roller"/>
    <s v="Wolpin 1 Lint Roller"/>
    <s v="Wolpin 1 Lint Roller with 60 Sheets Remove Clothes Lint Dog Hair Dust (19 x 13 cm) Orange"/>
    <s v="Home&amp;Kitchen|"/>
    <x v="2"/>
    <s v="Home &amp; Kitchen"/>
    <s v="Home&amp;Kitchen"/>
    <s v="Home&amp;Kitchen|Kitchen&amp;HomeAppliances|Vacuum,Cleaning&amp;Ironing|Irons,Steamers&amp;Accessories|LintShavers"/>
    <n v="179"/>
    <x v="0"/>
    <n v="799"/>
    <x v="0"/>
    <n v="0.78"/>
    <x v="0"/>
    <n v="363.6"/>
    <x v="11"/>
    <n v="80699"/>
    <x v="1"/>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9JZW1SQ"/>
    <x v="995"/>
    <s v="4 in 1 Handheld"/>
    <s v="4 in 1 Handheld"/>
    <s v="4 in 1 Handheld"/>
    <s v="4 in 1 Handheld Electric Vegetable Cutter Set,Wireless Food Processor Electric Food Chopper for Garlic Chili Pepper Onion Ginger Celery Meat with Brush"/>
    <s v="Home&amp;Kitchen|"/>
    <x v="2"/>
    <s v="Home &amp; Kitchen"/>
    <s v="Home&amp;Kitchen"/>
    <s v="Home&amp;Kitchen|Kitchen&amp;HomeAppliances|SmallKitchenAppliances|MiniFoodProcessors&amp;Choppers"/>
    <n v="498"/>
    <x v="0"/>
    <n v="1200"/>
    <x v="0"/>
    <n v="0.59"/>
    <x v="0"/>
    <n v="361.6"/>
    <x v="19"/>
    <n v="135600"/>
    <x v="1"/>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8MVSGXMY"/>
    <x v="996"/>
    <s v="Crompton Insta Comfy 800"/>
    <s v="Crompton Insta Comfy 800"/>
    <s v="Crompton Insta Comfy 800"/>
    <s v="Crompton Insta Comfy 800 Watt Room Heater with 2 Heat Settings(Grey Blue)"/>
    <s v="Home&amp;Kitchen|"/>
    <x v="2"/>
    <s v="Home &amp; Kitchen"/>
    <s v="Home&amp;Kitchen"/>
    <s v="Home&amp;Kitchen|Heating,Cooling&amp;AirQuality|RoomHeaters|ElectricHeaters"/>
    <n v="1498"/>
    <x v="0"/>
    <n v="2300"/>
    <x v="1"/>
    <n v="0.35"/>
    <x v="0"/>
    <n v="361"/>
    <x v="0"/>
    <n v="218500"/>
    <x v="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ZTZ9N3Q"/>
    <x v="997"/>
    <s v="Amazon Basics 20001000 Watt"/>
    <s v="Amazon Basics 2000/1000 Watt"/>
    <s v="Amazon Basics 2000/1000 Watt"/>
    <s v="Amazon Basics 2000/1000 Watt Room Heater with Adjustable Thermostat (ISI certified, White color, Ideal for small to medium room/area)"/>
    <s v="Home&amp;Kitchen|"/>
    <x v="2"/>
    <s v="Home &amp; Kitchen"/>
    <s v="Home&amp;Kitchen"/>
    <s v="Home&amp;Kitchen|Heating,Cooling&amp;AirQuality|RoomHeaters|FanHeaters"/>
    <n v="1049"/>
    <x v="0"/>
    <n v="1699"/>
    <x v="1"/>
    <n v="0.38"/>
    <x v="0"/>
    <n v="344.1"/>
    <x v="18"/>
    <n v="188589"/>
    <x v="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949SBKMP"/>
    <x v="998"/>
    <s v="boAt Flash Edition Smart"/>
    <s v="boAt Flash Edition Smart"/>
    <s v="boAt Flash Edition Smart"/>
    <s v="boAt Flash Edition Smart Watch with Activity Tracker, Multiple Sports Modes, 1.3&quot; Screen, 170+ Watch Faces, Sleep Monitor, Gesture, Camera &amp; Music Control, IP68 &amp; 7 Days Battery Life(Lightning Black)"/>
    <s v="Electronics|"/>
    <x v="0"/>
    <s v="Electronics"/>
    <s v="Electronics"/>
    <s v="Electronics|WearableTechnology|SmartWatches"/>
    <n v="1799"/>
    <x v="0"/>
    <n v="6990"/>
    <x v="0"/>
    <n v="0.74"/>
    <x v="1"/>
    <n v="107520"/>
    <x v="4"/>
    <n v="187891200"/>
    <x v="0"/>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49SBKMP"/>
    <x v="998"/>
    <s v="boAt Flash Edition Smart"/>
    <s v="boAt Flash Edition Smart"/>
    <s v="boAt Flash Edition Smart"/>
    <s v="boAt Flash Edition Smart Watch with Activity Tracker, Multiple Sports Modes, 1.3&quot; Screen, 170+ Watch Faces, Sleep Monitor, Gesture, Camera &amp; Music Control, IP68 &amp; 7 Days Battery Life(Lightning Black)"/>
    <s v="Electronics|"/>
    <x v="0"/>
    <s v="Electronics"/>
    <s v="Electronics"/>
    <s v="Electronics|WearableTechnology|SmartWatches"/>
    <n v="1799"/>
    <x v="0"/>
    <n v="6990"/>
    <x v="0"/>
    <n v="0.74"/>
    <x v="1"/>
    <n v="107520"/>
    <x v="4"/>
    <n v="187891200"/>
    <x v="0"/>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HDCWDXD"/>
    <x v="999"/>
    <s v="Eureka Forbes Active Clean"/>
    <s v="Eureka Forbes Active Clean"/>
    <s v="Eureka Forbes Active Clean"/>
    <s v="Eureka Forbes Active Clean 700 Watts Powerful Suction &amp; Blower Vacuum Cleaner with Washable HEPA Filter &amp; 6 Accessories,1 Year Warranty,Compact,Light Weight &amp; Easy to use (Red &amp; Black)"/>
    <s v="Home&amp;Kitchen|"/>
    <x v="2"/>
    <s v="Home &amp; Kitchen"/>
    <s v="Home&amp;Kitchen"/>
    <s v="Home&amp;Kitchen|Kitchen&amp;HomeAppliances|Vacuum,Cleaning&amp;Ironing|Vacuums&amp;FloorCare|Vacuums|HandheldVacuums"/>
    <n v="3179"/>
    <x v="0"/>
    <n v="6999"/>
    <x v="0"/>
    <n v="0.55000000000000004"/>
    <x v="1"/>
    <n v="2972"/>
    <x v="4"/>
    <n v="5200257"/>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B84QN4CN"/>
    <x v="925"/>
    <s v="Wipro Vesta 1200 Watt"/>
    <s v="Wipro Vesta 1200 Watt"/>
    <s v="Wipro Vesta 1200 Watt"/>
    <s v="Wipro Vesta 1200 Watt GD201 Lightweight Automatic Dry Iron| Quick Heat Up| Stylish &amp; Sleek |Anti bacterial German Weilburger Double Coated Soleplate |2 Years Warranty"/>
    <s v="Home&amp;Kitchen|"/>
    <x v="2"/>
    <s v="Home &amp; Kitchen"/>
    <s v="Home&amp;Kitchen"/>
    <s v="Home&amp;Kitchen|Kitchen&amp;HomeAppliances|Vacuum,Cleaning&amp;Ironing|Irons,Steamers&amp;Accessories|Irons|DryIrons"/>
    <n v="660"/>
    <x v="0"/>
    <n v="1100"/>
    <x v="1"/>
    <n v="0.4"/>
    <x v="0"/>
    <n v="327.60000000000002"/>
    <x v="11"/>
    <n v="100100"/>
    <x v="1"/>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9BD2YL4"/>
    <x v="1000"/>
    <s v="KINGONE Wireless Charging Pencil"/>
    <s v="KINGONE Wireless Charging Pencil"/>
    <s v="KINGONE Wireless Charging Pencil"/>
    <s v="KINGONE Wireless Charging Pencil (2nd Generation) for iPad with Magnetic and Tilt Sensitive, Palm Rejection, Compatible with Apple iPad Pro 11 inch 1/2/3/4, iPad Pro 12.9 Inch 3/4/5/6, iPad Air 4/5, mini6"/>
    <s v="Electronics|"/>
    <x v="0"/>
    <s v="Electronics"/>
    <s v="Electronics"/>
    <s v="Electronics|Mobiles&amp;Accessories|MobileAccessories|StylusPens"/>
    <n v="2599"/>
    <x v="0"/>
    <n v="6999"/>
    <x v="0"/>
    <n v="0.63"/>
    <x v="1"/>
    <n v="6867"/>
    <x v="7"/>
    <n v="10680474"/>
    <x v="0"/>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B9BD2YL4"/>
    <x v="1000"/>
    <s v="KINGONE Wireless Charging Pencil"/>
    <s v="KINGONE Wireless Charging Pencil"/>
    <s v="KINGONE Wireless Charging Pencil"/>
    <s v="KINGONE Wireless Charging Pencil (2nd Generation) for iPad with Magnetic and Tilt Sensitive, Palm Rejection, Compatible with Apple iPad Pro 11 inch 1/2/3/4, iPad Pro 12.9 Inch 3/4/5/6, iPad Air 4/5, mini6"/>
    <s v="Electronics|"/>
    <x v="0"/>
    <s v="Electronics"/>
    <s v="Electronics"/>
    <s v="Electronics|Mobiles&amp;Accessories|MobileAccessories|StylusPens"/>
    <n v="2599"/>
    <x v="0"/>
    <n v="6999"/>
    <x v="0"/>
    <n v="0.63"/>
    <x v="1"/>
    <n v="6867"/>
    <x v="7"/>
    <n v="10680474"/>
    <x v="0"/>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2X35B1K"/>
    <x v="1001"/>
    <s v="Noise ColorFit Ultra 2"/>
    <s v="Noise ColorFit Ultra 2"/>
    <s v="Noise ColorFit Ultra 2"/>
    <s v="Noise ColorFit Ultra 2 Buzz 1.78&quot; AMOLED Bluetooth Calling Watch with 368*448px Always On Display, Premium Metallic Finish, 100+ Watch Faces, 100+ Sports Modes, Health Suite (Jet Black)"/>
    <s v="Electronics|"/>
    <x v="0"/>
    <s v="Electronics"/>
    <s v="Electronics"/>
    <s v="Electronics|WearableTechnology|SmartWatches"/>
    <n v="3999"/>
    <x v="0"/>
    <n v="6999"/>
    <x v="1"/>
    <n v="0.43"/>
    <x v="1"/>
    <n v="41938.899999999994"/>
    <x v="3"/>
    <n v="71592771"/>
    <x v="0"/>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81RLM75M"/>
    <x v="1002"/>
    <s v="LACOPINE Mini Pocket Size"/>
    <s v="LACOPINE Mini Pocket Size"/>
    <s v="LACOPINE Mini Pocket Size"/>
    <s v="LACOPINE Mini Pocket Size Lint Roller (White)"/>
    <s v="Home&amp;Kitchen|"/>
    <x v="2"/>
    <s v="Home &amp; Kitchen"/>
    <s v="Home&amp;Kitchen"/>
    <s v="Home&amp;Kitchen|Kitchen&amp;HomeAppliances|Vacuum,Cleaning&amp;Ironing|Irons,Steamers&amp;Accessories|LintShavers"/>
    <n v="369"/>
    <x v="0"/>
    <n v="599"/>
    <x v="1"/>
    <n v="0.38"/>
    <x v="0"/>
    <n v="319.8"/>
    <x v="1"/>
    <n v="49118"/>
    <x v="1"/>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5S9FVRY"/>
    <x v="1003"/>
    <s v="Sujata Supermix, Mixer Grinder,"/>
    <s v="Sujata Supermix, Mixer Grinder,"/>
    <s v="Sujata Supermix, Mixer Grinder,"/>
    <s v="Sujata Supermix, Mixer Grinder, 900 Watts, 3 Jars (White)"/>
    <s v="Home&amp;Kitchen|"/>
    <x v="2"/>
    <s v="Home &amp; Kitchen"/>
    <s v="Home&amp;Kitchen"/>
    <s v="Home&amp;Kitchen|Kitchen&amp;HomeAppliances|SmallKitchenAppliances|MixerGrinders"/>
    <n v="5490"/>
    <x v="0"/>
    <n v="7200"/>
    <x v="1"/>
    <n v="0.24"/>
    <x v="1"/>
    <n v="6336"/>
    <x v="7"/>
    <n v="10137600"/>
    <x v="0"/>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9X79PP8F"/>
    <x v="1004"/>
    <s v="MI 2-in-1 USB Type"/>
    <s v="MI 2-in-1 USB Type"/>
    <s v="MI 2-in-1 USB Type"/>
    <s v="MI 2-in-1 USB Type C Cable (Micro USB to Type C) 30cm for Smartphone, Headphone, Laptop (White)"/>
    <s v="Computers&amp;Accessories|"/>
    <x v="3"/>
    <s v="Computers &amp; Accessories"/>
    <s v="Computers&amp;Accessories"/>
    <s v="Computers&amp;Accessories|Accessories&amp;Peripherals|Cables&amp;Accessories|Cables|USBCables"/>
    <n v="179"/>
    <x v="2"/>
    <n v="299"/>
    <x v="1"/>
    <n v="0.4"/>
    <x v="0"/>
    <n v="315.89999999999998"/>
    <x v="1"/>
    <n v="24219"/>
    <x v="1"/>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B3X2BY3M"/>
    <x v="1005"/>
    <s v="Crompton Gracee 5-L Instant"/>
    <s v="Crompton Gracee 5-L Instant"/>
    <s v="Crompton Gracee 5-L Instant"/>
    <s v="Crompton Gracee 5-L Instant Water Heater (Geyser)"/>
    <s v="Home&amp;Kitchen|"/>
    <x v="2"/>
    <s v="Home &amp; Kitchen"/>
    <s v="Home&amp;Kitchen"/>
    <s v="Home&amp;Kitchen|Heating,Cooling&amp;AirQuality|WaterHeaters&amp;Geysers|InstantWaterHeaters"/>
    <n v="3599"/>
    <x v="0"/>
    <n v="7299"/>
    <x v="0"/>
    <n v="0.51"/>
    <x v="1"/>
    <n v="41296"/>
    <x v="4"/>
    <n v="75354876"/>
    <x v="0"/>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7VTFN6HM"/>
    <x v="1006"/>
    <s v="Western Digital WD 2TB"/>
    <s v="Western Digital WD 2TB"/>
    <s v="Western Digital WD 2TB"/>
    <s v="Western Digital WD 2TB My Passport Portable Hard Disk Drive, USB 3.0 with¬† Automatic Backup, 256 Bit AES Hardware Encryption,Password Protection,Compatible with Windows and Mac, External HDD-Black"/>
    <s v="Computers&amp;Accessories|"/>
    <x v="3"/>
    <s v="Computers &amp; Accessories"/>
    <s v="Computers&amp;Accessories"/>
    <s v="Computers&amp;Accessories|ExternalDevices&amp;DataStorage|ExternalHardDisks"/>
    <n v="5599"/>
    <x v="0"/>
    <n v="7350"/>
    <x v="1"/>
    <n v="0.24"/>
    <x v="1"/>
    <n v="321222"/>
    <x v="6"/>
    <n v="536586750"/>
    <x v="0"/>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9F6D21BY"/>
    <x v="1007"/>
    <s v="7SEVEN Compatible LG TV"/>
    <s v="7SEVEN Compatible LG TV"/>
    <s v="7SEVEN Compatible LG TV"/>
    <s v="7SEVEN Compatible LG TV Remote Suitable for LG Non Magic Smart tv Remote Control (Mouse &amp; Voice Non-Support) MR20GA Prime Video and Netflix Hotkeys"/>
    <s v="Electronics|"/>
    <x v="0"/>
    <s v="Electronics"/>
    <s v="Electronics"/>
    <s v="Electronics|HomeTheater,TV&amp;Video|Accessories|RemoteControls"/>
    <n v="790"/>
    <x v="0"/>
    <n v="1999"/>
    <x v="0"/>
    <n v="0.6"/>
    <x v="0"/>
    <n v="309"/>
    <x v="13"/>
    <n v="205897"/>
    <x v="1"/>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7YFWVRCM"/>
    <x v="1008"/>
    <s v="Imou 360¬∞ 1080P Full"/>
    <s v="Imou 360¬∞ 1080P Full"/>
    <s v="Imou 360¬∞ 1080P Full"/>
    <s v="Imou 360¬∞ 1080P Full HD Security Camera, Human Detection, Motion Tracking, 2-Way Audio, Night Vision, Dome Camera with WiFi &amp; Ethernet Connection, Alexa Google Assistant, Up to 256GB SD Card Support"/>
    <s v="Electronics|"/>
    <x v="0"/>
    <s v="Electronics"/>
    <s v="Electronics"/>
    <s v="Electronics|Cameras&amp;Photography|SecurityCameras|DomeCameras"/>
    <n v="2299"/>
    <x v="0"/>
    <n v="7500"/>
    <x v="0"/>
    <n v="0.69"/>
    <x v="1"/>
    <n v="22771.399999999998"/>
    <x v="3"/>
    <n v="41655000"/>
    <x v="0"/>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71113J7M"/>
    <x v="1009"/>
    <s v="Sujata Powermatic Plus 900"/>
    <s v="Sujata Powermatic Plus 900"/>
    <s v="Sujata Powermatic Plus 900"/>
    <s v="Sujata Powermatic Plus 900 Watts Juicer Mixer Grinder"/>
    <s v="Home&amp;Kitchen|"/>
    <x v="2"/>
    <s v="Home &amp; Kitchen"/>
    <s v="Home&amp;Kitchen"/>
    <s v="Home&amp;Kitchen|Kitchen&amp;HomeAppliances|SmallKitchenAppliances|JuicerMixerGrinders"/>
    <n v="5890"/>
    <x v="0"/>
    <n v="7506"/>
    <x v="1"/>
    <n v="0.22"/>
    <x v="1"/>
    <n v="32584.5"/>
    <x v="7"/>
    <n v="54350946"/>
    <x v="0"/>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7D8VBYB4"/>
    <x v="1010"/>
    <s v="SUJATA Powermatic Plus, Juicer"/>
    <s v="SUJATA Powermatic Plus, Juicer"/>
    <s v="SUJATA Powermatic Plus, Juicer"/>
    <s v="SUJATA Powermatic Plus, Juicer Mixer Grinder, 900 Watts, 2 Jars (White)"/>
    <s v="Home&amp;Kitchen|"/>
    <x v="2"/>
    <s v="Home &amp; Kitchen"/>
    <s v="Home&amp;Kitchen"/>
    <s v="Home&amp;Kitchen|Kitchen&amp;HomeAppliances|SmallKitchenAppliances|JuicerMixerGrinders"/>
    <n v="5865"/>
    <x v="0"/>
    <n v="7776"/>
    <x v="1"/>
    <n v="0.25"/>
    <x v="1"/>
    <n v="12042.800000000001"/>
    <x v="6"/>
    <n v="21282912"/>
    <x v="0"/>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8H673XKN"/>
    <x v="1011"/>
    <s v="Morphy Richards Icon Superb"/>
    <s v="Morphy Richards Icon Superb"/>
    <s v="Morphy Richards Icon Superb"/>
    <s v="Morphy Richards Icon Superb 750W Mixer Grinder, 4 Jars, Silver and Black"/>
    <s v="Home&amp;Kitchen|"/>
    <x v="2"/>
    <s v="Home &amp; Kitchen"/>
    <s v="Home&amp;Kitchen"/>
    <s v="Home&amp;Kitchen|Kitchen&amp;HomeAppliances|SmallKitchenAppliances|MixerGrinders"/>
    <n v="3249"/>
    <x v="0"/>
    <n v="7795"/>
    <x v="0"/>
    <n v="0.57999999999999996"/>
    <x v="1"/>
    <n v="19588.8"/>
    <x v="5"/>
    <n v="36355880"/>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B8XNPQPN"/>
    <x v="1012"/>
    <s v="Pigeon Healthifry Digital Air"/>
    <s v="Pigeon Healthifry Digital Air"/>
    <s v="Pigeon Healthifry Digital Air"/>
    <s v="Pigeon Healthifry Digital Air Fryer, 360¬∞ High Speed Air Circulation Technology 1200 W with Non-Stick 4.2 L Basket - Green"/>
    <s v="Home&amp;Kitchen|"/>
    <x v="2"/>
    <s v="Home &amp; Kitchen"/>
    <s v="Home&amp;Kitchen"/>
    <s v="Home&amp;Kitchen|Kitchen&amp;HomeAppliances|SmallKitchenAppliances|DeepFatFryers|AirFryers"/>
    <n v="3599"/>
    <x v="0"/>
    <n v="7950"/>
    <x v="0"/>
    <n v="0.55000000000000004"/>
    <x v="1"/>
    <n v="571.20000000000005"/>
    <x v="5"/>
    <n v="1081200"/>
    <x v="1"/>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BNV7JM5Y"/>
    <x v="1013"/>
    <s v="boAt Newly Launched Wave"/>
    <s v="boAt Newly Launched Wave"/>
    <s v="boAt Newly Launched Wave"/>
    <s v="boAt Newly Launched Wave Electra with 1.81&quot; HD Display, Smart Calling with Ultra-Seamless BT Calling Chip,20 Built-In Watch Faces,100 + Sports Modes,Menu Personalization,In-Built Games(Charcoal Black)"/>
    <s v="Electronics|"/>
    <x v="0"/>
    <s v="Electronics"/>
    <s v="Electronics"/>
    <s v="Electronics|WearableTechnology|SmartWatches"/>
    <n v="2999"/>
    <x v="0"/>
    <n v="7990"/>
    <x v="0"/>
    <n v="0.62"/>
    <x v="1"/>
    <n v="631.4"/>
    <x v="3"/>
    <n v="1230460"/>
    <x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x v="1013"/>
    <s v="boAt Newly Launched Wave"/>
    <s v="boAt Newly Launched Wave"/>
    <s v="boAt Newly Launched Wave"/>
    <s v="boAt Newly Launched Wave Electra with 1.81&quot; HD Display, Smart Calling Ultra-Seamless BT Calling Chip, 20 Built-in Watch Faces, 100 + Sports Modes, Menu Personalization, in-Built Games(Cherry Blossom)"/>
    <s v="Electronics|"/>
    <x v="0"/>
    <s v="Electronics"/>
    <s v="Electronics"/>
    <s v="Electronics|WearableTechnology|SmartWatches"/>
    <n v="2499"/>
    <x v="0"/>
    <n v="7990"/>
    <x v="0"/>
    <n v="0.69"/>
    <x v="1"/>
    <n v="631.4"/>
    <x v="3"/>
    <n v="1230460"/>
    <x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NDGL26T"/>
    <x v="1014"/>
    <s v="MR. BRAND Portable USB"/>
    <s v="MR. BRAND Portable USB"/>
    <s v="MR. BRAND Portable USB"/>
    <s v="MR. BRAND Portable USB Juicer Electric USB Juice Maker Mixer Bottle Blender Grinder Mixer,6 Blades Rechargeable Bottle with (Multi color) (MULTI MIXER 6 BLED)"/>
    <s v="Home&amp;Kitchen|"/>
    <x v="2"/>
    <s v="Home &amp; Kitchen"/>
    <s v="Home&amp;Kitchen"/>
    <s v="Home&amp;Kitchen|Kitchen&amp;HomeAppliances|SmallKitchenAppliances|JuicerMixerGrinders"/>
    <n v="499"/>
    <x v="0"/>
    <n v="2199"/>
    <x v="0"/>
    <n v="0.77"/>
    <x v="2"/>
    <n v="305.2"/>
    <x v="21"/>
    <n v="239691"/>
    <x v="1"/>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8T9CJVQ"/>
    <x v="1015"/>
    <s v="Sui Generis Electric Handheld"/>
    <s v="Sui Generis Electric Handheld"/>
    <s v="Sui Generis Electric Handheld"/>
    <s v="Sui Generis Electric Handheld Milk Wand Mixer Frother for Latte Coffee Hot Milk, Milk Frother, Electric Coffee Beater, Egg Beater, Latte Maker, Mini Hand Blender Cappuccino Maker (Multicolor)"/>
    <s v="Home&amp;Kitchen|"/>
    <x v="2"/>
    <s v="Home &amp; Kitchen"/>
    <s v="Home&amp;Kitchen"/>
    <s v="Home&amp;Kitchen|Kitchen&amp;HomeAppliances|SmallKitchenAppliances|HandBlenders"/>
    <n v="210"/>
    <x v="0"/>
    <n v="699"/>
    <x v="0"/>
    <n v="0.7"/>
    <x v="0"/>
    <n v="273.8"/>
    <x v="8"/>
    <n v="51726"/>
    <x v="1"/>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BHNHMR3H"/>
    <x v="1016"/>
    <s v="LONAXA Mini Travel Rechargeable"/>
    <s v="LONAXA Mini Travel Rechargeable"/>
    <s v="LONAXA Mini Travel Rechargeable"/>
    <s v="LONAXA Mini Travel Rechargeable Fruit Juicer - USB Electric Fruit &amp; Vegetable Juice Blender/Grinder for Home and Office Use (Multicolor)‚Ä¶"/>
    <s v="Home&amp;Kitchen|"/>
    <x v="2"/>
    <s v="Home &amp; Kitchen"/>
    <s v="Home&amp;Kitchen"/>
    <s v="Home&amp;Kitchen|Kitchen&amp;HomeAppliances|SmallKitchenAppliances|JuicerMixerGrinders"/>
    <n v="499"/>
    <x v="0"/>
    <n v="1299"/>
    <x v="0"/>
    <n v="0.62"/>
    <x v="0"/>
    <n v="253.5"/>
    <x v="1"/>
    <n v="84435"/>
    <x v="1"/>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BBVKRP7B"/>
    <x v="1017"/>
    <s v="SHREENOVA ID116 Plus Bluetooth"/>
    <s v="SHREENOVA ID116 Plus Bluetooth"/>
    <s v="SHREENOVA ID116 Plus Bluetooth"/>
    <s v="SHREENOVA ID116 Plus Bluetooth Fitness Smart Watch for Men Women and Kids Activity Tracker (Black)"/>
    <s v="Electronics|"/>
    <x v="0"/>
    <s v="Electronics"/>
    <s v="Electronics"/>
    <s v="Electronics|WearableTechnology|SmartWatches"/>
    <n v="281"/>
    <x v="0"/>
    <n v="1999"/>
    <x v="0"/>
    <n v="0.86"/>
    <x v="2"/>
    <n v="243.6"/>
    <x v="21"/>
    <n v="173913"/>
    <x v="1"/>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TY4MSH3"/>
    <x v="1018"/>
    <s v="Kodak 126 cm (50 inches) Bezel-Less Design Series 4K Ultra HD Smart Android LED TV 50UHDX7XPROBL (Black)"/>
    <s v="Kodak 126 cm (50 inches) Bezel-Less Design Series 4K Ultra HD Smart Android LED TV 50UHDX7XPROBL (Black)"/>
    <s v="Kodak 126 cm (50 inches) Bezel-Less Design Series 4K Ultra HD Smart Android LED TV 50UHDX7XPROBL (Black)"/>
    <s v="Firestick Remote"/>
    <s v="Electronics|"/>
    <x v="0"/>
    <s v="Electronics"/>
    <s v="Electronics"/>
    <s v="Electronics|HomeTheater,TV&amp;Video|Accessories|RemoteControls"/>
    <n v="1289"/>
    <x v="0"/>
    <n v="2499"/>
    <x v="1"/>
    <n v="0.48"/>
    <x v="0"/>
    <n v="240.89999999999998"/>
    <x v="15"/>
    <n v="182427"/>
    <x v="1"/>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96VF5YYF"/>
    <x v="1019"/>
    <s v="boAt Xtend Smartwatch with"/>
    <s v="boAt Xtend Smartwatch with"/>
    <s v="boAt Xtend Smartwatch with"/>
    <s v="boAt Xtend Smartwatch with Alexa Built-in, 1.69‚Äù HD Display, Multiple Watch Faces, Stress Monitor, Heart &amp; SpO2 Monitoring, 14 Sports Modes, Sleep Monitor, 5 ATM &amp; 7 Days Battery(Pitch Black)"/>
    <s v="Electronics|"/>
    <x v="0"/>
    <s v="Electronics"/>
    <s v="Electronics"/>
    <s v="Electronics|WearableTechnology|SmartWatches"/>
    <n v="2999"/>
    <x v="0"/>
    <n v="7990"/>
    <x v="0"/>
    <n v="0.62"/>
    <x v="1"/>
    <n v="198636.79999999999"/>
    <x v="3"/>
    <n v="387099520"/>
    <x v="0"/>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96VF5YYF"/>
    <x v="1019"/>
    <s v="boAt Xtend Smartwatch with"/>
    <s v="boAt Xtend Smartwatch with"/>
    <s v="boAt Xtend Smartwatch with"/>
    <s v="boAt Xtend Smartwatch with Alexa Built-in, 1.69‚Äù HD Display, Multiple Watch Faces, Stress Monitor, Heart &amp; SpO2 Monitoring, 14 Sports Modes, Sleep Monitor, 5 ATM &amp; 7 Days Battery(Pitch Black)"/>
    <s v="Electronics|"/>
    <x v="0"/>
    <s v="Electronics"/>
    <s v="Electronics"/>
    <s v="Electronics|WearableTechnology|SmartWatches"/>
    <n v="2999"/>
    <x v="0"/>
    <n v="7990"/>
    <x v="0"/>
    <n v="0.62"/>
    <x v="1"/>
    <n v="198640.9"/>
    <x v="3"/>
    <n v="387107510"/>
    <x v="0"/>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9MQSCJQ1"/>
    <x v="1019"/>
    <s v="boAt Xtend Smartwatch with"/>
    <s v="boAt Xtend Smartwatch with"/>
    <s v="boAt Xtend Smartwatch with"/>
    <s v="boAt Xtend Smartwatch with Alexa Built-in, 1.69‚Äù HD Display, Multiple Watch Faces, Stress Monitor, Heart &amp; SpO2 Monitoring, 14 Sports Modes, Sleep Monitor, 5 ATM &amp; 7 Days Battery(Charcoal Black)"/>
    <s v="Electronics|"/>
    <x v="0"/>
    <s v="Electronics"/>
    <s v="Electronics"/>
    <s v="Electronics|WearableTechnology|SmartWatches"/>
    <n v="2299"/>
    <x v="0"/>
    <n v="7990"/>
    <x v="0"/>
    <n v="0.71"/>
    <x v="1"/>
    <n v="292399.8"/>
    <x v="5"/>
    <n v="556255810"/>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MQSCJQ1"/>
    <x v="1019"/>
    <s v="boAt Xtend Smartwatch with"/>
    <s v="boAt Xtend Smartwatch with"/>
    <s v="boAt Xtend Smartwatch with"/>
    <s v="boAt Xtend Smartwatch with Alexa Built-in, 1.69‚Äù HD Display, Multiple Watch Faces, Stress Monitor, Heart &amp; SpO2 Monitoring, 14 Sports Modes, Sleep Monitor, 5 ATM &amp; 7 Days Battery(Charcoal Black)"/>
    <s v="Electronics|"/>
    <x v="0"/>
    <s v="Electronics"/>
    <s v="Electronics"/>
    <s v="Electronics|WearableTechnology|SmartWatches"/>
    <n v="2299"/>
    <x v="0"/>
    <n v="7990"/>
    <x v="0"/>
    <n v="0.71"/>
    <x v="1"/>
    <n v="292412.40000000002"/>
    <x v="5"/>
    <n v="556279780"/>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B65MJ45G"/>
    <x v="1020"/>
    <s v="Zebronics CU3100V Fast charging"/>
    <s v="Zebronics CU3100V Fast charging"/>
    <s v="Zebronics CU3100V Fast charging"/>
    <s v="Zebronics CU3100V Fast charging Type C cable with QC 18W support, 3A max capacity, 1 meter braided cable, Data transfer and Superior durability (Braided Black + White)"/>
    <s v="Computers&amp;Accessories|"/>
    <x v="3"/>
    <s v="Computers &amp; Accessories"/>
    <s v="Computers&amp;Accessories"/>
    <s v="Computers&amp;Accessories|Accessories&amp;Peripherals|Cables&amp;Accessories|Cables|USBCables"/>
    <n v="139"/>
    <x v="0"/>
    <n v="549"/>
    <x v="0"/>
    <n v="0.75"/>
    <x v="0"/>
    <n v="237.9"/>
    <x v="1"/>
    <n v="33489"/>
    <x v="1"/>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9YV4RG4D"/>
    <x v="1021"/>
    <s v="Fire-Boltt Ninja 3 Smartwatch"/>
    <s v="Fire-Boltt Ninja 3 Smartwatch"/>
    <s v="Fire-Boltt Ninja 3 Smartwatch"/>
    <s v="Fire-Boltt Ninja 3 Smartwatch Full Touch 1.69 &amp; 60 Sports Modes with IP68, Sp02 Tracking, Over 100 Cloud based watch faces - Black"/>
    <s v="Electronics|"/>
    <x v="0"/>
    <s v="Electronics"/>
    <s v="Electronics"/>
    <s v="Electronics|WearableTechnology|SmartWatches"/>
    <n v="1499"/>
    <x v="0"/>
    <n v="7999"/>
    <x v="0"/>
    <n v="0.81"/>
    <x v="1"/>
    <n v="95071.2"/>
    <x v="5"/>
    <n v="181065364"/>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YV42QHZ"/>
    <x v="1021"/>
    <s v="Fire-Boltt Ninja 3 Smartwatch"/>
    <s v="Fire-Boltt Ninja 3 Smartwatch"/>
    <s v="Fire-Boltt Ninja 3 Smartwatch"/>
    <s v="Fire-Boltt Ninja 3 Smartwatch Full Touch 1.69 &quot; &amp; 60 Sports Modes with IP68, Sp02 Tracking, Over 100 Cloud based watch faces ( Green )"/>
    <s v="Electronics|"/>
    <x v="0"/>
    <s v="Electronics"/>
    <s v="Electronics"/>
    <s v="Electronics|WearableTechnology|SmartWatches"/>
    <n v="1499"/>
    <x v="0"/>
    <n v="7999"/>
    <x v="0"/>
    <n v="0.81"/>
    <x v="1"/>
    <n v="95079.6"/>
    <x v="5"/>
    <n v="181081362"/>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RG4D"/>
    <x v="1021"/>
    <s v="Fire-Boltt Ninja 3 Smartwatch"/>
    <s v="Fire-Boltt Ninja 3 Smartwatch"/>
    <s v="Fire-Boltt Ninja 3 Smartwatch"/>
    <s v="Fire-Boltt Ninja 3 Smartwatch Full Touch 1.69 &amp; 60 Sports Modes with IP68, Sp02 Tracking, Over 100 Cloud based watch faces - Black"/>
    <s v="Electronics|"/>
    <x v="0"/>
    <s v="Electronics"/>
    <s v="Electronics"/>
    <s v="Electronics|WearableTechnology|SmartWatches"/>
    <n v="1499"/>
    <x v="0"/>
    <n v="7999"/>
    <x v="0"/>
    <n v="0.81"/>
    <x v="1"/>
    <n v="95079.6"/>
    <x v="5"/>
    <n v="181081362"/>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B65P827P"/>
    <x v="1020"/>
    <s v="Zebronics CU3100V Fast charging"/>
    <s v="Zebronics CU3100V Fast charging"/>
    <s v="Zebronics CU3100V Fast charging"/>
    <s v="Zebronics CU3100V Fast charging Type C cable with QC 18W support, 3A max capacity, 1 meter braided cable, Data transfer and Superior durability (Braided Black )"/>
    <s v="Computers&amp;Accessories|"/>
    <x v="3"/>
    <s v="Computers &amp; Accessories"/>
    <s v="Computers&amp;Accessories"/>
    <s v="Computers&amp;Accessories|Accessories&amp;Peripherals|Cables&amp;Accessories|Cables|USBCables"/>
    <n v="128.31"/>
    <x v="0"/>
    <n v="549"/>
    <x v="0"/>
    <n v="0.77"/>
    <x v="0"/>
    <n v="237.9"/>
    <x v="1"/>
    <n v="33489"/>
    <x v="1"/>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9TBCVJS3"/>
    <x v="1022"/>
    <s v="Amazfit GTS2 Mini (New"/>
    <s v="Amazfit GTS2 Mini (New"/>
    <s v="Amazfit GTS2 Mini (New"/>
    <s v="Amazfit GTS2 Mini (New Version) Smart Watch with Always-on AMOLED Display, Alexa Built-in, SpO2, 14 Days' Battery Life, 68 Sports Modes, GPS, HR, Sleep &amp; Stress Monitoring (Meteor Black)"/>
    <s v="Electronics|"/>
    <x v="0"/>
    <s v="Electronics"/>
    <s v="Electronics"/>
    <s v="Electronics|WearableTechnology|SmartWatches"/>
    <n v="5998"/>
    <x v="0"/>
    <n v="7999"/>
    <x v="1"/>
    <n v="0.25"/>
    <x v="1"/>
    <n v="127491"/>
    <x v="5"/>
    <n v="24280964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FKDH6FS"/>
    <x v="1023"/>
    <s v="realme narzo 50i (Mint"/>
    <s v="realme narzo 50i (Mint"/>
    <s v="realme narzo 50i (Mint"/>
    <s v="realme narzo 50i (Mint Green, 2GB RAM+32GB Storage) Octa Core Processor | 6.5&quot; inch Large Display"/>
    <s v="Electronics|"/>
    <x v="0"/>
    <s v="Electronics"/>
    <s v="Electronics"/>
    <s v="Electronics|Mobiles&amp;Accessories|Smartphones&amp;BasicMobiles|Smartphones"/>
    <n v="7499"/>
    <x v="0"/>
    <n v="7999"/>
    <x v="1"/>
    <n v="0.06"/>
    <x v="1"/>
    <n v="123628"/>
    <x v="4"/>
    <n v="247225093"/>
    <x v="0"/>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9RKFBCV7"/>
    <x v="1024"/>
    <s v="Fire-Boltt Ninja Calling 1.69&quot;"/>
    <s v="Fire-Boltt Ninja Calling 1.69&quot;"/>
    <s v="Fire-Boltt Ninja Calling 1.69&quot;"/>
    <s v="Fire-Boltt Ninja Calling 1.69&quot; Bluetooth Calling Smart Watch, Dial Pad, Speaker, AI Voice Assistant with 450 NITS Peak Brightness, Wrist Gaming &amp; 100+ Watch Faces with SpO2, HR, Multiple Sports Mode"/>
    <s v="Electronics|"/>
    <x v="0"/>
    <s v="Electronics"/>
    <s v="Electronics"/>
    <s v="Electronics|WearableTechnology|SmartWatches"/>
    <n v="1999"/>
    <x v="0"/>
    <n v="7999"/>
    <x v="0"/>
    <n v="0.75"/>
    <x v="1"/>
    <n v="131481"/>
    <x v="5"/>
    <n v="25040869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94QZLJQ6"/>
    <x v="1025"/>
    <s v="Seagate One Touch 2TB"/>
    <s v="Seagate One Touch 2TB"/>
    <s v="Seagate One Touch 2TB"/>
    <s v="Seagate One Touch 2TB External HDD with Password Protection ‚Äì Black, for Windows and Mac, with 3 yr Data Recovery Services, and 4 Months Adobe CC Photography (STKY2000400)"/>
    <s v="Computers&amp;Accessories|"/>
    <x v="3"/>
    <s v="Computers &amp; Accessories"/>
    <s v="Computers&amp;Accessories"/>
    <s v="Computers&amp;Accessories|ExternalDevices&amp;DataStorage|ExternalHardDisks"/>
    <n v="5799"/>
    <x v="0"/>
    <n v="7999"/>
    <x v="1"/>
    <n v="0.28000000000000003"/>
    <x v="1"/>
    <n v="226228.5"/>
    <x v="7"/>
    <n v="402133727"/>
    <x v="0"/>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9GFM8CGS"/>
    <x v="1026"/>
    <s v="Redmi 9A Sport (Carbon"/>
    <s v="Redmi 9A Sport (Carbon"/>
    <s v="Redmi 9A Sport (Carbon"/>
    <s v="Redmi 9A Sport (Carbon Black, 2GB RAM, 32GB Storage) | 2GHz Octa-core Helio G25 Processor | 5000 mAh Battery"/>
    <s v="Electronics|"/>
    <x v="0"/>
    <s v="Electronics"/>
    <s v="Electronics"/>
    <s v="Electronics|Mobiles&amp;Accessories|Smartphones&amp;BasicMobiles|Smartphones"/>
    <n v="6499"/>
    <x v="0"/>
    <n v="7999"/>
    <x v="1"/>
    <n v="0.19"/>
    <x v="1"/>
    <n v="1286711.2"/>
    <x v="3"/>
    <n v="2510342168"/>
    <x v="0"/>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78JT7LTD"/>
    <x v="1027"/>
    <s v="Sujata Dynamix, Mixer Grinder,"/>
    <s v="Sujata Dynamix, Mixer Grinder,"/>
    <s v="Sujata Dynamix, Mixer Grinder,"/>
    <s v="Sujata Dynamix, Mixer Grinder, 900 Watts, 3 Jars (White)"/>
    <s v="Home&amp;Kitchen|"/>
    <x v="2"/>
    <s v="Home &amp; Kitchen"/>
    <s v="Home&amp;Kitchen"/>
    <s v="Home&amp;Kitchen|Kitchen&amp;HomeAppliances|SmallKitchenAppliances|MixerGrinders"/>
    <n v="6120"/>
    <x v="0"/>
    <n v="8073"/>
    <x v="1"/>
    <n v="0.24"/>
    <x v="1"/>
    <n v="12654.599999999999"/>
    <x v="10"/>
    <n v="22208823"/>
    <x v="0"/>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0K57MR22"/>
    <x v="1028"/>
    <s v="Sujata Dynamix DX Mixer"/>
    <s v="Sujata Dynamix DX Mixer"/>
    <s v="Sujata Dynamix DX Mixer"/>
    <s v="Sujata Dynamix DX Mixer Grinder, 900W, 3 Jars (White)"/>
    <s v="Home&amp;Kitchen|"/>
    <x v="2"/>
    <s v="Home &amp; Kitchen"/>
    <s v="Home&amp;Kitchen"/>
    <s v="Home&amp;Kitchen|Kitchen&amp;HomeAppliances|SmallKitchenAppliances|MixerGrinders"/>
    <n v="6120"/>
    <x v="0"/>
    <n v="8478"/>
    <x v="1"/>
    <n v="0.28000000000000003"/>
    <x v="1"/>
    <n v="30129.999999999996"/>
    <x v="10"/>
    <n v="55530900"/>
    <x v="0"/>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BMVWKZ8G"/>
    <x v="1029"/>
    <s v="Newly Launched Boult Dive+"/>
    <s v="Newly Launched Boult Dive+"/>
    <s v="Newly Launched Boult Dive+"/>
    <s v="Newly Launched Boult Dive+ with 1.85&quot; HD Display, Bluetooth Calling Smartwatch, 500 Nits Brightness, 7 Days Battery Life, 150+ Watch Faces, 100+ Sport Modes, IP68 Waterproof Smart Watch (Jet Black)"/>
    <s v="Electronics|"/>
    <x v="0"/>
    <s v="Electronics"/>
    <s v="Electronics"/>
    <s v="Electronics|WearableTechnology|SmartWatches"/>
    <n v="1999"/>
    <x v="0"/>
    <n v="8499"/>
    <x v="0"/>
    <n v="0.76"/>
    <x v="1"/>
    <n v="1032"/>
    <x v="2"/>
    <n v="2039760"/>
    <x v="1"/>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9GFLXVH9"/>
    <x v="1030"/>
    <s v="Redmi 9A Sport (Coral"/>
    <s v="Redmi 9A Sport (Coral"/>
    <s v="Redmi 9A Sport (Coral"/>
    <s v="Redmi 9A Sport (Coral Green, 2GB RAM, 32GB Storage) | 2GHz Octa-core Helio G25 Processor | 5000 mAh Battery"/>
    <s v="Electronics|"/>
    <x v="0"/>
    <s v="Electronics"/>
    <s v="Electronics"/>
    <s v="Electronics|Mobiles&amp;Accessories|Smartphones&amp;BasicMobiles|Smartphones"/>
    <n v="6499"/>
    <x v="0"/>
    <n v="8499"/>
    <x v="1"/>
    <n v="0.24"/>
    <x v="1"/>
    <n v="1286727.5999999999"/>
    <x v="3"/>
    <n v="2667292164"/>
    <x v="0"/>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8WRKSF9D"/>
    <x v="1031"/>
    <s v="V-Guard Divino 5 Star"/>
    <s v="V-Guard Divino 5 Star"/>
    <s v="V-Guard Divino 5 Star"/>
    <s v="V-Guard Divino 5 Star Rated 15 Litre Storage Water Heater (Geyser) with Advanced Safety Features, White"/>
    <s v="Home&amp;Kitchen|"/>
    <x v="2"/>
    <s v="Home &amp; Kitchen"/>
    <s v="Home&amp;Kitchen"/>
    <s v="Home&amp;Kitchen|Heating,Cooling&amp;AirQuality|WaterHeaters&amp;Geysers|StorageWaterHeaters"/>
    <n v="6499"/>
    <x v="0"/>
    <n v="8500"/>
    <x v="1"/>
    <n v="0.24"/>
    <x v="1"/>
    <n v="25806.000000000004"/>
    <x v="6"/>
    <n v="49852500"/>
    <x v="0"/>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7Y9PY6Y1"/>
    <x v="1010"/>
    <s v="Sujata Powermatic Plus, Juicer"/>
    <s v="Sujata Powermatic Plus, Juicer"/>
    <s v="Sujata Powermatic Plus, Juicer"/>
    <s v="Sujata Powermatic Plus, Juicer Mixer Grinder with Chutney Jar, 900 Watts, 3 Jars (White)"/>
    <s v="Home&amp;Kitchen|"/>
    <x v="2"/>
    <s v="Home &amp; Kitchen"/>
    <s v="Home&amp;Kitchen"/>
    <s v="Home&amp;Kitchen|Kitchen&amp;HomeAppliances|SmallKitchenAppliances|JuicerMixerGrinders"/>
    <n v="6525"/>
    <x v="0"/>
    <n v="8820"/>
    <x v="1"/>
    <n v="0.26"/>
    <x v="1"/>
    <n v="23116.5"/>
    <x v="7"/>
    <n v="45308340"/>
    <x v="0"/>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9VKWGZD7"/>
    <x v="1032"/>
    <s v="AGARO Supreme High Pressure"/>
    <s v="AGARO Supreme High Pressure"/>
    <s v="AGARO Supreme High Pressure"/>
    <s v="AGARO Supreme High Pressure Washer, 1800 Watts, 120 Bars, 6.5L/Min Flow Rate, 8 Meters Outlet Hose, Portable, for Car,Bike and Home Cleaning Purpose, Black and Orange"/>
    <s v="Home&amp;Kitchen|"/>
    <x v="2"/>
    <s v="Home &amp; Kitchen"/>
    <s v="Home&amp;Kitchen"/>
    <s v="Home&amp;Kitchen|Kitchen&amp;HomeAppliances|Vacuum,Cleaning&amp;Ironing|PressureWashers,Steam&amp;WindowCleaners"/>
    <n v="4789"/>
    <x v="0"/>
    <n v="8990"/>
    <x v="1"/>
    <n v="0.47"/>
    <x v="1"/>
    <n v="4373.0999999999995"/>
    <x v="2"/>
    <n v="9142830"/>
    <x v="0"/>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S9BSJC8"/>
    <x v="1033"/>
    <s v="Philips Viva Collection HR183200"/>
    <s v="Philips Viva Collection HR1832/00"/>
    <s v="Philips Viva Collection HR1832/00"/>
    <s v="Philips Viva Collection HR1832/00 1.5-Litre400-Watt Juicer (Ink Black)"/>
    <s v="Home&amp;Kitchen|"/>
    <x v="2"/>
    <s v="Home &amp; Kitchen"/>
    <s v="Home&amp;Kitchen"/>
    <s v="Home&amp;Kitchen|Kitchen&amp;HomeAppliances|SmallKitchenAppliances|Juicers"/>
    <n v="6499"/>
    <x v="0"/>
    <n v="8995"/>
    <x v="1"/>
    <n v="0.28000000000000003"/>
    <x v="1"/>
    <n v="12083"/>
    <x v="2"/>
    <n v="25275950"/>
    <x v="0"/>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7DZ986Q2"/>
    <x v="1034"/>
    <s v="Philips EasyTouch Plus Standing"/>
    <s v="Philips EasyTouch Plus Standing"/>
    <s v="Philips EasyTouch Plus Standing"/>
    <s v="Philips EasyTouch Plus Standing Garment Steamer GC523/60 - 1600 Watt, 5 Steam Settings, Up to 32 g/min steam, with Double Pole"/>
    <s v="Home&amp;Kitchen|"/>
    <x v="2"/>
    <s v="Home &amp; Kitchen"/>
    <s v="Home&amp;Kitchen"/>
    <s v="Home&amp;Kitchen|Kitchen&amp;HomeAppliances|Vacuum,Cleaning&amp;Ironing|Irons,Steamers&amp;Accessories|Irons|SteamIrons"/>
    <n v="7799"/>
    <x v="0"/>
    <n v="8995"/>
    <x v="1"/>
    <n v="0.13"/>
    <x v="1"/>
    <n v="12640"/>
    <x v="4"/>
    <n v="28424200"/>
    <x v="0"/>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P1BR7L8"/>
    <x v="1035"/>
    <s v="Philips HD697500 25 Litre"/>
    <s v="Philips HD6975/00 25 Litre"/>
    <s v="Philips HD6975/00 25 Litre"/>
    <s v="Philips HD6975/00 25 Litre Digital Oven Toaster Grill, Grey, 25 liter"/>
    <s v="Home&amp;Kitchen|"/>
    <x v="2"/>
    <s v="Home &amp; Kitchen"/>
    <s v="Home&amp;Kitchen"/>
    <s v="Home&amp;Kitchen|Kitchen&amp;HomeAppliances|SmallKitchenAppliances|OvenToasterGrills"/>
    <n v="8599"/>
    <x v="0"/>
    <n v="8995"/>
    <x v="1"/>
    <n v="0.04"/>
    <x v="1"/>
    <n v="42829.600000000006"/>
    <x v="6"/>
    <n v="87557330"/>
    <x v="0"/>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BBWJFK5C"/>
    <x v="1036"/>
    <s v="Shakti Technology S3 High"/>
    <s v="Shakti Technology S3 High"/>
    <s v="Shakti Technology S3 High"/>
    <s v="Shakti Technology S3 High Pressure Car Washer Machine 1800 Watts and Pressure 120 Bar for Cleaning Car, Bike &amp; Home"/>
    <s v="Home&amp;Kitchen|"/>
    <x v="2"/>
    <s v="Home &amp; Kitchen"/>
    <s v="Home&amp;Kitchen"/>
    <s v="Home&amp;Kitchen|Kitchen&amp;HomeAppliances|Vacuum,Cleaning&amp;Ironing|PressureWashers,Steam&amp;WindowCleaners"/>
    <n v="4899"/>
    <x v="0"/>
    <n v="8999"/>
    <x v="1"/>
    <n v="0.46"/>
    <x v="1"/>
    <n v="1217.6999999999998"/>
    <x v="3"/>
    <n v="2672703"/>
    <x v="1"/>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BBN4DZBD"/>
    <x v="1037"/>
    <s v="Redmi A1 (Light Blue,"/>
    <s v="Redmi A1 (Light Blue,"/>
    <s v="Redmi A1 (Light Blue,"/>
    <s v="Redmi A1 (Light Blue, 2GB RAM, 32GB Storage) | Segment Best AI Dual Cam | 5000mAh Battery | Leather Texture Design | Android 12"/>
    <s v="Electronics|"/>
    <x v="0"/>
    <s v="Electronics"/>
    <s v="Electronics"/>
    <s v="Electronics|Mobiles&amp;Accessories|Smartphones&amp;BasicMobiles|Smartphones"/>
    <n v="6499"/>
    <x v="0"/>
    <n v="8999"/>
    <x v="1"/>
    <n v="0.28000000000000003"/>
    <x v="1"/>
    <n v="31228"/>
    <x v="4"/>
    <n v="70255193"/>
    <x v="0"/>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x v="1038"/>
    <s v="Redmi A1 (Black, 2GB"/>
    <s v="Redmi A1 (Black, 2GB"/>
    <s v="Redmi A1 (Black, 2GB"/>
    <s v="Redmi A1 (Black, 2GB RAM, 32GB Storage) | Segment Best AI Dual Cam | 5000mAh Battery | Leather Texture Design | Android 12"/>
    <s v="Electronics|"/>
    <x v="0"/>
    <s v="Electronics"/>
    <s v="Electronics"/>
    <s v="Electronics|Mobiles&amp;Accessories|Smartphones&amp;BasicMobiles|Smartphones"/>
    <n v="6499"/>
    <x v="0"/>
    <n v="8999"/>
    <x v="1"/>
    <n v="0.28000000000000003"/>
    <x v="1"/>
    <n v="31228"/>
    <x v="4"/>
    <n v="70255193"/>
    <x v="0"/>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1039"/>
    <s v="Redmi A1 (Light Green,"/>
    <s v="Redmi A1 (Light Green,"/>
    <s v="Redmi A1 (Light Green,"/>
    <s v="Redmi A1 (Light Green, 2GB RAM 32GB ROM) | Segment Best AI Dual Cam | 5000mAh Battery | Leather Texture Design | Android 12"/>
    <s v="Electronics|"/>
    <x v="0"/>
    <s v="Electronics"/>
    <s v="Electronics"/>
    <s v="Electronics|Mobiles&amp;Accessories|Smartphones&amp;BasicMobiles|Smartphones"/>
    <n v="6499"/>
    <x v="0"/>
    <n v="8999"/>
    <x v="1"/>
    <n v="0.28000000000000003"/>
    <x v="1"/>
    <n v="31228"/>
    <x v="4"/>
    <n v="70255193"/>
    <x v="0"/>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8T8KWNQ9"/>
    <x v="1040"/>
    <s v="TE‚Ñ¢ Instant Electric Heating"/>
    <s v="TE‚Ñ¢ Instant Electric Heating"/>
    <s v="TE‚Ñ¢ Instant Electric Heating"/>
    <s v="TE‚Ñ¢ Instant Electric Heating Hot and Cold Water Geyser Tap Water with Digital Display (White)"/>
    <s v="Home&amp;Kitchen|"/>
    <x v="2"/>
    <s v="Home &amp; Kitchen"/>
    <s v="Home&amp;Kitchen"/>
    <s v="Home&amp;Kitchen|Heating,Cooling&amp;AirQuality|WaterHeaters&amp;Geysers|InstantWaterHeaters"/>
    <n v="1449"/>
    <x v="0"/>
    <n v="4999"/>
    <x v="0"/>
    <n v="0.71"/>
    <x v="0"/>
    <n v="226.8"/>
    <x v="11"/>
    <n v="314937"/>
    <x v="1"/>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188KPKB2"/>
    <x v="1041"/>
    <s v="Preethi Blue Leaf Diamond"/>
    <s v="Preethi Blue Leaf Diamond"/>
    <s v="Preethi Blue Leaf Diamond"/>
    <s v="Preethi Blue Leaf Diamond MG-214 mixer grinder 750 watt (Blue/White), 3 jars &amp; Flexi Lid, FBT motor with 2yr Guarantee &amp; Lifelong Free Service"/>
    <s v="Home&amp;Kitchen|"/>
    <x v="2"/>
    <s v="Home &amp; Kitchen"/>
    <s v="Home&amp;Kitchen"/>
    <s v="Home&amp;Kitchen|Kitchen&amp;HomeAppliances|SmallKitchenAppliances|MixerGrinders"/>
    <n v="3599"/>
    <x v="0"/>
    <n v="9455"/>
    <x v="0"/>
    <n v="0.62"/>
    <x v="1"/>
    <n v="48494.799999999996"/>
    <x v="3"/>
    <n v="111833740"/>
    <x v="0"/>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GFPN6TP"/>
    <x v="1030"/>
    <s v="Redmi 9A Sport (Coral"/>
    <s v="Redmi 9A Sport (Coral"/>
    <s v="Redmi 9A Sport (Coral"/>
    <s v="Redmi 9A Sport (Coral Green, 3GB RAM, 32GB Storage) | 2GHz Octa-core Helio G25 Processor | 5000 mAh Battery"/>
    <s v="Electronics|"/>
    <x v="0"/>
    <s v="Electronics"/>
    <s v="Electronics"/>
    <s v="Electronics|Mobiles&amp;Accessories|Smartphones&amp;BasicMobiles|Smartphones"/>
    <n v="7499"/>
    <x v="0"/>
    <n v="9499"/>
    <x v="1"/>
    <n v="0.21"/>
    <x v="1"/>
    <n v="1286711.2"/>
    <x v="3"/>
    <n v="2981090168"/>
    <x v="0"/>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3RHX6B6"/>
    <x v="1042"/>
    <s v="Ambrane BCL-15 Lightning Cable"/>
    <s v="Ambrane BCL-15 Lightning Cable"/>
    <s v="Ambrane BCL-15 Lightning Cable"/>
    <s v="Ambrane BCL-15 Lightning Cable for Smartphone (1.5m Black)"/>
    <s v="Computers&amp;Accessories|"/>
    <x v="3"/>
    <s v="Computers &amp; Accessories"/>
    <s v="Computers&amp;Accessories"/>
    <s v="Computers&amp;Accessories|Accessories&amp;Peripherals|Cables&amp;Accessories|Cables|USBCables"/>
    <n v="149"/>
    <x v="2"/>
    <n v="399"/>
    <x v="0"/>
    <n v="0.63"/>
    <x v="0"/>
    <n v="222.29999999999998"/>
    <x v="1"/>
    <n v="22743"/>
    <x v="1"/>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7R4D42G"/>
    <x v="751"/>
    <s v="Bajaj New Shakti Neo"/>
    <s v="Bajaj New Shakti Neo"/>
    <s v="Bajaj New Shakti Neo"/>
    <s v="Bajaj New Shakti Neo 10L Vertical Storage Water Heater (Geyser 10 Litres) 4 Star BEE Rated Heater For Water Heating with Titanium Armour, Swirl Flow Technology, Glasslined Tank(White), 1 Yr Warranty"/>
    <s v="Home&amp;Kitchen|"/>
    <x v="2"/>
    <s v="Home &amp; Kitchen"/>
    <s v="Home&amp;Kitchen"/>
    <s v="Home&amp;Kitchen|Heating,Cooling&amp;AirQuality|WaterHeaters&amp;Geysers|StorageWaterHeaters"/>
    <n v="4999"/>
    <x v="0"/>
    <n v="9650"/>
    <x v="1"/>
    <n v="0.48"/>
    <x v="1"/>
    <n v="7442.4000000000005"/>
    <x v="5"/>
    <n v="17099800"/>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BLV1GNLN"/>
    <x v="1043"/>
    <s v="WZATCO Pixel | Portable"/>
    <s v="WZATCO Pixel | Portable"/>
    <s v="WZATCO Pixel | Portable"/>
    <s v="WZATCO Pixel | Portable LED Projector | Native 720p with Full HD 1080P Support | 2000 Lumens (200 ANSI) | 176&quot; Large Screen | Projector for Home and Outdoor | Compatible with TV Stick, PC, PS4"/>
    <s v="Electronics|"/>
    <x v="0"/>
    <s v="Electronics"/>
    <s v="Electronics"/>
    <s v="Electronics|HomeTheater,TV&amp;Video|Projectors"/>
    <n v="6490"/>
    <x v="0"/>
    <n v="9990"/>
    <x v="1"/>
    <n v="0.35"/>
    <x v="1"/>
    <n v="108"/>
    <x v="4"/>
    <n v="269730"/>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9CTWFV5W"/>
    <x v="1044"/>
    <s v="PHILIPS Air Fryer HD920090,"/>
    <s v="PHILIPS Air Fryer HD9200/90,"/>
    <s v="PHILIPS Air Fryer HD9200/90,"/>
    <s v="PHILIPS Air Fryer HD9200/90, uses up to 90% less fat, 1400W, 4.1 Liter, with Rapid Air Technology (Black), Large"/>
    <s v="Home&amp;Kitchen|"/>
    <x v="2"/>
    <s v="Home &amp; Kitchen"/>
    <s v="Home&amp;Kitchen"/>
    <s v="Home&amp;Kitchen|Kitchen&amp;HomeAppliances|SmallKitchenAppliances|DeepFatFryers|AirFryers"/>
    <n v="7199"/>
    <x v="0"/>
    <n v="9995"/>
    <x v="1"/>
    <n v="0.28000000000000003"/>
    <x v="1"/>
    <n v="8641.6"/>
    <x v="6"/>
    <n v="19630180"/>
    <x v="0"/>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72J83V9W"/>
    <x v="1045"/>
    <s v="Philips PowerPro FC935201 Compact"/>
    <s v="Philips PowerPro FC9352/01 Compact"/>
    <s v="Philips PowerPro FC9352/01 Compact"/>
    <s v="Philips PowerPro FC9352/01 Compact Bagless Vacuum Cleaner (Blue)"/>
    <s v="Home&amp;Kitchen|"/>
    <x v="2"/>
    <s v="Home &amp; Kitchen"/>
    <s v="Home&amp;Kitchen"/>
    <s v="Home&amp;Kitchen|Kitchen&amp;HomeAppliances|Vacuum,Cleaning&amp;Ironing|Vacuums&amp;FloorCare|Vacuums|CanisterVacuums"/>
    <n v="8999"/>
    <x v="0"/>
    <n v="9995"/>
    <x v="1"/>
    <n v="0.1"/>
    <x v="1"/>
    <n v="79173.600000000006"/>
    <x v="6"/>
    <n v="179850030"/>
    <x v="0"/>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BP18W8TM"/>
    <x v="1046"/>
    <s v="Fire-Boltt Gladiator 1.96&quot; Biggest"/>
    <s v="Fire-Boltt Gladiator 1.96&quot; Biggest"/>
    <s v="Fire-Boltt Gladiator 1.96&quot; Biggest"/>
    <s v="Fire-Boltt Gladiator 1.96&quot; Biggest Display Smart Watch with Bluetooth Calling, Voice Assistant &amp;123 Sports Modes, 8 Unique UI Interactions, SpO2, 24/7 Heart Rate Tracking"/>
    <s v="Electronics|"/>
    <x v="0"/>
    <s v="Electronics"/>
    <s v="Electronics"/>
    <s v="Electronics|WearableTechnology|SmartWatches"/>
    <n v="3999"/>
    <x v="0"/>
    <n v="9999"/>
    <x v="0"/>
    <n v="0.6"/>
    <x v="1"/>
    <n v="321.20000000000005"/>
    <x v="6"/>
    <n v="729927"/>
    <x v="1"/>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B2CWRDB1"/>
    <x v="1047"/>
    <s v="Shakti Technology S5 High"/>
    <s v="Shakti Technology S5 High"/>
    <s v="Shakti Technology S5 High"/>
    <s v="Shakti Technology S5 High Pressure Car Washer Machine 1900 Watts and Pressure 125 Bar with 10 Meter Hose Pipe"/>
    <s v="Home&amp;Kitchen|"/>
    <x v="2"/>
    <s v="Home &amp; Kitchen"/>
    <s v="Home&amp;Kitchen"/>
    <s v="Home&amp;Kitchen|Kitchen&amp;HomeAppliances|Vacuum,Cleaning&amp;Ironing|PressureWashers,Steam&amp;WindowCleaners"/>
    <n v="5999"/>
    <x v="0"/>
    <n v="9999"/>
    <x v="1"/>
    <n v="0.4"/>
    <x v="1"/>
    <n v="714"/>
    <x v="5"/>
    <n v="1699830"/>
    <x v="1"/>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9FZ89DK6"/>
    <x v="1048"/>
    <s v="Eureka Forbes Supervac 1600"/>
    <s v="Eureka Forbes Supervac 1600"/>
    <s v="Eureka Forbes Supervac 1600"/>
    <s v="Eureka Forbes Supervac 1600 Watts Powerful Suction,bagless Vacuum Cleaner with cyclonic Technology,7 Accessories,1 Year Warranty,Compact,Lightweight &amp; Easy to use (Red)"/>
    <s v="Home&amp;Kitchen|"/>
    <x v="2"/>
    <s v="Home &amp; Kitchen"/>
    <s v="Home&amp;Kitchen"/>
    <s v="Home&amp;Kitchen|Kitchen&amp;HomeAppliances|Vacuum,Cleaning&amp;Ironing|Vacuums&amp;FloorCare|Vacuums|CanisterVacuums"/>
    <n v="5999"/>
    <x v="0"/>
    <n v="9999"/>
    <x v="1"/>
    <n v="0.4"/>
    <x v="1"/>
    <n v="5002.2"/>
    <x v="5"/>
    <n v="11908809"/>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9HSKYMB3"/>
    <x v="1049"/>
    <s v="MI REDMI 9i Sport"/>
    <s v="MI REDMI 9i Sport"/>
    <s v="MI REDMI 9i Sport"/>
    <s v="MI REDMI 9i Sport (Carbon Black, 64 GB) (4 GB RAM)"/>
    <s v="Electronics|"/>
    <x v="0"/>
    <s v="Electronics"/>
    <s v="Electronics"/>
    <s v="Electronics|Mobiles&amp;Accessories|Smartphones&amp;BasicMobiles|Smartphones"/>
    <n v="7915"/>
    <x v="0"/>
    <n v="9999"/>
    <x v="1"/>
    <n v="0.21"/>
    <x v="1"/>
    <n v="5916.8"/>
    <x v="2"/>
    <n v="13758624"/>
    <x v="0"/>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R1YFL6S"/>
    <x v="1050"/>
    <s v="Candes BlowHot All in"/>
    <s v="Candes BlowHot All in"/>
    <s v="Candes BlowHot All in"/>
    <s v="Candes BlowHot All in One Silent Blower Fan Room Heater (ABS Body, White, Brown) 2000 Watts"/>
    <s v="Home&amp;Kitchen|"/>
    <x v="2"/>
    <s v="Home &amp; Kitchen"/>
    <s v="Home&amp;Kitchen"/>
    <s v="Home&amp;Kitchen|Heating,Cooling&amp;AirQuality|RoomHeaters|FanHeaters"/>
    <n v="1090"/>
    <x v="0"/>
    <n v="2999"/>
    <x v="0"/>
    <n v="0.64"/>
    <x v="0"/>
    <n v="199.5"/>
    <x v="9"/>
    <n v="170943"/>
    <x v="1"/>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RCGTZ4M"/>
    <x v="1051"/>
    <s v="AGARO Ace 1600 Watts,"/>
    <s v="AGARO Ace 1600 Watts,"/>
    <s v="AGARO Ace 1600 Watts,"/>
    <s v="AGARO Ace 1600 Watts, 21.5 kPa Suction Power, 21 litres Wet &amp; Dry Stainless Steel Vacuum Cleaner with Blower Function and Washable Dust Bag"/>
    <s v="Home&amp;Kitchen|"/>
    <x v="2"/>
    <s v="Home &amp; Kitchen"/>
    <s v="Home&amp;Kitchen"/>
    <s v="Home&amp;Kitchen|Kitchen&amp;HomeAppliances|Vacuum,Cleaning&amp;Ironing|Vacuums&amp;FloorCare|Vacuums|Wet-DryVacuums"/>
    <n v="6236"/>
    <x v="0"/>
    <n v="9999"/>
    <x v="1"/>
    <n v="0.38"/>
    <x v="1"/>
    <n v="14563.199999999999"/>
    <x v="3"/>
    <n v="35516448"/>
    <x v="0"/>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BNQMF152"/>
    <x v="1052"/>
    <s v="ROYAL STEP Portable Electric"/>
    <s v="ROYAL STEP Portable Electric"/>
    <s v="ROYAL STEP Portable Electric"/>
    <s v="ROYAL STEP Portable Electric USB Juice Maker Juicer Bottle Blender Grinder Mixer,6 Blades Rechargeable Bottle with (MULTII) (MULTI COLOUR 6 BLED JUICER MIXER)"/>
    <s v="Home&amp;Kitchen|"/>
    <x v="2"/>
    <s v="Home &amp; Kitchen"/>
    <s v="Home&amp;Kitchen"/>
    <s v="Home&amp;Kitchen|Kitchen&amp;HomeAppliances|SmallKitchenAppliances|JuicerMixerGrinders"/>
    <n v="499"/>
    <x v="0"/>
    <n v="2199"/>
    <x v="0"/>
    <n v="0.77"/>
    <x v="0"/>
    <n v="196.10000000000002"/>
    <x v="8"/>
    <n v="116547"/>
    <x v="1"/>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YV575RK"/>
    <x v="1053"/>
    <s v="Fire-Boltt Ring Pro Bluetooth"/>
    <s v="Fire-Boltt Ring Pro Bluetooth"/>
    <s v="Fire-Boltt Ring Pro Bluetooth"/>
    <s v="Fire-Boltt Ring Pro Bluetooth Calling, 1.75‚Äù 320*385px High Res, IP68 &amp; SpO2 Monitoring, Pin Code Locking Functionality &amp; Split Screen Access, Built in Mic &amp; Speaker for HD Calls, Black, Free Size"/>
    <s v="Electronics|"/>
    <x v="0"/>
    <s v="Electronics"/>
    <s v="Electronics"/>
    <s v="Electronics|WearableTechnology|SmartWatches"/>
    <n v="2499"/>
    <x v="0"/>
    <n v="9999"/>
    <x v="0"/>
    <n v="0.75"/>
    <x v="1"/>
    <n v="36360"/>
    <x v="4"/>
    <n v="90890910"/>
    <x v="0"/>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B3MWYCHQ"/>
    <x v="1054"/>
    <s v="Fire-Boltt Ring 3 Smart"/>
    <s v="Fire-Boltt Ring 3 Smart"/>
    <s v="Fire-Boltt Ring 3 Smart"/>
    <s v="Fire-Boltt Ring 3 Smart Watch 1.8 Biggest Display with Advanced Bluetooth Calling Chip, Voice Assistance,118 Sports Modes, in Built Calculator &amp; Games, SpO2, Heart Rate Monitoring"/>
    <s v="Electronics|"/>
    <x v="0"/>
    <s v="Electronics"/>
    <s v="Electronics"/>
    <s v="Electronics|WearableTechnology|SmartWatches"/>
    <n v="2999"/>
    <x v="0"/>
    <n v="9999"/>
    <x v="0"/>
    <n v="0.7"/>
    <x v="1"/>
    <n v="87691.8"/>
    <x v="5"/>
    <n v="208769121"/>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B3MWYCHQ"/>
    <x v="1054"/>
    <s v="Fire-Boltt Ring 3 Smart"/>
    <s v="Fire-Boltt Ring 3 Smart"/>
    <s v="Fire-Boltt Ring 3 Smart"/>
    <s v="Fire-Boltt Ring 3 Smart Watch 1.8 Biggest Display with Advanced Bluetooth Calling Chip, Voice Assistance,118 Sports Modes, in Built Calculator &amp; Games, SpO2, Heart Rate Monitoring"/>
    <s v="Electronics|"/>
    <x v="0"/>
    <s v="Electronics"/>
    <s v="Electronics"/>
    <s v="Electronics|WearableTechnology|SmartWatches"/>
    <n v="2999"/>
    <x v="0"/>
    <n v="9999"/>
    <x v="0"/>
    <n v="0.7"/>
    <x v="1"/>
    <n v="87700.2"/>
    <x v="5"/>
    <n v="208789119"/>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YV463SW"/>
    <x v="1021"/>
    <s v="Fire-Boltt Ninja 3 Smartwatch"/>
    <s v="Fire-Boltt Ninja 3 Smartwatch"/>
    <s v="Fire-Boltt Ninja 3 Smartwatch"/>
    <s v="Fire-Boltt Ninja 3 Smartwatch Full Touch 1.69 &quot; &amp; 60 Sports Modes with IP68, Sp02 Tracking, Over 100 Cloud based watch faces ( Silver )"/>
    <s v="Electronics|"/>
    <x v="0"/>
    <s v="Electronics"/>
    <s v="Electronics"/>
    <s v="Electronics|WearableTechnology|SmartWatches"/>
    <n v="1499"/>
    <x v="0"/>
    <n v="9999"/>
    <x v="0"/>
    <n v="0.85"/>
    <x v="1"/>
    <n v="95079.6"/>
    <x v="5"/>
    <n v="226357362"/>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B3RRWSF6"/>
    <x v="1055"/>
    <s v="Fire-Boltt Phoenix Smart Watch"/>
    <s v="Fire-Boltt Phoenix Smart Watch"/>
    <s v="Fire-Boltt Phoenix Smart Watch"/>
    <s v="Fire-Boltt Phoenix Smart Watch with Bluetooth Calling 1.3&quot;,120+ Sports Modes, 240*240 PX High Res with SpO2, Heart Rate Monitoring &amp; IP67 Rating"/>
    <s v="Electronics|"/>
    <x v="0"/>
    <s v="Electronics"/>
    <s v="Electronics"/>
    <s v="Electronics|WearableTechnology|SmartWatches"/>
    <n v="1998"/>
    <x v="0"/>
    <n v="9999"/>
    <x v="0"/>
    <n v="0.8"/>
    <x v="1"/>
    <n v="119092.79999999999"/>
    <x v="2"/>
    <n v="276932304"/>
    <x v="0"/>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x v="1055"/>
    <s v="Fire-Boltt Phoenix Smart Watch"/>
    <s v="Fire-Boltt Phoenix Smart Watch"/>
    <s v="Fire-Boltt Phoenix Smart Watch"/>
    <s v="Fire-Boltt Phoenix Smart Watch with Bluetooth Calling 1.3&quot;,120+ Sports Modes, 240*240 PX High Res with SpO2, Heart Rate Monitoring &amp; IP67 Rating"/>
    <s v="Electronics|"/>
    <x v="0"/>
    <s v="Electronics"/>
    <s v="Electronics"/>
    <s v="Electronics|WearableTechnology|SmartWatches"/>
    <n v="1999"/>
    <x v="0"/>
    <n v="9999"/>
    <x v="0"/>
    <n v="0.8"/>
    <x v="1"/>
    <n v="119092.79999999999"/>
    <x v="2"/>
    <n v="276932304"/>
    <x v="0"/>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B3RS9DNF"/>
    <x v="1055"/>
    <s v="Fire-Boltt Phoenix Smart Watch"/>
    <s v="Fire-Boltt Phoenix Smart Watch"/>
    <s v="Fire-Boltt Phoenix Smart Watch"/>
    <s v="Fire-Boltt Phoenix Smart Watch with Bluetooth Calling 1.3&quot;,120+ Sports Modes, 240*240 PX High Res with SpO2, Heart Rate Monitoring &amp; IP67 Rating"/>
    <s v="Electronics|"/>
    <x v="0"/>
    <s v="Electronics"/>
    <s v="Electronics"/>
    <s v="Electronics|WearableTechnology|SmartWatches"/>
    <n v="1999"/>
    <x v="0"/>
    <n v="9999"/>
    <x v="0"/>
    <n v="0.8"/>
    <x v="1"/>
    <n v="119127.2"/>
    <x v="2"/>
    <n v="277012296"/>
    <x v="0"/>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x v="1055"/>
    <s v="Fire-Boltt Phoenix Smart Watch"/>
    <s v="Fire-Boltt Phoenix Smart Watch"/>
    <s v="Fire-Boltt Phoenix Smart Watch"/>
    <s v="Fire-Boltt Phoenix Smart Watch with Bluetooth Calling 1.3&quot;,120+ Sports Modes, 240*240 PX High Res with SpO2, Heart Rate Monitoring &amp; IP67 Rating"/>
    <s v="Electronics|"/>
    <x v="0"/>
    <s v="Electronics"/>
    <s v="Electronics"/>
    <s v="Electronics|WearableTechnology|SmartWatches"/>
    <n v="1998"/>
    <x v="0"/>
    <n v="9999"/>
    <x v="0"/>
    <n v="0.8"/>
    <x v="1"/>
    <n v="119148.7"/>
    <x v="2"/>
    <n v="277062291"/>
    <x v="0"/>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9YV4MW2T"/>
    <x v="1056"/>
    <s v="Fire-Boltt India's No 1"/>
    <s v="Fire-Boltt India's No 1"/>
    <s v="Fire-Boltt India's No 1"/>
    <s v="Fire-Boltt India's No 1 Smartwatch Brand Talk 2 Bluetooth Calling Smartwatch with Dual Button, Hands On Voice Assistance, 60 Sports Modes, in Built Mic &amp; Speaker with IP68 Rating"/>
    <s v="Electronics|"/>
    <x v="0"/>
    <s v="Electronics"/>
    <s v="Electronics"/>
    <s v="Electronics|WearableTechnology|SmartWatches"/>
    <n v="2199"/>
    <x v="0"/>
    <n v="9999"/>
    <x v="0"/>
    <n v="0.78"/>
    <x v="1"/>
    <n v="123778.20000000001"/>
    <x v="5"/>
    <n v="294680529"/>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YV3K34W"/>
    <x v="1056"/>
    <s v="Fire-Boltt India's No 1"/>
    <s v="Fire-Boltt India's No 1"/>
    <s v="Fire-Boltt India's No 1"/>
    <s v="Fire-Boltt India's No 1 Smartwatch Brand Talk 2 Bluetooth Calling Smartwatch with Dual Button, Hands On Voice Assistance, 60 Sports Modes, in Built Mic &amp; Speaker with IP68 Rating"/>
    <s v="Electronics|"/>
    <x v="0"/>
    <s v="Electronics"/>
    <s v="Electronics"/>
    <s v="Electronics|WearableTechnology|SmartWatches"/>
    <n v="2199"/>
    <x v="0"/>
    <n v="9999"/>
    <x v="0"/>
    <n v="0.78"/>
    <x v="1"/>
    <n v="123782.40000000001"/>
    <x v="5"/>
    <n v="29469052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x v="1056"/>
    <s v="Fire-Boltt India's No 1"/>
    <s v="Fire-Boltt India's No 1"/>
    <s v="Fire-Boltt India's No 1"/>
    <s v="Fire-Boltt India's No 1 Smartwatch Brand Talk 2 Bluetooth Calling Smartwatch with Dual Button, Hands On Voice Assistance, 60 Sports Modes, in Built Mic &amp; Speaker with IP68 Rating"/>
    <s v="Electronics|"/>
    <x v="0"/>
    <s v="Electronics"/>
    <s v="Electronics"/>
    <s v="Electronics|WearableTechnology|SmartWatches"/>
    <n v="2199"/>
    <x v="0"/>
    <n v="9999"/>
    <x v="0"/>
    <n v="0.78"/>
    <x v="1"/>
    <n v="123807.6"/>
    <x v="5"/>
    <n v="294750522"/>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972BQ2RS"/>
    <x v="1056"/>
    <s v="Fire-Boltt India's No 1"/>
    <s v="Fire-Boltt India's No 1"/>
    <s v="Fire-Boltt India's No 1"/>
    <s v="Fire-Boltt India's No 1 Smartwatch Brand Ring Bluetooth Calling with SpO2 &amp; 1.7‚Äù Metal Body with Blood Oxygen Monitoring, Continuous Heart Rate, Full Touch &amp; Multiple Watch Faces"/>
    <s v="Electronics|"/>
    <x v="0"/>
    <s v="Electronics"/>
    <s v="Electronics"/>
    <s v="Electronics|WearableTechnology|SmartWatches"/>
    <n v="2499"/>
    <x v="0"/>
    <n v="9999"/>
    <x v="0"/>
    <n v="0.75"/>
    <x v="1"/>
    <n v="172769.9"/>
    <x v="3"/>
    <n v="421347861"/>
    <x v="0"/>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9VH568H7"/>
    <x v="174"/>
    <s v="Amazon Brand - Solimo"/>
    <s v="Amazon Brand - Solimo"/>
    <s v="Amazon Brand - Solimo"/>
    <s v="Amazon Brand - Solimo 3A Fast Charging Tough Type C USB Data Cable¬† ‚Äì 1 Meter"/>
    <s v="Computers&amp;Accessories|"/>
    <x v="3"/>
    <s v="Computers &amp; Accessories"/>
    <s v="Computers&amp;Accessories"/>
    <s v="Computers&amp;Accessories|Accessories&amp;Peripherals|Cables&amp;Accessories|Cables|USBCables"/>
    <n v="119"/>
    <x v="2"/>
    <n v="299"/>
    <x v="0"/>
    <n v="0.6"/>
    <x v="0"/>
    <n v="193.79999999999998"/>
    <x v="0"/>
    <n v="15249"/>
    <x v="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8GSQXLJ2"/>
    <x v="1057"/>
    <s v="Crompton Arno Neo 15-L"/>
    <s v="Crompton Arno Neo 15-L"/>
    <s v="Crompton Arno Neo 15-L"/>
    <s v="Crompton Arno Neo 15-L 5 Star Rated Storage Water Heater (Geyser) with Advanced 3 Level Safety (Grey)"/>
    <s v="Home&amp;Kitchen|"/>
    <x v="2"/>
    <s v="Home &amp; Kitchen"/>
    <s v="Home&amp;Kitchen"/>
    <s v="Home&amp;Kitchen|Heating,Cooling&amp;AirQuality|WaterHeaters&amp;Geysers|StorageWaterHeaters"/>
    <n v="6199"/>
    <x v="0"/>
    <n v="10400"/>
    <x v="1"/>
    <n v="0.4"/>
    <x v="1"/>
    <n v="59003.099999999991"/>
    <x v="3"/>
    <n v="149666400"/>
    <x v="0"/>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7MKMFKPG"/>
    <x v="1058"/>
    <s v="Bosch Pro 1000W Mixer"/>
    <s v="Bosch Pro 1000W Mixer"/>
    <s v="Bosch Pro 1000W Mixer"/>
    <s v="Bosch Pro 1000W Mixer Grinder MGM8842MIN - Black"/>
    <s v="Home&amp;Kitchen|"/>
    <x v="2"/>
    <s v="Home &amp; Kitchen"/>
    <s v="Home&amp;Kitchen"/>
    <s v="Home&amp;Kitchen|Kitchen&amp;HomeAppliances|SmallKitchenAppliances|MixerGrinders"/>
    <n v="6999"/>
    <x v="0"/>
    <n v="10590"/>
    <x v="1"/>
    <n v="0.34"/>
    <x v="1"/>
    <n v="50595.600000000006"/>
    <x v="6"/>
    <n v="121774410"/>
    <x v="0"/>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1892MIPA"/>
    <x v="1059"/>
    <s v="AO Smith HSE-VAS-X-015 Storage"/>
    <s v="AO Smith HSE-VAS-X-015 Storage"/>
    <s v="AO Smith HSE-VAS-X-015 Storage"/>
    <s v="AO Smith HSE-VAS-X-015 Storage 15 Litre Vertical Water Heater (Geyser) White 4 Star"/>
    <s v="Home&amp;Kitchen|"/>
    <x v="2"/>
    <s v="Home &amp; Kitchen"/>
    <s v="Home&amp;Kitchen"/>
    <s v="Home&amp;Kitchen|Heating,Cooling&amp;AirQuality|WaterHeaters&amp;Geysers|StorageWaterHeaters"/>
    <n v="7349"/>
    <x v="0"/>
    <n v="10900"/>
    <x v="1"/>
    <n v="0.33"/>
    <x v="1"/>
    <n v="50219.4"/>
    <x v="5"/>
    <n v="130331300"/>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N6P8G5K"/>
    <x v="1060"/>
    <s v="INALSA Air Fryer Digital"/>
    <s v="INALSA Air Fryer Digital"/>
    <s v="INALSA Air Fryer Digital"/>
    <s v="INALSA Air Fryer Digital 4L Nutri Fry - 1400W with Smart AirCrisp Technology| 8-Preset Menu, Touch Control &amp; Digital Display|Variable Temperature &amp; Timer Control|Free Recipe book|2 Yr Warranty (Black)"/>
    <s v="Home&amp;Kitchen|"/>
    <x v="2"/>
    <s v="Home &amp; Kitchen"/>
    <s v="Home&amp;Kitchen"/>
    <s v="Home&amp;Kitchen|Kitchen&amp;HomeAppliances|SmallKitchenAppliances|DeepFatFryers|AirFryers"/>
    <n v="6790"/>
    <x v="0"/>
    <n v="10995"/>
    <x v="1"/>
    <n v="0.38"/>
    <x v="1"/>
    <n v="14364"/>
    <x v="7"/>
    <n v="35096040"/>
    <x v="0"/>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0JBNZPFM"/>
    <x v="1061"/>
    <s v="Karcher WD3 EU Wet"/>
    <s v="Karcher WD3 EU Wet"/>
    <s v="Karcher WD3 EU Wet"/>
    <s v="Karcher WD3 EU Wet and Dry Vacuum Cleaner, 1000 Watts Powerful Suction, 17 L Capacity, Blower Function, Easy Filter Removal for Home and Garden Cleaning¬† (Yellow/Black)"/>
    <s v="Home&amp;Kitchen|"/>
    <x v="2"/>
    <s v="Home &amp; Kitchen"/>
    <s v="Home&amp;Kitchen"/>
    <s v="Home&amp;Kitchen|Kitchen&amp;HomeAppliances|Vacuum,Cleaning&amp;Ironing|Vacuums&amp;FloorCare|Vacuums|Wet-DryVacuums"/>
    <n v="6199"/>
    <x v="0"/>
    <n v="10999"/>
    <x v="1"/>
    <n v="0.44"/>
    <x v="1"/>
    <n v="43801.8"/>
    <x v="5"/>
    <n v="114708571"/>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9GFPVD9Y"/>
    <x v="1062"/>
    <s v="Redmi 9 Activ (Carbon"/>
    <s v="Redmi 9 Activ (Carbon"/>
    <s v="Redmi 9 Activ (Carbon"/>
    <s v="Redmi 9 Activ (Carbon Black, 4GB RAM, 64GB Storage) | Octa-core Helio G35 | 5000 mAh Battery"/>
    <s v="Electronics|"/>
    <x v="0"/>
    <s v="Electronics"/>
    <s v="Electronics"/>
    <s v="Electronics|Mobiles&amp;Accessories|Smartphones&amp;BasicMobiles|Smartphones"/>
    <n v="8499"/>
    <x v="0"/>
    <n v="10999"/>
    <x v="1"/>
    <n v="0.23"/>
    <x v="1"/>
    <n v="1286727.5999999999"/>
    <x v="3"/>
    <n v="3451882164"/>
    <x v="0"/>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7MDRGHWQ"/>
    <x v="1063"/>
    <s v="VW 60 cm (24"/>
    <s v="VW 60 cm (24"/>
    <s v="VW 60 cm (24"/>
    <s v="VW 60 cm (24 inches) Premium Series HD Ready LED TV VW24A (Black)"/>
    <s v="Electronics|"/>
    <x v="0"/>
    <s v="Electronics"/>
    <s v="Electronics"/>
    <s v="Electronics|HomeTheater,TV&amp;Video|Televisions|StandardTelevisions"/>
    <n v="5699"/>
    <x v="0"/>
    <n v="11000"/>
    <x v="1"/>
    <n v="0.48"/>
    <x v="1"/>
    <n v="16812.600000000002"/>
    <x v="5"/>
    <n v="44033000"/>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977CGNJJ"/>
    <x v="1064"/>
    <s v="AGARO Royal Stand 1000W"/>
    <s v="AGARO Royal Stand 1000W"/>
    <s v="AGARO Royal Stand 1000W"/>
    <s v="AGARO Royal Stand 1000W Mixer with 5L SS Bowl and 8 Speed Setting, Includes Whisking Cone, Mixing Beater &amp; Dough Hook, and Splash Guard, 2 Years Warranty, (Black), Medium (33554)"/>
    <s v="Home&amp;Kitchen|"/>
    <x v="2"/>
    <s v="Home &amp; Kitchen"/>
    <s v="Home&amp;Kitchen"/>
    <s v="Home&amp;Kitchen|Kitchen&amp;HomeAppliances|SmallKitchenAppliances|StandMixers"/>
    <n v="5999"/>
    <x v="0"/>
    <n v="11495"/>
    <x v="1"/>
    <n v="0.48"/>
    <x v="1"/>
    <n v="2296.1999999999998"/>
    <x v="2"/>
    <n v="6138330"/>
    <x v="1"/>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9PR2GQJ"/>
    <x v="1065"/>
    <s v="HOMEPACK 750W Radiant Room"/>
    <s v="HOMEPACK 750W Radiant Room"/>
    <s v="HOMEPACK 750W Radiant Room"/>
    <s v="HOMEPACK 750W Radiant Room Home Office Heaters For Winter"/>
    <s v="Home&amp;Kitchen|"/>
    <x v="2"/>
    <s v="Home &amp; Kitchen"/>
    <s v="Home&amp;Kitchen"/>
    <s v="Home&amp;Kitchen|Heating,Cooling&amp;AirQuality|RoomHeaters|ElectricHeaters"/>
    <n v="649"/>
    <x v="0"/>
    <n v="999"/>
    <x v="1"/>
    <n v="0.35"/>
    <x v="0"/>
    <n v="186.2"/>
    <x v="0"/>
    <n v="48951"/>
    <x v="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7JGCGNDG"/>
    <x v="1066"/>
    <s v="Crompton Amica 15-L 5"/>
    <s v="Crompton Amica 15-L 5"/>
    <s v="Crompton Amica 15-L 5"/>
    <s v="Crompton Amica 15-L 5 Star Rated Storage Water Heater (Geyser) with Free Installation (White)"/>
    <s v="Home&amp;Kitchen|"/>
    <x v="2"/>
    <s v="Home &amp; Kitchen"/>
    <s v="Home&amp;Kitchen"/>
    <s v="Home&amp;Kitchen|Heating,Cooling&amp;AirQuality|WaterHeaters&amp;Geysers|StorageWaterHeaters"/>
    <n v="6800"/>
    <x v="0"/>
    <n v="11500"/>
    <x v="1"/>
    <n v="0.41"/>
    <x v="1"/>
    <n v="42262.799999999996"/>
    <x v="3"/>
    <n v="118542000"/>
    <x v="0"/>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97RJ867P"/>
    <x v="1067"/>
    <s v="PHILIPS Digital Air Fryer"/>
    <s v="PHILIPS Digital Air Fryer"/>
    <s v="PHILIPS Digital Air Fryer"/>
    <s v="PHILIPS Digital Air Fryer HD9252/90 with Touch Panel, uses up to 90% less fat, 7 Pre-set Menu, 1400W, 4.1 Liter, with Rapid Air Technology (Black), Large"/>
    <s v="Home&amp;Kitchen|"/>
    <x v="2"/>
    <s v="Home &amp; Kitchen"/>
    <s v="Home&amp;Kitchen"/>
    <s v="Home&amp;Kitchen|Kitchen&amp;HomeAppliances|SmallKitchenAppliances|DeepFatFryers|AirFryers"/>
    <n v="8799"/>
    <x v="0"/>
    <n v="11595"/>
    <x v="1"/>
    <n v="0.24"/>
    <x v="1"/>
    <n v="13116.400000000001"/>
    <x v="6"/>
    <n v="34564695"/>
    <x v="0"/>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72NCN9M4"/>
    <x v="1068"/>
    <s v="AMERICAN MICRONIC- Imported Wet"/>
    <s v="AMERICAN MICRONIC- Imported Wet"/>
    <s v="AMERICAN MICRONIC- Imported Wet"/>
    <s v="AMERICAN MICRONIC- Imported Wet &amp; Dry Vacuum Cleaner, 21 Litre Stainless Steel with Blower &amp; HEPA filter, 1600 Watts 100% Copper Motor 28 KPa suction with washable reusable dust bag (Red/Black/Steel)-AMI-VCD21-1600WDx"/>
    <s v="Home&amp;Kitchen|"/>
    <x v="2"/>
    <s v="Home &amp; Kitchen"/>
    <s v="Home&amp;Kitchen"/>
    <s v="Home&amp;Kitchen|Kitchen&amp;HomeAppliances|Vacuum,Cleaning&amp;Ironing|Vacuums&amp;FloorCare|Vacuums|Wet-DryVacuums"/>
    <n v="8886"/>
    <x v="0"/>
    <n v="11850"/>
    <x v="1"/>
    <n v="0.25"/>
    <x v="1"/>
    <n v="12873"/>
    <x v="5"/>
    <n v="36320250"/>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941392C8"/>
    <x v="1069"/>
    <s v="LG 1.5 Ton 5 Star AI DUAL Inverter Split AC (Copper, Super Convertible 6-in-1 Cooling, HD Filter with Anti-Virus Protection, 2022 Model, PS-Q19YNZE, White)"/>
    <s v="LG 1.5 Ton 5 Star AI DUAL Inverter Split AC (Copper, Super Convertible 6-in-1 Cooling, HD Filter with Anti-Virus Protection, 2022 Model, PS-Q19YNZE, White)"/>
    <s v="LG 1.5 Ton 5 Star AI DUAL Inverter Split AC (Copper, Super Convertible 6-in-1 Cooling, HD Filter with Anti-Virus Protection, 2022 Model, PS-Q19YNZE, White)"/>
    <s v="Lava Charging Adapter Elements D3 2A Fast Charging Speed Usb Type C Data Cable, White"/>
    <s v="Computers&amp;Accessories|"/>
    <x v="3"/>
    <s v="Computers &amp; Accessories"/>
    <s v="Computers&amp;Accessories"/>
    <s v="Computers&amp;Accessories|Accessories&amp;Peripherals|Cables&amp;Accessories|Cables|USBCables"/>
    <n v="129"/>
    <x v="2"/>
    <n v="449"/>
    <x v="0"/>
    <n v="0.71"/>
    <x v="0"/>
    <n v="151.70000000000002"/>
    <x v="8"/>
    <n v="18409"/>
    <x v="1"/>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L6MT7E0"/>
    <x v="1070"/>
    <s v="Philips AC121520 Air purifier,"/>
    <s v="Philips AC1215/20 Air purifier,"/>
    <s v="Philips AC1215/20 Air purifier,"/>
    <s v="Philips AC1215/20 Air purifier, removes 99.97% airborne pollutants, 4-stage filtration with True HEPA filter (white)"/>
    <s v="Home&amp;Kitchen|"/>
    <x v="2"/>
    <s v="Home &amp; Kitchen"/>
    <s v="Home&amp;Kitchen"/>
    <s v="Home&amp;Kitchen|Heating,Cooling&amp;AirQuality|AirPurifiers|HEPAAirPurifiers"/>
    <n v="8799"/>
    <x v="0"/>
    <n v="11995"/>
    <x v="1"/>
    <n v="0.27"/>
    <x v="1"/>
    <n v="17043.699999999997"/>
    <x v="3"/>
    <n v="49863215"/>
    <x v="0"/>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HZCNC4P"/>
    <x v="1071"/>
    <s v="Remote Control Compatible for"/>
    <s v="Remote Control Compatible for"/>
    <s v="Remote Control Compatible for"/>
    <s v="Remote Control Compatible for Amazon Fire Tv Stick Remote Control [ 3rd Gen ](Not Compatible for Fire TV Edition Smart TV) from basesailor"/>
    <s v="Electronics|"/>
    <x v="0"/>
    <s v="Electronics"/>
    <s v="Electronics"/>
    <s v="Electronics|HomeTheater,TV&amp;Video|Accessories|RemoteControls"/>
    <n v="1499"/>
    <x v="0"/>
    <n v="3999"/>
    <x v="0"/>
    <n v="0.63"/>
    <x v="0"/>
    <n v="136.9"/>
    <x v="8"/>
    <n v="147963"/>
    <x v="1"/>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HYLCL19"/>
    <x v="1072"/>
    <s v="AVNISH Tap Water Purifier"/>
    <s v="AVNISH Tap Water Purifier"/>
    <s v="AVNISH Tap Water Purifier"/>
    <s v="AVNISH Tap Water Purifier Filter Faucet 6 Layer Carbon Activated Dust Chlorine Remover Water Softener for Drinking Cartridge Alkaline Taps for Kitchen Sink Bathroom Wash Basin (6-Layer Filtration)"/>
    <s v="Home&amp;Kitchen|"/>
    <x v="2"/>
    <s v="Home &amp; Kitchen"/>
    <s v="Home&amp;Kitchen"/>
    <s v="Home&amp;Kitchen|Kitchen&amp;HomeAppliances|WaterPurifiers&amp;Accessories|WaterPurifierAccessories"/>
    <n v="193"/>
    <x v="2"/>
    <n v="399"/>
    <x v="0"/>
    <n v="0.52"/>
    <x v="0"/>
    <n v="133.20000000000002"/>
    <x v="11"/>
    <n v="14763"/>
    <x v="1"/>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MGB3CH9"/>
    <x v="1073"/>
    <s v="Samsung Galaxy M04 Dark"/>
    <s v="Samsung Galaxy M04 Dark"/>
    <s v="Samsung Galaxy M04 Dark"/>
    <s v="Samsung Galaxy M04 Dark Blue, 4GB RAM, 64GB Storage | Upto 8GB RAM with RAM Plus | MediaTek Helio P35 | 5000 mAh Battery"/>
    <s v="Electronics|"/>
    <x v="0"/>
    <s v="Electronics"/>
    <s v="Electronics"/>
    <s v="Electronics|Mobiles&amp;Accessories|Smartphones&amp;BasicMobiles|Smartphones"/>
    <n v="9499"/>
    <x v="0"/>
    <n v="11999"/>
    <x v="1"/>
    <n v="0.21"/>
    <x v="1"/>
    <n v="1192.8"/>
    <x v="5"/>
    <n v="3407716"/>
    <x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x v="1074"/>
    <s v="Samsung Galaxy M04 Light"/>
    <s v="Samsung Galaxy M04 Light"/>
    <s v="Samsung Galaxy M04 Light"/>
    <s v="Samsung Galaxy M04 Light Green, 4GB RAM, 64GB Storage | Upto 8GB RAM with RAM Plus | MediaTek Helio P35 | 5000 mAh Battery"/>
    <s v="Electronics|"/>
    <x v="0"/>
    <s v="Electronics"/>
    <s v="Electronics"/>
    <s v="Electronics|Mobiles&amp;Accessories|Smartphones&amp;BasicMobiles|Smartphones"/>
    <n v="9499"/>
    <x v="0"/>
    <n v="11999"/>
    <x v="1"/>
    <n v="0.21"/>
    <x v="1"/>
    <n v="1192.8"/>
    <x v="5"/>
    <n v="3407716"/>
    <x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NXFDTZ2"/>
    <x v="1075"/>
    <s v="Fire-Boltt Tank 1.85&quot; Bluetooth"/>
    <s v="Fire-Boltt Tank 1.85&quot; Bluetooth"/>
    <s v="Fire-Boltt Tank 1.85&quot; Bluetooth"/>
    <s v="Fire-Boltt Tank 1.85&quot; Bluetooth Calling Smart Watch, 123 Sports Mode, 8 UI Interactions, Built in Speaker &amp; Mic, 7 Days Battery &amp; Fire-Boltt Health Suite"/>
    <s v="Electronics|"/>
    <x v="0"/>
    <s v="Electronics"/>
    <s v="Electronics"/>
    <s v="Electronics|WearableTechnology|SmartWatches"/>
    <n v="2999"/>
    <x v="0"/>
    <n v="11999"/>
    <x v="0"/>
    <n v="0.75"/>
    <x v="1"/>
    <n v="3379.2000000000003"/>
    <x v="6"/>
    <n v="9215232"/>
    <x v="1"/>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9XB8GFBQ"/>
    <x v="1076"/>
    <s v="Redmi 10A (Charcoal Black,"/>
    <s v="Redmi 10A (Charcoal Black,"/>
    <s v="Redmi 10A (Charcoal Black,"/>
    <s v="Redmi 10A (Charcoal Black, 4GB RAM, 64GB Storage) | 2 Ghz Octa Core Helio G25 | 5000 mAh Battery | Finger Print Sensor | Upto 5GB RAM with RAM Booster"/>
    <s v="Electronics|"/>
    <x v="0"/>
    <s v="Electronics"/>
    <s v="Electronics"/>
    <s v="Electronics|Mobiles&amp;Accessories|Smartphones&amp;BasicMobiles|Smartphones"/>
    <n v="8999"/>
    <x v="0"/>
    <n v="11999"/>
    <x v="1"/>
    <n v="0.25"/>
    <x v="1"/>
    <n v="51184"/>
    <x v="4"/>
    <n v="153539204"/>
    <x v="0"/>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x v="1077"/>
    <s v="Redmi 10A (Sea Blue,"/>
    <s v="Redmi 10A (Sea Blue,"/>
    <s v="Redmi 10A (Sea Blue,"/>
    <s v="Redmi 10A (Sea Blue, 4GB RAM, 64GB Storage) | 2 Ghz Octa Core Helio G25 | 5000 mAh Battery | Finger Print Sensor | Upto 5GB RAM with RAM Booster"/>
    <s v="Electronics|"/>
    <x v="0"/>
    <s v="Electronics"/>
    <s v="Electronics"/>
    <s v="Electronics|Mobiles&amp;Accessories|Smartphones&amp;BasicMobiles|Smartphones"/>
    <n v="8999"/>
    <x v="0"/>
    <n v="11999"/>
    <x v="1"/>
    <n v="0.25"/>
    <x v="1"/>
    <n v="51184"/>
    <x v="4"/>
    <n v="153539204"/>
    <x v="0"/>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x v="1078"/>
    <s v="Redmi 10A (Slate Grey,"/>
    <s v="Redmi 10A (Slate Grey,"/>
    <s v="Redmi 10A (Slate Grey,"/>
    <s v="Redmi 10A (Slate Grey, 4GB RAM, 64GB Storage) | 2 Ghz Octa Core Helio G25 | 5000 mAh Battery | Finger Print Sensor | Upto 5GB RAM with RAM Booster"/>
    <s v="Electronics|"/>
    <x v="0"/>
    <s v="Electronics"/>
    <s v="Electronics"/>
    <s v="Electronics|Mobiles&amp;Accessories|Smartphones&amp;BasicMobiles|Smartphones"/>
    <n v="8999"/>
    <x v="0"/>
    <n v="11999"/>
    <x v="1"/>
    <n v="0.25"/>
    <x v="1"/>
    <n v="51184"/>
    <x v="4"/>
    <n v="153539204"/>
    <x v="0"/>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86X18Q71"/>
    <x v="1079"/>
    <s v="Usha Janome Dream Stitch"/>
    <s v="Usha Janome Dream Stitch"/>
    <s v="Usha Janome Dream Stitch"/>
    <s v="Usha Janome Dream Stitch Automatic Zig-Zag Electric Sewing Machine with 14 Stitch Function (White and Blue) with Free Sewing KIT Worth RS 500"/>
    <s v="Home&amp;Kitchen|"/>
    <x v="2"/>
    <s v="Home &amp; Kitchen"/>
    <s v="Home&amp;Kitchen"/>
    <s v="Home&amp;Kitchen|Kitchen&amp;HomeAppliances|SewingMachines&amp;Accessories|Sewing&amp;EmbroideryMachines"/>
    <n v="9799"/>
    <x v="0"/>
    <n v="12150"/>
    <x v="1"/>
    <n v="0.19"/>
    <x v="1"/>
    <n v="56979.299999999996"/>
    <x v="2"/>
    <n v="160999650"/>
    <x v="0"/>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8CRRQK6Z"/>
    <x v="1080"/>
    <s v="Zebronics Zeb-JUKEBAR 3900, 80W"/>
    <s v="Zebronics Zeb-JUKEBAR 3900, 80W"/>
    <s v="Zebronics Zeb-JUKEBAR 3900, 80W"/>
    <s v="Zebronics Zeb-JUKEBAR 3900, 80W Multimedia soundbar with subwoofer Supporting Bluetooth, HDMI(ARC), Coaxial Input, AUX, USB &amp; Remote Control (Black)"/>
    <s v="Electronics|"/>
    <x v="0"/>
    <s v="Electronics"/>
    <s v="Electronics"/>
    <s v="Electronics|HomeAudio|Speakers|SoundbarSpeakers"/>
    <n v="4999"/>
    <x v="0"/>
    <n v="12499"/>
    <x v="0"/>
    <n v="0.6"/>
    <x v="1"/>
    <n v="19072.2"/>
    <x v="5"/>
    <n v="56757959"/>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7VZH6ZBB"/>
    <x v="1081"/>
    <s v="Crompton Solarium Qube 15-L"/>
    <s v="Crompton Solarium Qube 15-L"/>
    <s v="Crompton Solarium Qube 15-L"/>
    <s v="Crompton Solarium Qube 15-L 5 Star Rated Storage Water Heater (Geyser) with Free Installation and Connection Pipes (White and Black)"/>
    <s v="Home&amp;Kitchen|"/>
    <x v="2"/>
    <s v="Home &amp; Kitchen"/>
    <s v="Home&amp;Kitchen"/>
    <s v="Home&amp;Kitchen|Heating,Cooling&amp;AirQuality|WaterHeaters&amp;Geysers|StorageWaterHeaters"/>
    <n v="7799"/>
    <x v="0"/>
    <n v="12500"/>
    <x v="1"/>
    <n v="0.38"/>
    <x v="1"/>
    <n v="20640"/>
    <x v="4"/>
    <n v="64500000"/>
    <x v="0"/>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MKFNHKG"/>
    <x v="1082"/>
    <s v="VW 80 cm (32"/>
    <s v="VW 80 cm (32"/>
    <s v="VW 80 cm (32"/>
    <s v="VW 80 cm (32 inches) Frameless Series HD Ready LED TV VW32A (Black)"/>
    <s v="Electronics|"/>
    <x v="0"/>
    <s v="Electronics"/>
    <s v="Electronics"/>
    <s v="Electronics|HomeTheater,TV&amp;Video|Televisions|StandardTelevisions"/>
    <n v="6999"/>
    <x v="0"/>
    <n v="12999"/>
    <x v="1"/>
    <n v="0.46"/>
    <x v="1"/>
    <n v="16812.600000000002"/>
    <x v="5"/>
    <n v="52034997"/>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811VCGL5"/>
    <x v="1083"/>
    <s v="Mi Air Purifier 3"/>
    <s v="Mi Air Purifier 3"/>
    <s v="Mi Air Purifier 3"/>
    <s v="Mi Air Purifier 3 with True HEPA Filter, removes air pollutants, smoke, odor, bacteria &amp; viruses with 99.97% efficiency, coverage area up to 484 sq. ft., Wi-Fi &amp; Voice control - Alexa/GA (white)"/>
    <s v="Home&amp;Kitchen|"/>
    <x v="2"/>
    <s v="Home &amp; Kitchen"/>
    <s v="Home&amp;Kitchen"/>
    <s v="Home&amp;Kitchen|Heating,Cooling&amp;AirQuality|AirPurifiers|HEPAAirPurifiers"/>
    <n v="9970"/>
    <x v="0"/>
    <n v="12999"/>
    <x v="1"/>
    <n v="0.23"/>
    <x v="1"/>
    <n v="17410.7"/>
    <x v="2"/>
    <n v="52632951"/>
    <x v="0"/>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8CS3BT4L"/>
    <x v="471"/>
    <s v="Kodak 80 cm (32 inches) "/>
    <s v="Kodak 80 cm (32 inches) "/>
    <s v="Kodak 80 cm (32 inches) "/>
    <s v="Kodak 80 cm (32 inches) HD Ready Certified Android LED TV 32HDX7XPRO (Black)"/>
    <s v="Electronics|"/>
    <x v="0"/>
    <s v="Electronics"/>
    <s v="Electronics"/>
    <s v="Electronics|HomeTheater,TV&amp;Video|Televisions|SmartTelevisions"/>
    <n v="9999"/>
    <x v="0"/>
    <n v="12999"/>
    <x v="1"/>
    <n v="0.23"/>
    <x v="1"/>
    <n v="25569.600000000002"/>
    <x v="5"/>
    <n v="79137912"/>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9MKP344P"/>
    <x v="1084"/>
    <s v="Tecno Spark 8T (Turquoise"/>
    <s v="Tecno Spark 8T (Turquoise"/>
    <s v="Tecno Spark 8T (Turquoise"/>
    <s v="Tecno Spark 8T (Turquoise Cyan, 4GB RAM,64GB Storage) | 50MP AI Camera | 7GB Expandable RAM"/>
    <s v="Electronics|"/>
    <x v="0"/>
    <s v="Electronics"/>
    <s v="Electronics"/>
    <s v="Electronics|Mobiles&amp;Accessories|Smartphones&amp;BasicMobiles|Smartphones"/>
    <n v="8499"/>
    <x v="0"/>
    <n v="12999"/>
    <x v="1"/>
    <n v="0.35"/>
    <x v="1"/>
    <n v="27314.199999999997"/>
    <x v="3"/>
    <n v="86599338"/>
    <x v="0"/>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7FJNNZCJ"/>
    <x v="1085"/>
    <s v="V-Guard Zenora RO+UF+MB Water"/>
    <s v="V-Guard Zenora RO+UF+MB Water"/>
    <s v="V-Guard Zenora RO+UF+MB Water"/>
    <s v="V-Guard Zenora RO+UF+MB Water Purifier | Suitable for water with TDS up to 2000 ppm | 8 Stage Purification with World-class RO Membrane and Advanced UF Membrane | Free PAN India Installation &amp; 1-Year Comprehensive Warranty | 7 Litre, Black"/>
    <s v="Home&amp;Kitchen|"/>
    <x v="2"/>
    <s v="Home &amp; Kitchen"/>
    <s v="Home&amp;Kitchen"/>
    <s v="Home&amp;Kitchen|Kitchen&amp;HomeAppliances|WaterPurifiers&amp;Accessories|WaterFilters&amp;Purifiers"/>
    <n v="8699"/>
    <x v="0"/>
    <n v="13049"/>
    <x v="1"/>
    <n v="0.33"/>
    <x v="1"/>
    <n v="25331.3"/>
    <x v="2"/>
    <n v="76871659"/>
    <x v="0"/>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7R45BH8"/>
    <x v="751"/>
    <s v="Bajaj New Shakti Neo"/>
    <s v="Bajaj New Shakti Neo"/>
    <s v="Bajaj New Shakti Neo"/>
    <s v="Bajaj New Shakti Neo 15L Vertical Storage Water Heater (Geyser 15 litres) 4 Star BEE Rated Heater For Water Heating with Titanium Armour, Swirl Flow Technology, Glasslined Tank (White), 1 Yr Warranty"/>
    <s v="Home&amp;Kitchen|"/>
    <x v="2"/>
    <s v="Home &amp; Kitchen"/>
    <s v="Home&amp;Kitchen"/>
    <s v="Home&amp;Kitchen|Heating,Cooling&amp;AirQuality|WaterHeaters&amp;Geysers|StorageWaterHeaters"/>
    <n v="5499"/>
    <x v="0"/>
    <n v="13150"/>
    <x v="0"/>
    <n v="0.57999999999999996"/>
    <x v="1"/>
    <n v="26871.600000000002"/>
    <x v="5"/>
    <n v="84133700"/>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BMGG6NKT"/>
    <x v="1073"/>
    <s v="Samsung Galaxy M04 Dark"/>
    <s v="Samsung Galaxy M04 Dark"/>
    <s v="Samsung Galaxy M04 Dark"/>
    <s v="Samsung Galaxy M04 Dark Blue, 4GB RAM, 128GB Storage | Upto 8GB RAM with RAM Plus | MediaTek Helio P35 | 5000 mAh Battery"/>
    <s v="Electronics|"/>
    <x v="0"/>
    <s v="Electronics"/>
    <s v="Electronics"/>
    <s v="Electronics|Mobiles&amp;Accessories|Smartphones&amp;BasicMobiles|Smartphones"/>
    <n v="10499"/>
    <x v="0"/>
    <n v="13499"/>
    <x v="1"/>
    <n v="0.22"/>
    <x v="1"/>
    <n v="1192.8"/>
    <x v="5"/>
    <n v="3833716"/>
    <x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BGSV43WY"/>
    <x v="973"/>
    <s v="Noise ColorFit Pro 4"/>
    <s v="Noise ColorFit Pro 4"/>
    <s v="Noise ColorFit Pro 4"/>
    <s v="Noise ColorFit Pro 4 Alpha Bluetooth Calling Smart Watch with 1.78 AMOLED Display, Tru Sync, 60hz Refresh Rate, instacharge, Gesture Control, Functional 360 Digital Crown (Jet Black)"/>
    <s v="Electronics|"/>
    <x v="0"/>
    <s v="Electronics"/>
    <s v="Electronics"/>
    <s v="Electronics|WearableTechnology|SmartWatches"/>
    <n v="4499"/>
    <x v="0"/>
    <n v="7999"/>
    <x v="1"/>
    <n v="0.44"/>
    <x v="0"/>
    <n v="129.5"/>
    <x v="9"/>
    <n v="295963"/>
    <x v="1"/>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D3T6Z1D"/>
    <x v="1086"/>
    <s v="Samsung Galaxy M32 Prime"/>
    <s v="Samsung Galaxy M32 Prime"/>
    <s v="Samsung Galaxy M32 Prime"/>
    <s v="Samsung Galaxy M32 Prime Edition (Light Blue, 4GB RAM, 64GB)"/>
    <s v="Electronics|"/>
    <x v="0"/>
    <s v="Electronics"/>
    <s v="Electronics"/>
    <s v="Electronics|Mobiles&amp;Accessories|Smartphones&amp;BasicMobiles|Smartphones"/>
    <n v="12999"/>
    <x v="0"/>
    <n v="13499"/>
    <x v="1"/>
    <n v="0.04"/>
    <x v="1"/>
    <n v="230001.8"/>
    <x v="3"/>
    <n v="757266902"/>
    <x v="0"/>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8L879JSN"/>
    <x v="1087"/>
    <s v="Acer EK220Q 21.5 Inch"/>
    <s v="Acer EK220Q 21.5 Inch"/>
    <s v="Acer EK220Q 21.5 Inch"/>
    <s v="Acer EK220Q 21.5 Inch (54.61 cm) Full HD (1920x1080) VA Panel LCD Monitor with LED Back Light I 250 Nits I HDMI, VGA Ports I Eye Care Features Like Bluelight Shield, Flickerless &amp; Comfy View (Black)"/>
    <s v="Computers&amp;Accessories|"/>
    <x v="3"/>
    <s v="Computers &amp; Accessories"/>
    <s v="Computers&amp;Accessories"/>
    <s v="Computers&amp;Accessories|Monitors"/>
    <n v="6299"/>
    <x v="0"/>
    <n v="13750"/>
    <x v="0"/>
    <n v="0.54"/>
    <x v="1"/>
    <n v="8458.8000000000011"/>
    <x v="5"/>
    <n v="27692500"/>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1M5F614J"/>
    <x v="1088"/>
    <s v="Morphy Richards OFR Room"/>
    <s v="Morphy Richards OFR Room"/>
    <s v="Morphy Richards OFR Room"/>
    <s v="Morphy Richards OFR Room Heater, 09 Fin 2000 Watts Oil Filled Room Heater , ISI Approved (OFR 9 Grey)"/>
    <s v="Home&amp;Kitchen|"/>
    <x v="2"/>
    <s v="Home &amp; Kitchen"/>
    <s v="Home&amp;Kitchen"/>
    <s v="Home&amp;Kitchen|Heating,Cooling&amp;AirQuality|RoomHeaters"/>
    <n v="6549"/>
    <x v="0"/>
    <n v="13999"/>
    <x v="0"/>
    <n v="0.53"/>
    <x v="1"/>
    <n v="11844"/>
    <x v="4"/>
    <n v="41451039"/>
    <x v="0"/>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GM5S4CQ"/>
    <x v="1089"/>
    <s v="Havells Instanio 10 Litre"/>
    <s v="Havells Instanio 10 Litre"/>
    <s v="Havells Instanio 10 Litre"/>
    <s v="Havells Instanio 10 Litre Storage Water Heater with Flexi Pipe and Free installation (White Blue)"/>
    <s v="Home&amp;Kitchen|"/>
    <x v="2"/>
    <s v="Home &amp; Kitchen"/>
    <s v="Home&amp;Kitchen"/>
    <s v="Home&amp;Kitchen|Heating,Cooling&amp;AirQuality|WaterHeaters&amp;Geysers|StorageWaterHeaters"/>
    <n v="6990"/>
    <x v="0"/>
    <n v="14290"/>
    <x v="0"/>
    <n v="0.51"/>
    <x v="1"/>
    <n v="7792.4000000000005"/>
    <x v="6"/>
    <n v="25307590"/>
    <x v="0"/>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B9XN9S3W"/>
    <x v="1090"/>
    <s v="Acer 80 cm (32 inches) N Series "/>
    <s v="Acer 80 cm (32 inches) N Series "/>
    <s v="Acer 80 cm (32 inches) N Series "/>
    <s v="Acer 80 cm (32 inches) N Series HD Ready TV AR32NSV53HD (Black)"/>
    <s v="Electronics|"/>
    <x v="0"/>
    <s v="Electronics"/>
    <s v="Electronics"/>
    <s v="Electronics|HomeTheater,TV&amp;Video|Televisions|StandardTelevisions"/>
    <n v="7999"/>
    <x v="0"/>
    <n v="14990"/>
    <x v="1"/>
    <n v="0.47"/>
    <x v="1"/>
    <n v="1965.1"/>
    <x v="2"/>
    <n v="6850430"/>
    <x v="1"/>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8J7VCT12"/>
    <x v="1091"/>
    <s v="KENT 16068 Zoom Vacuum"/>
    <s v="KENT 16068 Zoom Vacuum"/>
    <s v="KENT 16068 Zoom Vacuum"/>
    <s v="KENT 16068 Zoom Vacuum Cleaner for Home and Car 130 W | Cordless, Hoseless, Rechargeable HEPA Filters Vacuum Cleaner with Cyclonic Technology | Bagless Design and Multi Nozzle Operation | Blue"/>
    <s v="Home&amp;Kitchen|"/>
    <x v="2"/>
    <s v="Home &amp; Kitchen"/>
    <s v="Home&amp;Kitchen"/>
    <s v="Home&amp;Kitchen|Kitchen&amp;HomeAppliances|Vacuum,Cleaning&amp;Ironing|Vacuums&amp;FloorCare|Vacuums|HandheldVacuums"/>
    <n v="6999"/>
    <x v="0"/>
    <n v="14999"/>
    <x v="0"/>
    <n v="0.53"/>
    <x v="1"/>
    <n v="7084.7999999999993"/>
    <x v="3"/>
    <n v="25918272"/>
    <x v="0"/>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B4F2TTTS"/>
    <x v="1092"/>
    <s v="Samsung Galaxy M13 (Aqua"/>
    <s v="Samsung Galaxy M13 (Aqua"/>
    <s v="Samsung Galaxy M13 (Aqua"/>
    <s v="Samsung Galaxy M13 (Aqua Green, 4GB, 64GB Storage) | 6000mAh Battery | Upto 8GB RAM with RAM Plus"/>
    <s v="Electronics|"/>
    <x v="0"/>
    <s v="Electronics"/>
    <s v="Electronics"/>
    <s v="Electronics|Mobiles&amp;Accessories|Smartphones&amp;BasicMobiles|Smartphones"/>
    <n v="10999"/>
    <x v="0"/>
    <n v="14999"/>
    <x v="1"/>
    <n v="0.27"/>
    <x v="1"/>
    <n v="77891.799999999988"/>
    <x v="3"/>
    <n v="284951002"/>
    <x v="0"/>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x v="1093"/>
    <s v="Samsung Galaxy M13 (Midnight"/>
    <s v="Samsung Galaxy M13 (Midnight"/>
    <s v="Samsung Galaxy M13 (Midnight"/>
    <s v="Samsung Galaxy M13 (Midnight Blue, 4GB, 64GB Storage) | 6000mAh Battery | Upto 8GB RAM with RAM Plus"/>
    <s v="Electronics|"/>
    <x v="0"/>
    <s v="Electronics"/>
    <s v="Electronics"/>
    <s v="Electronics|Mobiles&amp;Accessories|Smartphones&amp;BasicMobiles|Smartphones"/>
    <n v="10999"/>
    <x v="0"/>
    <n v="14999"/>
    <x v="1"/>
    <n v="0.27"/>
    <x v="1"/>
    <n v="77891.799999999988"/>
    <x v="3"/>
    <n v="284951002"/>
    <x v="0"/>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84872DQY"/>
    <x v="1094"/>
    <s v="Mi 80 cm (32"/>
    <s v="Mi 80 cm (32"/>
    <s v="Mi 80 cm (32"/>
    <s v="Mi 80 cm (32 inches) HD Ready Android Smart LED TV 4A PRO | L32M5-AL (Black)"/>
    <s v="Electronics|"/>
    <x v="0"/>
    <s v="Electronics"/>
    <s v="Electronics"/>
    <s v="Electronics|HomeTheater,TV&amp;Video|Televisions|SmartTelevisions"/>
    <n v="14999"/>
    <x v="0"/>
    <n v="14999"/>
    <x v="1"/>
    <n v="0"/>
    <x v="1"/>
    <n v="118284.4"/>
    <x v="2"/>
    <n v="412592492"/>
    <x v="0"/>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97R3XH9R"/>
    <x v="751"/>
    <s v="Bajaj New Shakti Neo"/>
    <s v="Bajaj New Shakti Neo"/>
    <s v="Bajaj New Shakti Neo"/>
    <s v="Bajaj New Shakti Neo 25L Vertical Storage Water Heater (Geyser 25 Litres) 4 Star BEE Rated Heater For Water Heating with Titanium Armour, Swirl Flow Technology, Glasslined Tank(White), 1 Yr Warranty"/>
    <s v="Home&amp;Kitchen|"/>
    <x v="2"/>
    <s v="Home &amp; Kitchen"/>
    <s v="Home&amp;Kitchen"/>
    <s v="Home&amp;Kitchen|Heating,Cooling&amp;AirQuality|WaterHeaters&amp;Geysers|StorageWaterHeaters"/>
    <n v="6299"/>
    <x v="0"/>
    <n v="15270"/>
    <x v="0"/>
    <n v="0.59"/>
    <x v="1"/>
    <n v="13255.3"/>
    <x v="3"/>
    <n v="49367910"/>
    <x v="0"/>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FN6WGDQ"/>
    <x v="1095"/>
    <s v="Samsung Galaxy Buds Live"/>
    <s v="Samsung Galaxy Buds Live"/>
    <s v="Samsung Galaxy Buds Live"/>
    <s v="Samsung Galaxy Buds Live Bluetooth Truly Wireless in Ear Earbuds with Mic, Upto 21 Hours Playtime, Mystic Black"/>
    <s v="Electronics|"/>
    <x v="0"/>
    <s v="Electronics"/>
    <s v="Electronics"/>
    <s v="Electronics|Headphones,Earbuds&amp;Accessories|Headphones|In-Ear"/>
    <n v="4790"/>
    <x v="0"/>
    <n v="15990"/>
    <x v="0"/>
    <n v="0.7"/>
    <x v="1"/>
    <n v="17560"/>
    <x v="4"/>
    <n v="70196100"/>
    <x v="0"/>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9F9PT8R"/>
    <x v="1096"/>
    <s v="Eopora PTC Ceramic Fast"/>
    <s v="Eopora PTC Ceramic Fast"/>
    <s v="Eopora PTC Ceramic Fast"/>
    <s v="Eopora PTC Ceramic Fast Heating Room Heater for Bedroom, 1500/1000 Watts Room Heater for Home, Electric Heater, Electric Fan Heater for Home Office Bedroom (White)"/>
    <s v="Home&amp;Kitchen|"/>
    <x v="2"/>
    <s v="Home &amp; Kitchen"/>
    <s v="Home&amp;Kitchen"/>
    <s v="Home&amp;Kitchen|Heating,Cooling&amp;AirQuality|RoomHeaters|ElectricHeaters"/>
    <n v="1529"/>
    <x v="0"/>
    <n v="2999"/>
    <x v="1"/>
    <n v="0.49"/>
    <x v="0"/>
    <n v="95.699999999999989"/>
    <x v="15"/>
    <n v="86971"/>
    <x v="1"/>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444S68L"/>
    <x v="1097"/>
    <s v="OPPO A31 (Mystery Black,"/>
    <s v="OPPO A31 (Mystery Black,"/>
    <s v="OPPO A31 (Mystery Black,"/>
    <s v="OPPO A31 (Mystery Black, 6GB RAM, 128GB Storage) with No Cost EMI/Additional Exchange Offers"/>
    <s v="Electronics|"/>
    <x v="0"/>
    <s v="Electronics"/>
    <s v="Electronics"/>
    <s v="Electronics|Mobiles&amp;Accessories|Smartphones&amp;BasicMobiles|Smartphones"/>
    <n v="12490"/>
    <x v="0"/>
    <n v="15990"/>
    <x v="1"/>
    <n v="0.22"/>
    <x v="1"/>
    <n v="245725.2"/>
    <x v="5"/>
    <n v="935510940"/>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B16KD737"/>
    <x v="1082"/>
    <s v="VW 80 cm (32"/>
    <s v="VW 80 cm (32"/>
    <s v="VW 80 cm (32"/>
    <s v="VW 80 cm (32 inches) Playwall Frameless Series HD Ready Android Smart LED TV VW3251 (Black)"/>
    <s v="Electronics|"/>
    <x v="0"/>
    <s v="Electronics"/>
    <s v="Electronics"/>
    <s v="Electronics|HomeTheater,TV&amp;Video|Televisions|SmartTelevisions"/>
    <n v="8499"/>
    <x v="0"/>
    <n v="15999"/>
    <x v="1"/>
    <n v="0.47"/>
    <x v="1"/>
    <n v="2545.6"/>
    <x v="2"/>
    <n v="9471408"/>
    <x v="1"/>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1N1XVVLC"/>
    <x v="1098"/>
    <s v="Bajaj OFR Room Heater,"/>
    <s v="Bajaj OFR Room Heater,"/>
    <s v="Bajaj OFR Room Heater,"/>
    <s v="Bajaj OFR Room Heater, 13 Fin 2900 Watts Oil Filled Room Heater with 400W PTC Ceramic Fan Heater, ISI Approved (Majesty 13F Plus Black)"/>
    <s v="Home&amp;Kitchen|"/>
    <x v="2"/>
    <s v="Home &amp; Kitchen"/>
    <s v="Home&amp;Kitchen"/>
    <s v="Home&amp;Kitchen|Heating,Cooling&amp;AirQuality|RoomHeaters|FanHeaters"/>
    <n v="9590"/>
    <x v="0"/>
    <n v="15999"/>
    <x v="1"/>
    <n v="0.4"/>
    <x v="1"/>
    <n v="4169.7"/>
    <x v="3"/>
    <n v="16270983"/>
    <x v="0"/>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9NFSHCWN"/>
    <x v="1099"/>
    <s v="Hilton Quartz Heater 400800-Watt"/>
    <s v="Hilton Quartz Heater 400/800-Watt"/>
    <s v="Hilton Quartz Heater 400/800-Watt"/>
    <s v="Hilton Quartz Heater 400/800-Watt ISI 2 Rods Multi Mode Heater Long Lasting Quick Heating Extremely Warm (Grey)"/>
    <s v="Home&amp;Kitchen|"/>
    <x v="2"/>
    <s v="Home &amp; Kitchen"/>
    <s v="Home&amp;Kitchen"/>
    <s v="Home&amp;Kitchen|Heating,Cooling&amp;AirQuality|RoomHeaters|ElectricHeaters"/>
    <n v="1149"/>
    <x v="0"/>
    <n v="1899"/>
    <x v="1"/>
    <n v="0.39"/>
    <x v="0"/>
    <n v="84"/>
    <x v="9"/>
    <n v="45576"/>
    <x v="1"/>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9LV13JFB"/>
    <x v="1100"/>
    <s v="LOHAYA Voice Assistant Remote"/>
    <s v="LOHAYA Voice Assistant Remote"/>
    <s v="LOHAYA Voice Assistant Remote"/>
    <s v="LOHAYA Voice Assistant Remote Compatible for Airtel Xstream Set-Top Box Remote Control with Netflix Function (Black) (Non - Voice)"/>
    <s v="Electronics|"/>
    <x v="0"/>
    <s v="Electronics"/>
    <s v="Electronics"/>
    <s v="Electronics|HomeTheater,TV&amp;Video|Accessories|RemoteControls"/>
    <n v="399"/>
    <x v="0"/>
    <n v="999"/>
    <x v="0"/>
    <n v="0.6"/>
    <x v="0"/>
    <n v="75.899999999999991"/>
    <x v="15"/>
    <n v="22977"/>
    <x v="1"/>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B7L86YCB"/>
    <x v="1101"/>
    <s v="Green Tales Heat Seal"/>
    <s v="Green Tales Heat Seal"/>
    <s v="Green Tales Heat Seal"/>
    <s v="Green Tales Heat Seal Mini Food Sealer-Impulse Machine for Sealing Plastic Bags Packaging"/>
    <s v="Home&amp;Kitchen|"/>
    <x v="2"/>
    <s v="Home &amp; Kitchen"/>
    <s v="Home&amp;Kitchen"/>
    <s v="Home&amp;Kitchen|Kitchen&amp;HomeAppliances|SmallKitchenAppliances|VacuumSealers"/>
    <n v="161"/>
    <x v="2"/>
    <n v="300"/>
    <x v="1"/>
    <n v="0.46"/>
    <x v="2"/>
    <n v="62.400000000000006"/>
    <x v="22"/>
    <n v="7200"/>
    <x v="1"/>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RMQYHLH"/>
    <x v="1102"/>
    <s v="realme narzo 50 (Speed"/>
    <s v="realme narzo 50 (Speed"/>
    <s v="realme narzo 50 (Speed"/>
    <s v="realme narzo 50 (Speed Blue, 4GB RAM+64GB Storage) Helio G96 Processor | 50MP AI Triple Camera | 120Hz Ultra Smooth Display"/>
    <s v="Electronics|"/>
    <x v="0"/>
    <s v="Electronics"/>
    <s v="Electronics"/>
    <s v="Electronics|Mobiles&amp;Accessories|Smartphones&amp;BasicMobiles|Smartphones"/>
    <n v="12999"/>
    <x v="0"/>
    <n v="15999"/>
    <x v="1"/>
    <n v="0.19"/>
    <x v="1"/>
    <n v="55633.200000000004"/>
    <x v="5"/>
    <n v="211922754"/>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BMZ6SY89"/>
    <x v="1103"/>
    <s v="HANEUL1000 Watt2000-Watt Room Heater"/>
    <s v="HANEUL1000 Watt/2000-Watt Room Heater"/>
    <s v="!!HANEUL!!1000 Watt/2000-Watt Room Heater!!"/>
    <s v="!!HANEUL!!1000 Watt/2000-Watt Room Heater!! Fan Heater!!Pure White!!HN-2500!!Made in India!!Thermoset!!"/>
    <s v="Home&amp;Kitchen|"/>
    <x v="2"/>
    <s v="Home &amp; Kitchen"/>
    <s v="Home&amp;Kitchen"/>
    <s v="Home&amp;Kitchen|Heating,Cooling&amp;AirQuality|RoomHeaters|FanHeaters"/>
    <n v="899"/>
    <x v="0"/>
    <n v="1599"/>
    <x v="1"/>
    <n v="0.44"/>
    <x v="0"/>
    <n v="51"/>
    <x v="14"/>
    <n v="23985"/>
    <x v="1"/>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BCYQY9X5"/>
    <x v="1104"/>
    <s v="Livpure Glo Star RO+UV+UF+Mineraliser"/>
    <s v="Livpure Glo Star RO+UV+UF+Mineraliser"/>
    <s v="Livpure Glo Star RO+UV+UF+Mineraliser"/>
    <s v="Livpure Glo Star RO+UV+UF+Mineraliser - 7 L Storage Tank, 15 LPH Water Purifier for Home, Black"/>
    <s v="Home&amp;Kitchen|"/>
    <x v="2"/>
    <s v="Home &amp; Kitchen"/>
    <s v="Home&amp;Kitchen"/>
    <s v="Home&amp;Kitchen|Kitchen&amp;HomeAppliances|WaterPurifiers&amp;Accessories|WaterFilters&amp;Purifiers"/>
    <n v="8499"/>
    <x v="0"/>
    <n v="16490"/>
    <x v="1"/>
    <n v="0.48"/>
    <x v="1"/>
    <n v="417.09999999999997"/>
    <x v="2"/>
    <n v="1599530"/>
    <x v="1"/>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7TC9F7PN"/>
    <x v="1105"/>
    <s v="Racold Eterno Pro 25L"/>
    <s v="Racold Eterno Pro 25L"/>
    <s v="Racold Eterno Pro 25L"/>
    <s v="Racold Eterno Pro 25L Vertical 5 Star Storage Water Heater (Geyser) with free Standard Installation and free Installation Pipes"/>
    <s v="Home&amp;Kitchen|"/>
    <x v="2"/>
    <s v="Home &amp; Kitchen"/>
    <s v="Home&amp;Kitchen"/>
    <s v="Home&amp;Kitchen|Heating,Cooling&amp;AirQuality|WaterHeaters&amp;Geysers|StorageWaterHeaters"/>
    <n v="8699"/>
    <x v="0"/>
    <n v="16899"/>
    <x v="1"/>
    <n v="0.49"/>
    <x v="1"/>
    <n v="13419"/>
    <x v="5"/>
    <n v="53992305"/>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BMFD94VD"/>
    <x v="1106"/>
    <s v="White Feather Portable Heat"/>
    <s v="White Feather Portable Heat"/>
    <s v="White Feather Portable Heat"/>
    <s v="White Feather Portable Heat Sealer Mini Sealing Machine for Food Storage Vacuum Bag, Chip, Plastic, Snack Bags, Package Home Closer Storage Tool (Multicolor) Random Colour"/>
    <s v="Home&amp;Kitchen|"/>
    <x v="2"/>
    <s v="Home &amp; Kitchen"/>
    <s v="Home&amp;Kitchen"/>
    <s v="Home&amp;Kitchen|Kitchen&amp;HomeAppliances|SmallKitchenAppliances|VacuumSealers"/>
    <n v="199"/>
    <x v="2"/>
    <n v="499"/>
    <x v="0"/>
    <n v="0.6"/>
    <x v="0"/>
    <n v="39.599999999999994"/>
    <x v="15"/>
    <n v="5988"/>
    <x v="1"/>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3N7LR6K"/>
    <x v="1107"/>
    <s v="Fire-Boltt Visionary 1.78&quot; AMOLED"/>
    <s v="Fire-Boltt Visionary 1.78&quot; AMOLED"/>
    <s v="Fire-Boltt Visionary 1.78&quot; AMOLED"/>
    <s v="Fire-Boltt Visionary 1.78&quot; AMOLED Bluetooth Calling Smartwatch with 368*448 Pixel Resolution 100+ Sports Mode, TWS Connection, Voice Assistance, SPO2 &amp; Heart Rate Monitoring"/>
    <s v="Electronics|"/>
    <x v="0"/>
    <s v="Electronics"/>
    <s v="Electronics"/>
    <s v="Electronics|WearableTechnology|SmartWatches"/>
    <n v="3999"/>
    <x v="0"/>
    <n v="16999"/>
    <x v="0"/>
    <n v="0.76"/>
    <x v="1"/>
    <n v="73783.7"/>
    <x v="2"/>
    <n v="291685841"/>
    <x v="0"/>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B3N7LR6K"/>
    <x v="1107"/>
    <s v="Fire-Boltt Visionary 1.78&quot; AMOLED"/>
    <s v="Fire-Boltt Visionary 1.78&quot; AMOLED"/>
    <s v="Fire-Boltt Visionary 1.78&quot; AMOLED"/>
    <s v="Fire-Boltt Visionary 1.78&quot; AMOLED Bluetooth Calling Smartwatch with 368*448 Pixel Resolution 100+ Sports Mode, TWS Connection, Voice Assistance, SPO2 &amp; Heart Rate Monitoring"/>
    <s v="Electronics|"/>
    <x v="0"/>
    <s v="Electronics"/>
    <s v="Electronics"/>
    <s v="Electronics|WearableTechnology|SmartWatches"/>
    <n v="3999"/>
    <x v="0"/>
    <n v="16999"/>
    <x v="0"/>
    <n v="0.76"/>
    <x v="1"/>
    <n v="73796.599999999991"/>
    <x v="2"/>
    <n v="291736838"/>
    <x v="0"/>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B3NDPCS9"/>
    <x v="1107"/>
    <s v="Fire-Boltt Visionary 1.78&quot; AMOLED"/>
    <s v="Fire-Boltt Visionary 1.78&quot; AMOLED"/>
    <s v="Fire-Boltt Visionary 1.78&quot; AMOLED"/>
    <s v="Fire-Boltt Visionary 1.78&quot; AMOLED Bluetooth Calling Smartwatch with 368*448 Pixel Resolution 100+ Sports Mode, TWS Connection, Voice Assistance, SPO2 &amp; Heart Rate Monitoring"/>
    <s v="Electronics|"/>
    <x v="0"/>
    <s v="Electronics"/>
    <s v="Electronics"/>
    <s v="Electronics|WearableTechnology|SmartWatches"/>
    <n v="3999"/>
    <x v="0"/>
    <n v="17999"/>
    <x v="0"/>
    <n v="0.78"/>
    <x v="1"/>
    <n v="73792.3"/>
    <x v="2"/>
    <n v="308880839"/>
    <x v="0"/>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4F2XCK3"/>
    <x v="1092"/>
    <s v="Samsung Galaxy M13 (Aqua"/>
    <s v="Samsung Galaxy M13 (Aqua"/>
    <s v="Samsung Galaxy M13 (Aqua"/>
    <s v="Samsung Galaxy M13 (Aqua Green, 6GB, 128GB Storage) | 6000mAh Battery | Upto 12GB RAM with RAM Plus"/>
    <s v="Electronics|"/>
    <x v="0"/>
    <s v="Electronics"/>
    <s v="Electronics"/>
    <s v="Electronics|Mobiles&amp;Accessories|Smartphones&amp;BasicMobiles|Smartphones"/>
    <n v="12999"/>
    <x v="0"/>
    <n v="17999"/>
    <x v="1"/>
    <n v="0.28000000000000003"/>
    <x v="1"/>
    <n v="77891.799999999988"/>
    <x v="3"/>
    <n v="341945002"/>
    <x v="0"/>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2ZWL3"/>
    <x v="1108"/>
    <s v="Samsung Galaxy M13 (Stardust"/>
    <s v="Samsung Galaxy M13 (Stardust"/>
    <s v="Samsung Galaxy M13 (Stardust"/>
    <s v="Samsung Galaxy M13 (Stardust Brown, 6GB, 128GB Storage) | 6000mAh Battery | Upto 12GB RAM with RAM Plus"/>
    <s v="Electronics|"/>
    <x v="0"/>
    <s v="Electronics"/>
    <s v="Electronics"/>
    <s v="Electronics|Mobiles&amp;Accessories|Smartphones&amp;BasicMobiles|Smartphones"/>
    <n v="12999"/>
    <x v="0"/>
    <n v="17999"/>
    <x v="1"/>
    <n v="0.28000000000000003"/>
    <x v="1"/>
    <n v="77891.799999999988"/>
    <x v="3"/>
    <n v="341945002"/>
    <x v="0"/>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9QS8V5N8"/>
    <x v="1109"/>
    <s v="Redmi Note 11 (Space"/>
    <s v="Redmi Note 11 (Space"/>
    <s v="Redmi Note 11 (Space"/>
    <s v="Redmi Note 11 (Space Black, 4GB RAM, 64GB Storage)|90Hz FHD+ AMOLED Display | Qualcomm¬Æ Snapdragon‚Ñ¢ 680-6nm | 33W Charger Included"/>
    <s v="Electronics|"/>
    <x v="0"/>
    <s v="Electronics"/>
    <s v="Electronics"/>
    <s v="Electronics|Mobiles&amp;Accessories|Smartphones&amp;BasicMobiles|Smartphones"/>
    <n v="12999"/>
    <x v="0"/>
    <n v="17999"/>
    <x v="1"/>
    <n v="0.28000000000000003"/>
    <x v="1"/>
    <n v="208165.19999999998"/>
    <x v="3"/>
    <n v="913845228"/>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YLWT89W"/>
    <x v="1110"/>
    <s v="Sure From Aquaguard Delight"/>
    <s v="Sure From Aquaguard Delight"/>
    <s v="Sure From Aquaguard Delight"/>
    <s v="Sure From Aquaguard Delight NXT RO+UV+UF+Taste Adjuster(MTDS),6L water purifier,8 stages purification,Suitable for borewell,tanker,municipal water(Black) from Eureka Forbes"/>
    <s v="Home&amp;Kitchen|"/>
    <x v="2"/>
    <s v="Home &amp; Kitchen"/>
    <s v="Home&amp;Kitchen"/>
    <s v="Home&amp;Kitchen|Kitchen&amp;HomeAppliances|WaterPurifiers&amp;Accessories|WaterFilters&amp;Purifiers"/>
    <n v="9199"/>
    <x v="0"/>
    <n v="18000"/>
    <x v="1"/>
    <n v="0.49"/>
    <x v="1"/>
    <n v="64080"/>
    <x v="4"/>
    <n v="288360000"/>
    <x v="0"/>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9M3F4HGB"/>
    <x v="1111"/>
    <s v="Borosil Volcano 13 Fin"/>
    <s v="Borosil Volcano 13 Fin"/>
    <s v="Borosil Volcano 13 Fin"/>
    <s v="Borosil Volcano 13 Fin Oil Filled Radiator Room Heater, 2900 W, Black"/>
    <s v="Home&amp;Kitchen|"/>
    <x v="2"/>
    <s v="Home &amp; Kitchen"/>
    <s v="Home&amp;Kitchen"/>
    <s v="Home&amp;Kitchen|Heating,Cooling&amp;AirQuality|RoomHeaters|ElectricHeaters"/>
    <n v="9495"/>
    <x v="0"/>
    <n v="18990"/>
    <x v="0"/>
    <n v="0.5"/>
    <x v="1"/>
    <n v="331.8"/>
    <x v="5"/>
    <n v="1500210"/>
    <x v="1"/>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BFBNXS94"/>
    <x v="1112"/>
    <s v="Personal Size Blender, Portable"/>
    <s v="Personal Size Blender, Portable"/>
    <s v="Personal Size Blender, Portable"/>
    <s v="Personal Size Blender, Portable Blender, Battery Powered USB Blender, with Four Blades, Mini Blender Travel Bottle for Juice, Shakes, and Smoothies (Pink)"/>
    <s v="Home&amp;Kitchen|"/>
    <x v="2"/>
    <s v="Home &amp; Kitchen"/>
    <s v="Home&amp;Kitchen"/>
    <s v="Home&amp;Kitchen|Kitchen&amp;HomeAppliances|SmallKitchenAppliances|HandBlenders"/>
    <n v="669"/>
    <x v="0"/>
    <n v="1499"/>
    <x v="0"/>
    <n v="0.55000000000000004"/>
    <x v="2"/>
    <n v="29.9"/>
    <x v="23"/>
    <n v="19487"/>
    <x v="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8PZ6HZLT"/>
    <x v="1082"/>
    <s v="VW 80 cm (32"/>
    <s v="VW 80 cm (32"/>
    <s v="VW 80 cm (32"/>
    <s v="VW 80 cm (32 inches) HD Ready Android Smart LED TV VW32PRO (Black)"/>
    <s v="Electronics|"/>
    <x v="0"/>
    <s v="Electronics"/>
    <s v="Electronics"/>
    <s v="Electronics|HomeTheater,TV&amp;Video|Televisions|SmartTelevisions"/>
    <n v="8999"/>
    <x v="0"/>
    <n v="18999"/>
    <x v="0"/>
    <n v="0.53"/>
    <x v="1"/>
    <n v="25388"/>
    <x v="4"/>
    <n v="120586653"/>
    <x v="0"/>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WJV6P1R"/>
    <x v="1113"/>
    <s v="iQOO Z6 Lite 5G"/>
    <s v="iQOO Z6 Lite 5G"/>
    <s v="iQOO Z6 Lite 5G"/>
    <s v="iQOO Z6 Lite 5G by vivo (Stellar Green, 6GB RAM, 128GB Storage) | World's First Snapdragon 4 Gen 1 | 120Hz Refresh Rate | 5000mAh Battery | Travel Adapter to be Purchased Separately"/>
    <s v="Electronics|"/>
    <x v="0"/>
    <s v="Electronics"/>
    <s v="Electronics"/>
    <s v="Electronics|Mobiles&amp;Accessories|Smartphones&amp;BasicMobiles|Smartphones"/>
    <n v="15499"/>
    <x v="0"/>
    <n v="18999"/>
    <x v="1"/>
    <n v="0.18"/>
    <x v="1"/>
    <n v="78933.2"/>
    <x v="3"/>
    <n v="365768748"/>
    <x v="0"/>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3ZS6"/>
    <x v="1113"/>
    <s v="iQOO Z6 Lite 5G"/>
    <s v="iQOO Z6 Lite 5G"/>
    <s v="iQOO Z6 Lite 5G"/>
    <s v="iQOO Z6 Lite 5G by vivo (Mystic Night, 6GB RAM, 128GB Storage) | World's First Snapdragon 4 Gen 1 | 120Hz Refresh Rate | 5000mAh Battery | Travel Adapter to be Purchased Separately"/>
    <s v="Electronics|"/>
    <x v="0"/>
    <s v="Electronics"/>
    <s v="Electronics"/>
    <s v="Electronics|Mobiles&amp;Accessories|Smartphones&amp;BasicMobiles|Smartphones"/>
    <n v="15499"/>
    <x v="0"/>
    <n v="18999"/>
    <x v="1"/>
    <n v="0.18"/>
    <x v="1"/>
    <n v="78933.2"/>
    <x v="3"/>
    <n v="365768748"/>
    <x v="0"/>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QS9X9L8"/>
    <x v="1114"/>
    <s v="Redmi Note 11 (Horizon"/>
    <s v="Redmi Note 11 (Horizon"/>
    <s v="Redmi Note 11 (Horizon"/>
    <s v="Redmi Note 11 (Horizon Blue, 6GB RAM, 64GB Storage)|90Hz FHD+ AMOLED Display | Qualcomm¬Æ Snapdragon‚Ñ¢ 680-6nm | 33W Charger Included"/>
    <s v="Electronics|"/>
    <x v="0"/>
    <s v="Electronics"/>
    <s v="Electronics"/>
    <s v="Electronics|Mobiles&amp;Accessories|Smartphones&amp;BasicMobiles|Smartphones"/>
    <n v="12999"/>
    <x v="0"/>
    <n v="18999"/>
    <x v="1"/>
    <n v="0.32"/>
    <x v="1"/>
    <n v="208165.19999999998"/>
    <x v="3"/>
    <n v="964617228"/>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x v="1109"/>
    <s v="Redmi Note 11 (Space"/>
    <s v="Redmi Note 11 (Space"/>
    <s v="Redmi Note 11 (Space"/>
    <s v="Redmi Note 11 (Space Black, 6GB RAM, 64GB Storage) | 90Hz FHD+ AMOLED Display | Qualcomm¬Æ Snapdragon‚Ñ¢ 680-6nm | 33W Charger Included"/>
    <s v="Electronics|"/>
    <x v="0"/>
    <s v="Electronics"/>
    <s v="Electronics"/>
    <s v="Electronics|Mobiles&amp;Accessories|Smartphones&amp;BasicMobiles|Smartphones"/>
    <n v="12999"/>
    <x v="0"/>
    <n v="18999"/>
    <x v="1"/>
    <n v="0.32"/>
    <x v="1"/>
    <n v="208165.19999999998"/>
    <x v="3"/>
    <n v="964617228"/>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CWLV"/>
    <x v="1114"/>
    <s v="Redmi Note 11 (Horizon"/>
    <s v="Redmi Note 11 (Horizon"/>
    <s v="Redmi Note 11 (Horizon"/>
    <s v="Redmi Note 11 (Horizon Blue, 6GB RAM, 64GB Storage)|90Hz FHD+ AMOLED Display | Qualcomm¬Æ Snapdragon‚Ñ¢ 680-6nm | 33W Charger Included"/>
    <s v="Electronics|"/>
    <x v="0"/>
    <s v="Electronics"/>
    <s v="Electronics"/>
    <s v="Electronics|Mobiles&amp;Accessories|Smartphones&amp;BasicMobiles|Smartphones"/>
    <n v="12999"/>
    <x v="0"/>
    <n v="18999"/>
    <x v="1"/>
    <n v="0.32"/>
    <x v="1"/>
    <n v="208165.19999999998"/>
    <x v="3"/>
    <n v="964617228"/>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8J82K4GX"/>
    <x v="1115"/>
    <s v="Samsung 24-inch(60.46cm) FHD Monitor,"/>
    <s v="Samsung 24-inch(60.46cm) FHD Monitor,"/>
    <s v="Samsung 24-inch(60.46cm) FHD Monitor,"/>
    <s v="Samsung 24-inch(60.46cm) FHD Monitor, IPS, 75 Hz, Bezel Less Design, AMD FreeSync, Flicker Free, HDMI, D-sub, (LF24T350FHWXXL, Dark Blue Gray)"/>
    <s v="Computers&amp;Accessories|"/>
    <x v="3"/>
    <s v="Computers &amp; Accessories"/>
    <s v="Computers&amp;Accessories"/>
    <s v="Computers&amp;Accessories|Monitors"/>
    <n v="10099"/>
    <x v="0"/>
    <n v="19110"/>
    <x v="1"/>
    <n v="0.47"/>
    <x v="1"/>
    <n v="11278.9"/>
    <x v="2"/>
    <n v="50125530"/>
    <x v="0"/>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9ZVJXN5L"/>
    <x v="1116"/>
    <s v="KNYUC MART Mini Electric"/>
    <s v="KNYUC MART Mini Electric"/>
    <s v="KNYUC MART Mini Electric"/>
    <s v="KNYUC MART Mini Electric Handy Room Heater Compact Plug-in, The Wall Outlet 400 Watts, Handy Air Warmer Blower Adjustable Timer Digital Display"/>
    <s v="Home&amp;Kitchen|"/>
    <x v="2"/>
    <s v="Home &amp; Kitchen"/>
    <s v="Home&amp;Kitchen"/>
    <s v="Home&amp;Kitchen|Heating,Cooling&amp;AirQuality|RoomHeaters|FanHeaters"/>
    <n v="778"/>
    <x v="0"/>
    <n v="999"/>
    <x v="1"/>
    <n v="0.22"/>
    <x v="0"/>
    <n v="26.4"/>
    <x v="15"/>
    <n v="7992"/>
    <x v="1"/>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9DSXK8JX"/>
    <x v="471"/>
    <s v="Kodak 80 cm (32 inches) "/>
    <s v="Kodak 80 cm (32 inches) "/>
    <s v="Kodak 80 cm (32 inches) "/>
    <s v="Kodak 80 cm (32 inches) HD Ready Certified Android Smart LED TV 32HDX7XPROBL (Black)"/>
    <s v="Electronics|"/>
    <x v="0"/>
    <s v="Electronics"/>
    <s v="Electronics"/>
    <s v="Electronics|HomeTheater,TV&amp;Video|Televisions|SmartTelevisions"/>
    <n v="10499"/>
    <x v="0"/>
    <n v="19499"/>
    <x v="1"/>
    <n v="0.46"/>
    <x v="1"/>
    <n v="6342"/>
    <x v="5"/>
    <n v="29443490"/>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B4F3QNDM"/>
    <x v="1117"/>
    <s v="Samsung Galaxy M13 5G"/>
    <s v="Samsung Galaxy M13 5G"/>
    <s v="Samsung Galaxy M13 5G"/>
    <s v="Samsung Galaxy M13 5G (Aqua Green, 6GB, 128GB Storage) | 5000mAh Battery | Upto 12GB RAM with RAM Plus"/>
    <s v="Electronics|"/>
    <x v="0"/>
    <s v="Electronics"/>
    <s v="Electronics"/>
    <s v="Electronics|Mobiles&amp;Accessories|Smartphones&amp;BasicMobiles|Smartphones"/>
    <n v="13999"/>
    <x v="0"/>
    <n v="19499"/>
    <x v="1"/>
    <n v="0.28000000000000003"/>
    <x v="1"/>
    <n v="77891.799999999988"/>
    <x v="3"/>
    <n v="370442002"/>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5L738"/>
    <x v="1117"/>
    <s v="Samsung Galaxy M13 5G"/>
    <s v="Samsung Galaxy M13 5G"/>
    <s v="Samsung Galaxy M13 5G"/>
    <s v="Samsung Galaxy M13 5G (Aqua Green, 6GB, 128GB Storage) | 5000mAh Battery | Upto 12GB RAM with RAM Plus"/>
    <s v="Electronics|"/>
    <x v="0"/>
    <s v="Electronics"/>
    <s v="Electronics"/>
    <s v="Electronics|Mobiles&amp;Accessories|Smartphones&amp;BasicMobiles|Smartphones"/>
    <n v="13999"/>
    <x v="0"/>
    <n v="19499"/>
    <x v="1"/>
    <n v="0.28000000000000003"/>
    <x v="1"/>
    <n v="77891.799999999988"/>
    <x v="3"/>
    <n v="370442002"/>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1YC3J"/>
    <x v="1117"/>
    <s v="Samsung Galaxy M13 5G"/>
    <s v="Samsung Galaxy M13 5G"/>
    <s v="Samsung Galaxy M13 5G"/>
    <s v="Samsung Galaxy M13 5G (Aqua Green, 6GB, 128GB Storage) | 5000mAh Battery | Upto 12GB RAM with RAM Plus"/>
    <s v="Electronics|"/>
    <x v="0"/>
    <s v="Electronics"/>
    <s v="Electronics"/>
    <s v="Electronics|Mobiles&amp;Accessories|Smartphones&amp;BasicMobiles|Smartphones"/>
    <n v="13999"/>
    <x v="0"/>
    <n v="19499"/>
    <x v="1"/>
    <n v="0.28000000000000003"/>
    <x v="1"/>
    <n v="77891.799999999988"/>
    <x v="3"/>
    <n v="370442002"/>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4QZ1H"/>
    <x v="1117"/>
    <s v="Samsung Galaxy M13 5G"/>
    <s v="Samsung Galaxy M13 5G"/>
    <s v="Samsung Galaxy M13 5G"/>
    <s v="Samsung Galaxy M13 5G (Stardust Brown, 6GB, 128GB Storage) | 5000mAh Battery | Upto 12GB RAM with RAM Plus"/>
    <s v="Electronics|"/>
    <x v="0"/>
    <s v="Electronics"/>
    <s v="Electronics"/>
    <s v="Electronics|Mobiles&amp;Accessories|Smartphones&amp;BasicMobiles|Smartphones"/>
    <n v="13999"/>
    <x v="0"/>
    <n v="19499"/>
    <x v="1"/>
    <n v="0.28000000000000003"/>
    <x v="1"/>
    <n v="77891.799999999988"/>
    <x v="3"/>
    <n v="370442002"/>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8MZNT7GP"/>
    <x v="1118"/>
    <s v="Havells OFR 13 Wave"/>
    <s v="Havells OFR 13 Wave"/>
    <s v="Havells OFR 13 Wave"/>
    <s v="Havells OFR 13 Wave Fin with PTC Fan Heater 2900 Watts (Black)"/>
    <s v="Home&amp;Kitchen|"/>
    <x v="2"/>
    <s v="Home &amp; Kitchen"/>
    <s v="Home&amp;Kitchen"/>
    <s v="Home&amp;Kitchen|Heating,Cooling&amp;AirQuality|RoomHeaters|FanHeaters"/>
    <n v="12499"/>
    <x v="0"/>
    <n v="19825"/>
    <x v="1"/>
    <n v="0.37"/>
    <x v="1"/>
    <n v="1320.1999999999998"/>
    <x v="3"/>
    <n v="6383650"/>
    <x v="1"/>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BN2576GQ"/>
    <x v="1119"/>
    <s v="C (DEVICE) Lint Remover"/>
    <s v="C (DEVICE) Lint Remover"/>
    <s v="C (DEVICE) Lint Remover"/>
    <s v="C (DEVICE) Lint Remover for Woolen Clothes, Electric Lint Remover, Best Lint Shaver for Clothes Pack of 1"/>
    <s v="Home&amp;Kitchen|"/>
    <x v="2"/>
    <s v="Home &amp; Kitchen"/>
    <s v="Home&amp;Kitchen"/>
    <s v="Home&amp;Kitchen|Kitchen&amp;HomeAppliances|Vacuum,Cleaning&amp;Ironing|Irons,Steamers&amp;Accessories|LintShavers"/>
    <n v="469"/>
    <x v="0"/>
    <n v="1599"/>
    <x v="0"/>
    <n v="0.71"/>
    <x v="0"/>
    <n v="22.200000000000003"/>
    <x v="8"/>
    <n v="9594"/>
    <x v="1"/>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7FJNSZR"/>
    <x v="1120"/>
    <s v="Proven¬Æ Copper + Mineral"/>
    <s v="Proven¬Æ Copper + Mineral"/>
    <s v="Proven¬Æ Copper + Mineral"/>
    <s v="Proven¬Æ Copper + Mineral RO+UV+UF 10 to 12 Liter RO + UV + TDS ADJUSTER Water Purifier with Copper Charge Technology black &amp; copper Best For Home and Office (Made In India)"/>
    <s v="Home&amp;Kitchen|"/>
    <x v="2"/>
    <s v="Home &amp; Kitchen"/>
    <s v="Home&amp;Kitchen"/>
    <s v="Home&amp;Kitchen|Kitchen&amp;HomeAppliances|WaterPurifiers&amp;Accessories|WaterFilters&amp;Purifiers"/>
    <n v="5395"/>
    <x v="0"/>
    <n v="19990"/>
    <x v="0"/>
    <n v="0.73"/>
    <x v="1"/>
    <n v="2354"/>
    <x v="6"/>
    <n v="10694650"/>
    <x v="1"/>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B1YVCJ2Y"/>
    <x v="1121"/>
    <s v="Acer 80 cm (32 inches) I Series"/>
    <s v="Acer 80 cm (32 inches) I Series"/>
    <s v="Acer 80 cm (32 inches) I Series"/>
    <s v="Acer 80 cm (32 inches) I Series HD Ready Android Smart LED TV AR32AR2841HDFL (Black)"/>
    <s v="Electronics|"/>
    <x v="0"/>
    <s v="Electronics"/>
    <s v="Electronics"/>
    <s v="Electronics|HomeTheater,TV&amp;Video|Televisions|SmartTelevisions"/>
    <n v="11499"/>
    <x v="0"/>
    <n v="19990"/>
    <x v="1"/>
    <n v="0.42"/>
    <x v="1"/>
    <n v="20222.899999999998"/>
    <x v="2"/>
    <n v="94012970"/>
    <x v="0"/>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F57RN3K"/>
    <x v="1122"/>
    <s v="Fire-Boltt Ninja Call Pro"/>
    <s v="Fire-Boltt Ninja Call Pro"/>
    <s v="Fire-Boltt Ninja Call Pro"/>
    <s v="Fire-Boltt Ninja Call Pro Plus 1.83&quot; Smart Watch with Bluetooth Calling, AI Voice Assistance, 100 Sports Modes IP67 Rating, 240*280 Pixel High Resolution"/>
    <s v="Electronics|"/>
    <x v="0"/>
    <s v="Electronics"/>
    <s v="Electronics"/>
    <s v="Electronics|WearableTechnology|SmartWatches"/>
    <n v="1799"/>
    <x v="0"/>
    <n v="19999"/>
    <x v="0"/>
    <n v="0.91"/>
    <x v="1"/>
    <n v="58535.4"/>
    <x v="5"/>
    <n v="278726063"/>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54972T"/>
    <x v="1122"/>
    <s v="Fire-Boltt Ninja Call Pro"/>
    <s v="Fire-Boltt Ninja Call Pro"/>
    <s v="Fire-Boltt Ninja Call Pro"/>
    <s v="Fire-Boltt Ninja Call Pro Plus 1.83&quot; Smart Watch with Bluetooth Calling, AI Voice Assistance, 100 Sports Modes IP67 Rating, 240*280 Pixel High Resolution"/>
    <s v="Electronics|"/>
    <x v="0"/>
    <s v="Electronics"/>
    <s v="Electronics"/>
    <s v="Electronics|WearableTechnology|SmartWatches"/>
    <n v="1799"/>
    <x v="0"/>
    <n v="19999"/>
    <x v="0"/>
    <n v="0.91"/>
    <x v="1"/>
    <n v="58535.4"/>
    <x v="5"/>
    <n v="278726063"/>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63HB4"/>
    <x v="1122"/>
    <s v="Fire-Boltt Ninja Call Pro"/>
    <s v="Fire-Boltt Ninja Call Pro"/>
    <s v="Fire-Boltt Ninja Call Pro"/>
    <s v="Fire-Boltt Ninja Call Pro Plus 1.83&quot; Smart Watch with Bluetooth Calling, AI Voice Assistance, 100 Sports Modes IP67 Rating, 240*280 Pixel High Resolution"/>
    <s v="Electronics|"/>
    <x v="0"/>
    <s v="Electronics"/>
    <s v="Electronics"/>
    <s v="Electronics|WearableTechnology|SmartWatches"/>
    <n v="1799"/>
    <x v="0"/>
    <n v="19999"/>
    <x v="0"/>
    <n v="0.91"/>
    <x v="1"/>
    <n v="58535.4"/>
    <x v="5"/>
    <n v="278726063"/>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x v="1122"/>
    <s v="Fire-Boltt Ninja Call Pro"/>
    <s v="Fire-Boltt Ninja Call Pro"/>
    <s v="Fire-Boltt Ninja Call Pro"/>
    <s v="Fire-Boltt Ninja Call Pro Plus 1.83&quot; Smart Watch with Bluetooth Calling, AI Voice Assistance, 100 Sports Modes IP67 Rating, 240*280 Pixel High Resolution"/>
    <s v="Electronics|"/>
    <x v="0"/>
    <s v="Electronics"/>
    <s v="Electronics"/>
    <s v="Electronics|WearableTechnology|SmartWatches"/>
    <n v="1799"/>
    <x v="0"/>
    <n v="19999"/>
    <x v="0"/>
    <n v="0.91"/>
    <x v="1"/>
    <n v="58535.4"/>
    <x v="5"/>
    <n v="278726063"/>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LXW6"/>
    <x v="1122"/>
    <s v="Fire-Boltt Ninja Call Pro"/>
    <s v="Fire-Boltt Ninja Call Pro"/>
    <s v="Fire-Boltt Ninja Call Pro"/>
    <s v="Fire-Boltt Ninja Call Pro Plus 1.83&quot; Smart Watch with Bluetooth Calling, AI Voice Assistance, 100 Sports Modes IP67 Rating, 240*280 Pixel High Resolution"/>
    <s v="Electronics|"/>
    <x v="0"/>
    <s v="Electronics"/>
    <s v="Electronics"/>
    <s v="Electronics|WearableTechnology|SmartWatches"/>
    <n v="1799"/>
    <x v="0"/>
    <n v="19999"/>
    <x v="0"/>
    <n v="0.91"/>
    <x v="1"/>
    <n v="58535.4"/>
    <x v="5"/>
    <n v="278726063"/>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7WDKLRM4"/>
    <x v="1123"/>
    <s v="iQOO Z6 44W by"/>
    <s v="iQOO Z6 44W by"/>
    <s v="iQOO Z6 44W by"/>
    <s v="iQOO Z6 44W by vivo (Lumina Blue, 4GB RAM, 128GB Storage) | 6.44&quot; FHD+ AMOLED Display | 50% Charge in just 27 mins | in-Display Fingerprint Scanning"/>
    <s v="Electronics|"/>
    <x v="0"/>
    <s v="Electronics"/>
    <s v="Electronics"/>
    <s v="Electronics|Mobiles&amp;Accessories|Smartphones&amp;BasicMobiles|Smartphones"/>
    <n v="13999"/>
    <x v="0"/>
    <n v="19999"/>
    <x v="1"/>
    <n v="0.3"/>
    <x v="1"/>
    <n v="78933.2"/>
    <x v="3"/>
    <n v="385020748"/>
    <x v="0"/>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GPKTS4"/>
    <x v="1123"/>
    <s v="iQOO Z6 44W by"/>
    <s v="iQOO Z6 44W by"/>
    <s v="iQOO Z6 44W by"/>
    <s v="iQOO Z6 44W by vivo (Raven Black, 4GB RAM, 128GB Storage) | 6.44&quot; FHD+ AMOLED Display | 50% Charge in just 27 mins | in-Display Fingerprint Scanning"/>
    <s v="Electronics|"/>
    <x v="0"/>
    <s v="Electronics"/>
    <s v="Electronics"/>
    <s v="Electronics|Mobiles&amp;Accessories|Smartphones&amp;BasicMobiles|Smartphones"/>
    <n v="13999"/>
    <x v="0"/>
    <n v="19999"/>
    <x v="1"/>
    <n v="0.3"/>
    <x v="1"/>
    <n v="78933.2"/>
    <x v="3"/>
    <n v="385020748"/>
    <x v="0"/>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8B42LWKN"/>
    <x v="1124"/>
    <s v="OnePlus 80 cm (32"/>
    <s v="OnePlus 80 cm (32"/>
    <s v="OnePlus 80 cm (32"/>
    <s v="OnePlus 80 cm (32 inches) Y Series HD Ready LED Smart Android TV 32Y1 (Black)"/>
    <s v="Electronics|"/>
    <x v="0"/>
    <s v="Electronics"/>
    <s v="Electronics"/>
    <s v="Electronics|HomeTheater,TV&amp;Video|Televisions|SmartTelevisions"/>
    <n v="14999"/>
    <x v="0"/>
    <n v="19999"/>
    <x v="1"/>
    <n v="0.25"/>
    <x v="1"/>
    <n v="146575.80000000002"/>
    <x v="5"/>
    <n v="697945101"/>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F6VHQXB"/>
    <x v="1125"/>
    <s v="Croma 80 cm (32"/>
    <s v="Croma 80 cm (32"/>
    <s v="Croma 80 cm (32"/>
    <s v="Croma 80 cm (32 Inches) HD Ready LED TV (CREL7369, Black) (2021 Model)"/>
    <s v="Electronics|"/>
    <x v="0"/>
    <s v="Electronics"/>
    <s v="Electronics"/>
    <s v="Electronics|HomeTheater,TV&amp;Video|Televisions|StandardTelevisions"/>
    <n v="7390"/>
    <x v="0"/>
    <n v="20000"/>
    <x v="0"/>
    <n v="0.63"/>
    <x v="1"/>
    <n v="10582.099999999999"/>
    <x v="3"/>
    <n v="51620000"/>
    <x v="0"/>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B53DS4TF"/>
    <x v="1126"/>
    <s v="Instant Pot Air Fryer,"/>
    <s v="Instant Pot Air Fryer,"/>
    <s v="Instant Pot Air Fryer,"/>
    <s v="Instant Pot Air Fryer, Vortex 2QT, Touch Control Panel, 360¬∞ EvenCrisp‚Ñ¢ Technology, Uses 95 % less Oil, 4-in-1 Appliance: Air Fry, Roast, Bake, Reheat (Vortex 1.97Litre, Black)"/>
    <s v="Home&amp;Kitchen|"/>
    <x v="2"/>
    <s v="Home &amp; Kitchen"/>
    <s v="Home&amp;Kitchen"/>
    <s v="Home&amp;Kitchen|Kitchen&amp;HomeAppliances|SmallKitchenAppliances|DeepFatFryers|AirFryers"/>
    <n v="4995"/>
    <x v="0"/>
    <n v="20049"/>
    <x v="0"/>
    <n v="0.75"/>
    <x v="1"/>
    <n v="19027.2"/>
    <x v="12"/>
    <n v="79474236"/>
    <x v="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PV1X771"/>
    <x v="1127"/>
    <s v="Samsung 80 cm (32"/>
    <s v="Samsung 80 cm (32"/>
    <s v="Samsung 80 cm (32"/>
    <s v="Samsung 80 cm (32 inches) Wondertainment Series HD Ready LED Smart TV UA32TE40AAKBXL (Titan Gray)"/>
    <s v="Electronics|"/>
    <x v="0"/>
    <s v="Electronics"/>
    <s v="Electronics"/>
    <s v="Electronics|HomeTheater,TV&amp;Video|Televisions|SmartTelevisions"/>
    <n v="15490"/>
    <x v="0"/>
    <n v="20900"/>
    <x v="1"/>
    <n v="0.26"/>
    <x v="1"/>
    <n v="70085.7"/>
    <x v="2"/>
    <n v="340649100"/>
    <x v="0"/>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WJWRNVK"/>
    <x v="1128"/>
    <s v="iQOO vivo Z6 5G"/>
    <s v="iQOO vivo Z6 5G"/>
    <s v="iQOO vivo Z6 5G"/>
    <s v="iQOO vivo Z6 5G (Dynamo Black, 6GB RAM, 128GB Storage) | Snapdragon 695-6nm Processor | 120Hz FHD+ Display | 5000mAh Battery"/>
    <s v="Electronics|"/>
    <x v="0"/>
    <s v="Electronics"/>
    <s v="Electronics"/>
    <s v="Electronics|Mobiles&amp;Accessories|Smartphones&amp;BasicMobiles|Smartphones"/>
    <n v="16499"/>
    <x v="0"/>
    <n v="20990"/>
    <x v="1"/>
    <n v="0.21"/>
    <x v="1"/>
    <n v="85400"/>
    <x v="4"/>
    <n v="448136500"/>
    <x v="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8VB34KJ1"/>
    <x v="1129"/>
    <s v="OPPO A74 5G (Fantastic"/>
    <s v="OPPO A74 5G (Fantastic"/>
    <s v="OPPO A74 5G (Fantastic"/>
    <s v="OPPO A74 5G (Fantastic Purple,6GB RAM,128GB Storage) with No Cost EMI/Additional Exchange Offers"/>
    <s v="Electronics|"/>
    <x v="0"/>
    <s v="Electronics"/>
    <s v="Electronics"/>
    <s v="Electronics|Mobiles&amp;Accessories|Smartphones&amp;BasicMobiles|Smartphones"/>
    <n v="15490"/>
    <x v="0"/>
    <n v="20990"/>
    <x v="1"/>
    <n v="0.26"/>
    <x v="1"/>
    <n v="138247.20000000001"/>
    <x v="5"/>
    <n v="690906840"/>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2CMR3"/>
    <x v="1130"/>
    <s v="OPPO A74 5G (Fluid"/>
    <s v="OPPO A74 5G (Fluid"/>
    <s v="OPPO A74 5G (Fluid"/>
    <s v="OPPO A74 5G (Fluid Black, 6GB RAM, 128GB Storage) with No Cost EMI/Additional Exchange Offers"/>
    <s v="Electronics|"/>
    <x v="0"/>
    <s v="Electronics"/>
    <s v="Electronics"/>
    <s v="Electronics|Mobiles&amp;Accessories|Smartphones&amp;BasicMobiles|Smartphones"/>
    <n v="15490"/>
    <x v="0"/>
    <n v="20990"/>
    <x v="1"/>
    <n v="0.26"/>
    <x v="1"/>
    <n v="138247.20000000001"/>
    <x v="5"/>
    <n v="690906840"/>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7WHQWXL7"/>
    <x v="1123"/>
    <s v="iQOO Z6 44W by"/>
    <s v="iQOO Z6 44W by"/>
    <s v="iQOO Z6 44W by"/>
    <s v="iQOO Z6 44W by vivo (Lumina Blue, 6GB RAM, 128GB Storage) | 6.44&quot; FHD+ AMOLED Display | 50% Charge in just 27 mins | in-Display Fingerprint Scanning"/>
    <s v="Electronics|"/>
    <x v="0"/>
    <s v="Electronics"/>
    <s v="Electronics"/>
    <s v="Electronics|Mobiles&amp;Accessories|Smartphones&amp;BasicMobiles|Smartphones"/>
    <n v="15499"/>
    <x v="0"/>
    <n v="20999"/>
    <x v="1"/>
    <n v="0.26"/>
    <x v="1"/>
    <n v="78933.2"/>
    <x v="3"/>
    <n v="404272748"/>
    <x v="0"/>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GPKMP5"/>
    <x v="1123"/>
    <s v="iQOO Z6 44W by"/>
    <s v="iQOO Z6 44W by"/>
    <s v="iQOO Z6 44W by"/>
    <s v="iQOO Z6 44W by vivo (Raven Black, 6GB RAM, 128GB Storage) | 6.44&quot; FHD+ AMOLED Display | 50% Charge in just 27 mins | in-Display Fingerprint Scanning"/>
    <s v="Electronics|"/>
    <x v="0"/>
    <s v="Electronics"/>
    <s v="Electronics"/>
    <s v="Electronics|Mobiles&amp;Accessories|Smartphones&amp;BasicMobiles|Smartphones"/>
    <n v="15499"/>
    <x v="0"/>
    <n v="20999"/>
    <x v="1"/>
    <n v="0.26"/>
    <x v="1"/>
    <n v="78937.299999999988"/>
    <x v="3"/>
    <n v="404293747"/>
    <x v="0"/>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GMMQGP"/>
    <x v="1128"/>
    <s v="iQOO vivo Z6 5G"/>
    <s v="iQOO vivo Z6 5G"/>
    <s v="iQOO vivo Z6 5G"/>
    <s v="iQOO vivo Z6 5G (Chromatic Blue, 6GB RAM, 128GB Storage) | Snapdragon 695-6nm Processor | 120Hz FHD+ Display | 5000mAh Battery"/>
    <s v="Electronics|"/>
    <x v="0"/>
    <s v="Electronics"/>
    <s v="Electronics"/>
    <s v="Electronics|Mobiles&amp;Accessories|Smartphones&amp;BasicMobiles|Smartphones"/>
    <n v="16499"/>
    <x v="0"/>
    <n v="20999"/>
    <x v="1"/>
    <n v="0.21"/>
    <x v="1"/>
    <n v="85400"/>
    <x v="4"/>
    <n v="448328650"/>
    <x v="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9LHYZ3GJ"/>
    <x v="1131"/>
    <s v="Redmi Note 11T 5G"/>
    <s v="Redmi Note 11T 5G"/>
    <s v="Redmi Note 11T 5G"/>
    <s v="Redmi Note 11T 5G (Matte Black, 6GB RAM, 128GB ROM)| Dimensity 810 5G | 33W Pro Fast Charging | Charger Included | Additional Exchange Offers|Get 2 Months of YouTube Premium Free!"/>
    <s v="Electronics|"/>
    <x v="0"/>
    <s v="Electronics"/>
    <s v="Electronics"/>
    <s v="Electronics|Mobiles&amp;Accessories|Smartphones&amp;BasicMobiles|Smartphones"/>
    <n v="16999"/>
    <x v="0"/>
    <n v="20999"/>
    <x v="1"/>
    <n v="0.19"/>
    <x v="1"/>
    <n v="130470.19999999998"/>
    <x v="3"/>
    <n v="668230178"/>
    <x v="0"/>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x v="1131"/>
    <s v="Redmi Note 11T 5G"/>
    <s v="Redmi Note 11T 5G"/>
    <s v="Redmi Note 11T 5G"/>
    <s v="Redmi Note 11T 5G (Aquamarine Blue, 6GB RAM, 128GB ROM)| Dimensity 810 5G | 33W Pro Fast Charging | Charger Included | Additional Exchange Offers| Get 2 Months of YouTube Premium Free!"/>
    <s v="Electronics|"/>
    <x v="0"/>
    <s v="Electronics"/>
    <s v="Electronics"/>
    <s v="Electronics|Mobiles&amp;Accessories|Smartphones&amp;BasicMobiles|Smartphones"/>
    <n v="16999"/>
    <x v="0"/>
    <n v="20999"/>
    <x v="1"/>
    <n v="0.19"/>
    <x v="1"/>
    <n v="130470.19999999998"/>
    <x v="3"/>
    <n v="668230178"/>
    <x v="0"/>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x v="1131"/>
    <s v="Redmi Note 11T 5G"/>
    <s v="Redmi Note 11T 5G"/>
    <s v="Redmi Note 11T 5G"/>
    <s v="Redmi Note 11T 5G (Stardust White, 6GB RAM, 128GB ROM)| Dimensity 810 5G | 33W Pro Fast Charging | Charger Included | Additional Exchange Offers|Get 2 Months of YouTube Premium Free!"/>
    <s v="Electronics|"/>
    <x v="0"/>
    <s v="Electronics"/>
    <s v="Electronics"/>
    <s v="Electronics|Mobiles&amp;Accessories|Smartphones&amp;BasicMobiles|Smartphones"/>
    <n v="16999"/>
    <x v="0"/>
    <n v="20999"/>
    <x v="1"/>
    <n v="0.19"/>
    <x v="1"/>
    <n v="130470.19999999998"/>
    <x v="3"/>
    <n v="668230178"/>
    <x v="0"/>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8DPLCM6T"/>
    <x v="1132"/>
    <s v="LG 80 cm (32 inches) "/>
    <s v="LG 80 cm (32 inches) "/>
    <s v="LG 80 cm (32 inches) "/>
    <s v="LG 80 cm (32 inches) HD Ready Smart LED TV 32LM563BPTC (Dark Iron Gray)"/>
    <s v="Electronics|"/>
    <x v="0"/>
    <s v="Electronics"/>
    <s v="Electronics"/>
    <s v="Electronics|HomeTheater,TV&amp;Video|Televisions|SmartTelevisions"/>
    <n v="13490"/>
    <x v="0"/>
    <n v="21990"/>
    <x v="1"/>
    <n v="0.39"/>
    <x v="1"/>
    <n v="51496.799999999996"/>
    <x v="2"/>
    <n v="263352240"/>
    <x v="0"/>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8DPLCM6T"/>
    <x v="1132"/>
    <s v="LG 80 cm (32 inches) "/>
    <s v="LG 80 cm (32 inches) "/>
    <s v="LG 80 cm (32 inches) "/>
    <s v="LG 80 cm (32 inches) HD Ready Smart LED TV 32LM563BPTC (Dark Iron Gray)"/>
    <s v="Electronics|"/>
    <x v="0"/>
    <s v="Electronics"/>
    <s v="Electronics"/>
    <s v="Electronics|HomeTheater,TV&amp;Video|Televisions|SmartTelevisions"/>
    <n v="13490"/>
    <x v="0"/>
    <n v="21990"/>
    <x v="1"/>
    <n v="0.39"/>
    <x v="1"/>
    <n v="51496.799999999996"/>
    <x v="2"/>
    <n v="263352240"/>
    <x v="0"/>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WHQBZLS"/>
    <x v="1128"/>
    <s v="iQOO vivo Z6 5G"/>
    <s v="iQOO vivo Z6 5G"/>
    <s v="iQOO vivo Z6 5G"/>
    <s v="iQOO vivo Z6 5G (Chromatic Blue, 8GB RAM, 128GB Storage) | Snapdragon 695-6nm Processor | 120Hz FHD+ Display | 5000mAh Battery"/>
    <s v="Electronics|"/>
    <x v="0"/>
    <s v="Electronics"/>
    <s v="Electronics"/>
    <s v="Electronics|Mobiles&amp;Accessories|Smartphones&amp;BasicMobiles|Smartphones"/>
    <n v="17999"/>
    <x v="0"/>
    <n v="21990"/>
    <x v="1"/>
    <n v="0.18"/>
    <x v="1"/>
    <n v="85400"/>
    <x v="4"/>
    <n v="469486500"/>
    <x v="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Q5SWVBJ"/>
    <x v="1124"/>
    <s v="OnePlus 80 cm (32"/>
    <s v="OnePlus 80 cm (32"/>
    <s v="OnePlus 80 cm (32"/>
    <s v="OnePlus 80 cm (32 inches) Y Series HD Ready Smart Android LED TV 32 Y1S (Black)"/>
    <s v="Electronics|"/>
    <x v="0"/>
    <s v="Electronics"/>
    <s v="Electronics"/>
    <s v="Electronics|HomeTheater,TV&amp;Video|Televisions|SmartTelevisions"/>
    <n v="15999"/>
    <x v="0"/>
    <n v="21999"/>
    <x v="1"/>
    <n v="0.27"/>
    <x v="1"/>
    <n v="146575.80000000002"/>
    <x v="5"/>
    <n v="767743101"/>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F6S8BT6"/>
    <x v="1127"/>
    <s v="Samsung 80 cm (32"/>
    <s v="Samsung 80 cm (32"/>
    <s v="Samsung 80 cm (32"/>
    <s v="Samsung 80 cm (32 Inches) Wondertainment Series HD Ready LED Smart TV UA32T4340BKXXL (Glossy Black)"/>
    <s v="Electronics|"/>
    <x v="0"/>
    <s v="Electronics"/>
    <s v="Electronics"/>
    <s v="Electronics|HomeTheater,TV&amp;Video|Televisions|SmartTelevisions"/>
    <n v="13490"/>
    <x v="0"/>
    <n v="22900"/>
    <x v="1"/>
    <n v="0.41"/>
    <x v="1"/>
    <n v="70085.7"/>
    <x v="2"/>
    <n v="373247100"/>
    <x v="0"/>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F6S8BT6"/>
    <x v="1127"/>
    <s v="Samsung 80 cm (32"/>
    <s v="Samsung 80 cm (32"/>
    <s v="Samsung 80 cm (32"/>
    <s v="Samsung 80 cm (32 Inches) Wondertainment Series HD Ready LED Smart TV UA32T4340BKXXL (Glossy Black)"/>
    <s v="Electronics|"/>
    <x v="0"/>
    <s v="Electronics"/>
    <s v="Electronics"/>
    <s v="Electronics|HomeTheater,TV&amp;Video|Televisions|SmartTelevisions"/>
    <n v="13490"/>
    <x v="0"/>
    <n v="22900"/>
    <x v="1"/>
    <n v="0.41"/>
    <x v="1"/>
    <n v="70085.7"/>
    <x v="2"/>
    <n v="373247100"/>
    <x v="0"/>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B9959XF3"/>
    <x v="1133"/>
    <s v="Acer 80 cm (32 inches) S Series"/>
    <s v="Acer 80 cm (32 inches) S Series"/>
    <s v="Acer 80 cm (32 inches) S Series"/>
    <s v="Acer 80 cm (32 inches) S Series HD Ready Android Smart LED TV AR32AR2841HDSB (Black)"/>
    <s v="Electronics|"/>
    <x v="0"/>
    <s v="Electronics"/>
    <s v="Electronics"/>
    <s v="Electronics|HomeTheater,TV&amp;Video|Televisions|SmartTelevisions"/>
    <n v="12499"/>
    <x v="0"/>
    <n v="22990"/>
    <x v="1"/>
    <n v="0.46"/>
    <x v="1"/>
    <n v="6927.2999999999993"/>
    <x v="2"/>
    <n v="37036890"/>
    <x v="0"/>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1KCSGBU2"/>
    <x v="1134"/>
    <s v="Philips Air Purifier Ac288720,Vitashield"/>
    <s v="Philips Air Purifier Ac2887/20,Vitashield"/>
    <s v="Philips Air Purifier Ac2887/20,Vitashield"/>
    <s v="Philips Air Purifier Ac2887/20,Vitashield Intelligent Purification,Long Hepa Filter Life Upto 17000 Hours,Removes 99.9% Airborne Viruses &amp; Bacteria,99.97% Airborne Pollutants,Ideal For Master Bedroom"/>
    <s v="Home&amp;Kitchen|"/>
    <x v="2"/>
    <s v="Home &amp; Kitchen"/>
    <s v="Home&amp;Kitchen"/>
    <s v="Home&amp;Kitchen|Heating,Cooling&amp;AirQuality|AirPurifiers|HEPAAirPurifiers"/>
    <n v="14499"/>
    <x v="0"/>
    <n v="23559"/>
    <x v="1"/>
    <n v="0.38"/>
    <x v="1"/>
    <n v="8711.7999999999993"/>
    <x v="2"/>
    <n v="47730534"/>
    <x v="0"/>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YL9SN9B"/>
    <x v="1132"/>
    <s v="LG 80 cm (32 inches) "/>
    <s v="LG 80 cm (32 inches) "/>
    <s v="LG 80 cm (32 inches) "/>
    <s v="LG 80 cm (32 inches) HD Ready Smart LED TV 32LQ576BPSA (Ceramic Black)"/>
    <s v="Electronics|"/>
    <x v="0"/>
    <s v="Electronics"/>
    <s v="Electronics"/>
    <s v="Electronics|HomeTheater,TV&amp;Video|Televisions|SmartTelevisions"/>
    <n v="15990"/>
    <x v="0"/>
    <n v="23990"/>
    <x v="1"/>
    <n v="0.33"/>
    <x v="1"/>
    <n v="4450.5"/>
    <x v="2"/>
    <n v="24829650"/>
    <x v="0"/>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7R679HTT"/>
    <x v="1135"/>
    <s v="AGARO Imperial 240-Watt Slow"/>
    <s v="AGARO Imperial 240-Watt Slow"/>
    <s v="AGARO Imperial 240-Watt Slow"/>
    <s v="AGARO Imperial 240-Watt Slow Juicer with Cold Press Technology"/>
    <s v="Home&amp;Kitchen|"/>
    <x v="2"/>
    <s v="Home &amp; Kitchen"/>
    <s v="Home&amp;Kitchen"/>
    <s v="Home&amp;Kitchen|Kitchen&amp;HomeAppliances|SmallKitchenAppliances|Juicers|ColdPressJuicers"/>
    <n v="12609"/>
    <x v="0"/>
    <n v="23999"/>
    <x v="1"/>
    <n v="0.47"/>
    <x v="1"/>
    <n v="10067.200000000001"/>
    <x v="6"/>
    <n v="54909712"/>
    <x v="0"/>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96NTB9XT"/>
    <x v="1136"/>
    <s v="Aquaguard Aura RO+UV+UF+Taste Adjuster(MTDS)"/>
    <s v="Aquaguard Aura RO+UV+UF+Taste Adjuster(MTDS)"/>
    <s v="Aquaguard Aura RO+UV+UF+Taste Adjuster(MTDS)"/>
    <s v="Aquaguard Aura RO+UV+UF+Taste Adjuster(MTDS) with Active Copper &amp; Zinc 7L water purifier,8 stages of purification,suitable for borewell,tanker,municipal water(Black) from Eureka Forbes"/>
    <s v="Home&amp;Kitchen|"/>
    <x v="2"/>
    <s v="Home &amp; Kitchen"/>
    <s v="Home&amp;Kitchen"/>
    <s v="Home&amp;Kitchen|Kitchen&amp;HomeAppliances|WaterPurifiers&amp;Accessories|WaterFilters&amp;Purifiers"/>
    <n v="15999"/>
    <x v="0"/>
    <n v="24500"/>
    <x v="1"/>
    <n v="0.35"/>
    <x v="1"/>
    <n v="44824"/>
    <x v="4"/>
    <n v="274547000"/>
    <x v="0"/>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8BJN4MP3"/>
    <x v="1137"/>
    <s v="HUL Pureit Eco Water"/>
    <s v="HUL Pureit Eco Water"/>
    <s v="HUL Pureit Eco Water"/>
    <s v="HUL Pureit Eco Water Saver Mineral RO+UV+MF AS wall mounted/Counter top Black 10L Water Purifier"/>
    <s v="Home&amp;Kitchen|"/>
    <x v="2"/>
    <s v="Home &amp; Kitchen"/>
    <s v="Home&amp;Kitchen"/>
    <s v="Home&amp;Kitchen|Kitchen&amp;HomeAppliances|WaterPurifiers&amp;Accessories|WaterFilters&amp;Purifiers"/>
    <n v="13999"/>
    <x v="0"/>
    <n v="24850"/>
    <x v="1"/>
    <n v="0.44"/>
    <x v="1"/>
    <n v="39371.200000000004"/>
    <x v="6"/>
    <n v="222357800"/>
    <x v="0"/>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9BW512"/>
    <x v="1138"/>
    <s v="Acer 100 cm (40 inches) P Series "/>
    <s v="Acer 100 cm (40 inches) P Series "/>
    <s v="Acer 100 cm (40 inches) P Series "/>
    <s v="Acer 100 cm (40 inches) P Series Full HD Android Smart LED TV AR40AR2841FDFL (Black)"/>
    <s v="Electronics|"/>
    <x v="0"/>
    <s v="Electronics"/>
    <s v="Electronics"/>
    <s v="Electronics|HomeTheater,TV&amp;Video|Televisions|SmartTelevisions"/>
    <n v="18999"/>
    <x v="0"/>
    <n v="24990"/>
    <x v="1"/>
    <n v="0.24"/>
    <x v="1"/>
    <n v="20218.599999999999"/>
    <x v="2"/>
    <n v="117502980"/>
    <x v="0"/>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J966M5K"/>
    <x v="1139"/>
    <s v="Aquadpure Copper + Mineral"/>
    <s v="Aquadpure Copper + Mineral"/>
    <s v="Aquadpure Copper + Mineral"/>
    <s v="Aquadpure Copper + Mineral RO+UV+UF 10 to 12 Liter RO + UV + TDS ADJUSTER Water Purifier with Copper Charge Technology black &amp; copper Best For Home and Office (Made In India)"/>
    <s v="Home&amp;Kitchen|"/>
    <x v="2"/>
    <s v="Home &amp; Kitchen"/>
    <s v="Home&amp;Kitchen"/>
    <s v="Home&amp;Kitchen|Kitchen&amp;HomeAppliances|WaterPurifiers&amp;Accessories|WaterFilters&amp;Purifiers"/>
    <n v="4999"/>
    <x v="0"/>
    <n v="24999"/>
    <x v="0"/>
    <n v="0.8"/>
    <x v="1"/>
    <n v="570.4"/>
    <x v="10"/>
    <n v="3099876"/>
    <x v="1"/>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BJ6P3LSK"/>
    <x v="1140"/>
    <s v="Aqua d pure Active"/>
    <s v="Aqua d pure Active"/>
    <s v="Aqua d pure Active"/>
    <s v="Aqua d pure Active Copper 12-L RO+UV Water Filter Purifier for Home, Kitchen Fully Automatic UF+TDS Controller"/>
    <s v="Home&amp;Kitchen|"/>
    <x v="2"/>
    <s v="Home &amp; Kitchen"/>
    <s v="Home&amp;Kitchen"/>
    <s v="Home&amp;Kitchen|Kitchen&amp;HomeAppliances|WaterPurifiers&amp;Accessories|WaterFilters&amp;Purifiers"/>
    <n v="4999"/>
    <x v="0"/>
    <n v="24999"/>
    <x v="0"/>
    <n v="0.8"/>
    <x v="1"/>
    <n v="1291.5"/>
    <x v="7"/>
    <n v="7174713"/>
    <x v="1"/>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TWH8YHM"/>
    <x v="1141"/>
    <s v="Samsung Galaxy M33 5G"/>
    <s v="Samsung Galaxy M33 5G"/>
    <s v="Samsung Galaxy M33 5G"/>
    <s v="Samsung Galaxy M33 5G (Emerald Brown, 6GB, 128GB Storage) | 6000mAh Battery | Upto 12GB RAM with RAM Plus | Travel Adapter to be Purchased Separately"/>
    <s v="Electronics|"/>
    <x v="0"/>
    <s v="Electronics"/>
    <s v="Electronics"/>
    <s v="Electronics|Mobiles&amp;Accessories|Smartphones&amp;BasicMobiles|Smartphones"/>
    <n v="16999"/>
    <x v="0"/>
    <n v="24999"/>
    <x v="1"/>
    <n v="0.32"/>
    <x v="1"/>
    <n v="91503.799999999988"/>
    <x v="3"/>
    <n v="557927682"/>
    <x v="0"/>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x v="1141"/>
    <s v="Samsung Galaxy M33 5G"/>
    <s v="Samsung Galaxy M33 5G"/>
    <s v="Samsung Galaxy M33 5G"/>
    <s v="Samsung Galaxy M33 5G (Emerald Brown, 6GB, 128GB Storage) | 6000mAh Battery | Upto 12GB RAM with RAM Plus | Travel Adapter to be Purchased Separately"/>
    <s v="Electronics|"/>
    <x v="0"/>
    <s v="Electronics"/>
    <s v="Electronics"/>
    <s v="Electronics|Mobiles&amp;Accessories|Smartphones&amp;BasicMobiles|Smartphones"/>
    <n v="16999"/>
    <x v="0"/>
    <n v="24999"/>
    <x v="1"/>
    <n v="0.32"/>
    <x v="1"/>
    <n v="91503.799999999988"/>
    <x v="3"/>
    <n v="557927682"/>
    <x v="0"/>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BGPN4GGH"/>
    <x v="1142"/>
    <s v="Lifelong LLQH925 Dyno Quartz"/>
    <s v="Lifelong LLQH925 Dyno Quartz"/>
    <s v="Lifelong LLQH925 Dyno Quartz"/>
    <s v="Lifelong LLQH925 Dyno Quartz Heater 2 Power settings Tip Over Cut-off Switch 800 Watt Silent operation Power Indicator 2 Rod Room Heater (1 Year Warranty, Grey)"/>
    <s v="Home&amp;Kitchen|"/>
    <x v="2"/>
    <s v="Home &amp; Kitchen"/>
    <s v="Home&amp;Kitchen"/>
    <s v="Home&amp;Kitchen|Heating,Cooling&amp;AirQuality|RoomHeaters|ElectricHeaters"/>
    <n v="1099"/>
    <x v="0"/>
    <n v="2400"/>
    <x v="0"/>
    <n v="0.54"/>
    <x v="0"/>
    <n v="15.2"/>
    <x v="0"/>
    <n v="9600"/>
    <x v="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6F7LX4C"/>
    <x v="1094"/>
    <s v="MI 80 cm (32"/>
    <s v="MI 80 cm (32"/>
    <s v="MI 80 cm (32"/>
    <s v="MI 80 cm (32 inches) 5A Series HD Ready Smart Android LED TV L32M7-5AIN (Black)"/>
    <s v="Electronics|"/>
    <x v="0"/>
    <s v="Electronics"/>
    <s v="Electronics"/>
    <s v="Electronics|HomeTheater,TV&amp;Video|Televisions|SmartTelevisions"/>
    <n v="13999"/>
    <x v="0"/>
    <n v="24999"/>
    <x v="1"/>
    <n v="0.44"/>
    <x v="1"/>
    <n v="137928"/>
    <x v="5"/>
    <n v="820967160"/>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9F9YQQ7B"/>
    <x v="1143"/>
    <s v="Redmi 80 cm (32"/>
    <s v="Redmi 80 cm (32"/>
    <s v="Redmi 80 cm (32"/>
    <s v="Redmi 80 cm (32 inches) Android 11 Series HD Ready Smart LED TV | L32M6-RA/L32M7-RA (Black)"/>
    <s v="Electronics|"/>
    <x v="0"/>
    <s v="Electronics"/>
    <s v="Electronics"/>
    <s v="Electronics|HomeTheater,TV&amp;Video|Televisions|SmartTelevisions"/>
    <n v="13999"/>
    <x v="0"/>
    <n v="24999"/>
    <x v="1"/>
    <n v="0.44"/>
    <x v="1"/>
    <n v="189995.4"/>
    <x v="5"/>
    <n v="1130879763"/>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9F9YQQ7B"/>
    <x v="1143"/>
    <s v="Redmi 80 cm (32"/>
    <s v="Redmi 80 cm (32"/>
    <s v="Redmi 80 cm (32"/>
    <s v="Redmi 80 cm (32 inches) Android 11 Series HD Ready Smart LED TV | L32M6-RA/L32M7-RA (Black)"/>
    <s v="Electronics|"/>
    <x v="0"/>
    <s v="Electronics"/>
    <s v="Electronics"/>
    <s v="Electronics|HomeTheater,TV&amp;Video|Televisions|SmartTelevisions"/>
    <n v="13999"/>
    <x v="0"/>
    <n v="24999"/>
    <x v="1"/>
    <n v="0.44"/>
    <x v="1"/>
    <n v="189999.6"/>
    <x v="5"/>
    <n v="1130904762"/>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TWHTBKQ"/>
    <x v="1141"/>
    <s v="Samsung Galaxy M33 5G"/>
    <s v="Samsung Galaxy M33 5G"/>
    <s v="Samsung Galaxy M33 5G"/>
    <s v="Samsung Galaxy M33 5G (Mystique Green, 8GB, 128GB Storage) | 6000mAh Battery | Upto 16GB RAM with RAM Plus | Travel Adapter to be Purchased Separately"/>
    <s v="Electronics|"/>
    <x v="0"/>
    <s v="Electronics"/>
    <s v="Electronics"/>
    <s v="Electronics|Mobiles&amp;Accessories|Smartphones&amp;BasicMobiles|Smartphones"/>
    <n v="18499"/>
    <x v="0"/>
    <n v="25999"/>
    <x v="1"/>
    <n v="0.28999999999999998"/>
    <x v="1"/>
    <n v="91503.799999999988"/>
    <x v="3"/>
    <n v="580245682"/>
    <x v="0"/>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B8CXTTG3"/>
    <x v="1094"/>
    <s v="MI 80 cm (32"/>
    <s v="MI 80 cm (32"/>
    <s v="MI 80 cm (32"/>
    <s v="MI 80 cm (32 inches) HD Ready Smart Android LED TV 5A Pro | L32M7-EAIN (Black)"/>
    <s v="Electronics|"/>
    <x v="0"/>
    <s v="Electronics"/>
    <s v="Electronics"/>
    <s v="Electronics|HomeTheater,TV&amp;Video|Televisions|SmartTelevisions"/>
    <n v="16999"/>
    <x v="0"/>
    <n v="25999"/>
    <x v="1"/>
    <n v="0.35"/>
    <x v="1"/>
    <n v="137928"/>
    <x v="5"/>
    <n v="853807160"/>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BNLFQDG2"/>
    <x v="1144"/>
    <s v="Longway Blaze 2 Rod"/>
    <s v="Longway Blaze 2 Rod"/>
    <s v="Longway Blaze 2 Rod"/>
    <s v="Longway Blaze 2 Rod Quartz Room Heater (White, Gray, 800 watts)"/>
    <s v="Home&amp;Kitchen|"/>
    <x v="2"/>
    <s v="Home &amp; Kitchen"/>
    <s v="Home&amp;Kitchen"/>
    <s v="Home&amp;Kitchen|Heating,Cooling&amp;AirQuality|RoomHeaters|ElectricHeaters"/>
    <n v="929"/>
    <x v="0"/>
    <n v="2199"/>
    <x v="0"/>
    <n v="0.57999999999999996"/>
    <x v="0"/>
    <n v="14.8"/>
    <x v="8"/>
    <n v="8796"/>
    <x v="1"/>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9X1M3DHX"/>
    <x v="1145"/>
    <s v="iFFALCON 80 cm (32"/>
    <s v="iFFALCON 80 cm (32"/>
    <s v="iFFALCON 80 cm (32"/>
    <s v="iFFALCON 80 cm (32 inches) HD Ready Smart LED TV¬†32F53 (Black)"/>
    <s v="Electronics|"/>
    <x v="0"/>
    <s v="Electronics"/>
    <s v="Electronics"/>
    <s v="Electronics|HomeTheater,TV&amp;Video|Televisions|SmartTelevisions"/>
    <n v="9999"/>
    <x v="0"/>
    <n v="27990"/>
    <x v="0"/>
    <n v="0.64"/>
    <x v="1"/>
    <n v="5329.8"/>
    <x v="5"/>
    <n v="35519310"/>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7WFPMGQQ"/>
    <x v="1146"/>
    <s v="iQOO Z6 Pro 5G"/>
    <s v="iQOO Z6 Pro 5G"/>
    <s v="iQOO Z6 Pro 5G"/>
    <s v="iQOO Z6 Pro 5G by vivo (Legion Sky, 6GB RAM, 128GB Storage) | Snapdragon 778G 5G | 66W FlashCharge | 1300 nits Peak Brightness | HDR10+"/>
    <s v="Electronics|"/>
    <x v="0"/>
    <s v="Electronics"/>
    <s v="Electronics"/>
    <s v="Electronics|Mobiles&amp;Accessories|Smartphones&amp;BasicMobiles|Smartphones"/>
    <n v="19999"/>
    <x v="0"/>
    <n v="27990"/>
    <x v="1"/>
    <n v="0.28999999999999998"/>
    <x v="1"/>
    <n v="40845.699999999997"/>
    <x v="2"/>
    <n v="265877010"/>
    <x v="0"/>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BNDD9TN6"/>
    <x v="1147"/>
    <s v="boAt Bassheads 225 in Ear Wired Earphones with Mic(Blue)"/>
    <s v="boAt Bassheads 225 in Ear Wired Earphones with Mic(Blue)"/>
    <s v="boAt Bassheads 225 in Ear Wired Earphones with Mic(Blue)"/>
    <s v="WANBO X1 Pro (Upgraded) | Native 1080P Full HD | Android 9 | Projector for Home | LED Cinema | 350ANSI | 3900 lumens | WiFi Bluetooth | HDMI ARC | Dolby DTS | 4D Keystone Correction (Global Version)"/>
    <s v="Electronics|"/>
    <x v="0"/>
    <s v="Electronics"/>
    <s v="Electronics"/>
    <s v="Electronics|HomeTheater,TV&amp;Video|Projectors"/>
    <n v="13990"/>
    <x v="0"/>
    <n v="28900"/>
    <x v="0"/>
    <n v="0.52"/>
    <x v="1"/>
    <n v="31.5"/>
    <x v="7"/>
    <n v="202300"/>
    <x v="1"/>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3CPQ5PF"/>
    <x v="1148"/>
    <s v="OnePlus Nord 2T 5G"/>
    <s v="OnePlus Nord 2T 5G"/>
    <s v="OnePlus Nord 2T 5G"/>
    <s v="OnePlus Nord 2T 5G (Jade Fog, 8GB RAM, 128GB Storage)"/>
    <s v="Electronics|"/>
    <x v="0"/>
    <s v="Electronics"/>
    <s v="Electronics"/>
    <s v="Electronics|Mobiles&amp;Accessories|Smartphones&amp;BasicMobiles|Smartphones"/>
    <n v="28999"/>
    <x v="0"/>
    <n v="28999"/>
    <x v="1"/>
    <n v="0"/>
    <x v="1"/>
    <n v="74884.5"/>
    <x v="2"/>
    <n v="505017585"/>
    <x v="0"/>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1148"/>
    <s v="OnePlus Nord 2T 5G"/>
    <s v="OnePlus Nord 2T 5G"/>
    <s v="OnePlus Nord 2T 5G"/>
    <s v="OnePlus Nord 2T 5G (Gray Shadow, 8GB RAM, 128GB Storage)"/>
    <s v="Electronics|"/>
    <x v="0"/>
    <s v="Electronics"/>
    <s v="Electronics"/>
    <s v="Electronics|Mobiles&amp;Accessories|Smartphones&amp;BasicMobiles|Smartphones"/>
    <n v="28999"/>
    <x v="0"/>
    <n v="28999"/>
    <x v="1"/>
    <n v="0"/>
    <x v="1"/>
    <n v="74884.5"/>
    <x v="2"/>
    <n v="505017585"/>
    <x v="0"/>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L3R4RGS"/>
    <x v="1149"/>
    <s v="VAPJA¬Æ Portable Mini Juicer"/>
    <s v="VAPJA¬Æ Portable Mini Juicer"/>
    <s v="VAPJA¬Æ Portable Mini Juicer"/>
    <s v="VAPJA¬Æ Portable Mini Juicer Cup Blender USB Rechargeable with 4 Blades for Shakes and Smoothies Fruits Vegetables Juice Maker Grinder Mixer Strong Cutting Bottle Sports Travel Outdoors Gym (BOTTLE)"/>
    <s v="Home&amp;Kitchen|"/>
    <x v="2"/>
    <s v="Home &amp; Kitchen"/>
    <s v="Home&amp;Kitchen"/>
    <s v="Home&amp;Kitchen|Kitchen&amp;HomeAppliances|SmallKitchenAppliances|JuicerMixerGrinders"/>
    <n v="649"/>
    <x v="0"/>
    <n v="999"/>
    <x v="1"/>
    <n v="0.35"/>
    <x v="0"/>
    <n v="14.4"/>
    <x v="11"/>
    <n v="3996"/>
    <x v="1"/>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WDK3ZS2"/>
    <x v="1146"/>
    <s v="iQOO Z6 Pro 5G"/>
    <s v="iQOO Z6 Pro 5G"/>
    <s v="iQOO Z6 Pro 5G"/>
    <s v="iQOO Z6 Pro 5G by vivo (Legion Sky, 8GB RAM, 128GB Storage) | Snapdragon 778G 5G | 66W FlashCharge | 1300 nits Peak Brightness | HDR10+"/>
    <s v="Electronics|"/>
    <x v="0"/>
    <s v="Electronics"/>
    <s v="Electronics"/>
    <s v="Electronics|Mobiles&amp;Accessories|Smartphones&amp;BasicMobiles|Smartphones"/>
    <n v="20999"/>
    <x v="0"/>
    <n v="29990"/>
    <x v="1"/>
    <n v="0.3"/>
    <x v="1"/>
    <n v="40845.699999999997"/>
    <x v="2"/>
    <n v="284875010"/>
    <x v="0"/>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x v="1146"/>
    <s v="iQOO Z6 Pro 5G"/>
    <s v="iQOO Z6 Pro 5G"/>
    <s v="iQOO Z6 Pro 5G"/>
    <s v="iQOO Z6 Pro 5G by vivo (Phantom Dusk, 8GB RAM, 128GB Storage) | Snapdragon 778G 5G | 66W FlashCharge | 1300 nits Peak Brightness | HDR10+"/>
    <s v="Electronics|"/>
    <x v="0"/>
    <s v="Electronics"/>
    <s v="Electronics"/>
    <s v="Electronics|Mobiles&amp;Accessories|Smartphones&amp;BasicMobiles|Smartphones"/>
    <n v="20999"/>
    <x v="0"/>
    <n v="29990"/>
    <x v="1"/>
    <n v="0.3"/>
    <x v="1"/>
    <n v="40845.699999999997"/>
    <x v="2"/>
    <n v="284875010"/>
    <x v="0"/>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92R48XXB"/>
    <x v="1150"/>
    <s v="Mi Robot Vacuum-Mop P,"/>
    <s v="Mi Robot Vacuum-Mop P,"/>
    <s v="Mi Robot Vacuum-Mop P,"/>
    <s v="Mi Robot Vacuum-Mop P, Best-in-class Laser Navigation in 10-20K INR price band, Intelligent mapping, Robotic Floor Cleaner with 2 in 1 Mopping and Vacuum, App Control (WiFi, Alexa,GA), Strong suction"/>
    <s v="Home&amp;Kitchen|"/>
    <x v="2"/>
    <s v="Home &amp; Kitchen"/>
    <s v="Home&amp;Kitchen"/>
    <s v="Home&amp;Kitchen|Kitchen&amp;HomeAppliances|Vacuum,Cleaning&amp;Ironing|Vacuums&amp;FloorCare|Vacuums|RoboticVacuums"/>
    <n v="18999"/>
    <x v="0"/>
    <n v="29999"/>
    <x v="1"/>
    <n v="0.37"/>
    <x v="1"/>
    <n v="10397.599999999999"/>
    <x v="3"/>
    <n v="76077464"/>
    <x v="0"/>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9DG9VNWB"/>
    <x v="1151"/>
    <s v="Samsung Galaxy Watch4 Bluetooth(4.4"/>
    <s v="Samsung Galaxy Watch4 Bluetooth(4.4"/>
    <s v="Samsung Galaxy Watch4 Bluetooth(4.4"/>
    <s v="Samsung Galaxy Watch4 Bluetooth(4.4 cm, Black, Compatible with Android only)"/>
    <s v="Electronics|"/>
    <x v="0"/>
    <s v="Electronics"/>
    <s v="Electronics"/>
    <s v="Electronics|WearableTechnology|SmartWatches"/>
    <n v="12000"/>
    <x v="0"/>
    <n v="29999"/>
    <x v="0"/>
    <n v="0.6"/>
    <x v="1"/>
    <n v="20399.2"/>
    <x v="2"/>
    <n v="142315256"/>
    <x v="0"/>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B6F98KJJ"/>
    <x v="1152"/>
    <s v="MI 100 cm (40"/>
    <s v="MI 100 cm (40"/>
    <s v="MI 100 cm (40"/>
    <s v="MI 100 cm (40 inches) 5A Series Full HD Smart Android LED TV with 24W Dolby Audio &amp; Metal Bezel-Less Frame (Black) (2022 Model)"/>
    <s v="Electronics|"/>
    <x v="0"/>
    <s v="Electronics"/>
    <s v="Electronics"/>
    <s v="Electronics|HomeTheater,TV&amp;Video|Televisions|SmartTelevisions"/>
    <n v="21999"/>
    <x v="0"/>
    <n v="29999"/>
    <x v="1"/>
    <n v="0.27"/>
    <x v="1"/>
    <n v="137928"/>
    <x v="5"/>
    <n v="985167160"/>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9HQSV46W"/>
    <x v="1152"/>
    <s v="Mi 100 cm (40"/>
    <s v="Mi 100 cm (40"/>
    <s v="Mi 100 cm (40"/>
    <s v="Mi 100 cm (40 inches) Horizon Edition Full HD Android LED TV 4A | L40M6-EI (Black)"/>
    <s v="Electronics|"/>
    <x v="0"/>
    <s v="Electronics"/>
    <s v="Electronics"/>
    <s v="Electronics|HomeTheater,TV&amp;Video|Televisions|SmartTelevisions"/>
    <n v="21999"/>
    <x v="0"/>
    <n v="29999"/>
    <x v="1"/>
    <n v="0.27"/>
    <x v="1"/>
    <n v="137928"/>
    <x v="5"/>
    <n v="985167160"/>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9ZPM4C2C"/>
    <x v="1153"/>
    <s v="TCL 80 cm (32"/>
    <s v="TCL 80 cm (32"/>
    <s v="TCL 80 cm (32"/>
    <s v="TCL 80 cm (32 inches) HD Ready Certified Android Smart LED TV 32S5205 (Black)"/>
    <s v="Electronics|"/>
    <x v="0"/>
    <s v="Electronics"/>
    <s v="Electronics"/>
    <s v="Electronics|HomeTheater,TV&amp;Video|Televisions|SmartTelevisions"/>
    <n v="10901"/>
    <x v="0"/>
    <n v="30990"/>
    <x v="0"/>
    <n v="0.65"/>
    <x v="1"/>
    <n v="1631.8"/>
    <x v="3"/>
    <n v="12334020"/>
    <x v="1"/>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9ZPJT8B2"/>
    <x v="1153"/>
    <s v="TCL 80 cm (32"/>
    <s v="TCL 80 cm (32"/>
    <s v="TCL 80 cm (32"/>
    <s v="TCL 80 cm (32 inches) HD Ready Certified Android Smart LED TV 32S615 (Black)"/>
    <s v="Electronics|"/>
    <x v="0"/>
    <s v="Electronics"/>
    <s v="Electronics"/>
    <s v="Electronics|HomeTheater,TV&amp;Video|Televisions|SmartTelevisions"/>
    <n v="11990"/>
    <x v="0"/>
    <n v="31990"/>
    <x v="0"/>
    <n v="0.63"/>
    <x v="1"/>
    <n v="268.8"/>
    <x v="5"/>
    <n v="2047360"/>
    <x v="1"/>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9Q5P2MT3"/>
    <x v="1154"/>
    <s v="OnePlus 108 cm (43"/>
    <s v="OnePlus 108 cm (43"/>
    <s v="OnePlus 108 cm (43"/>
    <s v="OnePlus 108 cm (43 inches) Y Series Full HD Smart Android LED TV 43 Y1S (Black)"/>
    <s v="Electronics|"/>
    <x v="0"/>
    <s v="Electronics"/>
    <s v="Electronics"/>
    <s v="Electronics|HomeTheater,TV&amp;Video|Televisions|SmartTelevisions"/>
    <n v="24999"/>
    <x v="0"/>
    <n v="31999"/>
    <x v="1"/>
    <n v="0.22"/>
    <x v="1"/>
    <n v="146575.80000000002"/>
    <x v="5"/>
    <n v="1116733101"/>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GTYFC37"/>
    <x v="1155"/>
    <s v="SanDisk 1TB Extreme Portable"/>
    <s v="SanDisk 1TB Extreme Portable"/>
    <s v="SanDisk 1TB Extreme Portable"/>
    <s v="SanDisk 1TB Extreme Portable SSD 1050MB/s R, 1000MB/s W,Upto 2 Meter Drop Protection with IP55 Water/dust Resistance, HW Encryption, PC,MAC &amp; TypeC Smartphone Compatible, 5Y Warranty, External SSD"/>
    <s v="Computers&amp;Accessories|"/>
    <x v="3"/>
    <s v="Computers &amp; Accessories"/>
    <s v="Computers&amp;Accessories"/>
    <s v="Computers&amp;Accessories|ExternalDevices&amp;DataStorage|ExternalSolidStateDrives"/>
    <n v="10389"/>
    <x v="0"/>
    <n v="32000"/>
    <x v="0"/>
    <n v="0.68"/>
    <x v="1"/>
    <n v="182151.2"/>
    <x v="6"/>
    <n v="1324736000"/>
    <x v="0"/>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B3JSWG81"/>
    <x v="1156"/>
    <s v="NGI Store 2 Pieces"/>
    <s v="NGI Store 2 Pieces"/>
    <s v="NGI Store 2 Pieces"/>
    <s v="NGI Store 2 Pieces Pet Hair Removers for Your Laundry Catcher Lint Remover for Washing Machine Lint Remover Reusable Portable Silica Gel Clothes Washer Dryer Floating Ball"/>
    <s v="Home&amp;Kitchen|"/>
    <x v="2"/>
    <s v="Home &amp; Kitchen"/>
    <s v="Home&amp;Kitchen"/>
    <s v="Home&amp;Kitchen|Kitchen&amp;HomeAppliances|Vacuum,Cleaning&amp;Ironing|Irons,Steamers&amp;Accessories|LintShavers"/>
    <n v="199"/>
    <x v="0"/>
    <n v="999"/>
    <x v="0"/>
    <n v="0.8"/>
    <x v="0"/>
    <n v="6.2"/>
    <x v="18"/>
    <n v="1998"/>
    <x v="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3D39RKV"/>
    <x v="1148"/>
    <s v="OnePlus Nord 2T 5G"/>
    <s v="OnePlus Nord 2T 5G"/>
    <s v="OnePlus Nord 2T 5G"/>
    <s v="OnePlus Nord 2T 5G (Jade Fog, 12GB RAM, 256GB Storage)"/>
    <s v="Electronics|"/>
    <x v="0"/>
    <s v="Electronics"/>
    <s v="Electronics"/>
    <s v="Electronics|Mobiles&amp;Accessories|Smartphones&amp;BasicMobiles|Smartphones"/>
    <n v="33999"/>
    <x v="0"/>
    <n v="33999"/>
    <x v="1"/>
    <n v="0"/>
    <x v="1"/>
    <n v="74884.5"/>
    <x v="2"/>
    <n v="592092585"/>
    <x v="0"/>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B21XL94T"/>
    <x v="1157"/>
    <s v="Toshiba 108 cm (43"/>
    <s v="Toshiba 108 cm (43"/>
    <s v="Toshiba 108 cm (43"/>
    <s v="Toshiba 108 cm (43 inches) V Series Full HD Smart Android LED TV 43V35KP (Silver)"/>
    <s v="Electronics|"/>
    <x v="0"/>
    <s v="Electronics"/>
    <s v="Electronics"/>
    <s v="Electronics|HomeTheater,TV&amp;Video|Televisions|SmartTelevisions"/>
    <n v="21990"/>
    <x v="0"/>
    <n v="34990"/>
    <x v="1"/>
    <n v="0.37"/>
    <x v="1"/>
    <n v="7125.0999999999995"/>
    <x v="2"/>
    <n v="57978430"/>
    <x v="0"/>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B1YY6JJL"/>
    <x v="1158"/>
    <s v="Acer 109 cm (43 inches) Series "/>
    <s v="Acer 109 cm (43 inches) Series "/>
    <s v="Acer 109 cm (43 inches) Series "/>
    <s v="Acer 109 cm (43 inches) I Series 4K Ultra HD Android Smart LED TV AR43AR2851UDFL (Black)"/>
    <s v="Electronics|"/>
    <x v="0"/>
    <s v="Electronics"/>
    <s v="Electronics"/>
    <s v="Electronics|HomeTheater,TV&amp;Video|Televisions|SmartTelevisions"/>
    <n v="23999"/>
    <x v="0"/>
    <n v="34990"/>
    <x v="1"/>
    <n v="0.31"/>
    <x v="1"/>
    <n v="20222.899999999998"/>
    <x v="2"/>
    <n v="164557970"/>
    <x v="0"/>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7WDKLDRX"/>
    <x v="1159"/>
    <s v="iQOO Neo 6 5G"/>
    <s v="iQOO Neo 6 5G"/>
    <s v="iQOO Neo 6 5G"/>
    <s v="iQOO Neo 6 5G (Dark Nova, 8GB RAM, 128GB Storage) | Snapdragon¬Æ 870 5G | 80W FlashCharge"/>
    <s v="Electronics|"/>
    <x v="0"/>
    <s v="Electronics"/>
    <s v="Electronics"/>
    <s v="Electronics|Mobiles&amp;Accessories|Smartphones&amp;BasicMobiles|Smartphones"/>
    <n v="28999"/>
    <x v="0"/>
    <n v="34999"/>
    <x v="1"/>
    <n v="0.17"/>
    <x v="1"/>
    <n v="89368.400000000009"/>
    <x v="6"/>
    <n v="710864689"/>
    <x v="0"/>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JPC82QC"/>
    <x v="1160"/>
    <s v="Mi 108 cm (43"/>
    <s v="Mi 108 cm (43"/>
    <s v="Mi 108 cm (43"/>
    <s v="Mi 108 cm (43 inches) Full HD Android LED TV 4C | L43M6-INC (Black)"/>
    <s v="Electronics|"/>
    <x v="0"/>
    <s v="Electronics"/>
    <s v="Electronics"/>
    <s v="Electronics|HomeTheater,TV&amp;Video|Televisions|SmartTelevisions"/>
    <n v="19999"/>
    <x v="0"/>
    <n v="34999"/>
    <x v="1"/>
    <n v="0.43"/>
    <x v="1"/>
    <n v="116749.29999999999"/>
    <x v="2"/>
    <n v="950257849"/>
    <x v="0"/>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B7B9V9QP"/>
    <x v="1161"/>
    <s v="VU 108 cm (43"/>
    <s v="VU 108 cm (43"/>
    <s v="VU 108 cm (43"/>
    <s v="VU 108 cm (43 inches) Premium Series Full HD Smart LED TV 43GA (Black)"/>
    <s v="Electronics|"/>
    <x v="0"/>
    <s v="Electronics"/>
    <s v="Electronics"/>
    <s v="Electronics|HomeTheater,TV&amp;Video|Televisions|SmartTelevisions"/>
    <n v="18999"/>
    <x v="0"/>
    <n v="35000"/>
    <x v="1"/>
    <n v="0.46"/>
    <x v="1"/>
    <n v="4004"/>
    <x v="4"/>
    <n v="35035000"/>
    <x v="0"/>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B6F8HHR6"/>
    <x v="1160"/>
    <s v="MI 108 cm (43"/>
    <s v="MI 108 cm (43"/>
    <s v="MI 108 cm (43"/>
    <s v="MI 108 cm (43 inches) 5A Series Full HD Smart Android LED TV L43M7-EAIN (Black)"/>
    <s v="Electronics|"/>
    <x v="0"/>
    <s v="Electronics"/>
    <s v="Electronics"/>
    <s v="Electronics|HomeTheater,TV&amp;Video|Televisions|SmartTelevisions"/>
    <n v="24999"/>
    <x v="0"/>
    <n v="35999"/>
    <x v="1"/>
    <n v="0.31"/>
    <x v="1"/>
    <n v="137928"/>
    <x v="5"/>
    <n v="1182207160"/>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XXZXQC1"/>
    <x v="1162"/>
    <s v="Xiaomi Pad 5| Qualcomm"/>
    <s v="Xiaomi Pad 5| Qualcomm"/>
    <s v="Xiaomi Pad 5| Qualcomm"/>
    <s v="Xiaomi Pad 5| Qualcomm Snapdragon 860| 120Hz Refresh Rate| 6GB, 128GB| 2.5K+ Display (10.95-inch/27.81cm)|1 Billion Colours| Dolby Vision Atmos| Quad Speakers| Wi-Fi| Gray"/>
    <s v="Computers&amp;Accessories|"/>
    <x v="3"/>
    <s v="Computers &amp; Accessories"/>
    <s v="Computers&amp;Accessories"/>
    <s v="Computers&amp;Accessories|Tablets"/>
    <n v="26999"/>
    <x v="0"/>
    <n v="37999"/>
    <x v="1"/>
    <n v="0.28999999999999998"/>
    <x v="1"/>
    <n v="13275.599999999999"/>
    <x v="10"/>
    <n v="109665114"/>
    <x v="0"/>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9WRMNJ9G"/>
    <x v="1163"/>
    <s v="OnePlus 10R 5G (Forest"/>
    <s v="OnePlus 10R 5G (Forest"/>
    <s v="OnePlus 10R 5G (Forest"/>
    <s v="OnePlus 10R 5G (Forest Green, 8GB RAM, 128GB Storage, 80W SuperVOOC)"/>
    <s v="Electronics|"/>
    <x v="0"/>
    <s v="Electronics"/>
    <s v="Electronics"/>
    <s v="Electronics|Mobiles&amp;Accessories|Smartphones&amp;BasicMobiles|Smartphones"/>
    <n v="34999"/>
    <x v="0"/>
    <n v="38999"/>
    <x v="1"/>
    <n v="0.1"/>
    <x v="1"/>
    <n v="46321.8"/>
    <x v="5"/>
    <n v="43011997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7WHS7MZ1"/>
    <x v="1164"/>
    <s v="iQOO 9 SE 5G"/>
    <s v="iQOO 9 SE 5G"/>
    <s v="iQOO 9 SE 5G"/>
    <s v="iQOO 9 SE 5G (Sunset Sierra, 8GB RAM, 128GB Storage) | Qualcomm Snapdragon 888 | 66W Flash Charge"/>
    <s v="Electronics|"/>
    <x v="0"/>
    <s v="Electronics"/>
    <s v="Electronics"/>
    <s v="Electronics|Mobiles&amp;Accessories|Smartphones&amp;BasicMobiles|Smartphones"/>
    <n v="29990"/>
    <x v="0"/>
    <n v="39990"/>
    <x v="1"/>
    <n v="0.25"/>
    <x v="1"/>
    <n v="36115.699999999997"/>
    <x v="2"/>
    <n v="335876010"/>
    <x v="0"/>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9VCHLSJF"/>
    <x v="1154"/>
    <s v="OnePlus 108 cm (43"/>
    <s v="OnePlus 108 cm (43"/>
    <s v="OnePlus 108 cm (43"/>
    <s v="OnePlus 108 cm (43 inches) Y Series 4K Ultra HD Smart Android LED TV 43Y1S Pro (Black)"/>
    <s v="Electronics|"/>
    <x v="0"/>
    <s v="Electronics"/>
    <s v="Electronics"/>
    <s v="Electronics|HomeTheater,TV&amp;Video|Televisions|SmartTelevisions"/>
    <n v="29999"/>
    <x v="0"/>
    <n v="39999"/>
    <x v="1"/>
    <n v="0.25"/>
    <x v="1"/>
    <n v="30651.600000000002"/>
    <x v="5"/>
    <n v="291912702"/>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1165"/>
    <s v="Acer 127 cm (50 inches) I Series "/>
    <s v="Acer 127 cm (50 inches) I Series "/>
    <s v="Acer 127 cm (50 inches) I Series "/>
    <s v="Acer 127 cm (50 inches) I Series 4K Ultra HD Android Smart LED TV AR50AR2851UDFL (Black)"/>
    <s v="Electronics|"/>
    <x v="0"/>
    <s v="Electronics"/>
    <s v="Electronics"/>
    <s v="Electronics|HomeTheater,TV&amp;Video|Televisions|SmartTelevisions"/>
    <n v="27999"/>
    <x v="0"/>
    <n v="40990"/>
    <x v="1"/>
    <n v="0.32"/>
    <x v="1"/>
    <n v="20222.899999999998"/>
    <x v="2"/>
    <n v="192775970"/>
    <x v="0"/>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T3KB6JZ"/>
    <x v="1166"/>
    <s v="TCL 100 cm (40"/>
    <s v="TCL 100 cm (40"/>
    <s v="TCL 100 cm (40"/>
    <s v="TCL 100 cm (40 inches) Full HD Certified Android R Smart LED TV 40S6505 (Black)"/>
    <s v="Electronics|"/>
    <x v="0"/>
    <s v="Electronics"/>
    <s v="Electronics"/>
    <s v="Electronics|HomeTheater,TV&amp;Video|Televisions|SmartTelevisions"/>
    <n v="18990"/>
    <x v="0"/>
    <n v="40990"/>
    <x v="0"/>
    <n v="0.54"/>
    <x v="1"/>
    <n v="27967.800000000003"/>
    <x v="5"/>
    <n v="272952410"/>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PLD9TCD"/>
    <x v="1167"/>
    <s v="Kodak 126 cm (50 inches)"/>
    <s v="Kodak 126 cm (50 inches)"/>
    <s v="Kodak 126 cm (50 inches)"/>
    <s v="Kodak 126 cm (50 inches) Bezel-Less Design Series 4K Ultra HD Smart Android LED TV 50UHDX7XPROBL (Black)"/>
    <s v="Electronics|"/>
    <x v="0"/>
    <s v="Electronics"/>
    <s v="Electronics"/>
    <s v="Electronics|HomeTheater,TV&amp;Video|Televisions|SmartTelevisions"/>
    <n v="26999"/>
    <x v="0"/>
    <n v="42999"/>
    <x v="1"/>
    <n v="0.37"/>
    <x v="1"/>
    <n v="6342"/>
    <x v="5"/>
    <n v="64928490"/>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RFC46VP"/>
    <x v="1168"/>
    <s v="Redmi 108 cm (43"/>
    <s v="Redmi 108 cm (43"/>
    <s v="Redmi 108 cm (43"/>
    <s v="Redmi 108 cm (43 inches) 4K Ultra HD Android Smart LED TV X43 | L43R7-7AIN (Black)"/>
    <s v="Electronics|"/>
    <x v="0"/>
    <s v="Electronics"/>
    <s v="Electronics"/>
    <s v="Electronics|HomeTheater,TV&amp;Video|Televisions|SmartTelevisions"/>
    <n v="26999"/>
    <x v="0"/>
    <n v="42999"/>
    <x v="1"/>
    <n v="0.37"/>
    <x v="1"/>
    <n v="189999.6"/>
    <x v="5"/>
    <n v="1945188762"/>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99K9ZX65"/>
    <x v="1169"/>
    <s v="Hisense 108 cm (43"/>
    <s v="Hisense 108 cm (43"/>
    <s v="Hisense 108 cm (43"/>
    <s v="Hisense 108 cm (43 inches) 4K Ultra HD Smart Certified Android LED TV 43A6GE (Black)"/>
    <s v="Electronics|"/>
    <x v="0"/>
    <s v="Electronics"/>
    <s v="Electronics"/>
    <s v="Electronics|HomeTheater,TV&amp;Video|Televisions|SmartTelevisions"/>
    <n v="20990"/>
    <x v="0"/>
    <n v="44990"/>
    <x v="0"/>
    <n v="0.53"/>
    <x v="1"/>
    <n v="5161.8999999999996"/>
    <x v="3"/>
    <n v="56642410"/>
    <x v="0"/>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170"/>
    <s v="Redmi 126 cm (50"/>
    <s v="Redmi 126 cm (50"/>
    <s v="Redmi 126 cm (50"/>
    <s v="Redmi 126 cm (50 inches) 4K Ultra HD Android Smart LED TV X50 | L50M6-RA (Black)"/>
    <s v="Electronics|"/>
    <x v="0"/>
    <s v="Electronics"/>
    <s v="Electronics"/>
    <s v="Electronics|HomeTheater,TV&amp;Video|Televisions|SmartTelevisions"/>
    <n v="32999"/>
    <x v="0"/>
    <n v="44999"/>
    <x v="1"/>
    <n v="0.27"/>
    <x v="1"/>
    <n v="189999.6"/>
    <x v="5"/>
    <n v="2035664762"/>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B3MMYHYW"/>
    <x v="1171"/>
    <s v="OnePlus 126 cm (50"/>
    <s v="OnePlus 126 cm (50"/>
    <s v="OnePlus 126 cm (50"/>
    <s v="OnePlus 126 cm (50 inches) Y Series 4K Ultra HD Smart Android LED TV 50Y1S Pro (Black)"/>
    <s v="Electronics|"/>
    <x v="0"/>
    <s v="Electronics"/>
    <s v="Electronics"/>
    <s v="Electronics|HomeTheater,TV&amp;Video|Televisions|SmartTelevisions"/>
    <n v="32999"/>
    <x v="0"/>
    <n v="45999"/>
    <x v="1"/>
    <n v="0.28000000000000003"/>
    <x v="1"/>
    <n v="30651.600000000002"/>
    <x v="5"/>
    <n v="335700702"/>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B15CPR37"/>
    <x v="1172"/>
    <s v="Samsung 108 cm (43"/>
    <s v="Samsung 108 cm (43"/>
    <s v="Samsung 108 cm (43"/>
    <s v="Samsung 108 cm (43 inches) Crystal 4K Neo Series Ultra HD Smart LED TV UA43AUE65AKXXL (Black)"/>
    <s v="Electronics|"/>
    <x v="0"/>
    <s v="Electronics"/>
    <s v="Electronics"/>
    <s v="Electronics|HomeTheater,TV&amp;Video|Televisions|SmartTelevisions"/>
    <n v="32990"/>
    <x v="0"/>
    <n v="47900"/>
    <x v="1"/>
    <n v="0.31"/>
    <x v="1"/>
    <n v="30568.699999999997"/>
    <x v="2"/>
    <n v="340521100"/>
    <x v="0"/>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B1YZ9CB8"/>
    <x v="1173"/>
    <s v="Acer 139 cm (55 inches) I Series "/>
    <s v="Acer 139 cm (55 inches) I Series "/>
    <s v="Acer 139 cm (55 inches) I Series "/>
    <s v="Acer 139 cm (55 inches) I Series 4K Ultra HD Android Smart LED TV AR55AR2851UDFL (Black)"/>
    <s v="Electronics|"/>
    <x v="0"/>
    <s v="Electronics"/>
    <s v="Electronics"/>
    <s v="Electronics|HomeTheater,TV&amp;Video|Televisions|SmartTelevisions"/>
    <n v="32999"/>
    <x v="0"/>
    <n v="47990"/>
    <x v="1"/>
    <n v="0.31"/>
    <x v="1"/>
    <n v="20222.899999999998"/>
    <x v="2"/>
    <n v="225696970"/>
    <x v="0"/>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3XY5YT4"/>
    <x v="1174"/>
    <s v="LG 108 cm (43 inches)"/>
    <s v="LG 108 cm (43 inches)"/>
    <s v="LG 108 cm (43 inches)"/>
    <s v="LG 108 cm (43 inches) 4K Ultra HD Smart LED TV 43UQ7500PSF (Ceramic Black)"/>
    <s v="Electronics|"/>
    <x v="0"/>
    <s v="Electronics"/>
    <s v="Electronics"/>
    <s v="Electronics|HomeTheater,TV&amp;Video|Televisions|SmartTelevisions"/>
    <n v="30990"/>
    <x v="0"/>
    <n v="49990"/>
    <x v="1"/>
    <n v="0.38"/>
    <x v="1"/>
    <n v="5916.8"/>
    <x v="2"/>
    <n v="68786240"/>
    <x v="0"/>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997FBZT"/>
    <x v="1175"/>
    <s v="Acer 139 cm (55 inches) H Series "/>
    <s v="Acer 139 cm (55 inches) H Series "/>
    <s v="Acer 139 cm (55 inches) H Series "/>
    <s v="Acer 139 cm (55 inches) H Series 4K Ultra HD Android Smart LED TV AR55AR2851UDPRO (Black)"/>
    <s v="Electronics|"/>
    <x v="0"/>
    <s v="Electronics"/>
    <s v="Electronics"/>
    <s v="Electronics|HomeTheater,TV&amp;Video|Televisions|SmartTelevisions"/>
    <n v="35999"/>
    <x v="0"/>
    <n v="49990"/>
    <x v="1"/>
    <n v="0.28000000000000003"/>
    <x v="1"/>
    <n v="6927.2999999999993"/>
    <x v="2"/>
    <n v="80533890"/>
    <x v="0"/>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B5V47VK4"/>
    <x v="1176"/>
    <s v="OnePlus 10T 5G (Moonstone"/>
    <s v="OnePlus 10T 5G (Moonstone"/>
    <s v="OnePlus 10T 5G (Moonstone"/>
    <s v="OnePlus 10T 5G (Moonstone Black, 8GB RAM, 128GB Storage)"/>
    <s v="Electronics|"/>
    <x v="0"/>
    <s v="Electronics"/>
    <s v="Electronics"/>
    <s v="Electronics|Mobiles&amp;Accessories|Smartphones&amp;BasicMobiles|Smartphones"/>
    <n v="44999"/>
    <x v="0"/>
    <n v="49999"/>
    <x v="1"/>
    <n v="0.1"/>
    <x v="1"/>
    <n v="13222.5"/>
    <x v="2"/>
    <n v="153746925"/>
    <x v="0"/>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9MJ77786"/>
    <x v="1160"/>
    <s v="MI 108 cm (43"/>
    <s v="MI 108 cm (43"/>
    <s v="MI 108 cm (43"/>
    <s v="MI 108 cm (43 inches) 5X Series 4K Ultra HD LED Smart Android TV L43M6-ES (Grey)"/>
    <s v="Electronics|"/>
    <x v="0"/>
    <s v="Electronics"/>
    <s v="Electronics"/>
    <s v="Electronics|HomeTheater,TV&amp;Video|Televisions|SmartTelevisions"/>
    <n v="31999"/>
    <x v="0"/>
    <n v="49999"/>
    <x v="1"/>
    <n v="0.36"/>
    <x v="1"/>
    <n v="91383.599999999991"/>
    <x v="2"/>
    <n v="1062578748"/>
    <x v="0"/>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BPJBTB3F"/>
    <x v="1177"/>
    <s v="Khaitan ORFin Fan heater"/>
    <s v="Khaitan ORFin Fan heater"/>
    <s v="Khaitan ORFin Fan heater"/>
    <s v="Khaitan ORFin Fan heater for Home and kitchen-K0 2215"/>
    <s v="Home&amp;Kitchen|"/>
    <x v="2"/>
    <s v="Home &amp; Kitchen"/>
    <s v="Home&amp;Kitchen"/>
    <s v="Home&amp;Kitchen|Heating,Cooling&amp;AirQuality|RoomHeaters|FanHeaters"/>
    <n v="1299"/>
    <x v="0"/>
    <n v="2495"/>
    <x v="1"/>
    <n v="0.48"/>
    <x v="2"/>
    <n v="4"/>
    <x v="24"/>
    <n v="4990"/>
    <x v="1"/>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XXF5V6G"/>
    <x v="1178"/>
    <s v="boAt Bassheads  (55 inches) "/>
    <s v="boAt Bassheads  (55 inches) "/>
    <s v="boAt Bassheads  (55 inches) "/>
    <s v="Kodak 139 cm (55 inches) 4K Ultra HD Smart LED TV 55CA0909 (Black)"/>
    <s v="Electronics|"/>
    <x v="0"/>
    <s v="Electronics"/>
    <s v="Electronics"/>
    <s v="Electronics|HomeTheater,TV&amp;Video|Televisions|SmartTelevisions"/>
    <n v="29999"/>
    <x v="0"/>
    <n v="50999"/>
    <x v="1"/>
    <n v="0.41"/>
    <x v="1"/>
    <n v="7532.8"/>
    <x v="6"/>
    <n v="87310288"/>
    <x v="0"/>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FD2VSD9"/>
    <x v="1179"/>
    <s v="TCL 108 cm (43"/>
    <s v="TCL 108 cm (43"/>
    <s v="TCL 108 cm (43"/>
    <s v="TCL 108 cm (43 inches) 4K Ultra HD Certified Android Smart LED TV 43P615 (Black)"/>
    <s v="Electronics|"/>
    <x v="0"/>
    <s v="Electronics"/>
    <s v="Electronics"/>
    <s v="Electronics|HomeTheater,TV&amp;Video|Televisions|SmartTelevisions"/>
    <n v="24990"/>
    <x v="0"/>
    <n v="51990"/>
    <x v="0"/>
    <n v="0.52"/>
    <x v="1"/>
    <n v="12394.2"/>
    <x v="5"/>
    <n v="153422490"/>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92BJMT8Q"/>
    <x v="1172"/>
    <s v="Samsung 108 cm (43"/>
    <s v="Samsung 108 cm (43"/>
    <s v="Samsung 108 cm (43"/>
    <s v="Samsung 108 cm (43 inches) Crystal 4K Series Ultra HD Smart LED TV UA43AUE60AKLXL (Black)"/>
    <s v="Electronics|"/>
    <x v="0"/>
    <s v="Electronics"/>
    <s v="Electronics"/>
    <s v="Electronics|HomeTheater,TV&amp;Video|Televisions|SmartTelevisions"/>
    <n v="30990"/>
    <x v="0"/>
    <n v="52900"/>
    <x v="1"/>
    <n v="0.41"/>
    <x v="1"/>
    <n v="30568.699999999997"/>
    <x v="2"/>
    <n v="376066100"/>
    <x v="0"/>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2C5MJN6"/>
    <x v="1180"/>
    <s v="AmazonBasics 108 cm (43 inches) 4K Ultra HD Smart LED Fire TV AB43U20PS (Black)"/>
    <s v="AmazonBasics 108 cm (43 inches) 4K Ultra HD Smart LED Fire TV AB43U20PS (Black)"/>
    <s v="AmazonBasics 108 cm (43 inches) 4K Ultra HD Smart LED Fire TV AB43U20PS (Black)"/>
    <s v="Hisense 126 cm (50 inches) Bezelless Series 4K Ultra HD Smart LED Google TV 50A6H (Black)"/>
    <s v="Electronics|"/>
    <x v="0"/>
    <s v="Electronics"/>
    <s v="Electronics"/>
    <s v="Electronics|HomeTheater,TV&amp;Video|Televisions|SmartTelevisions"/>
    <n v="32990"/>
    <x v="0"/>
    <n v="54990"/>
    <x v="1"/>
    <n v="0.4"/>
    <x v="1"/>
    <n v="6375.4999999999991"/>
    <x v="3"/>
    <n v="85509450"/>
    <x v="0"/>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9NNGHG22"/>
    <x v="1181"/>
    <s v="Sansui 140cm (55 inches)"/>
    <s v="Sansui 140cm (55 inches)"/>
    <s v="Sansui 140cm (55 inches)"/>
    <s v="Sansui 140cm (55 inches) 4K Ultra HD Certified Android LED TV with Dolby Audio &amp; Dolby Vision JSW55ASUHD (Mystique Black)"/>
    <s v="Electronics|"/>
    <x v="0"/>
    <s v="Electronics"/>
    <s v="Electronics"/>
    <s v="Electronics|HomeTheater,TV&amp;Video|Televisions|SmartTelevisions"/>
    <n v="32990"/>
    <x v="0"/>
    <n v="56790"/>
    <x v="1"/>
    <n v="0.42"/>
    <x v="1"/>
    <n v="2438.1"/>
    <x v="2"/>
    <n v="32199930"/>
    <x v="1"/>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B2RBP83P"/>
    <x v="1182"/>
    <s v="Lenovo IdeaPad 3 11th"/>
    <s v="Lenovo IdeaPad 3 11th"/>
    <s v="Lenovo IdeaPad 3 11th"/>
    <s v="Lenovo IdeaPad 3 11th Gen Intel Core i3 15.6&quot; FHD Thin &amp; Light Laptop(8GB/512GB SSD/Windows 11/Office 2021/2Yr Warranty/3months Xbox Game Pass/Platinum Grey/1.7Kg), 81X800LGIN"/>
    <s v="Computers&amp;Accessories|"/>
    <x v="3"/>
    <s v="Computers &amp; Accessories"/>
    <s v="Computers&amp;Accessories"/>
    <s v="Computers&amp;Accessories|Laptops|TraditionalLaptops"/>
    <n v="37247"/>
    <x v="0"/>
    <n v="59890"/>
    <x v="1"/>
    <n v="0.38"/>
    <x v="1"/>
    <n v="1292"/>
    <x v="4"/>
    <n v="19344470"/>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8GJ57MKL"/>
    <x v="1183"/>
    <s v="Coway Professional Air Purifier"/>
    <s v="Coway Professional Air Purifier"/>
    <s v="Coway Professional Air Purifier"/>
    <s v="Coway Professional Air Purifier for Home, Longest Filter Life 8500 Hrs, Green True HEPA Filter, Traps 99.99% Virus &amp; PM 0.1 Particles, Warranty 7 Years (AirMega 150 (AP-1019C))"/>
    <s v="Home&amp;Kitchen|"/>
    <x v="2"/>
    <s v="Home &amp; Kitchen"/>
    <s v="Home&amp;Kitchen"/>
    <s v="Home&amp;Kitchen|Heating,Cooling&amp;AirQuality|AirPurifiers|HEPAAirPurifiers"/>
    <n v="14400"/>
    <x v="0"/>
    <n v="59900"/>
    <x v="0"/>
    <n v="0.76"/>
    <x v="1"/>
    <n v="16882.800000000003"/>
    <x v="6"/>
    <n v="229836300"/>
    <x v="0"/>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B19VJXQZ"/>
    <x v="1184"/>
    <s v="ECOVACS DEEBOT N8 2-in-1"/>
    <s v="ECOVACS DEEBOT N8 2-in-1"/>
    <s v="ECOVACS DEEBOT N8 2-in-1"/>
    <s v="ECOVACS DEEBOT N8 2-in-1 Robotic Vacuum Cleaner, 2022 New Launch, Most Powerful Suction, Covers 2000+ Sq. Ft in One Charge, Advanced dToF Technology with OZMO Mopping (DEEBOT N8) - White"/>
    <s v="Home&amp;Kitchen|"/>
    <x v="2"/>
    <s v="Home &amp; Kitchen"/>
    <s v="Home&amp;Kitchen"/>
    <s v="Home&amp;Kitchen|Kitchen&amp;HomeAppliances|Vacuum,Cleaning&amp;Ironing|Vacuums&amp;FloorCare|Vacuums|RoboticVacuums"/>
    <n v="27900"/>
    <x v="0"/>
    <n v="59900"/>
    <x v="0"/>
    <n v="0.53"/>
    <x v="1"/>
    <n v="23311.200000000001"/>
    <x v="6"/>
    <n v="317350200"/>
    <x v="0"/>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95JQVC7N"/>
    <x v="1185"/>
    <s v="OnePlus 138.7 cm (55"/>
    <s v="OnePlus 138.7 cm (55"/>
    <s v="OnePlus 138.7 cm (55"/>
    <s v="OnePlus 138.7 cm (55 inches) U Series 4K LED Smart Android TV 55U1S (Black)"/>
    <s v="Electronics|"/>
    <x v="0"/>
    <s v="Electronics"/>
    <s v="Electronics"/>
    <s v="Electronics|HomeTheater,TV&amp;Video|Televisions|SmartTelevisions"/>
    <n v="42999"/>
    <x v="0"/>
    <n v="59999"/>
    <x v="1"/>
    <n v="0.28000000000000003"/>
    <x v="1"/>
    <n v="27687.3"/>
    <x v="3"/>
    <n v="405173247"/>
    <x v="0"/>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BB3CBFBM"/>
    <x v="1186"/>
    <s v="VU 138 cm (55"/>
    <s v="VU 138 cm (55"/>
    <s v="VU 138 cm (55"/>
    <s v="VU 138 cm (55 inches) Premium Series 4K Ultra HD Smart IPS LED TV 55UT (Black)"/>
    <s v="Electronics|"/>
    <x v="0"/>
    <s v="Electronics"/>
    <s v="Electronics"/>
    <s v="Electronics|HomeTheater,TV&amp;Video|Televisions|SmartTelevisions"/>
    <n v="29990"/>
    <x v="0"/>
    <n v="65000"/>
    <x v="0"/>
    <n v="0.54"/>
    <x v="1"/>
    <n v="865.09999999999991"/>
    <x v="3"/>
    <n v="13715000"/>
    <x v="1"/>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9XLX8VR"/>
    <x v="1187"/>
    <s v="VU 139 cm (55"/>
    <s v="VU 139 cm (55"/>
    <s v="VU 139 cm (55"/>
    <s v="VU 139 cm (55 inches) The GloLED Series 4K Smart LED Google TV 55GloLED (Grey)"/>
    <s v="Electronics|"/>
    <x v="0"/>
    <s v="Electronics"/>
    <s v="Electronics"/>
    <s v="Electronics|HomeTheater,TV&amp;Video|Televisions|SmartTelevisions"/>
    <n v="37999"/>
    <x v="0"/>
    <n v="65000"/>
    <x v="1"/>
    <n v="0.42"/>
    <x v="1"/>
    <n v="15424.099999999999"/>
    <x v="2"/>
    <n v="233155000"/>
    <x v="0"/>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92BL5DCX"/>
    <x v="1188"/>
    <s v="Samsung 138 cm (55"/>
    <s v="Samsung 138 cm (55"/>
    <s v="Samsung 138 cm (55"/>
    <s v="Samsung 138 cm (55 inches) Crystal 4K Series Ultra HD Smart LED TV UA55AUE60AKLXL (Black)"/>
    <s v="Electronics|"/>
    <x v="0"/>
    <s v="Electronics"/>
    <s v="Electronics"/>
    <s v="Electronics|HomeTheater,TV&amp;Video|Televisions|SmartTelevisions"/>
    <n v="45999"/>
    <x v="0"/>
    <n v="69900"/>
    <x v="1"/>
    <n v="0.34"/>
    <x v="1"/>
    <n v="30568.699999999997"/>
    <x v="2"/>
    <n v="496919100"/>
    <x v="0"/>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5JPKPH3"/>
    <x v="1189"/>
    <s v="OnePlus 163.8 cm (65"/>
    <s v="OnePlus 163.8 cm (65"/>
    <s v="OnePlus 163.8 cm (65"/>
    <s v="OnePlus 163.8 cm (65 inches) U Series 4K LED Smart Android TV 65U1S (Black)"/>
    <s v="Electronics|"/>
    <x v="0"/>
    <s v="Electronics"/>
    <s v="Electronics"/>
    <s v="Electronics|HomeTheater,TV&amp;Video|Televisions|SmartTelevisions"/>
    <n v="61999"/>
    <x v="0"/>
    <n v="69999"/>
    <x v="1"/>
    <n v="0.11"/>
    <x v="1"/>
    <n v="27687.3"/>
    <x v="3"/>
    <n v="472703247"/>
    <x v="0"/>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9RWQ7YR6"/>
    <x v="1190"/>
    <s v="MI 138.8 cm (55"/>
    <s v="MI 138.8 cm (55"/>
    <s v="MI 138.8 cm (55"/>
    <s v="MI 138.8 cm (55 inches) 5X Series 4K Ultra HD LED Smart Android TV L55M6-ES (Grey)"/>
    <s v="Electronics|"/>
    <x v="0"/>
    <s v="Electronics"/>
    <s v="Electronics"/>
    <s v="Electronics|HomeTheater,TV&amp;Video|Televisions|SmartTelevisions"/>
    <n v="46999"/>
    <x v="0"/>
    <n v="69999"/>
    <x v="1"/>
    <n v="0.33"/>
    <x v="1"/>
    <n v="91383.599999999991"/>
    <x v="2"/>
    <n v="1487618748"/>
    <x v="0"/>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B15GSPQW"/>
    <x v="1188"/>
    <s v="Samsung 138 cm (55"/>
    <s v="Samsung 138 cm (55"/>
    <s v="Samsung 138 cm (55"/>
    <s v="Samsung 138 cm (55 inches) Crystal 4K Neo Series Ultra HD Smart LED TV UA55AUE65AKXXL (Black)"/>
    <s v="Electronics|"/>
    <x v="0"/>
    <s v="Electronics"/>
    <s v="Electronics"/>
    <s v="Electronics|HomeTheater,TV&amp;Video|Televisions|SmartTelevisions"/>
    <n v="47990"/>
    <x v="0"/>
    <n v="70900"/>
    <x v="1"/>
    <n v="0.32"/>
    <x v="1"/>
    <n v="30568.699999999997"/>
    <x v="2"/>
    <n v="504028100"/>
    <x v="0"/>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VB57558"/>
    <x v="1191"/>
    <s v="Samsung Galaxy S20 FE"/>
    <s v="Samsung Galaxy S20 FE"/>
    <s v="Samsung Galaxy S20 FE"/>
    <s v="Samsung Galaxy S20 FE 5G (Cloud Navy, 8GB RAM, 128GB Storage) with No Cost EMI &amp; Additional Exchange Offers"/>
    <s v="Electronics|"/>
    <x v="0"/>
    <s v="Electronics"/>
    <s v="Electronics"/>
    <s v="Electronics|Mobiles&amp;Accessories|Smartphones&amp;BasicMobiles|Smartphones"/>
    <n v="37990"/>
    <x v="0"/>
    <n v="74999"/>
    <x v="1"/>
    <n v="0.49"/>
    <x v="1"/>
    <n v="116718"/>
    <x v="5"/>
    <n v="2084222210"/>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NS5TKPN"/>
    <x v="1192"/>
    <s v="LG 1.5 Ton "/>
    <s v="LG 1.5 Ton "/>
    <s v="LG 1.5 Ton "/>
    <s v="LG 1.5 Ton 5 Star AI DUAL Inverter Split AC (Copper, Super Convertible 6-in-1 Cooling, HD Filter with Anti-Virus Protection, 2022 Model, PS-Q19YNZE, White)"/>
    <s v="Home&amp;Kitchen|"/>
    <x v="2"/>
    <s v="Home &amp; Kitchen"/>
    <s v="Home&amp;Kitchen"/>
    <s v="Home&amp;Kitchen|Heating,Cooling&amp;AirQuality|AirConditioners|Split-SystemAirConditioners"/>
    <n v="42990"/>
    <x v="0"/>
    <n v="75990"/>
    <x v="1"/>
    <n v="0.43"/>
    <x v="1"/>
    <n v="13893.3"/>
    <x v="2"/>
    <n v="245523690"/>
    <x v="0"/>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B3XXSB1K"/>
    <x v="1193"/>
    <s v="LG 139 cm (55 inches)"/>
    <s v="LG 139 cm (55 inches)"/>
    <s v="LG 139 cm (55 inches)"/>
    <s v="LG 139 cm (55 inches) 4K Ultra HD Smart LED TV 55UQ7500PSF (Ceramic Black)"/>
    <s v="Electronics|"/>
    <x v="0"/>
    <s v="Electronics"/>
    <s v="Electronics"/>
    <s v="Electronics|HomeTheater,TV&amp;Video|Televisions|SmartTelevisions"/>
    <n v="47990"/>
    <x v="0"/>
    <n v="79990"/>
    <x v="1"/>
    <n v="0.4"/>
    <x v="1"/>
    <n v="5916.8"/>
    <x v="2"/>
    <n v="110066240"/>
    <x v="0"/>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BC8BQ432"/>
    <x v="1194"/>
    <s v="VU 164 cm (65"/>
    <s v="VU 164 cm (65"/>
    <s v="VU 164 cm (65"/>
    <s v="VU 164 cm (65 inches) The GloLED Series 4K Smart LED Google TV 65GloLED (Grey)"/>
    <s v="Electronics|"/>
    <x v="0"/>
    <s v="Electronics"/>
    <s v="Electronics"/>
    <s v="Electronics|HomeTheater,TV&amp;Video|Televisions|SmartTelevisions"/>
    <n v="54990"/>
    <x v="0"/>
    <n v="85000"/>
    <x v="1"/>
    <n v="0.35"/>
    <x v="1"/>
    <n v="15424.099999999999"/>
    <x v="2"/>
    <n v="304895000"/>
    <x v="0"/>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3F8D78-2F83-4613-8201-EF8B1385A4C2}"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50:B153" firstHeaderRow="1" firstDataRow="1" firstDataCol="1"/>
  <pivotFields count="30">
    <pivotField dataField="1" showAll="0"/>
    <pivotField showAll="0"/>
    <pivotField showAll="0"/>
    <pivotField showAll="0"/>
    <pivotField showAll="0"/>
    <pivotField showAll="0"/>
    <pivotField showAll="0"/>
    <pivotField showAll="0">
      <items count="18">
        <item x="8"/>
        <item m="1" x="13"/>
        <item x="3"/>
        <item m="1" x="16"/>
        <item x="0"/>
        <item x="7"/>
        <item m="1" x="15"/>
        <item x="2"/>
        <item x="6"/>
        <item m="1" x="11"/>
        <item m="1" x="9"/>
        <item x="5"/>
        <item m="1" x="14"/>
        <item x="1"/>
        <item m="1" x="10"/>
        <item x="4"/>
        <item m="1" x="12"/>
        <item t="default"/>
      </items>
    </pivotField>
    <pivotField showAll="0"/>
    <pivotField showAll="0"/>
    <pivotField showAll="0"/>
    <pivotField numFmtId="2" showAll="0"/>
    <pivotField showAll="0">
      <items count="4">
        <item x="0"/>
        <item x="1"/>
        <item x="2"/>
        <item t="default"/>
      </items>
    </pivotField>
    <pivotField numFmtId="41" showAll="0"/>
    <pivotField axis="axisRow" showAll="0">
      <items count="3">
        <item x="0"/>
        <item x="1"/>
        <item t="default"/>
      </items>
    </pivotField>
    <pivotField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numFmtId="1" showAll="0"/>
    <pivotField showAll="0"/>
    <pivotField showAll="0"/>
    <pivotField showAll="0"/>
    <pivotField showAll="0"/>
    <pivotField showAll="0"/>
    <pivotField showAll="0"/>
    <pivotField showAll="0"/>
    <pivotField showAll="0"/>
  </pivotFields>
  <rowFields count="1">
    <field x="14"/>
  </rowFields>
  <rowItems count="3">
    <i>
      <x/>
    </i>
    <i>
      <x v="1"/>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F8752B-42C2-4EE5-A4EA-ED919C0966D2}"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F13" firstHeaderRow="1" firstDataRow="1" firstDataCol="1"/>
  <pivotFields count="30">
    <pivotField dataField="1" showAll="0"/>
    <pivotField showAll="0"/>
    <pivotField showAll="0"/>
    <pivotField showAll="0"/>
    <pivotField showAll="0"/>
    <pivotField showAll="0"/>
    <pivotField showAll="0"/>
    <pivotField axis="axisRow" showAll="0">
      <items count="18">
        <item m="1" x="13"/>
        <item m="1" x="16"/>
        <item x="0"/>
        <item m="1" x="15"/>
        <item m="1" x="11"/>
        <item m="1" x="9"/>
        <item m="1" x="14"/>
        <item m="1" x="10"/>
        <item m="1" x="12"/>
        <item x="3"/>
        <item x="5"/>
        <item x="1"/>
        <item x="2"/>
        <item x="6"/>
        <item x="4"/>
        <item x="8"/>
        <item x="7"/>
        <item t="default"/>
      </items>
    </pivotField>
    <pivotField showAll="0"/>
    <pivotField showAll="0"/>
    <pivotField showAll="0"/>
    <pivotField numFmtId="2" showAll="0"/>
    <pivotField showAll="0">
      <items count="4">
        <item x="0"/>
        <item x="1"/>
        <item x="2"/>
        <item t="default"/>
      </items>
    </pivotField>
    <pivotField numFmtId="41" showAll="0"/>
    <pivotField showAll="0"/>
    <pivotField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numFmtId="1" showAll="0"/>
    <pivotField showAll="0"/>
    <pivotField showAll="0"/>
    <pivotField showAll="0"/>
    <pivotField showAll="0"/>
    <pivotField showAll="0"/>
    <pivotField showAll="0"/>
    <pivotField showAll="0"/>
    <pivotField showAll="0"/>
  </pivotFields>
  <rowFields count="1">
    <field x="7"/>
  </rowFields>
  <rowItems count="10">
    <i>
      <x v="2"/>
    </i>
    <i>
      <x v="9"/>
    </i>
    <i>
      <x v="10"/>
    </i>
    <i>
      <x v="11"/>
    </i>
    <i>
      <x v="12"/>
    </i>
    <i>
      <x v="13"/>
    </i>
    <i>
      <x v="14"/>
    </i>
    <i>
      <x v="15"/>
    </i>
    <i>
      <x v="16"/>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5A2200-2478-400E-B090-C65B816A0699}"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8:C28" firstHeaderRow="0" firstDataRow="1" firstDataCol="1"/>
  <pivotFields count="30">
    <pivotField showAll="0"/>
    <pivotField showAll="0"/>
    <pivotField showAll="0"/>
    <pivotField showAll="0"/>
    <pivotField showAll="0"/>
    <pivotField showAll="0"/>
    <pivotField showAll="0"/>
    <pivotField axis="axisRow" showAll="0">
      <items count="18">
        <item m="1" x="13"/>
        <item m="1" x="16"/>
        <item x="0"/>
        <item m="1" x="15"/>
        <item m="1" x="11"/>
        <item m="1" x="9"/>
        <item m="1" x="14"/>
        <item m="1" x="10"/>
        <item m="1" x="12"/>
        <item x="3"/>
        <item x="5"/>
        <item x="1"/>
        <item x="2"/>
        <item x="6"/>
        <item x="4"/>
        <item x="8"/>
        <item x="7"/>
        <item t="default"/>
      </items>
    </pivotField>
    <pivotField showAll="0"/>
    <pivotField showAll="0"/>
    <pivotField showAll="0"/>
    <pivotField dataField="1" numFmtId="2" showAll="0"/>
    <pivotField showAll="0">
      <items count="4">
        <item x="0"/>
        <item x="1"/>
        <item x="2"/>
        <item t="default"/>
      </items>
    </pivotField>
    <pivotField dataField="1" numFmtId="41" showAll="0"/>
    <pivotField showAll="0"/>
    <pivotField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numFmtId="1" showAll="0"/>
    <pivotField showAll="0"/>
    <pivotField showAll="0"/>
    <pivotField showAll="0"/>
    <pivotField showAll="0"/>
    <pivotField showAll="0"/>
    <pivotField showAll="0"/>
    <pivotField showAll="0"/>
    <pivotField showAll="0"/>
  </pivotFields>
  <rowFields count="1">
    <field x="7"/>
  </rowFields>
  <rowItems count="10">
    <i>
      <x v="2"/>
    </i>
    <i>
      <x v="9"/>
    </i>
    <i>
      <x v="10"/>
    </i>
    <i>
      <x v="11"/>
    </i>
    <i>
      <x v="12"/>
    </i>
    <i>
      <x v="13"/>
    </i>
    <i>
      <x v="14"/>
    </i>
    <i>
      <x v="15"/>
    </i>
    <i>
      <x v="16"/>
    </i>
    <i t="grand">
      <x/>
    </i>
  </rowItems>
  <colFields count="1">
    <field x="-2"/>
  </colFields>
  <colItems count="2">
    <i>
      <x/>
    </i>
    <i i="1">
      <x v="1"/>
    </i>
  </colItems>
  <dataFields count="2">
    <dataField name="Average of Actual_price" fld="13" subtotal="average" baseField="7" baseItem="2"/>
    <dataField name="Average of Discounted_price" fld="11" subtotal="average" baseField="7"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E18083-21C5-49AD-84F4-D4A68FE27D82}"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4:B104" firstHeaderRow="1" firstDataRow="1" firstDataCol="1"/>
  <pivotFields count="30">
    <pivotField showAll="0"/>
    <pivotField showAll="0"/>
    <pivotField showAll="0"/>
    <pivotField showAll="0"/>
    <pivotField showAll="0"/>
    <pivotField showAll="0"/>
    <pivotField showAll="0"/>
    <pivotField axis="axisRow" showAll="0">
      <items count="18">
        <item m="1" x="13"/>
        <item m="1" x="16"/>
        <item x="0"/>
        <item m="1" x="15"/>
        <item m="1" x="11"/>
        <item m="1" x="9"/>
        <item m="1" x="14"/>
        <item m="1" x="10"/>
        <item m="1" x="12"/>
        <item x="3"/>
        <item x="5"/>
        <item x="1"/>
        <item x="2"/>
        <item x="6"/>
        <item x="4"/>
        <item x="8"/>
        <item x="7"/>
        <item t="default"/>
      </items>
    </pivotField>
    <pivotField showAll="0"/>
    <pivotField showAll="0"/>
    <pivotField showAll="0"/>
    <pivotField numFmtId="2" showAll="0"/>
    <pivotField showAll="0">
      <items count="4">
        <item x="0"/>
        <item x="1"/>
        <item x="2"/>
        <item t="default"/>
      </items>
    </pivotField>
    <pivotField numFmtId="41" showAll="0"/>
    <pivotField showAll="0"/>
    <pivotField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dataField="1" numFmtId="1" showAll="0"/>
    <pivotField showAll="0"/>
    <pivotField showAll="0"/>
    <pivotField showAll="0"/>
    <pivotField showAll="0"/>
    <pivotField showAll="0"/>
    <pivotField showAll="0"/>
    <pivotField showAll="0"/>
    <pivotField showAll="0"/>
  </pivotFields>
  <rowFields count="1">
    <field x="7"/>
  </rowFields>
  <rowItems count="10">
    <i>
      <x v="2"/>
    </i>
    <i>
      <x v="9"/>
    </i>
    <i>
      <x v="10"/>
    </i>
    <i>
      <x v="11"/>
    </i>
    <i>
      <x v="12"/>
    </i>
    <i>
      <x v="13"/>
    </i>
    <i>
      <x v="14"/>
    </i>
    <i>
      <x v="15"/>
    </i>
    <i>
      <x v="16"/>
    </i>
    <i t="grand">
      <x/>
    </i>
  </rowItems>
  <colItems count="1">
    <i/>
  </colItems>
  <dataFields count="1">
    <dataField name="Sum of rating_coun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ABFCB5-8C72-4144-8F13-7354DF6817F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3:B13" firstHeaderRow="1" firstDataRow="1" firstDataCol="1"/>
  <pivotFields count="30">
    <pivotField showAll="0"/>
    <pivotField showAll="0"/>
    <pivotField showAll="0"/>
    <pivotField showAll="0"/>
    <pivotField showAll="0"/>
    <pivotField showAll="0"/>
    <pivotField showAll="0"/>
    <pivotField axis="axisRow" showAll="0">
      <items count="18">
        <item m="1" x="13"/>
        <item m="1" x="16"/>
        <item x="0"/>
        <item m="1" x="15"/>
        <item m="1" x="11"/>
        <item m="1" x="9"/>
        <item m="1" x="14"/>
        <item m="1" x="10"/>
        <item m="1" x="12"/>
        <item x="3"/>
        <item x="5"/>
        <item x="1"/>
        <item x="2"/>
        <item x="6"/>
        <item x="4"/>
        <item x="8"/>
        <item x="7"/>
        <item t="default"/>
      </items>
    </pivotField>
    <pivotField showAll="0"/>
    <pivotField showAll="0"/>
    <pivotField showAll="0"/>
    <pivotField numFmtId="2" showAll="0"/>
    <pivotField showAll="0">
      <items count="4">
        <item x="0"/>
        <item x="1"/>
        <item x="2"/>
        <item t="default"/>
      </items>
    </pivotField>
    <pivotField numFmtId="41" showAll="0"/>
    <pivotField showAll="0"/>
    <pivotField dataField="1"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numFmtId="1" showAll="0"/>
    <pivotField showAll="0"/>
    <pivotField showAll="0"/>
    <pivotField showAll="0"/>
    <pivotField showAll="0"/>
    <pivotField showAll="0"/>
    <pivotField showAll="0"/>
    <pivotField showAll="0"/>
    <pivotField showAll="0"/>
  </pivotFields>
  <rowFields count="1">
    <field x="7"/>
  </rowFields>
  <rowItems count="10">
    <i>
      <x v="2"/>
    </i>
    <i>
      <x v="9"/>
    </i>
    <i>
      <x v="10"/>
    </i>
    <i>
      <x v="11"/>
    </i>
    <i>
      <x v="12"/>
    </i>
    <i>
      <x v="13"/>
    </i>
    <i>
      <x v="14"/>
    </i>
    <i>
      <x v="15"/>
    </i>
    <i>
      <x v="16"/>
    </i>
    <i t="grand">
      <x/>
    </i>
  </rowItems>
  <colItems count="1">
    <i/>
  </colItems>
  <dataFields count="1">
    <dataField name="Average Discount" fld="15" subtotal="average" baseField="3" baseItem="0"/>
  </dataFields>
  <chartFormats count="1">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487DAA-84F5-437D-8DF6-3F36EC1BF33E}"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34:B144" firstHeaderRow="1" firstDataRow="1" firstDataCol="1"/>
  <pivotFields count="30">
    <pivotField showAll="0"/>
    <pivotField showAll="0"/>
    <pivotField showAll="0"/>
    <pivotField showAll="0"/>
    <pivotField showAll="0"/>
    <pivotField showAll="0"/>
    <pivotField showAll="0"/>
    <pivotField axis="axisRow" showAll="0">
      <items count="18">
        <item x="8"/>
        <item m="1" x="13"/>
        <item x="3"/>
        <item m="1" x="16"/>
        <item x="0"/>
        <item x="7"/>
        <item m="1" x="15"/>
        <item x="2"/>
        <item x="6"/>
        <item m="1" x="11"/>
        <item m="1" x="9"/>
        <item x="5"/>
        <item m="1" x="14"/>
        <item x="1"/>
        <item m="1" x="10"/>
        <item x="4"/>
        <item m="1" x="12"/>
        <item t="default"/>
      </items>
    </pivotField>
    <pivotField showAll="0"/>
    <pivotField showAll="0"/>
    <pivotField showAll="0"/>
    <pivotField numFmtId="2" showAll="0"/>
    <pivotField showAll="0">
      <items count="4">
        <item x="0"/>
        <item x="1"/>
        <item x="2"/>
        <item t="default"/>
      </items>
    </pivotField>
    <pivotField numFmtId="41" showAll="0"/>
    <pivotField showAll="0"/>
    <pivotField dataField="1"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numFmtId="1" showAll="0"/>
    <pivotField showAll="0"/>
    <pivotField showAll="0"/>
    <pivotField showAll="0"/>
    <pivotField showAll="0"/>
    <pivotField showAll="0"/>
    <pivotField showAll="0"/>
    <pivotField showAll="0"/>
    <pivotField showAll="0"/>
  </pivotFields>
  <rowFields count="1">
    <field x="7"/>
  </rowFields>
  <rowItems count="10">
    <i>
      <x/>
    </i>
    <i>
      <x v="2"/>
    </i>
    <i>
      <x v="4"/>
    </i>
    <i>
      <x v="5"/>
    </i>
    <i>
      <x v="7"/>
    </i>
    <i>
      <x v="8"/>
    </i>
    <i>
      <x v="11"/>
    </i>
    <i>
      <x v="13"/>
    </i>
    <i>
      <x v="15"/>
    </i>
    <i t="grand">
      <x/>
    </i>
  </rowItems>
  <colItems count="1">
    <i/>
  </colItems>
  <dataFields count="1">
    <dataField name="Max of Discount_percentage" fld="15" subtotal="max" baseField="7" baseItem="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E1BEAC-3FA2-45FD-ACC7-BAAB5D5256E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8:B88" firstHeaderRow="1" firstDataRow="1" firstDataCol="1"/>
  <pivotFields count="30">
    <pivotField showAll="0"/>
    <pivotField showAll="0"/>
    <pivotField showAll="0"/>
    <pivotField showAll="0"/>
    <pivotField showAll="0"/>
    <pivotField showAll="0"/>
    <pivotField showAll="0"/>
    <pivotField axis="axisRow" showAll="0">
      <items count="18">
        <item x="8"/>
        <item m="1" x="13"/>
        <item x="3"/>
        <item m="1" x="16"/>
        <item x="0"/>
        <item x="7"/>
        <item m="1" x="15"/>
        <item x="2"/>
        <item x="6"/>
        <item m="1" x="11"/>
        <item m="1" x="9"/>
        <item x="5"/>
        <item m="1" x="14"/>
        <item x="1"/>
        <item m="1" x="10"/>
        <item x="4"/>
        <item m="1" x="12"/>
        <item t="default"/>
      </items>
    </pivotField>
    <pivotField showAll="0"/>
    <pivotField showAll="0"/>
    <pivotField showAll="0"/>
    <pivotField numFmtId="2" showAll="0"/>
    <pivotField showAll="0">
      <items count="4">
        <item x="0"/>
        <item x="1"/>
        <item x="2"/>
        <item t="default"/>
      </items>
    </pivotField>
    <pivotField numFmtId="41" showAll="0"/>
    <pivotField showAll="0"/>
    <pivotField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dataField="1" numFmtId="164" showAll="0"/>
    <pivotField showAll="0"/>
    <pivotField numFmtId="1" showAll="0"/>
    <pivotField showAll="0"/>
    <pivotField showAll="0"/>
    <pivotField showAll="0"/>
    <pivotField showAll="0"/>
    <pivotField showAll="0"/>
    <pivotField showAll="0"/>
    <pivotField showAll="0"/>
    <pivotField showAll="0"/>
  </pivotFields>
  <rowFields count="1">
    <field x="7"/>
  </rowFields>
  <rowItems count="10">
    <i>
      <x/>
    </i>
    <i>
      <x v="2"/>
    </i>
    <i>
      <x v="4"/>
    </i>
    <i>
      <x v="5"/>
    </i>
    <i>
      <x v="7"/>
    </i>
    <i>
      <x v="8"/>
    </i>
    <i>
      <x v="11"/>
    </i>
    <i>
      <x v="13"/>
    </i>
    <i>
      <x v="15"/>
    </i>
    <i t="grand">
      <x/>
    </i>
  </rowItems>
  <colItems count="1">
    <i/>
  </colItems>
  <dataFields count="1">
    <dataField name="Sum of Potential Revenue"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10A68C-3309-4F51-ACE6-178B1B49F6FB}"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23:B126" firstHeaderRow="1" firstDataRow="1" firstDataCol="1"/>
  <pivotFields count="30">
    <pivotField showAll="0"/>
    <pivotField showAll="0"/>
    <pivotField showAll="0"/>
    <pivotField showAll="0"/>
    <pivotField showAll="0"/>
    <pivotField showAll="0"/>
    <pivotField showAll="0"/>
    <pivotField showAll="0">
      <items count="18">
        <item x="8"/>
        <item m="1" x="13"/>
        <item x="3"/>
        <item m="1" x="16"/>
        <item x="0"/>
        <item x="7"/>
        <item m="1" x="15"/>
        <item x="2"/>
        <item x="6"/>
        <item m="1" x="11"/>
        <item m="1" x="9"/>
        <item x="5"/>
        <item m="1" x="14"/>
        <item x="1"/>
        <item m="1" x="10"/>
        <item x="4"/>
        <item m="1" x="12"/>
        <item t="default"/>
      </items>
    </pivotField>
    <pivotField showAll="0"/>
    <pivotField showAll="0"/>
    <pivotField showAll="0"/>
    <pivotField numFmtId="2" showAll="0"/>
    <pivotField showAll="0">
      <items count="4">
        <item x="0"/>
        <item x="1"/>
        <item x="2"/>
        <item t="default"/>
      </items>
    </pivotField>
    <pivotField numFmtId="41" showAll="0"/>
    <pivotField showAll="0"/>
    <pivotField dataField="1"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axis="axisRow" showAll="0">
      <items count="8">
        <item m="1" x="5"/>
        <item m="1" x="4"/>
        <item x="1"/>
        <item m="1" x="3"/>
        <item x="0"/>
        <item m="1" x="6"/>
        <item m="1" x="2"/>
        <item t="default"/>
      </items>
    </pivotField>
    <pivotField numFmtId="1" showAll="0"/>
    <pivotField showAll="0"/>
    <pivotField showAll="0"/>
    <pivotField showAll="0"/>
    <pivotField showAll="0"/>
    <pivotField showAll="0"/>
    <pivotField showAll="0"/>
    <pivotField showAll="0"/>
    <pivotField showAll="0"/>
  </pivotFields>
  <rowFields count="1">
    <field x="20"/>
  </rowFields>
  <rowItems count="3">
    <i>
      <x v="2"/>
    </i>
    <i>
      <x v="4"/>
    </i>
    <i t="grand">
      <x/>
    </i>
  </rowItems>
  <colItems count="1">
    <i/>
  </colItems>
  <dataFields count="1">
    <dataField name="Count of Discount_percentage" fld="15" subtotal="count" baseField="19"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AA8840-1750-4DF2-AA2B-04E3C9B125EC}"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8:F1214" firstHeaderRow="1" firstDataRow="1" firstDataCol="1"/>
  <pivotFields count="30">
    <pivotField showAll="0"/>
    <pivotField axis="axisRow" showAll="0" sortType="descending">
      <items count="2518">
        <item m="1" x="1745"/>
        <item m="1" x="2457"/>
        <item x="571"/>
        <item x="734"/>
        <item m="1" x="1512"/>
        <item x="628"/>
        <item m="1" x="2442"/>
        <item x="24"/>
        <item m="1" x="1379"/>
        <item x="181"/>
        <item m="1" x="1555"/>
        <item x="995"/>
        <item m="1" x="1800"/>
        <item x="1007"/>
        <item m="1" x="2486"/>
        <item x="834"/>
        <item m="1" x="2261"/>
        <item x="901"/>
        <item m="1" x="1488"/>
        <item x="844"/>
        <item m="1" x="1637"/>
        <item x="923"/>
        <item m="1" x="1803"/>
        <item x="261"/>
        <item m="1" x="2429"/>
        <item x="175"/>
        <item m="1" x="1829"/>
        <item x="952"/>
        <item m="1" x="1715"/>
        <item x="956"/>
        <item m="1" x="2195"/>
        <item x="938"/>
        <item m="1" x="2288"/>
        <item m="1" x="1785"/>
        <item x="873"/>
        <item m="1" x="1971"/>
        <item x="63"/>
        <item m="1" x="1222"/>
        <item x="1138"/>
        <item m="1" x="2080"/>
        <item m="1" x="1343"/>
        <item x="1158"/>
        <item x="1165"/>
        <item m="1" x="1344"/>
        <item x="1175"/>
        <item m="1" x="2503"/>
        <item x="1173"/>
        <item m="1" x="1345"/>
        <item x="1121"/>
        <item m="1" x="2081"/>
        <item x="1090"/>
        <item m="1" x="2378"/>
        <item x="1133"/>
        <item m="1" x="1867"/>
        <item x="1087"/>
        <item m="1" x="2375"/>
        <item x="388"/>
        <item m="1" x="2285"/>
        <item x="970"/>
        <item m="1" x="1334"/>
        <item x="653"/>
        <item m="1" x="2181"/>
        <item x="412"/>
        <item m="1" x="1495"/>
        <item x="969"/>
        <item m="1" x="1509"/>
        <item x="1051"/>
        <item m="1" x="1667"/>
        <item x="108"/>
        <item m="1" x="1753"/>
        <item x="170"/>
        <item m="1" x="2068"/>
        <item x="478"/>
        <item m="1" x="1584"/>
        <item x="601"/>
        <item m="1" x="1788"/>
        <item x="964"/>
        <item m="1" x="1453"/>
        <item x="1135"/>
        <item m="1" x="2114"/>
        <item x="533"/>
        <item m="1" x="1421"/>
        <item x="693"/>
        <item m="1" x="1634"/>
        <item x="709"/>
        <item m="1" x="2019"/>
        <item x="955"/>
        <item m="1" x="1846"/>
        <item x="725"/>
        <item m="1" x="2013"/>
        <item x="1064"/>
        <item m="1" x="2297"/>
        <item x="1032"/>
        <item m="1" x="1306"/>
        <item x="171"/>
        <item x="430"/>
        <item x="394"/>
        <item m="1" x="2077"/>
        <item m="1" x="2078"/>
        <item m="1" x="2079"/>
        <item x="151"/>
        <item m="1" x="2193"/>
        <item x="265"/>
        <item m="1" x="2430"/>
        <item x="727"/>
        <item m="1" x="2198"/>
        <item m="1" x="1268"/>
        <item x="669"/>
        <item m="1" x="1608"/>
        <item x="572"/>
        <item m="1" x="1586"/>
        <item x="968"/>
        <item m="1" x="1732"/>
        <item x="580"/>
        <item m="1" x="2212"/>
        <item m="1" x="2332"/>
        <item x="736"/>
        <item m="1" x="1917"/>
        <item x="861"/>
        <item m="1" x="1554"/>
        <item x="1022"/>
        <item m="1" x="2215"/>
        <item x="314"/>
        <item m="1" x="2474"/>
        <item x="485"/>
        <item m="1" x="1740"/>
        <item x="258"/>
        <item m="1" x="1919"/>
        <item x="111"/>
        <item m="1" x="1376"/>
        <item m="1" x="2449"/>
        <item x="997"/>
        <item x="598"/>
        <item m="1" x="1885"/>
        <item x="738"/>
        <item m="1" x="2511"/>
        <item x="205"/>
        <item m="1" x="1305"/>
        <item x="106"/>
        <item m="1" x="1913"/>
        <item m="1" x="1568"/>
        <item x="340"/>
        <item m="1" x="1331"/>
        <item x="706"/>
        <item m="1" x="2322"/>
        <item x="623"/>
        <item m="1" x="1430"/>
        <item x="107"/>
        <item m="1" x="1338"/>
        <item x="700"/>
        <item m="1" x="1213"/>
        <item m="1" x="1501"/>
        <item x="692"/>
        <item m="1" x="1364"/>
        <item x="245"/>
        <item m="1" x="1716"/>
        <item x="419"/>
        <item m="1" x="1496"/>
        <item x="174"/>
        <item m="1" x="1794"/>
        <item m="1" x="1540"/>
        <item m="1" x="2095"/>
        <item m="1" x="2037"/>
        <item x="244"/>
        <item m="1" x="1242"/>
        <item m="1" x="1688"/>
        <item x="424"/>
        <item x="1180"/>
        <item x="169"/>
        <item m="1" x="1450"/>
        <item x="467"/>
        <item m="1" x="2336"/>
        <item x="448"/>
        <item m="1" x="2259"/>
        <item x="607"/>
        <item m="1" x="1527"/>
        <item x="983"/>
        <item m="1" x="2066"/>
        <item x="584"/>
        <item m="1" x="2110"/>
        <item x="466"/>
        <item m="1" x="1837"/>
        <item m="1" x="1921"/>
        <item x="247"/>
        <item m="1" x="2389"/>
        <item x="842"/>
        <item m="1" x="2162"/>
        <item x="212"/>
        <item m="1" x="2280"/>
        <item x="841"/>
        <item m="1" x="1520"/>
        <item x="75"/>
        <item m="1" x="1235"/>
        <item m="1" x="1534"/>
        <item x="562"/>
        <item m="1" x="2039"/>
        <item x="710"/>
        <item m="1" x="1275"/>
        <item m="1" x="2386"/>
        <item x="641"/>
        <item m="1" x="1679"/>
        <item x="253"/>
        <item m="1" x="1686"/>
        <item x="218"/>
        <item m="1" x="2356"/>
        <item x="289"/>
        <item m="1" x="1942"/>
        <item x="695"/>
        <item m="1" x="1616"/>
        <item m="1" x="1877"/>
        <item x="292"/>
        <item m="1" x="2405"/>
        <item m="1" x="1466"/>
        <item m="1" x="2075"/>
        <item x="578"/>
        <item m="1" x="1259"/>
        <item m="1" x="2399"/>
        <item x="123"/>
        <item m="1" x="1232"/>
        <item x="762"/>
        <item m="1" x="1196"/>
        <item x="812"/>
        <item m="1" x="1648"/>
        <item x="82"/>
        <item m="1" x="1816"/>
        <item m="1" x="1581"/>
        <item m="1" x="1639"/>
        <item m="1" x="1582"/>
        <item x="1042"/>
        <item m="1" x="2376"/>
        <item x="304"/>
        <item m="1" x="2062"/>
        <item x="129"/>
        <item x="311"/>
        <item x="87"/>
        <item m="1" x="1642"/>
        <item x="69"/>
        <item m="1" x="1968"/>
        <item x="60"/>
        <item m="1" x="1381"/>
        <item m="1" x="2174"/>
        <item m="1" x="2137"/>
        <item x="1068"/>
        <item m="1" x="1470"/>
        <item x="189"/>
        <item m="1" x="1246"/>
        <item x="539"/>
        <item m="1" x="2263"/>
        <item m="1" x="2475"/>
        <item x="220"/>
        <item m="1" x="2343"/>
        <item x="785"/>
        <item m="1" x="1200"/>
        <item x="1059"/>
        <item m="1" x="1726"/>
        <item x="172"/>
        <item m="1" x="1736"/>
        <item x="9"/>
        <item m="1" x="2223"/>
        <item x="1140"/>
        <item m="1" x="1864"/>
        <item x="1139"/>
        <item m="1" x="2121"/>
        <item x="1136"/>
        <item m="1" x="2507"/>
        <item x="136"/>
        <item m="1" x="1208"/>
        <item x="372"/>
        <item m="1" x="2397"/>
        <item x="788"/>
        <item m="1" x="1335"/>
        <item x="867"/>
        <item m="1" x="1371"/>
        <item x="395"/>
        <item m="1" x="1507"/>
        <item x="949"/>
        <item m="1" x="1633"/>
        <item x="1072"/>
        <item m="1" x="2408"/>
        <item x="547"/>
        <item m="1" x="1465"/>
        <item x="776"/>
        <item m="1" x="2008"/>
        <item x="643"/>
        <item m="1" x="1866"/>
        <item x="206"/>
        <item m="1" x="1624"/>
        <item m="1" x="1858"/>
        <item x="514"/>
        <item m="1" x="2338"/>
        <item x="296"/>
        <item m="1" x="2339"/>
        <item x="777"/>
        <item m="1" x="1671"/>
        <item x="717"/>
        <item m="1" x="1622"/>
        <item x="249"/>
        <item m="1" x="1247"/>
        <item x="420"/>
        <item m="1" x="1441"/>
        <item x="257"/>
        <item m="1" x="1249"/>
        <item x="849"/>
        <item m="1" x="2445"/>
        <item x="835"/>
        <item m="1" x="2446"/>
        <item x="451"/>
        <item m="1" x="1359"/>
        <item x="751"/>
        <item m="1" x="1522"/>
        <item m="1" x="1853"/>
        <item m="1" x="1523"/>
        <item m="1" x="1401"/>
        <item x="1098"/>
        <item m="1" x="2293"/>
        <item x="587"/>
        <item m="1" x="2462"/>
        <item x="833"/>
        <item m="1" x="1318"/>
        <item x="990"/>
        <item m="1" x="1319"/>
        <item x="967"/>
        <item m="1" x="2169"/>
        <item x="500"/>
        <item m="1" x="1710"/>
        <item x="965"/>
        <item m="1" x="1656"/>
        <item x="428"/>
        <item m="1" x="1799"/>
        <item x="904"/>
        <item m="1" x="1393"/>
        <item x="599"/>
        <item m="1" x="1822"/>
        <item x="602"/>
        <item m="1" x="2144"/>
        <item m="1" x="1215"/>
        <item m="1" x="1374"/>
        <item m="1" x="2508"/>
        <item x="550"/>
        <item m="1" x="1702"/>
        <item x="293"/>
        <item m="1" x="2221"/>
        <item m="1" x="2222"/>
        <item x="627"/>
        <item m="1" x="1588"/>
        <item m="1" x="1444"/>
        <item x="664"/>
        <item x="857"/>
        <item m="1" x="1744"/>
        <item x="667"/>
        <item m="1" x="2318"/>
        <item x="198"/>
        <item m="1" x="2208"/>
        <item m="1" x="2209"/>
        <item x="199"/>
        <item m="1" x="1787"/>
        <item x="260"/>
        <item m="1" x="1749"/>
        <item m="1" x="1629"/>
        <item x="407"/>
        <item m="1" x="2040"/>
        <item x="0"/>
        <item m="1" x="1545"/>
        <item x="1"/>
        <item m="1" x="1910"/>
        <item x="76"/>
        <item m="1" x="2468"/>
        <item x="266"/>
        <item m="1" x="1301"/>
        <item x="795"/>
        <item m="1" x="1901"/>
        <item x="1178"/>
        <item x="418"/>
        <item m="1" x="1938"/>
        <item m="1" x="1571"/>
        <item x="417"/>
        <item m="1" x="1795"/>
        <item x="476"/>
        <item m="1" x="2096"/>
        <item x="475"/>
        <item m="1" x="1626"/>
        <item x="477"/>
        <item x="81"/>
        <item x="416"/>
        <item x="1147"/>
        <item x="523"/>
        <item x="524"/>
        <item m="1" x="1801"/>
        <item x="932"/>
        <item x="745"/>
        <item m="1" x="1876"/>
        <item x="242"/>
        <item m="1" x="1871"/>
        <item m="1" x="1791"/>
        <item x="410"/>
        <item m="1" x="2510"/>
        <item x="998"/>
        <item m="1" x="1511"/>
        <item x="408"/>
        <item m="1" x="1743"/>
        <item x="387"/>
        <item m="1" x="1638"/>
        <item m="1" x="2464"/>
        <item x="876"/>
        <item m="1" x="1525"/>
        <item x="150"/>
        <item m="1" x="2154"/>
        <item x="1013"/>
        <item m="1" x="1492"/>
        <item m="1" x="1526"/>
        <item x="885"/>
        <item m="1" x="1704"/>
        <item x="884"/>
        <item m="1" x="2312"/>
        <item x="764"/>
        <item m="1" x="1963"/>
        <item x="798"/>
        <item m="1" x="1315"/>
        <item x="883"/>
        <item m="1" x="2300"/>
        <item x="943"/>
        <item m="1" x="1730"/>
        <item x="282"/>
        <item m="1" x="1940"/>
        <item x="281"/>
        <item m="1" x="1857"/>
        <item x="744"/>
        <item m="1" x="2192"/>
        <item x="879"/>
        <item m="1" x="1691"/>
        <item x="930"/>
        <item m="1" x="2461"/>
        <item x="148"/>
        <item m="1" x="1811"/>
        <item x="369"/>
        <item m="1" x="1591"/>
        <item m="1" x="2309"/>
        <item x="240"/>
        <item m="1" x="2196"/>
        <item x="142"/>
        <item m="1" x="1991"/>
        <item m="1" x="1221"/>
        <item m="1" x="2244"/>
        <item m="1" x="2069"/>
        <item x="122"/>
        <item m="1" x="2393"/>
        <item m="1" x="1553"/>
        <item m="1" x="2158"/>
        <item x="1019"/>
        <item m="1" x="1197"/>
        <item m="1" x="2438"/>
        <item x="742"/>
        <item m="1" x="1513"/>
        <item x="722"/>
        <item m="1" x="2390"/>
        <item x="866"/>
        <item m="1" x="1592"/>
        <item x="772"/>
        <item m="1" x="1558"/>
        <item x="516"/>
        <item m="1" x="1537"/>
        <item x="1111"/>
        <item m="1" x="2355"/>
        <item x="1058"/>
        <item m="1" x="2360"/>
        <item x="95"/>
        <item m="1" x="2200"/>
        <item x="262"/>
        <item m="1" x="1931"/>
        <item x="298"/>
        <item m="1" x="2086"/>
        <item x="222"/>
        <item m="1" x="2418"/>
        <item x="687"/>
        <item m="1" x="2072"/>
        <item x="49"/>
        <item m="1" x="2101"/>
        <item x="435"/>
        <item m="1" x="1420"/>
        <item x="610"/>
        <item m="1" x="2385"/>
        <item x="22"/>
        <item m="1" x="1494"/>
        <item x="120"/>
        <item m="1" x="1988"/>
        <item x="185"/>
        <item m="1" x="1759"/>
        <item x="659"/>
        <item m="1" x="2276"/>
        <item x="390"/>
        <item m="1" x="1895"/>
        <item x="680"/>
        <item m="1" x="2291"/>
        <item x="546"/>
        <item m="1" x="2407"/>
        <item x="8"/>
        <item m="1" x="1737"/>
        <item x="674"/>
        <item m="1" x="2001"/>
        <item x="685"/>
        <item m="1" x="1328"/>
        <item x="675"/>
        <item m="1" x="1681"/>
        <item x="450"/>
        <item m="1" x="2012"/>
        <item x="263"/>
        <item m="1" x="1508"/>
        <item x="110"/>
        <item m="1" x="1855"/>
        <item x="940"/>
        <item m="1" x="1641"/>
        <item x="225"/>
        <item m="1" x="2303"/>
        <item x="1119"/>
        <item m="1" x="2100"/>
        <item x="254"/>
        <item m="1" x="1821"/>
        <item x="256"/>
        <item m="1" x="2160"/>
        <item x="559"/>
        <item m="1" x="1486"/>
        <item x="809"/>
        <item m="1" x="1831"/>
        <item x="939"/>
        <item m="1" x="2246"/>
        <item x="64"/>
        <item m="1" x="1603"/>
        <item x="40"/>
        <item m="1" x="2270"/>
        <item x="39"/>
        <item m="1" x="1820"/>
        <item x="37"/>
        <item m="1" x="2453"/>
        <item x="858"/>
        <item m="1" x="2194"/>
        <item x="504"/>
        <item m="1" x="2172"/>
        <item x="1050"/>
        <item m="1" x="1248"/>
        <item x="890"/>
        <item m="1" x="1427"/>
        <item x="423"/>
        <item m="1" x="2481"/>
        <item x="325"/>
        <item m="1" x="1812"/>
        <item x="268"/>
        <item m="1" x="1632"/>
        <item x="269"/>
        <item m="1" x="1775"/>
        <item m="1" x="1655"/>
        <item x="74"/>
        <item m="1" x="1206"/>
        <item x="278"/>
        <item m="1" x="1974"/>
        <item x="165"/>
        <item m="1" x="2153"/>
        <item x="479"/>
        <item m="1" x="1721"/>
        <item x="161"/>
        <item m="1" x="1604"/>
        <item x="102"/>
        <item m="1" x="1231"/>
        <item x="173"/>
        <item m="1" x="1852"/>
        <item x="474"/>
        <item m="1" x="2020"/>
        <item x="168"/>
        <item m="1" x="1911"/>
        <item x="631"/>
        <item m="1" x="1317"/>
        <item x="20"/>
        <item m="1" x="2272"/>
        <item x="15"/>
        <item m="1" x="1757"/>
        <item x="21"/>
        <item m="1" x="2502"/>
        <item x="248"/>
        <item m="1" x="2496"/>
        <item x="13"/>
        <item m="1" x="1431"/>
        <item x="45"/>
        <item m="1" x="2097"/>
        <item x="2"/>
        <item m="1" x="1406"/>
        <item x="62"/>
        <item m="1" x="1605"/>
        <item x="16"/>
        <item m="1" x="1646"/>
        <item x="4"/>
        <item m="1" x="2098"/>
        <item x="19"/>
        <item m="1" x="2440"/>
        <item m="1" x="1941"/>
        <item m="1" x="1719"/>
        <item x="285"/>
        <item x="982"/>
        <item m="1" x="1418"/>
        <item x="352"/>
        <item m="1" x="2371"/>
        <item x="671"/>
        <item m="1" x="1459"/>
        <item x="1183"/>
        <item m="1" x="1449"/>
        <item x="640"/>
        <item m="1" x="1342"/>
        <item x="421"/>
        <item m="1" x="1562"/>
        <item x="907"/>
        <item m="1" x="1696"/>
        <item x="768"/>
        <item m="1" x="1479"/>
        <item x="1125"/>
        <item m="1" x="1614"/>
        <item x="1066"/>
        <item m="1" x="1299"/>
        <item x="1057"/>
        <item m="1" x="1458"/>
        <item x="447"/>
        <item m="1" x="2488"/>
        <item x="1005"/>
        <item m="1" x="1798"/>
        <item x="760"/>
        <item m="1" x="1273"/>
        <item x="732"/>
        <item m="1" x="2084"/>
        <item x="291"/>
        <item m="1" x="2119"/>
        <item x="429"/>
        <item m="1" x="1789"/>
        <item x="737"/>
        <item m="1" x="1863"/>
        <item x="996"/>
        <item m="1" x="2451"/>
        <item x="902"/>
        <item m="1" x="2025"/>
        <item x="909"/>
        <item m="1" x="1480"/>
        <item x="422"/>
        <item m="1" x="1529"/>
        <item x="301"/>
        <item m="1" x="2396"/>
        <item x="1081"/>
        <item m="1" x="1398"/>
        <item m="1" x="1872"/>
        <item x="349"/>
        <item x="828"/>
        <item m="1" x="1774"/>
        <item x="985"/>
        <item m="1" x="2093"/>
        <item x="859"/>
        <item m="1" x="1662"/>
        <item x="758"/>
        <item m="1" x="1969"/>
        <item x="797"/>
        <item m="1" x="2226"/>
        <item m="1" x="1697"/>
        <item x="827"/>
        <item m="1" x="1693"/>
        <item x="814"/>
        <item m="1" x="2413"/>
        <item x="345"/>
        <item m="1" x="2035"/>
        <item x="541"/>
        <item m="1" x="1538"/>
        <item x="618"/>
        <item m="1" x="1645"/>
        <item x="211"/>
        <item m="1" x="1380"/>
        <item x="750"/>
        <item m="1" x="1216"/>
        <item x="494"/>
        <item m="1" x="2392"/>
        <item x="354"/>
        <item m="1" x="1396"/>
        <item x="749"/>
        <item m="1" x="1303"/>
        <item x="493"/>
        <item m="1" x="1781"/>
        <item x="847"/>
        <item m="1" x="2190"/>
        <item x="125"/>
        <item m="1" x="1238"/>
        <item x="321"/>
        <item m="1" x="2133"/>
        <item x="620"/>
        <item m="1" x="2243"/>
        <item x="468"/>
        <item m="1" x="2167"/>
        <item x="639"/>
        <item m="1" x="1741"/>
        <item x="600"/>
        <item m="1" x="2091"/>
        <item x="36"/>
        <item m="1" x="1276"/>
        <item x="34"/>
        <item m="1" x="1784"/>
        <item x="33"/>
        <item m="1" x="1819"/>
        <item x="178"/>
        <item m="1" x="1658"/>
        <item x="155"/>
        <item m="1" x="1813"/>
        <item x="194"/>
        <item m="1" x="1928"/>
        <item x="449"/>
        <item m="1" x="1923"/>
        <item x="670"/>
        <item m="1" x="1993"/>
        <item x="223"/>
        <item m="1" x="1454"/>
        <item x="66"/>
        <item m="1" x="1780"/>
        <item x="65"/>
        <item m="1" x="2231"/>
        <item x="98"/>
        <item m="1" x="1263"/>
        <item x="665"/>
        <item m="1" x="1827"/>
        <item x="615"/>
        <item m="1" x="1517"/>
        <item x="690"/>
        <item m="1" x="2129"/>
        <item x="139"/>
        <item m="1" x="2088"/>
        <item x="104"/>
        <item m="1" x="2439"/>
        <item x="97"/>
        <item m="1" x="1729"/>
        <item x="391"/>
        <item m="1" x="1443"/>
        <item m="1" x="2206"/>
        <item x="7"/>
        <item m="1" x="1310"/>
        <item x="1184"/>
        <item m="1" x="1386"/>
        <item x="283"/>
        <item m="1" x="1905"/>
        <item x="668"/>
        <item m="1" x="1772"/>
        <item m="1" x="1320"/>
        <item x="946"/>
        <item m="1" x="1865"/>
        <item x="555"/>
        <item m="1" x="1712"/>
        <item x="554"/>
        <item m="1" x="2265"/>
        <item x="77"/>
        <item m="1" x="1776"/>
        <item x="187"/>
        <item m="1" x="1777"/>
        <item x="28"/>
        <item m="1" x="1416"/>
        <item x="992"/>
        <item m="1" x="1636"/>
        <item x="616"/>
        <item m="1" x="1595"/>
        <item x="86"/>
        <item m="1" x="1308"/>
        <item x="214"/>
        <item m="1" x="1977"/>
        <item x="1096"/>
        <item m="1" x="1207"/>
        <item x="100"/>
        <item m="1" x="1690"/>
        <item x="457"/>
        <item m="1" x="2258"/>
        <item x="374"/>
        <item m="1" x="2115"/>
        <item x="577"/>
        <item m="1" x="1882"/>
        <item x="581"/>
        <item m="1" x="1773"/>
        <item x="635"/>
        <item m="1" x="2404"/>
        <item x="999"/>
        <item m="1" x="1606"/>
        <item x="290"/>
        <item m="1" x="1415"/>
        <item x="754"/>
        <item m="1" x="1220"/>
        <item x="159"/>
        <item m="1" x="2324"/>
        <item x="1048"/>
        <item m="1" x="1243"/>
        <item x="89"/>
        <item m="1" x="2512"/>
        <item x="401"/>
        <item m="1" x="1365"/>
        <item x="25"/>
        <item m="1" x="1559"/>
        <item x="26"/>
        <item m="1" x="1464"/>
        <item x="264"/>
        <item m="1" x="2043"/>
        <item x="18"/>
        <item m="1" x="2434"/>
        <item x="118"/>
        <item m="1" x="1674"/>
        <item x="141"/>
        <item m="1" x="2219"/>
        <item x="574"/>
        <item m="1" x="2391"/>
        <item x="1046"/>
        <item m="1" x="2036"/>
        <item x="1056"/>
        <item m="1" x="1410"/>
        <item m="1" x="1914"/>
        <item x="1021"/>
        <item m="1" x="1954"/>
        <item m="1" x="1438"/>
        <item m="1" x="2455"/>
        <item x="1122"/>
        <item m="1" x="1887"/>
        <item x="1024"/>
        <item m="1" x="1261"/>
        <item x="1055"/>
        <item m="1" x="1404"/>
        <item x="1054"/>
        <item m="1" x="1288"/>
        <item x="1053"/>
        <item m="1" x="1722"/>
        <item x="1075"/>
        <item m="1" x="1823"/>
        <item x="1107"/>
        <item m="1" x="1229"/>
        <item x="887"/>
        <item x="32"/>
        <item m="1" x="2432"/>
        <item x="31"/>
        <item m="1" x="2218"/>
        <item m="1" x="1748"/>
        <item x="193"/>
        <item m="1" x="1980"/>
        <item x="564"/>
        <item m="1" x="1631"/>
        <item x="44"/>
        <item m="1" x="1405"/>
        <item m="1" x="2170"/>
        <item m="1" x="2459"/>
        <item x="30"/>
        <item m="1" x="1566"/>
        <item x="567"/>
        <item m="1" x="1388"/>
        <item x="452"/>
        <item m="1" x="1573"/>
        <item x="163"/>
        <item m="1" x="1255"/>
        <item x="914"/>
        <item m="1" x="2004"/>
        <item x="806"/>
        <item m="1" x="1698"/>
        <item x="402"/>
        <item m="1" x="2033"/>
        <item x="729"/>
        <item m="1" x="2501"/>
        <item x="460"/>
        <item m="1" x="2005"/>
        <item x="152"/>
        <item m="1" x="2478"/>
        <item x="191"/>
        <item m="1" x="2384"/>
        <item x="149"/>
        <item m="1" x="1684"/>
        <item x="195"/>
        <item m="1" x="1665"/>
        <item x="438"/>
        <item m="1" x="2331"/>
        <item x="145"/>
        <item m="1" x="2333"/>
        <item x="386"/>
        <item m="1" x="1536"/>
        <item x="154"/>
        <item m="1" x="2470"/>
        <item x="153"/>
        <item m="1" x="2057"/>
        <item x="57"/>
        <item m="1" x="2240"/>
        <item x="219"/>
        <item m="1" x="2027"/>
        <item x="300"/>
        <item m="1" x="1436"/>
        <item x="51"/>
        <item m="1" x="1434"/>
        <item x="748"/>
        <item m="1" x="1240"/>
        <item x="78"/>
        <item m="1" x="1838"/>
        <item x="23"/>
        <item m="1" x="2358"/>
        <item x="993"/>
        <item m="1" x="1425"/>
        <item x="1101"/>
        <item m="1" x="2509"/>
        <item x="1103"/>
        <item x="822"/>
        <item m="1" x="2313"/>
        <item m="1" x="1515"/>
        <item x="801"/>
        <item m="1" x="1897"/>
        <item x="770"/>
        <item m="1" x="1383"/>
        <item x="489"/>
        <item m="1" x="1198"/>
        <item x="480"/>
        <item m="1" x="1892"/>
        <item x="900"/>
        <item m="1" x="1481"/>
        <item x="872"/>
        <item m="1" x="2347"/>
        <item x="924"/>
        <item m="1" x="1389"/>
        <item x="454"/>
        <item m="1" x="2104"/>
        <item x="481"/>
        <item m="1" x="2388"/>
        <item x="1089"/>
        <item m="1" x="2372"/>
        <item x="916"/>
        <item m="1" x="2058"/>
        <item x="984"/>
        <item m="1" x="1218"/>
        <item x="986"/>
        <item m="1" x="2063"/>
        <item x="1118"/>
        <item m="1" x="1953"/>
        <item x="625"/>
        <item m="1" x="1659"/>
        <item x="731"/>
        <item m="1" x="2403"/>
        <item x="854"/>
        <item m="1" x="1750"/>
        <item x="645"/>
        <item m="1" x="1707"/>
        <item x="634"/>
        <item m="1" x="1292"/>
        <item x="557"/>
        <item m="1" x="2344"/>
        <item x="560"/>
        <item m="1" x="1503"/>
        <item x="131"/>
        <item m="1" x="1668"/>
        <item m="1" x="1767"/>
        <item x="1099"/>
        <item x="275"/>
        <item m="1" x="1394"/>
        <item x="917"/>
        <item m="1" x="2299"/>
        <item x="752"/>
        <item m="1" x="2335"/>
        <item x="1169"/>
        <item m="1" x="1424"/>
        <item m="1" x="1891"/>
        <item x="803"/>
        <item m="1" x="2176"/>
        <item x="1065"/>
        <item m="1" x="1400"/>
        <item x="730"/>
        <item m="1" x="2009"/>
        <item x="309"/>
        <item m="1" x="2102"/>
        <item x="586"/>
        <item m="1" x="2073"/>
        <item x="852"/>
        <item m="1" x="2292"/>
        <item x="566"/>
        <item m="1" x="1762"/>
        <item x="295"/>
        <item m="1" x="2482"/>
        <item x="255"/>
        <item m="1" x="1251"/>
        <item x="135"/>
        <item m="1" x="2022"/>
        <item x="405"/>
        <item m="1" x="1250"/>
        <item x="848"/>
        <item m="1" x="1755"/>
        <item x="250"/>
        <item m="1" x="1413"/>
        <item x="619"/>
        <item m="1" x="1587"/>
        <item x="243"/>
        <item m="1" x="1552"/>
        <item x="712"/>
        <item m="1" x="1550"/>
        <item x="501"/>
        <item m="1" x="1265"/>
        <item x="563"/>
        <item m="1" x="1815"/>
        <item x="446"/>
        <item m="1" x="1930"/>
        <item x="88"/>
        <item m="1" x="2382"/>
        <item x="385"/>
        <item m="1" x="1964"/>
        <item x="210"/>
        <item m="1" x="1978"/>
        <item x="462"/>
        <item m="1" x="1241"/>
        <item x="551"/>
        <item m="1" x="1654"/>
        <item x="1137"/>
        <item m="1" x="1652"/>
        <item x="204"/>
        <item m="1" x="1199"/>
        <item m="1" x="1411"/>
        <item m="1" x="1412"/>
        <item x="512"/>
        <item m="1" x="1542"/>
        <item x="519"/>
        <item m="1" x="2099"/>
        <item x="871"/>
        <item m="1" x="1760"/>
        <item x="829"/>
        <item m="1" x="2124"/>
        <item x="520"/>
        <item m="1" x="1392"/>
        <item x="786"/>
        <item m="1" x="1324"/>
        <item x="918"/>
        <item m="1" x="1769"/>
        <item x="919"/>
        <item m="1" x="1961"/>
        <item x="1145"/>
        <item m="1" x="1280"/>
        <item x="54"/>
        <item m="1" x="1635"/>
        <item x="869"/>
        <item x="957"/>
        <item m="1" x="2411"/>
        <item x="863"/>
        <item m="1" x="2041"/>
        <item x="1008"/>
        <item m="1" x="1956"/>
        <item x="1060"/>
        <item m="1" x="1761"/>
        <item x="779"/>
        <item m="1" x="2463"/>
        <item x="959"/>
        <item m="1" x="2484"/>
        <item x="569"/>
        <item m="1" x="1323"/>
        <item x="800"/>
        <item m="1" x="2364"/>
        <item x="886"/>
        <item m="1" x="1713"/>
        <item x="509"/>
        <item m="1" x="2006"/>
        <item x="888"/>
        <item m="1" x="1878"/>
        <item x="792"/>
        <item m="1" x="2248"/>
        <item x="344"/>
        <item m="1" x="1706"/>
        <item x="931"/>
        <item m="1" x="1879"/>
        <item x="820"/>
        <item m="1" x="1990"/>
        <item x="699"/>
        <item m="1" x="1367"/>
        <item x="895"/>
        <item m="1" x="1874"/>
        <item x="228"/>
        <item m="1" x="1894"/>
        <item x="355"/>
        <item m="1" x="1758"/>
        <item x="542"/>
        <item m="1" x="1725"/>
        <item x="755"/>
        <item m="1" x="1675"/>
        <item m="1" x="2023"/>
        <item x="536"/>
        <item m="1" x="1960"/>
        <item x="1126"/>
        <item m="1" x="1955"/>
        <item x="233"/>
        <item m="1" x="1967"/>
        <item x="673"/>
        <item m="1" x="1254"/>
        <item x="184"/>
        <item m="1" x="2465"/>
        <item x="987"/>
        <item m="1" x="1561"/>
        <item x="988"/>
        <item m="1" x="1417"/>
        <item x="1164"/>
        <item m="1" x="2305"/>
        <item x="1159"/>
        <item m="1" x="1945"/>
        <item x="1128"/>
        <item m="1" x="1738"/>
        <item m="1" x="1739"/>
        <item m="1" x="1714"/>
        <item x="1123"/>
        <item m="1" x="2105"/>
        <item m="1" x="2106"/>
        <item m="1" x="2107"/>
        <item m="1" x="2108"/>
        <item x="1113"/>
        <item m="1" x="1236"/>
        <item m="1" x="1771"/>
        <item x="1146"/>
        <item m="1" x="1445"/>
        <item m="1" x="1446"/>
        <item m="1" x="1880"/>
        <item x="810"/>
        <item m="1" x="1869"/>
        <item x="306"/>
        <item m="1" x="2366"/>
        <item x="144"/>
        <item m="1" x="2228"/>
        <item x="415"/>
        <item m="1" x="2201"/>
        <item m="1" x="1883"/>
        <item x="556"/>
        <item m="1" x="1845"/>
        <item x="41"/>
        <item m="1" x="2188"/>
        <item x="179"/>
        <item m="1" x="1201"/>
        <item x="821"/>
        <item m="1" x="2456"/>
        <item x="46"/>
        <item m="1" x="1984"/>
        <item x="676"/>
        <item m="1" x="1709"/>
        <item x="487"/>
        <item m="1" x="2279"/>
        <item x="83"/>
        <item m="1" x="1828"/>
        <item x="878"/>
        <item m="1" x="1530"/>
        <item m="1" x="2111"/>
        <item x="1061"/>
        <item m="1" x="1296"/>
        <item x="963"/>
        <item m="1" x="2380"/>
        <item x="609"/>
        <item m="1" x="1937"/>
        <item x="651"/>
        <item m="1" x="1920"/>
        <item x="472"/>
        <item m="1" x="1484"/>
        <item x="711"/>
        <item m="1" x="1861"/>
        <item x="740"/>
        <item m="1" x="1860"/>
        <item x="705"/>
        <item m="1" x="1952"/>
        <item x="638"/>
        <item m="1" x="1485"/>
        <item x="1091"/>
        <item m="1" x="1473"/>
        <item x="903"/>
        <item m="1" x="2414"/>
        <item x="851"/>
        <item m="1" x="1309"/>
        <item x="277"/>
        <item m="1" x="1505"/>
        <item x="217"/>
        <item m="1" x="2409"/>
        <item x="48"/>
        <item m="1" x="2216"/>
        <item x="855"/>
        <item m="1" x="2330"/>
        <item x="891"/>
        <item m="1" x="1735"/>
        <item x="1177"/>
        <item m="1" x="1304"/>
        <item x="739"/>
        <item m="1" x="2067"/>
        <item x="978"/>
        <item m="1" x="2406"/>
        <item x="1000"/>
        <item m="1" x="1325"/>
        <item m="1" x="1253"/>
        <item x="105"/>
        <item x="753"/>
        <item m="1" x="1804"/>
        <item x="137"/>
        <item m="1" x="2368"/>
        <item x="661"/>
        <item m="1" x="1368"/>
        <item x="5"/>
        <item m="1" x="2113"/>
        <item x="42"/>
        <item m="1" x="1727"/>
        <item x="112"/>
        <item m="1" x="2254"/>
        <item x="335"/>
        <item m="1" x="2135"/>
        <item x="1116"/>
        <item m="1" x="1817"/>
        <item x="1167"/>
        <item x="1018"/>
        <item x="585"/>
        <item x="471"/>
        <item m="1" x="1701"/>
        <item x="662"/>
        <item m="1" x="1497"/>
        <item x="365"/>
        <item m="1" x="2052"/>
        <item x="911"/>
        <item m="1" x="2443"/>
        <item x="357"/>
        <item m="1" x="2485"/>
        <item x="119"/>
        <item m="1" x="1270"/>
        <item x="146"/>
        <item m="1" x="2450"/>
        <item x="29"/>
        <item m="1" x="1491"/>
        <item m="1" x="1409"/>
        <item x="459"/>
        <item m="1" x="1506"/>
        <item x="1002"/>
        <item m="1" x="1329"/>
        <item x="360"/>
        <item m="1" x="1502"/>
        <item x="338"/>
        <item m="1" x="2094"/>
        <item x="361"/>
        <item m="1" x="2278"/>
        <item x="333"/>
        <item m="1" x="2352"/>
        <item x="527"/>
        <item m="1" x="2444"/>
        <item x="339"/>
        <item m="1" x="2127"/>
        <item x="366"/>
        <item m="1" x="2140"/>
        <item x="392"/>
        <item m="1" x="1886"/>
        <item x="330"/>
        <item m="1" x="1391"/>
        <item x="341"/>
        <item m="1" x="1277"/>
        <item x="766"/>
        <item m="1" x="2469"/>
        <item x="936"/>
        <item m="1" x="2311"/>
        <item x="525"/>
        <item m="1" x="2416"/>
        <item m="1" x="2157"/>
        <item x="432"/>
        <item m="1" x="1353"/>
        <item x="954"/>
        <item m="1" x="2092"/>
        <item x="167"/>
        <item m="1" x="2348"/>
        <item x="508"/>
        <item m="1" x="1594"/>
        <item x="789"/>
        <item m="1" x="1223"/>
        <item x="782"/>
        <item m="1" x="1751"/>
        <item x="1182"/>
        <item m="1" x="1476"/>
        <item x="830"/>
        <item m="1" x="1643"/>
        <item x="1192"/>
        <item x="1069"/>
        <item x="1174"/>
        <item m="1" x="1839"/>
        <item x="1193"/>
        <item m="1" x="1840"/>
        <item x="1132"/>
        <item x="915"/>
        <item m="1" x="2267"/>
        <item x="832"/>
        <item m="1" x="2235"/>
        <item x="808"/>
        <item m="1" x="2241"/>
        <item x="856"/>
        <item m="1" x="2177"/>
        <item x="747"/>
        <item m="1" x="2282"/>
        <item x="913"/>
        <item m="1" x="2011"/>
        <item x="85"/>
        <item m="1" x="2103"/>
        <item x="642"/>
        <item m="1" x="1285"/>
        <item x="399"/>
        <item m="1" x="1998"/>
        <item x="703"/>
        <item m="1" x="1621"/>
        <item x="1142"/>
        <item m="1" x="1835"/>
        <item x="648"/>
        <item m="1" x="1332"/>
        <item x="960"/>
        <item m="1" x="1951"/>
        <item x="677"/>
        <item m="1" x="1836"/>
        <item x="353"/>
        <item m="1" x="1782"/>
        <item x="337"/>
        <item m="1" x="2319"/>
        <item x="252"/>
        <item m="1" x="1451"/>
        <item x="52"/>
        <item m="1" x="2373"/>
        <item x="17"/>
        <item m="1" x="2189"/>
        <item x="1104"/>
        <item m="1" x="2454"/>
        <item x="73"/>
        <item m="1" x="1352"/>
        <item x="297"/>
        <item m="1" x="1959"/>
        <item x="773"/>
        <item m="1" x="1442"/>
        <item x="658"/>
        <item m="1" x="1356"/>
        <item x="790"/>
        <item m="1" x="2271"/>
        <item x="259"/>
        <item m="1" x="2294"/>
        <item x="831"/>
        <item m="1" x="1467"/>
        <item x="838"/>
        <item m="1" x="1362"/>
        <item x="482"/>
        <item m="1" x="1995"/>
        <item x="322"/>
        <item m="1" x="1859"/>
        <item x="590"/>
        <item m="1" x="1543"/>
        <item x="614"/>
        <item m="1" x="1752"/>
        <item x="656"/>
        <item m="1" x="2151"/>
        <item x="724"/>
        <item m="1" x="2117"/>
        <item x="723"/>
        <item m="1" x="1514"/>
        <item m="1" x="1972"/>
        <item x="860"/>
        <item x="726"/>
        <item m="1" x="1623"/>
        <item x="684"/>
        <item m="1" x="2126"/>
        <item m="1" x="2150"/>
        <item x="1100"/>
        <item m="1" x="2161"/>
        <item x="1016"/>
        <item m="1" x="1597"/>
        <item x="1144"/>
        <item m="1" x="1385"/>
        <item x="596"/>
        <item m="1" x="2184"/>
        <item x="926"/>
        <item m="1" x="1903"/>
        <item x="331"/>
        <item m="1" x="1541"/>
        <item m="1" x="1490"/>
        <item x="522"/>
        <item m="1" x="2227"/>
        <item x="935"/>
        <item m="1" x="2435"/>
        <item x="27"/>
        <item m="1" x="1264"/>
        <item m="1" x="1369"/>
        <item x="746"/>
        <item m="1" x="1289"/>
        <item x="626"/>
        <item m="1" x="2074"/>
        <item x="528"/>
        <item m="1" x="1731"/>
        <item x="403"/>
        <item m="1" x="1939"/>
        <item x="126"/>
        <item m="1" x="2492"/>
        <item x="802"/>
        <item m="1" x="1499"/>
        <item x="553"/>
        <item m="1" x="1361"/>
        <item x="1152"/>
        <item m="1" x="2220"/>
        <item m="1" x="1195"/>
        <item x="721"/>
        <item m="1" x="1810"/>
        <item x="720"/>
        <item m="1" x="2014"/>
        <item x="761"/>
        <item m="1" x="1649"/>
        <item x="1160"/>
        <item m="1" x="1468"/>
        <item m="1" x="1673"/>
        <item m="1" x="2346"/>
        <item x="196"/>
        <item m="1" x="2494"/>
        <item x="1190"/>
        <item m="1" x="1564"/>
        <item x="1004"/>
        <item m="1" x="2301"/>
        <item x="683"/>
        <item m="1" x="2417"/>
        <item x="980"/>
        <item m="1" x="2050"/>
        <item x="1094"/>
        <item m="1" x="1786"/>
        <item m="1" x="1981"/>
        <item m="1" x="1611"/>
        <item x="1083"/>
        <item m="1" x="1278"/>
        <item x="93"/>
        <item m="1" x="1516"/>
        <item x="719"/>
        <item m="1" x="1596"/>
        <item x="1049"/>
        <item m="1" x="2377"/>
        <item x="1150"/>
        <item m="1" x="1695"/>
        <item x="59"/>
        <item m="1" x="1814"/>
        <item x="363"/>
        <item m="1" x="2362"/>
        <item x="498"/>
        <item m="1" x="2232"/>
        <item x="633"/>
        <item m="1" x="2251"/>
        <item x="510"/>
        <item m="1" x="2142"/>
        <item x="630"/>
        <item m="1" x="2173"/>
        <item x="511"/>
        <item m="1" x="2287"/>
        <item x="811"/>
        <item m="1" x="2369"/>
        <item m="1" x="1830"/>
        <item x="593"/>
        <item x="912"/>
        <item m="1" x="1575"/>
        <item x="427"/>
        <item m="1" x="1533"/>
        <item x="1011"/>
        <item m="1" x="1350"/>
        <item x="411"/>
        <item m="1" x="1272"/>
        <item x="1088"/>
        <item m="1" x="2141"/>
        <item x="588"/>
        <item m="1" x="1657"/>
        <item m="1" x="2269"/>
        <item x="1014"/>
        <item m="1" x="1600"/>
        <item x="575"/>
        <item m="1" x="1539"/>
        <item m="1" x="1699"/>
        <item x="380"/>
        <item x="568"/>
        <item m="1" x="2436"/>
        <item x="1029"/>
        <item m="1" x="1372"/>
        <item x="868"/>
        <item m="1" x="1856"/>
        <item x="1156"/>
        <item m="1" x="1936"/>
        <item x="836"/>
        <item m="1" x="2029"/>
        <item x="334"/>
        <item m="1" x="1233"/>
        <item x="315"/>
        <item m="1" x="1983"/>
        <item x="774"/>
        <item m="1" x="1742"/>
        <item x="238"/>
        <item m="1" x="1355"/>
        <item x="192"/>
        <item m="1" x="1457"/>
        <item x="425"/>
        <item m="1" x="2197"/>
        <item x="945"/>
        <item m="1" x="1211"/>
        <item m="1" x="1607"/>
        <item x="973"/>
        <item m="1" x="1237"/>
        <item m="1" x="2257"/>
        <item x="882"/>
        <item m="1" x="2383"/>
        <item m="1" x="1287"/>
        <item m="1" x="1783"/>
        <item x="944"/>
        <item m="1" x="2472"/>
        <item x="1001"/>
        <item m="1" x="2249"/>
        <item x="974"/>
        <item m="1" x="1797"/>
        <item x="991"/>
        <item m="1" x="2060"/>
        <item x="979"/>
        <item m="1" x="1747"/>
        <item x="976"/>
        <item m="1" x="2250"/>
        <item x="356"/>
        <item m="1" x="1532"/>
        <item m="1" x="2452"/>
        <item x="937"/>
        <item m="1" x="1252"/>
        <item x="326"/>
        <item m="1" x="1224"/>
        <item x="606"/>
        <item m="1" x="1576"/>
        <item m="1" x="1900"/>
        <item x="583"/>
        <item m="1" x="2149"/>
        <item m="1" x="1548"/>
        <item x="188"/>
        <item x="663"/>
        <item m="1" x="2514"/>
        <item x="947"/>
        <item m="1" x="1205"/>
        <item x="846"/>
        <item m="1" x="1723"/>
        <item x="537"/>
        <item m="1" x="2056"/>
        <item m="1" x="1482"/>
        <item x="197"/>
        <item x="1154"/>
        <item m="1" x="1293"/>
        <item m="1" x="1612"/>
        <item x="1163"/>
        <item m="1" x="2042"/>
        <item x="1176"/>
        <item m="1" x="2017"/>
        <item x="1171"/>
        <item m="1" x="1294"/>
        <item x="1185"/>
        <item m="1" x="1336"/>
        <item x="1189"/>
        <item m="1" x="1337"/>
        <item x="1124"/>
        <item m="1" x="2082"/>
        <item m="1" x="1613"/>
        <item x="1148"/>
        <item m="1" x="2018"/>
        <item m="1" x="1847"/>
        <item m="1" x="1943"/>
        <item x="781"/>
        <item m="1" x="1295"/>
        <item x="393"/>
        <item m="1" x="1724"/>
        <item x="1097"/>
        <item m="1" x="1844"/>
        <item x="1129"/>
        <item m="1" x="1312"/>
        <item x="1130"/>
        <item m="1" x="1456"/>
        <item x="464"/>
        <item m="1" x="1916"/>
        <item x="299"/>
        <item m="1" x="2233"/>
        <item x="114"/>
        <item m="1" x="2433"/>
        <item x="398"/>
        <item m="1" x="1790"/>
        <item x="741"/>
        <item m="1" x="1447"/>
        <item x="799"/>
        <item m="1" x="2230"/>
        <item x="433"/>
        <item m="1" x="1414"/>
        <item x="317"/>
        <item m="1" x="1203"/>
        <item x="312"/>
        <item m="1" x="1976"/>
        <item x="591"/>
        <item m="1" x="2359"/>
        <item x="127"/>
        <item m="1" x="2003"/>
        <item m="1" x="1711"/>
        <item x="47"/>
        <item x="561"/>
        <item m="1" x="1440"/>
        <item x="875"/>
        <item m="1" x="2328"/>
        <item x="203"/>
        <item m="1" x="2410"/>
        <item x="101"/>
        <item m="1" x="1994"/>
        <item x="10"/>
        <item m="1" x="2264"/>
        <item x="11"/>
        <item m="1" x="2345"/>
        <item x="103"/>
        <item m="1" x="2256"/>
        <item x="67"/>
        <item m="1" x="2225"/>
        <item x="490"/>
        <item m="1" x="1986"/>
        <item x="14"/>
        <item m="1" x="1644"/>
        <item x="1112"/>
        <item m="1" x="1975"/>
        <item m="1" x="1997"/>
        <item x="1070"/>
        <item m="1" x="1793"/>
        <item x="1044"/>
        <item m="1" x="1965"/>
        <item x="1134"/>
        <item m="1" x="1598"/>
        <item x="708"/>
        <item x="1067"/>
        <item m="1" x="1483"/>
        <item x="862"/>
        <item m="1" x="2489"/>
        <item x="837"/>
        <item m="1" x="1426"/>
        <item m="1" x="1663"/>
        <item x="1034"/>
        <item m="1" x="1666"/>
        <item m="1" x="2304"/>
        <item x="595"/>
        <item x="565"/>
        <item m="1" x="1462"/>
        <item x="608"/>
        <item m="1" x="1366"/>
        <item m="1" x="1477"/>
        <item x="707"/>
        <item x="573"/>
        <item m="1" x="2354"/>
        <item m="1" x="2136"/>
        <item m="1" x="1349"/>
        <item x="1035"/>
        <item m="1" x="1849"/>
        <item x="778"/>
        <item x="318"/>
        <item m="1" x="1363"/>
        <item m="1" x="1796"/>
        <item x="597"/>
        <item m="1" x="2159"/>
        <item x="906"/>
        <item m="1" x="1271"/>
        <item x="1045"/>
        <item m="1" x="1230"/>
        <item x="951"/>
        <item m="1" x="2217"/>
        <item x="1033"/>
        <item x="469"/>
        <item m="1" x="2357"/>
        <item x="38"/>
        <item m="1" x="2447"/>
        <item x="756"/>
        <item m="1" x="2281"/>
        <item x="612"/>
        <item m="1" x="2495"/>
        <item x="287"/>
        <item m="1" x="1946"/>
        <item x="3"/>
        <item m="1" x="2479"/>
        <item m="1" x="2480"/>
        <item x="72"/>
        <item m="1" x="1266"/>
        <item x="138"/>
        <item m="1" x="1683"/>
        <item x="1012"/>
        <item m="1" x="2277"/>
        <item x="182"/>
        <item m="1" x="2175"/>
        <item x="109"/>
        <item m="1" x="1618"/>
        <item x="874"/>
        <item m="1" x="2155"/>
        <item x="12"/>
        <item m="1" x="1843"/>
        <item x="35"/>
        <item m="1" x="2387"/>
        <item x="140"/>
        <item m="1" x="1922"/>
        <item m="1" x="1471"/>
        <item x="910"/>
        <item m="1" x="2112"/>
        <item x="977"/>
        <item m="1" x="1577"/>
        <item x="180"/>
        <item m="1" x="1832"/>
        <item x="190"/>
        <item m="1" x="1647"/>
        <item x="323"/>
        <item m="1" x="1528"/>
        <item x="981"/>
        <item m="1" x="2415"/>
        <item x="456"/>
        <item m="1" x="1567"/>
        <item x="545"/>
        <item m="1" x="1589"/>
        <item x="234"/>
        <item m="1" x="2505"/>
        <item x="406"/>
        <item m="1" x="1258"/>
        <item x="548"/>
        <item m="1" x="1841"/>
        <item x="307"/>
        <item m="1" x="1682"/>
        <item x="90"/>
        <item m="1" x="2460"/>
        <item m="1" x="2146"/>
        <item x="71"/>
        <item m="1" x="1590"/>
        <item x="224"/>
        <item m="1" x="1617"/>
        <item x="128"/>
        <item m="1" x="1228"/>
        <item x="68"/>
        <item m="1" x="1989"/>
        <item x="84"/>
        <item m="1" x="2045"/>
        <item x="971"/>
        <item m="1" x="1578"/>
        <item x="237"/>
        <item m="1" x="2202"/>
        <item x="273"/>
        <item m="1" x="2367"/>
        <item x="378"/>
        <item m="1" x="2425"/>
        <item x="780"/>
        <item m="1" x="1557"/>
        <item x="529"/>
        <item m="1" x="1625"/>
        <item x="813"/>
        <item m="1" x="2238"/>
        <item x="368"/>
        <item m="1" x="2203"/>
        <item x="183"/>
        <item m="1" x="2320"/>
        <item x="359"/>
        <item m="1" x="2026"/>
        <item x="1041"/>
        <item m="1" x="1672"/>
        <item x="207"/>
        <item m="1" x="1650"/>
        <item x="92"/>
        <item m="1" x="2229"/>
        <item x="505"/>
        <item m="1" x="1373"/>
        <item x="823"/>
        <item m="1" x="1947"/>
        <item x="58"/>
        <item m="1" x="2016"/>
        <item x="79"/>
        <item m="1" x="2245"/>
        <item x="216"/>
        <item m="1" x="1227"/>
        <item x="950"/>
        <item m="1" x="2053"/>
        <item x="877"/>
        <item m="1" x="2381"/>
        <item x="865"/>
        <item m="1" x="2448"/>
        <item x="176"/>
        <item m="1" x="1660"/>
        <item x="227"/>
        <item m="1" x="1779"/>
        <item x="613"/>
        <item m="1" x="2166"/>
        <item x="650"/>
        <item m="1" x="2466"/>
        <item x="499"/>
        <item m="1" x="2128"/>
        <item x="305"/>
        <item m="1" x="1703"/>
        <item x="276"/>
        <item m="1" x="2363"/>
        <item x="383"/>
        <item m="1" x="2361"/>
        <item m="1" x="2423"/>
        <item x="908"/>
        <item m="1" x="1834"/>
        <item m="1" x="1842"/>
        <item x="370"/>
        <item x="549"/>
        <item m="1" x="2255"/>
        <item m="1" x="1500"/>
        <item x="845"/>
        <item m="1" x="1448"/>
        <item x="1120"/>
        <item m="1" x="1544"/>
        <item x="824"/>
        <item m="1" x="2321"/>
        <item x="158"/>
        <item m="1" x="2323"/>
        <item x="496"/>
        <item m="1" x="1870"/>
        <item x="413"/>
        <item m="1" x="2504"/>
        <item m="1" x="2213"/>
        <item m="1" x="2266"/>
        <item x="715"/>
        <item m="1" x="1949"/>
        <item x="714"/>
        <item m="1" x="1778"/>
        <item x="115"/>
        <item m="1" x="1893"/>
        <item x="116"/>
        <item m="1" x="2317"/>
        <item m="1" x="2024"/>
        <item x="716"/>
        <item m="1" x="1432"/>
        <item x="117"/>
        <item m="1" x="1689"/>
        <item x="50"/>
        <item m="1" x="2061"/>
        <item x="70"/>
        <item m="1" x="2247"/>
        <item x="443"/>
        <item m="1" x="2329"/>
        <item x="465"/>
        <item m="1" x="1948"/>
        <item x="235"/>
        <item m="1" x="1428"/>
        <item x="880"/>
        <item m="1" x="1560"/>
        <item m="1" x="1599"/>
        <item x="666"/>
        <item x="1105"/>
        <item m="1" x="2353"/>
        <item x="927"/>
        <item m="1" x="2424"/>
        <item x="96"/>
        <item m="1" x="1340"/>
        <item x="679"/>
        <item m="1" x="1360"/>
        <item x="91"/>
        <item m="1" x="2273"/>
        <item x="241"/>
        <item m="1" x="2337"/>
        <item x="702"/>
        <item m="1" x="2327"/>
        <item x="1102"/>
        <item m="1" x="1973"/>
        <item x="1023"/>
        <item m="1" x="2168"/>
        <item x="920"/>
        <item m="1" x="2394"/>
        <item x="280"/>
        <item m="1" x="1403"/>
        <item x="617"/>
        <item m="1" x="2268"/>
        <item x="817"/>
        <item m="1" x="2398"/>
        <item x="166"/>
        <item m="1" x="1875"/>
        <item x="894"/>
        <item m="1" x="2028"/>
        <item x="1168"/>
        <item m="1" x="1311"/>
        <item x="1076"/>
        <item m="1" x="2163"/>
        <item x="1077"/>
        <item m="1" x="1653"/>
        <item x="1078"/>
        <item m="1" x="1807"/>
        <item x="535"/>
        <item m="1" x="2302"/>
        <item m="1" x="1601"/>
        <item x="1170"/>
        <item m="1" x="2275"/>
        <item x="1143"/>
        <item m="1" x="1202"/>
        <item x="1062"/>
        <item m="1" x="2138"/>
        <item x="1026"/>
        <item m="1" x="2046"/>
        <item x="1030"/>
        <item m="1" x="2421"/>
        <item m="1" x="2422"/>
        <item x="1038"/>
        <item m="1" x="1929"/>
        <item x="1037"/>
        <item m="1" x="1926"/>
        <item x="1039"/>
        <item m="1" x="1676"/>
        <item x="1114"/>
        <item m="1" x="1313"/>
        <item x="1109"/>
        <item m="1" x="2310"/>
        <item m="1" x="2007"/>
        <item x="99"/>
        <item m="1" x="2340"/>
        <item m="1" x="2341"/>
        <item m="1" x="2342"/>
        <item x="1131"/>
        <item m="1" x="1433"/>
        <item m="1" x="1347"/>
        <item m="1" x="1678"/>
        <item x="850"/>
        <item m="1" x="1987"/>
        <item x="404"/>
        <item m="1" x="1728"/>
        <item x="704"/>
        <item m="1" x="2316"/>
        <item x="928"/>
        <item m="1" x="2185"/>
        <item x="1071"/>
        <item m="1" x="1314"/>
        <item x="794"/>
        <item m="1" x="2145"/>
        <item x="431"/>
        <item m="1" x="1354"/>
        <item x="682"/>
        <item m="1" x="2085"/>
        <item x="532"/>
        <item m="1" x="1390"/>
        <item m="1" x="2458"/>
        <item x="531"/>
        <item m="1" x="1422"/>
        <item x="759"/>
        <item m="1" x="1962"/>
        <item x="543"/>
        <item m="1" x="2130"/>
        <item x="652"/>
        <item m="1" x="1579"/>
        <item x="484"/>
        <item m="1" x="2147"/>
        <item x="1052"/>
        <item m="1" x="1284"/>
        <item x="319"/>
        <item m="1" x="1437"/>
        <item m="1" x="2379"/>
        <item x="521"/>
        <item x="934"/>
        <item m="1" x="1382"/>
        <item x="933"/>
        <item m="1" x="2476"/>
        <item x="348"/>
        <item m="1" x="1620"/>
        <item x="962"/>
        <item m="1" x="1297"/>
        <item x="491"/>
        <item m="1" x="1435"/>
        <item x="488"/>
        <item m="1" x="1763"/>
        <item x="966"/>
        <item m="1" x="2048"/>
        <item x="308"/>
        <item m="1" x="1423"/>
        <item x="1172"/>
        <item m="1" x="1717"/>
        <item m="1" x="2054"/>
        <item x="1188"/>
        <item m="1" x="1718"/>
        <item m="1" x="2055"/>
        <item x="1115"/>
        <item m="1" x="2420"/>
        <item x="604"/>
        <item m="1" x="1850"/>
        <item x="1127"/>
        <item m="1" x="1395"/>
        <item m="1" x="2179"/>
        <item x="156"/>
        <item m="1" x="1439"/>
        <item x="896"/>
        <item m="1" x="2065"/>
        <item x="637"/>
        <item m="1" x="1339"/>
        <item x="1095"/>
        <item m="1" x="2493"/>
        <item x="1073"/>
        <item m="1" x="1518"/>
        <item m="1" x="2237"/>
        <item x="1074"/>
        <item m="1" x="1572"/>
        <item x="1092"/>
        <item m="1" x="2471"/>
        <item m="1" x="1890"/>
        <item x="1093"/>
        <item m="1" x="1610"/>
        <item x="1108"/>
        <item m="1" x="1370"/>
        <item x="1117"/>
        <item m="1" x="2334"/>
        <item m="1" x="2283"/>
        <item x="1086"/>
        <item m="1" x="2038"/>
        <item x="1141"/>
        <item m="1" x="1680"/>
        <item m="1" x="1765"/>
        <item x="302"/>
        <item m="1" x="1687"/>
        <item x="1191"/>
        <item m="1" x="1770"/>
        <item x="1151"/>
        <item m="1" x="1262"/>
        <item x="603"/>
        <item m="1" x="1692"/>
        <item x="409"/>
        <item m="1" x="2426"/>
        <item x="177"/>
        <item m="1" x="2402"/>
        <item x="1155"/>
        <item m="1" x="1585"/>
        <item x="213"/>
        <item m="1" x="2186"/>
        <item x="793"/>
        <item m="1" x="1873"/>
        <item x="622"/>
        <item m="1" x="1267"/>
        <item x="769"/>
        <item m="1" x="2191"/>
        <item x="592"/>
        <item m="1" x="2252"/>
        <item x="515"/>
        <item m="1" x="2289"/>
        <item x="787"/>
        <item m="1" x="1889"/>
        <item m="1" x="1746"/>
        <item x="506"/>
        <item m="1" x="1661"/>
        <item x="246"/>
        <item m="1" x="2070"/>
        <item m="1" x="2071"/>
        <item x="288"/>
        <item m="1" x="1260"/>
        <item x="426"/>
        <item m="1" x="1282"/>
        <item m="1" x="1283"/>
        <item m="1" x="2171"/>
        <item x="1181"/>
        <item m="1" x="2064"/>
        <item x="972"/>
        <item m="1" x="1290"/>
        <item x="657"/>
        <item m="1" x="1408"/>
        <item x="942"/>
        <item m="1" x="1768"/>
        <item x="1025"/>
        <item m="1" x="1269"/>
        <item x="655"/>
        <item m="1" x="1792"/>
        <item x="1036"/>
        <item m="1" x="2051"/>
        <item x="1047"/>
        <item m="1" x="1217"/>
        <item x="201"/>
        <item m="1" x="1214"/>
        <item x="382"/>
        <item m="1" x="1565"/>
        <item x="1017"/>
        <item m="1" x="1966"/>
        <item x="805"/>
        <item m="1" x="1498"/>
        <item x="400"/>
        <item m="1" x="1546"/>
        <item x="733"/>
        <item m="1" x="2210"/>
        <item x="804"/>
        <item m="1" x="1669"/>
        <item x="796"/>
        <item m="1" x="1300"/>
        <item x="784"/>
        <item m="1" x="1452"/>
        <item x="771"/>
        <item m="1" x="1549"/>
        <item x="279"/>
        <item m="1" x="1225"/>
        <item x="80"/>
        <item m="1" x="1906"/>
        <item x="377"/>
        <item m="1" x="1979"/>
        <item x="538"/>
        <item m="1" x="2274"/>
        <item x="121"/>
        <item m="1" x="1429"/>
        <item x="953"/>
        <item m="1" x="1504"/>
        <item x="892"/>
        <item m="1" x="2506"/>
        <item x="570"/>
        <item m="1" x="1346"/>
        <item x="629"/>
        <item m="1" x="1551"/>
        <item x="346"/>
        <item m="1" x="2183"/>
        <item x="347"/>
        <item m="1" x="2199"/>
        <item x="379"/>
        <item m="1" x="2030"/>
        <item x="632"/>
        <item m="1" x="1493"/>
        <item x="364"/>
        <item m="1" x="2049"/>
        <item x="791"/>
        <item m="1" x="1881"/>
        <item m="1" x="1245"/>
        <item m="1" x="1950"/>
        <item x="775"/>
        <item m="1" x="1569"/>
        <item x="358"/>
        <item m="1" x="2483"/>
        <item x="272"/>
        <item m="1" x="1583"/>
        <item x="332"/>
        <item m="1" x="2286"/>
        <item x="517"/>
        <item m="1" x="1333"/>
        <item m="1" x="2351"/>
        <item x="231"/>
        <item m="1" x="1957"/>
        <item x="271"/>
        <item m="1" x="1307"/>
        <item x="130"/>
        <item m="1" x="2134"/>
        <item m="1" x="2374"/>
        <item x="552"/>
        <item m="1" x="1377"/>
        <item x="534"/>
        <item m="1" x="1256"/>
        <item x="371"/>
        <item m="1" x="2187"/>
        <item x="343"/>
        <item m="1" x="1298"/>
        <item m="1" x="2491"/>
        <item x="132"/>
        <item x="157"/>
        <item m="1" x="2109"/>
        <item x="133"/>
        <item m="1" x="2015"/>
        <item x="143"/>
        <item m="1" x="1825"/>
        <item x="381"/>
        <item m="1" x="1896"/>
        <item x="1015"/>
        <item m="1" x="2182"/>
        <item x="251"/>
        <item m="1" x="2156"/>
        <item x="1028"/>
        <item m="1" x="2497"/>
        <item x="1027"/>
        <item m="1" x="1805"/>
        <item x="1009"/>
        <item m="1" x="2516"/>
        <item x="1010"/>
        <item m="1" x="1326"/>
        <item m="1" x="2487"/>
        <item x="1003"/>
        <item m="1" x="1628"/>
        <item x="486"/>
        <item m="1" x="1898"/>
        <item x="1110"/>
        <item m="1" x="2307"/>
        <item x="649"/>
        <item m="1" x="1316"/>
        <item x="818"/>
        <item m="1" x="1806"/>
        <item x="458"/>
        <item m="1" x="1351"/>
        <item x="367"/>
        <item m="1" x="2295"/>
        <item x="701"/>
        <item m="1" x="2123"/>
        <item x="839"/>
        <item m="1" x="1734"/>
        <item x="660"/>
        <item m="1" x="1651"/>
        <item x="351"/>
        <item m="1" x="1239"/>
        <item x="350"/>
        <item m="1" x="2467"/>
        <item x="442"/>
        <item m="1" x="2032"/>
        <item x="270"/>
        <item m="1" x="2125"/>
        <item x="881"/>
        <item m="1" x="2499"/>
        <item x="362"/>
        <item m="1" x="1708"/>
        <item x="540"/>
        <item m="1" x="2002"/>
        <item x="743"/>
        <item m="1" x="1700"/>
        <item x="757"/>
        <item m="1" x="1833"/>
        <item x="989"/>
        <item m="1" x="1489"/>
        <item x="728"/>
        <item m="1" x="1531"/>
        <item x="473"/>
        <item m="1" x="1826"/>
        <item x="232"/>
        <item m="1" x="2143"/>
        <item x="1166"/>
        <item m="1" x="2021"/>
        <item x="1179"/>
        <item m="1" x="2284"/>
        <item x="1153"/>
        <item m="1" x="1851"/>
        <item m="1" x="2350"/>
        <item x="1040"/>
        <item m="1" x="1985"/>
        <item x="113"/>
        <item m="1" x="2253"/>
        <item x="1084"/>
        <item m="1" x="1321"/>
        <item x="461"/>
        <item m="1" x="2498"/>
        <item x="624"/>
        <item m="1" x="2239"/>
        <item x="226"/>
        <item m="1" x="2044"/>
        <item x="672"/>
        <item m="1" x="1212"/>
        <item x="124"/>
        <item m="1" x="2083"/>
        <item x="286"/>
        <item m="1" x="2132"/>
        <item x="236"/>
        <item m="1" x="2365"/>
        <item m="1" x="2131"/>
        <item x="56"/>
        <item m="1" x="1999"/>
        <item x="825"/>
        <item m="1" x="1399"/>
        <item x="905"/>
        <item m="1" x="1933"/>
        <item x="221"/>
        <item m="1" x="2122"/>
        <item x="1157"/>
        <item m="1" x="2214"/>
        <item x="893"/>
        <item m="1" x="1935"/>
        <item x="819"/>
        <item m="1" x="1619"/>
        <item x="763"/>
        <item m="1" x="1932"/>
        <item x="718"/>
        <item m="1" x="1996"/>
        <item x="735"/>
        <item m="1" x="2298"/>
        <item x="958"/>
        <item m="1" x="1570"/>
        <item x="941"/>
        <item m="1" x="1899"/>
        <item x="605"/>
        <item m="1" x="1580"/>
        <item x="579"/>
        <item m="1" x="1387"/>
        <item x="503"/>
        <item m="1" x="2242"/>
        <item x="840"/>
        <item m="1" x="1460"/>
        <item x="767"/>
        <item m="1" x="2473"/>
        <item x="864"/>
        <item m="1" x="1279"/>
        <item x="636"/>
        <item m="1" x="2010"/>
        <item x="696"/>
        <item m="1" x="1469"/>
        <item x="313"/>
        <item m="1" x="1756"/>
        <item x="414"/>
        <item m="1" x="1627"/>
        <item x="513"/>
        <item m="1" x="1244"/>
        <item x="713"/>
        <item m="1" x="2116"/>
        <item m="1" x="2178"/>
        <item x="162"/>
        <item m="1" x="2236"/>
        <item m="1" x="1802"/>
        <item x="492"/>
        <item m="1" x="1808"/>
        <item x="310"/>
        <item m="1" x="1358"/>
        <item x="975"/>
        <item m="1" x="2148"/>
        <item x="202"/>
        <item m="1" x="1677"/>
        <item x="558"/>
        <item m="1" x="2395"/>
        <item x="229"/>
        <item m="1" x="2165"/>
        <item x="688"/>
        <item m="1" x="1524"/>
        <item x="230"/>
        <item m="1" x="1463"/>
        <item x="765"/>
        <item m="1" x="2224"/>
        <item x="853"/>
        <item m="1" x="2325"/>
        <item m="1" x="1574"/>
        <item x="209"/>
        <item m="1" x="1327"/>
        <item x="929"/>
        <item m="1" x="1487"/>
        <item x="160"/>
        <item m="1" x="1281"/>
        <item x="507"/>
        <item m="1" x="1685"/>
        <item x="899"/>
        <item m="1" x="1455"/>
        <item x="455"/>
        <item m="1" x="2031"/>
        <item x="576"/>
        <item m="1" x="1630"/>
        <item x="594"/>
        <item m="1" x="1209"/>
        <item x="948"/>
        <item m="1" x="1912"/>
        <item x="654"/>
        <item m="1" x="2000"/>
        <item x="208"/>
        <item m="1" x="1556"/>
        <item x="1079"/>
        <item m="1" x="2428"/>
        <item x="239"/>
        <item m="1" x="2513"/>
        <item x="843"/>
        <item m="1" x="1378"/>
        <item x="396"/>
        <item m="1" x="1925"/>
        <item x="1149"/>
        <item m="1" x="1694"/>
        <item x="53"/>
        <item m="1" x="2308"/>
        <item x="807"/>
        <item m="1" x="1615"/>
        <item x="644"/>
        <item m="1" x="1664"/>
        <item x="1031"/>
        <item m="1" x="2441"/>
        <item x="1085"/>
        <item m="1" x="1809"/>
        <item x="922"/>
        <item m="1" x="2034"/>
        <item x="6"/>
        <item m="1" x="2090"/>
        <item x="329"/>
        <item m="1" x="2315"/>
        <item x="1161"/>
        <item m="1" x="2234"/>
        <item x="1186"/>
        <item m="1" x="2477"/>
        <item x="1187"/>
        <item m="1" x="2204"/>
        <item x="1194"/>
        <item m="1" x="2205"/>
        <item x="1063"/>
        <item m="1" x="1348"/>
        <item x="1082"/>
        <item m="1" x="1992"/>
        <item m="1" x="1593"/>
        <item m="1" x="2180"/>
        <item m="1" x="2059"/>
        <item x="921"/>
        <item m="1" x="1204"/>
        <item x="434"/>
        <item m="1" x="1848"/>
        <item x="697"/>
        <item m="1" x="1375"/>
        <item x="497"/>
        <item m="1" x="1291"/>
        <item x="444"/>
        <item m="1" x="1286"/>
        <item x="495"/>
        <item m="1" x="1818"/>
        <item x="397"/>
        <item m="1" x="1884"/>
        <item m="1" x="2087"/>
        <item m="1" x="1402"/>
        <item m="1" x="1274"/>
        <item x="384"/>
        <item m="1" x="1407"/>
        <item x="376"/>
        <item m="1" x="1461"/>
        <item m="1" x="2427"/>
        <item m="1" x="1322"/>
        <item m="1" x="1766"/>
        <item x="441"/>
        <item m="1" x="1474"/>
        <item x="445"/>
        <item m="1" x="1419"/>
        <item x="375"/>
        <item m="1" x="1475"/>
        <item m="1" x="2412"/>
        <item m="1" x="2349"/>
        <item m="1" x="2262"/>
        <item m="1" x="1944"/>
        <item x="678"/>
        <item m="1" x="2515"/>
        <item x="186"/>
        <item m="1" x="2296"/>
        <item x="689"/>
        <item m="1" x="2290"/>
        <item x="686"/>
        <item m="1" x="1915"/>
        <item x="324"/>
        <item m="1" x="1478"/>
        <item x="889"/>
        <item m="1" x="2490"/>
        <item x="530"/>
        <item m="1" x="2437"/>
        <item m="1" x="2431"/>
        <item x="694"/>
        <item x="961"/>
        <item m="1" x="1720"/>
        <item x="1006"/>
        <item m="1" x="1547"/>
        <item x="898"/>
        <item m="1" x="1602"/>
        <item x="1106"/>
        <item m="1" x="1918"/>
        <item x="327"/>
        <item m="1" x="1862"/>
        <item x="589"/>
        <item m="1" x="1609"/>
        <item x="294"/>
        <item m="1" x="2120"/>
        <item x="897"/>
        <item m="1" x="1907"/>
        <item x="925"/>
        <item m="1" x="1888"/>
        <item m="1" x="1902"/>
        <item x="783"/>
        <item m="1" x="2207"/>
        <item x="611"/>
        <item m="1" x="2211"/>
        <item x="826"/>
        <item m="1" x="2400"/>
        <item x="994"/>
        <item m="1" x="2139"/>
        <item x="267"/>
        <item m="1" x="2164"/>
        <item x="303"/>
        <item m="1" x="1908"/>
        <item m="1" x="1909"/>
        <item x="1043"/>
        <item m="1" x="1257"/>
        <item x="816"/>
        <item m="1" x="1535"/>
        <item x="200"/>
        <item m="1" x="1705"/>
        <item x="1162"/>
        <item m="1" x="1982"/>
        <item x="681"/>
        <item m="1" x="1384"/>
        <item x="870"/>
        <item m="1" x="1519"/>
        <item x="1020"/>
        <item m="1" x="2118"/>
        <item m="1" x="1934"/>
        <item x="526"/>
        <item m="1" x="1970"/>
        <item x="147"/>
        <item m="1" x="1397"/>
        <item x="463"/>
        <item m="1" x="2047"/>
        <item x="544"/>
        <item m="1" x="1219"/>
        <item x="342"/>
        <item m="1" x="1472"/>
        <item x="328"/>
        <item m="1" x="1330"/>
        <item x="646"/>
        <item m="1" x="1904"/>
        <item x="134"/>
        <item m="1" x="2314"/>
        <item x="518"/>
        <item m="1" x="1927"/>
        <item x="470"/>
        <item m="1" x="1733"/>
        <item x="215"/>
        <item m="1" x="1341"/>
        <item x="55"/>
        <item m="1" x="1764"/>
        <item x="274"/>
        <item m="1" x="2326"/>
        <item x="320"/>
        <item m="1" x="1640"/>
        <item x="373"/>
        <item m="1" x="1521"/>
        <item x="453"/>
        <item m="1" x="2419"/>
        <item x="1080"/>
        <item m="1" x="1563"/>
        <item x="94"/>
        <item m="1" x="1226"/>
        <item x="43"/>
        <item m="1" x="2306"/>
        <item x="647"/>
        <item m="1" x="1924"/>
        <item x="61"/>
        <item m="1" x="1234"/>
        <item x="582"/>
        <item m="1" x="2500"/>
        <item x="164"/>
        <item m="1" x="1210"/>
        <item x="621"/>
        <item m="1" x="1670"/>
        <item x="284"/>
        <item m="1" x="2152"/>
        <item x="502"/>
        <item m="1" x="1824"/>
        <item x="389"/>
        <item m="1" x="1754"/>
        <item x="691"/>
        <item m="1" x="2401"/>
        <item x="698"/>
        <item m="1" x="2260"/>
        <item x="815"/>
        <item m="1" x="2089"/>
        <item x="316"/>
        <item m="1" x="2370"/>
        <item m="1" x="1854"/>
        <item x="439"/>
        <item m="1" x="1868"/>
        <item x="436"/>
        <item m="1" x="1302"/>
        <item x="440"/>
        <item m="1" x="2076"/>
        <item x="437"/>
        <item m="1" x="1958"/>
        <item x="336"/>
        <item m="1" x="1510"/>
        <item x="483"/>
        <item m="1" x="13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8">
        <item x="8"/>
        <item m="1" x="13"/>
        <item x="3"/>
        <item m="1" x="16"/>
        <item x="0"/>
        <item x="7"/>
        <item m="1" x="15"/>
        <item x="2"/>
        <item x="6"/>
        <item m="1" x="11"/>
        <item m="1" x="9"/>
        <item x="5"/>
        <item m="1" x="14"/>
        <item x="1"/>
        <item m="1" x="10"/>
        <item x="4"/>
        <item m="1" x="12"/>
        <item t="default"/>
      </items>
    </pivotField>
    <pivotField showAll="0"/>
    <pivotField showAll="0"/>
    <pivotField showAll="0"/>
    <pivotField numFmtId="2" showAll="0"/>
    <pivotField showAll="0">
      <items count="4">
        <item x="0"/>
        <item x="1"/>
        <item x="2"/>
        <item t="default"/>
      </items>
    </pivotField>
    <pivotField numFmtId="41" showAll="0"/>
    <pivotField showAll="0"/>
    <pivotField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dataField="1" numFmtId="1" showAll="0"/>
    <pivotField showAll="0"/>
    <pivotField showAll="0"/>
    <pivotField showAll="0"/>
    <pivotField showAll="0"/>
    <pivotField showAll="0"/>
    <pivotField showAll="0"/>
    <pivotField showAll="0"/>
    <pivotField showAll="0"/>
  </pivotFields>
  <rowFields count="1">
    <field x="1"/>
  </rowFields>
  <rowItems count="1196">
    <i>
      <x v="138"/>
    </i>
    <i>
      <x v="183"/>
    </i>
    <i>
      <x v="372"/>
    </i>
    <i>
      <x v="1864"/>
    </i>
    <i>
      <x v="1110"/>
    </i>
    <i>
      <x v="391"/>
    </i>
    <i>
      <x v="375"/>
    </i>
    <i>
      <x v="1860"/>
    </i>
    <i>
      <x v="1862"/>
    </i>
    <i>
      <x v="238"/>
    </i>
    <i>
      <x v="1952"/>
    </i>
    <i>
      <x v="191"/>
    </i>
    <i>
      <x v="383"/>
    </i>
    <i>
      <x v="1660"/>
    </i>
    <i>
      <x v="2014"/>
    </i>
    <i>
      <x v="1502"/>
    </i>
    <i>
      <x v="1505"/>
    </i>
    <i>
      <x v="1992"/>
    </i>
    <i>
      <x v="448"/>
    </i>
    <i>
      <x v="203"/>
    </i>
    <i>
      <x v="149"/>
    </i>
    <i>
      <x v="1996"/>
    </i>
    <i>
      <x v="416"/>
    </i>
    <i>
      <x v="2002"/>
    </i>
    <i>
      <x v="424"/>
    </i>
    <i>
      <x v="1473"/>
    </i>
    <i>
      <x v="361"/>
    </i>
    <i>
      <x v="2237"/>
    </i>
    <i>
      <x v="2251"/>
    </i>
    <i>
      <x v="2253"/>
    </i>
    <i>
      <x v="1408"/>
    </i>
    <i>
      <x v="1380"/>
    </i>
    <i>
      <x v="1382"/>
    </i>
    <i>
      <x v="386"/>
    </i>
    <i>
      <x v="385"/>
    </i>
    <i>
      <x v="2241"/>
    </i>
    <i>
      <x v="201"/>
    </i>
    <i>
      <x v="410"/>
    </i>
    <i>
      <x v="1954"/>
    </i>
    <i>
      <x v="363"/>
    </i>
    <i>
      <x v="1483"/>
    </i>
    <i>
      <x v="2009"/>
    </i>
    <i>
      <x v="1649"/>
    </i>
    <i>
      <x v="804"/>
    </i>
    <i>
      <x v="2233"/>
    </i>
    <i>
      <x v="1479"/>
    </i>
    <i>
      <x v="2357"/>
    </i>
    <i>
      <x v="2431"/>
    </i>
    <i>
      <x v="815"/>
    </i>
    <i>
      <x v="412"/>
    </i>
    <i>
      <x v="418"/>
    </i>
    <i>
      <x v="481"/>
    </i>
    <i>
      <x v="1875"/>
    </i>
    <i>
      <x v="1873"/>
    </i>
    <i>
      <x v="2028"/>
    </i>
    <i>
      <x v="1882"/>
    </i>
    <i>
      <x v="2249"/>
    </i>
    <i>
      <x v="422"/>
    </i>
    <i>
      <x v="1400"/>
    </i>
    <i>
      <x v="2239"/>
    </i>
    <i>
      <x v="1115"/>
    </i>
    <i>
      <x v="645"/>
    </i>
    <i>
      <x v="381"/>
    </i>
    <i>
      <x v="1414"/>
    </i>
    <i>
      <x v="389"/>
    </i>
    <i>
      <x v="807"/>
    </i>
    <i>
      <x v="1858"/>
    </i>
    <i>
      <x v="210"/>
    </i>
    <i>
      <x v="439"/>
    </i>
    <i>
      <x v="1121"/>
    </i>
    <i>
      <x v="444"/>
    </i>
    <i>
      <x v="1801"/>
    </i>
    <i>
      <x v="2000"/>
    </i>
    <i>
      <x v="1386"/>
    </i>
    <i>
      <x v="1878"/>
    </i>
    <i>
      <x v="475"/>
    </i>
    <i>
      <x v="1092"/>
    </i>
    <i>
      <x v="2004"/>
    </i>
    <i>
      <x v="377"/>
    </i>
    <i>
      <x v="1970"/>
    </i>
    <i>
      <x v="205"/>
    </i>
    <i>
      <x v="1799"/>
    </i>
    <i>
      <x v="2397"/>
    </i>
    <i>
      <x v="1827"/>
    </i>
    <i>
      <x v="1532"/>
    </i>
    <i>
      <x v="811"/>
    </i>
    <i>
      <x v="2012"/>
    </i>
    <i>
      <x v="170"/>
    </i>
    <i>
      <x v="487"/>
    </i>
    <i>
      <x v="2227"/>
    </i>
    <i>
      <x v="1975"/>
    </i>
    <i>
      <x v="1377"/>
    </i>
    <i>
      <x v="960"/>
    </i>
    <i>
      <x v="1695"/>
    </i>
    <i>
      <x v="2464"/>
    </i>
    <i>
      <x v="986"/>
    </i>
    <i>
      <x v="1088"/>
    </i>
    <i>
      <x v="1119"/>
    </i>
    <i>
      <x v="1738"/>
    </i>
    <i>
      <x v="359"/>
    </i>
    <i>
      <x v="1308"/>
    </i>
    <i>
      <x v="154"/>
    </i>
    <i>
      <x v="351"/>
    </i>
    <i>
      <x v="2482"/>
    </i>
    <i>
      <x v="1543"/>
    </i>
    <i>
      <x v="1803"/>
    </i>
    <i>
      <x v="356"/>
    </i>
    <i>
      <x v="1406"/>
    </i>
    <i>
      <x v="1973"/>
    </i>
    <i>
      <x v="1998"/>
    </i>
    <i>
      <x v="420"/>
    </i>
    <i>
      <x v="1324"/>
    </i>
    <i>
      <x v="994"/>
    </i>
    <i>
      <x v="1652"/>
    </i>
    <i>
      <x v="2149"/>
    </i>
    <i>
      <x v="396"/>
    </i>
    <i>
      <x v="1113"/>
    </i>
    <i>
      <x v="1535"/>
    </i>
    <i>
      <x v="823"/>
    </i>
    <i>
      <x v="2024"/>
    </i>
    <i>
      <x v="2026"/>
    </i>
    <i>
      <x v="1792"/>
    </i>
    <i>
      <x v="2258"/>
    </i>
    <i>
      <x v="2225"/>
    </i>
    <i>
      <x v="2229"/>
    </i>
    <i>
      <x v="1947"/>
    </i>
    <i>
      <x v="365"/>
    </i>
    <i>
      <x v="290"/>
    </i>
    <i>
      <x v="746"/>
    </i>
    <i>
      <x v="405"/>
    </i>
    <i>
      <x v="1845"/>
    </i>
    <i>
      <x v="1856"/>
    </i>
    <i>
      <x v="885"/>
    </i>
    <i>
      <x v="2279"/>
    </i>
    <i>
      <x v="1398"/>
    </i>
    <i>
      <x v="354"/>
    </i>
    <i>
      <x v="1278"/>
    </i>
    <i>
      <x v="1740"/>
    </i>
    <i>
      <x v="1059"/>
    </i>
    <i>
      <x v="2114"/>
    </i>
    <i>
      <x v="194"/>
    </i>
    <i>
      <x v="1519"/>
    </i>
    <i>
      <x v="817"/>
    </i>
    <i>
      <x v="1990"/>
    </i>
    <i>
      <x v="317"/>
    </i>
    <i>
      <x v="430"/>
    </i>
    <i>
      <x v="756"/>
    </i>
    <i>
      <x v="199"/>
    </i>
    <i>
      <x v="2082"/>
    </i>
    <i>
      <x v="1704"/>
    </i>
    <i>
      <x v="1758"/>
    </i>
    <i>
      <x v="1636"/>
    </i>
    <i>
      <x v="1489"/>
    </i>
    <i>
      <x v="1491"/>
    </i>
    <i>
      <x v="1097"/>
    </i>
    <i>
      <x v="394"/>
    </i>
    <i>
      <x v="1963"/>
    </i>
    <i>
      <x v="1616"/>
    </i>
    <i>
      <x v="1825"/>
    </i>
    <i>
      <x v="219"/>
    </i>
    <i>
      <x v="158"/>
    </i>
    <i>
      <x v="2292"/>
    </i>
    <i>
      <x v="2206"/>
    </i>
    <i>
      <x v="2277"/>
    </i>
    <i>
      <x v="296"/>
    </i>
    <i>
      <x v="187"/>
    </i>
    <i>
      <x v="503"/>
    </i>
    <i>
      <x v="2373"/>
    </i>
    <i>
      <x v="2424"/>
    </i>
    <i>
      <x v="2231"/>
    </i>
    <i>
      <x v="1322"/>
    </i>
    <i>
      <x v="1170"/>
    </i>
    <i>
      <x v="2476"/>
    </i>
    <i>
      <x v="668"/>
    </i>
    <i>
      <x v="414"/>
    </i>
    <i>
      <x v="1841"/>
    </i>
    <i>
      <x v="666"/>
    </i>
    <i>
      <x v="784"/>
    </i>
    <i>
      <x v="1547"/>
    </i>
    <i>
      <x v="1545"/>
    </i>
    <i>
      <x v="1732"/>
    </i>
    <i>
      <x v="704"/>
    </i>
    <i>
      <x v="1950"/>
    </i>
    <i>
      <x v="1986"/>
    </i>
    <i>
      <x v="1306"/>
    </i>
    <i>
      <x v="1748"/>
    </i>
    <i>
      <x v="813"/>
    </i>
    <i>
      <x v="96"/>
    </i>
    <i>
      <x v="1668"/>
    </i>
    <i>
      <x v="1831"/>
    </i>
    <i>
      <x v="1057"/>
    </i>
    <i>
      <x v="1418"/>
    </i>
    <i>
      <x v="120"/>
    </i>
    <i>
      <x v="2007"/>
    </i>
    <i>
      <x v="196"/>
    </i>
    <i>
      <x v="744"/>
    </i>
    <i>
      <x v="742"/>
    </i>
    <i>
      <x v="1002"/>
    </i>
    <i>
      <x v="664"/>
    </i>
    <i>
      <x v="1549"/>
    </i>
    <i>
      <x v="174"/>
    </i>
    <i>
      <x v="275"/>
    </i>
    <i>
      <x v="1782"/>
    </i>
    <i>
      <x v="1100"/>
    </i>
    <i>
      <x v="465"/>
    </i>
    <i>
      <x v="835"/>
    </i>
    <i>
      <x v="839"/>
    </i>
    <i>
      <x v="710"/>
    </i>
    <i>
      <x v="1980"/>
    </i>
    <i>
      <x v="2498"/>
    </i>
    <i>
      <x v="2484"/>
    </i>
    <i>
      <x v="700"/>
    </i>
    <i>
      <x v="2163"/>
    </i>
    <i>
      <x v="207"/>
    </i>
    <i>
      <x v="1572"/>
    </i>
    <i>
      <x v="1632"/>
    </i>
    <i>
      <x v="1518"/>
    </i>
    <i>
      <x v="649"/>
    </i>
    <i>
      <x v="432"/>
    </i>
    <i>
      <x v="1573"/>
    </i>
    <i>
      <x v="1794"/>
    </i>
    <i>
      <x v="483"/>
    </i>
    <i>
      <x v="1375"/>
    </i>
    <i>
      <x v="1247"/>
    </i>
    <i>
      <x v="1328"/>
    </i>
    <i>
      <x v="871"/>
    </i>
    <i>
      <x v="1843"/>
    </i>
    <i>
      <x v="507"/>
    </i>
    <i>
      <x v="1055"/>
    </i>
    <i>
      <x v="172"/>
    </i>
    <i>
      <x v="2395"/>
    </i>
    <i>
      <x v="1265"/>
    </i>
    <i>
      <x v="2104"/>
    </i>
    <i>
      <x v="2221"/>
    </i>
    <i>
      <x v="873"/>
    </i>
    <i>
      <x v="2353"/>
    </i>
    <i>
      <x v="2351"/>
    </i>
    <i>
      <x v="2371"/>
    </i>
    <i>
      <x v="2349"/>
    </i>
    <i>
      <x v="300"/>
    </i>
    <i>
      <x v="2235"/>
    </i>
    <i>
      <x v="2074"/>
    </i>
    <i>
      <x v="897"/>
    </i>
    <i>
      <x v="288"/>
    </i>
    <i>
      <x v="998"/>
    </i>
    <i>
      <x v="2223"/>
    </i>
    <i>
      <x v="857"/>
    </i>
    <i>
      <x v="1320"/>
    </i>
    <i>
      <x v="2245"/>
    </i>
    <i>
      <x v="2247"/>
    </i>
    <i>
      <x v="684"/>
    </i>
    <i>
      <x v="2204"/>
    </i>
    <i>
      <x v="1390"/>
    </i>
    <i>
      <x v="325"/>
    </i>
    <i>
      <x v="2456"/>
    </i>
    <i>
      <x v="970"/>
    </i>
    <i>
      <x v="1302"/>
    </i>
    <i>
      <x v="1498"/>
    </i>
    <i>
      <x v="680"/>
    </i>
    <i>
      <x v="1392"/>
    </i>
    <i>
      <x v="100"/>
    </i>
    <i>
      <x v="509"/>
    </i>
    <i>
      <x v="437"/>
    </i>
    <i>
      <x v="398"/>
    </i>
    <i>
      <x v="338"/>
    </i>
    <i>
      <x v="523"/>
    </i>
    <i>
      <x v="1310"/>
    </i>
    <i>
      <x v="1896"/>
    </i>
    <i>
      <x v="1086"/>
    </i>
    <i>
      <x v="879"/>
    </i>
    <i>
      <x v="1371"/>
    </i>
    <i>
      <x v="1557"/>
    </i>
    <i>
      <x v="772"/>
    </i>
    <i>
      <x v="1994"/>
    </i>
    <i>
      <x v="2326"/>
    </i>
    <i>
      <x v="2387"/>
    </i>
    <i>
      <x v="1968"/>
    </i>
    <i>
      <x v="1966"/>
    </i>
    <i>
      <x v="136"/>
    </i>
    <i>
      <x v="1442"/>
    </i>
    <i>
      <x v="828"/>
    </i>
    <i>
      <x v="1175"/>
    </i>
    <i>
      <x v="1689"/>
    </i>
    <i>
      <x v="333"/>
    </i>
    <i>
      <x v="265"/>
    </i>
    <i>
      <x v="1565"/>
    </i>
    <i>
      <x v="426"/>
    </i>
    <i>
      <x v="1888"/>
    </i>
    <i>
      <x v="1780"/>
    </i>
    <i>
      <x v="2486"/>
    </i>
    <i>
      <x v="1634"/>
    </i>
    <i>
      <x v="712"/>
    </i>
    <i>
      <x v="1654"/>
    </i>
    <i>
      <x v="1332"/>
    </i>
    <i>
      <x v="1716"/>
    </i>
    <i>
      <x v="2444"/>
    </i>
    <i>
      <x v="1434"/>
    </i>
    <i>
      <x v="913"/>
    </i>
    <i>
      <x v="1710"/>
    </i>
    <i>
      <x v="770"/>
    </i>
    <i>
      <x v="686"/>
    </i>
    <i>
      <x v="2243"/>
    </i>
    <i>
      <x v="2286"/>
    </i>
    <i>
      <x v="1318"/>
    </i>
    <i>
      <x v="2139"/>
    </i>
    <i>
      <x v="1384"/>
    </i>
    <i>
      <x v="794"/>
    </i>
    <i>
      <x v="1835"/>
    </i>
    <i>
      <x v="255"/>
    </i>
    <i>
      <x v="2042"/>
    </i>
    <i>
      <x v="1750"/>
    </i>
    <i>
      <x v="1614"/>
    </i>
    <i>
      <x v="623"/>
    </i>
    <i>
      <x v="2462"/>
    </i>
    <i>
      <x v="933"/>
    </i>
    <i>
      <x v="1045"/>
    </i>
    <i>
      <x v="877"/>
    </i>
    <i>
      <x v="1495"/>
    </i>
    <i>
      <x v="674"/>
    </i>
    <i>
      <x v="1746"/>
    </i>
    <i>
      <x v="861"/>
    </i>
    <i>
      <x v="1117"/>
    </i>
    <i>
      <x v="485"/>
    </i>
    <i>
      <x v="635"/>
    </i>
    <i>
      <x v="233"/>
    </i>
    <i>
      <x v="9"/>
    </i>
    <i>
      <x v="1658"/>
    </i>
    <i>
      <x v="2381"/>
    </i>
    <i>
      <x v="1469"/>
    </i>
    <i>
      <x v="1426"/>
    </i>
    <i>
      <x v="214"/>
    </i>
    <i>
      <x v="2282"/>
    </i>
    <i>
      <x v="615"/>
    </i>
    <i>
      <x v="678"/>
    </i>
    <i>
      <x v="84"/>
    </i>
    <i>
      <x v="1630"/>
    </i>
    <i>
      <x v="1508"/>
    </i>
    <i>
      <x v="1839"/>
    </i>
    <i>
      <x v="1937"/>
    </i>
    <i>
      <x v="1940"/>
    </i>
    <i>
      <x v="68"/>
    </i>
    <i>
      <x v="70"/>
    </i>
    <i>
      <x v="1144"/>
    </i>
    <i>
      <x v="1698"/>
    </i>
    <i>
      <x v="1567"/>
    </i>
    <i>
      <x v="1742"/>
    </i>
    <i>
      <x v="1146"/>
    </i>
    <i>
      <x v="758"/>
    </i>
    <i>
      <x v="1555"/>
    </i>
    <i>
      <x v="1316"/>
    </i>
    <i>
      <x v="1074"/>
    </i>
    <i>
      <x v="863"/>
    </i>
    <i>
      <x v="2345"/>
    </i>
    <i>
      <x v="1752"/>
    </i>
    <i>
      <x v="2306"/>
    </i>
    <i>
      <x v="2304"/>
    </i>
    <i>
      <x v="1829"/>
    </i>
    <i>
      <x v="1784"/>
    </i>
    <i>
      <x v="1837"/>
    </i>
    <i>
      <x v="625"/>
    </i>
    <i>
      <x v="2215"/>
    </i>
    <i>
      <x v="2355"/>
    </i>
    <i>
      <x v="471"/>
    </i>
    <i>
      <x v="590"/>
    </i>
    <i>
      <x v="1561"/>
    </i>
    <i>
      <x v="1356"/>
    </i>
    <i>
      <x v="2076"/>
    </i>
    <i>
      <x v="467"/>
    </i>
    <i>
      <x v="2271"/>
    </i>
    <i>
      <x v="511"/>
    </i>
    <i>
      <x v="168"/>
    </i>
    <i>
      <x v="1847"/>
    </i>
    <i>
      <x v="1849"/>
    </i>
    <i>
      <x v="1851"/>
    </i>
    <i>
      <x v="2219"/>
    </i>
    <i>
      <x v="1467"/>
    </i>
    <i>
      <x v="1326"/>
    </i>
    <i>
      <x v="308"/>
    </i>
    <i>
      <x v="400"/>
    </i>
    <i>
      <x v="894"/>
    </i>
    <i>
      <x v="545"/>
    </i>
    <i>
      <x v="554"/>
    </i>
    <i>
      <x v="126"/>
    </i>
    <i>
      <x v="875"/>
    </i>
    <i>
      <x v="253"/>
    </i>
    <i>
      <x v="176"/>
    </i>
    <i>
      <x v="921"/>
    </i>
    <i>
      <x v="1360"/>
    </i>
    <i>
      <x v="1728"/>
    </i>
    <i>
      <x v="2466"/>
    </i>
    <i>
      <x v="1513"/>
    </i>
    <i>
      <x v="702"/>
    </i>
    <i>
      <x v="463"/>
    </i>
    <i>
      <x v="1156"/>
    </i>
    <i>
      <x v="887"/>
    </i>
    <i>
      <x v="2422"/>
    </i>
    <i>
      <x v="102"/>
    </i>
    <i>
      <x v="263"/>
    </i>
    <i>
      <x v="2290"/>
    </i>
    <i>
      <x v="1043"/>
    </i>
    <i>
      <x v="2429"/>
    </i>
    <i>
      <x v="2169"/>
    </i>
    <i>
      <x v="1522"/>
    </i>
    <i>
      <x v="367"/>
    </i>
    <i>
      <x v="1771"/>
    </i>
    <i>
      <x v="505"/>
    </i>
    <i>
      <x v="223"/>
    </i>
    <i>
      <x v="1245"/>
    </i>
    <i>
      <x v="2340"/>
    </i>
    <i>
      <x v="147"/>
    </i>
    <i>
      <x v="2054"/>
    </i>
    <i>
      <x v="1314"/>
    </i>
    <i>
      <x v="2490"/>
    </i>
    <i>
      <x v="2500"/>
    </i>
    <i>
      <x v="578"/>
    </i>
    <i>
      <x v="1334"/>
    </i>
    <i>
      <x v="1195"/>
    </i>
    <i>
      <x v="1312"/>
    </i>
    <i>
      <x v="735"/>
    </i>
    <i>
      <x v="1691"/>
    </i>
    <i>
      <x v="1132"/>
    </i>
    <i>
      <x v="1476"/>
    </i>
    <i>
      <x v="619"/>
    </i>
    <i>
      <x v="613"/>
    </i>
    <i>
      <x v="1207"/>
    </i>
    <i>
      <x v="1485"/>
    </i>
    <i>
      <x v="867"/>
    </i>
    <i>
      <x v="527"/>
    </i>
    <i>
      <x v="1108"/>
    </i>
    <i>
      <x v="1647"/>
    </i>
    <i>
      <x v="283"/>
    </i>
    <i>
      <x v="1624"/>
    </i>
    <i>
      <x v="937"/>
    </i>
    <i>
      <x v="2502"/>
    </i>
    <i>
      <x v="469"/>
    </i>
    <i>
      <x v="529"/>
    </i>
    <i>
      <x v="2452"/>
    </i>
    <i>
      <x v="831"/>
    </i>
    <i>
      <x v="826"/>
    </i>
    <i>
      <x v="292"/>
    </i>
    <i>
      <x v="594"/>
    </i>
    <i>
      <x v="2118"/>
    </i>
    <i>
      <x v="279"/>
    </i>
    <i>
      <x v="728"/>
    </i>
    <i>
      <x v="1898"/>
    </i>
    <i>
      <x v="670"/>
    </i>
    <i>
      <x v="2468"/>
    </i>
    <i>
      <x v="819"/>
    </i>
    <i>
      <x v="639"/>
    </i>
    <i>
      <x v="1000"/>
    </i>
    <i>
      <x v="586"/>
    </i>
    <i>
      <x v="1945"/>
    </i>
    <i>
      <x v="1541"/>
    </i>
    <i>
      <x v="82"/>
    </i>
    <i>
      <x v="1978"/>
    </i>
    <i>
      <x v="595"/>
    </i>
    <i>
      <x v="1230"/>
    </i>
    <i>
      <x v="163"/>
    </i>
    <i>
      <x v="658"/>
    </i>
    <i>
      <x v="762"/>
    </i>
    <i>
      <x v="560"/>
    </i>
    <i>
      <x v="1685"/>
    </i>
    <i>
      <x v="152"/>
    </i>
    <i>
      <x v="2450"/>
    </i>
    <i>
      <x v="251"/>
    </i>
    <i>
      <x v="1770"/>
    </i>
    <i>
      <x v="1084"/>
    </i>
    <i>
      <x v="285"/>
    </i>
    <i>
      <x v="1809"/>
    </i>
    <i>
      <x v="1679"/>
    </i>
    <i>
      <x v="543"/>
    </i>
    <i>
      <x v="996"/>
    </i>
    <i>
      <x v="1051"/>
    </i>
    <i>
      <x v="1039"/>
    </i>
    <i>
      <x v="798"/>
    </i>
    <i>
      <x v="925"/>
    </i>
    <i>
      <x v="1294"/>
    </i>
    <i>
      <x v="1817"/>
    </i>
    <i>
      <x v="1602"/>
    </i>
    <i>
      <x v="451"/>
    </i>
    <i>
      <x v="1203"/>
    </i>
    <i>
      <x v="2132"/>
    </i>
    <i>
      <x v="1871"/>
    </i>
    <i>
      <x v="1867"/>
    </i>
    <i>
      <x v="1869"/>
    </i>
    <i>
      <x v="927"/>
    </i>
    <i>
      <x v="1158"/>
    </i>
    <i>
      <x v="489"/>
    </i>
    <i>
      <x v="2364"/>
    </i>
    <i>
      <x v="267"/>
    </i>
    <i>
      <x v="1619"/>
    </i>
    <i>
      <x v="2175"/>
    </i>
    <i>
      <x v="637"/>
    </i>
    <i>
      <x v="2494"/>
    </i>
    <i>
      <x v="1984"/>
    </i>
    <i>
      <x v="7"/>
    </i>
    <i>
      <x v="2088"/>
    </i>
    <i>
      <x v="2448"/>
    </i>
    <i>
      <x v="552"/>
    </i>
    <i>
      <x v="2022"/>
    </i>
    <i>
      <x v="1526"/>
    </i>
    <i>
      <x v="564"/>
    </i>
    <i>
      <x v="2130"/>
    </i>
    <i>
      <x v="1330"/>
    </i>
    <i>
      <x v="2302"/>
    </i>
    <i>
      <x v="1627"/>
    </i>
    <i>
      <x v="992"/>
    </i>
    <i>
      <x v="1641"/>
    </i>
    <i>
      <x v="968"/>
    </i>
    <i>
      <x v="1493"/>
    </i>
    <i>
      <x v="905"/>
    </i>
    <i>
      <x v="982"/>
    </i>
    <i>
      <x v="455"/>
    </i>
    <i>
      <x v="1744"/>
    </i>
    <i>
      <x v="1764"/>
    </i>
    <i>
      <x v="1693"/>
    </i>
    <i>
      <x v="2273"/>
    </i>
    <i>
      <x v="1530"/>
    </i>
    <i>
      <x v="1528"/>
    </i>
    <i>
      <x v="2470"/>
    </i>
    <i>
      <x v="682"/>
    </i>
    <i>
      <x v="2192"/>
    </i>
    <i>
      <x v="2181"/>
    </i>
    <i>
      <x v="1823"/>
    </i>
    <i>
      <x v="2126"/>
    </i>
    <i>
      <x v="145"/>
    </i>
    <i>
      <x v="570"/>
    </i>
    <i>
      <x v="294"/>
    </i>
    <i>
      <x v="609"/>
    </i>
    <i>
      <x v="869"/>
    </i>
    <i>
      <x v="903"/>
    </i>
    <i>
      <x v="1142"/>
    </i>
    <i>
      <x v="1249"/>
    </i>
    <i>
      <x v="2362"/>
    </i>
    <i>
      <x v="2265"/>
    </i>
    <i>
      <x v="1664"/>
    </i>
    <i>
      <x v="676"/>
    </i>
    <i>
      <x v="1563"/>
    </i>
    <i>
      <x v="1035"/>
    </i>
    <i>
      <x v="859"/>
    </i>
    <i>
      <x v="1754"/>
    </i>
    <i>
      <x v="2064"/>
    </i>
    <i>
      <x v="768"/>
    </i>
    <i>
      <x v="56"/>
    </i>
    <i>
      <x v="2322"/>
    </i>
    <i>
      <x v="525"/>
    </i>
    <i>
      <x v="185"/>
    </i>
    <i>
      <x v="2320"/>
    </i>
    <i>
      <x v="1487"/>
    </i>
    <i>
      <x v="2101"/>
    </i>
    <i>
      <x v="582"/>
    </i>
    <i>
      <x v="1353"/>
    </i>
    <i>
      <x v="556"/>
    </i>
    <i>
      <x v="1920"/>
    </i>
    <i>
      <x v="1909"/>
    </i>
    <i>
      <x v="1577"/>
    </i>
    <i>
      <x v="1907"/>
    </i>
    <i>
      <x v="1031"/>
    </i>
    <i>
      <x v="234"/>
    </i>
    <i>
      <x v="1194"/>
    </i>
    <i>
      <x v="180"/>
    </i>
    <i>
      <x v="434"/>
    </i>
    <i>
      <x v="733"/>
    </i>
    <i>
      <x v="1290"/>
    </i>
    <i>
      <x v="2308"/>
    </i>
    <i>
      <x v="2492"/>
    </i>
    <i>
      <x v="1041"/>
    </i>
    <i>
      <x v="2209"/>
    </i>
    <i>
      <x v="641"/>
    </i>
    <i>
      <x v="2261"/>
    </i>
    <i>
      <x v="627"/>
    </i>
    <i>
      <x v="2478"/>
    </i>
    <i>
      <x v="257"/>
    </i>
    <i>
      <x v="319"/>
    </i>
    <i>
      <x v="724"/>
    </i>
    <i>
      <x v="722"/>
    </i>
    <i>
      <x v="1687"/>
    </i>
    <i>
      <x v="984"/>
    </i>
    <i>
      <x v="572"/>
    </i>
    <i>
      <x v="1511"/>
    </i>
    <i>
      <x v="2310"/>
    </i>
    <i>
      <x v="845"/>
    </i>
    <i>
      <x v="2288"/>
    </i>
    <i>
      <x v="2036"/>
    </i>
    <i>
      <x v="1902"/>
    </i>
    <i>
      <x v="531"/>
    </i>
    <i>
      <x v="1209"/>
    </i>
    <i>
      <x v="1982"/>
    </i>
    <i>
      <x v="2078"/>
    </i>
    <i>
      <x v="720"/>
    </i>
    <i>
      <x v="113"/>
    </i>
    <i>
      <x v="978"/>
    </i>
    <i>
      <x v="1138"/>
    </i>
    <i>
      <x v="42"/>
    </i>
    <i>
      <x v="41"/>
    </i>
    <i>
      <x v="46"/>
    </i>
    <i>
      <x v="48"/>
    </i>
    <i>
      <x v="38"/>
    </i>
    <i>
      <x v="1677"/>
    </i>
    <i>
      <x v="1436"/>
    </i>
    <i>
      <x v="851"/>
    </i>
    <i>
      <x v="1253"/>
    </i>
    <i>
      <x v="273"/>
    </i>
    <i>
      <x v="2296"/>
    </i>
    <i>
      <x v="1730"/>
    </i>
    <i>
      <x v="966"/>
    </i>
    <i>
      <x v="2474"/>
    </i>
    <i>
      <x v="1921"/>
    </i>
    <i>
      <x v="558"/>
    </i>
    <i>
      <x v="1065"/>
    </i>
    <i>
      <x v="1956"/>
    </i>
    <i>
      <x v="1282"/>
    </i>
    <i>
      <x v="315"/>
    </i>
    <i>
      <x v="1853"/>
    </i>
    <i>
      <x v="786"/>
    </i>
    <i>
      <x v="1591"/>
    </i>
    <i>
      <x v="515"/>
    </i>
    <i>
      <x v="1607"/>
    </i>
    <i>
      <x v="1645"/>
    </i>
    <i>
      <x v="1178"/>
    </i>
    <i>
      <x v="2263"/>
    </i>
    <i>
      <x v="1369"/>
    </i>
    <i>
      <x v="972"/>
    </i>
    <i>
      <x v="911"/>
    </i>
    <i>
      <x v="1596"/>
    </i>
    <i>
      <x v="662"/>
    </i>
    <i>
      <x v="1736"/>
    </i>
    <i>
      <x v="246"/>
    </i>
    <i>
      <x v="1251"/>
    </i>
    <i>
      <x v="36"/>
    </i>
    <i>
      <x v="1404"/>
    </i>
    <i>
      <x v="2294"/>
    </i>
    <i>
      <x v="958"/>
    </i>
    <i>
      <x v="2338"/>
    </i>
    <i>
      <x v="118"/>
    </i>
    <i>
      <x v="1072"/>
    </i>
    <i>
      <x v="568"/>
    </i>
    <i>
      <x v="2094"/>
    </i>
    <i>
      <x v="1762"/>
    </i>
    <i>
      <x v="62"/>
    </i>
    <i>
      <x v="601"/>
    </i>
    <i>
      <x v="1438"/>
    </i>
    <i>
      <x v="1575"/>
    </i>
    <i>
      <x v="550"/>
    </i>
    <i>
      <x v="1587"/>
    </i>
    <i>
      <x v="3"/>
    </i>
    <i>
      <x v="688"/>
    </i>
    <i>
      <x v="541"/>
    </i>
    <i>
      <x v="2383"/>
    </i>
    <i>
      <x v="1811"/>
    </i>
    <i>
      <x v="104"/>
    </i>
    <i>
      <x v="2336"/>
    </i>
    <i>
      <x v="2334"/>
    </i>
    <i>
      <x v="298"/>
    </i>
    <i>
      <x v="2120"/>
    </i>
    <i>
      <x v="178"/>
    </i>
    <i>
      <x v="66"/>
    </i>
    <i>
      <x v="1613"/>
    </i>
    <i>
      <x v="1720"/>
    </i>
    <i>
      <x v="1913"/>
    </i>
    <i>
      <x v="1431"/>
    </i>
    <i>
      <x v="166"/>
    </i>
    <i>
      <x v="1471"/>
    </i>
    <i>
      <x v="1450"/>
    </i>
    <i>
      <x v="1243"/>
    </i>
    <i>
      <x v="2446"/>
    </i>
    <i>
      <x v="990"/>
    </i>
    <i>
      <x v="1620"/>
    </i>
    <i>
      <x v="477"/>
    </i>
    <i>
      <x v="988"/>
    </i>
    <i>
      <x v="327"/>
    </i>
    <i>
      <x v="2177"/>
    </i>
    <i>
      <x v="1929"/>
    </i>
    <i>
      <x v="617"/>
    </i>
    <i>
      <x v="776"/>
    </i>
    <i>
      <x v="64"/>
    </i>
    <i>
      <x v="2145"/>
    </i>
    <i>
      <x v="1259"/>
    </i>
    <i>
      <x v="244"/>
    </i>
    <i>
      <x v="976"/>
    </i>
    <i>
      <x v="1714"/>
    </i>
    <i>
      <x v="1805"/>
    </i>
    <i>
      <x v="1815"/>
    </i>
    <i>
      <x v="764"/>
    </i>
    <i>
      <x v="1033"/>
    </i>
    <i>
      <x v="576"/>
    </i>
    <i>
      <x v="2179"/>
    </i>
    <i>
      <x v="1610"/>
    </i>
    <i>
      <x v="221"/>
    </i>
    <i>
      <x v="2194"/>
    </i>
    <i>
      <x v="2058"/>
    </i>
    <i>
      <x v="1583"/>
    </i>
    <i>
      <x v="1524"/>
    </i>
    <i>
      <x v="1807"/>
    </i>
    <i>
      <x v="242"/>
    </i>
    <i>
      <x v="1581"/>
    </i>
    <i>
      <x v="1172"/>
    </i>
    <i>
      <x v="2159"/>
    </i>
    <i>
      <x v="2460"/>
    </i>
    <i>
      <x v="2399"/>
    </i>
    <i>
      <x v="1935"/>
    </i>
    <i>
      <x v="1603"/>
    </i>
    <i>
      <x v="1440"/>
    </i>
    <i>
      <x v="2097"/>
    </i>
    <i>
      <x v="2183"/>
    </i>
    <i>
      <x v="428"/>
    </i>
    <i>
      <x v="943"/>
    </i>
    <i>
      <x v="74"/>
    </i>
    <i>
      <x v="2433"/>
    </i>
    <i>
      <x v="754"/>
    </i>
    <i>
      <x v="2167"/>
    </i>
    <i>
      <x v="692"/>
    </i>
    <i>
      <x v="1140"/>
    </i>
    <i>
      <x v="1638"/>
    </i>
    <i>
      <x v="2472"/>
    </i>
    <i>
      <x v="2369"/>
    </i>
    <i>
      <x v="1006"/>
    </i>
    <i>
      <x v="2080"/>
    </i>
    <i>
      <x v="1024"/>
    </i>
    <i>
      <x v="2128"/>
    </i>
    <i>
      <x v="1589"/>
    </i>
    <i>
      <x v="2314"/>
    </i>
    <i>
      <x v="901"/>
    </i>
    <i>
      <x v="1428"/>
    </i>
    <i>
      <x v="2505"/>
    </i>
    <i>
      <x v="2509"/>
    </i>
    <i>
      <x v="780"/>
    </i>
    <i>
      <x v="2275"/>
    </i>
    <i>
      <x v="580"/>
    </i>
    <i>
      <x v="1216"/>
    </i>
    <i>
      <x v="1943"/>
    </i>
    <i>
      <x v="323"/>
    </i>
    <i>
      <x v="1734"/>
    </i>
    <i>
      <x v="533"/>
    </i>
    <i>
      <x v="964"/>
    </i>
    <i>
      <x v="766"/>
    </i>
    <i>
      <x v="611"/>
    </i>
    <i>
      <x v="535"/>
    </i>
    <i>
      <x v="1412"/>
    </i>
    <i>
      <x v="843"/>
    </i>
    <i>
      <x v="1224"/>
    </i>
    <i>
      <x v="1626"/>
    </i>
    <i>
      <x v="647"/>
    </i>
    <i>
      <x v="1585"/>
    </i>
    <i>
      <x v="2458"/>
    </i>
    <i>
      <x v="1422"/>
    </i>
    <i>
      <x v="1917"/>
    </i>
    <i>
      <x v="2116"/>
    </i>
    <i>
      <x v="2113"/>
    </i>
    <i>
      <x v="1666"/>
    </i>
    <i>
      <x v="306"/>
    </i>
    <i>
      <x v="718"/>
    </i>
    <i>
      <x v="547"/>
    </i>
    <i>
      <x v="457"/>
    </i>
    <i>
      <x v="1515"/>
    </i>
    <i>
      <x v="1240"/>
    </i>
    <i>
      <x v="748"/>
    </i>
    <i>
      <x v="1061"/>
    </i>
    <i>
      <x v="2044"/>
    </i>
    <i>
      <x v="980"/>
    </i>
    <i>
      <x v="1447"/>
    </i>
    <i>
      <x v="78"/>
    </i>
    <i>
      <x v="2385"/>
    </i>
    <i>
      <x v="2124"/>
    </i>
    <i>
      <x v="2068"/>
    </i>
    <i>
      <x v="1451"/>
    </i>
    <i>
      <x v="493"/>
    </i>
    <i>
      <x v="109"/>
    </i>
    <i>
      <x v="1014"/>
    </i>
    <i>
      <x v="122"/>
    </i>
    <i>
      <x v="2060"/>
    </i>
    <i>
      <x v="499"/>
    </i>
    <i>
      <x v="1797"/>
    </i>
    <i>
      <x v="833"/>
    </i>
    <i>
      <x v="841"/>
    </i>
    <i>
      <x v="1639"/>
    </i>
    <i>
      <x v="1712"/>
    </i>
    <i>
      <x v="2090"/>
    </i>
    <i>
      <x v="329"/>
    </i>
    <i>
      <x v="714"/>
    </i>
    <i>
      <x v="2108"/>
    </i>
    <i>
      <x v="2405"/>
    </i>
    <i>
      <x v="331"/>
    </i>
    <i>
      <x v="1600"/>
    </i>
    <i>
      <x v="54"/>
    </i>
    <i>
      <x v="939"/>
    </i>
    <i>
      <x v="1420"/>
    </i>
    <i>
      <x v="479"/>
    </i>
    <i>
      <x v="2488"/>
    </i>
    <i>
      <x v="1598"/>
    </i>
    <i>
      <x v="1349"/>
    </i>
    <i>
      <x v="2507"/>
    </i>
    <i>
      <x v="1579"/>
    </i>
    <i>
      <x v="2480"/>
    </i>
    <i>
      <x v="2099"/>
    </i>
    <i>
      <x v="347"/>
    </i>
    <i>
      <x v="1365"/>
    </i>
    <i>
      <x v="1136"/>
    </i>
    <i>
      <x v="603"/>
    </i>
    <i>
      <x v="2161"/>
    </i>
    <i>
      <x v="1280"/>
    </i>
    <i>
      <x v="1424"/>
    </i>
    <i>
      <x v="217"/>
    </i>
    <i>
      <x v="1272"/>
    </i>
    <i>
      <x v="2086"/>
    </i>
    <i>
      <x v="2141"/>
    </i>
    <i>
      <x v="232"/>
    </i>
    <i>
      <x v="2454"/>
    </i>
    <i>
      <x v="1722"/>
    </i>
    <i>
      <x v="1396"/>
    </i>
    <i>
      <x v="1012"/>
    </i>
    <i>
      <x v="915"/>
    </i>
    <i>
      <x v="1148"/>
    </i>
    <i>
      <x v="800"/>
    </i>
    <i>
      <x v="1150"/>
    </i>
    <i>
      <x v="1706"/>
    </i>
    <i>
      <x v="304"/>
    </i>
    <i>
      <x v="371"/>
    </i>
    <i>
      <x v="2171"/>
    </i>
    <i>
      <x v="1340"/>
    </i>
    <i>
      <x v="690"/>
    </i>
    <i>
      <x v="1900"/>
    </i>
    <i>
      <x v="574"/>
    </i>
    <i>
      <x v="1288"/>
    </i>
    <i>
      <x v="2435"/>
    </i>
    <i>
      <x v="2318"/>
    </i>
    <i>
      <x v="1756"/>
    </i>
    <i>
      <x v="1300"/>
    </i>
    <i>
      <x v="2217"/>
    </i>
    <i>
      <x v="1070"/>
    </i>
    <i>
      <x v="1078"/>
    </i>
    <i>
      <x v="1509"/>
    </i>
    <i>
      <x v="44"/>
    </i>
    <i>
      <x v="52"/>
    </i>
    <i>
      <x v="1724"/>
    </i>
    <i>
      <x v="1106"/>
    </i>
    <i>
      <x v="1067"/>
    </i>
    <i>
      <x v="605"/>
    </i>
    <i>
      <x v="2300"/>
    </i>
    <i>
      <x v="491"/>
    </i>
    <i>
      <x v="167"/>
    </i>
    <i>
      <x v="2147"/>
    </i>
    <i>
      <x v="1127"/>
    </i>
    <i>
      <x v="1228"/>
    </i>
    <i>
      <x v="459"/>
    </i>
    <i>
      <x v="1192"/>
    </i>
    <i>
      <x v="1702"/>
    </i>
    <i>
      <x v="2050"/>
    </i>
    <i>
      <x v="2070"/>
    </i>
    <i>
      <x v="346"/>
    </i>
    <i>
      <x v="1569"/>
    </i>
    <i>
      <x v="1199"/>
    </i>
    <i>
      <x v="2135"/>
    </i>
    <i>
      <x v="2416"/>
    </i>
    <i>
      <x v="349"/>
    </i>
    <i>
      <x v="107"/>
    </i>
    <i>
      <x v="726"/>
    </i>
    <i>
      <x v="1261"/>
    </i>
    <i>
      <x v="1410"/>
    </i>
    <i>
      <x v="1263"/>
    </i>
    <i>
      <x v="1821"/>
    </i>
    <i>
      <x v="497"/>
    </i>
    <i>
      <x v="909"/>
    </i>
    <i>
      <x v="2056"/>
    </i>
    <i>
      <x v="382"/>
    </i>
    <i>
      <x v="1416"/>
    </i>
    <i>
      <x v="2165"/>
    </i>
    <i>
      <x v="1220"/>
    </i>
    <i>
      <x v="2391"/>
    </i>
    <i>
      <x v="1076"/>
    </i>
    <i>
      <x v="2324"/>
    </i>
    <i>
      <x v="1886"/>
    </i>
    <i>
      <x v="1022"/>
    </i>
    <i>
      <x v="588"/>
    </i>
    <i>
      <x v="949"/>
    </i>
    <i>
      <x v="2198"/>
    </i>
    <i>
      <x v="1726"/>
    </i>
    <i>
      <x v="2267"/>
    </i>
    <i>
      <x v="1292"/>
    </i>
    <i>
      <x v="2379"/>
    </i>
    <i>
      <x v="782"/>
    </i>
    <i>
      <x v="2496"/>
    </i>
    <i>
      <x v="2394"/>
    </i>
    <i>
      <x v="473"/>
    </i>
    <i>
      <x v="1284"/>
    </i>
    <i>
      <x v="2072"/>
    </i>
    <i>
      <x v="95"/>
    </i>
    <i>
      <x v="2284"/>
    </i>
    <i>
      <x v="1168"/>
    </i>
    <i>
      <x v="1890"/>
    </i>
    <i>
      <x v="2407"/>
    </i>
    <i>
      <x v="853"/>
    </i>
    <i>
      <x v="865"/>
    </i>
    <i>
      <x v="1463"/>
    </i>
    <i>
      <x v="143"/>
    </i>
    <i>
      <x v="2255"/>
    </i>
    <i>
      <x v="1338"/>
    </i>
    <i>
      <x v="1790"/>
    </i>
    <i>
      <x v="1788"/>
    </i>
    <i>
      <x v="1274"/>
    </i>
    <i>
      <x v="2143"/>
    </i>
    <i>
      <x v="116"/>
    </i>
    <i>
      <x v="1176"/>
    </i>
    <i>
      <x v="519"/>
    </i>
    <i>
      <x v="1760"/>
    </i>
    <i>
      <x v="340"/>
    </i>
    <i>
      <x v="1020"/>
    </i>
    <i>
      <x v="1063"/>
    </i>
    <i>
      <x v="2269"/>
    </i>
    <i>
      <x v="672"/>
    </i>
    <i>
      <x v="92"/>
    </i>
    <i>
      <x v="313"/>
    </i>
    <i>
      <x v="956"/>
    </i>
    <i>
      <x v="1363"/>
    </i>
    <i>
      <x v="2330"/>
    </i>
    <i>
      <x v="778"/>
    </i>
    <i>
      <x v="790"/>
    </i>
    <i>
      <x v="1643"/>
    </i>
    <i>
      <x v="2511"/>
    </i>
    <i>
      <x v="653"/>
    </i>
    <i>
      <x v="947"/>
    </i>
    <i>
      <x v="737"/>
    </i>
    <i>
      <x v="651"/>
    </i>
    <i>
      <x v="1008"/>
    </i>
    <i>
      <x v="706"/>
    </i>
    <i>
      <x v="230"/>
    </i>
    <i>
      <x v="1923"/>
    </i>
    <i>
      <x v="2106"/>
    </i>
    <i>
      <x v="2052"/>
    </i>
    <i>
      <x v="1700"/>
    </i>
    <i>
      <x v="80"/>
    </i>
    <i>
      <x v="621"/>
    </i>
    <i>
      <x v="656"/>
    </i>
    <i>
      <x v="597"/>
    </i>
    <i>
      <x v="2157"/>
    </i>
    <i>
      <x v="2155"/>
    </i>
    <i>
      <x v="1123"/>
    </i>
    <i>
      <x v="1465"/>
    </i>
    <i>
      <x v="883"/>
    </i>
    <i>
      <x v="1236"/>
    </i>
    <i>
      <x v="2202"/>
    </i>
    <i>
      <x v="281"/>
    </i>
    <i>
      <x v="189"/>
    </i>
    <i>
      <x v="321"/>
    </i>
    <i>
      <x v="2414"/>
    </i>
    <i>
      <x v="821"/>
    </i>
    <i>
      <x v="644"/>
    </i>
    <i>
      <x v="1539"/>
    </i>
    <i>
      <x v="774"/>
    </i>
    <i>
      <x v="1455"/>
    </i>
    <i>
      <x v="1675"/>
    </i>
    <i>
      <x v="1988"/>
    </i>
    <i>
      <x v="1016"/>
    </i>
    <i>
      <x v="269"/>
    </i>
    <i>
      <x v="1819"/>
    </i>
    <i>
      <x v="2048"/>
    </i>
    <i>
      <x v="1049"/>
    </i>
    <i>
      <x v="2211"/>
    </i>
    <i>
      <x v="369"/>
    </i>
    <i>
      <x v="1905"/>
    </i>
    <i>
      <x v="917"/>
    </i>
    <i>
      <x v="788"/>
    </i>
    <i>
      <x v="2196"/>
    </i>
    <i>
      <x v="855"/>
    </i>
    <i>
      <x v="236"/>
    </i>
    <i>
      <x v="1104"/>
    </i>
    <i>
      <x v="134"/>
    </i>
    <i>
      <x v="1459"/>
    </i>
    <i>
      <x v="2046"/>
    </i>
    <i>
      <x v="889"/>
    </i>
    <i>
      <x v="1925"/>
    </i>
    <i>
      <x v="501"/>
    </i>
    <i>
      <x v="1212"/>
    </i>
    <i>
      <x v="2040"/>
    </i>
    <i>
      <x v="1931"/>
    </i>
    <i>
      <x v="1559"/>
    </i>
    <i>
      <x v="2316"/>
    </i>
    <i>
      <x v="15"/>
    </i>
    <i>
      <x v="1958"/>
    </i>
    <i>
      <x v="2018"/>
    </i>
    <i>
      <x v="1018"/>
    </i>
    <i>
      <x v="919"/>
    </i>
    <i>
      <x v="72"/>
    </i>
    <i>
      <x v="716"/>
    </i>
    <i>
      <x v="1268"/>
    </i>
    <i>
      <x v="1125"/>
    </i>
    <i>
      <x v="1778"/>
    </i>
    <i>
      <x v="1776"/>
    </i>
    <i>
      <x v="90"/>
    </i>
    <i>
      <x v="2200"/>
    </i>
    <i>
      <x v="1257"/>
    </i>
    <i>
      <x v="660"/>
    </i>
    <i>
      <x v="599"/>
    </i>
    <i>
      <x v="19"/>
    </i>
    <i>
      <x v="2110"/>
    </i>
    <i>
      <x v="698"/>
    </i>
    <i>
      <x v="2389"/>
    </i>
    <i>
      <x v="1160"/>
    </i>
    <i>
      <x v="694"/>
    </i>
    <i>
      <x v="2062"/>
    </i>
    <i>
      <x v="1026"/>
    </i>
    <i>
      <x v="302"/>
    </i>
    <i>
      <x v="1337"/>
    </i>
    <i>
      <x v="1774"/>
    </i>
    <i>
      <x v="2151"/>
    </i>
    <i>
      <x v="2185"/>
    </i>
    <i>
      <x v="453"/>
    </i>
    <i>
      <x v="1129"/>
    </i>
    <i>
      <x v="50"/>
    </i>
    <i>
      <x v="1029"/>
    </i>
    <i>
      <x v="945"/>
    </i>
    <i>
      <x v="1154"/>
    </i>
    <i>
      <x v="1162"/>
    </i>
    <i>
      <x v="2137"/>
    </i>
    <i>
      <x v="34"/>
    </i>
    <i>
      <x v="962"/>
    </i>
    <i>
      <x v="1234"/>
    </i>
    <i>
      <x v="271"/>
    </i>
    <i>
      <x v="1662"/>
    </i>
    <i>
      <x v="562"/>
    </i>
    <i>
      <x v="584"/>
    </i>
    <i>
      <x v="2437"/>
    </i>
    <i>
      <x v="5"/>
    </i>
    <i>
      <x v="974"/>
    </i>
    <i>
      <x v="521"/>
    </i>
    <i>
      <x v="141"/>
    </i>
    <i>
      <x v="907"/>
    </i>
    <i>
      <x v="343"/>
    </i>
    <i>
      <x v="1270"/>
    </i>
    <i>
      <x v="495"/>
    </i>
    <i>
      <x v="708"/>
    </i>
    <i>
      <x v="935"/>
    </i>
    <i>
      <x v="1226"/>
    </i>
    <i>
      <x v="696"/>
    </i>
    <i>
      <x v="1432"/>
    </i>
    <i>
      <x v="403"/>
    </i>
    <i>
      <x v="1718"/>
    </i>
    <i>
      <x v="2411"/>
    </i>
    <i>
      <x v="1164"/>
    </i>
    <i>
      <x v="1205"/>
    </i>
    <i>
      <x v="1047"/>
    </i>
    <i>
      <x v="1255"/>
    </i>
    <i>
      <x v="17"/>
    </i>
    <i>
      <x v="923"/>
    </i>
    <i>
      <x v="566"/>
    </i>
    <i>
      <x v="2066"/>
    </i>
    <i>
      <x v="539"/>
    </i>
    <i>
      <x v="2409"/>
    </i>
    <i>
      <x v="407"/>
    </i>
    <i>
      <x v="1152"/>
    </i>
    <i>
      <x v="1218"/>
    </i>
    <i>
      <x v="929"/>
    </i>
    <i>
      <x v="1551"/>
    </i>
    <i>
      <x v="2030"/>
    </i>
    <i>
      <x v="2213"/>
    </i>
    <i>
      <x v="607"/>
    </i>
    <i>
      <x v="1276"/>
    </i>
    <i>
      <x v="796"/>
    </i>
    <i>
      <x v="86"/>
    </i>
    <i>
      <x v="1767"/>
    </i>
    <i>
      <x v="259"/>
    </i>
    <i>
      <x v="1351"/>
    </i>
    <i>
      <x v="1961"/>
    </i>
    <i>
      <x v="25"/>
    </i>
    <i>
      <x v="2418"/>
    </i>
    <i>
      <x v="1201"/>
    </i>
    <i>
      <x v="1671"/>
    </i>
    <i>
      <x v="847"/>
    </i>
    <i>
      <x v="1814"/>
    </i>
    <i>
      <x v="881"/>
    </i>
    <i>
      <x v="1222"/>
    </i>
    <i>
      <x v="21"/>
    </i>
    <i>
      <x v="1053"/>
    </i>
    <i>
      <x v="1892"/>
    </i>
    <i>
      <x v="2347"/>
    </i>
    <i>
      <x v="731"/>
    </i>
    <i>
      <x v="1453"/>
    </i>
    <i>
      <x v="629"/>
    </i>
    <i>
      <x v="1296"/>
    </i>
    <i>
      <x v="2513"/>
    </i>
    <i>
      <x v="31"/>
    </i>
    <i>
      <x v="1833"/>
    </i>
    <i>
      <x v="1188"/>
    </i>
    <i>
      <x v="388"/>
    </i>
    <i>
      <x v="1238"/>
    </i>
    <i>
      <x v="750"/>
    </i>
    <i>
      <x v="2332"/>
    </i>
    <i>
      <x v="379"/>
    </i>
    <i>
      <x v="1367"/>
    </i>
    <i>
      <x v="1358"/>
    </i>
    <i>
      <x v="740"/>
    </i>
    <i>
      <x v="27"/>
    </i>
    <i>
      <x v="2298"/>
    </i>
    <i>
      <x v="1027"/>
    </i>
    <i>
      <x v="29"/>
    </i>
    <i>
      <x v="60"/>
    </i>
    <i>
      <x v="1266"/>
    </i>
    <i>
      <x v="1605"/>
    </i>
    <i>
      <x v="94"/>
    </i>
    <i>
      <x v="2032"/>
    </i>
    <i>
      <x v="76"/>
    </i>
    <i>
      <x v="1037"/>
    </i>
    <i>
      <x v="1461"/>
    </i>
    <i>
      <x v="1080"/>
    </i>
    <i>
      <x v="1927"/>
    </i>
    <i>
      <x v="1010"/>
    </i>
    <i>
      <x v="792"/>
    </i>
    <i>
      <x v="1933"/>
    </i>
    <i>
      <x v="1134"/>
    </i>
    <i>
      <x v="2034"/>
    </i>
    <i>
      <x v="1656"/>
    </i>
    <i>
      <x v="111"/>
    </i>
    <i>
      <x v="58"/>
    </i>
    <i>
      <x v="1708"/>
    </i>
    <i>
      <x v="1681"/>
    </i>
    <i>
      <x v="2020"/>
    </i>
    <i>
      <x v="1673"/>
    </i>
    <i>
      <x v="1298"/>
    </i>
    <i>
      <x v="261"/>
    </i>
    <i>
      <x v="2439"/>
    </i>
    <i>
      <x v="2173"/>
    </i>
    <i>
      <x v="1082"/>
    </i>
    <i>
      <x v="124"/>
    </i>
    <i>
      <x v="11"/>
    </i>
    <i>
      <x v="2092"/>
    </i>
    <i>
      <x v="131"/>
    </i>
    <i>
      <x v="1445"/>
    </i>
    <i>
      <x v="752"/>
    </i>
    <i>
      <x v="13"/>
    </i>
    <i>
      <x v="2420"/>
    </i>
    <i>
      <x v="1304"/>
    </i>
    <i>
      <x v="1182"/>
    </i>
    <i>
      <x v="132"/>
    </i>
    <i>
      <x v="631"/>
    </i>
    <i>
      <x v="249"/>
    </i>
    <i>
      <x v="2038"/>
    </i>
    <i>
      <x v="1232"/>
    </i>
    <i>
      <x v="1214"/>
    </i>
    <i>
      <x v="1394"/>
    </i>
    <i>
      <x v="2328"/>
    </i>
    <i>
      <x v="461"/>
    </i>
    <i>
      <x v="931"/>
    </i>
    <i>
      <x v="2122"/>
    </i>
    <i>
      <x v="517"/>
    </i>
    <i>
      <x v="802"/>
    </i>
    <i>
      <x v="1193"/>
    </i>
    <i>
      <x v="1911"/>
    </i>
    <i>
      <x v="1345"/>
    </i>
    <i>
      <x v="2188"/>
    </i>
    <i>
      <x v="633"/>
    </i>
    <i>
      <x v="849"/>
    </i>
    <i>
      <x v="537"/>
    </i>
    <i>
      <x v="228"/>
    </i>
    <i>
      <x v="88"/>
    </i>
    <i>
      <x v="2515"/>
    </i>
    <i>
      <x v="1915"/>
    </i>
    <i>
      <x v="954"/>
    </i>
    <i>
      <x v="1197"/>
    </i>
    <i>
      <x v="2403"/>
    </i>
    <i>
      <x v="1260"/>
    </i>
    <i>
      <x v="1180"/>
    </i>
    <i>
      <x v="1500"/>
    </i>
    <i>
      <x v="1894"/>
    </i>
    <i>
      <x v="277"/>
    </i>
    <i>
      <x v="825"/>
    </i>
    <i>
      <x v="760"/>
    </i>
    <i>
      <x v="1553"/>
    </i>
    <i>
      <x v="2427"/>
    </i>
    <i>
      <x v="2190"/>
    </i>
    <i>
      <x v="899"/>
    </i>
    <i>
      <x v="2442"/>
    </i>
    <i>
      <x v="891"/>
    </i>
    <i>
      <x v="942"/>
    </i>
    <i>
      <x v="1343"/>
    </i>
    <i>
      <x v="156"/>
    </i>
    <i>
      <x v="1186"/>
    </i>
    <i>
      <x v="952"/>
    </i>
    <i>
      <x v="1683"/>
    </i>
    <i>
      <x v="893"/>
    </i>
    <i>
      <x v="128"/>
    </i>
    <i>
      <x v="1593"/>
    </i>
    <i>
      <x v="2401"/>
    </i>
    <i>
      <x v="23"/>
    </i>
    <i>
      <x v="2"/>
    </i>
    <i>
      <x v="1373"/>
    </i>
    <i>
      <x v="1190"/>
    </i>
    <i>
      <x v="1184"/>
    </i>
    <i>
      <x v="384"/>
    </i>
    <i>
      <x v="513"/>
    </i>
    <i>
      <x v="2153"/>
    </i>
    <i>
      <x v="2312"/>
    </i>
    <i>
      <x v="1347"/>
    </i>
    <i>
      <x v="1286"/>
    </i>
    <i>
      <x v="1457"/>
    </i>
    <i>
      <x v="1166"/>
    </i>
    <i t="grand">
      <x/>
    </i>
  </rowItems>
  <colItems count="1">
    <i/>
  </colItems>
  <dataFields count="1">
    <dataField name="Sum of Rating_coun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B2515E6-356F-479B-ADC1-5262C79605F1}"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12:B116" firstHeaderRow="1" firstDataRow="1" firstDataCol="1"/>
  <pivotFields count="30">
    <pivotField showAll="0"/>
    <pivotField showAll="0"/>
    <pivotField showAll="0"/>
    <pivotField showAll="0"/>
    <pivotField showAll="0"/>
    <pivotField showAll="0"/>
    <pivotField showAll="0"/>
    <pivotField showAll="0">
      <items count="18">
        <item x="8"/>
        <item m="1" x="13"/>
        <item x="3"/>
        <item m="1" x="16"/>
        <item x="0"/>
        <item x="7"/>
        <item m="1" x="15"/>
        <item x="2"/>
        <item x="6"/>
        <item m="1" x="11"/>
        <item m="1" x="9"/>
        <item x="5"/>
        <item m="1" x="14"/>
        <item x="1"/>
        <item m="1" x="10"/>
        <item x="4"/>
        <item m="1" x="12"/>
        <item t="default"/>
      </items>
    </pivotField>
    <pivotField showAll="0"/>
    <pivotField showAll="0"/>
    <pivotField showAll="0"/>
    <pivotField numFmtId="2" showAll="0"/>
    <pivotField showAll="0">
      <items count="4">
        <item x="0"/>
        <item x="1"/>
        <item x="2"/>
        <item t="default"/>
      </items>
    </pivotField>
    <pivotField numFmtId="41" showAll="0"/>
    <pivotField showAll="0"/>
    <pivotField dataField="1" numFmtId="2" showAll="0"/>
    <pivotField axis="axisRow" showAll="0">
      <items count="4">
        <item x="1"/>
        <item x="2"/>
        <item x="0"/>
        <item t="default"/>
      </items>
    </pivotField>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numFmtId="1" showAll="0"/>
    <pivotField showAll="0"/>
    <pivotField showAll="0"/>
    <pivotField showAll="0"/>
    <pivotField showAll="0"/>
    <pivotField showAll="0"/>
    <pivotField showAll="0"/>
    <pivotField showAll="0"/>
    <pivotField showAll="0"/>
  </pivotFields>
  <rowFields count="1">
    <field x="16"/>
  </rowFields>
  <rowItems count="4">
    <i>
      <x/>
    </i>
    <i>
      <x v="1"/>
    </i>
    <i>
      <x v="2"/>
    </i>
    <i t="grand">
      <x/>
    </i>
  </rowItems>
  <colItems count="1">
    <i/>
  </colItems>
  <dataFields count="1">
    <dataField name="Count of Discount_percentage" fld="15" subtotal="count"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8AE7C87-41A8-43EE-AFAE-CF915F729B36}"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3:N1199" firstHeaderRow="1" firstDataRow="1" firstDataCol="1" rowPageCount="1" colPageCount="1"/>
  <pivotFields count="30">
    <pivotField showAll="0"/>
    <pivotField axis="axisRow" showAll="0" sortType="descending">
      <items count="2518">
        <item m="1" x="1745"/>
        <item m="1" x="2457"/>
        <item x="571"/>
        <item x="734"/>
        <item m="1" x="1512"/>
        <item x="628"/>
        <item m="1" x="2442"/>
        <item x="24"/>
        <item m="1" x="1379"/>
        <item x="181"/>
        <item m="1" x="1555"/>
        <item x="995"/>
        <item m="1" x="1800"/>
        <item x="1007"/>
        <item m="1" x="2486"/>
        <item x="834"/>
        <item m="1" x="2261"/>
        <item x="901"/>
        <item m="1" x="1488"/>
        <item x="844"/>
        <item m="1" x="1637"/>
        <item x="923"/>
        <item m="1" x="1803"/>
        <item x="261"/>
        <item m="1" x="2429"/>
        <item x="175"/>
        <item m="1" x="1829"/>
        <item x="952"/>
        <item m="1" x="1715"/>
        <item x="956"/>
        <item m="1" x="2195"/>
        <item x="938"/>
        <item m="1" x="2288"/>
        <item m="1" x="1785"/>
        <item x="873"/>
        <item m="1" x="1971"/>
        <item x="63"/>
        <item m="1" x="1222"/>
        <item x="1138"/>
        <item m="1" x="2080"/>
        <item m="1" x="1343"/>
        <item x="1158"/>
        <item x="1165"/>
        <item m="1" x="1344"/>
        <item x="1175"/>
        <item m="1" x="2503"/>
        <item x="1173"/>
        <item m="1" x="1345"/>
        <item x="1121"/>
        <item m="1" x="2081"/>
        <item x="1090"/>
        <item m="1" x="2378"/>
        <item x="1133"/>
        <item m="1" x="1867"/>
        <item x="1087"/>
        <item m="1" x="2375"/>
        <item x="388"/>
        <item m="1" x="2285"/>
        <item x="970"/>
        <item m="1" x="1334"/>
        <item x="653"/>
        <item m="1" x="2181"/>
        <item x="412"/>
        <item m="1" x="1495"/>
        <item x="969"/>
        <item m="1" x="1509"/>
        <item x="1051"/>
        <item m="1" x="1667"/>
        <item x="108"/>
        <item m="1" x="1753"/>
        <item x="170"/>
        <item m="1" x="2068"/>
        <item x="478"/>
        <item m="1" x="1584"/>
        <item x="601"/>
        <item m="1" x="1788"/>
        <item x="964"/>
        <item m="1" x="1453"/>
        <item x="1135"/>
        <item m="1" x="2114"/>
        <item x="533"/>
        <item m="1" x="1421"/>
        <item x="693"/>
        <item m="1" x="1634"/>
        <item x="709"/>
        <item m="1" x="2019"/>
        <item x="955"/>
        <item m="1" x="1846"/>
        <item x="725"/>
        <item m="1" x="2013"/>
        <item x="1064"/>
        <item m="1" x="2297"/>
        <item x="1032"/>
        <item m="1" x="1306"/>
        <item x="171"/>
        <item x="430"/>
        <item x="394"/>
        <item m="1" x="2077"/>
        <item m="1" x="2078"/>
        <item m="1" x="2079"/>
        <item x="151"/>
        <item m="1" x="2193"/>
        <item x="265"/>
        <item m="1" x="2430"/>
        <item x="727"/>
        <item m="1" x="2198"/>
        <item m="1" x="1268"/>
        <item x="669"/>
        <item m="1" x="1608"/>
        <item x="572"/>
        <item m="1" x="1586"/>
        <item x="968"/>
        <item m="1" x="1732"/>
        <item x="580"/>
        <item m="1" x="2212"/>
        <item m="1" x="2332"/>
        <item x="736"/>
        <item m="1" x="1917"/>
        <item x="861"/>
        <item m="1" x="1554"/>
        <item x="1022"/>
        <item m="1" x="2215"/>
        <item x="314"/>
        <item m="1" x="2474"/>
        <item x="485"/>
        <item m="1" x="1740"/>
        <item x="258"/>
        <item m="1" x="1919"/>
        <item x="111"/>
        <item m="1" x="1376"/>
        <item m="1" x="2449"/>
        <item x="997"/>
        <item x="598"/>
        <item m="1" x="1885"/>
        <item x="738"/>
        <item m="1" x="2511"/>
        <item x="205"/>
        <item m="1" x="1305"/>
        <item x="106"/>
        <item m="1" x="1913"/>
        <item m="1" x="1568"/>
        <item x="340"/>
        <item m="1" x="1331"/>
        <item x="706"/>
        <item m="1" x="2322"/>
        <item x="623"/>
        <item m="1" x="1430"/>
        <item x="107"/>
        <item m="1" x="1338"/>
        <item x="700"/>
        <item m="1" x="1213"/>
        <item m="1" x="1501"/>
        <item x="692"/>
        <item m="1" x="1364"/>
        <item x="245"/>
        <item m="1" x="1716"/>
        <item x="419"/>
        <item m="1" x="1496"/>
        <item x="174"/>
        <item m="1" x="1794"/>
        <item m="1" x="1540"/>
        <item m="1" x="2095"/>
        <item m="1" x="2037"/>
        <item x="244"/>
        <item m="1" x="1242"/>
        <item m="1" x="1688"/>
        <item x="424"/>
        <item x="1180"/>
        <item x="169"/>
        <item m="1" x="1450"/>
        <item x="467"/>
        <item m="1" x="2336"/>
        <item x="448"/>
        <item m="1" x="2259"/>
        <item x="607"/>
        <item m="1" x="1527"/>
        <item x="983"/>
        <item m="1" x="2066"/>
        <item x="584"/>
        <item m="1" x="2110"/>
        <item x="466"/>
        <item m="1" x="1837"/>
        <item m="1" x="1921"/>
        <item x="247"/>
        <item m="1" x="2389"/>
        <item x="842"/>
        <item m="1" x="2162"/>
        <item x="212"/>
        <item m="1" x="2280"/>
        <item x="841"/>
        <item m="1" x="1520"/>
        <item x="75"/>
        <item m="1" x="1235"/>
        <item m="1" x="1534"/>
        <item x="562"/>
        <item m="1" x="2039"/>
        <item x="710"/>
        <item m="1" x="1275"/>
        <item m="1" x="2386"/>
        <item x="641"/>
        <item m="1" x="1679"/>
        <item x="253"/>
        <item m="1" x="1686"/>
        <item x="218"/>
        <item m="1" x="2356"/>
        <item x="289"/>
        <item m="1" x="1942"/>
        <item x="695"/>
        <item m="1" x="1616"/>
        <item m="1" x="1877"/>
        <item x="292"/>
        <item m="1" x="2405"/>
        <item m="1" x="1466"/>
        <item m="1" x="2075"/>
        <item x="578"/>
        <item m="1" x="1259"/>
        <item m="1" x="2399"/>
        <item x="123"/>
        <item m="1" x="1232"/>
        <item x="762"/>
        <item m="1" x="1196"/>
        <item x="812"/>
        <item m="1" x="1648"/>
        <item x="82"/>
        <item m="1" x="1816"/>
        <item m="1" x="1581"/>
        <item m="1" x="1639"/>
        <item m="1" x="1582"/>
        <item x="1042"/>
        <item m="1" x="2376"/>
        <item x="304"/>
        <item m="1" x="2062"/>
        <item x="129"/>
        <item x="311"/>
        <item x="87"/>
        <item m="1" x="1642"/>
        <item x="69"/>
        <item m="1" x="1968"/>
        <item x="60"/>
        <item m="1" x="1381"/>
        <item m="1" x="2174"/>
        <item m="1" x="2137"/>
        <item x="1068"/>
        <item m="1" x="1470"/>
        <item x="189"/>
        <item m="1" x="1246"/>
        <item x="539"/>
        <item m="1" x="2263"/>
        <item m="1" x="2475"/>
        <item x="220"/>
        <item m="1" x="2343"/>
        <item x="785"/>
        <item m="1" x="1200"/>
        <item x="1059"/>
        <item m="1" x="1726"/>
        <item x="172"/>
        <item m="1" x="1736"/>
        <item x="9"/>
        <item m="1" x="2223"/>
        <item x="1140"/>
        <item m="1" x="1864"/>
        <item x="1139"/>
        <item m="1" x="2121"/>
        <item x="1136"/>
        <item m="1" x="2507"/>
        <item x="136"/>
        <item m="1" x="1208"/>
        <item x="372"/>
        <item m="1" x="2397"/>
        <item x="788"/>
        <item m="1" x="1335"/>
        <item x="867"/>
        <item m="1" x="1371"/>
        <item x="395"/>
        <item m="1" x="1507"/>
        <item x="949"/>
        <item m="1" x="1633"/>
        <item x="1072"/>
        <item m="1" x="2408"/>
        <item x="547"/>
        <item m="1" x="1465"/>
        <item x="776"/>
        <item m="1" x="2008"/>
        <item x="643"/>
        <item m="1" x="1866"/>
        <item x="206"/>
        <item m="1" x="1624"/>
        <item m="1" x="1858"/>
        <item x="514"/>
        <item m="1" x="2338"/>
        <item x="296"/>
        <item m="1" x="2339"/>
        <item x="777"/>
        <item m="1" x="1671"/>
        <item x="717"/>
        <item m="1" x="1622"/>
        <item x="249"/>
        <item m="1" x="1247"/>
        <item x="420"/>
        <item m="1" x="1441"/>
        <item x="257"/>
        <item m="1" x="1249"/>
        <item x="849"/>
        <item m="1" x="2445"/>
        <item x="835"/>
        <item m="1" x="2446"/>
        <item x="451"/>
        <item m="1" x="1359"/>
        <item x="751"/>
        <item m="1" x="1522"/>
        <item m="1" x="1853"/>
        <item m="1" x="1523"/>
        <item m="1" x="1401"/>
        <item x="1098"/>
        <item m="1" x="2293"/>
        <item x="587"/>
        <item m="1" x="2462"/>
        <item x="833"/>
        <item m="1" x="1318"/>
        <item x="990"/>
        <item m="1" x="1319"/>
        <item x="967"/>
        <item m="1" x="2169"/>
        <item x="500"/>
        <item m="1" x="1710"/>
        <item x="965"/>
        <item m="1" x="1656"/>
        <item x="428"/>
        <item m="1" x="1799"/>
        <item x="904"/>
        <item m="1" x="1393"/>
        <item x="599"/>
        <item m="1" x="1822"/>
        <item x="602"/>
        <item m="1" x="2144"/>
        <item m="1" x="1215"/>
        <item m="1" x="1374"/>
        <item m="1" x="2508"/>
        <item x="550"/>
        <item m="1" x="1702"/>
        <item x="293"/>
        <item m="1" x="2221"/>
        <item m="1" x="2222"/>
        <item x="627"/>
        <item m="1" x="1588"/>
        <item m="1" x="1444"/>
        <item x="664"/>
        <item x="857"/>
        <item m="1" x="1744"/>
        <item x="667"/>
        <item m="1" x="2318"/>
        <item x="198"/>
        <item m="1" x="2208"/>
        <item m="1" x="2209"/>
        <item x="199"/>
        <item m="1" x="1787"/>
        <item x="260"/>
        <item m="1" x="1749"/>
        <item m="1" x="1629"/>
        <item x="407"/>
        <item m="1" x="2040"/>
        <item x="0"/>
        <item m="1" x="1545"/>
        <item x="1"/>
        <item m="1" x="1910"/>
        <item x="76"/>
        <item m="1" x="2468"/>
        <item x="266"/>
        <item m="1" x="1301"/>
        <item x="795"/>
        <item m="1" x="1901"/>
        <item x="1178"/>
        <item x="418"/>
        <item m="1" x="1938"/>
        <item m="1" x="1571"/>
        <item x="417"/>
        <item m="1" x="1795"/>
        <item x="476"/>
        <item m="1" x="2096"/>
        <item x="475"/>
        <item m="1" x="1626"/>
        <item x="477"/>
        <item x="81"/>
        <item x="416"/>
        <item x="1147"/>
        <item x="523"/>
        <item x="524"/>
        <item m="1" x="1801"/>
        <item x="932"/>
        <item x="745"/>
        <item m="1" x="1876"/>
        <item x="242"/>
        <item m="1" x="1871"/>
        <item m="1" x="1791"/>
        <item x="410"/>
        <item m="1" x="2510"/>
        <item x="998"/>
        <item m="1" x="1511"/>
        <item x="408"/>
        <item m="1" x="1743"/>
        <item x="387"/>
        <item m="1" x="1638"/>
        <item m="1" x="2464"/>
        <item x="876"/>
        <item m="1" x="1525"/>
        <item x="150"/>
        <item m="1" x="2154"/>
        <item x="1013"/>
        <item m="1" x="1492"/>
        <item m="1" x="1526"/>
        <item x="885"/>
        <item m="1" x="1704"/>
        <item x="884"/>
        <item m="1" x="2312"/>
        <item x="764"/>
        <item m="1" x="1963"/>
        <item x="798"/>
        <item m="1" x="1315"/>
        <item x="883"/>
        <item m="1" x="2300"/>
        <item x="943"/>
        <item m="1" x="1730"/>
        <item x="282"/>
        <item m="1" x="1940"/>
        <item x="281"/>
        <item m="1" x="1857"/>
        <item x="744"/>
        <item m="1" x="2192"/>
        <item x="879"/>
        <item m="1" x="1691"/>
        <item x="930"/>
        <item m="1" x="2461"/>
        <item x="148"/>
        <item m="1" x="1811"/>
        <item x="369"/>
        <item m="1" x="1591"/>
        <item m="1" x="2309"/>
        <item x="240"/>
        <item m="1" x="2196"/>
        <item x="142"/>
        <item m="1" x="1991"/>
        <item m="1" x="1221"/>
        <item m="1" x="2244"/>
        <item m="1" x="2069"/>
        <item x="122"/>
        <item m="1" x="2393"/>
        <item m="1" x="1553"/>
        <item m="1" x="2158"/>
        <item x="1019"/>
        <item m="1" x="1197"/>
        <item m="1" x="2438"/>
        <item x="742"/>
        <item m="1" x="1513"/>
        <item x="722"/>
        <item m="1" x="2390"/>
        <item x="866"/>
        <item m="1" x="1592"/>
        <item x="772"/>
        <item m="1" x="1558"/>
        <item x="516"/>
        <item m="1" x="1537"/>
        <item x="1111"/>
        <item m="1" x="2355"/>
        <item x="1058"/>
        <item m="1" x="2360"/>
        <item x="95"/>
        <item m="1" x="2200"/>
        <item x="262"/>
        <item m="1" x="1931"/>
        <item x="298"/>
        <item m="1" x="2086"/>
        <item x="222"/>
        <item m="1" x="2418"/>
        <item x="687"/>
        <item m="1" x="2072"/>
        <item x="49"/>
        <item m="1" x="2101"/>
        <item x="435"/>
        <item m="1" x="1420"/>
        <item x="610"/>
        <item m="1" x="2385"/>
        <item x="22"/>
        <item m="1" x="1494"/>
        <item x="120"/>
        <item m="1" x="1988"/>
        <item x="185"/>
        <item m="1" x="1759"/>
        <item x="659"/>
        <item m="1" x="2276"/>
        <item x="390"/>
        <item m="1" x="1895"/>
        <item x="680"/>
        <item m="1" x="2291"/>
        <item x="546"/>
        <item m="1" x="2407"/>
        <item x="8"/>
        <item m="1" x="1737"/>
        <item x="674"/>
        <item m="1" x="2001"/>
        <item x="685"/>
        <item m="1" x="1328"/>
        <item x="675"/>
        <item m="1" x="1681"/>
        <item x="450"/>
        <item m="1" x="2012"/>
        <item x="263"/>
        <item m="1" x="1508"/>
        <item x="110"/>
        <item m="1" x="1855"/>
        <item x="940"/>
        <item m="1" x="1641"/>
        <item x="225"/>
        <item m="1" x="2303"/>
        <item x="1119"/>
        <item m="1" x="2100"/>
        <item x="254"/>
        <item m="1" x="1821"/>
        <item x="256"/>
        <item m="1" x="2160"/>
        <item x="559"/>
        <item m="1" x="1486"/>
        <item x="809"/>
        <item m="1" x="1831"/>
        <item x="939"/>
        <item m="1" x="2246"/>
        <item x="64"/>
        <item m="1" x="1603"/>
        <item x="40"/>
        <item m="1" x="2270"/>
        <item x="39"/>
        <item m="1" x="1820"/>
        <item x="37"/>
        <item m="1" x="2453"/>
        <item x="858"/>
        <item m="1" x="2194"/>
        <item x="504"/>
        <item m="1" x="2172"/>
        <item x="1050"/>
        <item m="1" x="1248"/>
        <item x="890"/>
        <item m="1" x="1427"/>
        <item x="423"/>
        <item m="1" x="2481"/>
        <item x="325"/>
        <item m="1" x="1812"/>
        <item x="268"/>
        <item m="1" x="1632"/>
        <item x="269"/>
        <item m="1" x="1775"/>
        <item m="1" x="1655"/>
        <item x="74"/>
        <item m="1" x="1206"/>
        <item x="278"/>
        <item m="1" x="1974"/>
        <item x="165"/>
        <item m="1" x="2153"/>
        <item x="479"/>
        <item m="1" x="1721"/>
        <item x="161"/>
        <item m="1" x="1604"/>
        <item x="102"/>
        <item m="1" x="1231"/>
        <item x="173"/>
        <item m="1" x="1852"/>
        <item x="474"/>
        <item m="1" x="2020"/>
        <item x="168"/>
        <item m="1" x="1911"/>
        <item x="631"/>
        <item m="1" x="1317"/>
        <item x="20"/>
        <item m="1" x="2272"/>
        <item x="15"/>
        <item m="1" x="1757"/>
        <item x="21"/>
        <item m="1" x="2502"/>
        <item x="248"/>
        <item m="1" x="2496"/>
        <item x="13"/>
        <item m="1" x="1431"/>
        <item x="45"/>
        <item m="1" x="2097"/>
        <item x="2"/>
        <item m="1" x="1406"/>
        <item x="62"/>
        <item m="1" x="1605"/>
        <item x="16"/>
        <item m="1" x="1646"/>
        <item x="4"/>
        <item m="1" x="2098"/>
        <item x="19"/>
        <item m="1" x="2440"/>
        <item m="1" x="1941"/>
        <item m="1" x="1719"/>
        <item x="285"/>
        <item x="982"/>
        <item m="1" x="1418"/>
        <item x="352"/>
        <item m="1" x="2371"/>
        <item x="671"/>
        <item m="1" x="1459"/>
        <item x="1183"/>
        <item m="1" x="1449"/>
        <item x="640"/>
        <item m="1" x="1342"/>
        <item x="421"/>
        <item m="1" x="1562"/>
        <item x="907"/>
        <item m="1" x="1696"/>
        <item x="768"/>
        <item m="1" x="1479"/>
        <item x="1125"/>
        <item m="1" x="1614"/>
        <item x="1066"/>
        <item m="1" x="1299"/>
        <item x="1057"/>
        <item m="1" x="1458"/>
        <item x="447"/>
        <item m="1" x="2488"/>
        <item x="1005"/>
        <item m="1" x="1798"/>
        <item x="760"/>
        <item m="1" x="1273"/>
        <item x="732"/>
        <item m="1" x="2084"/>
        <item x="291"/>
        <item m="1" x="2119"/>
        <item x="429"/>
        <item m="1" x="1789"/>
        <item x="737"/>
        <item m="1" x="1863"/>
        <item x="996"/>
        <item m="1" x="2451"/>
        <item x="902"/>
        <item m="1" x="2025"/>
        <item x="909"/>
        <item m="1" x="1480"/>
        <item x="422"/>
        <item m="1" x="1529"/>
        <item x="301"/>
        <item m="1" x="2396"/>
        <item x="1081"/>
        <item m="1" x="1398"/>
        <item m="1" x="1872"/>
        <item x="349"/>
        <item x="828"/>
        <item m="1" x="1774"/>
        <item x="985"/>
        <item m="1" x="2093"/>
        <item x="859"/>
        <item m="1" x="1662"/>
        <item x="758"/>
        <item m="1" x="1969"/>
        <item x="797"/>
        <item m="1" x="2226"/>
        <item m="1" x="1697"/>
        <item x="827"/>
        <item m="1" x="1693"/>
        <item x="814"/>
        <item m="1" x="2413"/>
        <item x="345"/>
        <item m="1" x="2035"/>
        <item x="541"/>
        <item m="1" x="1538"/>
        <item x="618"/>
        <item m="1" x="1645"/>
        <item x="211"/>
        <item m="1" x="1380"/>
        <item x="750"/>
        <item m="1" x="1216"/>
        <item x="494"/>
        <item m="1" x="2392"/>
        <item x="354"/>
        <item m="1" x="1396"/>
        <item x="749"/>
        <item m="1" x="1303"/>
        <item x="493"/>
        <item m="1" x="1781"/>
        <item x="847"/>
        <item m="1" x="2190"/>
        <item x="125"/>
        <item m="1" x="1238"/>
        <item x="321"/>
        <item m="1" x="2133"/>
        <item x="620"/>
        <item m="1" x="2243"/>
        <item x="468"/>
        <item m="1" x="2167"/>
        <item x="639"/>
        <item m="1" x="1741"/>
        <item x="600"/>
        <item m="1" x="2091"/>
        <item x="36"/>
        <item m="1" x="1276"/>
        <item x="34"/>
        <item m="1" x="1784"/>
        <item x="33"/>
        <item m="1" x="1819"/>
        <item x="178"/>
        <item m="1" x="1658"/>
        <item x="155"/>
        <item m="1" x="1813"/>
        <item x="194"/>
        <item m="1" x="1928"/>
        <item x="449"/>
        <item m="1" x="1923"/>
        <item x="670"/>
        <item m="1" x="1993"/>
        <item x="223"/>
        <item m="1" x="1454"/>
        <item x="66"/>
        <item m="1" x="1780"/>
        <item x="65"/>
        <item m="1" x="2231"/>
        <item x="98"/>
        <item m="1" x="1263"/>
        <item x="665"/>
        <item m="1" x="1827"/>
        <item x="615"/>
        <item m="1" x="1517"/>
        <item x="690"/>
        <item m="1" x="2129"/>
        <item x="139"/>
        <item m="1" x="2088"/>
        <item x="104"/>
        <item m="1" x="2439"/>
        <item x="97"/>
        <item m="1" x="1729"/>
        <item x="391"/>
        <item m="1" x="1443"/>
        <item m="1" x="2206"/>
        <item x="7"/>
        <item m="1" x="1310"/>
        <item x="1184"/>
        <item m="1" x="1386"/>
        <item x="283"/>
        <item m="1" x="1905"/>
        <item x="668"/>
        <item m="1" x="1772"/>
        <item m="1" x="1320"/>
        <item x="946"/>
        <item m="1" x="1865"/>
        <item x="555"/>
        <item m="1" x="1712"/>
        <item x="554"/>
        <item m="1" x="2265"/>
        <item x="77"/>
        <item m="1" x="1776"/>
        <item x="187"/>
        <item m="1" x="1777"/>
        <item x="28"/>
        <item m="1" x="1416"/>
        <item x="992"/>
        <item m="1" x="1636"/>
        <item x="616"/>
        <item m="1" x="1595"/>
        <item x="86"/>
        <item m="1" x="1308"/>
        <item x="214"/>
        <item m="1" x="1977"/>
        <item x="1096"/>
        <item m="1" x="1207"/>
        <item x="100"/>
        <item m="1" x="1690"/>
        <item x="457"/>
        <item m="1" x="2258"/>
        <item x="374"/>
        <item m="1" x="2115"/>
        <item x="577"/>
        <item m="1" x="1882"/>
        <item x="581"/>
        <item m="1" x="1773"/>
        <item x="635"/>
        <item m="1" x="2404"/>
        <item x="999"/>
        <item m="1" x="1606"/>
        <item x="290"/>
        <item m="1" x="1415"/>
        <item x="754"/>
        <item m="1" x="1220"/>
        <item x="159"/>
        <item m="1" x="2324"/>
        <item x="1048"/>
        <item m="1" x="1243"/>
        <item x="89"/>
        <item m="1" x="2512"/>
        <item x="401"/>
        <item m="1" x="1365"/>
        <item x="25"/>
        <item m="1" x="1559"/>
        <item x="26"/>
        <item m="1" x="1464"/>
        <item x="264"/>
        <item m="1" x="2043"/>
        <item x="18"/>
        <item m="1" x="2434"/>
        <item x="118"/>
        <item m="1" x="1674"/>
        <item x="141"/>
        <item m="1" x="2219"/>
        <item x="574"/>
        <item m="1" x="2391"/>
        <item x="1046"/>
        <item m="1" x="2036"/>
        <item x="1056"/>
        <item m="1" x="1410"/>
        <item m="1" x="1914"/>
        <item x="1021"/>
        <item m="1" x="1954"/>
        <item m="1" x="1438"/>
        <item m="1" x="2455"/>
        <item x="1122"/>
        <item m="1" x="1887"/>
        <item x="1024"/>
        <item m="1" x="1261"/>
        <item x="1055"/>
        <item m="1" x="1404"/>
        <item x="1054"/>
        <item m="1" x="1288"/>
        <item x="1053"/>
        <item m="1" x="1722"/>
        <item x="1075"/>
        <item m="1" x="1823"/>
        <item x="1107"/>
        <item m="1" x="1229"/>
        <item x="887"/>
        <item x="32"/>
        <item m="1" x="2432"/>
        <item x="31"/>
        <item m="1" x="2218"/>
        <item m="1" x="1748"/>
        <item x="193"/>
        <item m="1" x="1980"/>
        <item x="564"/>
        <item m="1" x="1631"/>
        <item x="44"/>
        <item m="1" x="1405"/>
        <item m="1" x="2170"/>
        <item m="1" x="2459"/>
        <item x="30"/>
        <item m="1" x="1566"/>
        <item x="567"/>
        <item m="1" x="1388"/>
        <item x="452"/>
        <item m="1" x="1573"/>
        <item x="163"/>
        <item m="1" x="1255"/>
        <item x="914"/>
        <item m="1" x="2004"/>
        <item x="806"/>
        <item m="1" x="1698"/>
        <item x="402"/>
        <item m="1" x="2033"/>
        <item x="729"/>
        <item m="1" x="2501"/>
        <item x="460"/>
        <item m="1" x="2005"/>
        <item x="152"/>
        <item m="1" x="2478"/>
        <item x="191"/>
        <item m="1" x="2384"/>
        <item x="149"/>
        <item m="1" x="1684"/>
        <item x="195"/>
        <item m="1" x="1665"/>
        <item x="438"/>
        <item m="1" x="2331"/>
        <item x="145"/>
        <item m="1" x="2333"/>
        <item x="386"/>
        <item m="1" x="1536"/>
        <item x="154"/>
        <item m="1" x="2470"/>
        <item x="153"/>
        <item m="1" x="2057"/>
        <item x="57"/>
        <item m="1" x="2240"/>
        <item x="219"/>
        <item m="1" x="2027"/>
        <item x="300"/>
        <item m="1" x="1436"/>
        <item x="51"/>
        <item m="1" x="1434"/>
        <item x="748"/>
        <item m="1" x="1240"/>
        <item x="78"/>
        <item m="1" x="1838"/>
        <item x="23"/>
        <item m="1" x="2358"/>
        <item x="993"/>
        <item m="1" x="1425"/>
        <item x="1101"/>
        <item m="1" x="2509"/>
        <item x="1103"/>
        <item x="822"/>
        <item m="1" x="2313"/>
        <item m="1" x="1515"/>
        <item x="801"/>
        <item m="1" x="1897"/>
        <item x="770"/>
        <item m="1" x="1383"/>
        <item x="489"/>
        <item m="1" x="1198"/>
        <item x="480"/>
        <item m="1" x="1892"/>
        <item x="900"/>
        <item m="1" x="1481"/>
        <item x="872"/>
        <item m="1" x="2347"/>
        <item x="924"/>
        <item m="1" x="1389"/>
        <item x="454"/>
        <item m="1" x="2104"/>
        <item x="481"/>
        <item m="1" x="2388"/>
        <item x="1089"/>
        <item m="1" x="2372"/>
        <item x="916"/>
        <item m="1" x="2058"/>
        <item x="984"/>
        <item m="1" x="1218"/>
        <item x="986"/>
        <item m="1" x="2063"/>
        <item x="1118"/>
        <item m="1" x="1953"/>
        <item x="625"/>
        <item m="1" x="1659"/>
        <item x="731"/>
        <item m="1" x="2403"/>
        <item x="854"/>
        <item m="1" x="1750"/>
        <item x="645"/>
        <item m="1" x="1707"/>
        <item x="634"/>
        <item m="1" x="1292"/>
        <item x="557"/>
        <item m="1" x="2344"/>
        <item x="560"/>
        <item m="1" x="1503"/>
        <item x="131"/>
        <item m="1" x="1668"/>
        <item m="1" x="1767"/>
        <item x="1099"/>
        <item x="275"/>
        <item m="1" x="1394"/>
        <item x="917"/>
        <item m="1" x="2299"/>
        <item x="752"/>
        <item m="1" x="2335"/>
        <item x="1169"/>
        <item m="1" x="1424"/>
        <item m="1" x="1891"/>
        <item x="803"/>
        <item m="1" x="2176"/>
        <item x="1065"/>
        <item m="1" x="1400"/>
        <item x="730"/>
        <item m="1" x="2009"/>
        <item x="309"/>
        <item m="1" x="2102"/>
        <item x="586"/>
        <item m="1" x="2073"/>
        <item x="852"/>
        <item m="1" x="2292"/>
        <item x="566"/>
        <item m="1" x="1762"/>
        <item x="295"/>
        <item m="1" x="2482"/>
        <item x="255"/>
        <item m="1" x="1251"/>
        <item x="135"/>
        <item m="1" x="2022"/>
        <item x="405"/>
        <item m="1" x="1250"/>
        <item x="848"/>
        <item m="1" x="1755"/>
        <item x="250"/>
        <item m="1" x="1413"/>
        <item x="619"/>
        <item m="1" x="1587"/>
        <item x="243"/>
        <item m="1" x="1552"/>
        <item x="712"/>
        <item m="1" x="1550"/>
        <item x="501"/>
        <item m="1" x="1265"/>
        <item x="563"/>
        <item m="1" x="1815"/>
        <item x="446"/>
        <item m="1" x="1930"/>
        <item x="88"/>
        <item m="1" x="2382"/>
        <item x="385"/>
        <item m="1" x="1964"/>
        <item x="210"/>
        <item m="1" x="1978"/>
        <item x="462"/>
        <item m="1" x="1241"/>
        <item x="551"/>
        <item m="1" x="1654"/>
        <item x="1137"/>
        <item m="1" x="1652"/>
        <item x="204"/>
        <item m="1" x="1199"/>
        <item m="1" x="1411"/>
        <item m="1" x="1412"/>
        <item x="512"/>
        <item m="1" x="1542"/>
        <item x="519"/>
        <item m="1" x="2099"/>
        <item x="871"/>
        <item m="1" x="1760"/>
        <item x="829"/>
        <item m="1" x="2124"/>
        <item x="520"/>
        <item m="1" x="1392"/>
        <item x="786"/>
        <item m="1" x="1324"/>
        <item x="918"/>
        <item m="1" x="1769"/>
        <item x="919"/>
        <item m="1" x="1961"/>
        <item x="1145"/>
        <item m="1" x="1280"/>
        <item x="54"/>
        <item m="1" x="1635"/>
        <item x="869"/>
        <item x="957"/>
        <item m="1" x="2411"/>
        <item x="863"/>
        <item m="1" x="2041"/>
        <item x="1008"/>
        <item m="1" x="1956"/>
        <item x="1060"/>
        <item m="1" x="1761"/>
        <item x="779"/>
        <item m="1" x="2463"/>
        <item x="959"/>
        <item m="1" x="2484"/>
        <item x="569"/>
        <item m="1" x="1323"/>
        <item x="800"/>
        <item m="1" x="2364"/>
        <item x="886"/>
        <item m="1" x="1713"/>
        <item x="509"/>
        <item m="1" x="2006"/>
        <item x="888"/>
        <item m="1" x="1878"/>
        <item x="792"/>
        <item m="1" x="2248"/>
        <item x="344"/>
        <item m="1" x="1706"/>
        <item x="931"/>
        <item m="1" x="1879"/>
        <item x="820"/>
        <item m="1" x="1990"/>
        <item x="699"/>
        <item m="1" x="1367"/>
        <item x="895"/>
        <item m="1" x="1874"/>
        <item x="228"/>
        <item m="1" x="1894"/>
        <item x="355"/>
        <item m="1" x="1758"/>
        <item x="542"/>
        <item m="1" x="1725"/>
        <item x="755"/>
        <item m="1" x="1675"/>
        <item m="1" x="2023"/>
        <item x="536"/>
        <item m="1" x="1960"/>
        <item x="1126"/>
        <item m="1" x="1955"/>
        <item x="233"/>
        <item m="1" x="1967"/>
        <item x="673"/>
        <item m="1" x="1254"/>
        <item x="184"/>
        <item m="1" x="2465"/>
        <item x="987"/>
        <item m="1" x="1561"/>
        <item x="988"/>
        <item m="1" x="1417"/>
        <item x="1164"/>
        <item m="1" x="2305"/>
        <item x="1159"/>
        <item m="1" x="1945"/>
        <item x="1128"/>
        <item m="1" x="1738"/>
        <item m="1" x="1739"/>
        <item m="1" x="1714"/>
        <item x="1123"/>
        <item m="1" x="2105"/>
        <item m="1" x="2106"/>
        <item m="1" x="2107"/>
        <item m="1" x="2108"/>
        <item x="1113"/>
        <item m="1" x="1236"/>
        <item m="1" x="1771"/>
        <item x="1146"/>
        <item m="1" x="1445"/>
        <item m="1" x="1446"/>
        <item m="1" x="1880"/>
        <item x="810"/>
        <item m="1" x="1869"/>
        <item x="306"/>
        <item m="1" x="2366"/>
        <item x="144"/>
        <item m="1" x="2228"/>
        <item x="415"/>
        <item m="1" x="2201"/>
        <item m="1" x="1883"/>
        <item x="556"/>
        <item m="1" x="1845"/>
        <item x="41"/>
        <item m="1" x="2188"/>
        <item x="179"/>
        <item m="1" x="1201"/>
        <item x="821"/>
        <item m="1" x="2456"/>
        <item x="46"/>
        <item m="1" x="1984"/>
        <item x="676"/>
        <item m="1" x="1709"/>
        <item x="487"/>
        <item m="1" x="2279"/>
        <item x="83"/>
        <item m="1" x="1828"/>
        <item x="878"/>
        <item m="1" x="1530"/>
        <item m="1" x="2111"/>
        <item x="1061"/>
        <item m="1" x="1296"/>
        <item x="963"/>
        <item m="1" x="2380"/>
        <item x="609"/>
        <item m="1" x="1937"/>
        <item x="651"/>
        <item m="1" x="1920"/>
        <item x="472"/>
        <item m="1" x="1484"/>
        <item x="711"/>
        <item m="1" x="1861"/>
        <item x="740"/>
        <item m="1" x="1860"/>
        <item x="705"/>
        <item m="1" x="1952"/>
        <item x="638"/>
        <item m="1" x="1485"/>
        <item x="1091"/>
        <item m="1" x="1473"/>
        <item x="903"/>
        <item m="1" x="2414"/>
        <item x="851"/>
        <item m="1" x="1309"/>
        <item x="277"/>
        <item m="1" x="1505"/>
        <item x="217"/>
        <item m="1" x="2409"/>
        <item x="48"/>
        <item m="1" x="2216"/>
        <item x="855"/>
        <item m="1" x="2330"/>
        <item x="891"/>
        <item m="1" x="1735"/>
        <item x="1177"/>
        <item m="1" x="1304"/>
        <item x="739"/>
        <item m="1" x="2067"/>
        <item x="978"/>
        <item m="1" x="2406"/>
        <item x="1000"/>
        <item m="1" x="1325"/>
        <item m="1" x="1253"/>
        <item x="105"/>
        <item x="753"/>
        <item m="1" x="1804"/>
        <item x="137"/>
        <item m="1" x="2368"/>
        <item x="661"/>
        <item m="1" x="1368"/>
        <item x="5"/>
        <item m="1" x="2113"/>
        <item x="42"/>
        <item m="1" x="1727"/>
        <item x="112"/>
        <item m="1" x="2254"/>
        <item x="335"/>
        <item m="1" x="2135"/>
        <item x="1116"/>
        <item m="1" x="1817"/>
        <item x="1167"/>
        <item x="1018"/>
        <item x="585"/>
        <item x="471"/>
        <item m="1" x="1701"/>
        <item x="662"/>
        <item m="1" x="1497"/>
        <item x="365"/>
        <item m="1" x="2052"/>
        <item x="911"/>
        <item m="1" x="2443"/>
        <item x="357"/>
        <item m="1" x="2485"/>
        <item x="119"/>
        <item m="1" x="1270"/>
        <item x="146"/>
        <item m="1" x="2450"/>
        <item x="29"/>
        <item m="1" x="1491"/>
        <item m="1" x="1409"/>
        <item x="459"/>
        <item m="1" x="1506"/>
        <item x="1002"/>
        <item m="1" x="1329"/>
        <item x="360"/>
        <item m="1" x="1502"/>
        <item x="338"/>
        <item m="1" x="2094"/>
        <item x="361"/>
        <item m="1" x="2278"/>
        <item x="333"/>
        <item m="1" x="2352"/>
        <item x="527"/>
        <item m="1" x="2444"/>
        <item x="339"/>
        <item m="1" x="2127"/>
        <item x="366"/>
        <item m="1" x="2140"/>
        <item x="392"/>
        <item m="1" x="1886"/>
        <item x="330"/>
        <item m="1" x="1391"/>
        <item x="341"/>
        <item m="1" x="1277"/>
        <item x="766"/>
        <item m="1" x="2469"/>
        <item x="936"/>
        <item m="1" x="2311"/>
        <item x="525"/>
        <item m="1" x="2416"/>
        <item m="1" x="2157"/>
        <item x="432"/>
        <item m="1" x="1353"/>
        <item x="954"/>
        <item m="1" x="2092"/>
        <item x="167"/>
        <item m="1" x="2348"/>
        <item x="508"/>
        <item m="1" x="1594"/>
        <item x="789"/>
        <item m="1" x="1223"/>
        <item x="782"/>
        <item m="1" x="1751"/>
        <item x="1182"/>
        <item m="1" x="1476"/>
        <item x="830"/>
        <item m="1" x="1643"/>
        <item x="1192"/>
        <item x="1069"/>
        <item x="1174"/>
        <item m="1" x="1839"/>
        <item x="1193"/>
        <item m="1" x="1840"/>
        <item x="1132"/>
        <item x="915"/>
        <item m="1" x="2267"/>
        <item x="832"/>
        <item m="1" x="2235"/>
        <item x="808"/>
        <item m="1" x="2241"/>
        <item x="856"/>
        <item m="1" x="2177"/>
        <item x="747"/>
        <item m="1" x="2282"/>
        <item x="913"/>
        <item m="1" x="2011"/>
        <item x="85"/>
        <item m="1" x="2103"/>
        <item x="642"/>
        <item m="1" x="1285"/>
        <item x="399"/>
        <item m="1" x="1998"/>
        <item x="703"/>
        <item m="1" x="1621"/>
        <item x="1142"/>
        <item m="1" x="1835"/>
        <item x="648"/>
        <item m="1" x="1332"/>
        <item x="960"/>
        <item m="1" x="1951"/>
        <item x="677"/>
        <item m="1" x="1836"/>
        <item x="353"/>
        <item m="1" x="1782"/>
        <item x="337"/>
        <item m="1" x="2319"/>
        <item x="252"/>
        <item m="1" x="1451"/>
        <item x="52"/>
        <item m="1" x="2373"/>
        <item x="17"/>
        <item m="1" x="2189"/>
        <item x="1104"/>
        <item m="1" x="2454"/>
        <item x="73"/>
        <item m="1" x="1352"/>
        <item x="297"/>
        <item m="1" x="1959"/>
        <item x="773"/>
        <item m="1" x="1442"/>
        <item x="658"/>
        <item m="1" x="1356"/>
        <item x="790"/>
        <item m="1" x="2271"/>
        <item x="259"/>
        <item m="1" x="2294"/>
        <item x="831"/>
        <item m="1" x="1467"/>
        <item x="838"/>
        <item m="1" x="1362"/>
        <item x="482"/>
        <item m="1" x="1995"/>
        <item x="322"/>
        <item m="1" x="1859"/>
        <item x="590"/>
        <item m="1" x="1543"/>
        <item x="614"/>
        <item m="1" x="1752"/>
        <item x="656"/>
        <item m="1" x="2151"/>
        <item x="724"/>
        <item m="1" x="2117"/>
        <item x="723"/>
        <item m="1" x="1514"/>
        <item m="1" x="1972"/>
        <item x="860"/>
        <item x="726"/>
        <item m="1" x="1623"/>
        <item x="684"/>
        <item m="1" x="2126"/>
        <item m="1" x="2150"/>
        <item x="1100"/>
        <item m="1" x="2161"/>
        <item x="1016"/>
        <item m="1" x="1597"/>
        <item x="1144"/>
        <item m="1" x="1385"/>
        <item x="596"/>
        <item m="1" x="2184"/>
        <item x="926"/>
        <item m="1" x="1903"/>
        <item x="331"/>
        <item m="1" x="1541"/>
        <item m="1" x="1490"/>
        <item x="522"/>
        <item m="1" x="2227"/>
        <item x="935"/>
        <item m="1" x="2435"/>
        <item x="27"/>
        <item m="1" x="1264"/>
        <item m="1" x="1369"/>
        <item x="746"/>
        <item m="1" x="1289"/>
        <item x="626"/>
        <item m="1" x="2074"/>
        <item x="528"/>
        <item m="1" x="1731"/>
        <item x="403"/>
        <item m="1" x="1939"/>
        <item x="126"/>
        <item m="1" x="2492"/>
        <item x="802"/>
        <item m="1" x="1499"/>
        <item x="553"/>
        <item m="1" x="1361"/>
        <item x="1152"/>
        <item m="1" x="2220"/>
        <item m="1" x="1195"/>
        <item x="721"/>
        <item m="1" x="1810"/>
        <item x="720"/>
        <item m="1" x="2014"/>
        <item x="761"/>
        <item m="1" x="1649"/>
        <item x="1160"/>
        <item m="1" x="1468"/>
        <item m="1" x="1673"/>
        <item m="1" x="2346"/>
        <item x="196"/>
        <item m="1" x="2494"/>
        <item x="1190"/>
        <item m="1" x="1564"/>
        <item x="1004"/>
        <item m="1" x="2301"/>
        <item x="683"/>
        <item m="1" x="2417"/>
        <item x="980"/>
        <item m="1" x="2050"/>
        <item x="1094"/>
        <item m="1" x="1786"/>
        <item m="1" x="1981"/>
        <item m="1" x="1611"/>
        <item x="1083"/>
        <item m="1" x="1278"/>
        <item x="93"/>
        <item m="1" x="1516"/>
        <item x="719"/>
        <item m="1" x="1596"/>
        <item x="1049"/>
        <item m="1" x="2377"/>
        <item x="1150"/>
        <item m="1" x="1695"/>
        <item x="59"/>
        <item m="1" x="1814"/>
        <item x="363"/>
        <item m="1" x="2362"/>
        <item x="498"/>
        <item m="1" x="2232"/>
        <item x="633"/>
        <item m="1" x="2251"/>
        <item x="510"/>
        <item m="1" x="2142"/>
        <item x="630"/>
        <item m="1" x="2173"/>
        <item x="511"/>
        <item m="1" x="2287"/>
        <item x="811"/>
        <item m="1" x="2369"/>
        <item m="1" x="1830"/>
        <item x="593"/>
        <item x="912"/>
        <item m="1" x="1575"/>
        <item x="427"/>
        <item m="1" x="1533"/>
        <item x="1011"/>
        <item m="1" x="1350"/>
        <item x="411"/>
        <item m="1" x="1272"/>
        <item x="1088"/>
        <item m="1" x="2141"/>
        <item x="588"/>
        <item m="1" x="1657"/>
        <item m="1" x="2269"/>
        <item x="1014"/>
        <item m="1" x="1600"/>
        <item x="575"/>
        <item m="1" x="1539"/>
        <item m="1" x="1699"/>
        <item x="380"/>
        <item x="568"/>
        <item m="1" x="2436"/>
        <item x="1029"/>
        <item m="1" x="1372"/>
        <item x="868"/>
        <item m="1" x="1856"/>
        <item x="1156"/>
        <item m="1" x="1936"/>
        <item x="836"/>
        <item m="1" x="2029"/>
        <item x="334"/>
        <item m="1" x="1233"/>
        <item x="315"/>
        <item m="1" x="1983"/>
        <item x="774"/>
        <item m="1" x="1742"/>
        <item x="238"/>
        <item m="1" x="1355"/>
        <item x="192"/>
        <item m="1" x="1457"/>
        <item x="425"/>
        <item m="1" x="2197"/>
        <item x="945"/>
        <item m="1" x="1211"/>
        <item m="1" x="1607"/>
        <item x="973"/>
        <item m="1" x="1237"/>
        <item m="1" x="2257"/>
        <item x="882"/>
        <item m="1" x="2383"/>
        <item m="1" x="1287"/>
        <item m="1" x="1783"/>
        <item x="944"/>
        <item m="1" x="2472"/>
        <item x="1001"/>
        <item m="1" x="2249"/>
        <item x="974"/>
        <item m="1" x="1797"/>
        <item x="991"/>
        <item m="1" x="2060"/>
        <item x="979"/>
        <item m="1" x="1747"/>
        <item x="976"/>
        <item m="1" x="2250"/>
        <item x="356"/>
        <item m="1" x="1532"/>
        <item m="1" x="2452"/>
        <item x="937"/>
        <item m="1" x="1252"/>
        <item x="326"/>
        <item m="1" x="1224"/>
        <item x="606"/>
        <item m="1" x="1576"/>
        <item m="1" x="1900"/>
        <item x="583"/>
        <item m="1" x="2149"/>
        <item m="1" x="1548"/>
        <item x="188"/>
        <item x="663"/>
        <item m="1" x="2514"/>
        <item x="947"/>
        <item m="1" x="1205"/>
        <item x="846"/>
        <item m="1" x="1723"/>
        <item x="537"/>
        <item m="1" x="2056"/>
        <item m="1" x="1482"/>
        <item x="197"/>
        <item x="1154"/>
        <item m="1" x="1293"/>
        <item m="1" x="1612"/>
        <item x="1163"/>
        <item m="1" x="2042"/>
        <item x="1176"/>
        <item m="1" x="2017"/>
        <item x="1171"/>
        <item m="1" x="1294"/>
        <item x="1185"/>
        <item m="1" x="1336"/>
        <item x="1189"/>
        <item m="1" x="1337"/>
        <item x="1124"/>
        <item m="1" x="2082"/>
        <item m="1" x="1613"/>
        <item x="1148"/>
        <item m="1" x="2018"/>
        <item m="1" x="1847"/>
        <item m="1" x="1943"/>
        <item x="781"/>
        <item m="1" x="1295"/>
        <item x="393"/>
        <item m="1" x="1724"/>
        <item x="1097"/>
        <item m="1" x="1844"/>
        <item x="1129"/>
        <item m="1" x="1312"/>
        <item x="1130"/>
        <item m="1" x="1456"/>
        <item x="464"/>
        <item m="1" x="1916"/>
        <item x="299"/>
        <item m="1" x="2233"/>
        <item x="114"/>
        <item m="1" x="2433"/>
        <item x="398"/>
        <item m="1" x="1790"/>
        <item x="741"/>
        <item m="1" x="1447"/>
        <item x="799"/>
        <item m="1" x="2230"/>
        <item x="433"/>
        <item m="1" x="1414"/>
        <item x="317"/>
        <item m="1" x="1203"/>
        <item x="312"/>
        <item m="1" x="1976"/>
        <item x="591"/>
        <item m="1" x="2359"/>
        <item x="127"/>
        <item m="1" x="2003"/>
        <item m="1" x="1711"/>
        <item x="47"/>
        <item x="561"/>
        <item m="1" x="1440"/>
        <item x="875"/>
        <item m="1" x="2328"/>
        <item x="203"/>
        <item m="1" x="2410"/>
        <item x="101"/>
        <item m="1" x="1994"/>
        <item x="10"/>
        <item m="1" x="2264"/>
        <item x="11"/>
        <item m="1" x="2345"/>
        <item x="103"/>
        <item m="1" x="2256"/>
        <item x="67"/>
        <item m="1" x="2225"/>
        <item x="490"/>
        <item m="1" x="1986"/>
        <item x="14"/>
        <item m="1" x="1644"/>
        <item x="1112"/>
        <item m="1" x="1975"/>
        <item m="1" x="1997"/>
        <item x="1070"/>
        <item m="1" x="1793"/>
        <item x="1044"/>
        <item m="1" x="1965"/>
        <item x="1134"/>
        <item m="1" x="1598"/>
        <item x="708"/>
        <item x="1067"/>
        <item m="1" x="1483"/>
        <item x="862"/>
        <item m="1" x="2489"/>
        <item x="837"/>
        <item m="1" x="1426"/>
        <item m="1" x="1663"/>
        <item x="1034"/>
        <item m="1" x="1666"/>
        <item m="1" x="2304"/>
        <item x="595"/>
        <item x="565"/>
        <item m="1" x="1462"/>
        <item x="608"/>
        <item m="1" x="1366"/>
        <item m="1" x="1477"/>
        <item x="707"/>
        <item x="573"/>
        <item m="1" x="2354"/>
        <item m="1" x="2136"/>
        <item m="1" x="1349"/>
        <item x="1035"/>
        <item m="1" x="1849"/>
        <item x="778"/>
        <item x="318"/>
        <item m="1" x="1363"/>
        <item m="1" x="1796"/>
        <item x="597"/>
        <item m="1" x="2159"/>
        <item x="906"/>
        <item m="1" x="1271"/>
        <item x="1045"/>
        <item m="1" x="1230"/>
        <item x="951"/>
        <item m="1" x="2217"/>
        <item x="1033"/>
        <item x="469"/>
        <item m="1" x="2357"/>
        <item x="38"/>
        <item m="1" x="2447"/>
        <item x="756"/>
        <item m="1" x="2281"/>
        <item x="612"/>
        <item m="1" x="2495"/>
        <item x="287"/>
        <item m="1" x="1946"/>
        <item x="3"/>
        <item m="1" x="2479"/>
        <item m="1" x="2480"/>
        <item x="72"/>
        <item m="1" x="1266"/>
        <item x="138"/>
        <item m="1" x="1683"/>
        <item x="1012"/>
        <item m="1" x="2277"/>
        <item x="182"/>
        <item m="1" x="2175"/>
        <item x="109"/>
        <item m="1" x="1618"/>
        <item x="874"/>
        <item m="1" x="2155"/>
        <item x="12"/>
        <item m="1" x="1843"/>
        <item x="35"/>
        <item m="1" x="2387"/>
        <item x="140"/>
        <item m="1" x="1922"/>
        <item m="1" x="1471"/>
        <item x="910"/>
        <item m="1" x="2112"/>
        <item x="977"/>
        <item m="1" x="1577"/>
        <item x="180"/>
        <item m="1" x="1832"/>
        <item x="190"/>
        <item m="1" x="1647"/>
        <item x="323"/>
        <item m="1" x="1528"/>
        <item x="981"/>
        <item m="1" x="2415"/>
        <item x="456"/>
        <item m="1" x="1567"/>
        <item x="545"/>
        <item m="1" x="1589"/>
        <item x="234"/>
        <item m="1" x="2505"/>
        <item x="406"/>
        <item m="1" x="1258"/>
        <item x="548"/>
        <item m="1" x="1841"/>
        <item x="307"/>
        <item m="1" x="1682"/>
        <item x="90"/>
        <item m="1" x="2460"/>
        <item m="1" x="2146"/>
        <item x="71"/>
        <item m="1" x="1590"/>
        <item x="224"/>
        <item m="1" x="1617"/>
        <item x="128"/>
        <item m="1" x="1228"/>
        <item x="68"/>
        <item m="1" x="1989"/>
        <item x="84"/>
        <item m="1" x="2045"/>
        <item x="971"/>
        <item m="1" x="1578"/>
        <item x="237"/>
        <item m="1" x="2202"/>
        <item x="273"/>
        <item m="1" x="2367"/>
        <item x="378"/>
        <item m="1" x="2425"/>
        <item x="780"/>
        <item m="1" x="1557"/>
        <item x="529"/>
        <item m="1" x="1625"/>
        <item x="813"/>
        <item m="1" x="2238"/>
        <item x="368"/>
        <item m="1" x="2203"/>
        <item x="183"/>
        <item m="1" x="2320"/>
        <item x="359"/>
        <item m="1" x="2026"/>
        <item x="1041"/>
        <item m="1" x="1672"/>
        <item x="207"/>
        <item m="1" x="1650"/>
        <item x="92"/>
        <item m="1" x="2229"/>
        <item x="505"/>
        <item m="1" x="1373"/>
        <item x="823"/>
        <item m="1" x="1947"/>
        <item x="58"/>
        <item m="1" x="2016"/>
        <item x="79"/>
        <item m="1" x="2245"/>
        <item x="216"/>
        <item m="1" x="1227"/>
        <item x="950"/>
        <item m="1" x="2053"/>
        <item x="877"/>
        <item m="1" x="2381"/>
        <item x="865"/>
        <item m="1" x="2448"/>
        <item x="176"/>
        <item m="1" x="1660"/>
        <item x="227"/>
        <item m="1" x="1779"/>
        <item x="613"/>
        <item m="1" x="2166"/>
        <item x="650"/>
        <item m="1" x="2466"/>
        <item x="499"/>
        <item m="1" x="2128"/>
        <item x="305"/>
        <item m="1" x="1703"/>
        <item x="276"/>
        <item m="1" x="2363"/>
        <item x="383"/>
        <item m="1" x="2361"/>
        <item m="1" x="2423"/>
        <item x="908"/>
        <item m="1" x="1834"/>
        <item m="1" x="1842"/>
        <item x="370"/>
        <item x="549"/>
        <item m="1" x="2255"/>
        <item m="1" x="1500"/>
        <item x="845"/>
        <item m="1" x="1448"/>
        <item x="1120"/>
        <item m="1" x="1544"/>
        <item x="824"/>
        <item m="1" x="2321"/>
        <item x="158"/>
        <item m="1" x="2323"/>
        <item x="496"/>
        <item m="1" x="1870"/>
        <item x="413"/>
        <item m="1" x="2504"/>
        <item m="1" x="2213"/>
        <item m="1" x="2266"/>
        <item x="715"/>
        <item m="1" x="1949"/>
        <item x="714"/>
        <item m="1" x="1778"/>
        <item x="115"/>
        <item m="1" x="1893"/>
        <item x="116"/>
        <item m="1" x="2317"/>
        <item m="1" x="2024"/>
        <item x="716"/>
        <item m="1" x="1432"/>
        <item x="117"/>
        <item m="1" x="1689"/>
        <item x="50"/>
        <item m="1" x="2061"/>
        <item x="70"/>
        <item m="1" x="2247"/>
        <item x="443"/>
        <item m="1" x="2329"/>
        <item x="465"/>
        <item m="1" x="1948"/>
        <item x="235"/>
        <item m="1" x="1428"/>
        <item x="880"/>
        <item m="1" x="1560"/>
        <item m="1" x="1599"/>
        <item x="666"/>
        <item x="1105"/>
        <item m="1" x="2353"/>
        <item x="927"/>
        <item m="1" x="2424"/>
        <item x="96"/>
        <item m="1" x="1340"/>
        <item x="679"/>
        <item m="1" x="1360"/>
        <item x="91"/>
        <item m="1" x="2273"/>
        <item x="241"/>
        <item m="1" x="2337"/>
        <item x="702"/>
        <item m="1" x="2327"/>
        <item x="1102"/>
        <item m="1" x="1973"/>
        <item x="1023"/>
        <item m="1" x="2168"/>
        <item x="920"/>
        <item m="1" x="2394"/>
        <item x="280"/>
        <item m="1" x="1403"/>
        <item x="617"/>
        <item m="1" x="2268"/>
        <item x="817"/>
        <item m="1" x="2398"/>
        <item x="166"/>
        <item m="1" x="1875"/>
        <item x="894"/>
        <item m="1" x="2028"/>
        <item x="1168"/>
        <item m="1" x="1311"/>
        <item x="1076"/>
        <item m="1" x="2163"/>
        <item x="1077"/>
        <item m="1" x="1653"/>
        <item x="1078"/>
        <item m="1" x="1807"/>
        <item x="535"/>
        <item m="1" x="2302"/>
        <item m="1" x="1601"/>
        <item x="1170"/>
        <item m="1" x="2275"/>
        <item x="1143"/>
        <item m="1" x="1202"/>
        <item x="1062"/>
        <item m="1" x="2138"/>
        <item x="1026"/>
        <item m="1" x="2046"/>
        <item x="1030"/>
        <item m="1" x="2421"/>
        <item m="1" x="2422"/>
        <item x="1038"/>
        <item m="1" x="1929"/>
        <item x="1037"/>
        <item m="1" x="1926"/>
        <item x="1039"/>
        <item m="1" x="1676"/>
        <item x="1114"/>
        <item m="1" x="1313"/>
        <item x="1109"/>
        <item m="1" x="2310"/>
        <item m="1" x="2007"/>
        <item x="99"/>
        <item m="1" x="2340"/>
        <item m="1" x="2341"/>
        <item m="1" x="2342"/>
        <item x="1131"/>
        <item m="1" x="1433"/>
        <item m="1" x="1347"/>
        <item m="1" x="1678"/>
        <item x="850"/>
        <item m="1" x="1987"/>
        <item x="404"/>
        <item m="1" x="1728"/>
        <item x="704"/>
        <item m="1" x="2316"/>
        <item x="928"/>
        <item m="1" x="2185"/>
        <item x="1071"/>
        <item m="1" x="1314"/>
        <item x="794"/>
        <item m="1" x="2145"/>
        <item x="431"/>
        <item m="1" x="1354"/>
        <item x="682"/>
        <item m="1" x="2085"/>
        <item x="532"/>
        <item m="1" x="1390"/>
        <item m="1" x="2458"/>
        <item x="531"/>
        <item m="1" x="1422"/>
        <item x="759"/>
        <item m="1" x="1962"/>
        <item x="543"/>
        <item m="1" x="2130"/>
        <item x="652"/>
        <item m="1" x="1579"/>
        <item x="484"/>
        <item m="1" x="2147"/>
        <item x="1052"/>
        <item m="1" x="1284"/>
        <item x="319"/>
        <item m="1" x="1437"/>
        <item m="1" x="2379"/>
        <item x="521"/>
        <item x="934"/>
        <item m="1" x="1382"/>
        <item x="933"/>
        <item m="1" x="2476"/>
        <item x="348"/>
        <item m="1" x="1620"/>
        <item x="962"/>
        <item m="1" x="1297"/>
        <item x="491"/>
        <item m="1" x="1435"/>
        <item x="488"/>
        <item m="1" x="1763"/>
        <item x="966"/>
        <item m="1" x="2048"/>
        <item x="308"/>
        <item m="1" x="1423"/>
        <item x="1172"/>
        <item m="1" x="1717"/>
        <item m="1" x="2054"/>
        <item x="1188"/>
        <item m="1" x="1718"/>
        <item m="1" x="2055"/>
        <item x="1115"/>
        <item m="1" x="2420"/>
        <item x="604"/>
        <item m="1" x="1850"/>
        <item x="1127"/>
        <item m="1" x="1395"/>
        <item m="1" x="2179"/>
        <item x="156"/>
        <item m="1" x="1439"/>
        <item x="896"/>
        <item m="1" x="2065"/>
        <item x="637"/>
        <item m="1" x="1339"/>
        <item x="1095"/>
        <item m="1" x="2493"/>
        <item x="1073"/>
        <item m="1" x="1518"/>
        <item m="1" x="2237"/>
        <item x="1074"/>
        <item m="1" x="1572"/>
        <item x="1092"/>
        <item m="1" x="2471"/>
        <item m="1" x="1890"/>
        <item x="1093"/>
        <item m="1" x="1610"/>
        <item x="1108"/>
        <item m="1" x="1370"/>
        <item x="1117"/>
        <item m="1" x="2334"/>
        <item m="1" x="2283"/>
        <item x="1086"/>
        <item m="1" x="2038"/>
        <item x="1141"/>
        <item m="1" x="1680"/>
        <item m="1" x="1765"/>
        <item x="302"/>
        <item m="1" x="1687"/>
        <item x="1191"/>
        <item m="1" x="1770"/>
        <item x="1151"/>
        <item m="1" x="1262"/>
        <item x="603"/>
        <item m="1" x="1692"/>
        <item x="409"/>
        <item m="1" x="2426"/>
        <item x="177"/>
        <item m="1" x="2402"/>
        <item x="1155"/>
        <item m="1" x="1585"/>
        <item x="213"/>
        <item m="1" x="2186"/>
        <item x="793"/>
        <item m="1" x="1873"/>
        <item x="622"/>
        <item m="1" x="1267"/>
        <item x="769"/>
        <item m="1" x="2191"/>
        <item x="592"/>
        <item m="1" x="2252"/>
        <item x="515"/>
        <item m="1" x="2289"/>
        <item x="787"/>
        <item m="1" x="1889"/>
        <item m="1" x="1746"/>
        <item x="506"/>
        <item m="1" x="1661"/>
        <item x="246"/>
        <item m="1" x="2070"/>
        <item m="1" x="2071"/>
        <item x="288"/>
        <item m="1" x="1260"/>
        <item x="426"/>
        <item m="1" x="1282"/>
        <item m="1" x="1283"/>
        <item m="1" x="2171"/>
        <item x="1181"/>
        <item m="1" x="2064"/>
        <item x="972"/>
        <item m="1" x="1290"/>
        <item x="657"/>
        <item m="1" x="1408"/>
        <item x="942"/>
        <item m="1" x="1768"/>
        <item x="1025"/>
        <item m="1" x="1269"/>
        <item x="655"/>
        <item m="1" x="1792"/>
        <item x="1036"/>
        <item m="1" x="2051"/>
        <item x="1047"/>
        <item m="1" x="1217"/>
        <item x="201"/>
        <item m="1" x="1214"/>
        <item x="382"/>
        <item m="1" x="1565"/>
        <item x="1017"/>
        <item m="1" x="1966"/>
        <item x="805"/>
        <item m="1" x="1498"/>
        <item x="400"/>
        <item m="1" x="1546"/>
        <item x="733"/>
        <item m="1" x="2210"/>
        <item x="804"/>
        <item m="1" x="1669"/>
        <item x="796"/>
        <item m="1" x="1300"/>
        <item x="784"/>
        <item m="1" x="1452"/>
        <item x="771"/>
        <item m="1" x="1549"/>
        <item x="279"/>
        <item m="1" x="1225"/>
        <item x="80"/>
        <item m="1" x="1906"/>
        <item x="377"/>
        <item m="1" x="1979"/>
        <item x="538"/>
        <item m="1" x="2274"/>
        <item x="121"/>
        <item m="1" x="1429"/>
        <item x="953"/>
        <item m="1" x="1504"/>
        <item x="892"/>
        <item m="1" x="2506"/>
        <item x="570"/>
        <item m="1" x="1346"/>
        <item x="629"/>
        <item m="1" x="1551"/>
        <item x="346"/>
        <item m="1" x="2183"/>
        <item x="347"/>
        <item m="1" x="2199"/>
        <item x="379"/>
        <item m="1" x="2030"/>
        <item x="632"/>
        <item m="1" x="1493"/>
        <item x="364"/>
        <item m="1" x="2049"/>
        <item x="791"/>
        <item m="1" x="1881"/>
        <item m="1" x="1245"/>
        <item m="1" x="1950"/>
        <item x="775"/>
        <item m="1" x="1569"/>
        <item x="358"/>
        <item m="1" x="2483"/>
        <item x="272"/>
        <item m="1" x="1583"/>
        <item x="332"/>
        <item m="1" x="2286"/>
        <item x="517"/>
        <item m="1" x="1333"/>
        <item m="1" x="2351"/>
        <item x="231"/>
        <item m="1" x="1957"/>
        <item x="271"/>
        <item m="1" x="1307"/>
        <item x="130"/>
        <item m="1" x="2134"/>
        <item m="1" x="2374"/>
        <item x="552"/>
        <item m="1" x="1377"/>
        <item x="534"/>
        <item m="1" x="1256"/>
        <item x="371"/>
        <item m="1" x="2187"/>
        <item x="343"/>
        <item m="1" x="1298"/>
        <item m="1" x="2491"/>
        <item x="132"/>
        <item x="157"/>
        <item m="1" x="2109"/>
        <item x="133"/>
        <item m="1" x="2015"/>
        <item x="143"/>
        <item m="1" x="1825"/>
        <item x="381"/>
        <item m="1" x="1896"/>
        <item x="1015"/>
        <item m="1" x="2182"/>
        <item x="251"/>
        <item m="1" x="2156"/>
        <item x="1028"/>
        <item m="1" x="2497"/>
        <item x="1027"/>
        <item m="1" x="1805"/>
        <item x="1009"/>
        <item m="1" x="2516"/>
        <item x="1010"/>
        <item m="1" x="1326"/>
        <item m="1" x="2487"/>
        <item x="1003"/>
        <item m="1" x="1628"/>
        <item x="486"/>
        <item m="1" x="1898"/>
        <item x="1110"/>
        <item m="1" x="2307"/>
        <item x="649"/>
        <item m="1" x="1316"/>
        <item x="818"/>
        <item m="1" x="1806"/>
        <item x="458"/>
        <item m="1" x="1351"/>
        <item x="367"/>
        <item m="1" x="2295"/>
        <item x="701"/>
        <item m="1" x="2123"/>
        <item x="839"/>
        <item m="1" x="1734"/>
        <item x="660"/>
        <item m="1" x="1651"/>
        <item x="351"/>
        <item m="1" x="1239"/>
        <item x="350"/>
        <item m="1" x="2467"/>
        <item x="442"/>
        <item m="1" x="2032"/>
        <item x="270"/>
        <item m="1" x="2125"/>
        <item x="881"/>
        <item m="1" x="2499"/>
        <item x="362"/>
        <item m="1" x="1708"/>
        <item x="540"/>
        <item m="1" x="2002"/>
        <item x="743"/>
        <item m="1" x="1700"/>
        <item x="757"/>
        <item m="1" x="1833"/>
        <item x="989"/>
        <item m="1" x="1489"/>
        <item x="728"/>
        <item m="1" x="1531"/>
        <item x="473"/>
        <item m="1" x="1826"/>
        <item x="232"/>
        <item m="1" x="2143"/>
        <item x="1166"/>
        <item m="1" x="2021"/>
        <item x="1179"/>
        <item m="1" x="2284"/>
        <item x="1153"/>
        <item m="1" x="1851"/>
        <item m="1" x="2350"/>
        <item x="1040"/>
        <item m="1" x="1985"/>
        <item x="113"/>
        <item m="1" x="2253"/>
        <item x="1084"/>
        <item m="1" x="1321"/>
        <item x="461"/>
        <item m="1" x="2498"/>
        <item x="624"/>
        <item m="1" x="2239"/>
        <item x="226"/>
        <item m="1" x="2044"/>
        <item x="672"/>
        <item m="1" x="1212"/>
        <item x="124"/>
        <item m="1" x="2083"/>
        <item x="286"/>
        <item m="1" x="2132"/>
        <item x="236"/>
        <item m="1" x="2365"/>
        <item m="1" x="2131"/>
        <item x="56"/>
        <item m="1" x="1999"/>
        <item x="825"/>
        <item m="1" x="1399"/>
        <item x="905"/>
        <item m="1" x="1933"/>
        <item x="221"/>
        <item m="1" x="2122"/>
        <item x="1157"/>
        <item m="1" x="2214"/>
        <item x="893"/>
        <item m="1" x="1935"/>
        <item x="819"/>
        <item m="1" x="1619"/>
        <item x="763"/>
        <item m="1" x="1932"/>
        <item x="718"/>
        <item m="1" x="1996"/>
        <item x="735"/>
        <item m="1" x="2298"/>
        <item x="958"/>
        <item m="1" x="1570"/>
        <item x="941"/>
        <item m="1" x="1899"/>
        <item x="605"/>
        <item m="1" x="1580"/>
        <item x="579"/>
        <item m="1" x="1387"/>
        <item x="503"/>
        <item m="1" x="2242"/>
        <item x="840"/>
        <item m="1" x="1460"/>
        <item x="767"/>
        <item m="1" x="2473"/>
        <item x="864"/>
        <item m="1" x="1279"/>
        <item x="636"/>
        <item m="1" x="2010"/>
        <item x="696"/>
        <item m="1" x="1469"/>
        <item x="313"/>
        <item m="1" x="1756"/>
        <item x="414"/>
        <item m="1" x="1627"/>
        <item x="513"/>
        <item m="1" x="1244"/>
        <item x="713"/>
        <item m="1" x="2116"/>
        <item m="1" x="2178"/>
        <item x="162"/>
        <item m="1" x="2236"/>
        <item m="1" x="1802"/>
        <item x="492"/>
        <item m="1" x="1808"/>
        <item x="310"/>
        <item m="1" x="1358"/>
        <item x="975"/>
        <item m="1" x="2148"/>
        <item x="202"/>
        <item m="1" x="1677"/>
        <item x="558"/>
        <item m="1" x="2395"/>
        <item x="229"/>
        <item m="1" x="2165"/>
        <item x="688"/>
        <item m="1" x="1524"/>
        <item x="230"/>
        <item m="1" x="1463"/>
        <item x="765"/>
        <item m="1" x="2224"/>
        <item x="853"/>
        <item m="1" x="2325"/>
        <item m="1" x="1574"/>
        <item x="209"/>
        <item m="1" x="1327"/>
        <item x="929"/>
        <item m="1" x="1487"/>
        <item x="160"/>
        <item m="1" x="1281"/>
        <item x="507"/>
        <item m="1" x="1685"/>
        <item x="899"/>
        <item m="1" x="1455"/>
        <item x="455"/>
        <item m="1" x="2031"/>
        <item x="576"/>
        <item m="1" x="1630"/>
        <item x="594"/>
        <item m="1" x="1209"/>
        <item x="948"/>
        <item m="1" x="1912"/>
        <item x="654"/>
        <item m="1" x="2000"/>
        <item x="208"/>
        <item m="1" x="1556"/>
        <item x="1079"/>
        <item m="1" x="2428"/>
        <item x="239"/>
        <item m="1" x="2513"/>
        <item x="843"/>
        <item m="1" x="1378"/>
        <item x="396"/>
        <item m="1" x="1925"/>
        <item x="1149"/>
        <item m="1" x="1694"/>
        <item x="53"/>
        <item m="1" x="2308"/>
        <item x="807"/>
        <item m="1" x="1615"/>
        <item x="644"/>
        <item m="1" x="1664"/>
        <item x="1031"/>
        <item m="1" x="2441"/>
        <item x="1085"/>
        <item m="1" x="1809"/>
        <item x="922"/>
        <item m="1" x="2034"/>
        <item x="6"/>
        <item m="1" x="2090"/>
        <item x="329"/>
        <item m="1" x="2315"/>
        <item x="1161"/>
        <item m="1" x="2234"/>
        <item x="1186"/>
        <item m="1" x="2477"/>
        <item x="1187"/>
        <item m="1" x="2204"/>
        <item x="1194"/>
        <item m="1" x="2205"/>
        <item x="1063"/>
        <item m="1" x="1348"/>
        <item x="1082"/>
        <item m="1" x="1992"/>
        <item m="1" x="1593"/>
        <item m="1" x="2180"/>
        <item m="1" x="2059"/>
        <item x="921"/>
        <item m="1" x="1204"/>
        <item x="434"/>
        <item m="1" x="1848"/>
        <item x="697"/>
        <item m="1" x="1375"/>
        <item x="497"/>
        <item m="1" x="1291"/>
        <item x="444"/>
        <item m="1" x="1286"/>
        <item x="495"/>
        <item m="1" x="1818"/>
        <item x="397"/>
        <item m="1" x="1884"/>
        <item m="1" x="2087"/>
        <item m="1" x="1402"/>
        <item m="1" x="1274"/>
        <item x="384"/>
        <item m="1" x="1407"/>
        <item x="376"/>
        <item m="1" x="1461"/>
        <item m="1" x="2427"/>
        <item m="1" x="1322"/>
        <item m="1" x="1766"/>
        <item x="441"/>
        <item m="1" x="1474"/>
        <item x="445"/>
        <item m="1" x="1419"/>
        <item x="375"/>
        <item m="1" x="1475"/>
        <item m="1" x="2412"/>
        <item m="1" x="2349"/>
        <item m="1" x="2262"/>
        <item m="1" x="1944"/>
        <item x="678"/>
        <item m="1" x="2515"/>
        <item x="186"/>
        <item m="1" x="2296"/>
        <item x="689"/>
        <item m="1" x="2290"/>
        <item x="686"/>
        <item m="1" x="1915"/>
        <item x="324"/>
        <item m="1" x="1478"/>
        <item x="889"/>
        <item m="1" x="2490"/>
        <item x="530"/>
        <item m="1" x="2437"/>
        <item m="1" x="2431"/>
        <item x="694"/>
        <item x="961"/>
        <item m="1" x="1720"/>
        <item x="1006"/>
        <item m="1" x="1547"/>
        <item x="898"/>
        <item m="1" x="1602"/>
        <item x="1106"/>
        <item m="1" x="1918"/>
        <item x="327"/>
        <item m="1" x="1862"/>
        <item x="589"/>
        <item m="1" x="1609"/>
        <item x="294"/>
        <item m="1" x="2120"/>
        <item x="897"/>
        <item m="1" x="1907"/>
        <item x="925"/>
        <item m="1" x="1888"/>
        <item m="1" x="1902"/>
        <item x="783"/>
        <item m="1" x="2207"/>
        <item x="611"/>
        <item m="1" x="2211"/>
        <item x="826"/>
        <item m="1" x="2400"/>
        <item x="994"/>
        <item m="1" x="2139"/>
        <item x="267"/>
        <item m="1" x="2164"/>
        <item x="303"/>
        <item m="1" x="1908"/>
        <item m="1" x="1909"/>
        <item x="1043"/>
        <item m="1" x="1257"/>
        <item x="816"/>
        <item m="1" x="1535"/>
        <item x="200"/>
        <item m="1" x="1705"/>
        <item x="1162"/>
        <item m="1" x="1982"/>
        <item x="681"/>
        <item m="1" x="1384"/>
        <item x="870"/>
        <item m="1" x="1519"/>
        <item x="1020"/>
        <item m="1" x="2118"/>
        <item m="1" x="1934"/>
        <item x="526"/>
        <item m="1" x="1970"/>
        <item x="147"/>
        <item m="1" x="1397"/>
        <item x="463"/>
        <item m="1" x="2047"/>
        <item x="544"/>
        <item m="1" x="1219"/>
        <item x="342"/>
        <item m="1" x="1472"/>
        <item x="328"/>
        <item m="1" x="1330"/>
        <item x="646"/>
        <item m="1" x="1904"/>
        <item x="134"/>
        <item m="1" x="2314"/>
        <item x="518"/>
        <item m="1" x="1927"/>
        <item x="470"/>
        <item m="1" x="1733"/>
        <item x="215"/>
        <item m="1" x="1341"/>
        <item x="55"/>
        <item m="1" x="1764"/>
        <item x="274"/>
        <item m="1" x="2326"/>
        <item x="320"/>
        <item m="1" x="1640"/>
        <item x="373"/>
        <item m="1" x="1521"/>
        <item x="453"/>
        <item m="1" x="2419"/>
        <item x="1080"/>
        <item m="1" x="1563"/>
        <item x="94"/>
        <item m="1" x="1226"/>
        <item x="43"/>
        <item m="1" x="2306"/>
        <item x="647"/>
        <item m="1" x="1924"/>
        <item x="61"/>
        <item m="1" x="1234"/>
        <item x="582"/>
        <item m="1" x="2500"/>
        <item x="164"/>
        <item m="1" x="1210"/>
        <item x="621"/>
        <item m="1" x="1670"/>
        <item x="284"/>
        <item m="1" x="2152"/>
        <item x="502"/>
        <item m="1" x="1824"/>
        <item x="389"/>
        <item m="1" x="1754"/>
        <item x="691"/>
        <item m="1" x="2401"/>
        <item x="698"/>
        <item m="1" x="2260"/>
        <item x="815"/>
        <item m="1" x="2089"/>
        <item x="316"/>
        <item m="1" x="2370"/>
        <item m="1" x="1854"/>
        <item x="439"/>
        <item m="1" x="1868"/>
        <item x="436"/>
        <item m="1" x="1302"/>
        <item x="440"/>
        <item m="1" x="2076"/>
        <item x="437"/>
        <item m="1" x="1958"/>
        <item x="336"/>
        <item m="1" x="1510"/>
        <item x="483"/>
        <item m="1" x="13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8">
        <item x="8"/>
        <item m="1" x="13"/>
        <item x="3"/>
        <item m="1" x="16"/>
        <item x="0"/>
        <item x="7"/>
        <item m="1" x="15"/>
        <item x="2"/>
        <item x="6"/>
        <item m="1" x="11"/>
        <item m="1" x="9"/>
        <item x="5"/>
        <item m="1" x="14"/>
        <item x="1"/>
        <item m="1" x="10"/>
        <item x="4"/>
        <item m="1" x="12"/>
        <item t="default"/>
      </items>
    </pivotField>
    <pivotField showAll="0"/>
    <pivotField showAll="0"/>
    <pivotField showAll="0"/>
    <pivotField numFmtId="2" showAll="0"/>
    <pivotField showAll="0">
      <items count="4">
        <item x="0"/>
        <item x="1"/>
        <item x="2"/>
        <item t="default"/>
      </items>
    </pivotField>
    <pivotField numFmtId="41" showAll="0"/>
    <pivotField showAll="0"/>
    <pivotField numFmtId="2" showAll="0"/>
    <pivotField showAll="0"/>
    <pivotField numFmtId="2" showAll="0"/>
    <pivotField axis="axisPage" dataField="1" numFmtId="164" multipleItemSelectionAllowed="1"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numFmtId="1" showAll="0"/>
    <pivotField showAll="0"/>
    <pivotField showAll="0"/>
    <pivotField showAll="0"/>
    <pivotField showAll="0"/>
    <pivotField showAll="0"/>
    <pivotField showAll="0"/>
    <pivotField showAll="0"/>
    <pivotField showAll="0"/>
  </pivotFields>
  <rowFields count="1">
    <field x="1"/>
  </rowFields>
  <rowItems count="1196">
    <i>
      <x v="2153"/>
    </i>
    <i>
      <x v="1888"/>
    </i>
    <i>
      <x v="156"/>
    </i>
    <i>
      <x v="2149"/>
    </i>
    <i>
      <x v="1553"/>
    </i>
    <i>
      <x v="1072"/>
    </i>
    <i>
      <x v="2515"/>
    </i>
    <i>
      <x v="2064"/>
    </i>
    <i>
      <x v="1447"/>
    </i>
    <i>
      <x v="800"/>
    </i>
    <i>
      <x v="533"/>
    </i>
    <i>
      <x v="2082"/>
    </i>
    <i>
      <x v="2126"/>
    </i>
    <i>
      <x v="2128"/>
    </i>
    <i>
      <x v="2328"/>
    </i>
    <i>
      <x v="2389"/>
    </i>
    <i>
      <x v="2433"/>
    </i>
    <i>
      <x v="1373"/>
    </i>
    <i>
      <x v="1334"/>
    </i>
    <i>
      <x v="1298"/>
    </i>
    <i>
      <x v="1314"/>
    </i>
    <i>
      <x v="1326"/>
    </i>
    <i>
      <x v="1841"/>
    </i>
    <i>
      <x v="1024"/>
    </i>
    <i>
      <x v="3"/>
    </i>
    <i>
      <x v="261"/>
    </i>
    <i>
      <x v="1886"/>
    </i>
    <i>
      <x v="1917"/>
    </i>
    <i>
      <x v="2247"/>
    </i>
    <i>
      <x v="1996"/>
    </i>
    <i>
      <x v="2026"/>
    </i>
    <i>
      <x v="2022"/>
    </i>
    <i>
      <x v="2245"/>
    </i>
    <i>
      <x v="2130"/>
    </i>
    <i>
      <x v="2263"/>
    </i>
    <i>
      <x v="2024"/>
    </i>
    <i>
      <x v="1994"/>
    </i>
    <i>
      <x v="2137"/>
    </i>
    <i>
      <x v="2124"/>
    </i>
    <i>
      <x v="2135"/>
    </i>
    <i>
      <x v="1833"/>
    </i>
    <i>
      <x v="1251"/>
    </i>
    <i>
      <x v="1500"/>
    </i>
    <i>
      <x v="1312"/>
    </i>
    <i>
      <x v="1602"/>
    </i>
    <i>
      <x v="1318"/>
    </i>
    <i>
      <x v="1324"/>
    </i>
    <i>
      <x v="1551"/>
    </i>
    <i>
      <x v="1033"/>
    </i>
    <i>
      <x v="863"/>
    </i>
    <i>
      <x v="649"/>
    </i>
    <i>
      <x v="666"/>
    </i>
    <i>
      <x v="897"/>
    </i>
    <i>
      <x v="710"/>
    </i>
    <i>
      <x v="1172"/>
    </i>
    <i>
      <x v="712"/>
    </i>
    <i>
      <x v="859"/>
    </i>
    <i>
      <x v="718"/>
    </i>
    <i>
      <x v="887"/>
    </i>
    <i>
      <x v="742"/>
    </i>
    <i>
      <x v="658"/>
    </i>
    <i>
      <x v="952"/>
    </i>
    <i>
      <x v="744"/>
    </i>
    <i>
      <x v="645"/>
    </i>
    <i>
      <x v="770"/>
    </i>
    <i>
      <x v="1212"/>
    </i>
    <i>
      <x v="1222"/>
    </i>
    <i>
      <x v="845"/>
    </i>
    <i>
      <x v="849"/>
    </i>
    <i>
      <x v="100"/>
    </i>
    <i>
      <x v="384"/>
    </i>
    <i>
      <x v="338"/>
    </i>
    <i>
      <x v="203"/>
    </i>
    <i>
      <x v="525"/>
    </i>
    <i>
      <x v="205"/>
    </i>
    <i>
      <x v="2"/>
    </i>
    <i>
      <x v="590"/>
    </i>
    <i>
      <x v="340"/>
    </i>
    <i>
      <x v="259"/>
    </i>
    <i>
      <x v="519"/>
    </i>
    <i>
      <x v="556"/>
    </i>
    <i>
      <x v="529"/>
    </i>
    <i>
      <x v="560"/>
    </i>
    <i>
      <x v="201"/>
    </i>
    <i>
      <x v="572"/>
    </i>
    <i>
      <x v="599"/>
    </i>
    <i>
      <x v="574"/>
    </i>
    <i>
      <x v="2132"/>
    </i>
    <i>
      <x v="1360"/>
    </i>
    <i>
      <x v="2009"/>
    </i>
    <i>
      <x v="2054"/>
    </i>
    <i>
      <x v="2014"/>
    </i>
    <i>
      <x v="2012"/>
    </i>
    <i>
      <x v="2209"/>
    </i>
    <i>
      <x v="2397"/>
    </i>
    <i>
      <x v="2219"/>
    </i>
    <i>
      <x v="2486"/>
    </i>
    <i>
      <x v="2221"/>
    </i>
    <i>
      <x v="2320"/>
    </i>
    <i>
      <x v="2223"/>
    </i>
    <i>
      <x v="2345"/>
    </i>
    <i>
      <x v="2225"/>
    </i>
    <i>
      <x v="2395"/>
    </i>
    <i>
      <x v="2231"/>
    </i>
    <i>
      <x v="2399"/>
    </i>
    <i>
      <x v="1990"/>
    </i>
    <i>
      <x v="2435"/>
    </i>
    <i>
      <x v="1945"/>
    </i>
    <i>
      <x v="2513"/>
    </i>
    <i>
      <x v="1984"/>
    </i>
    <i>
      <x v="2275"/>
    </i>
    <i>
      <x v="2196"/>
    </i>
    <i>
      <x v="1320"/>
    </i>
    <i>
      <x v="1634"/>
    </i>
    <i>
      <x v="1624"/>
    </i>
    <i>
      <x v="1322"/>
    </i>
    <i>
      <x v="1683"/>
    </i>
    <i>
      <x v="1809"/>
    </i>
    <i>
      <x v="1603"/>
    </i>
    <i>
      <x v="1613"/>
    </i>
    <i>
      <x v="1406"/>
    </i>
    <i>
      <x v="1626"/>
    </i>
    <i>
      <x v="1270"/>
    </i>
    <i>
      <x v="1641"/>
    </i>
    <i>
      <x v="1308"/>
    </i>
    <i>
      <x v="1776"/>
    </i>
    <i>
      <x v="1573"/>
    </i>
    <i>
      <x v="1253"/>
    </i>
    <i>
      <x v="1598"/>
    </i>
    <i>
      <x v="1572"/>
    </i>
    <i>
      <x v="696"/>
    </i>
    <i>
      <x v="1043"/>
    </i>
    <i>
      <x v="976"/>
    </i>
    <i>
      <x v="733"/>
    </i>
    <i>
      <x v="716"/>
    </i>
    <i>
      <x v="670"/>
    </i>
    <i>
      <x v="915"/>
    </i>
    <i>
      <x v="762"/>
    </i>
    <i>
      <x v="704"/>
    </i>
    <i>
      <x v="674"/>
    </i>
    <i>
      <x v="1086"/>
    </i>
    <i>
      <x v="772"/>
    </i>
    <i>
      <x v="1247"/>
    </i>
    <i>
      <x v="788"/>
    </i>
    <i>
      <x v="1249"/>
    </i>
    <i>
      <x v="796"/>
    </i>
    <i>
      <x v="720"/>
    </i>
    <i>
      <x v="798"/>
    </i>
    <i>
      <x v="1000"/>
    </i>
    <i>
      <x v="802"/>
    </i>
    <i>
      <x v="1035"/>
    </i>
    <i>
      <x v="821"/>
    </i>
    <i>
      <x v="1063"/>
    </i>
    <i>
      <x v="690"/>
    </i>
    <i>
      <x v="714"/>
    </i>
    <i>
      <x v="1243"/>
    </i>
    <i>
      <x v="1218"/>
    </i>
    <i>
      <x v="692"/>
    </i>
    <i>
      <x v="917"/>
    </i>
    <i>
      <x v="451"/>
    </i>
    <i>
      <x v="7"/>
    </i>
    <i>
      <x v="187"/>
    </i>
    <i>
      <x v="136"/>
    </i>
    <i>
      <x v="126"/>
    </i>
    <i>
      <x v="138"/>
    </i>
    <i>
      <x v="463"/>
    </i>
    <i>
      <x v="78"/>
    </i>
    <i>
      <x v="527"/>
    </i>
    <i>
      <x v="576"/>
    </i>
    <i>
      <x v="122"/>
    </i>
    <i>
      <x v="163"/>
    </i>
    <i>
      <x v="128"/>
    </i>
    <i>
      <x v="329"/>
    </i>
    <i>
      <x v="453"/>
    </i>
    <i>
      <x v="333"/>
    </i>
    <i>
      <x v="491"/>
    </i>
    <i>
      <x v="170"/>
    </i>
    <i>
      <x v="199"/>
    </i>
    <i>
      <x v="172"/>
    </i>
    <i>
      <x v="95"/>
    </i>
    <i>
      <x v="343"/>
    </i>
    <i>
      <x v="554"/>
    </i>
    <i>
      <x v="354"/>
    </i>
    <i>
      <x v="558"/>
    </i>
    <i>
      <x v="356"/>
    </i>
    <i>
      <x v="570"/>
    </i>
    <i>
      <x v="371"/>
    </i>
    <i>
      <x v="183"/>
    </i>
    <i>
      <x v="601"/>
    </i>
    <i>
      <x v="578"/>
    </i>
    <i>
      <x v="294"/>
    </i>
    <i>
      <x v="207"/>
    </i>
    <i>
      <x v="196"/>
    </i>
    <i>
      <x v="96"/>
    </i>
    <i>
      <x v="1940"/>
    </i>
    <i>
      <x v="2416"/>
    </i>
    <i>
      <x v="2294"/>
    </i>
    <i>
      <x v="1992"/>
    </i>
    <i>
      <x v="2175"/>
    </i>
    <i>
      <x v="1896"/>
    </i>
    <i>
      <x v="2235"/>
    </i>
    <i>
      <x v="1998"/>
    </i>
    <i>
      <x v="2336"/>
    </i>
    <i>
      <x v="2000"/>
    </i>
    <i>
      <x v="2511"/>
    </i>
    <i>
      <x v="2002"/>
    </i>
    <i>
      <x v="1937"/>
    </i>
    <i>
      <x v="2004"/>
    </i>
    <i>
      <x v="1947"/>
    </i>
    <i>
      <x v="2007"/>
    </i>
    <i>
      <x v="1988"/>
    </i>
    <i>
      <x v="2018"/>
    </i>
    <i>
      <x v="2322"/>
    </i>
    <i>
      <x v="1907"/>
    </i>
    <i>
      <x v="2369"/>
    </i>
    <i>
      <x v="1911"/>
    </i>
    <i>
      <x v="1982"/>
    </i>
    <i>
      <x v="2058"/>
    </i>
    <i>
      <x v="2171"/>
    </i>
    <i>
      <x v="2086"/>
    </i>
    <i>
      <x v="2200"/>
    </i>
    <i>
      <x v="2092"/>
    </i>
    <i>
      <x v="2217"/>
    </i>
    <i>
      <x v="2099"/>
    </i>
    <i>
      <x v="1943"/>
    </i>
    <i>
      <x v="2104"/>
    </i>
    <i>
      <x v="2227"/>
    </i>
    <i>
      <x v="2114"/>
    </i>
    <i>
      <x v="1952"/>
    </i>
    <i>
      <x v="1921"/>
    </i>
    <i>
      <x v="2249"/>
    </i>
    <i>
      <x v="1925"/>
    </i>
    <i>
      <x v="2304"/>
    </i>
    <i>
      <x v="2147"/>
    </i>
    <i>
      <x v="2334"/>
    </i>
    <i>
      <x v="2155"/>
    </i>
    <i>
      <x v="2362"/>
    </i>
    <i>
      <x v="2157"/>
    </i>
    <i>
      <x v="2379"/>
    </i>
    <i>
      <x v="2159"/>
    </i>
    <i>
      <x v="2484"/>
    </i>
    <i>
      <x v="2161"/>
    </i>
    <i>
      <x v="2507"/>
    </i>
    <i>
      <x v="2163"/>
    </i>
    <i>
      <x v="2169"/>
    </i>
    <i>
      <x v="1954"/>
    </i>
    <i>
      <x v="1619"/>
    </i>
    <i>
      <x v="1726"/>
    </i>
    <i>
      <x v="1675"/>
    </i>
    <i>
      <x v="1410"/>
    </i>
    <i>
      <x v="1607"/>
    </i>
    <i>
      <x v="1414"/>
    </i>
    <i>
      <x v="1384"/>
    </i>
    <i>
      <x v="1418"/>
    </i>
    <i>
      <x v="1704"/>
    </i>
    <i>
      <x v="1424"/>
    </i>
    <i>
      <x v="1404"/>
    </i>
    <i>
      <x v="1432"/>
    </i>
    <i>
      <x v="1614"/>
    </i>
    <i>
      <x v="1261"/>
    </i>
    <i>
      <x v="1382"/>
    </i>
    <i>
      <x v="1453"/>
    </i>
    <i>
      <x v="1392"/>
    </i>
    <i>
      <x v="1306"/>
    </i>
    <i>
      <x v="1396"/>
    </i>
    <i>
      <x v="1524"/>
    </i>
    <i>
      <x v="1716"/>
    </i>
    <i>
      <x v="1535"/>
    </i>
    <i>
      <x v="1771"/>
    </i>
    <i>
      <x v="1541"/>
    </i>
    <i>
      <x v="1304"/>
    </i>
    <i>
      <x v="1839"/>
    </i>
    <i>
      <x v="1375"/>
    </i>
    <i>
      <x v="1835"/>
    </i>
    <i>
      <x v="1616"/>
    </i>
    <i>
      <x v="1296"/>
    </i>
    <i>
      <x v="1380"/>
    </i>
    <i>
      <x v="1555"/>
    </i>
    <i>
      <x v="1627"/>
    </i>
    <i>
      <x v="1330"/>
    </i>
    <i>
      <x v="1638"/>
    </i>
    <i>
      <x v="1259"/>
    </i>
    <i>
      <x v="1666"/>
    </i>
    <i>
      <x v="1263"/>
    </i>
    <i>
      <x v="1677"/>
    </i>
    <i>
      <x v="1577"/>
    </i>
    <i>
      <x v="1698"/>
    </i>
    <i>
      <x v="1581"/>
    </i>
    <i>
      <x v="1712"/>
    </i>
    <i>
      <x v="1583"/>
    </i>
    <i>
      <x v="1720"/>
    </i>
    <i>
      <x v="1585"/>
    </i>
    <i>
      <x v="1730"/>
    </i>
    <i>
      <x v="1302"/>
    </i>
    <i>
      <x v="1398"/>
    </i>
    <i>
      <x v="1600"/>
    </i>
    <i>
      <x v="1821"/>
    </i>
    <i>
      <x v="1310"/>
    </i>
    <i>
      <x v="1408"/>
    </i>
    <i>
      <x v="1265"/>
    </i>
    <i>
      <x v="1272"/>
    </i>
    <i>
      <x v="644"/>
    </i>
    <i>
      <x v="1067"/>
    </i>
    <i>
      <x v="855"/>
    </i>
    <i>
      <x v="905"/>
    </i>
    <i>
      <x v="1100"/>
    </i>
    <i>
      <x v="780"/>
    </i>
    <i>
      <x v="676"/>
    </i>
    <i>
      <x v="815"/>
    </i>
    <i>
      <x v="1061"/>
    </i>
    <i>
      <x v="768"/>
    </i>
    <i>
      <x v="1084"/>
    </i>
    <i>
      <x v="921"/>
    </i>
    <i>
      <x v="1119"/>
    </i>
    <i>
      <x v="933"/>
    </i>
    <i>
      <x v="1194"/>
    </i>
    <i>
      <x v="937"/>
    </i>
    <i>
      <x v="664"/>
    </i>
    <i>
      <x v="702"/>
    </i>
    <i>
      <x v="748"/>
    </i>
    <i>
      <x v="964"/>
    </i>
    <i>
      <x v="861"/>
    </i>
    <i>
      <x v="974"/>
    </i>
    <i>
      <x v="662"/>
    </i>
    <i>
      <x v="823"/>
    </i>
    <i>
      <x v="694"/>
    </i>
    <i>
      <x v="978"/>
    </i>
    <i>
      <x v="1108"/>
    </i>
    <i>
      <x v="980"/>
    </i>
    <i>
      <x v="1170"/>
    </i>
    <i>
      <x v="994"/>
    </i>
    <i>
      <x v="1184"/>
    </i>
    <i>
      <x v="790"/>
    </i>
    <i>
      <x v="1199"/>
    </i>
    <i>
      <x v="1018"/>
    </i>
    <i>
      <x v="700"/>
    </i>
    <i>
      <x v="794"/>
    </i>
    <i>
      <x v="903"/>
    </i>
    <i>
      <x v="647"/>
    </i>
    <i>
      <x v="881"/>
    </i>
    <i>
      <x v="168"/>
    </i>
    <i>
      <x v="68"/>
    </i>
    <i>
      <x v="70"/>
    </i>
    <i>
      <x v="145"/>
    </i>
    <i>
      <x v="76"/>
    </i>
    <i>
      <x v="38"/>
    </i>
    <i>
      <x v="359"/>
    </i>
    <i>
      <x v="41"/>
    </i>
    <i>
      <x v="180"/>
    </i>
    <i>
      <x v="48"/>
    </i>
    <i>
      <x v="23"/>
    </i>
    <i>
      <x v="154"/>
    </i>
    <i>
      <x v="394"/>
    </i>
    <i>
      <x v="517"/>
    </i>
    <i>
      <x v="398"/>
    </i>
    <i>
      <x v="521"/>
    </i>
    <i>
      <x v="437"/>
    </i>
    <i>
      <x v="582"/>
    </i>
    <i>
      <x v="88"/>
    </i>
    <i>
      <x v="42"/>
    </i>
    <i>
      <x v="44"/>
    </i>
    <i>
      <x v="275"/>
    </i>
    <i>
      <x v="46"/>
    </i>
    <i>
      <x v="455"/>
    </i>
    <i>
      <x v="50"/>
    </i>
    <i>
      <x v="90"/>
    </i>
    <i>
      <x v="147"/>
    </i>
    <i>
      <x v="489"/>
    </i>
    <i>
      <x v="52"/>
    </i>
    <i>
      <x v="92"/>
    </i>
    <i>
      <x v="495"/>
    </i>
    <i>
      <x v="257"/>
    </i>
    <i>
      <x v="279"/>
    </i>
    <i>
      <x v="2373"/>
    </i>
    <i>
      <x v="1386"/>
    </i>
    <i>
      <x v="894"/>
    </i>
    <i>
      <x v="246"/>
    </i>
    <i>
      <x v="104"/>
    </i>
    <i>
      <x v="1400"/>
    </i>
    <i>
      <x v="2253"/>
    </i>
    <i>
      <x v="2326"/>
    </i>
    <i>
      <x v="2101"/>
    </i>
    <i>
      <x v="2296"/>
    </i>
    <i>
      <x v="2106"/>
    </i>
    <i>
      <x v="2353"/>
    </i>
    <i>
      <x v="2110"/>
    </i>
    <i>
      <x v="2474"/>
    </i>
    <i>
      <x v="1923"/>
    </i>
    <i>
      <x v="1958"/>
    </i>
    <i>
      <x v="1931"/>
    </i>
    <i>
      <x v="1961"/>
    </i>
    <i>
      <x v="2032"/>
    </i>
    <i>
      <x v="2349"/>
    </i>
    <i>
      <x v="2034"/>
    </i>
    <i>
      <x v="2357"/>
    </i>
    <i>
      <x v="2167"/>
    </i>
    <i>
      <x v="2391"/>
    </i>
    <i>
      <x v="2179"/>
    </i>
    <i>
      <x v="2498"/>
    </i>
    <i>
      <x v="2181"/>
    </i>
    <i>
      <x v="2265"/>
    </i>
    <i>
      <x v="2183"/>
    </i>
    <i>
      <x v="2290"/>
    </i>
    <i>
      <x v="2190"/>
    </i>
    <i>
      <x v="2314"/>
    </i>
    <i>
      <x v="2206"/>
    </i>
    <i>
      <x v="2324"/>
    </i>
    <i>
      <x v="2056"/>
    </i>
    <i>
      <x v="2338"/>
    </i>
    <i>
      <x v="2229"/>
    </i>
    <i>
      <x v="2351"/>
    </i>
    <i>
      <x v="1950"/>
    </i>
    <i>
      <x v="2355"/>
    </i>
    <i>
      <x v="2233"/>
    </i>
    <i>
      <x v="2371"/>
    </i>
    <i>
      <x v="2237"/>
    </i>
    <i>
      <x v="2385"/>
    </i>
    <i>
      <x v="2239"/>
    </i>
    <i>
      <x v="1980"/>
    </i>
    <i>
      <x v="2241"/>
    </i>
    <i>
      <x v="2090"/>
    </i>
    <i>
      <x v="2243"/>
    </i>
    <i>
      <x v="2251"/>
    </i>
    <i>
      <x v="1986"/>
    </i>
    <i>
      <x v="1754"/>
    </i>
    <i>
      <x v="1377"/>
    </i>
    <i>
      <x v="1856"/>
    </i>
    <i>
      <x v="1630"/>
    </i>
    <i>
      <x v="1563"/>
    </i>
    <i>
      <x v="1636"/>
    </i>
    <i>
      <x v="1332"/>
    </i>
    <i>
      <x v="1461"/>
    </i>
    <i>
      <x v="1762"/>
    </i>
    <i>
      <x v="1416"/>
    </i>
    <i>
      <x v="1815"/>
    </i>
    <i>
      <x v="1645"/>
    </i>
    <i>
      <x v="1450"/>
    </i>
    <i>
      <x v="1656"/>
    </i>
    <i>
      <x v="1532"/>
    </i>
    <i>
      <x v="1575"/>
    </i>
    <i>
      <x v="1428"/>
    </i>
    <i>
      <x v="1515"/>
    </i>
    <i>
      <x v="1744"/>
    </i>
    <i>
      <x v="1579"/>
    </i>
    <i>
      <x v="1758"/>
    </i>
    <i>
      <x v="1519"/>
    </i>
    <i>
      <x v="1843"/>
    </i>
    <i>
      <x v="1687"/>
    </i>
    <i>
      <x v="1436"/>
    </i>
    <i>
      <x v="1693"/>
    </i>
    <i>
      <x v="1817"/>
    </i>
    <i>
      <x v="1522"/>
    </i>
    <i>
      <x v="1829"/>
    </i>
    <i>
      <x v="1390"/>
    </i>
    <i>
      <x v="1561"/>
    </i>
    <i>
      <x v="1526"/>
    </i>
    <i>
      <x v="1714"/>
    </i>
    <i>
      <x v="1543"/>
    </i>
    <i>
      <x v="1845"/>
    </i>
    <i>
      <x v="1545"/>
    </i>
    <i>
      <x v="1858"/>
    </i>
    <i>
      <x v="1547"/>
    </i>
    <i>
      <x v="1565"/>
    </i>
    <i>
      <x v="996"/>
    </i>
    <i>
      <x v="1180"/>
    </i>
    <i>
      <x v="1132"/>
    </i>
    <i>
      <x v="998"/>
    </i>
    <i>
      <x v="1197"/>
    </i>
    <i>
      <x v="984"/>
    </i>
    <i>
      <x v="986"/>
    </i>
    <i>
      <x v="935"/>
    </i>
    <i>
      <x v="1010"/>
    </i>
    <i>
      <x v="722"/>
    </i>
    <i>
      <x v="813"/>
    </i>
    <i>
      <x v="1192"/>
    </i>
    <i>
      <x v="1022"/>
    </i>
    <i>
      <x v="807"/>
    </i>
    <i>
      <x v="682"/>
    </i>
    <i>
      <x v="1228"/>
    </i>
    <i>
      <x v="817"/>
    </i>
    <i>
      <x v="660"/>
    </i>
    <i>
      <x v="909"/>
    </i>
    <i>
      <x v="857"/>
    </i>
    <i>
      <x v="1041"/>
    </i>
    <i>
      <x v="1144"/>
    </i>
    <i>
      <x v="782"/>
    </i>
    <i>
      <x v="724"/>
    </i>
    <i>
      <x v="1045"/>
    </i>
    <i>
      <x v="966"/>
    </i>
    <i>
      <x v="1059"/>
    </i>
    <i>
      <x v="731"/>
    </i>
    <i>
      <x v="913"/>
    </i>
    <i>
      <x v="873"/>
    </i>
    <i>
      <x v="668"/>
    </i>
    <i>
      <x v="811"/>
    </i>
    <i>
      <x v="706"/>
    </i>
    <i>
      <x v="1226"/>
    </i>
    <i>
      <x v="919"/>
    </i>
    <i>
      <x v="1232"/>
    </i>
    <i>
      <x v="708"/>
    </i>
    <i>
      <x v="889"/>
    </i>
    <i>
      <x v="927"/>
    </i>
    <i>
      <x v="911"/>
    </i>
    <i>
      <x v="382"/>
    </i>
    <i>
      <x v="550"/>
    </i>
    <i>
      <x v="152"/>
    </i>
    <i>
      <x v="424"/>
    </i>
    <i>
      <x v="568"/>
    </i>
    <i>
      <x v="428"/>
    </i>
    <i>
      <x v="584"/>
    </i>
    <i>
      <x v="430"/>
    </i>
    <i>
      <x v="230"/>
    </i>
    <i>
      <x v="191"/>
    </i>
    <i>
      <x v="242"/>
    </i>
    <i>
      <x v="194"/>
    </i>
    <i>
      <x v="377"/>
    </i>
    <i>
      <x v="25"/>
    </i>
    <i>
      <x v="580"/>
    </i>
    <i>
      <x v="288"/>
    </i>
    <i>
      <x v="391"/>
    </i>
    <i>
      <x v="459"/>
    </i>
    <i>
      <x v="210"/>
    </i>
    <i>
      <x v="461"/>
    </i>
    <i>
      <x v="347"/>
    </i>
    <i>
      <x v="290"/>
    </i>
    <i>
      <x v="351"/>
    </i>
    <i>
      <x v="189"/>
    </i>
    <i>
      <x v="422"/>
    </i>
    <i>
      <x v="251"/>
    </i>
    <i>
      <x v="564"/>
    </i>
    <i>
      <x v="605"/>
    </i>
    <i>
      <x v="253"/>
    </i>
    <i>
      <x v="317"/>
    </i>
    <i>
      <x v="379"/>
    </i>
    <i>
      <x v="503"/>
    </i>
    <i>
      <x v="80"/>
    </i>
    <i>
      <x v="515"/>
    </i>
    <i>
      <x v="389"/>
    </i>
    <i>
      <x v="120"/>
    </i>
    <i>
      <x v="586"/>
    </i>
    <i>
      <x v="54"/>
    </i>
    <i>
      <x v="74"/>
    </i>
    <i>
      <x v="176"/>
    </i>
    <i>
      <x v="283"/>
    </i>
    <i>
      <x v="300"/>
    </i>
    <i>
      <x v="2364"/>
    </i>
    <i>
      <x v="804"/>
    </i>
    <i>
      <x v="2340"/>
    </i>
    <i>
      <x v="1002"/>
    </i>
    <i>
      <x v="2185"/>
    </i>
    <i>
      <x v="149"/>
    </i>
    <i>
      <x v="285"/>
    </i>
    <i>
      <x v="1695"/>
    </i>
    <i>
      <x v="448"/>
    </i>
    <i>
      <x v="2505"/>
    </i>
    <i>
      <x v="2097"/>
    </i>
    <i>
      <x v="1970"/>
    </i>
    <i>
      <x v="1963"/>
    </i>
    <i>
      <x v="1898"/>
    </i>
    <i>
      <x v="2332"/>
    </i>
    <i>
      <x v="1968"/>
    </i>
    <i>
      <x v="2113"/>
    </i>
    <i>
      <x v="2418"/>
    </i>
    <i>
      <x v="2120"/>
    </i>
    <i>
      <x v="2036"/>
    </i>
    <i>
      <x v="1966"/>
    </i>
    <i>
      <x v="1902"/>
    </i>
    <i>
      <x v="2028"/>
    </i>
    <i>
      <x v="2318"/>
    </i>
    <i>
      <x v="1909"/>
    </i>
    <i>
      <x v="2116"/>
    </i>
    <i>
      <x v="1973"/>
    </i>
    <i>
      <x v="2044"/>
    </i>
    <i>
      <x v="1975"/>
    </i>
    <i>
      <x v="2407"/>
    </i>
    <i>
      <x v="2030"/>
    </i>
    <i>
      <x v="2431"/>
    </i>
    <i>
      <x v="2192"/>
    </i>
    <i>
      <x v="2442"/>
    </i>
    <i>
      <x v="2472"/>
    </i>
    <i>
      <x v="2070"/>
    </i>
    <i>
      <x v="2118"/>
    </i>
    <i>
      <x v="1882"/>
    </i>
    <i>
      <x v="2492"/>
    </i>
    <i>
      <x v="2198"/>
    </i>
    <i>
      <x v="2500"/>
    </i>
    <i>
      <x v="2202"/>
    </i>
    <i>
      <x v="2509"/>
    </i>
    <i>
      <x v="1905"/>
    </i>
    <i>
      <x v="2284"/>
    </i>
    <i>
      <x v="2292"/>
    </i>
    <i>
      <x v="2302"/>
    </i>
    <i>
      <x v="1748"/>
    </i>
    <i>
      <x v="1873"/>
    </i>
    <i>
      <x v="1814"/>
    </i>
    <i>
      <x v="1530"/>
    </i>
    <i>
      <x v="1724"/>
    </i>
    <i>
      <x v="1300"/>
    </i>
    <i>
      <x v="1491"/>
    </i>
    <i>
      <x v="1557"/>
    </i>
    <i>
      <x v="1528"/>
    </i>
    <i>
      <x v="1567"/>
    </i>
    <i>
      <x v="1718"/>
    </i>
    <i>
      <x v="1569"/>
    </i>
    <i>
      <x v="1736"/>
    </i>
    <i>
      <x v="1328"/>
    </i>
    <i>
      <x v="1489"/>
    </i>
    <i>
      <x v="1412"/>
    </i>
    <i>
      <x v="1498"/>
    </i>
    <i>
      <x v="1589"/>
    </i>
    <i>
      <x v="1819"/>
    </i>
    <i>
      <x v="1591"/>
    </i>
    <i>
      <x v="1862"/>
    </i>
    <i>
      <x v="1596"/>
    </i>
    <i>
      <x v="1710"/>
    </i>
    <i>
      <x v="1426"/>
    </i>
    <i>
      <x v="1722"/>
    </i>
    <i>
      <x v="1431"/>
    </i>
    <i>
      <x v="1728"/>
    </i>
    <i>
      <x v="1434"/>
    </i>
    <i>
      <x v="1485"/>
    </i>
    <i>
      <x v="1632"/>
    </i>
    <i>
      <x v="1487"/>
    </i>
    <i>
      <x v="1639"/>
    </i>
    <i>
      <x v="1760"/>
    </i>
    <i>
      <x v="1660"/>
    </i>
    <i>
      <x v="1493"/>
    </i>
    <i>
      <x v="1664"/>
    </i>
    <i>
      <x v="1811"/>
    </i>
    <i>
      <x v="1685"/>
    </i>
    <i>
      <x v="1356"/>
    </i>
    <i>
      <x v="1691"/>
    </i>
    <i>
      <x v="1827"/>
    </i>
    <i>
      <x v="1511"/>
    </i>
    <i>
      <x v="1513"/>
    </i>
    <i>
      <x v="1860"/>
    </i>
    <i>
      <x v="1367"/>
    </i>
    <i>
      <x v="1864"/>
    </i>
    <i>
      <x v="1702"/>
    </i>
    <i>
      <x v="1875"/>
    </i>
    <i>
      <x v="1706"/>
    </i>
    <i>
      <x v="1700"/>
    </i>
    <i>
      <x v="945"/>
    </i>
    <i>
      <x v="633"/>
    </i>
    <i>
      <x v="1031"/>
    </i>
    <i>
      <x v="1057"/>
    </i>
    <i>
      <x v="865"/>
    </i>
    <i>
      <x v="949"/>
    </i>
    <i>
      <x v="923"/>
    </i>
    <i>
      <x v="750"/>
    </i>
    <i>
      <x v="1234"/>
    </i>
    <i>
      <x v="678"/>
    </i>
    <i>
      <x v="1160"/>
    </i>
    <i>
      <x v="1065"/>
    </i>
    <i>
      <x v="1178"/>
    </i>
    <i>
      <x v="843"/>
    </i>
    <i>
      <x v="871"/>
    </i>
    <i>
      <x v="1070"/>
    </i>
    <i>
      <x v="637"/>
    </i>
    <i>
      <x v="672"/>
    </i>
    <i>
      <x v="1230"/>
    </i>
    <i>
      <x v="899"/>
    </i>
    <i>
      <x v="1245"/>
    </i>
    <i>
      <x v="726"/>
    </i>
    <i>
      <x v="1158"/>
    </i>
    <i>
      <x v="1092"/>
    </i>
    <i>
      <x v="686"/>
    </i>
    <i>
      <x v="1097"/>
    </i>
    <i>
      <x v="1175"/>
    </i>
    <i>
      <x v="698"/>
    </i>
    <i>
      <x v="1055"/>
    </i>
    <i>
      <x v="867"/>
    </i>
    <i>
      <x v="1186"/>
    </i>
    <i>
      <x v="1188"/>
    </i>
    <i>
      <x v="1008"/>
    </i>
    <i>
      <x v="1110"/>
    </i>
    <i>
      <x v="1012"/>
    </i>
    <i>
      <x v="1113"/>
    </i>
    <i>
      <x v="1020"/>
    </i>
    <i>
      <x v="778"/>
    </i>
    <i>
      <x v="929"/>
    </i>
    <i>
      <x v="1125"/>
    </i>
    <i>
      <x v="875"/>
    </i>
    <i>
      <x v="990"/>
    </i>
    <i>
      <x v="635"/>
    </i>
    <i>
      <x v="1138"/>
    </i>
    <i>
      <x v="1039"/>
    </i>
    <i>
      <x v="1142"/>
    </i>
    <i>
      <x v="883"/>
    </i>
    <i>
      <x v="684"/>
    </i>
    <i>
      <x v="1150"/>
    </i>
    <i>
      <x v="939"/>
    </i>
    <i>
      <x v="296"/>
    </i>
    <i>
      <x v="627"/>
    </i>
    <i>
      <x v="418"/>
    </i>
    <i>
      <x v="432"/>
    </i>
    <i>
      <x v="386"/>
    </i>
    <i>
      <x v="434"/>
    </i>
    <i>
      <x v="410"/>
    </i>
    <i>
      <x v="221"/>
    </i>
    <i>
      <x v="219"/>
    </i>
    <i>
      <x v="174"/>
    </i>
    <i>
      <x v="615"/>
    </i>
    <i>
      <x v="385"/>
    </i>
    <i>
      <x v="426"/>
    </i>
    <i>
      <x v="292"/>
    </i>
    <i>
      <x v="325"/>
    </i>
    <i>
      <x v="405"/>
    </i>
    <i>
      <x v="327"/>
    </i>
    <i>
      <x v="416"/>
    </i>
    <i>
      <x v="232"/>
    </i>
    <i>
      <x v="595"/>
    </i>
    <i>
      <x v="233"/>
    </i>
    <i>
      <x v="531"/>
    </i>
    <i>
      <x v="236"/>
    </i>
    <i>
      <x v="381"/>
    </i>
    <i>
      <x v="552"/>
    </i>
    <i>
      <x v="383"/>
    </i>
    <i>
      <x v="185"/>
    </i>
    <i>
      <x v="86"/>
    </i>
    <i>
      <x v="60"/>
    </i>
    <i>
      <x v="562"/>
    </i>
    <i>
      <x v="66"/>
    </i>
    <i>
      <x v="72"/>
    </i>
    <i>
      <x v="499"/>
    </i>
    <i>
      <x v="217"/>
    </i>
    <i>
      <x v="36"/>
    </i>
    <i>
      <x v="400"/>
    </i>
    <i>
      <x v="134"/>
    </i>
    <i>
      <x v="407"/>
    </i>
    <i>
      <x v="167"/>
    </i>
    <i>
      <x v="412"/>
    </i>
    <i>
      <x v="5"/>
    </i>
    <i>
      <x v="588"/>
    </i>
    <i>
      <x v="82"/>
    </i>
    <i>
      <x v="594"/>
    </i>
    <i>
      <x v="372"/>
    </i>
    <i>
      <x v="420"/>
    </i>
    <i>
      <x v="375"/>
    </i>
    <i>
      <x v="611"/>
    </i>
    <i>
      <x v="141"/>
    </i>
    <i>
      <x v="613"/>
    </i>
    <i>
      <x v="304"/>
    </i>
    <i>
      <x v="625"/>
    </i>
    <i>
      <x v="308"/>
    </i>
    <i>
      <x v="313"/>
    </i>
    <i>
      <x v="315"/>
    </i>
    <i>
      <x v="1195"/>
    </i>
    <i>
      <x v="1209"/>
    </i>
    <i>
      <x v="547"/>
    </i>
    <i>
      <x v="2273"/>
    </i>
    <i>
      <x v="2429"/>
    </i>
    <i>
      <x v="1929"/>
    </i>
    <i>
      <x v="2282"/>
    </i>
    <i>
      <x v="1956"/>
    </i>
    <i>
      <x v="2139"/>
    </i>
    <i>
      <x v="2165"/>
    </i>
    <i>
      <x v="2288"/>
    </i>
    <i>
      <x v="2277"/>
    </i>
    <i>
      <x v="2072"/>
    </i>
    <i>
      <x v="2478"/>
    </i>
    <i>
      <x v="2308"/>
    </i>
    <i>
      <x v="2267"/>
    </i>
    <i>
      <x v="1920"/>
    </i>
    <i>
      <x v="2062"/>
    </i>
    <i>
      <x v="2330"/>
    </i>
    <i>
      <x v="2042"/>
    </i>
    <i>
      <x v="2078"/>
    </i>
    <i>
      <x v="2279"/>
    </i>
    <i>
      <x v="1935"/>
    </i>
    <i>
      <x v="2427"/>
    </i>
    <i>
      <x v="2050"/>
    </i>
    <i>
      <x v="2448"/>
    </i>
    <i>
      <x v="2347"/>
    </i>
    <i>
      <x v="2261"/>
    </i>
    <i>
      <x v="1900"/>
    </i>
    <i>
      <x v="2494"/>
    </i>
    <i>
      <x v="2080"/>
    </i>
    <i>
      <x v="2269"/>
    </i>
    <i>
      <x v="2108"/>
    </i>
    <i>
      <x v="2383"/>
    </i>
    <i>
      <x v="2403"/>
    </i>
    <i>
      <x v="1869"/>
    </i>
    <i>
      <x v="1831"/>
    </i>
    <i>
      <x v="1502"/>
    </i>
    <i>
      <x v="1442"/>
    </i>
    <i>
      <x v="1847"/>
    </i>
    <i>
      <x v="1316"/>
    </i>
    <i>
      <x v="1605"/>
    </i>
    <i>
      <x v="1668"/>
    </i>
    <i>
      <x v="1823"/>
    </i>
    <i>
      <x v="1455"/>
    </i>
    <i>
      <x v="1518"/>
    </i>
    <i>
      <x v="1689"/>
    </i>
    <i>
      <x v="1851"/>
    </i>
    <i>
      <x v="1463"/>
    </i>
    <i>
      <x v="1805"/>
    </i>
    <i>
      <x v="1290"/>
    </i>
    <i>
      <x v="1610"/>
    </i>
    <i>
      <x v="1473"/>
    </i>
    <i>
      <x v="1505"/>
    </i>
    <i>
      <x v="1479"/>
    </i>
    <i>
      <x v="1825"/>
    </i>
    <i>
      <x v="1587"/>
    </i>
    <i>
      <x v="1837"/>
    </i>
    <i>
      <x v="1483"/>
    </i>
    <i>
      <x v="1266"/>
    </i>
    <i>
      <x v="1255"/>
    </i>
    <i>
      <x v="1849"/>
    </i>
    <i>
      <x v="1549"/>
    </i>
    <i>
      <x v="1867"/>
    </i>
    <i>
      <x v="1440"/>
    </i>
    <i>
      <x v="1871"/>
    </i>
    <i>
      <x v="1782"/>
    </i>
    <i>
      <x v="1746"/>
    </i>
    <i>
      <x v="1220"/>
    </i>
    <i>
      <x v="968"/>
    </i>
    <i>
      <x v="1146"/>
    </i>
    <i>
      <x v="825"/>
    </i>
    <i>
      <x v="766"/>
    </i>
    <i>
      <x v="826"/>
    </i>
    <i>
      <x v="1127"/>
    </i>
    <i>
      <x v="828"/>
    </i>
    <i>
      <x v="958"/>
    </i>
    <i>
      <x v="831"/>
    </i>
    <i>
      <x v="656"/>
    </i>
    <i>
      <x v="925"/>
    </i>
    <i>
      <x v="819"/>
    </i>
    <i>
      <x v="835"/>
    </i>
    <i>
      <x v="1123"/>
    </i>
    <i>
      <x v="1078"/>
    </i>
    <i>
      <x v="1014"/>
    </i>
    <i>
      <x v="839"/>
    </i>
    <i>
      <x v="1148"/>
    </i>
    <i>
      <x v="931"/>
    </i>
    <i>
      <x v="960"/>
    </i>
    <i>
      <x v="1088"/>
    </i>
    <i>
      <x v="1182"/>
    </i>
    <i>
      <x v="688"/>
    </i>
    <i>
      <x v="982"/>
    </i>
    <i>
      <x v="774"/>
    </i>
    <i>
      <x v="1205"/>
    </i>
    <i>
      <x v="1207"/>
    </i>
    <i>
      <x v="1216"/>
    </i>
    <i>
      <x v="1106"/>
    </i>
    <i>
      <x v="792"/>
    </i>
    <i>
      <x v="943"/>
    </i>
    <i>
      <x v="641"/>
    </i>
    <i>
      <x v="776"/>
    </i>
    <i>
      <x v="754"/>
    </i>
    <i>
      <x v="94"/>
    </i>
    <i>
      <x v="619"/>
    </i>
    <i>
      <x v="306"/>
    </i>
    <i>
      <x v="414"/>
    </i>
    <i>
      <x v="263"/>
    </i>
    <i>
      <x v="566"/>
    </i>
    <i>
      <x v="487"/>
    </i>
    <i>
      <x v="396"/>
    </i>
    <i>
      <x v="319"/>
    </i>
    <i>
      <x v="457"/>
    </i>
    <i>
      <x v="118"/>
    </i>
    <i>
      <x v="64"/>
    </i>
    <i>
      <x v="234"/>
    </i>
    <i>
      <x v="84"/>
    </i>
    <i>
      <x v="501"/>
    </i>
    <i>
      <x v="597"/>
    </i>
    <i>
      <x v="178"/>
    </i>
    <i>
      <x v="223"/>
    </i>
    <i>
      <x v="509"/>
    </i>
    <i>
      <x v="609"/>
    </i>
    <i>
      <x v="238"/>
    </i>
    <i>
      <x v="124"/>
    </i>
    <i>
      <x v="214"/>
    </i>
    <i>
      <x v="617"/>
    </i>
    <i>
      <x v="244"/>
    </i>
    <i>
      <x v="623"/>
    </i>
    <i>
      <x v="132"/>
    </i>
    <i>
      <x v="629"/>
    </i>
    <i>
      <x v="523"/>
    </i>
    <i>
      <x v="249"/>
    </i>
    <i>
      <x v="321"/>
    </i>
    <i>
      <x v="2464"/>
    </i>
    <i>
      <x v="2439"/>
    </i>
    <i>
      <x v="2424"/>
    </i>
    <i>
      <x v="2215"/>
    </i>
    <i>
      <x v="2151"/>
    </i>
    <i>
      <x v="2286"/>
    </i>
    <i>
      <x v="2255"/>
    </i>
    <i>
      <x v="2060"/>
    </i>
    <i>
      <x v="2213"/>
    </i>
    <i>
      <x v="2143"/>
    </i>
    <i>
      <x v="2444"/>
    </i>
    <i>
      <x v="1927"/>
    </i>
    <i>
      <x v="2454"/>
    </i>
    <i>
      <x v="2316"/>
    </i>
    <i>
      <x v="2470"/>
    </i>
    <i>
      <x v="1878"/>
    </i>
    <i>
      <x v="2076"/>
    </i>
    <i>
      <x v="2074"/>
    </i>
    <i>
      <x v="1978"/>
    </i>
    <i>
      <x v="1438"/>
    </i>
    <i>
      <x v="1620"/>
    </i>
    <i>
      <x v="1803"/>
    </i>
    <i>
      <x v="1476"/>
    </i>
    <i>
      <x v="1853"/>
    </i>
    <i>
      <x v="1292"/>
    </i>
    <i>
      <x v="1797"/>
    </i>
    <i>
      <x v="1257"/>
    </i>
    <i>
      <x v="1349"/>
    </i>
    <i>
      <x v="1654"/>
    </i>
    <i>
      <x v="1467"/>
    </i>
    <i>
      <x v="1658"/>
    </i>
    <i>
      <x v="1345"/>
    </i>
    <i>
      <x v="1732"/>
    </i>
    <i>
      <x v="1794"/>
    </i>
    <i>
      <x v="1738"/>
    </i>
    <i>
      <x v="1471"/>
    </i>
    <i>
      <x v="1740"/>
    </i>
    <i>
      <x v="1679"/>
    </i>
    <i>
      <x v="1394"/>
    </i>
    <i>
      <x v="1508"/>
    </i>
    <i>
      <x v="1559"/>
    </i>
    <i>
      <x v="1358"/>
    </i>
    <i>
      <x v="1495"/>
    </i>
    <i>
      <x v="1288"/>
    </i>
    <i>
      <x v="1671"/>
    </i>
    <i>
      <x v="1363"/>
    </i>
    <i>
      <x v="1788"/>
    </i>
    <i>
      <x v="1649"/>
    </i>
    <i>
      <x v="1790"/>
    </i>
    <i>
      <x v="1792"/>
    </i>
    <i>
      <x v="1799"/>
    </i>
    <i>
      <x v="1140"/>
    </i>
    <i>
      <x v="841"/>
    </i>
    <i>
      <x v="680"/>
    </i>
    <i>
      <x v="1051"/>
    </i>
    <i>
      <x v="758"/>
    </i>
    <i>
      <x v="962"/>
    </i>
    <i>
      <x v="1076"/>
    </i>
    <i>
      <x v="735"/>
    </i>
    <i>
      <x v="1236"/>
    </i>
    <i>
      <x v="1115"/>
    </i>
    <i>
      <x v="1134"/>
    </i>
    <i>
      <x v="1117"/>
    </i>
    <i>
      <x v="1214"/>
    </i>
    <i>
      <x v="784"/>
    </i>
    <i>
      <x v="956"/>
    </i>
    <i>
      <x v="833"/>
    </i>
    <i>
      <x v="746"/>
    </i>
    <i>
      <x v="1016"/>
    </i>
    <i>
      <x v="1047"/>
    </i>
    <i>
      <x v="885"/>
    </i>
    <i>
      <x v="847"/>
    </i>
    <i>
      <x v="639"/>
    </i>
    <i>
      <x v="947"/>
    </i>
    <i>
      <x v="1136"/>
    </i>
    <i>
      <x v="323"/>
    </i>
    <i>
      <x v="363"/>
    </i>
    <i>
      <x v="346"/>
    </i>
    <i>
      <x v="365"/>
    </i>
    <i>
      <x v="473"/>
    </i>
    <i>
      <x v="273"/>
    </i>
    <i>
      <x v="143"/>
    </i>
    <i>
      <x v="9"/>
    </i>
    <i>
      <x v="265"/>
    </i>
    <i>
      <x v="505"/>
    </i>
    <i>
      <x v="471"/>
    </i>
    <i>
      <x v="507"/>
    </i>
    <i>
      <x v="56"/>
    </i>
    <i>
      <x v="511"/>
    </i>
    <i>
      <x v="255"/>
    </i>
    <i>
      <x v="166"/>
    </i>
    <i>
      <x v="21"/>
    </i>
    <i>
      <x v="388"/>
    </i>
    <i>
      <x v="444"/>
    </i>
    <i>
      <x v="228"/>
    </i>
    <i>
      <x v="607"/>
    </i>
    <i>
      <x v="298"/>
    </i>
    <i>
      <x v="469"/>
    </i>
    <i>
      <x v="535"/>
    </i>
    <i>
      <x v="621"/>
    </i>
    <i>
      <x v="539"/>
    </i>
    <i>
      <x v="475"/>
    </i>
    <i>
      <x v="543"/>
    </i>
    <i>
      <x v="403"/>
    </i>
    <i>
      <x v="1764"/>
    </i>
    <i>
      <x v="2094"/>
    </i>
    <i>
      <x v="1129"/>
    </i>
    <i>
      <x v="2088"/>
    </i>
    <i>
      <x v="2496"/>
    </i>
    <i>
      <x v="2482"/>
    </i>
    <i>
      <x v="2394"/>
    </i>
    <i>
      <x v="2066"/>
    </i>
    <i>
      <x v="2300"/>
    </i>
    <i>
      <x v="1933"/>
    </i>
    <i>
      <x v="2409"/>
    </i>
    <i>
      <x v="1890"/>
    </i>
    <i>
      <x v="2490"/>
    </i>
    <i>
      <x v="2381"/>
    </i>
    <i>
      <x v="2298"/>
    </i>
    <i>
      <x v="2194"/>
    </i>
    <i>
      <x v="2271"/>
    </i>
    <i>
      <x v="2040"/>
    </i>
    <i>
      <x v="2460"/>
    </i>
    <i>
      <x v="2405"/>
    </i>
    <i>
      <x v="1778"/>
    </i>
    <i>
      <x v="1278"/>
    </i>
    <i>
      <x v="1280"/>
    </i>
    <i>
      <x v="1673"/>
    </i>
    <i>
      <x v="1284"/>
    </i>
    <i>
      <x v="1807"/>
    </i>
    <i>
      <x v="1294"/>
    </i>
    <i>
      <x v="1422"/>
    </i>
    <i>
      <x v="1750"/>
    </i>
    <i>
      <x v="1338"/>
    </i>
    <i>
      <x v="1652"/>
    </i>
    <i>
      <x v="1539"/>
    </i>
    <i>
      <x v="1286"/>
    </i>
    <i>
      <x v="1353"/>
    </i>
    <i>
      <x v="1742"/>
    </i>
    <i>
      <x v="1734"/>
    </i>
    <i>
      <x v="1365"/>
    </i>
    <i>
      <x v="1371"/>
    </i>
    <i>
      <x v="1340"/>
    </i>
    <i>
      <x v="1708"/>
    </i>
    <i>
      <x v="1767"/>
    </i>
    <i>
      <x v="1469"/>
    </i>
    <i>
      <x v="1647"/>
    </i>
    <i>
      <x v="1282"/>
    </i>
    <i>
      <x v="1201"/>
    </i>
    <i>
      <x v="1082"/>
    </i>
    <i>
      <x v="756"/>
    </i>
    <i>
      <x v="1037"/>
    </i>
    <i>
      <x v="1049"/>
    </i>
    <i>
      <x v="1240"/>
    </i>
    <i>
      <x v="1152"/>
    </i>
    <i>
      <x v="954"/>
    </i>
    <i>
      <x v="1154"/>
    </i>
    <i>
      <x v="901"/>
    </i>
    <i>
      <x v="728"/>
    </i>
    <i>
      <x v="764"/>
    </i>
    <i>
      <x v="737"/>
    </i>
    <i>
      <x v="907"/>
    </i>
    <i>
      <x v="740"/>
    </i>
    <i>
      <x v="786"/>
    </i>
    <i>
      <x v="651"/>
    </i>
    <i>
      <x v="477"/>
    </i>
    <i>
      <x v="603"/>
    </i>
    <i>
      <x v="102"/>
    </i>
    <i>
      <x v="631"/>
    </i>
    <i>
      <x v="361"/>
    </i>
    <i>
      <x v="481"/>
    </i>
    <i>
      <x v="485"/>
    </i>
    <i>
      <x v="58"/>
    </i>
    <i>
      <x v="349"/>
    </i>
    <i>
      <x v="62"/>
    </i>
    <i>
      <x v="271"/>
    </i>
    <i>
      <x v="493"/>
    </i>
    <i>
      <x v="367"/>
    </i>
    <i>
      <x v="541"/>
    </i>
    <i>
      <x v="439"/>
    </i>
    <i>
      <x v="111"/>
    </i>
    <i>
      <x v="2258"/>
    </i>
    <i>
      <x v="158"/>
    </i>
    <i>
      <x v="2422"/>
    </i>
    <i>
      <x v="2046"/>
    </i>
    <i>
      <x v="2020"/>
    </i>
    <i>
      <x v="2411"/>
    </i>
    <i>
      <x v="2122"/>
    </i>
    <i>
      <x v="2488"/>
    </i>
    <i>
      <x v="2204"/>
    </i>
    <i>
      <x v="1892"/>
    </i>
    <i>
      <x v="1894"/>
    </i>
    <i>
      <x v="2450"/>
    </i>
    <i>
      <x v="2145"/>
    </i>
    <i>
      <x v="1915"/>
    </i>
    <i>
      <x v="2437"/>
    </i>
    <i>
      <x v="1347"/>
    </i>
    <i>
      <x v="1451"/>
    </i>
    <i>
      <x v="1756"/>
    </i>
    <i>
      <x v="1465"/>
    </i>
    <i>
      <x v="1774"/>
    </i>
    <i>
      <x v="1369"/>
    </i>
    <i>
      <x v="1260"/>
    </i>
    <i>
      <x v="1643"/>
    </i>
    <i>
      <x v="1752"/>
    </i>
    <i>
      <x v="1203"/>
    </i>
    <i>
      <x v="988"/>
    </i>
    <i>
      <x v="853"/>
    </i>
    <i>
      <x v="1121"/>
    </i>
    <i>
      <x v="1162"/>
    </i>
    <i>
      <x v="465"/>
    </i>
    <i>
      <x v="109"/>
    </i>
    <i>
      <x v="331"/>
    </i>
    <i>
      <x v="513"/>
    </i>
    <i>
      <x v="479"/>
    </i>
    <i>
      <x v="116"/>
    </i>
    <i>
      <x v="369"/>
    </i>
    <i>
      <x v="107"/>
    </i>
    <i>
      <x v="281"/>
    </i>
    <i>
      <x v="269"/>
    </i>
    <i>
      <x v="29"/>
    </i>
    <i>
      <x v="2177"/>
    </i>
    <i>
      <x v="653"/>
    </i>
    <i>
      <x v="2310"/>
    </i>
    <i>
      <x v="2420"/>
    </i>
    <i>
      <x v="2068"/>
    </i>
    <i>
      <x v="2476"/>
    </i>
    <i>
      <x v="2414"/>
    </i>
    <i>
      <x v="2468"/>
    </i>
    <i>
      <x v="2188"/>
    </i>
    <i>
      <x v="2458"/>
    </i>
    <i>
      <x v="2312"/>
    </i>
    <i>
      <x v="2141"/>
    </i>
    <i>
      <x v="2306"/>
    </i>
    <i>
      <x v="1276"/>
    </i>
    <i>
      <x v="1274"/>
    </i>
    <i>
      <x v="1268"/>
    </i>
    <i>
      <x v="1780"/>
    </i>
    <i>
      <x v="1420"/>
    </i>
    <i>
      <x v="752"/>
    </i>
    <i>
      <x v="879"/>
    </i>
    <i>
      <x v="1238"/>
    </i>
    <i>
      <x v="972"/>
    </i>
    <i>
      <x v="1156"/>
    </i>
    <i>
      <x v="1074"/>
    </i>
    <i>
      <x v="869"/>
    </i>
    <i>
      <x v="1029"/>
    </i>
    <i>
      <x v="267"/>
    </i>
    <i>
      <x v="19"/>
    </i>
    <i>
      <x v="17"/>
    </i>
    <i>
      <x v="302"/>
    </i>
    <i>
      <x v="483"/>
    </i>
    <i>
      <x v="277"/>
    </i>
    <i>
      <x v="2048"/>
    </i>
    <i>
      <x v="2173"/>
    </i>
    <i>
      <x v="2462"/>
    </i>
    <i>
      <x v="2480"/>
    </i>
    <i>
      <x v="2466"/>
    </i>
    <i>
      <x v="2456"/>
    </i>
    <i>
      <x v="2502"/>
    </i>
    <i>
      <x v="1337"/>
    </i>
    <i>
      <x v="1681"/>
    </i>
    <i>
      <x v="1509"/>
    </i>
    <i>
      <x v="1801"/>
    </i>
    <i>
      <x v="1164"/>
    </i>
    <i>
      <x v="877"/>
    </i>
    <i>
      <x v="1027"/>
    </i>
    <i>
      <x v="942"/>
    </i>
    <i>
      <x v="970"/>
    </i>
    <i>
      <x v="1104"/>
    </i>
    <i>
      <x v="1168"/>
    </i>
    <i>
      <x v="992"/>
    </i>
    <i>
      <x v="1224"/>
    </i>
    <i>
      <x v="537"/>
    </i>
    <i>
      <x v="467"/>
    </i>
    <i>
      <x v="497"/>
    </i>
    <i>
      <x v="27"/>
    </i>
    <i>
      <x v="2052"/>
    </i>
    <i>
      <x v="2446"/>
    </i>
    <i>
      <x v="2452"/>
    </i>
    <i>
      <x v="1662"/>
    </i>
    <i>
      <x v="1176"/>
    </i>
    <i>
      <x v="1053"/>
    </i>
    <i>
      <x v="851"/>
    </i>
    <i>
      <x v="893"/>
    </i>
    <i>
      <x v="545"/>
    </i>
    <i>
      <x v="34"/>
    </i>
    <i>
      <x v="2387"/>
    </i>
    <i>
      <x v="2401"/>
    </i>
    <i>
      <x v="1770"/>
    </i>
    <i>
      <x v="1343"/>
    </i>
    <i>
      <x v="1190"/>
    </i>
    <i>
      <x v="1026"/>
    </i>
    <i>
      <x v="1193"/>
    </i>
    <i>
      <x v="1006"/>
    </i>
    <i>
      <x v="760"/>
    </i>
    <i>
      <x v="113"/>
    </i>
    <i>
      <x v="15"/>
    </i>
    <i>
      <x v="31"/>
    </i>
    <i>
      <x v="1784"/>
    </i>
    <i>
      <x v="1351"/>
    </i>
    <i>
      <x v="11"/>
    </i>
    <i>
      <x v="1913"/>
    </i>
    <i>
      <x v="1457"/>
    </i>
    <i>
      <x v="131"/>
    </i>
    <i>
      <x v="2211"/>
    </i>
    <i>
      <x v="1459"/>
    </i>
    <i>
      <x v="13"/>
    </i>
    <i>
      <x v="1080"/>
    </i>
    <i>
      <x v="2038"/>
    </i>
    <i>
      <x v="1445"/>
    </i>
    <i>
      <x v="891"/>
    </i>
    <i>
      <x v="1593"/>
    </i>
    <i>
      <x v="1166"/>
    </i>
    <i t="grand">
      <x/>
    </i>
  </rowItems>
  <colItems count="1">
    <i/>
  </colItems>
  <pageFields count="1">
    <pageField fld="18" hier="-1"/>
  </pageFields>
  <dataFields count="1">
    <dataField name="Average of Rating" fld="18" subtotal="average" baseField="1" baseItem="4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8AEA9F6-C91C-4DF0-85D3-FD01ED36A238}"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65:B69" firstHeaderRow="1" firstDataRow="1" firstDataCol="1"/>
  <pivotFields count="30">
    <pivotField dataField="1" showAll="0"/>
    <pivotField showAll="0"/>
    <pivotField showAll="0"/>
    <pivotField showAll="0"/>
    <pivotField showAll="0"/>
    <pivotField showAll="0"/>
    <pivotField showAll="0"/>
    <pivotField showAll="0">
      <items count="18">
        <item x="8"/>
        <item m="1" x="13"/>
        <item x="3"/>
        <item m="1" x="16"/>
        <item x="0"/>
        <item x="7"/>
        <item m="1" x="15"/>
        <item x="2"/>
        <item x="6"/>
        <item m="1" x="11"/>
        <item m="1" x="9"/>
        <item x="5"/>
        <item m="1" x="14"/>
        <item x="1"/>
        <item m="1" x="10"/>
        <item x="4"/>
        <item m="1" x="12"/>
        <item t="default"/>
      </items>
    </pivotField>
    <pivotField showAll="0"/>
    <pivotField showAll="0"/>
    <pivotField showAll="0"/>
    <pivotField numFmtId="2" showAll="0"/>
    <pivotField axis="axisRow" showAll="0">
      <items count="4">
        <item x="0"/>
        <item x="1"/>
        <item x="2"/>
        <item t="default"/>
      </items>
    </pivotField>
    <pivotField numFmtId="41" showAll="0"/>
    <pivotField showAll="0"/>
    <pivotField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numFmtId="1" showAll="0"/>
    <pivotField showAll="0"/>
    <pivotField showAll="0"/>
    <pivotField showAll="0"/>
    <pivotField showAll="0"/>
    <pivotField showAll="0"/>
    <pivotField showAll="0"/>
    <pivotField showAll="0"/>
    <pivotField showAll="0"/>
  </pivotFields>
  <rowFields count="1">
    <field x="12"/>
  </rowFields>
  <rowItems count="4">
    <i>
      <x/>
    </i>
    <i>
      <x v="1"/>
    </i>
    <i>
      <x v="2"/>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56D5C42-CB87-46F7-BE71-3AC1477E0A39}"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3:B59" firstHeaderRow="1" firstDataRow="1" firstDataCol="1"/>
  <pivotFields count="30">
    <pivotField dataField="1" showAll="0"/>
    <pivotField showAll="0"/>
    <pivotField showAll="0"/>
    <pivotField showAll="0"/>
    <pivotField showAll="0"/>
    <pivotField showAll="0"/>
    <pivotField showAll="0"/>
    <pivotField showAll="0">
      <items count="18">
        <item x="8"/>
        <item m="1" x="13"/>
        <item x="3"/>
        <item m="1" x="16"/>
        <item x="0"/>
        <item x="7"/>
        <item m="1" x="15"/>
        <item x="2"/>
        <item x="6"/>
        <item m="1" x="11"/>
        <item m="1" x="9"/>
        <item x="5"/>
        <item m="1" x="14"/>
        <item x="1"/>
        <item m="1" x="10"/>
        <item x="4"/>
        <item m="1" x="12"/>
        <item t="default"/>
      </items>
    </pivotField>
    <pivotField showAll="0"/>
    <pivotField showAll="0"/>
    <pivotField showAll="0"/>
    <pivotField numFmtId="2" showAll="0"/>
    <pivotField showAll="0">
      <items count="4">
        <item x="0"/>
        <item x="1"/>
        <item x="2"/>
        <item t="default"/>
      </items>
    </pivotField>
    <pivotField numFmtId="41" showAll="0"/>
    <pivotField showAll="0"/>
    <pivotField numFmtId="2" showAll="0"/>
    <pivotField showAll="0"/>
    <pivotField numFmtId="2" showAll="0"/>
    <pivotField axis="axisRow" numFmtId="164" showAll="0" sortType="ascending">
      <items count="26">
        <item x="24"/>
        <item x="23"/>
        <item x="22"/>
        <item x="21"/>
        <item x="20"/>
        <item x="13"/>
        <item x="18"/>
        <item x="19"/>
        <item x="15"/>
        <item x="14"/>
        <item x="9"/>
        <item x="11"/>
        <item x="8"/>
        <item x="0"/>
        <item x="1"/>
        <item x="4"/>
        <item x="3"/>
        <item x="5"/>
        <item x="2"/>
        <item x="6"/>
        <item x="7"/>
        <item x="10"/>
        <item x="17"/>
        <item x="12"/>
        <item x="16"/>
        <item t="default"/>
      </items>
      <autoSortScope>
        <pivotArea dataOnly="0" outline="0" fieldPosition="0">
          <references count="1">
            <reference field="4294967294" count="1" selected="0">
              <x v="0"/>
            </reference>
          </references>
        </pivotArea>
      </autoSortScope>
    </pivotField>
    <pivotField numFmtId="164" showAll="0"/>
    <pivotField showAll="0"/>
    <pivotField numFmtId="1" showAll="0"/>
    <pivotField showAll="0"/>
    <pivotField showAll="0"/>
    <pivotField showAll="0"/>
    <pivotField showAll="0"/>
    <pivotField showAll="0"/>
    <pivotField showAll="0"/>
    <pivotField showAll="0"/>
    <pivotField showAll="0"/>
  </pivotFields>
  <rowFields count="1">
    <field x="18"/>
  </rowFields>
  <rowItems count="26">
    <i>
      <x v="1"/>
    </i>
    <i>
      <x v="2"/>
    </i>
    <i>
      <x/>
    </i>
    <i>
      <x v="4"/>
    </i>
    <i>
      <x v="7"/>
    </i>
    <i>
      <x v="3"/>
    </i>
    <i>
      <x v="24"/>
    </i>
    <i>
      <x v="23"/>
    </i>
    <i>
      <x v="5"/>
    </i>
    <i>
      <x v="6"/>
    </i>
    <i>
      <x v="22"/>
    </i>
    <i>
      <x v="9"/>
    </i>
    <i>
      <x v="8"/>
    </i>
    <i>
      <x v="21"/>
    </i>
    <i>
      <x v="10"/>
    </i>
    <i>
      <x v="11"/>
    </i>
    <i>
      <x v="12"/>
    </i>
    <i>
      <x v="20"/>
    </i>
    <i>
      <x v="13"/>
    </i>
    <i>
      <x v="19"/>
    </i>
    <i>
      <x v="14"/>
    </i>
    <i>
      <x v="15"/>
    </i>
    <i>
      <x v="17"/>
    </i>
    <i>
      <x v="18"/>
    </i>
    <i>
      <x v="16"/>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2B3633D-A961-418D-B0E2-AA22EECEBD0A}"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4:H14" firstHeaderRow="1" firstDataRow="1" firstDataCol="1"/>
  <pivotFields count="30">
    <pivotField dataField="1" showAll="0"/>
    <pivotField showAll="0"/>
    <pivotField showAll="0"/>
    <pivotField showAll="0"/>
    <pivotField showAll="0"/>
    <pivotField showAll="0"/>
    <pivotField showAll="0"/>
    <pivotField axis="axisRow" showAll="0">
      <items count="18">
        <item m="1" x="13"/>
        <item m="1" x="16"/>
        <item x="0"/>
        <item m="1" x="15"/>
        <item m="1" x="11"/>
        <item m="1" x="9"/>
        <item m="1" x="14"/>
        <item m="1" x="10"/>
        <item m="1" x="12"/>
        <item x="3"/>
        <item x="5"/>
        <item x="1"/>
        <item x="2"/>
        <item x="6"/>
        <item x="4"/>
        <item x="8"/>
        <item x="7"/>
        <item t="default"/>
      </items>
    </pivotField>
    <pivotField showAll="0"/>
    <pivotField showAll="0"/>
    <pivotField showAll="0"/>
    <pivotField numFmtId="2" showAll="0"/>
    <pivotField showAll="0">
      <items count="4">
        <item x="0"/>
        <item x="1"/>
        <item x="2"/>
        <item t="default"/>
      </items>
    </pivotField>
    <pivotField numFmtId="41" showAll="0"/>
    <pivotField showAll="0"/>
    <pivotField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numFmtId="1" showAll="0"/>
    <pivotField showAll="0"/>
    <pivotField showAll="0"/>
    <pivotField showAll="0"/>
    <pivotField showAll="0"/>
    <pivotField showAll="0"/>
    <pivotField showAll="0"/>
    <pivotField showAll="0"/>
    <pivotField showAll="0"/>
  </pivotFields>
  <rowFields count="1">
    <field x="7"/>
  </rowFields>
  <rowItems count="10">
    <i>
      <x v="2"/>
    </i>
    <i>
      <x v="9"/>
    </i>
    <i>
      <x v="10"/>
    </i>
    <i>
      <x v="11"/>
    </i>
    <i>
      <x v="12"/>
    </i>
    <i>
      <x v="13"/>
    </i>
    <i>
      <x v="14"/>
    </i>
    <i>
      <x v="15"/>
    </i>
    <i>
      <x v="16"/>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4D09061-A268-4BE1-AAC9-163486DBAB10}" name="PivotTable2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51:C1247" firstHeaderRow="1" firstDataRow="1" firstDataCol="1"/>
  <pivotFields count="30">
    <pivotField showAll="0"/>
    <pivotField axis="axisRow" showAll="0" sortType="descending">
      <items count="2518">
        <item m="1" x="1745"/>
        <item m="1" x="2457"/>
        <item x="571"/>
        <item x="734"/>
        <item m="1" x="1512"/>
        <item x="628"/>
        <item m="1" x="2442"/>
        <item x="24"/>
        <item m="1" x="1379"/>
        <item x="181"/>
        <item m="1" x="1555"/>
        <item x="995"/>
        <item m="1" x="1800"/>
        <item x="1007"/>
        <item m="1" x="2486"/>
        <item x="834"/>
        <item m="1" x="2261"/>
        <item x="901"/>
        <item m="1" x="1488"/>
        <item x="844"/>
        <item m="1" x="1637"/>
        <item x="923"/>
        <item m="1" x="1803"/>
        <item x="261"/>
        <item m="1" x="2429"/>
        <item x="175"/>
        <item m="1" x="1829"/>
        <item x="952"/>
        <item m="1" x="1715"/>
        <item x="956"/>
        <item m="1" x="2195"/>
        <item x="938"/>
        <item m="1" x="2288"/>
        <item m="1" x="1785"/>
        <item x="873"/>
        <item m="1" x="1971"/>
        <item x="63"/>
        <item m="1" x="1222"/>
        <item x="1138"/>
        <item m="1" x="2080"/>
        <item m="1" x="1343"/>
        <item x="1158"/>
        <item x="1165"/>
        <item m="1" x="1344"/>
        <item x="1175"/>
        <item m="1" x="2503"/>
        <item x="1173"/>
        <item m="1" x="1345"/>
        <item x="1121"/>
        <item m="1" x="2081"/>
        <item x="1090"/>
        <item m="1" x="2378"/>
        <item x="1133"/>
        <item m="1" x="1867"/>
        <item x="1087"/>
        <item m="1" x="2375"/>
        <item x="388"/>
        <item m="1" x="2285"/>
        <item x="970"/>
        <item m="1" x="1334"/>
        <item x="653"/>
        <item m="1" x="2181"/>
        <item x="412"/>
        <item m="1" x="1495"/>
        <item x="969"/>
        <item m="1" x="1509"/>
        <item x="1051"/>
        <item m="1" x="1667"/>
        <item x="108"/>
        <item m="1" x="1753"/>
        <item x="170"/>
        <item m="1" x="2068"/>
        <item x="478"/>
        <item m="1" x="1584"/>
        <item x="601"/>
        <item m="1" x="1788"/>
        <item x="964"/>
        <item m="1" x="1453"/>
        <item x="1135"/>
        <item m="1" x="2114"/>
        <item x="533"/>
        <item m="1" x="1421"/>
        <item x="693"/>
        <item m="1" x="1634"/>
        <item x="709"/>
        <item m="1" x="2019"/>
        <item x="955"/>
        <item m="1" x="1846"/>
        <item x="725"/>
        <item m="1" x="2013"/>
        <item x="1064"/>
        <item m="1" x="2297"/>
        <item x="1032"/>
        <item m="1" x="1306"/>
        <item x="171"/>
        <item x="430"/>
        <item x="394"/>
        <item m="1" x="2077"/>
        <item m="1" x="2078"/>
        <item m="1" x="2079"/>
        <item x="151"/>
        <item m="1" x="2193"/>
        <item x="265"/>
        <item m="1" x="2430"/>
        <item x="727"/>
        <item m="1" x="2198"/>
        <item m="1" x="1268"/>
        <item x="669"/>
        <item m="1" x="1608"/>
        <item x="572"/>
        <item m="1" x="1586"/>
        <item x="968"/>
        <item m="1" x="1732"/>
        <item x="580"/>
        <item m="1" x="2212"/>
        <item m="1" x="2332"/>
        <item x="736"/>
        <item m="1" x="1917"/>
        <item x="861"/>
        <item m="1" x="1554"/>
        <item x="1022"/>
        <item m="1" x="2215"/>
        <item x="314"/>
        <item m="1" x="2474"/>
        <item x="485"/>
        <item m="1" x="1740"/>
        <item x="258"/>
        <item m="1" x="1919"/>
        <item x="111"/>
        <item m="1" x="1376"/>
        <item m="1" x="2449"/>
        <item x="997"/>
        <item x="598"/>
        <item m="1" x="1885"/>
        <item x="738"/>
        <item m="1" x="2511"/>
        <item x="205"/>
        <item m="1" x="1305"/>
        <item x="106"/>
        <item m="1" x="1913"/>
        <item m="1" x="1568"/>
        <item x="340"/>
        <item m="1" x="1331"/>
        <item x="706"/>
        <item m="1" x="2322"/>
        <item x="623"/>
        <item m="1" x="1430"/>
        <item x="107"/>
        <item m="1" x="1338"/>
        <item x="700"/>
        <item m="1" x="1213"/>
        <item m="1" x="1501"/>
        <item x="692"/>
        <item m="1" x="1364"/>
        <item x="245"/>
        <item m="1" x="1716"/>
        <item x="419"/>
        <item m="1" x="1496"/>
        <item x="174"/>
        <item m="1" x="1794"/>
        <item m="1" x="1540"/>
        <item m="1" x="2095"/>
        <item m="1" x="2037"/>
        <item x="244"/>
        <item m="1" x="1242"/>
        <item m="1" x="1688"/>
        <item x="424"/>
        <item x="1180"/>
        <item x="169"/>
        <item m="1" x="1450"/>
        <item x="467"/>
        <item m="1" x="2336"/>
        <item x="448"/>
        <item m="1" x="2259"/>
        <item x="607"/>
        <item m="1" x="1527"/>
        <item x="983"/>
        <item m="1" x="2066"/>
        <item x="584"/>
        <item m="1" x="2110"/>
        <item x="466"/>
        <item m="1" x="1837"/>
        <item m="1" x="1921"/>
        <item x="247"/>
        <item m="1" x="2389"/>
        <item x="842"/>
        <item m="1" x="2162"/>
        <item x="212"/>
        <item m="1" x="2280"/>
        <item x="841"/>
        <item m="1" x="1520"/>
        <item x="75"/>
        <item m="1" x="1235"/>
        <item m="1" x="1534"/>
        <item x="562"/>
        <item m="1" x="2039"/>
        <item x="710"/>
        <item m="1" x="1275"/>
        <item m="1" x="2386"/>
        <item x="641"/>
        <item m="1" x="1679"/>
        <item x="253"/>
        <item m="1" x="1686"/>
        <item x="218"/>
        <item m="1" x="2356"/>
        <item x="289"/>
        <item m="1" x="1942"/>
        <item x="695"/>
        <item m="1" x="1616"/>
        <item m="1" x="1877"/>
        <item x="292"/>
        <item m="1" x="2405"/>
        <item m="1" x="1466"/>
        <item m="1" x="2075"/>
        <item x="578"/>
        <item m="1" x="1259"/>
        <item m="1" x="2399"/>
        <item x="123"/>
        <item m="1" x="1232"/>
        <item x="762"/>
        <item m="1" x="1196"/>
        <item x="812"/>
        <item m="1" x="1648"/>
        <item x="82"/>
        <item m="1" x="1816"/>
        <item m="1" x="1581"/>
        <item m="1" x="1639"/>
        <item m="1" x="1582"/>
        <item x="1042"/>
        <item m="1" x="2376"/>
        <item x="304"/>
        <item m="1" x="2062"/>
        <item x="129"/>
        <item x="311"/>
        <item x="87"/>
        <item m="1" x="1642"/>
        <item x="69"/>
        <item m="1" x="1968"/>
        <item x="60"/>
        <item m="1" x="1381"/>
        <item m="1" x="2174"/>
        <item m="1" x="2137"/>
        <item x="1068"/>
        <item m="1" x="1470"/>
        <item x="189"/>
        <item m="1" x="1246"/>
        <item x="539"/>
        <item m="1" x="2263"/>
        <item m="1" x="2475"/>
        <item x="220"/>
        <item m="1" x="2343"/>
        <item x="785"/>
        <item m="1" x="1200"/>
        <item x="1059"/>
        <item m="1" x="1726"/>
        <item x="172"/>
        <item m="1" x="1736"/>
        <item x="9"/>
        <item m="1" x="2223"/>
        <item x="1140"/>
        <item m="1" x="1864"/>
        <item x="1139"/>
        <item m="1" x="2121"/>
        <item x="1136"/>
        <item m="1" x="2507"/>
        <item x="136"/>
        <item m="1" x="1208"/>
        <item x="372"/>
        <item m="1" x="2397"/>
        <item x="788"/>
        <item m="1" x="1335"/>
        <item x="867"/>
        <item m="1" x="1371"/>
        <item x="395"/>
        <item m="1" x="1507"/>
        <item x="949"/>
        <item m="1" x="1633"/>
        <item x="1072"/>
        <item m="1" x="2408"/>
        <item x="547"/>
        <item m="1" x="1465"/>
        <item x="776"/>
        <item m="1" x="2008"/>
        <item x="643"/>
        <item m="1" x="1866"/>
        <item x="206"/>
        <item m="1" x="1624"/>
        <item m="1" x="1858"/>
        <item x="514"/>
        <item m="1" x="2338"/>
        <item x="296"/>
        <item m="1" x="2339"/>
        <item x="777"/>
        <item m="1" x="1671"/>
        <item x="717"/>
        <item m="1" x="1622"/>
        <item x="249"/>
        <item m="1" x="1247"/>
        <item x="420"/>
        <item m="1" x="1441"/>
        <item x="257"/>
        <item m="1" x="1249"/>
        <item x="849"/>
        <item m="1" x="2445"/>
        <item x="835"/>
        <item m="1" x="2446"/>
        <item x="451"/>
        <item m="1" x="1359"/>
        <item x="751"/>
        <item m="1" x="1522"/>
        <item m="1" x="1853"/>
        <item m="1" x="1523"/>
        <item m="1" x="1401"/>
        <item x="1098"/>
        <item m="1" x="2293"/>
        <item x="587"/>
        <item m="1" x="2462"/>
        <item x="833"/>
        <item m="1" x="1318"/>
        <item x="990"/>
        <item m="1" x="1319"/>
        <item x="967"/>
        <item m="1" x="2169"/>
        <item x="500"/>
        <item m="1" x="1710"/>
        <item x="965"/>
        <item m="1" x="1656"/>
        <item x="428"/>
        <item m="1" x="1799"/>
        <item x="904"/>
        <item m="1" x="1393"/>
        <item x="599"/>
        <item m="1" x="1822"/>
        <item x="602"/>
        <item m="1" x="2144"/>
        <item m="1" x="1215"/>
        <item m="1" x="1374"/>
        <item m="1" x="2508"/>
        <item x="550"/>
        <item m="1" x="1702"/>
        <item x="293"/>
        <item m="1" x="2221"/>
        <item m="1" x="2222"/>
        <item x="627"/>
        <item m="1" x="1588"/>
        <item m="1" x="1444"/>
        <item x="664"/>
        <item x="857"/>
        <item m="1" x="1744"/>
        <item x="667"/>
        <item m="1" x="2318"/>
        <item x="198"/>
        <item m="1" x="2208"/>
        <item m="1" x="2209"/>
        <item x="199"/>
        <item m="1" x="1787"/>
        <item x="260"/>
        <item m="1" x="1749"/>
        <item m="1" x="1629"/>
        <item x="407"/>
        <item m="1" x="2040"/>
        <item x="0"/>
        <item m="1" x="1545"/>
        <item x="1"/>
        <item m="1" x="1910"/>
        <item x="76"/>
        <item m="1" x="2468"/>
        <item x="266"/>
        <item m="1" x="1301"/>
        <item x="795"/>
        <item m="1" x="1901"/>
        <item x="1178"/>
        <item x="418"/>
        <item m="1" x="1938"/>
        <item m="1" x="1571"/>
        <item x="417"/>
        <item m="1" x="1795"/>
        <item x="476"/>
        <item m="1" x="2096"/>
        <item x="475"/>
        <item m="1" x="1626"/>
        <item x="477"/>
        <item x="81"/>
        <item x="416"/>
        <item x="1147"/>
        <item x="523"/>
        <item x="524"/>
        <item m="1" x="1801"/>
        <item x="932"/>
        <item x="745"/>
        <item m="1" x="1876"/>
        <item x="242"/>
        <item m="1" x="1871"/>
        <item m="1" x="1791"/>
        <item x="410"/>
        <item m="1" x="2510"/>
        <item x="998"/>
        <item m="1" x="1511"/>
        <item x="408"/>
        <item m="1" x="1743"/>
        <item x="387"/>
        <item m="1" x="1638"/>
        <item m="1" x="2464"/>
        <item x="876"/>
        <item m="1" x="1525"/>
        <item x="150"/>
        <item m="1" x="2154"/>
        <item x="1013"/>
        <item m="1" x="1492"/>
        <item m="1" x="1526"/>
        <item x="885"/>
        <item m="1" x="1704"/>
        <item x="884"/>
        <item m="1" x="2312"/>
        <item x="764"/>
        <item m="1" x="1963"/>
        <item x="798"/>
        <item m="1" x="1315"/>
        <item x="883"/>
        <item m="1" x="2300"/>
        <item x="943"/>
        <item m="1" x="1730"/>
        <item x="282"/>
        <item m="1" x="1940"/>
        <item x="281"/>
        <item m="1" x="1857"/>
        <item x="744"/>
        <item m="1" x="2192"/>
        <item x="879"/>
        <item m="1" x="1691"/>
        <item x="930"/>
        <item m="1" x="2461"/>
        <item x="148"/>
        <item m="1" x="1811"/>
        <item x="369"/>
        <item m="1" x="1591"/>
        <item m="1" x="2309"/>
        <item x="240"/>
        <item m="1" x="2196"/>
        <item x="142"/>
        <item m="1" x="1991"/>
        <item m="1" x="1221"/>
        <item m="1" x="2244"/>
        <item m="1" x="2069"/>
        <item x="122"/>
        <item m="1" x="2393"/>
        <item m="1" x="1553"/>
        <item m="1" x="2158"/>
        <item x="1019"/>
        <item m="1" x="1197"/>
        <item m="1" x="2438"/>
        <item x="742"/>
        <item m="1" x="1513"/>
        <item x="722"/>
        <item m="1" x="2390"/>
        <item x="866"/>
        <item m="1" x="1592"/>
        <item x="772"/>
        <item m="1" x="1558"/>
        <item x="516"/>
        <item m="1" x="1537"/>
        <item x="1111"/>
        <item m="1" x="2355"/>
        <item x="1058"/>
        <item m="1" x="2360"/>
        <item x="95"/>
        <item m="1" x="2200"/>
        <item x="262"/>
        <item m="1" x="1931"/>
        <item x="298"/>
        <item m="1" x="2086"/>
        <item x="222"/>
        <item m="1" x="2418"/>
        <item x="687"/>
        <item m="1" x="2072"/>
        <item x="49"/>
        <item m="1" x="2101"/>
        <item x="435"/>
        <item m="1" x="1420"/>
        <item x="610"/>
        <item m="1" x="2385"/>
        <item x="22"/>
        <item m="1" x="1494"/>
        <item x="120"/>
        <item m="1" x="1988"/>
        <item x="185"/>
        <item m="1" x="1759"/>
        <item x="659"/>
        <item m="1" x="2276"/>
        <item x="390"/>
        <item m="1" x="1895"/>
        <item x="680"/>
        <item m="1" x="2291"/>
        <item x="546"/>
        <item m="1" x="2407"/>
        <item x="8"/>
        <item m="1" x="1737"/>
        <item x="674"/>
        <item m="1" x="2001"/>
        <item x="685"/>
        <item m="1" x="1328"/>
        <item x="675"/>
        <item m="1" x="1681"/>
        <item x="450"/>
        <item m="1" x="2012"/>
        <item x="263"/>
        <item m="1" x="1508"/>
        <item x="110"/>
        <item m="1" x="1855"/>
        <item x="940"/>
        <item m="1" x="1641"/>
        <item x="225"/>
        <item m="1" x="2303"/>
        <item x="1119"/>
        <item m="1" x="2100"/>
        <item x="254"/>
        <item m="1" x="1821"/>
        <item x="256"/>
        <item m="1" x="2160"/>
        <item x="559"/>
        <item m="1" x="1486"/>
        <item x="809"/>
        <item m="1" x="1831"/>
        <item x="939"/>
        <item m="1" x="2246"/>
        <item x="64"/>
        <item m="1" x="1603"/>
        <item x="40"/>
        <item m="1" x="2270"/>
        <item x="39"/>
        <item m="1" x="1820"/>
        <item x="37"/>
        <item m="1" x="2453"/>
        <item x="858"/>
        <item m="1" x="2194"/>
        <item x="504"/>
        <item m="1" x="2172"/>
        <item x="1050"/>
        <item m="1" x="1248"/>
        <item x="890"/>
        <item m="1" x="1427"/>
        <item x="423"/>
        <item m="1" x="2481"/>
        <item x="325"/>
        <item m="1" x="1812"/>
        <item x="268"/>
        <item m="1" x="1632"/>
        <item x="269"/>
        <item m="1" x="1775"/>
        <item m="1" x="1655"/>
        <item x="74"/>
        <item m="1" x="1206"/>
        <item x="278"/>
        <item m="1" x="1974"/>
        <item x="165"/>
        <item m="1" x="2153"/>
        <item x="479"/>
        <item m="1" x="1721"/>
        <item x="161"/>
        <item m="1" x="1604"/>
        <item x="102"/>
        <item m="1" x="1231"/>
        <item x="173"/>
        <item m="1" x="1852"/>
        <item x="474"/>
        <item m="1" x="2020"/>
        <item x="168"/>
        <item m="1" x="1911"/>
        <item x="631"/>
        <item m="1" x="1317"/>
        <item x="20"/>
        <item m="1" x="2272"/>
        <item x="15"/>
        <item m="1" x="1757"/>
        <item x="21"/>
        <item m="1" x="2502"/>
        <item x="248"/>
        <item m="1" x="2496"/>
        <item x="13"/>
        <item m="1" x="1431"/>
        <item x="45"/>
        <item m="1" x="2097"/>
        <item x="2"/>
        <item m="1" x="1406"/>
        <item x="62"/>
        <item m="1" x="1605"/>
        <item x="16"/>
        <item m="1" x="1646"/>
        <item x="4"/>
        <item m="1" x="2098"/>
        <item x="19"/>
        <item m="1" x="2440"/>
        <item m="1" x="1941"/>
        <item m="1" x="1719"/>
        <item x="285"/>
        <item x="982"/>
        <item m="1" x="1418"/>
        <item x="352"/>
        <item m="1" x="2371"/>
        <item x="671"/>
        <item m="1" x="1459"/>
        <item x="1183"/>
        <item m="1" x="1449"/>
        <item x="640"/>
        <item m="1" x="1342"/>
        <item x="421"/>
        <item m="1" x="1562"/>
        <item x="907"/>
        <item m="1" x="1696"/>
        <item x="768"/>
        <item m="1" x="1479"/>
        <item x="1125"/>
        <item m="1" x="1614"/>
        <item x="1066"/>
        <item m="1" x="1299"/>
        <item x="1057"/>
        <item m="1" x="1458"/>
        <item x="447"/>
        <item m="1" x="2488"/>
        <item x="1005"/>
        <item m="1" x="1798"/>
        <item x="760"/>
        <item m="1" x="1273"/>
        <item x="732"/>
        <item m="1" x="2084"/>
        <item x="291"/>
        <item m="1" x="2119"/>
        <item x="429"/>
        <item m="1" x="1789"/>
        <item x="737"/>
        <item m="1" x="1863"/>
        <item x="996"/>
        <item m="1" x="2451"/>
        <item x="902"/>
        <item m="1" x="2025"/>
        <item x="909"/>
        <item m="1" x="1480"/>
        <item x="422"/>
        <item m="1" x="1529"/>
        <item x="301"/>
        <item m="1" x="2396"/>
        <item x="1081"/>
        <item m="1" x="1398"/>
        <item m="1" x="1872"/>
        <item x="349"/>
        <item x="828"/>
        <item m="1" x="1774"/>
        <item x="985"/>
        <item m="1" x="2093"/>
        <item x="859"/>
        <item m="1" x="1662"/>
        <item x="758"/>
        <item m="1" x="1969"/>
        <item x="797"/>
        <item m="1" x="2226"/>
        <item m="1" x="1697"/>
        <item x="827"/>
        <item m="1" x="1693"/>
        <item x="814"/>
        <item m="1" x="2413"/>
        <item x="345"/>
        <item m="1" x="2035"/>
        <item x="541"/>
        <item m="1" x="1538"/>
        <item x="618"/>
        <item m="1" x="1645"/>
        <item x="211"/>
        <item m="1" x="1380"/>
        <item x="750"/>
        <item m="1" x="1216"/>
        <item x="494"/>
        <item m="1" x="2392"/>
        <item x="354"/>
        <item m="1" x="1396"/>
        <item x="749"/>
        <item m="1" x="1303"/>
        <item x="493"/>
        <item m="1" x="1781"/>
        <item x="847"/>
        <item m="1" x="2190"/>
        <item x="125"/>
        <item m="1" x="1238"/>
        <item x="321"/>
        <item m="1" x="2133"/>
        <item x="620"/>
        <item m="1" x="2243"/>
        <item x="468"/>
        <item m="1" x="2167"/>
        <item x="639"/>
        <item m="1" x="1741"/>
        <item x="600"/>
        <item m="1" x="2091"/>
        <item x="36"/>
        <item m="1" x="1276"/>
        <item x="34"/>
        <item m="1" x="1784"/>
        <item x="33"/>
        <item m="1" x="1819"/>
        <item x="178"/>
        <item m="1" x="1658"/>
        <item x="155"/>
        <item m="1" x="1813"/>
        <item x="194"/>
        <item m="1" x="1928"/>
        <item x="449"/>
        <item m="1" x="1923"/>
        <item x="670"/>
        <item m="1" x="1993"/>
        <item x="223"/>
        <item m="1" x="1454"/>
        <item x="66"/>
        <item m="1" x="1780"/>
        <item x="65"/>
        <item m="1" x="2231"/>
        <item x="98"/>
        <item m="1" x="1263"/>
        <item x="665"/>
        <item m="1" x="1827"/>
        <item x="615"/>
        <item m="1" x="1517"/>
        <item x="690"/>
        <item m="1" x="2129"/>
        <item x="139"/>
        <item m="1" x="2088"/>
        <item x="104"/>
        <item m="1" x="2439"/>
        <item x="97"/>
        <item m="1" x="1729"/>
        <item x="391"/>
        <item m="1" x="1443"/>
        <item m="1" x="2206"/>
        <item x="7"/>
        <item m="1" x="1310"/>
        <item x="1184"/>
        <item m="1" x="1386"/>
        <item x="283"/>
        <item m="1" x="1905"/>
        <item x="668"/>
        <item m="1" x="1772"/>
        <item m="1" x="1320"/>
        <item x="946"/>
        <item m="1" x="1865"/>
        <item x="555"/>
        <item m="1" x="1712"/>
        <item x="554"/>
        <item m="1" x="2265"/>
        <item x="77"/>
        <item m="1" x="1776"/>
        <item x="187"/>
        <item m="1" x="1777"/>
        <item x="28"/>
        <item m="1" x="1416"/>
        <item x="992"/>
        <item m="1" x="1636"/>
        <item x="616"/>
        <item m="1" x="1595"/>
        <item x="86"/>
        <item m="1" x="1308"/>
        <item x="214"/>
        <item m="1" x="1977"/>
        <item x="1096"/>
        <item m="1" x="1207"/>
        <item x="100"/>
        <item m="1" x="1690"/>
        <item x="457"/>
        <item m="1" x="2258"/>
        <item x="374"/>
        <item m="1" x="2115"/>
        <item x="577"/>
        <item m="1" x="1882"/>
        <item x="581"/>
        <item m="1" x="1773"/>
        <item x="635"/>
        <item m="1" x="2404"/>
        <item x="999"/>
        <item m="1" x="1606"/>
        <item x="290"/>
        <item m="1" x="1415"/>
        <item x="754"/>
        <item m="1" x="1220"/>
        <item x="159"/>
        <item m="1" x="2324"/>
        <item x="1048"/>
        <item m="1" x="1243"/>
        <item x="89"/>
        <item m="1" x="2512"/>
        <item x="401"/>
        <item m="1" x="1365"/>
        <item x="25"/>
        <item m="1" x="1559"/>
        <item x="26"/>
        <item m="1" x="1464"/>
        <item x="264"/>
        <item m="1" x="2043"/>
        <item x="18"/>
        <item m="1" x="2434"/>
        <item x="118"/>
        <item m="1" x="1674"/>
        <item x="141"/>
        <item m="1" x="2219"/>
        <item x="574"/>
        <item m="1" x="2391"/>
        <item x="1046"/>
        <item m="1" x="2036"/>
        <item x="1056"/>
        <item m="1" x="1410"/>
        <item m="1" x="1914"/>
        <item x="1021"/>
        <item m="1" x="1954"/>
        <item m="1" x="1438"/>
        <item m="1" x="2455"/>
        <item x="1122"/>
        <item m="1" x="1887"/>
        <item x="1024"/>
        <item m="1" x="1261"/>
        <item x="1055"/>
        <item m="1" x="1404"/>
        <item x="1054"/>
        <item m="1" x="1288"/>
        <item x="1053"/>
        <item m="1" x="1722"/>
        <item x="1075"/>
        <item m="1" x="1823"/>
        <item x="1107"/>
        <item m="1" x="1229"/>
        <item x="887"/>
        <item x="32"/>
        <item m="1" x="2432"/>
        <item x="31"/>
        <item m="1" x="2218"/>
        <item m="1" x="1748"/>
        <item x="193"/>
        <item m="1" x="1980"/>
        <item x="564"/>
        <item m="1" x="1631"/>
        <item x="44"/>
        <item m="1" x="1405"/>
        <item m="1" x="2170"/>
        <item m="1" x="2459"/>
        <item x="30"/>
        <item m="1" x="1566"/>
        <item x="567"/>
        <item m="1" x="1388"/>
        <item x="452"/>
        <item m="1" x="1573"/>
        <item x="163"/>
        <item m="1" x="1255"/>
        <item x="914"/>
        <item m="1" x="2004"/>
        <item x="806"/>
        <item m="1" x="1698"/>
        <item x="402"/>
        <item m="1" x="2033"/>
        <item x="729"/>
        <item m="1" x="2501"/>
        <item x="460"/>
        <item m="1" x="2005"/>
        <item x="152"/>
        <item m="1" x="2478"/>
        <item x="191"/>
        <item m="1" x="2384"/>
        <item x="149"/>
        <item m="1" x="1684"/>
        <item x="195"/>
        <item m="1" x="1665"/>
        <item x="438"/>
        <item m="1" x="2331"/>
        <item x="145"/>
        <item m="1" x="2333"/>
        <item x="386"/>
        <item m="1" x="1536"/>
        <item x="154"/>
        <item m="1" x="2470"/>
        <item x="153"/>
        <item m="1" x="2057"/>
        <item x="57"/>
        <item m="1" x="2240"/>
        <item x="219"/>
        <item m="1" x="2027"/>
        <item x="300"/>
        <item m="1" x="1436"/>
        <item x="51"/>
        <item m="1" x="1434"/>
        <item x="748"/>
        <item m="1" x="1240"/>
        <item x="78"/>
        <item m="1" x="1838"/>
        <item x="23"/>
        <item m="1" x="2358"/>
        <item x="993"/>
        <item m="1" x="1425"/>
        <item x="1101"/>
        <item m="1" x="2509"/>
        <item x="1103"/>
        <item x="822"/>
        <item m="1" x="2313"/>
        <item m="1" x="1515"/>
        <item x="801"/>
        <item m="1" x="1897"/>
        <item x="770"/>
        <item m="1" x="1383"/>
        <item x="489"/>
        <item m="1" x="1198"/>
        <item x="480"/>
        <item m="1" x="1892"/>
        <item x="900"/>
        <item m="1" x="1481"/>
        <item x="872"/>
        <item m="1" x="2347"/>
        <item x="924"/>
        <item m="1" x="1389"/>
        <item x="454"/>
        <item m="1" x="2104"/>
        <item x="481"/>
        <item m="1" x="2388"/>
        <item x="1089"/>
        <item m="1" x="2372"/>
        <item x="916"/>
        <item m="1" x="2058"/>
        <item x="984"/>
        <item m="1" x="1218"/>
        <item x="986"/>
        <item m="1" x="2063"/>
        <item x="1118"/>
        <item m="1" x="1953"/>
        <item x="625"/>
        <item m="1" x="1659"/>
        <item x="731"/>
        <item m="1" x="2403"/>
        <item x="854"/>
        <item m="1" x="1750"/>
        <item x="645"/>
        <item m="1" x="1707"/>
        <item x="634"/>
        <item m="1" x="1292"/>
        <item x="557"/>
        <item m="1" x="2344"/>
        <item x="560"/>
        <item m="1" x="1503"/>
        <item x="131"/>
        <item m="1" x="1668"/>
        <item m="1" x="1767"/>
        <item x="1099"/>
        <item x="275"/>
        <item m="1" x="1394"/>
        <item x="917"/>
        <item m="1" x="2299"/>
        <item x="752"/>
        <item m="1" x="2335"/>
        <item x="1169"/>
        <item m="1" x="1424"/>
        <item m="1" x="1891"/>
        <item x="803"/>
        <item m="1" x="2176"/>
        <item x="1065"/>
        <item m="1" x="1400"/>
        <item x="730"/>
        <item m="1" x="2009"/>
        <item x="309"/>
        <item m="1" x="2102"/>
        <item x="586"/>
        <item m="1" x="2073"/>
        <item x="852"/>
        <item m="1" x="2292"/>
        <item x="566"/>
        <item m="1" x="1762"/>
        <item x="295"/>
        <item m="1" x="2482"/>
        <item x="255"/>
        <item m="1" x="1251"/>
        <item x="135"/>
        <item m="1" x="2022"/>
        <item x="405"/>
        <item m="1" x="1250"/>
        <item x="848"/>
        <item m="1" x="1755"/>
        <item x="250"/>
        <item m="1" x="1413"/>
        <item x="619"/>
        <item m="1" x="1587"/>
        <item x="243"/>
        <item m="1" x="1552"/>
        <item x="712"/>
        <item m="1" x="1550"/>
        <item x="501"/>
        <item m="1" x="1265"/>
        <item x="563"/>
        <item m="1" x="1815"/>
        <item x="446"/>
        <item m="1" x="1930"/>
        <item x="88"/>
        <item m="1" x="2382"/>
        <item x="385"/>
        <item m="1" x="1964"/>
        <item x="210"/>
        <item m="1" x="1978"/>
        <item x="462"/>
        <item m="1" x="1241"/>
        <item x="551"/>
        <item m="1" x="1654"/>
        <item x="1137"/>
        <item m="1" x="1652"/>
        <item x="204"/>
        <item m="1" x="1199"/>
        <item m="1" x="1411"/>
        <item m="1" x="1412"/>
        <item x="512"/>
        <item m="1" x="1542"/>
        <item x="519"/>
        <item m="1" x="2099"/>
        <item x="871"/>
        <item m="1" x="1760"/>
        <item x="829"/>
        <item m="1" x="2124"/>
        <item x="520"/>
        <item m="1" x="1392"/>
        <item x="786"/>
        <item m="1" x="1324"/>
        <item x="918"/>
        <item m="1" x="1769"/>
        <item x="919"/>
        <item m="1" x="1961"/>
        <item x="1145"/>
        <item m="1" x="1280"/>
        <item x="54"/>
        <item m="1" x="1635"/>
        <item x="869"/>
        <item x="957"/>
        <item m="1" x="2411"/>
        <item x="863"/>
        <item m="1" x="2041"/>
        <item x="1008"/>
        <item m="1" x="1956"/>
        <item x="1060"/>
        <item m="1" x="1761"/>
        <item x="779"/>
        <item m="1" x="2463"/>
        <item x="959"/>
        <item m="1" x="2484"/>
        <item x="569"/>
        <item m="1" x="1323"/>
        <item x="800"/>
        <item m="1" x="2364"/>
        <item x="886"/>
        <item m="1" x="1713"/>
        <item x="509"/>
        <item m="1" x="2006"/>
        <item x="888"/>
        <item m="1" x="1878"/>
        <item x="792"/>
        <item m="1" x="2248"/>
        <item x="344"/>
        <item m="1" x="1706"/>
        <item x="931"/>
        <item m="1" x="1879"/>
        <item x="820"/>
        <item m="1" x="1990"/>
        <item x="699"/>
        <item m="1" x="1367"/>
        <item x="895"/>
        <item m="1" x="1874"/>
        <item x="228"/>
        <item m="1" x="1894"/>
        <item x="355"/>
        <item m="1" x="1758"/>
        <item x="542"/>
        <item m="1" x="1725"/>
        <item x="755"/>
        <item m="1" x="1675"/>
        <item m="1" x="2023"/>
        <item x="536"/>
        <item m="1" x="1960"/>
        <item x="1126"/>
        <item m="1" x="1955"/>
        <item x="233"/>
        <item m="1" x="1967"/>
        <item x="673"/>
        <item m="1" x="1254"/>
        <item x="184"/>
        <item m="1" x="2465"/>
        <item x="987"/>
        <item m="1" x="1561"/>
        <item x="988"/>
        <item m="1" x="1417"/>
        <item x="1164"/>
        <item m="1" x="2305"/>
        <item x="1159"/>
        <item m="1" x="1945"/>
        <item x="1128"/>
        <item m="1" x="1738"/>
        <item m="1" x="1739"/>
        <item m="1" x="1714"/>
        <item x="1123"/>
        <item m="1" x="2105"/>
        <item m="1" x="2106"/>
        <item m="1" x="2107"/>
        <item m="1" x="2108"/>
        <item x="1113"/>
        <item m="1" x="1236"/>
        <item m="1" x="1771"/>
        <item x="1146"/>
        <item m="1" x="1445"/>
        <item m="1" x="1446"/>
        <item m="1" x="1880"/>
        <item x="810"/>
        <item m="1" x="1869"/>
        <item x="306"/>
        <item m="1" x="2366"/>
        <item x="144"/>
        <item m="1" x="2228"/>
        <item x="415"/>
        <item m="1" x="2201"/>
        <item m="1" x="1883"/>
        <item x="556"/>
        <item m="1" x="1845"/>
        <item x="41"/>
        <item m="1" x="2188"/>
        <item x="179"/>
        <item m="1" x="1201"/>
        <item x="821"/>
        <item m="1" x="2456"/>
        <item x="46"/>
        <item m="1" x="1984"/>
        <item x="676"/>
        <item m="1" x="1709"/>
        <item x="487"/>
        <item m="1" x="2279"/>
        <item x="83"/>
        <item m="1" x="1828"/>
        <item x="878"/>
        <item m="1" x="1530"/>
        <item m="1" x="2111"/>
        <item x="1061"/>
        <item m="1" x="1296"/>
        <item x="963"/>
        <item m="1" x="2380"/>
        <item x="609"/>
        <item m="1" x="1937"/>
        <item x="651"/>
        <item m="1" x="1920"/>
        <item x="472"/>
        <item m="1" x="1484"/>
        <item x="711"/>
        <item m="1" x="1861"/>
        <item x="740"/>
        <item m="1" x="1860"/>
        <item x="705"/>
        <item m="1" x="1952"/>
        <item x="638"/>
        <item m="1" x="1485"/>
        <item x="1091"/>
        <item m="1" x="1473"/>
        <item x="903"/>
        <item m="1" x="2414"/>
        <item x="851"/>
        <item m="1" x="1309"/>
        <item x="277"/>
        <item m="1" x="1505"/>
        <item x="217"/>
        <item m="1" x="2409"/>
        <item x="48"/>
        <item m="1" x="2216"/>
        <item x="855"/>
        <item m="1" x="2330"/>
        <item x="891"/>
        <item m="1" x="1735"/>
        <item x="1177"/>
        <item m="1" x="1304"/>
        <item x="739"/>
        <item m="1" x="2067"/>
        <item x="978"/>
        <item m="1" x="2406"/>
        <item x="1000"/>
        <item m="1" x="1325"/>
        <item m="1" x="1253"/>
        <item x="105"/>
        <item x="753"/>
        <item m="1" x="1804"/>
        <item x="137"/>
        <item m="1" x="2368"/>
        <item x="661"/>
        <item m="1" x="1368"/>
        <item x="5"/>
        <item m="1" x="2113"/>
        <item x="42"/>
        <item m="1" x="1727"/>
        <item x="112"/>
        <item m="1" x="2254"/>
        <item x="335"/>
        <item m="1" x="2135"/>
        <item x="1116"/>
        <item m="1" x="1817"/>
        <item x="1167"/>
        <item x="1018"/>
        <item x="585"/>
        <item x="471"/>
        <item m="1" x="1701"/>
        <item x="662"/>
        <item m="1" x="1497"/>
        <item x="365"/>
        <item m="1" x="2052"/>
        <item x="911"/>
        <item m="1" x="2443"/>
        <item x="357"/>
        <item m="1" x="2485"/>
        <item x="119"/>
        <item m="1" x="1270"/>
        <item x="146"/>
        <item m="1" x="2450"/>
        <item x="29"/>
        <item m="1" x="1491"/>
        <item m="1" x="1409"/>
        <item x="459"/>
        <item m="1" x="1506"/>
        <item x="1002"/>
        <item m="1" x="1329"/>
        <item x="360"/>
        <item m="1" x="1502"/>
        <item x="338"/>
        <item m="1" x="2094"/>
        <item x="361"/>
        <item m="1" x="2278"/>
        <item x="333"/>
        <item m="1" x="2352"/>
        <item x="527"/>
        <item m="1" x="2444"/>
        <item x="339"/>
        <item m="1" x="2127"/>
        <item x="366"/>
        <item m="1" x="2140"/>
        <item x="392"/>
        <item m="1" x="1886"/>
        <item x="330"/>
        <item m="1" x="1391"/>
        <item x="341"/>
        <item m="1" x="1277"/>
        <item x="766"/>
        <item m="1" x="2469"/>
        <item x="936"/>
        <item m="1" x="2311"/>
        <item x="525"/>
        <item m="1" x="2416"/>
        <item m="1" x="2157"/>
        <item x="432"/>
        <item m="1" x="1353"/>
        <item x="954"/>
        <item m="1" x="2092"/>
        <item x="167"/>
        <item m="1" x="2348"/>
        <item x="508"/>
        <item m="1" x="1594"/>
        <item x="789"/>
        <item m="1" x="1223"/>
        <item x="782"/>
        <item m="1" x="1751"/>
        <item x="1182"/>
        <item m="1" x="1476"/>
        <item x="830"/>
        <item m="1" x="1643"/>
        <item x="1192"/>
        <item x="1069"/>
        <item x="1174"/>
        <item m="1" x="1839"/>
        <item x="1193"/>
        <item m="1" x="1840"/>
        <item x="1132"/>
        <item x="915"/>
        <item m="1" x="2267"/>
        <item x="832"/>
        <item m="1" x="2235"/>
        <item x="808"/>
        <item m="1" x="2241"/>
        <item x="856"/>
        <item m="1" x="2177"/>
        <item x="747"/>
        <item m="1" x="2282"/>
        <item x="913"/>
        <item m="1" x="2011"/>
        <item x="85"/>
        <item m="1" x="2103"/>
        <item x="642"/>
        <item m="1" x="1285"/>
        <item x="399"/>
        <item m="1" x="1998"/>
        <item x="703"/>
        <item m="1" x="1621"/>
        <item x="1142"/>
        <item m="1" x="1835"/>
        <item x="648"/>
        <item m="1" x="1332"/>
        <item x="960"/>
        <item m="1" x="1951"/>
        <item x="677"/>
        <item m="1" x="1836"/>
        <item x="353"/>
        <item m="1" x="1782"/>
        <item x="337"/>
        <item m="1" x="2319"/>
        <item x="252"/>
        <item m="1" x="1451"/>
        <item x="52"/>
        <item m="1" x="2373"/>
        <item x="17"/>
        <item m="1" x="2189"/>
        <item x="1104"/>
        <item m="1" x="2454"/>
        <item x="73"/>
        <item m="1" x="1352"/>
        <item x="297"/>
        <item m="1" x="1959"/>
        <item x="773"/>
        <item m="1" x="1442"/>
        <item x="658"/>
        <item m="1" x="1356"/>
        <item x="790"/>
        <item m="1" x="2271"/>
        <item x="259"/>
        <item m="1" x="2294"/>
        <item x="831"/>
        <item m="1" x="1467"/>
        <item x="838"/>
        <item m="1" x="1362"/>
        <item x="482"/>
        <item m="1" x="1995"/>
        <item x="322"/>
        <item m="1" x="1859"/>
        <item x="590"/>
        <item m="1" x="1543"/>
        <item x="614"/>
        <item m="1" x="1752"/>
        <item x="656"/>
        <item m="1" x="2151"/>
        <item x="724"/>
        <item m="1" x="2117"/>
        <item x="723"/>
        <item m="1" x="1514"/>
        <item m="1" x="1972"/>
        <item x="860"/>
        <item x="726"/>
        <item m="1" x="1623"/>
        <item x="684"/>
        <item m="1" x="2126"/>
        <item m="1" x="2150"/>
        <item x="1100"/>
        <item m="1" x="2161"/>
        <item x="1016"/>
        <item m="1" x="1597"/>
        <item x="1144"/>
        <item m="1" x="1385"/>
        <item x="596"/>
        <item m="1" x="2184"/>
        <item x="926"/>
        <item m="1" x="1903"/>
        <item x="331"/>
        <item m="1" x="1541"/>
        <item m="1" x="1490"/>
        <item x="522"/>
        <item m="1" x="2227"/>
        <item x="935"/>
        <item m="1" x="2435"/>
        <item x="27"/>
        <item m="1" x="1264"/>
        <item m="1" x="1369"/>
        <item x="746"/>
        <item m="1" x="1289"/>
        <item x="626"/>
        <item m="1" x="2074"/>
        <item x="528"/>
        <item m="1" x="1731"/>
        <item x="403"/>
        <item m="1" x="1939"/>
        <item x="126"/>
        <item m="1" x="2492"/>
        <item x="802"/>
        <item m="1" x="1499"/>
        <item x="553"/>
        <item m="1" x="1361"/>
        <item x="1152"/>
        <item m="1" x="2220"/>
        <item m="1" x="1195"/>
        <item x="721"/>
        <item m="1" x="1810"/>
        <item x="720"/>
        <item m="1" x="2014"/>
        <item x="761"/>
        <item m="1" x="1649"/>
        <item x="1160"/>
        <item m="1" x="1468"/>
        <item m="1" x="1673"/>
        <item m="1" x="2346"/>
        <item x="196"/>
        <item m="1" x="2494"/>
        <item x="1190"/>
        <item m="1" x="1564"/>
        <item x="1004"/>
        <item m="1" x="2301"/>
        <item x="683"/>
        <item m="1" x="2417"/>
        <item x="980"/>
        <item m="1" x="2050"/>
        <item x="1094"/>
        <item m="1" x="1786"/>
        <item m="1" x="1981"/>
        <item m="1" x="1611"/>
        <item x="1083"/>
        <item m="1" x="1278"/>
        <item x="93"/>
        <item m="1" x="1516"/>
        <item x="719"/>
        <item m="1" x="1596"/>
        <item x="1049"/>
        <item m="1" x="2377"/>
        <item x="1150"/>
        <item m="1" x="1695"/>
        <item x="59"/>
        <item m="1" x="1814"/>
        <item x="363"/>
        <item m="1" x="2362"/>
        <item x="498"/>
        <item m="1" x="2232"/>
        <item x="633"/>
        <item m="1" x="2251"/>
        <item x="510"/>
        <item m="1" x="2142"/>
        <item x="630"/>
        <item m="1" x="2173"/>
        <item x="511"/>
        <item m="1" x="2287"/>
        <item x="811"/>
        <item m="1" x="2369"/>
        <item m="1" x="1830"/>
        <item x="593"/>
        <item x="912"/>
        <item m="1" x="1575"/>
        <item x="427"/>
        <item m="1" x="1533"/>
        <item x="1011"/>
        <item m="1" x="1350"/>
        <item x="411"/>
        <item m="1" x="1272"/>
        <item x="1088"/>
        <item m="1" x="2141"/>
        <item x="588"/>
        <item m="1" x="1657"/>
        <item m="1" x="2269"/>
        <item x="1014"/>
        <item m="1" x="1600"/>
        <item x="575"/>
        <item m="1" x="1539"/>
        <item m="1" x="1699"/>
        <item x="380"/>
        <item x="568"/>
        <item m="1" x="2436"/>
        <item x="1029"/>
        <item m="1" x="1372"/>
        <item x="868"/>
        <item m="1" x="1856"/>
        <item x="1156"/>
        <item m="1" x="1936"/>
        <item x="836"/>
        <item m="1" x="2029"/>
        <item x="334"/>
        <item m="1" x="1233"/>
        <item x="315"/>
        <item m="1" x="1983"/>
        <item x="774"/>
        <item m="1" x="1742"/>
        <item x="238"/>
        <item m="1" x="1355"/>
        <item x="192"/>
        <item m="1" x="1457"/>
        <item x="425"/>
        <item m="1" x="2197"/>
        <item x="945"/>
        <item m="1" x="1211"/>
        <item m="1" x="1607"/>
        <item x="973"/>
        <item m="1" x="1237"/>
        <item m="1" x="2257"/>
        <item x="882"/>
        <item m="1" x="2383"/>
        <item m="1" x="1287"/>
        <item m="1" x="1783"/>
        <item x="944"/>
        <item m="1" x="2472"/>
        <item x="1001"/>
        <item m="1" x="2249"/>
        <item x="974"/>
        <item m="1" x="1797"/>
        <item x="991"/>
        <item m="1" x="2060"/>
        <item x="979"/>
        <item m="1" x="1747"/>
        <item x="976"/>
        <item m="1" x="2250"/>
        <item x="356"/>
        <item m="1" x="1532"/>
        <item m="1" x="2452"/>
        <item x="937"/>
        <item m="1" x="1252"/>
        <item x="326"/>
        <item m="1" x="1224"/>
        <item x="606"/>
        <item m="1" x="1576"/>
        <item m="1" x="1900"/>
        <item x="583"/>
        <item m="1" x="2149"/>
        <item m="1" x="1548"/>
        <item x="188"/>
        <item x="663"/>
        <item m="1" x="2514"/>
        <item x="947"/>
        <item m="1" x="1205"/>
        <item x="846"/>
        <item m="1" x="1723"/>
        <item x="537"/>
        <item m="1" x="2056"/>
        <item m="1" x="1482"/>
        <item x="197"/>
        <item x="1154"/>
        <item m="1" x="1293"/>
        <item m="1" x="1612"/>
        <item x="1163"/>
        <item m="1" x="2042"/>
        <item x="1176"/>
        <item m="1" x="2017"/>
        <item x="1171"/>
        <item m="1" x="1294"/>
        <item x="1185"/>
        <item m="1" x="1336"/>
        <item x="1189"/>
        <item m="1" x="1337"/>
        <item x="1124"/>
        <item m="1" x="2082"/>
        <item m="1" x="1613"/>
        <item x="1148"/>
        <item m="1" x="2018"/>
        <item m="1" x="1847"/>
        <item m="1" x="1943"/>
        <item x="781"/>
        <item m="1" x="1295"/>
        <item x="393"/>
        <item m="1" x="1724"/>
        <item x="1097"/>
        <item m="1" x="1844"/>
        <item x="1129"/>
        <item m="1" x="1312"/>
        <item x="1130"/>
        <item m="1" x="1456"/>
        <item x="464"/>
        <item m="1" x="1916"/>
        <item x="299"/>
        <item m="1" x="2233"/>
        <item x="114"/>
        <item m="1" x="2433"/>
        <item x="398"/>
        <item m="1" x="1790"/>
        <item x="741"/>
        <item m="1" x="1447"/>
        <item x="799"/>
        <item m="1" x="2230"/>
        <item x="433"/>
        <item m="1" x="1414"/>
        <item x="317"/>
        <item m="1" x="1203"/>
        <item x="312"/>
        <item m="1" x="1976"/>
        <item x="591"/>
        <item m="1" x="2359"/>
        <item x="127"/>
        <item m="1" x="2003"/>
        <item m="1" x="1711"/>
        <item x="47"/>
        <item x="561"/>
        <item m="1" x="1440"/>
        <item x="875"/>
        <item m="1" x="2328"/>
        <item x="203"/>
        <item m="1" x="2410"/>
        <item x="101"/>
        <item m="1" x="1994"/>
        <item x="10"/>
        <item m="1" x="2264"/>
        <item x="11"/>
        <item m="1" x="2345"/>
        <item x="103"/>
        <item m="1" x="2256"/>
        <item x="67"/>
        <item m="1" x="2225"/>
        <item x="490"/>
        <item m="1" x="1986"/>
        <item x="14"/>
        <item m="1" x="1644"/>
        <item x="1112"/>
        <item m="1" x="1975"/>
        <item m="1" x="1997"/>
        <item x="1070"/>
        <item m="1" x="1793"/>
        <item x="1044"/>
        <item m="1" x="1965"/>
        <item x="1134"/>
        <item m="1" x="1598"/>
        <item x="708"/>
        <item x="1067"/>
        <item m="1" x="1483"/>
        <item x="862"/>
        <item m="1" x="2489"/>
        <item x="837"/>
        <item m="1" x="1426"/>
        <item m="1" x="1663"/>
        <item x="1034"/>
        <item m="1" x="1666"/>
        <item m="1" x="2304"/>
        <item x="595"/>
        <item x="565"/>
        <item m="1" x="1462"/>
        <item x="608"/>
        <item m="1" x="1366"/>
        <item m="1" x="1477"/>
        <item x="707"/>
        <item x="573"/>
        <item m="1" x="2354"/>
        <item m="1" x="2136"/>
        <item m="1" x="1349"/>
        <item x="1035"/>
        <item m="1" x="1849"/>
        <item x="778"/>
        <item x="318"/>
        <item m="1" x="1363"/>
        <item m="1" x="1796"/>
        <item x="597"/>
        <item m="1" x="2159"/>
        <item x="906"/>
        <item m="1" x="1271"/>
        <item x="1045"/>
        <item m="1" x="1230"/>
        <item x="951"/>
        <item m="1" x="2217"/>
        <item x="1033"/>
        <item x="469"/>
        <item m="1" x="2357"/>
        <item x="38"/>
        <item m="1" x="2447"/>
        <item x="756"/>
        <item m="1" x="2281"/>
        <item x="612"/>
        <item m="1" x="2495"/>
        <item x="287"/>
        <item m="1" x="1946"/>
        <item x="3"/>
        <item m="1" x="2479"/>
        <item m="1" x="2480"/>
        <item x="72"/>
        <item m="1" x="1266"/>
        <item x="138"/>
        <item m="1" x="1683"/>
        <item x="1012"/>
        <item m="1" x="2277"/>
        <item x="182"/>
        <item m="1" x="2175"/>
        <item x="109"/>
        <item m="1" x="1618"/>
        <item x="874"/>
        <item m="1" x="2155"/>
        <item x="12"/>
        <item m="1" x="1843"/>
        <item x="35"/>
        <item m="1" x="2387"/>
        <item x="140"/>
        <item m="1" x="1922"/>
        <item m="1" x="1471"/>
        <item x="910"/>
        <item m="1" x="2112"/>
        <item x="977"/>
        <item m="1" x="1577"/>
        <item x="180"/>
        <item m="1" x="1832"/>
        <item x="190"/>
        <item m="1" x="1647"/>
        <item x="323"/>
        <item m="1" x="1528"/>
        <item x="981"/>
        <item m="1" x="2415"/>
        <item x="456"/>
        <item m="1" x="1567"/>
        <item x="545"/>
        <item m="1" x="1589"/>
        <item x="234"/>
        <item m="1" x="2505"/>
        <item x="406"/>
        <item m="1" x="1258"/>
        <item x="548"/>
        <item m="1" x="1841"/>
        <item x="307"/>
        <item m="1" x="1682"/>
        <item x="90"/>
        <item m="1" x="2460"/>
        <item m="1" x="2146"/>
        <item x="71"/>
        <item m="1" x="1590"/>
        <item x="224"/>
        <item m="1" x="1617"/>
        <item x="128"/>
        <item m="1" x="1228"/>
        <item x="68"/>
        <item m="1" x="1989"/>
        <item x="84"/>
        <item m="1" x="2045"/>
        <item x="971"/>
        <item m="1" x="1578"/>
        <item x="237"/>
        <item m="1" x="2202"/>
        <item x="273"/>
        <item m="1" x="2367"/>
        <item x="378"/>
        <item m="1" x="2425"/>
        <item x="780"/>
        <item m="1" x="1557"/>
        <item x="529"/>
        <item m="1" x="1625"/>
        <item x="813"/>
        <item m="1" x="2238"/>
        <item x="368"/>
        <item m="1" x="2203"/>
        <item x="183"/>
        <item m="1" x="2320"/>
        <item x="359"/>
        <item m="1" x="2026"/>
        <item x="1041"/>
        <item m="1" x="1672"/>
        <item x="207"/>
        <item m="1" x="1650"/>
        <item x="92"/>
        <item m="1" x="2229"/>
        <item x="505"/>
        <item m="1" x="1373"/>
        <item x="823"/>
        <item m="1" x="1947"/>
        <item x="58"/>
        <item m="1" x="2016"/>
        <item x="79"/>
        <item m="1" x="2245"/>
        <item x="216"/>
        <item m="1" x="1227"/>
        <item x="950"/>
        <item m="1" x="2053"/>
        <item x="877"/>
        <item m="1" x="2381"/>
        <item x="865"/>
        <item m="1" x="2448"/>
        <item x="176"/>
        <item m="1" x="1660"/>
        <item x="227"/>
        <item m="1" x="1779"/>
        <item x="613"/>
        <item m="1" x="2166"/>
        <item x="650"/>
        <item m="1" x="2466"/>
        <item x="499"/>
        <item m="1" x="2128"/>
        <item x="305"/>
        <item m="1" x="1703"/>
        <item x="276"/>
        <item m="1" x="2363"/>
        <item x="383"/>
        <item m="1" x="2361"/>
        <item m="1" x="2423"/>
        <item x="908"/>
        <item m="1" x="1834"/>
        <item m="1" x="1842"/>
        <item x="370"/>
        <item x="549"/>
        <item m="1" x="2255"/>
        <item m="1" x="1500"/>
        <item x="845"/>
        <item m="1" x="1448"/>
        <item x="1120"/>
        <item m="1" x="1544"/>
        <item x="824"/>
        <item m="1" x="2321"/>
        <item x="158"/>
        <item m="1" x="2323"/>
        <item x="496"/>
        <item m="1" x="1870"/>
        <item x="413"/>
        <item m="1" x="2504"/>
        <item m="1" x="2213"/>
        <item m="1" x="2266"/>
        <item x="715"/>
        <item m="1" x="1949"/>
        <item x="714"/>
        <item m="1" x="1778"/>
        <item x="115"/>
        <item m="1" x="1893"/>
        <item x="116"/>
        <item m="1" x="2317"/>
        <item m="1" x="2024"/>
        <item x="716"/>
        <item m="1" x="1432"/>
        <item x="117"/>
        <item m="1" x="1689"/>
        <item x="50"/>
        <item m="1" x="2061"/>
        <item x="70"/>
        <item m="1" x="2247"/>
        <item x="443"/>
        <item m="1" x="2329"/>
        <item x="465"/>
        <item m="1" x="1948"/>
        <item x="235"/>
        <item m="1" x="1428"/>
        <item x="880"/>
        <item m="1" x="1560"/>
        <item m="1" x="1599"/>
        <item x="666"/>
        <item x="1105"/>
        <item m="1" x="2353"/>
        <item x="927"/>
        <item m="1" x="2424"/>
        <item x="96"/>
        <item m="1" x="1340"/>
        <item x="679"/>
        <item m="1" x="1360"/>
        <item x="91"/>
        <item m="1" x="2273"/>
        <item x="241"/>
        <item m="1" x="2337"/>
        <item x="702"/>
        <item m="1" x="2327"/>
        <item x="1102"/>
        <item m="1" x="1973"/>
        <item x="1023"/>
        <item m="1" x="2168"/>
        <item x="920"/>
        <item m="1" x="2394"/>
        <item x="280"/>
        <item m="1" x="1403"/>
        <item x="617"/>
        <item m="1" x="2268"/>
        <item x="817"/>
        <item m="1" x="2398"/>
        <item x="166"/>
        <item m="1" x="1875"/>
        <item x="894"/>
        <item m="1" x="2028"/>
        <item x="1168"/>
        <item m="1" x="1311"/>
        <item x="1076"/>
        <item m="1" x="2163"/>
        <item x="1077"/>
        <item m="1" x="1653"/>
        <item x="1078"/>
        <item m="1" x="1807"/>
        <item x="535"/>
        <item m="1" x="2302"/>
        <item m="1" x="1601"/>
        <item x="1170"/>
        <item m="1" x="2275"/>
        <item x="1143"/>
        <item m="1" x="1202"/>
        <item x="1062"/>
        <item m="1" x="2138"/>
        <item x="1026"/>
        <item m="1" x="2046"/>
        <item x="1030"/>
        <item m="1" x="2421"/>
        <item m="1" x="2422"/>
        <item x="1038"/>
        <item m="1" x="1929"/>
        <item x="1037"/>
        <item m="1" x="1926"/>
        <item x="1039"/>
        <item m="1" x="1676"/>
        <item x="1114"/>
        <item m="1" x="1313"/>
        <item x="1109"/>
        <item m="1" x="2310"/>
        <item m="1" x="2007"/>
        <item x="99"/>
        <item m="1" x="2340"/>
        <item m="1" x="2341"/>
        <item m="1" x="2342"/>
        <item x="1131"/>
        <item m="1" x="1433"/>
        <item m="1" x="1347"/>
        <item m="1" x="1678"/>
        <item x="850"/>
        <item m="1" x="1987"/>
        <item x="404"/>
        <item m="1" x="1728"/>
        <item x="704"/>
        <item m="1" x="2316"/>
        <item x="928"/>
        <item m="1" x="2185"/>
        <item x="1071"/>
        <item m="1" x="1314"/>
        <item x="794"/>
        <item m="1" x="2145"/>
        <item x="431"/>
        <item m="1" x="1354"/>
        <item x="682"/>
        <item m="1" x="2085"/>
        <item x="532"/>
        <item m="1" x="1390"/>
        <item m="1" x="2458"/>
        <item x="531"/>
        <item m="1" x="1422"/>
        <item x="759"/>
        <item m="1" x="1962"/>
        <item x="543"/>
        <item m="1" x="2130"/>
        <item x="652"/>
        <item m="1" x="1579"/>
        <item x="484"/>
        <item m="1" x="2147"/>
        <item x="1052"/>
        <item m="1" x="1284"/>
        <item x="319"/>
        <item m="1" x="1437"/>
        <item m="1" x="2379"/>
        <item x="521"/>
        <item x="934"/>
        <item m="1" x="1382"/>
        <item x="933"/>
        <item m="1" x="2476"/>
        <item x="348"/>
        <item m="1" x="1620"/>
        <item x="962"/>
        <item m="1" x="1297"/>
        <item x="491"/>
        <item m="1" x="1435"/>
        <item x="488"/>
        <item m="1" x="1763"/>
        <item x="966"/>
        <item m="1" x="2048"/>
        <item x="308"/>
        <item m="1" x="1423"/>
        <item x="1172"/>
        <item m="1" x="1717"/>
        <item m="1" x="2054"/>
        <item x="1188"/>
        <item m="1" x="1718"/>
        <item m="1" x="2055"/>
        <item x="1115"/>
        <item m="1" x="2420"/>
        <item x="604"/>
        <item m="1" x="1850"/>
        <item x="1127"/>
        <item m="1" x="1395"/>
        <item m="1" x="2179"/>
        <item x="156"/>
        <item m="1" x="1439"/>
        <item x="896"/>
        <item m="1" x="2065"/>
        <item x="637"/>
        <item m="1" x="1339"/>
        <item x="1095"/>
        <item m="1" x="2493"/>
        <item x="1073"/>
        <item m="1" x="1518"/>
        <item m="1" x="2237"/>
        <item x="1074"/>
        <item m="1" x="1572"/>
        <item x="1092"/>
        <item m="1" x="2471"/>
        <item m="1" x="1890"/>
        <item x="1093"/>
        <item m="1" x="1610"/>
        <item x="1108"/>
        <item m="1" x="1370"/>
        <item x="1117"/>
        <item m="1" x="2334"/>
        <item m="1" x="2283"/>
        <item x="1086"/>
        <item m="1" x="2038"/>
        <item x="1141"/>
        <item m="1" x="1680"/>
        <item m="1" x="1765"/>
        <item x="302"/>
        <item m="1" x="1687"/>
        <item x="1191"/>
        <item m="1" x="1770"/>
        <item x="1151"/>
        <item m="1" x="1262"/>
        <item x="603"/>
        <item m="1" x="1692"/>
        <item x="409"/>
        <item m="1" x="2426"/>
        <item x="177"/>
        <item m="1" x="2402"/>
        <item x="1155"/>
        <item m="1" x="1585"/>
        <item x="213"/>
        <item m="1" x="2186"/>
        <item x="793"/>
        <item m="1" x="1873"/>
        <item x="622"/>
        <item m="1" x="1267"/>
        <item x="769"/>
        <item m="1" x="2191"/>
        <item x="592"/>
        <item m="1" x="2252"/>
        <item x="515"/>
        <item m="1" x="2289"/>
        <item x="787"/>
        <item m="1" x="1889"/>
        <item m="1" x="1746"/>
        <item x="506"/>
        <item m="1" x="1661"/>
        <item x="246"/>
        <item m="1" x="2070"/>
        <item m="1" x="2071"/>
        <item x="288"/>
        <item m="1" x="1260"/>
        <item x="426"/>
        <item m="1" x="1282"/>
        <item m="1" x="1283"/>
        <item m="1" x="2171"/>
        <item x="1181"/>
        <item m="1" x="2064"/>
        <item x="972"/>
        <item m="1" x="1290"/>
        <item x="657"/>
        <item m="1" x="1408"/>
        <item x="942"/>
        <item m="1" x="1768"/>
        <item x="1025"/>
        <item m="1" x="1269"/>
        <item x="655"/>
        <item m="1" x="1792"/>
        <item x="1036"/>
        <item m="1" x="2051"/>
        <item x="1047"/>
        <item m="1" x="1217"/>
        <item x="201"/>
        <item m="1" x="1214"/>
        <item x="382"/>
        <item m="1" x="1565"/>
        <item x="1017"/>
        <item m="1" x="1966"/>
        <item x="805"/>
        <item m="1" x="1498"/>
        <item x="400"/>
        <item m="1" x="1546"/>
        <item x="733"/>
        <item m="1" x="2210"/>
        <item x="804"/>
        <item m="1" x="1669"/>
        <item x="796"/>
        <item m="1" x="1300"/>
        <item x="784"/>
        <item m="1" x="1452"/>
        <item x="771"/>
        <item m="1" x="1549"/>
        <item x="279"/>
        <item m="1" x="1225"/>
        <item x="80"/>
        <item m="1" x="1906"/>
        <item x="377"/>
        <item m="1" x="1979"/>
        <item x="538"/>
        <item m="1" x="2274"/>
        <item x="121"/>
        <item m="1" x="1429"/>
        <item x="953"/>
        <item m="1" x="1504"/>
        <item x="892"/>
        <item m="1" x="2506"/>
        <item x="570"/>
        <item m="1" x="1346"/>
        <item x="629"/>
        <item m="1" x="1551"/>
        <item x="346"/>
        <item m="1" x="2183"/>
        <item x="347"/>
        <item m="1" x="2199"/>
        <item x="379"/>
        <item m="1" x="2030"/>
        <item x="632"/>
        <item m="1" x="1493"/>
        <item x="364"/>
        <item m="1" x="2049"/>
        <item x="791"/>
        <item m="1" x="1881"/>
        <item m="1" x="1245"/>
        <item m="1" x="1950"/>
        <item x="775"/>
        <item m="1" x="1569"/>
        <item x="358"/>
        <item m="1" x="2483"/>
        <item x="272"/>
        <item m="1" x="1583"/>
        <item x="332"/>
        <item m="1" x="2286"/>
        <item x="517"/>
        <item m="1" x="1333"/>
        <item m="1" x="2351"/>
        <item x="231"/>
        <item m="1" x="1957"/>
        <item x="271"/>
        <item m="1" x="1307"/>
        <item x="130"/>
        <item m="1" x="2134"/>
        <item m="1" x="2374"/>
        <item x="552"/>
        <item m="1" x="1377"/>
        <item x="534"/>
        <item m="1" x="1256"/>
        <item x="371"/>
        <item m="1" x="2187"/>
        <item x="343"/>
        <item m="1" x="1298"/>
        <item m="1" x="2491"/>
        <item x="132"/>
        <item x="157"/>
        <item m="1" x="2109"/>
        <item x="133"/>
        <item m="1" x="2015"/>
        <item x="143"/>
        <item m="1" x="1825"/>
        <item x="381"/>
        <item m="1" x="1896"/>
        <item x="1015"/>
        <item m="1" x="2182"/>
        <item x="251"/>
        <item m="1" x="2156"/>
        <item x="1028"/>
        <item m="1" x="2497"/>
        <item x="1027"/>
        <item m="1" x="1805"/>
        <item x="1009"/>
        <item m="1" x="2516"/>
        <item x="1010"/>
        <item m="1" x="1326"/>
        <item m="1" x="2487"/>
        <item x="1003"/>
        <item m="1" x="1628"/>
        <item x="486"/>
        <item m="1" x="1898"/>
        <item x="1110"/>
        <item m="1" x="2307"/>
        <item x="649"/>
        <item m="1" x="1316"/>
        <item x="818"/>
        <item m="1" x="1806"/>
        <item x="458"/>
        <item m="1" x="1351"/>
        <item x="367"/>
        <item m="1" x="2295"/>
        <item x="701"/>
        <item m="1" x="2123"/>
        <item x="839"/>
        <item m="1" x="1734"/>
        <item x="660"/>
        <item m="1" x="1651"/>
        <item x="351"/>
        <item m="1" x="1239"/>
        <item x="350"/>
        <item m="1" x="2467"/>
        <item x="442"/>
        <item m="1" x="2032"/>
        <item x="270"/>
        <item m="1" x="2125"/>
        <item x="881"/>
        <item m="1" x="2499"/>
        <item x="362"/>
        <item m="1" x="1708"/>
        <item x="540"/>
        <item m="1" x="2002"/>
        <item x="743"/>
        <item m="1" x="1700"/>
        <item x="757"/>
        <item m="1" x="1833"/>
        <item x="989"/>
        <item m="1" x="1489"/>
        <item x="728"/>
        <item m="1" x="1531"/>
        <item x="473"/>
        <item m="1" x="1826"/>
        <item x="232"/>
        <item m="1" x="2143"/>
        <item x="1166"/>
        <item m="1" x="2021"/>
        <item x="1179"/>
        <item m="1" x="2284"/>
        <item x="1153"/>
        <item m="1" x="1851"/>
        <item m="1" x="2350"/>
        <item x="1040"/>
        <item m="1" x="1985"/>
        <item x="113"/>
        <item m="1" x="2253"/>
        <item x="1084"/>
        <item m="1" x="1321"/>
        <item x="461"/>
        <item m="1" x="2498"/>
        <item x="624"/>
        <item m="1" x="2239"/>
        <item x="226"/>
        <item m="1" x="2044"/>
        <item x="672"/>
        <item m="1" x="1212"/>
        <item x="124"/>
        <item m="1" x="2083"/>
        <item x="286"/>
        <item m="1" x="2132"/>
        <item x="236"/>
        <item m="1" x="2365"/>
        <item m="1" x="2131"/>
        <item x="56"/>
        <item m="1" x="1999"/>
        <item x="825"/>
        <item m="1" x="1399"/>
        <item x="905"/>
        <item m="1" x="1933"/>
        <item x="221"/>
        <item m="1" x="2122"/>
        <item x="1157"/>
        <item m="1" x="2214"/>
        <item x="893"/>
        <item m="1" x="1935"/>
        <item x="819"/>
        <item m="1" x="1619"/>
        <item x="763"/>
        <item m="1" x="1932"/>
        <item x="718"/>
        <item m="1" x="1996"/>
        <item x="735"/>
        <item m="1" x="2298"/>
        <item x="958"/>
        <item m="1" x="1570"/>
        <item x="941"/>
        <item m="1" x="1899"/>
        <item x="605"/>
        <item m="1" x="1580"/>
        <item x="579"/>
        <item m="1" x="1387"/>
        <item x="503"/>
        <item m="1" x="2242"/>
        <item x="840"/>
        <item m="1" x="1460"/>
        <item x="767"/>
        <item m="1" x="2473"/>
        <item x="864"/>
        <item m="1" x="1279"/>
        <item x="636"/>
        <item m="1" x="2010"/>
        <item x="696"/>
        <item m="1" x="1469"/>
        <item x="313"/>
        <item m="1" x="1756"/>
        <item x="414"/>
        <item m="1" x="1627"/>
        <item x="513"/>
        <item m="1" x="1244"/>
        <item x="713"/>
        <item m="1" x="2116"/>
        <item m="1" x="2178"/>
        <item x="162"/>
        <item m="1" x="2236"/>
        <item m="1" x="1802"/>
        <item x="492"/>
        <item m="1" x="1808"/>
        <item x="310"/>
        <item m="1" x="1358"/>
        <item x="975"/>
        <item m="1" x="2148"/>
        <item x="202"/>
        <item m="1" x="1677"/>
        <item x="558"/>
        <item m="1" x="2395"/>
        <item x="229"/>
        <item m="1" x="2165"/>
        <item x="688"/>
        <item m="1" x="1524"/>
        <item x="230"/>
        <item m="1" x="1463"/>
        <item x="765"/>
        <item m="1" x="2224"/>
        <item x="853"/>
        <item m="1" x="2325"/>
        <item m="1" x="1574"/>
        <item x="209"/>
        <item m="1" x="1327"/>
        <item x="929"/>
        <item m="1" x="1487"/>
        <item x="160"/>
        <item m="1" x="1281"/>
        <item x="507"/>
        <item m="1" x="1685"/>
        <item x="899"/>
        <item m="1" x="1455"/>
        <item x="455"/>
        <item m="1" x="2031"/>
        <item x="576"/>
        <item m="1" x="1630"/>
        <item x="594"/>
        <item m="1" x="1209"/>
        <item x="948"/>
        <item m="1" x="1912"/>
        <item x="654"/>
        <item m="1" x="2000"/>
        <item x="208"/>
        <item m="1" x="1556"/>
        <item x="1079"/>
        <item m="1" x="2428"/>
        <item x="239"/>
        <item m="1" x="2513"/>
        <item x="843"/>
        <item m="1" x="1378"/>
        <item x="396"/>
        <item m="1" x="1925"/>
        <item x="1149"/>
        <item m="1" x="1694"/>
        <item x="53"/>
        <item m="1" x="2308"/>
        <item x="807"/>
        <item m="1" x="1615"/>
        <item x="644"/>
        <item m="1" x="1664"/>
        <item x="1031"/>
        <item m="1" x="2441"/>
        <item x="1085"/>
        <item m="1" x="1809"/>
        <item x="922"/>
        <item m="1" x="2034"/>
        <item x="6"/>
        <item m="1" x="2090"/>
        <item x="329"/>
        <item m="1" x="2315"/>
        <item x="1161"/>
        <item m="1" x="2234"/>
        <item x="1186"/>
        <item m="1" x="2477"/>
        <item x="1187"/>
        <item m="1" x="2204"/>
        <item x="1194"/>
        <item m="1" x="2205"/>
        <item x="1063"/>
        <item m="1" x="1348"/>
        <item x="1082"/>
        <item m="1" x="1992"/>
        <item m="1" x="1593"/>
        <item m="1" x="2180"/>
        <item m="1" x="2059"/>
        <item x="921"/>
        <item m="1" x="1204"/>
        <item x="434"/>
        <item m="1" x="1848"/>
        <item x="697"/>
        <item m="1" x="1375"/>
        <item x="497"/>
        <item m="1" x="1291"/>
        <item x="444"/>
        <item m="1" x="1286"/>
        <item x="495"/>
        <item m="1" x="1818"/>
        <item x="397"/>
        <item m="1" x="1884"/>
        <item m="1" x="2087"/>
        <item m="1" x="1402"/>
        <item m="1" x="1274"/>
        <item x="384"/>
        <item m="1" x="1407"/>
        <item x="376"/>
        <item m="1" x="1461"/>
        <item m="1" x="2427"/>
        <item m="1" x="1322"/>
        <item m="1" x="1766"/>
        <item x="441"/>
        <item m="1" x="1474"/>
        <item x="445"/>
        <item m="1" x="1419"/>
        <item x="375"/>
        <item m="1" x="1475"/>
        <item m="1" x="2412"/>
        <item m="1" x="2349"/>
        <item m="1" x="2262"/>
        <item m="1" x="1944"/>
        <item x="678"/>
        <item m="1" x="2515"/>
        <item x="186"/>
        <item m="1" x="2296"/>
        <item x="689"/>
        <item m="1" x="2290"/>
        <item x="686"/>
        <item m="1" x="1915"/>
        <item x="324"/>
        <item m="1" x="1478"/>
        <item x="889"/>
        <item m="1" x="2490"/>
        <item x="530"/>
        <item m="1" x="2437"/>
        <item m="1" x="2431"/>
        <item x="694"/>
        <item x="961"/>
        <item m="1" x="1720"/>
        <item x="1006"/>
        <item m="1" x="1547"/>
        <item x="898"/>
        <item m="1" x="1602"/>
        <item x="1106"/>
        <item m="1" x="1918"/>
        <item x="327"/>
        <item m="1" x="1862"/>
        <item x="589"/>
        <item m="1" x="1609"/>
        <item x="294"/>
        <item m="1" x="2120"/>
        <item x="897"/>
        <item m="1" x="1907"/>
        <item x="925"/>
        <item m="1" x="1888"/>
        <item m="1" x="1902"/>
        <item x="783"/>
        <item m="1" x="2207"/>
        <item x="611"/>
        <item m="1" x="2211"/>
        <item x="826"/>
        <item m="1" x="2400"/>
        <item x="994"/>
        <item m="1" x="2139"/>
        <item x="267"/>
        <item m="1" x="2164"/>
        <item x="303"/>
        <item m="1" x="1908"/>
        <item m="1" x="1909"/>
        <item x="1043"/>
        <item m="1" x="1257"/>
        <item x="816"/>
        <item m="1" x="1535"/>
        <item x="200"/>
        <item m="1" x="1705"/>
        <item x="1162"/>
        <item m="1" x="1982"/>
        <item x="681"/>
        <item m="1" x="1384"/>
        <item x="870"/>
        <item m="1" x="1519"/>
        <item x="1020"/>
        <item m="1" x="2118"/>
        <item m="1" x="1934"/>
        <item x="526"/>
        <item m="1" x="1970"/>
        <item x="147"/>
        <item m="1" x="1397"/>
        <item x="463"/>
        <item m="1" x="2047"/>
        <item x="544"/>
        <item m="1" x="1219"/>
        <item x="342"/>
        <item m="1" x="1472"/>
        <item x="328"/>
        <item m="1" x="1330"/>
        <item x="646"/>
        <item m="1" x="1904"/>
        <item x="134"/>
        <item m="1" x="2314"/>
        <item x="518"/>
        <item m="1" x="1927"/>
        <item x="470"/>
        <item m="1" x="1733"/>
        <item x="215"/>
        <item m="1" x="1341"/>
        <item x="55"/>
        <item m="1" x="1764"/>
        <item x="274"/>
        <item m="1" x="2326"/>
        <item x="320"/>
        <item m="1" x="1640"/>
        <item x="373"/>
        <item m="1" x="1521"/>
        <item x="453"/>
        <item m="1" x="2419"/>
        <item x="1080"/>
        <item m="1" x="1563"/>
        <item x="94"/>
        <item m="1" x="1226"/>
        <item x="43"/>
        <item m="1" x="2306"/>
        <item x="647"/>
        <item m="1" x="1924"/>
        <item x="61"/>
        <item m="1" x="1234"/>
        <item x="582"/>
        <item m="1" x="2500"/>
        <item x="164"/>
        <item m="1" x="1210"/>
        <item x="621"/>
        <item m="1" x="1670"/>
        <item x="284"/>
        <item m="1" x="2152"/>
        <item x="502"/>
        <item m="1" x="1824"/>
        <item x="389"/>
        <item m="1" x="1754"/>
        <item x="691"/>
        <item m="1" x="2401"/>
        <item x="698"/>
        <item m="1" x="2260"/>
        <item x="815"/>
        <item m="1" x="2089"/>
        <item x="316"/>
        <item m="1" x="2370"/>
        <item m="1" x="1854"/>
        <item x="439"/>
        <item m="1" x="1868"/>
        <item x="436"/>
        <item m="1" x="1302"/>
        <item x="440"/>
        <item m="1" x="2076"/>
        <item x="437"/>
        <item m="1" x="1958"/>
        <item x="336"/>
        <item m="1" x="1510"/>
        <item x="483"/>
        <item m="1" x="13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8">
        <item x="8"/>
        <item m="1" x="13"/>
        <item x="3"/>
        <item m="1" x="16"/>
        <item x="0"/>
        <item x="7"/>
        <item m="1" x="15"/>
        <item x="2"/>
        <item x="6"/>
        <item m="1" x="11"/>
        <item m="1" x="9"/>
        <item x="5"/>
        <item m="1" x="14"/>
        <item x="1"/>
        <item m="1" x="10"/>
        <item x="4"/>
        <item m="1" x="12"/>
        <item t="default"/>
      </items>
    </pivotField>
    <pivotField showAll="0"/>
    <pivotField showAll="0"/>
    <pivotField showAll="0"/>
    <pivotField numFmtId="2" showAll="0"/>
    <pivotField showAll="0">
      <items count="4">
        <item x="0"/>
        <item x="1"/>
        <item x="2"/>
        <item t="default"/>
      </items>
    </pivotField>
    <pivotField numFmtId="41" showAll="0"/>
    <pivotField showAll="0"/>
    <pivotField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dataField="1" numFmtId="1" showAll="0"/>
    <pivotField showAll="0"/>
    <pivotField showAll="0"/>
    <pivotField showAll="0"/>
    <pivotField showAll="0"/>
    <pivotField showAll="0"/>
    <pivotField showAll="0"/>
    <pivotField showAll="0"/>
    <pivotField showAll="0"/>
  </pivotFields>
  <rowFields count="1">
    <field x="1"/>
  </rowFields>
  <rowItems count="1196">
    <i>
      <x v="138"/>
    </i>
    <i>
      <x v="183"/>
    </i>
    <i>
      <x v="372"/>
    </i>
    <i>
      <x v="1864"/>
    </i>
    <i>
      <x v="1110"/>
    </i>
    <i>
      <x v="391"/>
    </i>
    <i>
      <x v="375"/>
    </i>
    <i>
      <x v="1860"/>
    </i>
    <i>
      <x v="1862"/>
    </i>
    <i>
      <x v="238"/>
    </i>
    <i>
      <x v="1952"/>
    </i>
    <i>
      <x v="191"/>
    </i>
    <i>
      <x v="383"/>
    </i>
    <i>
      <x v="1660"/>
    </i>
    <i>
      <x v="2014"/>
    </i>
    <i>
      <x v="1502"/>
    </i>
    <i>
      <x v="1505"/>
    </i>
    <i>
      <x v="1992"/>
    </i>
    <i>
      <x v="448"/>
    </i>
    <i>
      <x v="203"/>
    </i>
    <i>
      <x v="149"/>
    </i>
    <i>
      <x v="1996"/>
    </i>
    <i>
      <x v="416"/>
    </i>
    <i>
      <x v="2002"/>
    </i>
    <i>
      <x v="424"/>
    </i>
    <i>
      <x v="1473"/>
    </i>
    <i>
      <x v="361"/>
    </i>
    <i>
      <x v="2237"/>
    </i>
    <i>
      <x v="2251"/>
    </i>
    <i>
      <x v="2253"/>
    </i>
    <i>
      <x v="1408"/>
    </i>
    <i>
      <x v="1380"/>
    </i>
    <i>
      <x v="1382"/>
    </i>
    <i>
      <x v="386"/>
    </i>
    <i>
      <x v="385"/>
    </i>
    <i>
      <x v="2241"/>
    </i>
    <i>
      <x v="201"/>
    </i>
    <i>
      <x v="410"/>
    </i>
    <i>
      <x v="1954"/>
    </i>
    <i>
      <x v="363"/>
    </i>
    <i>
      <x v="1483"/>
    </i>
    <i>
      <x v="2009"/>
    </i>
    <i>
      <x v="1649"/>
    </i>
    <i>
      <x v="804"/>
    </i>
    <i>
      <x v="2233"/>
    </i>
    <i>
      <x v="1479"/>
    </i>
    <i>
      <x v="2357"/>
    </i>
    <i>
      <x v="2431"/>
    </i>
    <i>
      <x v="815"/>
    </i>
    <i>
      <x v="412"/>
    </i>
    <i>
      <x v="418"/>
    </i>
    <i>
      <x v="481"/>
    </i>
    <i>
      <x v="1875"/>
    </i>
    <i>
      <x v="1873"/>
    </i>
    <i>
      <x v="2028"/>
    </i>
    <i>
      <x v="1882"/>
    </i>
    <i>
      <x v="2249"/>
    </i>
    <i>
      <x v="422"/>
    </i>
    <i>
      <x v="1400"/>
    </i>
    <i>
      <x v="2239"/>
    </i>
    <i>
      <x v="1115"/>
    </i>
    <i>
      <x v="645"/>
    </i>
    <i>
      <x v="381"/>
    </i>
    <i>
      <x v="1414"/>
    </i>
    <i>
      <x v="389"/>
    </i>
    <i>
      <x v="807"/>
    </i>
    <i>
      <x v="1858"/>
    </i>
    <i>
      <x v="210"/>
    </i>
    <i>
      <x v="439"/>
    </i>
    <i>
      <x v="1121"/>
    </i>
    <i>
      <x v="444"/>
    </i>
    <i>
      <x v="1801"/>
    </i>
    <i>
      <x v="2000"/>
    </i>
    <i>
      <x v="1386"/>
    </i>
    <i>
      <x v="1878"/>
    </i>
    <i>
      <x v="475"/>
    </i>
    <i>
      <x v="1092"/>
    </i>
    <i>
      <x v="2004"/>
    </i>
    <i>
      <x v="377"/>
    </i>
    <i>
      <x v="1970"/>
    </i>
    <i>
      <x v="205"/>
    </i>
    <i>
      <x v="1799"/>
    </i>
    <i>
      <x v="2397"/>
    </i>
    <i>
      <x v="1827"/>
    </i>
    <i>
      <x v="1532"/>
    </i>
    <i>
      <x v="811"/>
    </i>
    <i>
      <x v="2012"/>
    </i>
    <i>
      <x v="170"/>
    </i>
    <i>
      <x v="487"/>
    </i>
    <i>
      <x v="2227"/>
    </i>
    <i>
      <x v="1975"/>
    </i>
    <i>
      <x v="1377"/>
    </i>
    <i>
      <x v="960"/>
    </i>
    <i>
      <x v="1695"/>
    </i>
    <i>
      <x v="2464"/>
    </i>
    <i>
      <x v="986"/>
    </i>
    <i>
      <x v="1088"/>
    </i>
    <i>
      <x v="1119"/>
    </i>
    <i>
      <x v="1738"/>
    </i>
    <i>
      <x v="359"/>
    </i>
    <i>
      <x v="1308"/>
    </i>
    <i>
      <x v="154"/>
    </i>
    <i>
      <x v="351"/>
    </i>
    <i>
      <x v="2482"/>
    </i>
    <i>
      <x v="1543"/>
    </i>
    <i>
      <x v="1803"/>
    </i>
    <i>
      <x v="356"/>
    </i>
    <i>
      <x v="1406"/>
    </i>
    <i>
      <x v="1973"/>
    </i>
    <i>
      <x v="1998"/>
    </i>
    <i>
      <x v="420"/>
    </i>
    <i>
      <x v="1324"/>
    </i>
    <i>
      <x v="994"/>
    </i>
    <i>
      <x v="1652"/>
    </i>
    <i>
      <x v="2149"/>
    </i>
    <i>
      <x v="396"/>
    </i>
    <i>
      <x v="1113"/>
    </i>
    <i>
      <x v="1535"/>
    </i>
    <i>
      <x v="823"/>
    </i>
    <i>
      <x v="2024"/>
    </i>
    <i>
      <x v="2026"/>
    </i>
    <i>
      <x v="1792"/>
    </i>
    <i>
      <x v="2258"/>
    </i>
    <i>
      <x v="2225"/>
    </i>
    <i>
      <x v="2229"/>
    </i>
    <i>
      <x v="1947"/>
    </i>
    <i>
      <x v="365"/>
    </i>
    <i>
      <x v="290"/>
    </i>
    <i>
      <x v="746"/>
    </i>
    <i>
      <x v="405"/>
    </i>
    <i>
      <x v="1845"/>
    </i>
    <i>
      <x v="1856"/>
    </i>
    <i>
      <x v="885"/>
    </i>
    <i>
      <x v="2279"/>
    </i>
    <i>
      <x v="1398"/>
    </i>
    <i>
      <x v="354"/>
    </i>
    <i>
      <x v="1278"/>
    </i>
    <i>
      <x v="1740"/>
    </i>
    <i>
      <x v="1059"/>
    </i>
    <i>
      <x v="2114"/>
    </i>
    <i>
      <x v="194"/>
    </i>
    <i>
      <x v="1519"/>
    </i>
    <i>
      <x v="817"/>
    </i>
    <i>
      <x v="1990"/>
    </i>
    <i>
      <x v="317"/>
    </i>
    <i>
      <x v="430"/>
    </i>
    <i>
      <x v="756"/>
    </i>
    <i>
      <x v="199"/>
    </i>
    <i>
      <x v="2082"/>
    </i>
    <i>
      <x v="1704"/>
    </i>
    <i>
      <x v="1758"/>
    </i>
    <i>
      <x v="1636"/>
    </i>
    <i>
      <x v="1489"/>
    </i>
    <i>
      <x v="1491"/>
    </i>
    <i>
      <x v="1097"/>
    </i>
    <i>
      <x v="394"/>
    </i>
    <i>
      <x v="1963"/>
    </i>
    <i>
      <x v="1616"/>
    </i>
    <i>
      <x v="1825"/>
    </i>
    <i>
      <x v="219"/>
    </i>
    <i>
      <x v="158"/>
    </i>
    <i>
      <x v="2292"/>
    </i>
    <i>
      <x v="2206"/>
    </i>
    <i>
      <x v="2277"/>
    </i>
    <i>
      <x v="296"/>
    </i>
    <i>
      <x v="187"/>
    </i>
    <i>
      <x v="503"/>
    </i>
    <i>
      <x v="2373"/>
    </i>
    <i>
      <x v="2424"/>
    </i>
    <i>
      <x v="2231"/>
    </i>
    <i>
      <x v="1322"/>
    </i>
    <i>
      <x v="1170"/>
    </i>
    <i>
      <x v="2476"/>
    </i>
    <i>
      <x v="668"/>
    </i>
    <i>
      <x v="414"/>
    </i>
    <i>
      <x v="1841"/>
    </i>
    <i>
      <x v="666"/>
    </i>
    <i>
      <x v="784"/>
    </i>
    <i>
      <x v="1547"/>
    </i>
    <i>
      <x v="1545"/>
    </i>
    <i>
      <x v="1732"/>
    </i>
    <i>
      <x v="704"/>
    </i>
    <i>
      <x v="1950"/>
    </i>
    <i>
      <x v="1986"/>
    </i>
    <i>
      <x v="1306"/>
    </i>
    <i>
      <x v="1748"/>
    </i>
    <i>
      <x v="813"/>
    </i>
    <i>
      <x v="96"/>
    </i>
    <i>
      <x v="1668"/>
    </i>
    <i>
      <x v="1831"/>
    </i>
    <i>
      <x v="1057"/>
    </i>
    <i>
      <x v="1418"/>
    </i>
    <i>
      <x v="120"/>
    </i>
    <i>
      <x v="2007"/>
    </i>
    <i>
      <x v="196"/>
    </i>
    <i>
      <x v="744"/>
    </i>
    <i>
      <x v="742"/>
    </i>
    <i>
      <x v="1002"/>
    </i>
    <i>
      <x v="664"/>
    </i>
    <i>
      <x v="1549"/>
    </i>
    <i>
      <x v="174"/>
    </i>
    <i>
      <x v="275"/>
    </i>
    <i>
      <x v="1782"/>
    </i>
    <i>
      <x v="1100"/>
    </i>
    <i>
      <x v="465"/>
    </i>
    <i>
      <x v="835"/>
    </i>
    <i>
      <x v="839"/>
    </i>
    <i>
      <x v="710"/>
    </i>
    <i>
      <x v="1980"/>
    </i>
    <i>
      <x v="2498"/>
    </i>
    <i>
      <x v="2484"/>
    </i>
    <i>
      <x v="700"/>
    </i>
    <i>
      <x v="2163"/>
    </i>
    <i>
      <x v="207"/>
    </i>
    <i>
      <x v="1572"/>
    </i>
    <i>
      <x v="1632"/>
    </i>
    <i>
      <x v="1518"/>
    </i>
    <i>
      <x v="649"/>
    </i>
    <i>
      <x v="432"/>
    </i>
    <i>
      <x v="1573"/>
    </i>
    <i>
      <x v="1794"/>
    </i>
    <i>
      <x v="483"/>
    </i>
    <i>
      <x v="1375"/>
    </i>
    <i>
      <x v="1247"/>
    </i>
    <i>
      <x v="1328"/>
    </i>
    <i>
      <x v="871"/>
    </i>
    <i>
      <x v="1843"/>
    </i>
    <i>
      <x v="507"/>
    </i>
    <i>
      <x v="1055"/>
    </i>
    <i>
      <x v="172"/>
    </i>
    <i>
      <x v="2395"/>
    </i>
    <i>
      <x v="1265"/>
    </i>
    <i>
      <x v="2104"/>
    </i>
    <i>
      <x v="2221"/>
    </i>
    <i>
      <x v="873"/>
    </i>
    <i>
      <x v="2353"/>
    </i>
    <i>
      <x v="2351"/>
    </i>
    <i>
      <x v="2371"/>
    </i>
    <i>
      <x v="2349"/>
    </i>
    <i>
      <x v="300"/>
    </i>
    <i>
      <x v="2235"/>
    </i>
    <i>
      <x v="2074"/>
    </i>
    <i>
      <x v="897"/>
    </i>
    <i>
      <x v="288"/>
    </i>
    <i>
      <x v="998"/>
    </i>
    <i>
      <x v="2223"/>
    </i>
    <i>
      <x v="857"/>
    </i>
    <i>
      <x v="1320"/>
    </i>
    <i>
      <x v="2245"/>
    </i>
    <i>
      <x v="2247"/>
    </i>
    <i>
      <x v="684"/>
    </i>
    <i>
      <x v="2204"/>
    </i>
    <i>
      <x v="1390"/>
    </i>
    <i>
      <x v="325"/>
    </i>
    <i>
      <x v="2456"/>
    </i>
    <i>
      <x v="970"/>
    </i>
    <i>
      <x v="1302"/>
    </i>
    <i>
      <x v="1498"/>
    </i>
    <i>
      <x v="680"/>
    </i>
    <i>
      <x v="1392"/>
    </i>
    <i>
      <x v="100"/>
    </i>
    <i>
      <x v="509"/>
    </i>
    <i>
      <x v="437"/>
    </i>
    <i>
      <x v="398"/>
    </i>
    <i>
      <x v="338"/>
    </i>
    <i>
      <x v="523"/>
    </i>
    <i>
      <x v="1310"/>
    </i>
    <i>
      <x v="1896"/>
    </i>
    <i>
      <x v="1086"/>
    </i>
    <i>
      <x v="879"/>
    </i>
    <i>
      <x v="1371"/>
    </i>
    <i>
      <x v="1557"/>
    </i>
    <i>
      <x v="772"/>
    </i>
    <i>
      <x v="1994"/>
    </i>
    <i>
      <x v="2326"/>
    </i>
    <i>
      <x v="2387"/>
    </i>
    <i>
      <x v="1968"/>
    </i>
    <i>
      <x v="1966"/>
    </i>
    <i>
      <x v="136"/>
    </i>
    <i>
      <x v="1442"/>
    </i>
    <i>
      <x v="828"/>
    </i>
    <i>
      <x v="1175"/>
    </i>
    <i>
      <x v="1689"/>
    </i>
    <i>
      <x v="333"/>
    </i>
    <i>
      <x v="265"/>
    </i>
    <i>
      <x v="1565"/>
    </i>
    <i>
      <x v="426"/>
    </i>
    <i>
      <x v="1888"/>
    </i>
    <i>
      <x v="1780"/>
    </i>
    <i>
      <x v="2486"/>
    </i>
    <i>
      <x v="1634"/>
    </i>
    <i>
      <x v="712"/>
    </i>
    <i>
      <x v="1654"/>
    </i>
    <i>
      <x v="1332"/>
    </i>
    <i>
      <x v="1716"/>
    </i>
    <i>
      <x v="2444"/>
    </i>
    <i>
      <x v="1434"/>
    </i>
    <i>
      <x v="913"/>
    </i>
    <i>
      <x v="1710"/>
    </i>
    <i>
      <x v="770"/>
    </i>
    <i>
      <x v="686"/>
    </i>
    <i>
      <x v="2243"/>
    </i>
    <i>
      <x v="2286"/>
    </i>
    <i>
      <x v="1318"/>
    </i>
    <i>
      <x v="2139"/>
    </i>
    <i>
      <x v="1384"/>
    </i>
    <i>
      <x v="794"/>
    </i>
    <i>
      <x v="1835"/>
    </i>
    <i>
      <x v="255"/>
    </i>
    <i>
      <x v="2042"/>
    </i>
    <i>
      <x v="1750"/>
    </i>
    <i>
      <x v="1614"/>
    </i>
    <i>
      <x v="623"/>
    </i>
    <i>
      <x v="2462"/>
    </i>
    <i>
      <x v="933"/>
    </i>
    <i>
      <x v="1045"/>
    </i>
    <i>
      <x v="877"/>
    </i>
    <i>
      <x v="1495"/>
    </i>
    <i>
      <x v="674"/>
    </i>
    <i>
      <x v="1746"/>
    </i>
    <i>
      <x v="861"/>
    </i>
    <i>
      <x v="1117"/>
    </i>
    <i>
      <x v="485"/>
    </i>
    <i>
      <x v="635"/>
    </i>
    <i>
      <x v="233"/>
    </i>
    <i>
      <x v="9"/>
    </i>
    <i>
      <x v="1658"/>
    </i>
    <i>
      <x v="2381"/>
    </i>
    <i>
      <x v="1469"/>
    </i>
    <i>
      <x v="1426"/>
    </i>
    <i>
      <x v="214"/>
    </i>
    <i>
      <x v="2282"/>
    </i>
    <i>
      <x v="615"/>
    </i>
    <i>
      <x v="678"/>
    </i>
    <i>
      <x v="84"/>
    </i>
    <i>
      <x v="1630"/>
    </i>
    <i>
      <x v="1508"/>
    </i>
    <i>
      <x v="1839"/>
    </i>
    <i>
      <x v="1937"/>
    </i>
    <i>
      <x v="1940"/>
    </i>
    <i>
      <x v="68"/>
    </i>
    <i>
      <x v="70"/>
    </i>
    <i>
      <x v="1144"/>
    </i>
    <i>
      <x v="1698"/>
    </i>
    <i>
      <x v="1567"/>
    </i>
    <i>
      <x v="1742"/>
    </i>
    <i>
      <x v="1146"/>
    </i>
    <i>
      <x v="758"/>
    </i>
    <i>
      <x v="1555"/>
    </i>
    <i>
      <x v="1316"/>
    </i>
    <i>
      <x v="1074"/>
    </i>
    <i>
      <x v="863"/>
    </i>
    <i>
      <x v="2345"/>
    </i>
    <i>
      <x v="1752"/>
    </i>
    <i>
      <x v="2306"/>
    </i>
    <i>
      <x v="2304"/>
    </i>
    <i>
      <x v="1829"/>
    </i>
    <i>
      <x v="1784"/>
    </i>
    <i>
      <x v="1837"/>
    </i>
    <i>
      <x v="625"/>
    </i>
    <i>
      <x v="2215"/>
    </i>
    <i>
      <x v="2355"/>
    </i>
    <i>
      <x v="471"/>
    </i>
    <i>
      <x v="590"/>
    </i>
    <i>
      <x v="1561"/>
    </i>
    <i>
      <x v="1356"/>
    </i>
    <i>
      <x v="2076"/>
    </i>
    <i>
      <x v="467"/>
    </i>
    <i>
      <x v="2271"/>
    </i>
    <i>
      <x v="511"/>
    </i>
    <i>
      <x v="168"/>
    </i>
    <i>
      <x v="1847"/>
    </i>
    <i>
      <x v="1849"/>
    </i>
    <i>
      <x v="1851"/>
    </i>
    <i>
      <x v="2219"/>
    </i>
    <i>
      <x v="1467"/>
    </i>
    <i>
      <x v="1326"/>
    </i>
    <i>
      <x v="308"/>
    </i>
    <i>
      <x v="400"/>
    </i>
    <i>
      <x v="894"/>
    </i>
    <i>
      <x v="545"/>
    </i>
    <i>
      <x v="554"/>
    </i>
    <i>
      <x v="126"/>
    </i>
    <i>
      <x v="875"/>
    </i>
    <i>
      <x v="253"/>
    </i>
    <i>
      <x v="176"/>
    </i>
    <i>
      <x v="921"/>
    </i>
    <i>
      <x v="1360"/>
    </i>
    <i>
      <x v="1728"/>
    </i>
    <i>
      <x v="2466"/>
    </i>
    <i>
      <x v="1513"/>
    </i>
    <i>
      <x v="702"/>
    </i>
    <i>
      <x v="463"/>
    </i>
    <i>
      <x v="1156"/>
    </i>
    <i>
      <x v="887"/>
    </i>
    <i>
      <x v="2422"/>
    </i>
    <i>
      <x v="102"/>
    </i>
    <i>
      <x v="263"/>
    </i>
    <i>
      <x v="2290"/>
    </i>
    <i>
      <x v="1043"/>
    </i>
    <i>
      <x v="2429"/>
    </i>
    <i>
      <x v="2169"/>
    </i>
    <i>
      <x v="1522"/>
    </i>
    <i>
      <x v="367"/>
    </i>
    <i>
      <x v="1771"/>
    </i>
    <i>
      <x v="505"/>
    </i>
    <i>
      <x v="223"/>
    </i>
    <i>
      <x v="1245"/>
    </i>
    <i>
      <x v="2340"/>
    </i>
    <i>
      <x v="147"/>
    </i>
    <i>
      <x v="2054"/>
    </i>
    <i>
      <x v="1314"/>
    </i>
    <i>
      <x v="2490"/>
    </i>
    <i>
      <x v="2500"/>
    </i>
    <i>
      <x v="578"/>
    </i>
    <i>
      <x v="1334"/>
    </i>
    <i>
      <x v="1195"/>
    </i>
    <i>
      <x v="1312"/>
    </i>
    <i>
      <x v="735"/>
    </i>
    <i>
      <x v="1691"/>
    </i>
    <i>
      <x v="1132"/>
    </i>
    <i>
      <x v="1476"/>
    </i>
    <i>
      <x v="619"/>
    </i>
    <i>
      <x v="613"/>
    </i>
    <i>
      <x v="1207"/>
    </i>
    <i>
      <x v="1485"/>
    </i>
    <i>
      <x v="867"/>
    </i>
    <i>
      <x v="527"/>
    </i>
    <i>
      <x v="1108"/>
    </i>
    <i>
      <x v="1647"/>
    </i>
    <i>
      <x v="283"/>
    </i>
    <i>
      <x v="1624"/>
    </i>
    <i>
      <x v="937"/>
    </i>
    <i>
      <x v="2502"/>
    </i>
    <i>
      <x v="469"/>
    </i>
    <i>
      <x v="529"/>
    </i>
    <i>
      <x v="2452"/>
    </i>
    <i>
      <x v="831"/>
    </i>
    <i>
      <x v="826"/>
    </i>
    <i>
      <x v="292"/>
    </i>
    <i>
      <x v="594"/>
    </i>
    <i>
      <x v="2118"/>
    </i>
    <i>
      <x v="279"/>
    </i>
    <i>
      <x v="728"/>
    </i>
    <i>
      <x v="1898"/>
    </i>
    <i>
      <x v="670"/>
    </i>
    <i>
      <x v="2468"/>
    </i>
    <i>
      <x v="819"/>
    </i>
    <i>
      <x v="639"/>
    </i>
    <i>
      <x v="1000"/>
    </i>
    <i>
      <x v="586"/>
    </i>
    <i>
      <x v="1945"/>
    </i>
    <i>
      <x v="1541"/>
    </i>
    <i>
      <x v="82"/>
    </i>
    <i>
      <x v="1978"/>
    </i>
    <i>
      <x v="595"/>
    </i>
    <i>
      <x v="1230"/>
    </i>
    <i>
      <x v="163"/>
    </i>
    <i>
      <x v="658"/>
    </i>
    <i>
      <x v="762"/>
    </i>
    <i>
      <x v="560"/>
    </i>
    <i>
      <x v="1685"/>
    </i>
    <i>
      <x v="152"/>
    </i>
    <i>
      <x v="2450"/>
    </i>
    <i>
      <x v="251"/>
    </i>
    <i>
      <x v="1770"/>
    </i>
    <i>
      <x v="1084"/>
    </i>
    <i>
      <x v="285"/>
    </i>
    <i>
      <x v="1809"/>
    </i>
    <i>
      <x v="1679"/>
    </i>
    <i>
      <x v="543"/>
    </i>
    <i>
      <x v="996"/>
    </i>
    <i>
      <x v="1051"/>
    </i>
    <i>
      <x v="1039"/>
    </i>
    <i>
      <x v="798"/>
    </i>
    <i>
      <x v="925"/>
    </i>
    <i>
      <x v="1294"/>
    </i>
    <i>
      <x v="1817"/>
    </i>
    <i>
      <x v="1602"/>
    </i>
    <i>
      <x v="451"/>
    </i>
    <i>
      <x v="1203"/>
    </i>
    <i>
      <x v="2132"/>
    </i>
    <i>
      <x v="1871"/>
    </i>
    <i>
      <x v="1867"/>
    </i>
    <i>
      <x v="1869"/>
    </i>
    <i>
      <x v="927"/>
    </i>
    <i>
      <x v="1158"/>
    </i>
    <i>
      <x v="489"/>
    </i>
    <i>
      <x v="2364"/>
    </i>
    <i>
      <x v="267"/>
    </i>
    <i>
      <x v="1619"/>
    </i>
    <i>
      <x v="2175"/>
    </i>
    <i>
      <x v="637"/>
    </i>
    <i>
      <x v="2494"/>
    </i>
    <i>
      <x v="1984"/>
    </i>
    <i>
      <x v="7"/>
    </i>
    <i>
      <x v="2088"/>
    </i>
    <i>
      <x v="2448"/>
    </i>
    <i>
      <x v="552"/>
    </i>
    <i>
      <x v="2022"/>
    </i>
    <i>
      <x v="1526"/>
    </i>
    <i>
      <x v="564"/>
    </i>
    <i>
      <x v="2130"/>
    </i>
    <i>
      <x v="1330"/>
    </i>
    <i>
      <x v="2302"/>
    </i>
    <i>
      <x v="1627"/>
    </i>
    <i>
      <x v="992"/>
    </i>
    <i>
      <x v="1641"/>
    </i>
    <i>
      <x v="968"/>
    </i>
    <i>
      <x v="1493"/>
    </i>
    <i>
      <x v="905"/>
    </i>
    <i>
      <x v="982"/>
    </i>
    <i>
      <x v="455"/>
    </i>
    <i>
      <x v="1744"/>
    </i>
    <i>
      <x v="1764"/>
    </i>
    <i>
      <x v="1693"/>
    </i>
    <i>
      <x v="2273"/>
    </i>
    <i>
      <x v="1530"/>
    </i>
    <i>
      <x v="1528"/>
    </i>
    <i>
      <x v="2470"/>
    </i>
    <i>
      <x v="682"/>
    </i>
    <i>
      <x v="2192"/>
    </i>
    <i>
      <x v="2181"/>
    </i>
    <i>
      <x v="1823"/>
    </i>
    <i>
      <x v="2126"/>
    </i>
    <i>
      <x v="145"/>
    </i>
    <i>
      <x v="570"/>
    </i>
    <i>
      <x v="294"/>
    </i>
    <i>
      <x v="609"/>
    </i>
    <i>
      <x v="869"/>
    </i>
    <i>
      <x v="903"/>
    </i>
    <i>
      <x v="1142"/>
    </i>
    <i>
      <x v="1249"/>
    </i>
    <i>
      <x v="2362"/>
    </i>
    <i>
      <x v="2265"/>
    </i>
    <i>
      <x v="1664"/>
    </i>
    <i>
      <x v="676"/>
    </i>
    <i>
      <x v="1563"/>
    </i>
    <i>
      <x v="1035"/>
    </i>
    <i>
      <x v="859"/>
    </i>
    <i>
      <x v="1754"/>
    </i>
    <i>
      <x v="2064"/>
    </i>
    <i>
      <x v="768"/>
    </i>
    <i>
      <x v="56"/>
    </i>
    <i>
      <x v="2322"/>
    </i>
    <i>
      <x v="525"/>
    </i>
    <i>
      <x v="185"/>
    </i>
    <i>
      <x v="2320"/>
    </i>
    <i>
      <x v="1487"/>
    </i>
    <i>
      <x v="2101"/>
    </i>
    <i>
      <x v="582"/>
    </i>
    <i>
      <x v="1353"/>
    </i>
    <i>
      <x v="556"/>
    </i>
    <i>
      <x v="1920"/>
    </i>
    <i>
      <x v="1909"/>
    </i>
    <i>
      <x v="1577"/>
    </i>
    <i>
      <x v="1907"/>
    </i>
    <i>
      <x v="1031"/>
    </i>
    <i>
      <x v="234"/>
    </i>
    <i>
      <x v="1194"/>
    </i>
    <i>
      <x v="180"/>
    </i>
    <i>
      <x v="434"/>
    </i>
    <i>
      <x v="733"/>
    </i>
    <i>
      <x v="1290"/>
    </i>
    <i>
      <x v="2308"/>
    </i>
    <i>
      <x v="2492"/>
    </i>
    <i>
      <x v="1041"/>
    </i>
    <i>
      <x v="2209"/>
    </i>
    <i>
      <x v="641"/>
    </i>
    <i>
      <x v="2261"/>
    </i>
    <i>
      <x v="627"/>
    </i>
    <i>
      <x v="2478"/>
    </i>
    <i>
      <x v="257"/>
    </i>
    <i>
      <x v="319"/>
    </i>
    <i>
      <x v="724"/>
    </i>
    <i>
      <x v="722"/>
    </i>
    <i>
      <x v="1687"/>
    </i>
    <i>
      <x v="984"/>
    </i>
    <i>
      <x v="572"/>
    </i>
    <i>
      <x v="1511"/>
    </i>
    <i>
      <x v="2310"/>
    </i>
    <i>
      <x v="845"/>
    </i>
    <i>
      <x v="2288"/>
    </i>
    <i>
      <x v="2036"/>
    </i>
    <i>
      <x v="1902"/>
    </i>
    <i>
      <x v="531"/>
    </i>
    <i>
      <x v="1209"/>
    </i>
    <i>
      <x v="1982"/>
    </i>
    <i>
      <x v="2078"/>
    </i>
    <i>
      <x v="720"/>
    </i>
    <i>
      <x v="113"/>
    </i>
    <i>
      <x v="978"/>
    </i>
    <i>
      <x v="1138"/>
    </i>
    <i>
      <x v="42"/>
    </i>
    <i>
      <x v="41"/>
    </i>
    <i>
      <x v="46"/>
    </i>
    <i>
      <x v="48"/>
    </i>
    <i>
      <x v="38"/>
    </i>
    <i>
      <x v="1677"/>
    </i>
    <i>
      <x v="1436"/>
    </i>
    <i>
      <x v="851"/>
    </i>
    <i>
      <x v="1253"/>
    </i>
    <i>
      <x v="273"/>
    </i>
    <i>
      <x v="2296"/>
    </i>
    <i>
      <x v="1730"/>
    </i>
    <i>
      <x v="966"/>
    </i>
    <i>
      <x v="2474"/>
    </i>
    <i>
      <x v="1921"/>
    </i>
    <i>
      <x v="558"/>
    </i>
    <i>
      <x v="1065"/>
    </i>
    <i>
      <x v="1956"/>
    </i>
    <i>
      <x v="1282"/>
    </i>
    <i>
      <x v="315"/>
    </i>
    <i>
      <x v="1853"/>
    </i>
    <i>
      <x v="786"/>
    </i>
    <i>
      <x v="1591"/>
    </i>
    <i>
      <x v="515"/>
    </i>
    <i>
      <x v="1607"/>
    </i>
    <i>
      <x v="1645"/>
    </i>
    <i>
      <x v="1178"/>
    </i>
    <i>
      <x v="2263"/>
    </i>
    <i>
      <x v="1369"/>
    </i>
    <i>
      <x v="972"/>
    </i>
    <i>
      <x v="911"/>
    </i>
    <i>
      <x v="1596"/>
    </i>
    <i>
      <x v="662"/>
    </i>
    <i>
      <x v="1736"/>
    </i>
    <i>
      <x v="246"/>
    </i>
    <i>
      <x v="1251"/>
    </i>
    <i>
      <x v="36"/>
    </i>
    <i>
      <x v="1404"/>
    </i>
    <i>
      <x v="2294"/>
    </i>
    <i>
      <x v="958"/>
    </i>
    <i>
      <x v="2338"/>
    </i>
    <i>
      <x v="118"/>
    </i>
    <i>
      <x v="1072"/>
    </i>
    <i>
      <x v="568"/>
    </i>
    <i>
      <x v="2094"/>
    </i>
    <i>
      <x v="1762"/>
    </i>
    <i>
      <x v="62"/>
    </i>
    <i>
      <x v="601"/>
    </i>
    <i>
      <x v="1438"/>
    </i>
    <i>
      <x v="1575"/>
    </i>
    <i>
      <x v="550"/>
    </i>
    <i>
      <x v="1587"/>
    </i>
    <i>
      <x v="3"/>
    </i>
    <i>
      <x v="688"/>
    </i>
    <i>
      <x v="541"/>
    </i>
    <i>
      <x v="2383"/>
    </i>
    <i>
      <x v="1811"/>
    </i>
    <i>
      <x v="104"/>
    </i>
    <i>
      <x v="2336"/>
    </i>
    <i>
      <x v="2334"/>
    </i>
    <i>
      <x v="298"/>
    </i>
    <i>
      <x v="2120"/>
    </i>
    <i>
      <x v="178"/>
    </i>
    <i>
      <x v="66"/>
    </i>
    <i>
      <x v="1613"/>
    </i>
    <i>
      <x v="1720"/>
    </i>
    <i>
      <x v="1913"/>
    </i>
    <i>
      <x v="1431"/>
    </i>
    <i>
      <x v="166"/>
    </i>
    <i>
      <x v="1471"/>
    </i>
    <i>
      <x v="1450"/>
    </i>
    <i>
      <x v="1243"/>
    </i>
    <i>
      <x v="2446"/>
    </i>
    <i>
      <x v="990"/>
    </i>
    <i>
      <x v="1620"/>
    </i>
    <i>
      <x v="477"/>
    </i>
    <i>
      <x v="988"/>
    </i>
    <i>
      <x v="327"/>
    </i>
    <i>
      <x v="2177"/>
    </i>
    <i>
      <x v="1929"/>
    </i>
    <i>
      <x v="617"/>
    </i>
    <i>
      <x v="776"/>
    </i>
    <i>
      <x v="64"/>
    </i>
    <i>
      <x v="2145"/>
    </i>
    <i>
      <x v="1259"/>
    </i>
    <i>
      <x v="244"/>
    </i>
    <i>
      <x v="976"/>
    </i>
    <i>
      <x v="1714"/>
    </i>
    <i>
      <x v="1805"/>
    </i>
    <i>
      <x v="1815"/>
    </i>
    <i>
      <x v="764"/>
    </i>
    <i>
      <x v="1033"/>
    </i>
    <i>
      <x v="576"/>
    </i>
    <i>
      <x v="2179"/>
    </i>
    <i>
      <x v="1610"/>
    </i>
    <i>
      <x v="221"/>
    </i>
    <i>
      <x v="2194"/>
    </i>
    <i>
      <x v="2058"/>
    </i>
    <i>
      <x v="1583"/>
    </i>
    <i>
      <x v="1524"/>
    </i>
    <i>
      <x v="1807"/>
    </i>
    <i>
      <x v="242"/>
    </i>
    <i>
      <x v="1581"/>
    </i>
    <i>
      <x v="1172"/>
    </i>
    <i>
      <x v="2159"/>
    </i>
    <i>
      <x v="2460"/>
    </i>
    <i>
      <x v="2399"/>
    </i>
    <i>
      <x v="1935"/>
    </i>
    <i>
      <x v="1603"/>
    </i>
    <i>
      <x v="1440"/>
    </i>
    <i>
      <x v="2097"/>
    </i>
    <i>
      <x v="2183"/>
    </i>
    <i>
      <x v="428"/>
    </i>
    <i>
      <x v="943"/>
    </i>
    <i>
      <x v="74"/>
    </i>
    <i>
      <x v="2433"/>
    </i>
    <i>
      <x v="754"/>
    </i>
    <i>
      <x v="2167"/>
    </i>
    <i>
      <x v="692"/>
    </i>
    <i>
      <x v="1140"/>
    </i>
    <i>
      <x v="1638"/>
    </i>
    <i>
      <x v="2472"/>
    </i>
    <i>
      <x v="2369"/>
    </i>
    <i>
      <x v="1006"/>
    </i>
    <i>
      <x v="2080"/>
    </i>
    <i>
      <x v="1024"/>
    </i>
    <i>
      <x v="2128"/>
    </i>
    <i>
      <x v="1589"/>
    </i>
    <i>
      <x v="2314"/>
    </i>
    <i>
      <x v="901"/>
    </i>
    <i>
      <x v="1428"/>
    </i>
    <i>
      <x v="2505"/>
    </i>
    <i>
      <x v="2509"/>
    </i>
    <i>
      <x v="780"/>
    </i>
    <i>
      <x v="2275"/>
    </i>
    <i>
      <x v="580"/>
    </i>
    <i>
      <x v="1216"/>
    </i>
    <i>
      <x v="1943"/>
    </i>
    <i>
      <x v="323"/>
    </i>
    <i>
      <x v="1734"/>
    </i>
    <i>
      <x v="533"/>
    </i>
    <i>
      <x v="964"/>
    </i>
    <i>
      <x v="766"/>
    </i>
    <i>
      <x v="611"/>
    </i>
    <i>
      <x v="535"/>
    </i>
    <i>
      <x v="1412"/>
    </i>
    <i>
      <x v="843"/>
    </i>
    <i>
      <x v="1224"/>
    </i>
    <i>
      <x v="1626"/>
    </i>
    <i>
      <x v="647"/>
    </i>
    <i>
      <x v="1585"/>
    </i>
    <i>
      <x v="2458"/>
    </i>
    <i>
      <x v="1422"/>
    </i>
    <i>
      <x v="1917"/>
    </i>
    <i>
      <x v="2116"/>
    </i>
    <i>
      <x v="2113"/>
    </i>
    <i>
      <x v="1666"/>
    </i>
    <i>
      <x v="306"/>
    </i>
    <i>
      <x v="718"/>
    </i>
    <i>
      <x v="547"/>
    </i>
    <i>
      <x v="457"/>
    </i>
    <i>
      <x v="1515"/>
    </i>
    <i>
      <x v="1240"/>
    </i>
    <i>
      <x v="748"/>
    </i>
    <i>
      <x v="1061"/>
    </i>
    <i>
      <x v="2044"/>
    </i>
    <i>
      <x v="980"/>
    </i>
    <i>
      <x v="1447"/>
    </i>
    <i>
      <x v="78"/>
    </i>
    <i>
      <x v="2385"/>
    </i>
    <i>
      <x v="2124"/>
    </i>
    <i>
      <x v="2068"/>
    </i>
    <i>
      <x v="1451"/>
    </i>
    <i>
      <x v="493"/>
    </i>
    <i>
      <x v="109"/>
    </i>
    <i>
      <x v="1014"/>
    </i>
    <i>
      <x v="122"/>
    </i>
    <i>
      <x v="2060"/>
    </i>
    <i>
      <x v="499"/>
    </i>
    <i>
      <x v="1797"/>
    </i>
    <i>
      <x v="833"/>
    </i>
    <i>
      <x v="841"/>
    </i>
    <i>
      <x v="1639"/>
    </i>
    <i>
      <x v="1712"/>
    </i>
    <i>
      <x v="2090"/>
    </i>
    <i>
      <x v="329"/>
    </i>
    <i>
      <x v="714"/>
    </i>
    <i>
      <x v="2108"/>
    </i>
    <i>
      <x v="2405"/>
    </i>
    <i>
      <x v="331"/>
    </i>
    <i>
      <x v="1600"/>
    </i>
    <i>
      <x v="54"/>
    </i>
    <i>
      <x v="939"/>
    </i>
    <i>
      <x v="1420"/>
    </i>
    <i>
      <x v="479"/>
    </i>
    <i>
      <x v="2488"/>
    </i>
    <i>
      <x v="1598"/>
    </i>
    <i>
      <x v="1349"/>
    </i>
    <i>
      <x v="2507"/>
    </i>
    <i>
      <x v="1579"/>
    </i>
    <i>
      <x v="2480"/>
    </i>
    <i>
      <x v="2099"/>
    </i>
    <i>
      <x v="347"/>
    </i>
    <i>
      <x v="1365"/>
    </i>
    <i>
      <x v="1136"/>
    </i>
    <i>
      <x v="603"/>
    </i>
    <i>
      <x v="2161"/>
    </i>
    <i>
      <x v="1280"/>
    </i>
    <i>
      <x v="1424"/>
    </i>
    <i>
      <x v="217"/>
    </i>
    <i>
      <x v="1272"/>
    </i>
    <i>
      <x v="2086"/>
    </i>
    <i>
      <x v="2141"/>
    </i>
    <i>
      <x v="232"/>
    </i>
    <i>
      <x v="2454"/>
    </i>
    <i>
      <x v="1722"/>
    </i>
    <i>
      <x v="1396"/>
    </i>
    <i>
      <x v="1012"/>
    </i>
    <i>
      <x v="915"/>
    </i>
    <i>
      <x v="1148"/>
    </i>
    <i>
      <x v="800"/>
    </i>
    <i>
      <x v="1150"/>
    </i>
    <i>
      <x v="1706"/>
    </i>
    <i>
      <x v="304"/>
    </i>
    <i>
      <x v="371"/>
    </i>
    <i>
      <x v="2171"/>
    </i>
    <i>
      <x v="1340"/>
    </i>
    <i>
      <x v="690"/>
    </i>
    <i>
      <x v="1900"/>
    </i>
    <i>
      <x v="574"/>
    </i>
    <i>
      <x v="1288"/>
    </i>
    <i>
      <x v="2435"/>
    </i>
    <i>
      <x v="2318"/>
    </i>
    <i>
      <x v="1756"/>
    </i>
    <i>
      <x v="1300"/>
    </i>
    <i>
      <x v="2217"/>
    </i>
    <i>
      <x v="1070"/>
    </i>
    <i>
      <x v="1078"/>
    </i>
    <i>
      <x v="1509"/>
    </i>
    <i>
      <x v="44"/>
    </i>
    <i>
      <x v="52"/>
    </i>
    <i>
      <x v="1724"/>
    </i>
    <i>
      <x v="1106"/>
    </i>
    <i>
      <x v="1067"/>
    </i>
    <i>
      <x v="605"/>
    </i>
    <i>
      <x v="2300"/>
    </i>
    <i>
      <x v="491"/>
    </i>
    <i>
      <x v="167"/>
    </i>
    <i>
      <x v="2147"/>
    </i>
    <i>
      <x v="1127"/>
    </i>
    <i>
      <x v="1228"/>
    </i>
    <i>
      <x v="459"/>
    </i>
    <i>
      <x v="1192"/>
    </i>
    <i>
      <x v="1702"/>
    </i>
    <i>
      <x v="2050"/>
    </i>
    <i>
      <x v="2070"/>
    </i>
    <i>
      <x v="346"/>
    </i>
    <i>
      <x v="1569"/>
    </i>
    <i>
      <x v="1199"/>
    </i>
    <i>
      <x v="2135"/>
    </i>
    <i>
      <x v="2416"/>
    </i>
    <i>
      <x v="349"/>
    </i>
    <i>
      <x v="107"/>
    </i>
    <i>
      <x v="726"/>
    </i>
    <i>
      <x v="1261"/>
    </i>
    <i>
      <x v="1410"/>
    </i>
    <i>
      <x v="1263"/>
    </i>
    <i>
      <x v="1821"/>
    </i>
    <i>
      <x v="497"/>
    </i>
    <i>
      <x v="909"/>
    </i>
    <i>
      <x v="2056"/>
    </i>
    <i>
      <x v="382"/>
    </i>
    <i>
      <x v="1416"/>
    </i>
    <i>
      <x v="2165"/>
    </i>
    <i>
      <x v="1220"/>
    </i>
    <i>
      <x v="2391"/>
    </i>
    <i>
      <x v="1076"/>
    </i>
    <i>
      <x v="2324"/>
    </i>
    <i>
      <x v="1886"/>
    </i>
    <i>
      <x v="1022"/>
    </i>
    <i>
      <x v="588"/>
    </i>
    <i>
      <x v="949"/>
    </i>
    <i>
      <x v="2198"/>
    </i>
    <i>
      <x v="1726"/>
    </i>
    <i>
      <x v="2267"/>
    </i>
    <i>
      <x v="1292"/>
    </i>
    <i>
      <x v="2379"/>
    </i>
    <i>
      <x v="782"/>
    </i>
    <i>
      <x v="2496"/>
    </i>
    <i>
      <x v="2394"/>
    </i>
    <i>
      <x v="473"/>
    </i>
    <i>
      <x v="1284"/>
    </i>
    <i>
      <x v="2072"/>
    </i>
    <i>
      <x v="95"/>
    </i>
    <i>
      <x v="2284"/>
    </i>
    <i>
      <x v="1168"/>
    </i>
    <i>
      <x v="1890"/>
    </i>
    <i>
      <x v="2407"/>
    </i>
    <i>
      <x v="853"/>
    </i>
    <i>
      <x v="865"/>
    </i>
    <i>
      <x v="1463"/>
    </i>
    <i>
      <x v="143"/>
    </i>
    <i>
      <x v="2255"/>
    </i>
    <i>
      <x v="1338"/>
    </i>
    <i>
      <x v="1790"/>
    </i>
    <i>
      <x v="1788"/>
    </i>
    <i>
      <x v="1274"/>
    </i>
    <i>
      <x v="2143"/>
    </i>
    <i>
      <x v="116"/>
    </i>
    <i>
      <x v="1176"/>
    </i>
    <i>
      <x v="519"/>
    </i>
    <i>
      <x v="1760"/>
    </i>
    <i>
      <x v="340"/>
    </i>
    <i>
      <x v="1020"/>
    </i>
    <i>
      <x v="1063"/>
    </i>
    <i>
      <x v="2269"/>
    </i>
    <i>
      <x v="672"/>
    </i>
    <i>
      <x v="92"/>
    </i>
    <i>
      <x v="313"/>
    </i>
    <i>
      <x v="956"/>
    </i>
    <i>
      <x v="1363"/>
    </i>
    <i>
      <x v="2330"/>
    </i>
    <i>
      <x v="778"/>
    </i>
    <i>
      <x v="790"/>
    </i>
    <i>
      <x v="1643"/>
    </i>
    <i>
      <x v="2511"/>
    </i>
    <i>
      <x v="653"/>
    </i>
    <i>
      <x v="947"/>
    </i>
    <i>
      <x v="737"/>
    </i>
    <i>
      <x v="651"/>
    </i>
    <i>
      <x v="1008"/>
    </i>
    <i>
      <x v="706"/>
    </i>
    <i>
      <x v="230"/>
    </i>
    <i>
      <x v="1923"/>
    </i>
    <i>
      <x v="2106"/>
    </i>
    <i>
      <x v="2052"/>
    </i>
    <i>
      <x v="1700"/>
    </i>
    <i>
      <x v="80"/>
    </i>
    <i>
      <x v="621"/>
    </i>
    <i>
      <x v="656"/>
    </i>
    <i>
      <x v="597"/>
    </i>
    <i>
      <x v="2157"/>
    </i>
    <i>
      <x v="2155"/>
    </i>
    <i>
      <x v="1123"/>
    </i>
    <i>
      <x v="1465"/>
    </i>
    <i>
      <x v="883"/>
    </i>
    <i>
      <x v="1236"/>
    </i>
    <i>
      <x v="2202"/>
    </i>
    <i>
      <x v="281"/>
    </i>
    <i>
      <x v="189"/>
    </i>
    <i>
      <x v="321"/>
    </i>
    <i>
      <x v="2414"/>
    </i>
    <i>
      <x v="821"/>
    </i>
    <i>
      <x v="644"/>
    </i>
    <i>
      <x v="1539"/>
    </i>
    <i>
      <x v="774"/>
    </i>
    <i>
      <x v="1455"/>
    </i>
    <i>
      <x v="1675"/>
    </i>
    <i>
      <x v="1988"/>
    </i>
    <i>
      <x v="1016"/>
    </i>
    <i>
      <x v="269"/>
    </i>
    <i>
      <x v="1819"/>
    </i>
    <i>
      <x v="2048"/>
    </i>
    <i>
      <x v="1049"/>
    </i>
    <i>
      <x v="2211"/>
    </i>
    <i>
      <x v="369"/>
    </i>
    <i>
      <x v="1905"/>
    </i>
    <i>
      <x v="917"/>
    </i>
    <i>
      <x v="788"/>
    </i>
    <i>
      <x v="2196"/>
    </i>
    <i>
      <x v="855"/>
    </i>
    <i>
      <x v="236"/>
    </i>
    <i>
      <x v="1104"/>
    </i>
    <i>
      <x v="134"/>
    </i>
    <i>
      <x v="1459"/>
    </i>
    <i>
      <x v="2046"/>
    </i>
    <i>
      <x v="889"/>
    </i>
    <i>
      <x v="1925"/>
    </i>
    <i>
      <x v="501"/>
    </i>
    <i>
      <x v="1212"/>
    </i>
    <i>
      <x v="2040"/>
    </i>
    <i>
      <x v="1931"/>
    </i>
    <i>
      <x v="1559"/>
    </i>
    <i>
      <x v="2316"/>
    </i>
    <i>
      <x v="15"/>
    </i>
    <i>
      <x v="1958"/>
    </i>
    <i>
      <x v="2018"/>
    </i>
    <i>
      <x v="1018"/>
    </i>
    <i>
      <x v="919"/>
    </i>
    <i>
      <x v="72"/>
    </i>
    <i>
      <x v="716"/>
    </i>
    <i>
      <x v="1268"/>
    </i>
    <i>
      <x v="1125"/>
    </i>
    <i>
      <x v="1778"/>
    </i>
    <i>
      <x v="1776"/>
    </i>
    <i>
      <x v="90"/>
    </i>
    <i>
      <x v="2200"/>
    </i>
    <i>
      <x v="1257"/>
    </i>
    <i>
      <x v="660"/>
    </i>
    <i>
      <x v="599"/>
    </i>
    <i>
      <x v="19"/>
    </i>
    <i>
      <x v="2110"/>
    </i>
    <i>
      <x v="698"/>
    </i>
    <i>
      <x v="2389"/>
    </i>
    <i>
      <x v="1160"/>
    </i>
    <i>
      <x v="694"/>
    </i>
    <i>
      <x v="2062"/>
    </i>
    <i>
      <x v="1026"/>
    </i>
    <i>
      <x v="302"/>
    </i>
    <i>
      <x v="1337"/>
    </i>
    <i>
      <x v="1774"/>
    </i>
    <i>
      <x v="2151"/>
    </i>
    <i>
      <x v="2185"/>
    </i>
    <i>
      <x v="453"/>
    </i>
    <i>
      <x v="1129"/>
    </i>
    <i>
      <x v="50"/>
    </i>
    <i>
      <x v="1029"/>
    </i>
    <i>
      <x v="945"/>
    </i>
    <i>
      <x v="1154"/>
    </i>
    <i>
      <x v="1162"/>
    </i>
    <i>
      <x v="2137"/>
    </i>
    <i>
      <x v="34"/>
    </i>
    <i>
      <x v="962"/>
    </i>
    <i>
      <x v="1234"/>
    </i>
    <i>
      <x v="271"/>
    </i>
    <i>
      <x v="1662"/>
    </i>
    <i>
      <x v="562"/>
    </i>
    <i>
      <x v="584"/>
    </i>
    <i>
      <x v="2437"/>
    </i>
    <i>
      <x v="5"/>
    </i>
    <i>
      <x v="974"/>
    </i>
    <i>
      <x v="521"/>
    </i>
    <i>
      <x v="141"/>
    </i>
    <i>
      <x v="907"/>
    </i>
    <i>
      <x v="343"/>
    </i>
    <i>
      <x v="1270"/>
    </i>
    <i>
      <x v="495"/>
    </i>
    <i>
      <x v="708"/>
    </i>
    <i>
      <x v="935"/>
    </i>
    <i>
      <x v="1226"/>
    </i>
    <i>
      <x v="696"/>
    </i>
    <i>
      <x v="1432"/>
    </i>
    <i>
      <x v="403"/>
    </i>
    <i>
      <x v="1718"/>
    </i>
    <i>
      <x v="2411"/>
    </i>
    <i>
      <x v="1164"/>
    </i>
    <i>
      <x v="1205"/>
    </i>
    <i>
      <x v="1047"/>
    </i>
    <i>
      <x v="1255"/>
    </i>
    <i>
      <x v="17"/>
    </i>
    <i>
      <x v="923"/>
    </i>
    <i>
      <x v="566"/>
    </i>
    <i>
      <x v="2066"/>
    </i>
    <i>
      <x v="539"/>
    </i>
    <i>
      <x v="2409"/>
    </i>
    <i>
      <x v="407"/>
    </i>
    <i>
      <x v="1152"/>
    </i>
    <i>
      <x v="1218"/>
    </i>
    <i>
      <x v="929"/>
    </i>
    <i>
      <x v="1551"/>
    </i>
    <i>
      <x v="2030"/>
    </i>
    <i>
      <x v="2213"/>
    </i>
    <i>
      <x v="607"/>
    </i>
    <i>
      <x v="1276"/>
    </i>
    <i>
      <x v="796"/>
    </i>
    <i>
      <x v="86"/>
    </i>
    <i>
      <x v="1767"/>
    </i>
    <i>
      <x v="259"/>
    </i>
    <i>
      <x v="1351"/>
    </i>
    <i>
      <x v="1961"/>
    </i>
    <i>
      <x v="25"/>
    </i>
    <i>
      <x v="2418"/>
    </i>
    <i>
      <x v="1201"/>
    </i>
    <i>
      <x v="1671"/>
    </i>
    <i>
      <x v="847"/>
    </i>
    <i>
      <x v="1814"/>
    </i>
    <i>
      <x v="881"/>
    </i>
    <i>
      <x v="1222"/>
    </i>
    <i>
      <x v="21"/>
    </i>
    <i>
      <x v="1053"/>
    </i>
    <i>
      <x v="1892"/>
    </i>
    <i>
      <x v="2347"/>
    </i>
    <i>
      <x v="731"/>
    </i>
    <i>
      <x v="1453"/>
    </i>
    <i>
      <x v="629"/>
    </i>
    <i>
      <x v="1296"/>
    </i>
    <i>
      <x v="2513"/>
    </i>
    <i>
      <x v="31"/>
    </i>
    <i>
      <x v="1833"/>
    </i>
    <i>
      <x v="1188"/>
    </i>
    <i>
      <x v="388"/>
    </i>
    <i>
      <x v="1238"/>
    </i>
    <i>
      <x v="750"/>
    </i>
    <i>
      <x v="2332"/>
    </i>
    <i>
      <x v="379"/>
    </i>
    <i>
      <x v="1367"/>
    </i>
    <i>
      <x v="1358"/>
    </i>
    <i>
      <x v="740"/>
    </i>
    <i>
      <x v="27"/>
    </i>
    <i>
      <x v="2298"/>
    </i>
    <i>
      <x v="1027"/>
    </i>
    <i>
      <x v="29"/>
    </i>
    <i>
      <x v="60"/>
    </i>
    <i>
      <x v="1266"/>
    </i>
    <i>
      <x v="1605"/>
    </i>
    <i>
      <x v="94"/>
    </i>
    <i>
      <x v="2032"/>
    </i>
    <i>
      <x v="76"/>
    </i>
    <i>
      <x v="1037"/>
    </i>
    <i>
      <x v="1461"/>
    </i>
    <i>
      <x v="1080"/>
    </i>
    <i>
      <x v="1927"/>
    </i>
    <i>
      <x v="1010"/>
    </i>
    <i>
      <x v="792"/>
    </i>
    <i>
      <x v="1933"/>
    </i>
    <i>
      <x v="1134"/>
    </i>
    <i>
      <x v="2034"/>
    </i>
    <i>
      <x v="1656"/>
    </i>
    <i>
      <x v="111"/>
    </i>
    <i>
      <x v="58"/>
    </i>
    <i>
      <x v="1708"/>
    </i>
    <i>
      <x v="1681"/>
    </i>
    <i>
      <x v="2020"/>
    </i>
    <i>
      <x v="1673"/>
    </i>
    <i>
      <x v="1298"/>
    </i>
    <i>
      <x v="261"/>
    </i>
    <i>
      <x v="2439"/>
    </i>
    <i>
      <x v="2173"/>
    </i>
    <i>
      <x v="1082"/>
    </i>
    <i>
      <x v="124"/>
    </i>
    <i>
      <x v="11"/>
    </i>
    <i>
      <x v="2092"/>
    </i>
    <i>
      <x v="131"/>
    </i>
    <i>
      <x v="1445"/>
    </i>
    <i>
      <x v="752"/>
    </i>
    <i>
      <x v="13"/>
    </i>
    <i>
      <x v="2420"/>
    </i>
    <i>
      <x v="1304"/>
    </i>
    <i>
      <x v="1182"/>
    </i>
    <i>
      <x v="132"/>
    </i>
    <i>
      <x v="631"/>
    </i>
    <i>
      <x v="249"/>
    </i>
    <i>
      <x v="2038"/>
    </i>
    <i>
      <x v="1232"/>
    </i>
    <i>
      <x v="1214"/>
    </i>
    <i>
      <x v="1394"/>
    </i>
    <i>
      <x v="2328"/>
    </i>
    <i>
      <x v="461"/>
    </i>
    <i>
      <x v="931"/>
    </i>
    <i>
      <x v="2122"/>
    </i>
    <i>
      <x v="517"/>
    </i>
    <i>
      <x v="802"/>
    </i>
    <i>
      <x v="1193"/>
    </i>
    <i>
      <x v="1911"/>
    </i>
    <i>
      <x v="1345"/>
    </i>
    <i>
      <x v="2188"/>
    </i>
    <i>
      <x v="633"/>
    </i>
    <i>
      <x v="849"/>
    </i>
    <i>
      <x v="537"/>
    </i>
    <i>
      <x v="228"/>
    </i>
    <i>
      <x v="88"/>
    </i>
    <i>
      <x v="2515"/>
    </i>
    <i>
      <x v="1915"/>
    </i>
    <i>
      <x v="954"/>
    </i>
    <i>
      <x v="1197"/>
    </i>
    <i>
      <x v="2403"/>
    </i>
    <i>
      <x v="1260"/>
    </i>
    <i>
      <x v="1180"/>
    </i>
    <i>
      <x v="1500"/>
    </i>
    <i>
      <x v="1894"/>
    </i>
    <i>
      <x v="277"/>
    </i>
    <i>
      <x v="825"/>
    </i>
    <i>
      <x v="760"/>
    </i>
    <i>
      <x v="1553"/>
    </i>
    <i>
      <x v="2427"/>
    </i>
    <i>
      <x v="2190"/>
    </i>
    <i>
      <x v="899"/>
    </i>
    <i>
      <x v="2442"/>
    </i>
    <i>
      <x v="891"/>
    </i>
    <i>
      <x v="942"/>
    </i>
    <i>
      <x v="1343"/>
    </i>
    <i>
      <x v="156"/>
    </i>
    <i>
      <x v="1186"/>
    </i>
    <i>
      <x v="952"/>
    </i>
    <i>
      <x v="1683"/>
    </i>
    <i>
      <x v="893"/>
    </i>
    <i>
      <x v="128"/>
    </i>
    <i>
      <x v="1593"/>
    </i>
    <i>
      <x v="2401"/>
    </i>
    <i>
      <x v="23"/>
    </i>
    <i>
      <x v="2"/>
    </i>
    <i>
      <x v="1373"/>
    </i>
    <i>
      <x v="1190"/>
    </i>
    <i>
      <x v="1184"/>
    </i>
    <i>
      <x v="384"/>
    </i>
    <i>
      <x v="513"/>
    </i>
    <i>
      <x v="2153"/>
    </i>
    <i>
      <x v="2312"/>
    </i>
    <i>
      <x v="1347"/>
    </i>
    <i>
      <x v="1286"/>
    </i>
    <i>
      <x v="1457"/>
    </i>
    <i>
      <x v="1166"/>
    </i>
    <i t="grand">
      <x/>
    </i>
  </rowItems>
  <colItems count="1">
    <i/>
  </colItems>
  <dataFields count="1">
    <dataField name="Sum of Rating_coun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D987880-7206-4D97-B205-B11E80E74297}" name="PivotTable2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B39:C43" firstHeaderRow="1" firstDataRow="1" firstDataCol="1"/>
  <pivotFields count="30">
    <pivotField dataField="1" showAll="0"/>
    <pivotField showAll="0"/>
    <pivotField showAll="0"/>
    <pivotField showAll="0"/>
    <pivotField showAll="0"/>
    <pivotField showAll="0"/>
    <pivotField showAll="0"/>
    <pivotField showAll="0">
      <items count="18">
        <item x="8"/>
        <item m="1" x="13"/>
        <item x="3"/>
        <item m="1" x="16"/>
        <item x="0"/>
        <item x="7"/>
        <item m="1" x="15"/>
        <item x="2"/>
        <item x="6"/>
        <item m="1" x="11"/>
        <item m="1" x="9"/>
        <item x="5"/>
        <item m="1" x="14"/>
        <item x="1"/>
        <item m="1" x="10"/>
        <item x="4"/>
        <item m="1" x="12"/>
        <item t="default"/>
      </items>
    </pivotField>
    <pivotField showAll="0"/>
    <pivotField showAll="0"/>
    <pivotField showAll="0"/>
    <pivotField numFmtId="2" showAll="0"/>
    <pivotField axis="axisRow" showAll="0">
      <items count="4">
        <item x="0"/>
        <item x="1"/>
        <item x="2"/>
        <item t="default"/>
      </items>
    </pivotField>
    <pivotField numFmtId="41" showAll="0"/>
    <pivotField showAll="0"/>
    <pivotField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numFmtId="1" showAll="0"/>
    <pivotField showAll="0"/>
    <pivotField showAll="0"/>
    <pivotField showAll="0"/>
    <pivotField showAll="0"/>
    <pivotField showAll="0"/>
    <pivotField showAll="0"/>
    <pivotField showAll="0"/>
    <pivotField showAll="0"/>
  </pivotFields>
  <rowFields count="1">
    <field x="12"/>
  </rowFields>
  <rowItems count="4">
    <i>
      <x/>
    </i>
    <i>
      <x v="1"/>
    </i>
    <i>
      <x v="2"/>
    </i>
    <i t="grand">
      <x/>
    </i>
  </rowItems>
  <colItems count="1">
    <i/>
  </colItems>
  <dataFields count="1">
    <dataField name="Count of Product_id" fld="0" subtotal="count" baseField="0" baseItem="0"/>
  </dataFields>
  <chartFormats count="4">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12" count="1" selected="0">
            <x v="0"/>
          </reference>
        </references>
      </pivotArea>
    </chartFormat>
    <chartFormat chart="16" format="7">
      <pivotArea type="data" outline="0" fieldPosition="0">
        <references count="2">
          <reference field="4294967294" count="1" selected="0">
            <x v="0"/>
          </reference>
          <reference field="12" count="1" selected="0">
            <x v="1"/>
          </reference>
        </references>
      </pivotArea>
    </chartFormat>
    <chartFormat chart="16"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755EE1F-66C9-443D-BB84-14DC7EA77151}" name="PivotTable1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G21:H24" firstHeaderRow="1" firstDataRow="1" firstDataCol="1"/>
  <pivotFields count="30">
    <pivotField dataField="1" showAll="0"/>
    <pivotField showAll="0"/>
    <pivotField showAll="0"/>
    <pivotField showAll="0"/>
    <pivotField showAll="0"/>
    <pivotField showAll="0"/>
    <pivotField showAll="0"/>
    <pivotField showAll="0">
      <items count="18">
        <item x="8"/>
        <item m="1" x="13"/>
        <item x="3"/>
        <item m="1" x="16"/>
        <item x="0"/>
        <item x="7"/>
        <item m="1" x="15"/>
        <item x="2"/>
        <item x="6"/>
        <item m="1" x="11"/>
        <item m="1" x="9"/>
        <item x="5"/>
        <item m="1" x="14"/>
        <item x="1"/>
        <item m="1" x="10"/>
        <item x="4"/>
        <item m="1" x="12"/>
        <item t="default"/>
      </items>
    </pivotField>
    <pivotField showAll="0"/>
    <pivotField showAll="0"/>
    <pivotField showAll="0"/>
    <pivotField numFmtId="2" showAll="0"/>
    <pivotField showAll="0">
      <items count="4">
        <item x="0"/>
        <item x="1"/>
        <item x="2"/>
        <item t="default"/>
      </items>
    </pivotField>
    <pivotField numFmtId="41" showAll="0"/>
    <pivotField axis="axisRow" showAll="0">
      <items count="3">
        <item x="0"/>
        <item x="1"/>
        <item t="default"/>
      </items>
    </pivotField>
    <pivotField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numFmtId="1" showAll="0"/>
    <pivotField showAll="0"/>
    <pivotField showAll="0"/>
    <pivotField showAll="0"/>
    <pivotField showAll="0"/>
    <pivotField showAll="0"/>
    <pivotField showAll="0"/>
    <pivotField showAll="0"/>
    <pivotField showAll="0"/>
  </pivotFields>
  <rowFields count="1">
    <field x="14"/>
  </rowFields>
  <rowItems count="3">
    <i>
      <x/>
    </i>
    <i>
      <x v="1"/>
    </i>
    <i t="grand">
      <x/>
    </i>
  </rowItems>
  <colItems count="1">
    <i/>
  </colItems>
  <dataFields count="1">
    <dataField name="Count of Product_id" fld="0" subtotal="count"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4" count="1" selected="0">
            <x v="0"/>
          </reference>
        </references>
      </pivotArea>
    </chartFormat>
    <chartFormat chart="2" format="2">
      <pivotArea type="data" outline="0" fieldPosition="0">
        <references count="2">
          <reference field="4294967294" count="1" selected="0">
            <x v="0"/>
          </reference>
          <reference field="14" count="1" selected="0">
            <x v="1"/>
          </reference>
        </references>
      </pivotArea>
    </chartFormat>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14" count="1" selected="0">
            <x v="0"/>
          </reference>
        </references>
      </pivotArea>
    </chartFormat>
    <chartFormat chart="5" format="5">
      <pivotArea type="data" outline="0" fieldPosition="0">
        <references count="2">
          <reference field="4294967294" count="1" selected="0">
            <x v="0"/>
          </reference>
          <reference field="1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4" count="1" selected="0">
            <x v="0"/>
          </reference>
        </references>
      </pivotArea>
    </chartFormat>
    <chartFormat chart="6" format="8">
      <pivotArea type="data" outline="0" fieldPosition="0">
        <references count="2">
          <reference field="4294967294" count="1" selected="0">
            <x v="0"/>
          </reference>
          <reference field="14"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4" count="1" selected="0">
            <x v="0"/>
          </reference>
        </references>
      </pivotArea>
    </chartFormat>
    <chartFormat chart="7" format="8">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30C2C39-C088-4F05-A60C-4B6877E8B8DD}" name="PivotTable2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K51:L61" firstHeaderRow="1" firstDataRow="1" firstDataCol="1"/>
  <pivotFields count="30">
    <pivotField showAll="0"/>
    <pivotField showAll="0"/>
    <pivotField showAll="0"/>
    <pivotField showAll="0"/>
    <pivotField showAll="0"/>
    <pivotField showAll="0"/>
    <pivotField showAll="0"/>
    <pivotField axis="axisRow" showAll="0">
      <items count="18">
        <item x="8"/>
        <item m="1" x="13"/>
        <item x="3"/>
        <item m="1" x="16"/>
        <item x="0"/>
        <item x="7"/>
        <item m="1" x="15"/>
        <item x="2"/>
        <item x="6"/>
        <item m="1" x="11"/>
        <item m="1" x="9"/>
        <item x="5"/>
        <item m="1" x="14"/>
        <item x="1"/>
        <item m="1" x="10"/>
        <item x="4"/>
        <item m="1" x="12"/>
        <item t="default"/>
      </items>
    </pivotField>
    <pivotField showAll="0"/>
    <pivotField showAll="0"/>
    <pivotField showAll="0"/>
    <pivotField numFmtId="2" showAll="0"/>
    <pivotField showAll="0">
      <items count="4">
        <item x="0"/>
        <item x="1"/>
        <item x="2"/>
        <item t="default"/>
      </items>
    </pivotField>
    <pivotField numFmtId="41" showAll="0"/>
    <pivotField showAll="0"/>
    <pivotField dataField="1"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numFmtId="1" showAll="0"/>
    <pivotField showAll="0"/>
    <pivotField showAll="0"/>
    <pivotField showAll="0"/>
    <pivotField showAll="0"/>
    <pivotField showAll="0"/>
    <pivotField showAll="0"/>
    <pivotField showAll="0"/>
    <pivotField showAll="0"/>
  </pivotFields>
  <rowFields count="1">
    <field x="7"/>
  </rowFields>
  <rowItems count="10">
    <i>
      <x/>
    </i>
    <i>
      <x v="2"/>
    </i>
    <i>
      <x v="4"/>
    </i>
    <i>
      <x v="5"/>
    </i>
    <i>
      <x v="7"/>
    </i>
    <i>
      <x v="8"/>
    </i>
    <i>
      <x v="11"/>
    </i>
    <i>
      <x v="13"/>
    </i>
    <i>
      <x v="15"/>
    </i>
    <i t="grand">
      <x/>
    </i>
  </rowItems>
  <colItems count="1">
    <i/>
  </colItems>
  <dataFields count="1">
    <dataField name="Max of Discount_percentage" fld="15" subtotal="max" baseField="7" baseItem="5"/>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19A6098-1BF9-4AD5-ACD5-BF08EFB2706C}" name="PivotTable2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39:L42" firstHeaderRow="1" firstDataRow="1" firstDataCol="1"/>
  <pivotFields count="30">
    <pivotField showAll="0"/>
    <pivotField showAll="0"/>
    <pivotField showAll="0"/>
    <pivotField showAll="0"/>
    <pivotField showAll="0"/>
    <pivotField showAll="0"/>
    <pivotField showAll="0"/>
    <pivotField showAll="0">
      <items count="18">
        <item x="8"/>
        <item m="1" x="13"/>
        <item x="3"/>
        <item m="1" x="16"/>
        <item x="0"/>
        <item x="7"/>
        <item m="1" x="15"/>
        <item x="2"/>
        <item x="6"/>
        <item m="1" x="11"/>
        <item m="1" x="9"/>
        <item x="5"/>
        <item m="1" x="14"/>
        <item x="1"/>
        <item m="1" x="10"/>
        <item x="4"/>
        <item m="1" x="12"/>
        <item t="default"/>
      </items>
    </pivotField>
    <pivotField showAll="0"/>
    <pivotField showAll="0"/>
    <pivotField showAll="0"/>
    <pivotField numFmtId="2" showAll="0"/>
    <pivotField showAll="0">
      <items count="4">
        <item x="0"/>
        <item x="1"/>
        <item x="2"/>
        <item t="default"/>
      </items>
    </pivotField>
    <pivotField numFmtId="41" showAll="0"/>
    <pivotField showAll="0"/>
    <pivotField dataField="1"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axis="axisRow" showAll="0">
      <items count="8">
        <item m="1" x="5"/>
        <item m="1" x="4"/>
        <item x="1"/>
        <item m="1" x="3"/>
        <item x="0"/>
        <item m="1" x="6"/>
        <item m="1" x="2"/>
        <item t="default"/>
      </items>
    </pivotField>
    <pivotField numFmtId="1" showAll="0"/>
    <pivotField showAll="0"/>
    <pivotField showAll="0"/>
    <pivotField showAll="0"/>
    <pivotField showAll="0"/>
    <pivotField showAll="0"/>
    <pivotField showAll="0"/>
    <pivotField showAll="0"/>
    <pivotField showAll="0"/>
  </pivotFields>
  <rowFields count="1">
    <field x="20"/>
  </rowFields>
  <rowItems count="3">
    <i>
      <x v="2"/>
    </i>
    <i>
      <x v="4"/>
    </i>
    <i t="grand">
      <x/>
    </i>
  </rowItems>
  <colItems count="1">
    <i/>
  </colItems>
  <dataFields count="1">
    <dataField name="Count of Discount_percentage" fld="15" subtotal="count" baseField="19"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88D659E-BA39-461E-AF96-C18A80A4E33A}"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5:L15" firstHeaderRow="1" firstDataRow="1" firstDataCol="1"/>
  <pivotFields count="30">
    <pivotField showAll="0"/>
    <pivotField showAll="0"/>
    <pivotField showAll="0"/>
    <pivotField showAll="0"/>
    <pivotField showAll="0"/>
    <pivotField showAll="0"/>
    <pivotField showAll="0"/>
    <pivotField axis="axisRow" showAll="0">
      <items count="18">
        <item m="1" x="13"/>
        <item m="1" x="16"/>
        <item x="0"/>
        <item m="1" x="15"/>
        <item m="1" x="11"/>
        <item m="1" x="9"/>
        <item m="1" x="14"/>
        <item m="1" x="10"/>
        <item m="1" x="12"/>
        <item x="3"/>
        <item x="5"/>
        <item x="1"/>
        <item x="2"/>
        <item x="6"/>
        <item x="4"/>
        <item x="8"/>
        <item x="7"/>
        <item t="default"/>
      </items>
    </pivotField>
    <pivotField showAll="0"/>
    <pivotField showAll="0"/>
    <pivotField showAll="0"/>
    <pivotField numFmtId="2" showAll="0"/>
    <pivotField showAll="0">
      <items count="4">
        <item x="0"/>
        <item x="1"/>
        <item x="2"/>
        <item t="default"/>
      </items>
    </pivotField>
    <pivotField numFmtId="41" showAll="0"/>
    <pivotField showAll="0"/>
    <pivotField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dataField="1" numFmtId="1" showAll="0"/>
    <pivotField showAll="0"/>
    <pivotField showAll="0"/>
    <pivotField showAll="0"/>
    <pivotField showAll="0"/>
    <pivotField showAll="0"/>
    <pivotField showAll="0"/>
    <pivotField showAll="0"/>
    <pivotField showAll="0"/>
  </pivotFields>
  <rowFields count="1">
    <field x="7"/>
  </rowFields>
  <rowItems count="10">
    <i>
      <x v="2"/>
    </i>
    <i>
      <x v="9"/>
    </i>
    <i>
      <x v="10"/>
    </i>
    <i>
      <x v="11"/>
    </i>
    <i>
      <x v="12"/>
    </i>
    <i>
      <x v="13"/>
    </i>
    <i>
      <x v="14"/>
    </i>
    <i>
      <x v="15"/>
    </i>
    <i>
      <x v="16"/>
    </i>
    <i t="grand">
      <x/>
    </i>
  </rowItems>
  <colItems count="1">
    <i/>
  </colItems>
  <dataFields count="1">
    <dataField name="Sum of rating_coun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C4B7808-09A8-41F0-8EB4-4DDBACB6232B}" name="PivotTable1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22:D32" firstHeaderRow="0" firstDataRow="1" firstDataCol="1"/>
  <pivotFields count="30">
    <pivotField showAll="0"/>
    <pivotField showAll="0"/>
    <pivotField showAll="0"/>
    <pivotField showAll="0"/>
    <pivotField showAll="0"/>
    <pivotField showAll="0"/>
    <pivotField showAll="0"/>
    <pivotField axis="axisRow" showAll="0">
      <items count="18">
        <item m="1" x="13"/>
        <item m="1" x="16"/>
        <item x="0"/>
        <item m="1" x="15"/>
        <item m="1" x="11"/>
        <item m="1" x="9"/>
        <item m="1" x="14"/>
        <item m="1" x="10"/>
        <item m="1" x="12"/>
        <item x="3"/>
        <item x="5"/>
        <item x="1"/>
        <item x="2"/>
        <item x="6"/>
        <item x="4"/>
        <item x="8"/>
        <item x="7"/>
        <item t="default"/>
      </items>
    </pivotField>
    <pivotField showAll="0"/>
    <pivotField showAll="0"/>
    <pivotField showAll="0"/>
    <pivotField dataField="1" numFmtId="2" showAll="0"/>
    <pivotField showAll="0">
      <items count="4">
        <item x="0"/>
        <item x="1"/>
        <item x="2"/>
        <item t="default"/>
      </items>
    </pivotField>
    <pivotField dataField="1" numFmtId="41" showAll="0"/>
    <pivotField showAll="0"/>
    <pivotField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numFmtId="1" showAll="0"/>
    <pivotField showAll="0"/>
    <pivotField showAll="0"/>
    <pivotField showAll="0"/>
    <pivotField showAll="0"/>
    <pivotField showAll="0"/>
    <pivotField showAll="0"/>
    <pivotField showAll="0"/>
    <pivotField showAll="0"/>
  </pivotFields>
  <rowFields count="1">
    <field x="7"/>
  </rowFields>
  <rowItems count="10">
    <i>
      <x v="2"/>
    </i>
    <i>
      <x v="9"/>
    </i>
    <i>
      <x v="10"/>
    </i>
    <i>
      <x v="11"/>
    </i>
    <i>
      <x v="12"/>
    </i>
    <i>
      <x v="13"/>
    </i>
    <i>
      <x v="14"/>
    </i>
    <i>
      <x v="15"/>
    </i>
    <i>
      <x v="16"/>
    </i>
    <i t="grand">
      <x/>
    </i>
  </rowItems>
  <colFields count="1">
    <field x="-2"/>
  </colFields>
  <colItems count="2">
    <i>
      <x/>
    </i>
    <i i="1">
      <x v="1"/>
    </i>
  </colItems>
  <dataFields count="2">
    <dataField name="Average of Actual_price" fld="13" subtotal="average" baseField="7" baseItem="2"/>
    <dataField name="Average of Discounted_price" fld="11" subtotal="average" baseField="7" baseItem="2"/>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E446579-402F-4B7E-B5A8-0F4AF07CFFB7}" name="PivotTable2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51:H1247" firstHeaderRow="1" firstDataRow="1" firstDataCol="1" rowPageCount="1" colPageCount="1"/>
  <pivotFields count="30">
    <pivotField showAll="0"/>
    <pivotField axis="axisRow" showAll="0" sortType="descending">
      <items count="2518">
        <item m="1" x="1745"/>
        <item m="1" x="2457"/>
        <item x="571"/>
        <item x="734"/>
        <item m="1" x="1512"/>
        <item x="628"/>
        <item m="1" x="2442"/>
        <item x="24"/>
        <item m="1" x="1379"/>
        <item x="181"/>
        <item m="1" x="1555"/>
        <item x="995"/>
        <item m="1" x="1800"/>
        <item x="1007"/>
        <item m="1" x="2486"/>
        <item x="834"/>
        <item m="1" x="2261"/>
        <item x="901"/>
        <item m="1" x="1488"/>
        <item x="844"/>
        <item m="1" x="1637"/>
        <item x="923"/>
        <item m="1" x="1803"/>
        <item x="261"/>
        <item m="1" x="2429"/>
        <item x="175"/>
        <item m="1" x="1829"/>
        <item x="952"/>
        <item m="1" x="1715"/>
        <item x="956"/>
        <item m="1" x="2195"/>
        <item x="938"/>
        <item m="1" x="2288"/>
        <item m="1" x="1785"/>
        <item x="873"/>
        <item m="1" x="1971"/>
        <item x="63"/>
        <item m="1" x="1222"/>
        <item x="1138"/>
        <item m="1" x="2080"/>
        <item m="1" x="1343"/>
        <item x="1158"/>
        <item x="1165"/>
        <item m="1" x="1344"/>
        <item x="1175"/>
        <item m="1" x="2503"/>
        <item x="1173"/>
        <item m="1" x="1345"/>
        <item x="1121"/>
        <item m="1" x="2081"/>
        <item x="1090"/>
        <item m="1" x="2378"/>
        <item x="1133"/>
        <item m="1" x="1867"/>
        <item x="1087"/>
        <item m="1" x="2375"/>
        <item x="388"/>
        <item m="1" x="2285"/>
        <item x="970"/>
        <item m="1" x="1334"/>
        <item x="653"/>
        <item m="1" x="2181"/>
        <item x="412"/>
        <item m="1" x="1495"/>
        <item x="969"/>
        <item m="1" x="1509"/>
        <item x="1051"/>
        <item m="1" x="1667"/>
        <item x="108"/>
        <item m="1" x="1753"/>
        <item x="170"/>
        <item m="1" x="2068"/>
        <item x="478"/>
        <item m="1" x="1584"/>
        <item x="601"/>
        <item m="1" x="1788"/>
        <item x="964"/>
        <item m="1" x="1453"/>
        <item x="1135"/>
        <item m="1" x="2114"/>
        <item x="533"/>
        <item m="1" x="1421"/>
        <item x="693"/>
        <item m="1" x="1634"/>
        <item x="709"/>
        <item m="1" x="2019"/>
        <item x="955"/>
        <item m="1" x="1846"/>
        <item x="725"/>
        <item m="1" x="2013"/>
        <item x="1064"/>
        <item m="1" x="2297"/>
        <item x="1032"/>
        <item m="1" x="1306"/>
        <item x="171"/>
        <item x="430"/>
        <item x="394"/>
        <item m="1" x="2077"/>
        <item m="1" x="2078"/>
        <item m="1" x="2079"/>
        <item x="151"/>
        <item m="1" x="2193"/>
        <item x="265"/>
        <item m="1" x="2430"/>
        <item x="727"/>
        <item m="1" x="2198"/>
        <item m="1" x="1268"/>
        <item x="669"/>
        <item m="1" x="1608"/>
        <item x="572"/>
        <item m="1" x="1586"/>
        <item x="968"/>
        <item m="1" x="1732"/>
        <item x="580"/>
        <item m="1" x="2212"/>
        <item m="1" x="2332"/>
        <item x="736"/>
        <item m="1" x="1917"/>
        <item x="861"/>
        <item m="1" x="1554"/>
        <item x="1022"/>
        <item m="1" x="2215"/>
        <item x="314"/>
        <item m="1" x="2474"/>
        <item x="485"/>
        <item m="1" x="1740"/>
        <item x="258"/>
        <item m="1" x="1919"/>
        <item x="111"/>
        <item m="1" x="1376"/>
        <item m="1" x="2449"/>
        <item x="997"/>
        <item x="598"/>
        <item m="1" x="1885"/>
        <item x="738"/>
        <item m="1" x="2511"/>
        <item x="205"/>
        <item m="1" x="1305"/>
        <item x="106"/>
        <item m="1" x="1913"/>
        <item m="1" x="1568"/>
        <item x="340"/>
        <item m="1" x="1331"/>
        <item x="706"/>
        <item m="1" x="2322"/>
        <item x="623"/>
        <item m="1" x="1430"/>
        <item x="107"/>
        <item m="1" x="1338"/>
        <item x="700"/>
        <item m="1" x="1213"/>
        <item m="1" x="1501"/>
        <item x="692"/>
        <item m="1" x="1364"/>
        <item x="245"/>
        <item m="1" x="1716"/>
        <item x="419"/>
        <item m="1" x="1496"/>
        <item x="174"/>
        <item m="1" x="1794"/>
        <item m="1" x="1540"/>
        <item m="1" x="2095"/>
        <item m="1" x="2037"/>
        <item x="244"/>
        <item m="1" x="1242"/>
        <item m="1" x="1688"/>
        <item x="424"/>
        <item x="1180"/>
        <item x="169"/>
        <item m="1" x="1450"/>
        <item x="467"/>
        <item m="1" x="2336"/>
        <item x="448"/>
        <item m="1" x="2259"/>
        <item x="607"/>
        <item m="1" x="1527"/>
        <item x="983"/>
        <item m="1" x="2066"/>
        <item x="584"/>
        <item m="1" x="2110"/>
        <item x="466"/>
        <item m="1" x="1837"/>
        <item m="1" x="1921"/>
        <item x="247"/>
        <item m="1" x="2389"/>
        <item x="842"/>
        <item m="1" x="2162"/>
        <item x="212"/>
        <item m="1" x="2280"/>
        <item x="841"/>
        <item m="1" x="1520"/>
        <item x="75"/>
        <item m="1" x="1235"/>
        <item m="1" x="1534"/>
        <item x="562"/>
        <item m="1" x="2039"/>
        <item x="710"/>
        <item m="1" x="1275"/>
        <item m="1" x="2386"/>
        <item x="641"/>
        <item m="1" x="1679"/>
        <item x="253"/>
        <item m="1" x="1686"/>
        <item x="218"/>
        <item m="1" x="2356"/>
        <item x="289"/>
        <item m="1" x="1942"/>
        <item x="695"/>
        <item m="1" x="1616"/>
        <item m="1" x="1877"/>
        <item x="292"/>
        <item m="1" x="2405"/>
        <item m="1" x="1466"/>
        <item m="1" x="2075"/>
        <item x="578"/>
        <item m="1" x="1259"/>
        <item m="1" x="2399"/>
        <item x="123"/>
        <item m="1" x="1232"/>
        <item x="762"/>
        <item m="1" x="1196"/>
        <item x="812"/>
        <item m="1" x="1648"/>
        <item x="82"/>
        <item m="1" x="1816"/>
        <item m="1" x="1581"/>
        <item m="1" x="1639"/>
        <item m="1" x="1582"/>
        <item x="1042"/>
        <item m="1" x="2376"/>
        <item x="304"/>
        <item m="1" x="2062"/>
        <item x="129"/>
        <item x="311"/>
        <item x="87"/>
        <item m="1" x="1642"/>
        <item x="69"/>
        <item m="1" x="1968"/>
        <item x="60"/>
        <item m="1" x="1381"/>
        <item m="1" x="2174"/>
        <item m="1" x="2137"/>
        <item x="1068"/>
        <item m="1" x="1470"/>
        <item x="189"/>
        <item m="1" x="1246"/>
        <item x="539"/>
        <item m="1" x="2263"/>
        <item m="1" x="2475"/>
        <item x="220"/>
        <item m="1" x="2343"/>
        <item x="785"/>
        <item m="1" x="1200"/>
        <item x="1059"/>
        <item m="1" x="1726"/>
        <item x="172"/>
        <item m="1" x="1736"/>
        <item x="9"/>
        <item m="1" x="2223"/>
        <item x="1140"/>
        <item m="1" x="1864"/>
        <item x="1139"/>
        <item m="1" x="2121"/>
        <item x="1136"/>
        <item m="1" x="2507"/>
        <item x="136"/>
        <item m="1" x="1208"/>
        <item x="372"/>
        <item m="1" x="2397"/>
        <item x="788"/>
        <item m="1" x="1335"/>
        <item x="867"/>
        <item m="1" x="1371"/>
        <item x="395"/>
        <item m="1" x="1507"/>
        <item x="949"/>
        <item m="1" x="1633"/>
        <item x="1072"/>
        <item m="1" x="2408"/>
        <item x="547"/>
        <item m="1" x="1465"/>
        <item x="776"/>
        <item m="1" x="2008"/>
        <item x="643"/>
        <item m="1" x="1866"/>
        <item x="206"/>
        <item m="1" x="1624"/>
        <item m="1" x="1858"/>
        <item x="514"/>
        <item m="1" x="2338"/>
        <item x="296"/>
        <item m="1" x="2339"/>
        <item x="777"/>
        <item m="1" x="1671"/>
        <item x="717"/>
        <item m="1" x="1622"/>
        <item x="249"/>
        <item m="1" x="1247"/>
        <item x="420"/>
        <item m="1" x="1441"/>
        <item x="257"/>
        <item m="1" x="1249"/>
        <item x="849"/>
        <item m="1" x="2445"/>
        <item x="835"/>
        <item m="1" x="2446"/>
        <item x="451"/>
        <item m="1" x="1359"/>
        <item x="751"/>
        <item m="1" x="1522"/>
        <item m="1" x="1853"/>
        <item m="1" x="1523"/>
        <item m="1" x="1401"/>
        <item x="1098"/>
        <item m="1" x="2293"/>
        <item x="587"/>
        <item m="1" x="2462"/>
        <item x="833"/>
        <item m="1" x="1318"/>
        <item x="990"/>
        <item m="1" x="1319"/>
        <item x="967"/>
        <item m="1" x="2169"/>
        <item x="500"/>
        <item m="1" x="1710"/>
        <item x="965"/>
        <item m="1" x="1656"/>
        <item x="428"/>
        <item m="1" x="1799"/>
        <item x="904"/>
        <item m="1" x="1393"/>
        <item x="599"/>
        <item m="1" x="1822"/>
        <item x="602"/>
        <item m="1" x="2144"/>
        <item m="1" x="1215"/>
        <item m="1" x="1374"/>
        <item m="1" x="2508"/>
        <item x="550"/>
        <item m="1" x="1702"/>
        <item x="293"/>
        <item m="1" x="2221"/>
        <item m="1" x="2222"/>
        <item x="627"/>
        <item m="1" x="1588"/>
        <item m="1" x="1444"/>
        <item x="664"/>
        <item x="857"/>
        <item m="1" x="1744"/>
        <item x="667"/>
        <item m="1" x="2318"/>
        <item x="198"/>
        <item m="1" x="2208"/>
        <item m="1" x="2209"/>
        <item x="199"/>
        <item m="1" x="1787"/>
        <item x="260"/>
        <item m="1" x="1749"/>
        <item m="1" x="1629"/>
        <item x="407"/>
        <item m="1" x="2040"/>
        <item x="0"/>
        <item m="1" x="1545"/>
        <item x="1"/>
        <item m="1" x="1910"/>
        <item x="76"/>
        <item m="1" x="2468"/>
        <item x="266"/>
        <item m="1" x="1301"/>
        <item x="795"/>
        <item m="1" x="1901"/>
        <item x="1178"/>
        <item x="418"/>
        <item m="1" x="1938"/>
        <item m="1" x="1571"/>
        <item x="417"/>
        <item m="1" x="1795"/>
        <item x="476"/>
        <item m="1" x="2096"/>
        <item x="475"/>
        <item m="1" x="1626"/>
        <item x="477"/>
        <item x="81"/>
        <item x="416"/>
        <item x="1147"/>
        <item x="523"/>
        <item x="524"/>
        <item m="1" x="1801"/>
        <item x="932"/>
        <item x="745"/>
        <item m="1" x="1876"/>
        <item x="242"/>
        <item m="1" x="1871"/>
        <item m="1" x="1791"/>
        <item x="410"/>
        <item m="1" x="2510"/>
        <item x="998"/>
        <item m="1" x="1511"/>
        <item x="408"/>
        <item m="1" x="1743"/>
        <item x="387"/>
        <item m="1" x="1638"/>
        <item m="1" x="2464"/>
        <item x="876"/>
        <item m="1" x="1525"/>
        <item x="150"/>
        <item m="1" x="2154"/>
        <item x="1013"/>
        <item m="1" x="1492"/>
        <item m="1" x="1526"/>
        <item x="885"/>
        <item m="1" x="1704"/>
        <item x="884"/>
        <item m="1" x="2312"/>
        <item x="764"/>
        <item m="1" x="1963"/>
        <item x="798"/>
        <item m="1" x="1315"/>
        <item x="883"/>
        <item m="1" x="2300"/>
        <item x="943"/>
        <item m="1" x="1730"/>
        <item x="282"/>
        <item m="1" x="1940"/>
        <item x="281"/>
        <item m="1" x="1857"/>
        <item x="744"/>
        <item m="1" x="2192"/>
        <item x="879"/>
        <item m="1" x="1691"/>
        <item x="930"/>
        <item m="1" x="2461"/>
        <item x="148"/>
        <item m="1" x="1811"/>
        <item x="369"/>
        <item m="1" x="1591"/>
        <item m="1" x="2309"/>
        <item x="240"/>
        <item m="1" x="2196"/>
        <item x="142"/>
        <item m="1" x="1991"/>
        <item m="1" x="1221"/>
        <item m="1" x="2244"/>
        <item m="1" x="2069"/>
        <item x="122"/>
        <item m="1" x="2393"/>
        <item m="1" x="1553"/>
        <item m="1" x="2158"/>
        <item x="1019"/>
        <item m="1" x="1197"/>
        <item m="1" x="2438"/>
        <item x="742"/>
        <item m="1" x="1513"/>
        <item x="722"/>
        <item m="1" x="2390"/>
        <item x="866"/>
        <item m="1" x="1592"/>
        <item x="772"/>
        <item m="1" x="1558"/>
        <item x="516"/>
        <item m="1" x="1537"/>
        <item x="1111"/>
        <item m="1" x="2355"/>
        <item x="1058"/>
        <item m="1" x="2360"/>
        <item x="95"/>
        <item m="1" x="2200"/>
        <item x="262"/>
        <item m="1" x="1931"/>
        <item x="298"/>
        <item m="1" x="2086"/>
        <item x="222"/>
        <item m="1" x="2418"/>
        <item x="687"/>
        <item m="1" x="2072"/>
        <item x="49"/>
        <item m="1" x="2101"/>
        <item x="435"/>
        <item m="1" x="1420"/>
        <item x="610"/>
        <item m="1" x="2385"/>
        <item x="22"/>
        <item m="1" x="1494"/>
        <item x="120"/>
        <item m="1" x="1988"/>
        <item x="185"/>
        <item m="1" x="1759"/>
        <item x="659"/>
        <item m="1" x="2276"/>
        <item x="390"/>
        <item m="1" x="1895"/>
        <item x="680"/>
        <item m="1" x="2291"/>
        <item x="546"/>
        <item m="1" x="2407"/>
        <item x="8"/>
        <item m="1" x="1737"/>
        <item x="674"/>
        <item m="1" x="2001"/>
        <item x="685"/>
        <item m="1" x="1328"/>
        <item x="675"/>
        <item m="1" x="1681"/>
        <item x="450"/>
        <item m="1" x="2012"/>
        <item x="263"/>
        <item m="1" x="1508"/>
        <item x="110"/>
        <item m="1" x="1855"/>
        <item x="940"/>
        <item m="1" x="1641"/>
        <item x="225"/>
        <item m="1" x="2303"/>
        <item x="1119"/>
        <item m="1" x="2100"/>
        <item x="254"/>
        <item m="1" x="1821"/>
        <item x="256"/>
        <item m="1" x="2160"/>
        <item x="559"/>
        <item m="1" x="1486"/>
        <item x="809"/>
        <item m="1" x="1831"/>
        <item x="939"/>
        <item m="1" x="2246"/>
        <item x="64"/>
        <item m="1" x="1603"/>
        <item x="40"/>
        <item m="1" x="2270"/>
        <item x="39"/>
        <item m="1" x="1820"/>
        <item x="37"/>
        <item m="1" x="2453"/>
        <item x="858"/>
        <item m="1" x="2194"/>
        <item x="504"/>
        <item m="1" x="2172"/>
        <item x="1050"/>
        <item m="1" x="1248"/>
        <item x="890"/>
        <item m="1" x="1427"/>
        <item x="423"/>
        <item m="1" x="2481"/>
        <item x="325"/>
        <item m="1" x="1812"/>
        <item x="268"/>
        <item m="1" x="1632"/>
        <item x="269"/>
        <item m="1" x="1775"/>
        <item m="1" x="1655"/>
        <item x="74"/>
        <item m="1" x="1206"/>
        <item x="278"/>
        <item m="1" x="1974"/>
        <item x="165"/>
        <item m="1" x="2153"/>
        <item x="479"/>
        <item m="1" x="1721"/>
        <item x="161"/>
        <item m="1" x="1604"/>
        <item x="102"/>
        <item m="1" x="1231"/>
        <item x="173"/>
        <item m="1" x="1852"/>
        <item x="474"/>
        <item m="1" x="2020"/>
        <item x="168"/>
        <item m="1" x="1911"/>
        <item x="631"/>
        <item m="1" x="1317"/>
        <item x="20"/>
        <item m="1" x="2272"/>
        <item x="15"/>
        <item m="1" x="1757"/>
        <item x="21"/>
        <item m="1" x="2502"/>
        <item x="248"/>
        <item m="1" x="2496"/>
        <item x="13"/>
        <item m="1" x="1431"/>
        <item x="45"/>
        <item m="1" x="2097"/>
        <item x="2"/>
        <item m="1" x="1406"/>
        <item x="62"/>
        <item m="1" x="1605"/>
        <item x="16"/>
        <item m="1" x="1646"/>
        <item x="4"/>
        <item m="1" x="2098"/>
        <item x="19"/>
        <item m="1" x="2440"/>
        <item m="1" x="1941"/>
        <item m="1" x="1719"/>
        <item x="285"/>
        <item x="982"/>
        <item m="1" x="1418"/>
        <item x="352"/>
        <item m="1" x="2371"/>
        <item x="671"/>
        <item m="1" x="1459"/>
        <item x="1183"/>
        <item m="1" x="1449"/>
        <item x="640"/>
        <item m="1" x="1342"/>
        <item x="421"/>
        <item m="1" x="1562"/>
        <item x="907"/>
        <item m="1" x="1696"/>
        <item x="768"/>
        <item m="1" x="1479"/>
        <item x="1125"/>
        <item m="1" x="1614"/>
        <item x="1066"/>
        <item m="1" x="1299"/>
        <item x="1057"/>
        <item m="1" x="1458"/>
        <item x="447"/>
        <item m="1" x="2488"/>
        <item x="1005"/>
        <item m="1" x="1798"/>
        <item x="760"/>
        <item m="1" x="1273"/>
        <item x="732"/>
        <item m="1" x="2084"/>
        <item x="291"/>
        <item m="1" x="2119"/>
        <item x="429"/>
        <item m="1" x="1789"/>
        <item x="737"/>
        <item m="1" x="1863"/>
        <item x="996"/>
        <item m="1" x="2451"/>
        <item x="902"/>
        <item m="1" x="2025"/>
        <item x="909"/>
        <item m="1" x="1480"/>
        <item x="422"/>
        <item m="1" x="1529"/>
        <item x="301"/>
        <item m="1" x="2396"/>
        <item x="1081"/>
        <item m="1" x="1398"/>
        <item m="1" x="1872"/>
        <item x="349"/>
        <item x="828"/>
        <item m="1" x="1774"/>
        <item x="985"/>
        <item m="1" x="2093"/>
        <item x="859"/>
        <item m="1" x="1662"/>
        <item x="758"/>
        <item m="1" x="1969"/>
        <item x="797"/>
        <item m="1" x="2226"/>
        <item m="1" x="1697"/>
        <item x="827"/>
        <item m="1" x="1693"/>
        <item x="814"/>
        <item m="1" x="2413"/>
        <item x="345"/>
        <item m="1" x="2035"/>
        <item x="541"/>
        <item m="1" x="1538"/>
        <item x="618"/>
        <item m="1" x="1645"/>
        <item x="211"/>
        <item m="1" x="1380"/>
        <item x="750"/>
        <item m="1" x="1216"/>
        <item x="494"/>
        <item m="1" x="2392"/>
        <item x="354"/>
        <item m="1" x="1396"/>
        <item x="749"/>
        <item m="1" x="1303"/>
        <item x="493"/>
        <item m="1" x="1781"/>
        <item x="847"/>
        <item m="1" x="2190"/>
        <item x="125"/>
        <item m="1" x="1238"/>
        <item x="321"/>
        <item m="1" x="2133"/>
        <item x="620"/>
        <item m="1" x="2243"/>
        <item x="468"/>
        <item m="1" x="2167"/>
        <item x="639"/>
        <item m="1" x="1741"/>
        <item x="600"/>
        <item m="1" x="2091"/>
        <item x="36"/>
        <item m="1" x="1276"/>
        <item x="34"/>
        <item m="1" x="1784"/>
        <item x="33"/>
        <item m="1" x="1819"/>
        <item x="178"/>
        <item m="1" x="1658"/>
        <item x="155"/>
        <item m="1" x="1813"/>
        <item x="194"/>
        <item m="1" x="1928"/>
        <item x="449"/>
        <item m="1" x="1923"/>
        <item x="670"/>
        <item m="1" x="1993"/>
        <item x="223"/>
        <item m="1" x="1454"/>
        <item x="66"/>
        <item m="1" x="1780"/>
        <item x="65"/>
        <item m="1" x="2231"/>
        <item x="98"/>
        <item m="1" x="1263"/>
        <item x="665"/>
        <item m="1" x="1827"/>
        <item x="615"/>
        <item m="1" x="1517"/>
        <item x="690"/>
        <item m="1" x="2129"/>
        <item x="139"/>
        <item m="1" x="2088"/>
        <item x="104"/>
        <item m="1" x="2439"/>
        <item x="97"/>
        <item m="1" x="1729"/>
        <item x="391"/>
        <item m="1" x="1443"/>
        <item m="1" x="2206"/>
        <item x="7"/>
        <item m="1" x="1310"/>
        <item x="1184"/>
        <item m="1" x="1386"/>
        <item x="283"/>
        <item m="1" x="1905"/>
        <item x="668"/>
        <item m="1" x="1772"/>
        <item m="1" x="1320"/>
        <item x="946"/>
        <item m="1" x="1865"/>
        <item x="555"/>
        <item m="1" x="1712"/>
        <item x="554"/>
        <item m="1" x="2265"/>
        <item x="77"/>
        <item m="1" x="1776"/>
        <item x="187"/>
        <item m="1" x="1777"/>
        <item x="28"/>
        <item m="1" x="1416"/>
        <item x="992"/>
        <item m="1" x="1636"/>
        <item x="616"/>
        <item m="1" x="1595"/>
        <item x="86"/>
        <item m="1" x="1308"/>
        <item x="214"/>
        <item m="1" x="1977"/>
        <item x="1096"/>
        <item m="1" x="1207"/>
        <item x="100"/>
        <item m="1" x="1690"/>
        <item x="457"/>
        <item m="1" x="2258"/>
        <item x="374"/>
        <item m="1" x="2115"/>
        <item x="577"/>
        <item m="1" x="1882"/>
        <item x="581"/>
        <item m="1" x="1773"/>
        <item x="635"/>
        <item m="1" x="2404"/>
        <item x="999"/>
        <item m="1" x="1606"/>
        <item x="290"/>
        <item m="1" x="1415"/>
        <item x="754"/>
        <item m="1" x="1220"/>
        <item x="159"/>
        <item m="1" x="2324"/>
        <item x="1048"/>
        <item m="1" x="1243"/>
        <item x="89"/>
        <item m="1" x="2512"/>
        <item x="401"/>
        <item m="1" x="1365"/>
        <item x="25"/>
        <item m="1" x="1559"/>
        <item x="26"/>
        <item m="1" x="1464"/>
        <item x="264"/>
        <item m="1" x="2043"/>
        <item x="18"/>
        <item m="1" x="2434"/>
        <item x="118"/>
        <item m="1" x="1674"/>
        <item x="141"/>
        <item m="1" x="2219"/>
        <item x="574"/>
        <item m="1" x="2391"/>
        <item x="1046"/>
        <item m="1" x="2036"/>
        <item x="1056"/>
        <item m="1" x="1410"/>
        <item m="1" x="1914"/>
        <item x="1021"/>
        <item m="1" x="1954"/>
        <item m="1" x="1438"/>
        <item m="1" x="2455"/>
        <item x="1122"/>
        <item m="1" x="1887"/>
        <item x="1024"/>
        <item m="1" x="1261"/>
        <item x="1055"/>
        <item m="1" x="1404"/>
        <item x="1054"/>
        <item m="1" x="1288"/>
        <item x="1053"/>
        <item m="1" x="1722"/>
        <item x="1075"/>
        <item m="1" x="1823"/>
        <item x="1107"/>
        <item m="1" x="1229"/>
        <item x="887"/>
        <item x="32"/>
        <item m="1" x="2432"/>
        <item x="31"/>
        <item m="1" x="2218"/>
        <item m="1" x="1748"/>
        <item x="193"/>
        <item m="1" x="1980"/>
        <item x="564"/>
        <item m="1" x="1631"/>
        <item x="44"/>
        <item m="1" x="1405"/>
        <item m="1" x="2170"/>
        <item m="1" x="2459"/>
        <item x="30"/>
        <item m="1" x="1566"/>
        <item x="567"/>
        <item m="1" x="1388"/>
        <item x="452"/>
        <item m="1" x="1573"/>
        <item x="163"/>
        <item m="1" x="1255"/>
        <item x="914"/>
        <item m="1" x="2004"/>
        <item x="806"/>
        <item m="1" x="1698"/>
        <item x="402"/>
        <item m="1" x="2033"/>
        <item x="729"/>
        <item m="1" x="2501"/>
        <item x="460"/>
        <item m="1" x="2005"/>
        <item x="152"/>
        <item m="1" x="2478"/>
        <item x="191"/>
        <item m="1" x="2384"/>
        <item x="149"/>
        <item m="1" x="1684"/>
        <item x="195"/>
        <item m="1" x="1665"/>
        <item x="438"/>
        <item m="1" x="2331"/>
        <item x="145"/>
        <item m="1" x="2333"/>
        <item x="386"/>
        <item m="1" x="1536"/>
        <item x="154"/>
        <item m="1" x="2470"/>
        <item x="153"/>
        <item m="1" x="2057"/>
        <item x="57"/>
        <item m="1" x="2240"/>
        <item x="219"/>
        <item m="1" x="2027"/>
        <item x="300"/>
        <item m="1" x="1436"/>
        <item x="51"/>
        <item m="1" x="1434"/>
        <item x="748"/>
        <item m="1" x="1240"/>
        <item x="78"/>
        <item m="1" x="1838"/>
        <item x="23"/>
        <item m="1" x="2358"/>
        <item x="993"/>
        <item m="1" x="1425"/>
        <item x="1101"/>
        <item m="1" x="2509"/>
        <item x="1103"/>
        <item x="822"/>
        <item m="1" x="2313"/>
        <item m="1" x="1515"/>
        <item x="801"/>
        <item m="1" x="1897"/>
        <item x="770"/>
        <item m="1" x="1383"/>
        <item x="489"/>
        <item m="1" x="1198"/>
        <item x="480"/>
        <item m="1" x="1892"/>
        <item x="900"/>
        <item m="1" x="1481"/>
        <item x="872"/>
        <item m="1" x="2347"/>
        <item x="924"/>
        <item m="1" x="1389"/>
        <item x="454"/>
        <item m="1" x="2104"/>
        <item x="481"/>
        <item m="1" x="2388"/>
        <item x="1089"/>
        <item m="1" x="2372"/>
        <item x="916"/>
        <item m="1" x="2058"/>
        <item x="984"/>
        <item m="1" x="1218"/>
        <item x="986"/>
        <item m="1" x="2063"/>
        <item x="1118"/>
        <item m="1" x="1953"/>
        <item x="625"/>
        <item m="1" x="1659"/>
        <item x="731"/>
        <item m="1" x="2403"/>
        <item x="854"/>
        <item m="1" x="1750"/>
        <item x="645"/>
        <item m="1" x="1707"/>
        <item x="634"/>
        <item m="1" x="1292"/>
        <item x="557"/>
        <item m="1" x="2344"/>
        <item x="560"/>
        <item m="1" x="1503"/>
        <item x="131"/>
        <item m="1" x="1668"/>
        <item m="1" x="1767"/>
        <item x="1099"/>
        <item x="275"/>
        <item m="1" x="1394"/>
        <item x="917"/>
        <item m="1" x="2299"/>
        <item x="752"/>
        <item m="1" x="2335"/>
        <item x="1169"/>
        <item m="1" x="1424"/>
        <item m="1" x="1891"/>
        <item x="803"/>
        <item m="1" x="2176"/>
        <item x="1065"/>
        <item m="1" x="1400"/>
        <item x="730"/>
        <item m="1" x="2009"/>
        <item x="309"/>
        <item m="1" x="2102"/>
        <item x="586"/>
        <item m="1" x="2073"/>
        <item x="852"/>
        <item m="1" x="2292"/>
        <item x="566"/>
        <item m="1" x="1762"/>
        <item x="295"/>
        <item m="1" x="2482"/>
        <item x="255"/>
        <item m="1" x="1251"/>
        <item x="135"/>
        <item m="1" x="2022"/>
        <item x="405"/>
        <item m="1" x="1250"/>
        <item x="848"/>
        <item m="1" x="1755"/>
        <item x="250"/>
        <item m="1" x="1413"/>
        <item x="619"/>
        <item m="1" x="1587"/>
        <item x="243"/>
        <item m="1" x="1552"/>
        <item x="712"/>
        <item m="1" x="1550"/>
        <item x="501"/>
        <item m="1" x="1265"/>
        <item x="563"/>
        <item m="1" x="1815"/>
        <item x="446"/>
        <item m="1" x="1930"/>
        <item x="88"/>
        <item m="1" x="2382"/>
        <item x="385"/>
        <item m="1" x="1964"/>
        <item x="210"/>
        <item m="1" x="1978"/>
        <item x="462"/>
        <item m="1" x="1241"/>
        <item x="551"/>
        <item m="1" x="1654"/>
        <item x="1137"/>
        <item m="1" x="1652"/>
        <item x="204"/>
        <item m="1" x="1199"/>
        <item m="1" x="1411"/>
        <item m="1" x="1412"/>
        <item x="512"/>
        <item m="1" x="1542"/>
        <item x="519"/>
        <item m="1" x="2099"/>
        <item x="871"/>
        <item m="1" x="1760"/>
        <item x="829"/>
        <item m="1" x="2124"/>
        <item x="520"/>
        <item m="1" x="1392"/>
        <item x="786"/>
        <item m="1" x="1324"/>
        <item x="918"/>
        <item m="1" x="1769"/>
        <item x="919"/>
        <item m="1" x="1961"/>
        <item x="1145"/>
        <item m="1" x="1280"/>
        <item x="54"/>
        <item m="1" x="1635"/>
        <item x="869"/>
        <item x="957"/>
        <item m="1" x="2411"/>
        <item x="863"/>
        <item m="1" x="2041"/>
        <item x="1008"/>
        <item m="1" x="1956"/>
        <item x="1060"/>
        <item m="1" x="1761"/>
        <item x="779"/>
        <item m="1" x="2463"/>
        <item x="959"/>
        <item m="1" x="2484"/>
        <item x="569"/>
        <item m="1" x="1323"/>
        <item x="800"/>
        <item m="1" x="2364"/>
        <item x="886"/>
        <item m="1" x="1713"/>
        <item x="509"/>
        <item m="1" x="2006"/>
        <item x="888"/>
        <item m="1" x="1878"/>
        <item x="792"/>
        <item m="1" x="2248"/>
        <item x="344"/>
        <item m="1" x="1706"/>
        <item x="931"/>
        <item m="1" x="1879"/>
        <item x="820"/>
        <item m="1" x="1990"/>
        <item x="699"/>
        <item m="1" x="1367"/>
        <item x="895"/>
        <item m="1" x="1874"/>
        <item x="228"/>
        <item m="1" x="1894"/>
        <item x="355"/>
        <item m="1" x="1758"/>
        <item x="542"/>
        <item m="1" x="1725"/>
        <item x="755"/>
        <item m="1" x="1675"/>
        <item m="1" x="2023"/>
        <item x="536"/>
        <item m="1" x="1960"/>
        <item x="1126"/>
        <item m="1" x="1955"/>
        <item x="233"/>
        <item m="1" x="1967"/>
        <item x="673"/>
        <item m="1" x="1254"/>
        <item x="184"/>
        <item m="1" x="2465"/>
        <item x="987"/>
        <item m="1" x="1561"/>
        <item x="988"/>
        <item m="1" x="1417"/>
        <item x="1164"/>
        <item m="1" x="2305"/>
        <item x="1159"/>
        <item m="1" x="1945"/>
        <item x="1128"/>
        <item m="1" x="1738"/>
        <item m="1" x="1739"/>
        <item m="1" x="1714"/>
        <item x="1123"/>
        <item m="1" x="2105"/>
        <item m="1" x="2106"/>
        <item m="1" x="2107"/>
        <item m="1" x="2108"/>
        <item x="1113"/>
        <item m="1" x="1236"/>
        <item m="1" x="1771"/>
        <item x="1146"/>
        <item m="1" x="1445"/>
        <item m="1" x="1446"/>
        <item m="1" x="1880"/>
        <item x="810"/>
        <item m="1" x="1869"/>
        <item x="306"/>
        <item m="1" x="2366"/>
        <item x="144"/>
        <item m="1" x="2228"/>
        <item x="415"/>
        <item m="1" x="2201"/>
        <item m="1" x="1883"/>
        <item x="556"/>
        <item m="1" x="1845"/>
        <item x="41"/>
        <item m="1" x="2188"/>
        <item x="179"/>
        <item m="1" x="1201"/>
        <item x="821"/>
        <item m="1" x="2456"/>
        <item x="46"/>
        <item m="1" x="1984"/>
        <item x="676"/>
        <item m="1" x="1709"/>
        <item x="487"/>
        <item m="1" x="2279"/>
        <item x="83"/>
        <item m="1" x="1828"/>
        <item x="878"/>
        <item m="1" x="1530"/>
        <item m="1" x="2111"/>
        <item x="1061"/>
        <item m="1" x="1296"/>
        <item x="963"/>
        <item m="1" x="2380"/>
        <item x="609"/>
        <item m="1" x="1937"/>
        <item x="651"/>
        <item m="1" x="1920"/>
        <item x="472"/>
        <item m="1" x="1484"/>
        <item x="711"/>
        <item m="1" x="1861"/>
        <item x="740"/>
        <item m="1" x="1860"/>
        <item x="705"/>
        <item m="1" x="1952"/>
        <item x="638"/>
        <item m="1" x="1485"/>
        <item x="1091"/>
        <item m="1" x="1473"/>
        <item x="903"/>
        <item m="1" x="2414"/>
        <item x="851"/>
        <item m="1" x="1309"/>
        <item x="277"/>
        <item m="1" x="1505"/>
        <item x="217"/>
        <item m="1" x="2409"/>
        <item x="48"/>
        <item m="1" x="2216"/>
        <item x="855"/>
        <item m="1" x="2330"/>
        <item x="891"/>
        <item m="1" x="1735"/>
        <item x="1177"/>
        <item m="1" x="1304"/>
        <item x="739"/>
        <item m="1" x="2067"/>
        <item x="978"/>
        <item m="1" x="2406"/>
        <item x="1000"/>
        <item m="1" x="1325"/>
        <item m="1" x="1253"/>
        <item x="105"/>
        <item x="753"/>
        <item m="1" x="1804"/>
        <item x="137"/>
        <item m="1" x="2368"/>
        <item x="661"/>
        <item m="1" x="1368"/>
        <item x="5"/>
        <item m="1" x="2113"/>
        <item x="42"/>
        <item m="1" x="1727"/>
        <item x="112"/>
        <item m="1" x="2254"/>
        <item x="335"/>
        <item m="1" x="2135"/>
        <item x="1116"/>
        <item m="1" x="1817"/>
        <item x="1167"/>
        <item x="1018"/>
        <item x="585"/>
        <item x="471"/>
        <item m="1" x="1701"/>
        <item x="662"/>
        <item m="1" x="1497"/>
        <item x="365"/>
        <item m="1" x="2052"/>
        <item x="911"/>
        <item m="1" x="2443"/>
        <item x="357"/>
        <item m="1" x="2485"/>
        <item x="119"/>
        <item m="1" x="1270"/>
        <item x="146"/>
        <item m="1" x="2450"/>
        <item x="29"/>
        <item m="1" x="1491"/>
        <item m="1" x="1409"/>
        <item x="459"/>
        <item m="1" x="1506"/>
        <item x="1002"/>
        <item m="1" x="1329"/>
        <item x="360"/>
        <item m="1" x="1502"/>
        <item x="338"/>
        <item m="1" x="2094"/>
        <item x="361"/>
        <item m="1" x="2278"/>
        <item x="333"/>
        <item m="1" x="2352"/>
        <item x="527"/>
        <item m="1" x="2444"/>
        <item x="339"/>
        <item m="1" x="2127"/>
        <item x="366"/>
        <item m="1" x="2140"/>
        <item x="392"/>
        <item m="1" x="1886"/>
        <item x="330"/>
        <item m="1" x="1391"/>
        <item x="341"/>
        <item m="1" x="1277"/>
        <item x="766"/>
        <item m="1" x="2469"/>
        <item x="936"/>
        <item m="1" x="2311"/>
        <item x="525"/>
        <item m="1" x="2416"/>
        <item m="1" x="2157"/>
        <item x="432"/>
        <item m="1" x="1353"/>
        <item x="954"/>
        <item m="1" x="2092"/>
        <item x="167"/>
        <item m="1" x="2348"/>
        <item x="508"/>
        <item m="1" x="1594"/>
        <item x="789"/>
        <item m="1" x="1223"/>
        <item x="782"/>
        <item m="1" x="1751"/>
        <item x="1182"/>
        <item m="1" x="1476"/>
        <item x="830"/>
        <item m="1" x="1643"/>
        <item x="1192"/>
        <item x="1069"/>
        <item x="1174"/>
        <item m="1" x="1839"/>
        <item x="1193"/>
        <item m="1" x="1840"/>
        <item x="1132"/>
        <item x="915"/>
        <item m="1" x="2267"/>
        <item x="832"/>
        <item m="1" x="2235"/>
        <item x="808"/>
        <item m="1" x="2241"/>
        <item x="856"/>
        <item m="1" x="2177"/>
        <item x="747"/>
        <item m="1" x="2282"/>
        <item x="913"/>
        <item m="1" x="2011"/>
        <item x="85"/>
        <item m="1" x="2103"/>
        <item x="642"/>
        <item m="1" x="1285"/>
        <item x="399"/>
        <item m="1" x="1998"/>
        <item x="703"/>
        <item m="1" x="1621"/>
        <item x="1142"/>
        <item m="1" x="1835"/>
        <item x="648"/>
        <item m="1" x="1332"/>
        <item x="960"/>
        <item m="1" x="1951"/>
        <item x="677"/>
        <item m="1" x="1836"/>
        <item x="353"/>
        <item m="1" x="1782"/>
        <item x="337"/>
        <item m="1" x="2319"/>
        <item x="252"/>
        <item m="1" x="1451"/>
        <item x="52"/>
        <item m="1" x="2373"/>
        <item x="17"/>
        <item m="1" x="2189"/>
        <item x="1104"/>
        <item m="1" x="2454"/>
        <item x="73"/>
        <item m="1" x="1352"/>
        <item x="297"/>
        <item m="1" x="1959"/>
        <item x="773"/>
        <item m="1" x="1442"/>
        <item x="658"/>
        <item m="1" x="1356"/>
        <item x="790"/>
        <item m="1" x="2271"/>
        <item x="259"/>
        <item m="1" x="2294"/>
        <item x="831"/>
        <item m="1" x="1467"/>
        <item x="838"/>
        <item m="1" x="1362"/>
        <item x="482"/>
        <item m="1" x="1995"/>
        <item x="322"/>
        <item m="1" x="1859"/>
        <item x="590"/>
        <item m="1" x="1543"/>
        <item x="614"/>
        <item m="1" x="1752"/>
        <item x="656"/>
        <item m="1" x="2151"/>
        <item x="724"/>
        <item m="1" x="2117"/>
        <item x="723"/>
        <item m="1" x="1514"/>
        <item m="1" x="1972"/>
        <item x="860"/>
        <item x="726"/>
        <item m="1" x="1623"/>
        <item x="684"/>
        <item m="1" x="2126"/>
        <item m="1" x="2150"/>
        <item x="1100"/>
        <item m="1" x="2161"/>
        <item x="1016"/>
        <item m="1" x="1597"/>
        <item x="1144"/>
        <item m="1" x="1385"/>
        <item x="596"/>
        <item m="1" x="2184"/>
        <item x="926"/>
        <item m="1" x="1903"/>
        <item x="331"/>
        <item m="1" x="1541"/>
        <item m="1" x="1490"/>
        <item x="522"/>
        <item m="1" x="2227"/>
        <item x="935"/>
        <item m="1" x="2435"/>
        <item x="27"/>
        <item m="1" x="1264"/>
        <item m="1" x="1369"/>
        <item x="746"/>
        <item m="1" x="1289"/>
        <item x="626"/>
        <item m="1" x="2074"/>
        <item x="528"/>
        <item m="1" x="1731"/>
        <item x="403"/>
        <item m="1" x="1939"/>
        <item x="126"/>
        <item m="1" x="2492"/>
        <item x="802"/>
        <item m="1" x="1499"/>
        <item x="553"/>
        <item m="1" x="1361"/>
        <item x="1152"/>
        <item m="1" x="2220"/>
        <item m="1" x="1195"/>
        <item x="721"/>
        <item m="1" x="1810"/>
        <item x="720"/>
        <item m="1" x="2014"/>
        <item x="761"/>
        <item m="1" x="1649"/>
        <item x="1160"/>
        <item m="1" x="1468"/>
        <item m="1" x="1673"/>
        <item m="1" x="2346"/>
        <item x="196"/>
        <item m="1" x="2494"/>
        <item x="1190"/>
        <item m="1" x="1564"/>
        <item x="1004"/>
        <item m="1" x="2301"/>
        <item x="683"/>
        <item m="1" x="2417"/>
        <item x="980"/>
        <item m="1" x="2050"/>
        <item x="1094"/>
        <item m="1" x="1786"/>
        <item m="1" x="1981"/>
        <item m="1" x="1611"/>
        <item x="1083"/>
        <item m="1" x="1278"/>
        <item x="93"/>
        <item m="1" x="1516"/>
        <item x="719"/>
        <item m="1" x="1596"/>
        <item x="1049"/>
        <item m="1" x="2377"/>
        <item x="1150"/>
        <item m="1" x="1695"/>
        <item x="59"/>
        <item m="1" x="1814"/>
        <item x="363"/>
        <item m="1" x="2362"/>
        <item x="498"/>
        <item m="1" x="2232"/>
        <item x="633"/>
        <item m="1" x="2251"/>
        <item x="510"/>
        <item m="1" x="2142"/>
        <item x="630"/>
        <item m="1" x="2173"/>
        <item x="511"/>
        <item m="1" x="2287"/>
        <item x="811"/>
        <item m="1" x="2369"/>
        <item m="1" x="1830"/>
        <item x="593"/>
        <item x="912"/>
        <item m="1" x="1575"/>
        <item x="427"/>
        <item m="1" x="1533"/>
        <item x="1011"/>
        <item m="1" x="1350"/>
        <item x="411"/>
        <item m="1" x="1272"/>
        <item x="1088"/>
        <item m="1" x="2141"/>
        <item x="588"/>
        <item m="1" x="1657"/>
        <item m="1" x="2269"/>
        <item x="1014"/>
        <item m="1" x="1600"/>
        <item x="575"/>
        <item m="1" x="1539"/>
        <item m="1" x="1699"/>
        <item x="380"/>
        <item x="568"/>
        <item m="1" x="2436"/>
        <item x="1029"/>
        <item m="1" x="1372"/>
        <item x="868"/>
        <item m="1" x="1856"/>
        <item x="1156"/>
        <item m="1" x="1936"/>
        <item x="836"/>
        <item m="1" x="2029"/>
        <item x="334"/>
        <item m="1" x="1233"/>
        <item x="315"/>
        <item m="1" x="1983"/>
        <item x="774"/>
        <item m="1" x="1742"/>
        <item x="238"/>
        <item m="1" x="1355"/>
        <item x="192"/>
        <item m="1" x="1457"/>
        <item x="425"/>
        <item m="1" x="2197"/>
        <item x="945"/>
        <item m="1" x="1211"/>
        <item m="1" x="1607"/>
        <item x="973"/>
        <item m="1" x="1237"/>
        <item m="1" x="2257"/>
        <item x="882"/>
        <item m="1" x="2383"/>
        <item m="1" x="1287"/>
        <item m="1" x="1783"/>
        <item x="944"/>
        <item m="1" x="2472"/>
        <item x="1001"/>
        <item m="1" x="2249"/>
        <item x="974"/>
        <item m="1" x="1797"/>
        <item x="991"/>
        <item m="1" x="2060"/>
        <item x="979"/>
        <item m="1" x="1747"/>
        <item x="976"/>
        <item m="1" x="2250"/>
        <item x="356"/>
        <item m="1" x="1532"/>
        <item m="1" x="2452"/>
        <item x="937"/>
        <item m="1" x="1252"/>
        <item x="326"/>
        <item m="1" x="1224"/>
        <item x="606"/>
        <item m="1" x="1576"/>
        <item m="1" x="1900"/>
        <item x="583"/>
        <item m="1" x="2149"/>
        <item m="1" x="1548"/>
        <item x="188"/>
        <item x="663"/>
        <item m="1" x="2514"/>
        <item x="947"/>
        <item m="1" x="1205"/>
        <item x="846"/>
        <item m="1" x="1723"/>
        <item x="537"/>
        <item m="1" x="2056"/>
        <item m="1" x="1482"/>
        <item x="197"/>
        <item x="1154"/>
        <item m="1" x="1293"/>
        <item m="1" x="1612"/>
        <item x="1163"/>
        <item m="1" x="2042"/>
        <item x="1176"/>
        <item m="1" x="2017"/>
        <item x="1171"/>
        <item m="1" x="1294"/>
        <item x="1185"/>
        <item m="1" x="1336"/>
        <item x="1189"/>
        <item m="1" x="1337"/>
        <item x="1124"/>
        <item m="1" x="2082"/>
        <item m="1" x="1613"/>
        <item x="1148"/>
        <item m="1" x="2018"/>
        <item m="1" x="1847"/>
        <item m="1" x="1943"/>
        <item x="781"/>
        <item m="1" x="1295"/>
        <item x="393"/>
        <item m="1" x="1724"/>
        <item x="1097"/>
        <item m="1" x="1844"/>
        <item x="1129"/>
        <item m="1" x="1312"/>
        <item x="1130"/>
        <item m="1" x="1456"/>
        <item x="464"/>
        <item m="1" x="1916"/>
        <item x="299"/>
        <item m="1" x="2233"/>
        <item x="114"/>
        <item m="1" x="2433"/>
        <item x="398"/>
        <item m="1" x="1790"/>
        <item x="741"/>
        <item m="1" x="1447"/>
        <item x="799"/>
        <item m="1" x="2230"/>
        <item x="433"/>
        <item m="1" x="1414"/>
        <item x="317"/>
        <item m="1" x="1203"/>
        <item x="312"/>
        <item m="1" x="1976"/>
        <item x="591"/>
        <item m="1" x="2359"/>
        <item x="127"/>
        <item m="1" x="2003"/>
        <item m="1" x="1711"/>
        <item x="47"/>
        <item x="561"/>
        <item m="1" x="1440"/>
        <item x="875"/>
        <item m="1" x="2328"/>
        <item x="203"/>
        <item m="1" x="2410"/>
        <item x="101"/>
        <item m="1" x="1994"/>
        <item x="10"/>
        <item m="1" x="2264"/>
        <item x="11"/>
        <item m="1" x="2345"/>
        <item x="103"/>
        <item m="1" x="2256"/>
        <item x="67"/>
        <item m="1" x="2225"/>
        <item x="490"/>
        <item m="1" x="1986"/>
        <item x="14"/>
        <item m="1" x="1644"/>
        <item x="1112"/>
        <item m="1" x="1975"/>
        <item m="1" x="1997"/>
        <item x="1070"/>
        <item m="1" x="1793"/>
        <item x="1044"/>
        <item m="1" x="1965"/>
        <item x="1134"/>
        <item m="1" x="1598"/>
        <item x="708"/>
        <item x="1067"/>
        <item m="1" x="1483"/>
        <item x="862"/>
        <item m="1" x="2489"/>
        <item x="837"/>
        <item m="1" x="1426"/>
        <item m="1" x="1663"/>
        <item x="1034"/>
        <item m="1" x="1666"/>
        <item m="1" x="2304"/>
        <item x="595"/>
        <item x="565"/>
        <item m="1" x="1462"/>
        <item x="608"/>
        <item m="1" x="1366"/>
        <item m="1" x="1477"/>
        <item x="707"/>
        <item x="573"/>
        <item m="1" x="2354"/>
        <item m="1" x="2136"/>
        <item m="1" x="1349"/>
        <item x="1035"/>
        <item m="1" x="1849"/>
        <item x="778"/>
        <item x="318"/>
        <item m="1" x="1363"/>
        <item m="1" x="1796"/>
        <item x="597"/>
        <item m="1" x="2159"/>
        <item x="906"/>
        <item m="1" x="1271"/>
        <item x="1045"/>
        <item m="1" x="1230"/>
        <item x="951"/>
        <item m="1" x="2217"/>
        <item x="1033"/>
        <item x="469"/>
        <item m="1" x="2357"/>
        <item x="38"/>
        <item m="1" x="2447"/>
        <item x="756"/>
        <item m="1" x="2281"/>
        <item x="612"/>
        <item m="1" x="2495"/>
        <item x="287"/>
        <item m="1" x="1946"/>
        <item x="3"/>
        <item m="1" x="2479"/>
        <item m="1" x="2480"/>
        <item x="72"/>
        <item m="1" x="1266"/>
        <item x="138"/>
        <item m="1" x="1683"/>
        <item x="1012"/>
        <item m="1" x="2277"/>
        <item x="182"/>
        <item m="1" x="2175"/>
        <item x="109"/>
        <item m="1" x="1618"/>
        <item x="874"/>
        <item m="1" x="2155"/>
        <item x="12"/>
        <item m="1" x="1843"/>
        <item x="35"/>
        <item m="1" x="2387"/>
        <item x="140"/>
        <item m="1" x="1922"/>
        <item m="1" x="1471"/>
        <item x="910"/>
        <item m="1" x="2112"/>
        <item x="977"/>
        <item m="1" x="1577"/>
        <item x="180"/>
        <item m="1" x="1832"/>
        <item x="190"/>
        <item m="1" x="1647"/>
        <item x="323"/>
        <item m="1" x="1528"/>
        <item x="981"/>
        <item m="1" x="2415"/>
        <item x="456"/>
        <item m="1" x="1567"/>
        <item x="545"/>
        <item m="1" x="1589"/>
        <item x="234"/>
        <item m="1" x="2505"/>
        <item x="406"/>
        <item m="1" x="1258"/>
        <item x="548"/>
        <item m="1" x="1841"/>
        <item x="307"/>
        <item m="1" x="1682"/>
        <item x="90"/>
        <item m="1" x="2460"/>
        <item m="1" x="2146"/>
        <item x="71"/>
        <item m="1" x="1590"/>
        <item x="224"/>
        <item m="1" x="1617"/>
        <item x="128"/>
        <item m="1" x="1228"/>
        <item x="68"/>
        <item m="1" x="1989"/>
        <item x="84"/>
        <item m="1" x="2045"/>
        <item x="971"/>
        <item m="1" x="1578"/>
        <item x="237"/>
        <item m="1" x="2202"/>
        <item x="273"/>
        <item m="1" x="2367"/>
        <item x="378"/>
        <item m="1" x="2425"/>
        <item x="780"/>
        <item m="1" x="1557"/>
        <item x="529"/>
        <item m="1" x="1625"/>
        <item x="813"/>
        <item m="1" x="2238"/>
        <item x="368"/>
        <item m="1" x="2203"/>
        <item x="183"/>
        <item m="1" x="2320"/>
        <item x="359"/>
        <item m="1" x="2026"/>
        <item x="1041"/>
        <item m="1" x="1672"/>
        <item x="207"/>
        <item m="1" x="1650"/>
        <item x="92"/>
        <item m="1" x="2229"/>
        <item x="505"/>
        <item m="1" x="1373"/>
        <item x="823"/>
        <item m="1" x="1947"/>
        <item x="58"/>
        <item m="1" x="2016"/>
        <item x="79"/>
        <item m="1" x="2245"/>
        <item x="216"/>
        <item m="1" x="1227"/>
        <item x="950"/>
        <item m="1" x="2053"/>
        <item x="877"/>
        <item m="1" x="2381"/>
        <item x="865"/>
        <item m="1" x="2448"/>
        <item x="176"/>
        <item m="1" x="1660"/>
        <item x="227"/>
        <item m="1" x="1779"/>
        <item x="613"/>
        <item m="1" x="2166"/>
        <item x="650"/>
        <item m="1" x="2466"/>
        <item x="499"/>
        <item m="1" x="2128"/>
        <item x="305"/>
        <item m="1" x="1703"/>
        <item x="276"/>
        <item m="1" x="2363"/>
        <item x="383"/>
        <item m="1" x="2361"/>
        <item m="1" x="2423"/>
        <item x="908"/>
        <item m="1" x="1834"/>
        <item m="1" x="1842"/>
        <item x="370"/>
        <item x="549"/>
        <item m="1" x="2255"/>
        <item m="1" x="1500"/>
        <item x="845"/>
        <item m="1" x="1448"/>
        <item x="1120"/>
        <item m="1" x="1544"/>
        <item x="824"/>
        <item m="1" x="2321"/>
        <item x="158"/>
        <item m="1" x="2323"/>
        <item x="496"/>
        <item m="1" x="1870"/>
        <item x="413"/>
        <item m="1" x="2504"/>
        <item m="1" x="2213"/>
        <item m="1" x="2266"/>
        <item x="715"/>
        <item m="1" x="1949"/>
        <item x="714"/>
        <item m="1" x="1778"/>
        <item x="115"/>
        <item m="1" x="1893"/>
        <item x="116"/>
        <item m="1" x="2317"/>
        <item m="1" x="2024"/>
        <item x="716"/>
        <item m="1" x="1432"/>
        <item x="117"/>
        <item m="1" x="1689"/>
        <item x="50"/>
        <item m="1" x="2061"/>
        <item x="70"/>
        <item m="1" x="2247"/>
        <item x="443"/>
        <item m="1" x="2329"/>
        <item x="465"/>
        <item m="1" x="1948"/>
        <item x="235"/>
        <item m="1" x="1428"/>
        <item x="880"/>
        <item m="1" x="1560"/>
        <item m="1" x="1599"/>
        <item x="666"/>
        <item x="1105"/>
        <item m="1" x="2353"/>
        <item x="927"/>
        <item m="1" x="2424"/>
        <item x="96"/>
        <item m="1" x="1340"/>
        <item x="679"/>
        <item m="1" x="1360"/>
        <item x="91"/>
        <item m="1" x="2273"/>
        <item x="241"/>
        <item m="1" x="2337"/>
        <item x="702"/>
        <item m="1" x="2327"/>
        <item x="1102"/>
        <item m="1" x="1973"/>
        <item x="1023"/>
        <item m="1" x="2168"/>
        <item x="920"/>
        <item m="1" x="2394"/>
        <item x="280"/>
        <item m="1" x="1403"/>
        <item x="617"/>
        <item m="1" x="2268"/>
        <item x="817"/>
        <item m="1" x="2398"/>
        <item x="166"/>
        <item m="1" x="1875"/>
        <item x="894"/>
        <item m="1" x="2028"/>
        <item x="1168"/>
        <item m="1" x="1311"/>
        <item x="1076"/>
        <item m="1" x="2163"/>
        <item x="1077"/>
        <item m="1" x="1653"/>
        <item x="1078"/>
        <item m="1" x="1807"/>
        <item x="535"/>
        <item m="1" x="2302"/>
        <item m="1" x="1601"/>
        <item x="1170"/>
        <item m="1" x="2275"/>
        <item x="1143"/>
        <item m="1" x="1202"/>
        <item x="1062"/>
        <item m="1" x="2138"/>
        <item x="1026"/>
        <item m="1" x="2046"/>
        <item x="1030"/>
        <item m="1" x="2421"/>
        <item m="1" x="2422"/>
        <item x="1038"/>
        <item m="1" x="1929"/>
        <item x="1037"/>
        <item m="1" x="1926"/>
        <item x="1039"/>
        <item m="1" x="1676"/>
        <item x="1114"/>
        <item m="1" x="1313"/>
        <item x="1109"/>
        <item m="1" x="2310"/>
        <item m="1" x="2007"/>
        <item x="99"/>
        <item m="1" x="2340"/>
        <item m="1" x="2341"/>
        <item m="1" x="2342"/>
        <item x="1131"/>
        <item m="1" x="1433"/>
        <item m="1" x="1347"/>
        <item m="1" x="1678"/>
        <item x="850"/>
        <item m="1" x="1987"/>
        <item x="404"/>
        <item m="1" x="1728"/>
        <item x="704"/>
        <item m="1" x="2316"/>
        <item x="928"/>
        <item m="1" x="2185"/>
        <item x="1071"/>
        <item m="1" x="1314"/>
        <item x="794"/>
        <item m="1" x="2145"/>
        <item x="431"/>
        <item m="1" x="1354"/>
        <item x="682"/>
        <item m="1" x="2085"/>
        <item x="532"/>
        <item m="1" x="1390"/>
        <item m="1" x="2458"/>
        <item x="531"/>
        <item m="1" x="1422"/>
        <item x="759"/>
        <item m="1" x="1962"/>
        <item x="543"/>
        <item m="1" x="2130"/>
        <item x="652"/>
        <item m="1" x="1579"/>
        <item x="484"/>
        <item m="1" x="2147"/>
        <item x="1052"/>
        <item m="1" x="1284"/>
        <item x="319"/>
        <item m="1" x="1437"/>
        <item m="1" x="2379"/>
        <item x="521"/>
        <item x="934"/>
        <item m="1" x="1382"/>
        <item x="933"/>
        <item m="1" x="2476"/>
        <item x="348"/>
        <item m="1" x="1620"/>
        <item x="962"/>
        <item m="1" x="1297"/>
        <item x="491"/>
        <item m="1" x="1435"/>
        <item x="488"/>
        <item m="1" x="1763"/>
        <item x="966"/>
        <item m="1" x="2048"/>
        <item x="308"/>
        <item m="1" x="1423"/>
        <item x="1172"/>
        <item m="1" x="1717"/>
        <item m="1" x="2054"/>
        <item x="1188"/>
        <item m="1" x="1718"/>
        <item m="1" x="2055"/>
        <item x="1115"/>
        <item m="1" x="2420"/>
        <item x="604"/>
        <item m="1" x="1850"/>
        <item x="1127"/>
        <item m="1" x="1395"/>
        <item m="1" x="2179"/>
        <item x="156"/>
        <item m="1" x="1439"/>
        <item x="896"/>
        <item m="1" x="2065"/>
        <item x="637"/>
        <item m="1" x="1339"/>
        <item x="1095"/>
        <item m="1" x="2493"/>
        <item x="1073"/>
        <item m="1" x="1518"/>
        <item m="1" x="2237"/>
        <item x="1074"/>
        <item m="1" x="1572"/>
        <item x="1092"/>
        <item m="1" x="2471"/>
        <item m="1" x="1890"/>
        <item x="1093"/>
        <item m="1" x="1610"/>
        <item x="1108"/>
        <item m="1" x="1370"/>
        <item x="1117"/>
        <item m="1" x="2334"/>
        <item m="1" x="2283"/>
        <item x="1086"/>
        <item m="1" x="2038"/>
        <item x="1141"/>
        <item m="1" x="1680"/>
        <item m="1" x="1765"/>
        <item x="302"/>
        <item m="1" x="1687"/>
        <item x="1191"/>
        <item m="1" x="1770"/>
        <item x="1151"/>
        <item m="1" x="1262"/>
        <item x="603"/>
        <item m="1" x="1692"/>
        <item x="409"/>
        <item m="1" x="2426"/>
        <item x="177"/>
        <item m="1" x="2402"/>
        <item x="1155"/>
        <item m="1" x="1585"/>
        <item x="213"/>
        <item m="1" x="2186"/>
        <item x="793"/>
        <item m="1" x="1873"/>
        <item x="622"/>
        <item m="1" x="1267"/>
        <item x="769"/>
        <item m="1" x="2191"/>
        <item x="592"/>
        <item m="1" x="2252"/>
        <item x="515"/>
        <item m="1" x="2289"/>
        <item x="787"/>
        <item m="1" x="1889"/>
        <item m="1" x="1746"/>
        <item x="506"/>
        <item m="1" x="1661"/>
        <item x="246"/>
        <item m="1" x="2070"/>
        <item m="1" x="2071"/>
        <item x="288"/>
        <item m="1" x="1260"/>
        <item x="426"/>
        <item m="1" x="1282"/>
        <item m="1" x="1283"/>
        <item m="1" x="2171"/>
        <item x="1181"/>
        <item m="1" x="2064"/>
        <item x="972"/>
        <item m="1" x="1290"/>
        <item x="657"/>
        <item m="1" x="1408"/>
        <item x="942"/>
        <item m="1" x="1768"/>
        <item x="1025"/>
        <item m="1" x="1269"/>
        <item x="655"/>
        <item m="1" x="1792"/>
        <item x="1036"/>
        <item m="1" x="2051"/>
        <item x="1047"/>
        <item m="1" x="1217"/>
        <item x="201"/>
        <item m="1" x="1214"/>
        <item x="382"/>
        <item m="1" x="1565"/>
        <item x="1017"/>
        <item m="1" x="1966"/>
        <item x="805"/>
        <item m="1" x="1498"/>
        <item x="400"/>
        <item m="1" x="1546"/>
        <item x="733"/>
        <item m="1" x="2210"/>
        <item x="804"/>
        <item m="1" x="1669"/>
        <item x="796"/>
        <item m="1" x="1300"/>
        <item x="784"/>
        <item m="1" x="1452"/>
        <item x="771"/>
        <item m="1" x="1549"/>
        <item x="279"/>
        <item m="1" x="1225"/>
        <item x="80"/>
        <item m="1" x="1906"/>
        <item x="377"/>
        <item m="1" x="1979"/>
        <item x="538"/>
        <item m="1" x="2274"/>
        <item x="121"/>
        <item m="1" x="1429"/>
        <item x="953"/>
        <item m="1" x="1504"/>
        <item x="892"/>
        <item m="1" x="2506"/>
        <item x="570"/>
        <item m="1" x="1346"/>
        <item x="629"/>
        <item m="1" x="1551"/>
        <item x="346"/>
        <item m="1" x="2183"/>
        <item x="347"/>
        <item m="1" x="2199"/>
        <item x="379"/>
        <item m="1" x="2030"/>
        <item x="632"/>
        <item m="1" x="1493"/>
        <item x="364"/>
        <item m="1" x="2049"/>
        <item x="791"/>
        <item m="1" x="1881"/>
        <item m="1" x="1245"/>
        <item m="1" x="1950"/>
        <item x="775"/>
        <item m="1" x="1569"/>
        <item x="358"/>
        <item m="1" x="2483"/>
        <item x="272"/>
        <item m="1" x="1583"/>
        <item x="332"/>
        <item m="1" x="2286"/>
        <item x="517"/>
        <item m="1" x="1333"/>
        <item m="1" x="2351"/>
        <item x="231"/>
        <item m="1" x="1957"/>
        <item x="271"/>
        <item m="1" x="1307"/>
        <item x="130"/>
        <item m="1" x="2134"/>
        <item m="1" x="2374"/>
        <item x="552"/>
        <item m="1" x="1377"/>
        <item x="534"/>
        <item m="1" x="1256"/>
        <item x="371"/>
        <item m="1" x="2187"/>
        <item x="343"/>
        <item m="1" x="1298"/>
        <item m="1" x="2491"/>
        <item x="132"/>
        <item x="157"/>
        <item m="1" x="2109"/>
        <item x="133"/>
        <item m="1" x="2015"/>
        <item x="143"/>
        <item m="1" x="1825"/>
        <item x="381"/>
        <item m="1" x="1896"/>
        <item x="1015"/>
        <item m="1" x="2182"/>
        <item x="251"/>
        <item m="1" x="2156"/>
        <item x="1028"/>
        <item m="1" x="2497"/>
        <item x="1027"/>
        <item m="1" x="1805"/>
        <item x="1009"/>
        <item m="1" x="2516"/>
        <item x="1010"/>
        <item m="1" x="1326"/>
        <item m="1" x="2487"/>
        <item x="1003"/>
        <item m="1" x="1628"/>
        <item x="486"/>
        <item m="1" x="1898"/>
        <item x="1110"/>
        <item m="1" x="2307"/>
        <item x="649"/>
        <item m="1" x="1316"/>
        <item x="818"/>
        <item m="1" x="1806"/>
        <item x="458"/>
        <item m="1" x="1351"/>
        <item x="367"/>
        <item m="1" x="2295"/>
        <item x="701"/>
        <item m="1" x="2123"/>
        <item x="839"/>
        <item m="1" x="1734"/>
        <item x="660"/>
        <item m="1" x="1651"/>
        <item x="351"/>
        <item m="1" x="1239"/>
        <item x="350"/>
        <item m="1" x="2467"/>
        <item x="442"/>
        <item m="1" x="2032"/>
        <item x="270"/>
        <item m="1" x="2125"/>
        <item x="881"/>
        <item m="1" x="2499"/>
        <item x="362"/>
        <item m="1" x="1708"/>
        <item x="540"/>
        <item m="1" x="2002"/>
        <item x="743"/>
        <item m="1" x="1700"/>
        <item x="757"/>
        <item m="1" x="1833"/>
        <item x="989"/>
        <item m="1" x="1489"/>
        <item x="728"/>
        <item m="1" x="1531"/>
        <item x="473"/>
        <item m="1" x="1826"/>
        <item x="232"/>
        <item m="1" x="2143"/>
        <item x="1166"/>
        <item m="1" x="2021"/>
        <item x="1179"/>
        <item m="1" x="2284"/>
        <item x="1153"/>
        <item m="1" x="1851"/>
        <item m="1" x="2350"/>
        <item x="1040"/>
        <item m="1" x="1985"/>
        <item x="113"/>
        <item m="1" x="2253"/>
        <item x="1084"/>
        <item m="1" x="1321"/>
        <item x="461"/>
        <item m="1" x="2498"/>
        <item x="624"/>
        <item m="1" x="2239"/>
        <item x="226"/>
        <item m="1" x="2044"/>
        <item x="672"/>
        <item m="1" x="1212"/>
        <item x="124"/>
        <item m="1" x="2083"/>
        <item x="286"/>
        <item m="1" x="2132"/>
        <item x="236"/>
        <item m="1" x="2365"/>
        <item m="1" x="2131"/>
        <item x="56"/>
        <item m="1" x="1999"/>
        <item x="825"/>
        <item m="1" x="1399"/>
        <item x="905"/>
        <item m="1" x="1933"/>
        <item x="221"/>
        <item m="1" x="2122"/>
        <item x="1157"/>
        <item m="1" x="2214"/>
        <item x="893"/>
        <item m="1" x="1935"/>
        <item x="819"/>
        <item m="1" x="1619"/>
        <item x="763"/>
        <item m="1" x="1932"/>
        <item x="718"/>
        <item m="1" x="1996"/>
        <item x="735"/>
        <item m="1" x="2298"/>
        <item x="958"/>
        <item m="1" x="1570"/>
        <item x="941"/>
        <item m="1" x="1899"/>
        <item x="605"/>
        <item m="1" x="1580"/>
        <item x="579"/>
        <item m="1" x="1387"/>
        <item x="503"/>
        <item m="1" x="2242"/>
        <item x="840"/>
        <item m="1" x="1460"/>
        <item x="767"/>
        <item m="1" x="2473"/>
        <item x="864"/>
        <item m="1" x="1279"/>
        <item x="636"/>
        <item m="1" x="2010"/>
        <item x="696"/>
        <item m="1" x="1469"/>
        <item x="313"/>
        <item m="1" x="1756"/>
        <item x="414"/>
        <item m="1" x="1627"/>
        <item x="513"/>
        <item m="1" x="1244"/>
        <item x="713"/>
        <item m="1" x="2116"/>
        <item m="1" x="2178"/>
        <item x="162"/>
        <item m="1" x="2236"/>
        <item m="1" x="1802"/>
        <item x="492"/>
        <item m="1" x="1808"/>
        <item x="310"/>
        <item m="1" x="1358"/>
        <item x="975"/>
        <item m="1" x="2148"/>
        <item x="202"/>
        <item m="1" x="1677"/>
        <item x="558"/>
        <item m="1" x="2395"/>
        <item x="229"/>
        <item m="1" x="2165"/>
        <item x="688"/>
        <item m="1" x="1524"/>
        <item x="230"/>
        <item m="1" x="1463"/>
        <item x="765"/>
        <item m="1" x="2224"/>
        <item x="853"/>
        <item m="1" x="2325"/>
        <item m="1" x="1574"/>
        <item x="209"/>
        <item m="1" x="1327"/>
        <item x="929"/>
        <item m="1" x="1487"/>
        <item x="160"/>
        <item m="1" x="1281"/>
        <item x="507"/>
        <item m="1" x="1685"/>
        <item x="899"/>
        <item m="1" x="1455"/>
        <item x="455"/>
        <item m="1" x="2031"/>
        <item x="576"/>
        <item m="1" x="1630"/>
        <item x="594"/>
        <item m="1" x="1209"/>
        <item x="948"/>
        <item m="1" x="1912"/>
        <item x="654"/>
        <item m="1" x="2000"/>
        <item x="208"/>
        <item m="1" x="1556"/>
        <item x="1079"/>
        <item m="1" x="2428"/>
        <item x="239"/>
        <item m="1" x="2513"/>
        <item x="843"/>
        <item m="1" x="1378"/>
        <item x="396"/>
        <item m="1" x="1925"/>
        <item x="1149"/>
        <item m="1" x="1694"/>
        <item x="53"/>
        <item m="1" x="2308"/>
        <item x="807"/>
        <item m="1" x="1615"/>
        <item x="644"/>
        <item m="1" x="1664"/>
        <item x="1031"/>
        <item m="1" x="2441"/>
        <item x="1085"/>
        <item m="1" x="1809"/>
        <item x="922"/>
        <item m="1" x="2034"/>
        <item x="6"/>
        <item m="1" x="2090"/>
        <item x="329"/>
        <item m="1" x="2315"/>
        <item x="1161"/>
        <item m="1" x="2234"/>
        <item x="1186"/>
        <item m="1" x="2477"/>
        <item x="1187"/>
        <item m="1" x="2204"/>
        <item x="1194"/>
        <item m="1" x="2205"/>
        <item x="1063"/>
        <item m="1" x="1348"/>
        <item x="1082"/>
        <item m="1" x="1992"/>
        <item m="1" x="1593"/>
        <item m="1" x="2180"/>
        <item m="1" x="2059"/>
        <item x="921"/>
        <item m="1" x="1204"/>
        <item x="434"/>
        <item m="1" x="1848"/>
        <item x="697"/>
        <item m="1" x="1375"/>
        <item x="497"/>
        <item m="1" x="1291"/>
        <item x="444"/>
        <item m="1" x="1286"/>
        <item x="495"/>
        <item m="1" x="1818"/>
        <item x="397"/>
        <item m="1" x="1884"/>
        <item m="1" x="2087"/>
        <item m="1" x="1402"/>
        <item m="1" x="1274"/>
        <item x="384"/>
        <item m="1" x="1407"/>
        <item x="376"/>
        <item m="1" x="1461"/>
        <item m="1" x="2427"/>
        <item m="1" x="1322"/>
        <item m="1" x="1766"/>
        <item x="441"/>
        <item m="1" x="1474"/>
        <item x="445"/>
        <item m="1" x="1419"/>
        <item x="375"/>
        <item m="1" x="1475"/>
        <item m="1" x="2412"/>
        <item m="1" x="2349"/>
        <item m="1" x="2262"/>
        <item m="1" x="1944"/>
        <item x="678"/>
        <item m="1" x="2515"/>
        <item x="186"/>
        <item m="1" x="2296"/>
        <item x="689"/>
        <item m="1" x="2290"/>
        <item x="686"/>
        <item m="1" x="1915"/>
        <item x="324"/>
        <item m="1" x="1478"/>
        <item x="889"/>
        <item m="1" x="2490"/>
        <item x="530"/>
        <item m="1" x="2437"/>
        <item m="1" x="2431"/>
        <item x="694"/>
        <item x="961"/>
        <item m="1" x="1720"/>
        <item x="1006"/>
        <item m="1" x="1547"/>
        <item x="898"/>
        <item m="1" x="1602"/>
        <item x="1106"/>
        <item m="1" x="1918"/>
        <item x="327"/>
        <item m="1" x="1862"/>
        <item x="589"/>
        <item m="1" x="1609"/>
        <item x="294"/>
        <item m="1" x="2120"/>
        <item x="897"/>
        <item m="1" x="1907"/>
        <item x="925"/>
        <item m="1" x="1888"/>
        <item m="1" x="1902"/>
        <item x="783"/>
        <item m="1" x="2207"/>
        <item x="611"/>
        <item m="1" x="2211"/>
        <item x="826"/>
        <item m="1" x="2400"/>
        <item x="994"/>
        <item m="1" x="2139"/>
        <item x="267"/>
        <item m="1" x="2164"/>
        <item x="303"/>
        <item m="1" x="1908"/>
        <item m="1" x="1909"/>
        <item x="1043"/>
        <item m="1" x="1257"/>
        <item x="816"/>
        <item m="1" x="1535"/>
        <item x="200"/>
        <item m="1" x="1705"/>
        <item x="1162"/>
        <item m="1" x="1982"/>
        <item x="681"/>
        <item m="1" x="1384"/>
        <item x="870"/>
        <item m="1" x="1519"/>
        <item x="1020"/>
        <item m="1" x="2118"/>
        <item m="1" x="1934"/>
        <item x="526"/>
        <item m="1" x="1970"/>
        <item x="147"/>
        <item m="1" x="1397"/>
        <item x="463"/>
        <item m="1" x="2047"/>
        <item x="544"/>
        <item m="1" x="1219"/>
        <item x="342"/>
        <item m="1" x="1472"/>
        <item x="328"/>
        <item m="1" x="1330"/>
        <item x="646"/>
        <item m="1" x="1904"/>
        <item x="134"/>
        <item m="1" x="2314"/>
        <item x="518"/>
        <item m="1" x="1927"/>
        <item x="470"/>
        <item m="1" x="1733"/>
        <item x="215"/>
        <item m="1" x="1341"/>
        <item x="55"/>
        <item m="1" x="1764"/>
        <item x="274"/>
        <item m="1" x="2326"/>
        <item x="320"/>
        <item m="1" x="1640"/>
        <item x="373"/>
        <item m="1" x="1521"/>
        <item x="453"/>
        <item m="1" x="2419"/>
        <item x="1080"/>
        <item m="1" x="1563"/>
        <item x="94"/>
        <item m="1" x="1226"/>
        <item x="43"/>
        <item m="1" x="2306"/>
        <item x="647"/>
        <item m="1" x="1924"/>
        <item x="61"/>
        <item m="1" x="1234"/>
        <item x="582"/>
        <item m="1" x="2500"/>
        <item x="164"/>
        <item m="1" x="1210"/>
        <item x="621"/>
        <item m="1" x="1670"/>
        <item x="284"/>
        <item m="1" x="2152"/>
        <item x="502"/>
        <item m="1" x="1824"/>
        <item x="389"/>
        <item m="1" x="1754"/>
        <item x="691"/>
        <item m="1" x="2401"/>
        <item x="698"/>
        <item m="1" x="2260"/>
        <item x="815"/>
        <item m="1" x="2089"/>
        <item x="316"/>
        <item m="1" x="2370"/>
        <item m="1" x="1854"/>
        <item x="439"/>
        <item m="1" x="1868"/>
        <item x="436"/>
        <item m="1" x="1302"/>
        <item x="440"/>
        <item m="1" x="2076"/>
        <item x="437"/>
        <item m="1" x="1958"/>
        <item x="336"/>
        <item m="1" x="1510"/>
        <item x="483"/>
        <item m="1" x="13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8">
        <item x="8"/>
        <item m="1" x="13"/>
        <item x="3"/>
        <item m="1" x="16"/>
        <item x="0"/>
        <item x="7"/>
        <item m="1" x="15"/>
        <item x="2"/>
        <item x="6"/>
        <item m="1" x="11"/>
        <item m="1" x="9"/>
        <item x="5"/>
        <item m="1" x="14"/>
        <item x="1"/>
        <item m="1" x="10"/>
        <item x="4"/>
        <item m="1" x="12"/>
        <item t="default"/>
      </items>
    </pivotField>
    <pivotField showAll="0"/>
    <pivotField showAll="0"/>
    <pivotField showAll="0"/>
    <pivotField numFmtId="2" showAll="0"/>
    <pivotField showAll="0">
      <items count="4">
        <item x="0"/>
        <item x="1"/>
        <item x="2"/>
        <item t="default"/>
      </items>
    </pivotField>
    <pivotField numFmtId="41" showAll="0"/>
    <pivotField showAll="0"/>
    <pivotField numFmtId="2" showAll="0"/>
    <pivotField showAll="0"/>
    <pivotField numFmtId="2" showAll="0"/>
    <pivotField axis="axisPage" dataField="1" numFmtId="164" multipleItemSelectionAllowed="1"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numFmtId="1" showAll="0"/>
    <pivotField showAll="0"/>
    <pivotField showAll="0"/>
    <pivotField showAll="0"/>
    <pivotField showAll="0"/>
    <pivotField showAll="0"/>
    <pivotField showAll="0"/>
    <pivotField showAll="0"/>
    <pivotField showAll="0"/>
  </pivotFields>
  <rowFields count="1">
    <field x="1"/>
  </rowFields>
  <rowItems count="1196">
    <i>
      <x v="2153"/>
    </i>
    <i>
      <x v="1888"/>
    </i>
    <i>
      <x v="156"/>
    </i>
    <i>
      <x v="2149"/>
    </i>
    <i>
      <x v="1553"/>
    </i>
    <i>
      <x v="1072"/>
    </i>
    <i>
      <x v="2515"/>
    </i>
    <i>
      <x v="2064"/>
    </i>
    <i>
      <x v="1447"/>
    </i>
    <i>
      <x v="800"/>
    </i>
    <i>
      <x v="533"/>
    </i>
    <i>
      <x v="2082"/>
    </i>
    <i>
      <x v="2126"/>
    </i>
    <i>
      <x v="2128"/>
    </i>
    <i>
      <x v="2328"/>
    </i>
    <i>
      <x v="2389"/>
    </i>
    <i>
      <x v="2433"/>
    </i>
    <i>
      <x v="1373"/>
    </i>
    <i>
      <x v="1334"/>
    </i>
    <i>
      <x v="1298"/>
    </i>
    <i>
      <x v="1314"/>
    </i>
    <i>
      <x v="1326"/>
    </i>
    <i>
      <x v="1841"/>
    </i>
    <i>
      <x v="1024"/>
    </i>
    <i>
      <x v="3"/>
    </i>
    <i>
      <x v="261"/>
    </i>
    <i>
      <x v="1886"/>
    </i>
    <i>
      <x v="1917"/>
    </i>
    <i>
      <x v="2247"/>
    </i>
    <i>
      <x v="1996"/>
    </i>
    <i>
      <x v="2026"/>
    </i>
    <i>
      <x v="2022"/>
    </i>
    <i>
      <x v="2245"/>
    </i>
    <i>
      <x v="2130"/>
    </i>
    <i>
      <x v="2263"/>
    </i>
    <i>
      <x v="2024"/>
    </i>
    <i>
      <x v="1994"/>
    </i>
    <i>
      <x v="2137"/>
    </i>
    <i>
      <x v="2124"/>
    </i>
    <i>
      <x v="2135"/>
    </i>
    <i>
      <x v="1833"/>
    </i>
    <i>
      <x v="1251"/>
    </i>
    <i>
      <x v="1500"/>
    </i>
    <i>
      <x v="1312"/>
    </i>
    <i>
      <x v="1602"/>
    </i>
    <i>
      <x v="1318"/>
    </i>
    <i>
      <x v="1324"/>
    </i>
    <i>
      <x v="1551"/>
    </i>
    <i>
      <x v="1033"/>
    </i>
    <i>
      <x v="863"/>
    </i>
    <i>
      <x v="649"/>
    </i>
    <i>
      <x v="666"/>
    </i>
    <i>
      <x v="897"/>
    </i>
    <i>
      <x v="710"/>
    </i>
    <i>
      <x v="1172"/>
    </i>
    <i>
      <x v="712"/>
    </i>
    <i>
      <x v="859"/>
    </i>
    <i>
      <x v="718"/>
    </i>
    <i>
      <x v="887"/>
    </i>
    <i>
      <x v="742"/>
    </i>
    <i>
      <x v="658"/>
    </i>
    <i>
      <x v="952"/>
    </i>
    <i>
      <x v="744"/>
    </i>
    <i>
      <x v="645"/>
    </i>
    <i>
      <x v="770"/>
    </i>
    <i>
      <x v="1212"/>
    </i>
    <i>
      <x v="1222"/>
    </i>
    <i>
      <x v="845"/>
    </i>
    <i>
      <x v="849"/>
    </i>
    <i>
      <x v="100"/>
    </i>
    <i>
      <x v="384"/>
    </i>
    <i>
      <x v="338"/>
    </i>
    <i>
      <x v="203"/>
    </i>
    <i>
      <x v="525"/>
    </i>
    <i>
      <x v="205"/>
    </i>
    <i>
      <x v="2"/>
    </i>
    <i>
      <x v="590"/>
    </i>
    <i>
      <x v="340"/>
    </i>
    <i>
      <x v="259"/>
    </i>
    <i>
      <x v="519"/>
    </i>
    <i>
      <x v="556"/>
    </i>
    <i>
      <x v="529"/>
    </i>
    <i>
      <x v="560"/>
    </i>
    <i>
      <x v="201"/>
    </i>
    <i>
      <x v="572"/>
    </i>
    <i>
      <x v="599"/>
    </i>
    <i>
      <x v="574"/>
    </i>
    <i>
      <x v="2132"/>
    </i>
    <i>
      <x v="1360"/>
    </i>
    <i>
      <x v="2009"/>
    </i>
    <i>
      <x v="2054"/>
    </i>
    <i>
      <x v="2014"/>
    </i>
    <i>
      <x v="2012"/>
    </i>
    <i>
      <x v="2209"/>
    </i>
    <i>
      <x v="2397"/>
    </i>
    <i>
      <x v="2219"/>
    </i>
    <i>
      <x v="2486"/>
    </i>
    <i>
      <x v="2221"/>
    </i>
    <i>
      <x v="2320"/>
    </i>
    <i>
      <x v="2223"/>
    </i>
    <i>
      <x v="2345"/>
    </i>
    <i>
      <x v="2225"/>
    </i>
    <i>
      <x v="2395"/>
    </i>
    <i>
      <x v="2231"/>
    </i>
    <i>
      <x v="2399"/>
    </i>
    <i>
      <x v="1990"/>
    </i>
    <i>
      <x v="2435"/>
    </i>
    <i>
      <x v="1945"/>
    </i>
    <i>
      <x v="2513"/>
    </i>
    <i>
      <x v="1984"/>
    </i>
    <i>
      <x v="2275"/>
    </i>
    <i>
      <x v="2196"/>
    </i>
    <i>
      <x v="1320"/>
    </i>
    <i>
      <x v="1634"/>
    </i>
    <i>
      <x v="1624"/>
    </i>
    <i>
      <x v="1322"/>
    </i>
    <i>
      <x v="1683"/>
    </i>
    <i>
      <x v="1809"/>
    </i>
    <i>
      <x v="1603"/>
    </i>
    <i>
      <x v="1613"/>
    </i>
    <i>
      <x v="1406"/>
    </i>
    <i>
      <x v="1626"/>
    </i>
    <i>
      <x v="1270"/>
    </i>
    <i>
      <x v="1641"/>
    </i>
    <i>
      <x v="1308"/>
    </i>
    <i>
      <x v="1776"/>
    </i>
    <i>
      <x v="1573"/>
    </i>
    <i>
      <x v="1253"/>
    </i>
    <i>
      <x v="1598"/>
    </i>
    <i>
      <x v="1572"/>
    </i>
    <i>
      <x v="696"/>
    </i>
    <i>
      <x v="1043"/>
    </i>
    <i>
      <x v="976"/>
    </i>
    <i>
      <x v="733"/>
    </i>
    <i>
      <x v="716"/>
    </i>
    <i>
      <x v="670"/>
    </i>
    <i>
      <x v="915"/>
    </i>
    <i>
      <x v="762"/>
    </i>
    <i>
      <x v="704"/>
    </i>
    <i>
      <x v="674"/>
    </i>
    <i>
      <x v="1086"/>
    </i>
    <i>
      <x v="772"/>
    </i>
    <i>
      <x v="1247"/>
    </i>
    <i>
      <x v="788"/>
    </i>
    <i>
      <x v="1249"/>
    </i>
    <i>
      <x v="796"/>
    </i>
    <i>
      <x v="720"/>
    </i>
    <i>
      <x v="798"/>
    </i>
    <i>
      <x v="1000"/>
    </i>
    <i>
      <x v="802"/>
    </i>
    <i>
      <x v="1035"/>
    </i>
    <i>
      <x v="821"/>
    </i>
    <i>
      <x v="1063"/>
    </i>
    <i>
      <x v="690"/>
    </i>
    <i>
      <x v="714"/>
    </i>
    <i>
      <x v="1243"/>
    </i>
    <i>
      <x v="1218"/>
    </i>
    <i>
      <x v="692"/>
    </i>
    <i>
      <x v="917"/>
    </i>
    <i>
      <x v="451"/>
    </i>
    <i>
      <x v="7"/>
    </i>
    <i>
      <x v="187"/>
    </i>
    <i>
      <x v="136"/>
    </i>
    <i>
      <x v="126"/>
    </i>
    <i>
      <x v="138"/>
    </i>
    <i>
      <x v="463"/>
    </i>
    <i>
      <x v="78"/>
    </i>
    <i>
      <x v="527"/>
    </i>
    <i>
      <x v="576"/>
    </i>
    <i>
      <x v="122"/>
    </i>
    <i>
      <x v="163"/>
    </i>
    <i>
      <x v="128"/>
    </i>
    <i>
      <x v="329"/>
    </i>
    <i>
      <x v="453"/>
    </i>
    <i>
      <x v="333"/>
    </i>
    <i>
      <x v="491"/>
    </i>
    <i>
      <x v="170"/>
    </i>
    <i>
      <x v="199"/>
    </i>
    <i>
      <x v="172"/>
    </i>
    <i>
      <x v="95"/>
    </i>
    <i>
      <x v="343"/>
    </i>
    <i>
      <x v="554"/>
    </i>
    <i>
      <x v="354"/>
    </i>
    <i>
      <x v="558"/>
    </i>
    <i>
      <x v="356"/>
    </i>
    <i>
      <x v="570"/>
    </i>
    <i>
      <x v="371"/>
    </i>
    <i>
      <x v="183"/>
    </i>
    <i>
      <x v="601"/>
    </i>
    <i>
      <x v="578"/>
    </i>
    <i>
      <x v="294"/>
    </i>
    <i>
      <x v="207"/>
    </i>
    <i>
      <x v="196"/>
    </i>
    <i>
      <x v="96"/>
    </i>
    <i>
      <x v="1940"/>
    </i>
    <i>
      <x v="2416"/>
    </i>
    <i>
      <x v="2294"/>
    </i>
    <i>
      <x v="1992"/>
    </i>
    <i>
      <x v="2175"/>
    </i>
    <i>
      <x v="1896"/>
    </i>
    <i>
      <x v="2235"/>
    </i>
    <i>
      <x v="1998"/>
    </i>
    <i>
      <x v="2336"/>
    </i>
    <i>
      <x v="2000"/>
    </i>
    <i>
      <x v="2511"/>
    </i>
    <i>
      <x v="2002"/>
    </i>
    <i>
      <x v="1937"/>
    </i>
    <i>
      <x v="2004"/>
    </i>
    <i>
      <x v="1947"/>
    </i>
    <i>
      <x v="2007"/>
    </i>
    <i>
      <x v="1988"/>
    </i>
    <i>
      <x v="2018"/>
    </i>
    <i>
      <x v="2322"/>
    </i>
    <i>
      <x v="1907"/>
    </i>
    <i>
      <x v="2369"/>
    </i>
    <i>
      <x v="1911"/>
    </i>
    <i>
      <x v="1982"/>
    </i>
    <i>
      <x v="2058"/>
    </i>
    <i>
      <x v="2171"/>
    </i>
    <i>
      <x v="2086"/>
    </i>
    <i>
      <x v="2200"/>
    </i>
    <i>
      <x v="2092"/>
    </i>
    <i>
      <x v="2217"/>
    </i>
    <i>
      <x v="2099"/>
    </i>
    <i>
      <x v="1943"/>
    </i>
    <i>
      <x v="2104"/>
    </i>
    <i>
      <x v="2227"/>
    </i>
    <i>
      <x v="2114"/>
    </i>
    <i>
      <x v="1952"/>
    </i>
    <i>
      <x v="1921"/>
    </i>
    <i>
      <x v="2249"/>
    </i>
    <i>
      <x v="1925"/>
    </i>
    <i>
      <x v="2304"/>
    </i>
    <i>
      <x v="2147"/>
    </i>
    <i>
      <x v="2334"/>
    </i>
    <i>
      <x v="2155"/>
    </i>
    <i>
      <x v="2362"/>
    </i>
    <i>
      <x v="2157"/>
    </i>
    <i>
      <x v="2379"/>
    </i>
    <i>
      <x v="2159"/>
    </i>
    <i>
      <x v="2484"/>
    </i>
    <i>
      <x v="2161"/>
    </i>
    <i>
      <x v="2507"/>
    </i>
    <i>
      <x v="2163"/>
    </i>
    <i>
      <x v="2169"/>
    </i>
    <i>
      <x v="1954"/>
    </i>
    <i>
      <x v="1619"/>
    </i>
    <i>
      <x v="1726"/>
    </i>
    <i>
      <x v="1675"/>
    </i>
    <i>
      <x v="1410"/>
    </i>
    <i>
      <x v="1607"/>
    </i>
    <i>
      <x v="1414"/>
    </i>
    <i>
      <x v="1384"/>
    </i>
    <i>
      <x v="1418"/>
    </i>
    <i>
      <x v="1704"/>
    </i>
    <i>
      <x v="1424"/>
    </i>
    <i>
      <x v="1404"/>
    </i>
    <i>
      <x v="1432"/>
    </i>
    <i>
      <x v="1614"/>
    </i>
    <i>
      <x v="1261"/>
    </i>
    <i>
      <x v="1382"/>
    </i>
    <i>
      <x v="1453"/>
    </i>
    <i>
      <x v="1392"/>
    </i>
    <i>
      <x v="1306"/>
    </i>
    <i>
      <x v="1396"/>
    </i>
    <i>
      <x v="1524"/>
    </i>
    <i>
      <x v="1716"/>
    </i>
    <i>
      <x v="1535"/>
    </i>
    <i>
      <x v="1771"/>
    </i>
    <i>
      <x v="1541"/>
    </i>
    <i>
      <x v="1304"/>
    </i>
    <i>
      <x v="1839"/>
    </i>
    <i>
      <x v="1375"/>
    </i>
    <i>
      <x v="1835"/>
    </i>
    <i>
      <x v="1616"/>
    </i>
    <i>
      <x v="1296"/>
    </i>
    <i>
      <x v="1380"/>
    </i>
    <i>
      <x v="1555"/>
    </i>
    <i>
      <x v="1627"/>
    </i>
    <i>
      <x v="1330"/>
    </i>
    <i>
      <x v="1638"/>
    </i>
    <i>
      <x v="1259"/>
    </i>
    <i>
      <x v="1666"/>
    </i>
    <i>
      <x v="1263"/>
    </i>
    <i>
      <x v="1677"/>
    </i>
    <i>
      <x v="1577"/>
    </i>
    <i>
      <x v="1698"/>
    </i>
    <i>
      <x v="1581"/>
    </i>
    <i>
      <x v="1712"/>
    </i>
    <i>
      <x v="1583"/>
    </i>
    <i>
      <x v="1720"/>
    </i>
    <i>
      <x v="1585"/>
    </i>
    <i>
      <x v="1730"/>
    </i>
    <i>
      <x v="1302"/>
    </i>
    <i>
      <x v="1398"/>
    </i>
    <i>
      <x v="1600"/>
    </i>
    <i>
      <x v="1821"/>
    </i>
    <i>
      <x v="1310"/>
    </i>
    <i>
      <x v="1408"/>
    </i>
    <i>
      <x v="1265"/>
    </i>
    <i>
      <x v="1272"/>
    </i>
    <i>
      <x v="644"/>
    </i>
    <i>
      <x v="1067"/>
    </i>
    <i>
      <x v="855"/>
    </i>
    <i>
      <x v="905"/>
    </i>
    <i>
      <x v="1100"/>
    </i>
    <i>
      <x v="780"/>
    </i>
    <i>
      <x v="676"/>
    </i>
    <i>
      <x v="815"/>
    </i>
    <i>
      <x v="1061"/>
    </i>
    <i>
      <x v="768"/>
    </i>
    <i>
      <x v="1084"/>
    </i>
    <i>
      <x v="921"/>
    </i>
    <i>
      <x v="1119"/>
    </i>
    <i>
      <x v="933"/>
    </i>
    <i>
      <x v="1194"/>
    </i>
    <i>
      <x v="937"/>
    </i>
    <i>
      <x v="664"/>
    </i>
    <i>
      <x v="702"/>
    </i>
    <i>
      <x v="748"/>
    </i>
    <i>
      <x v="964"/>
    </i>
    <i>
      <x v="861"/>
    </i>
    <i>
      <x v="974"/>
    </i>
    <i>
      <x v="662"/>
    </i>
    <i>
      <x v="823"/>
    </i>
    <i>
      <x v="694"/>
    </i>
    <i>
      <x v="978"/>
    </i>
    <i>
      <x v="1108"/>
    </i>
    <i>
      <x v="980"/>
    </i>
    <i>
      <x v="1170"/>
    </i>
    <i>
      <x v="994"/>
    </i>
    <i>
      <x v="1184"/>
    </i>
    <i>
      <x v="790"/>
    </i>
    <i>
      <x v="1199"/>
    </i>
    <i>
      <x v="1018"/>
    </i>
    <i>
      <x v="700"/>
    </i>
    <i>
      <x v="794"/>
    </i>
    <i>
      <x v="903"/>
    </i>
    <i>
      <x v="647"/>
    </i>
    <i>
      <x v="881"/>
    </i>
    <i>
      <x v="168"/>
    </i>
    <i>
      <x v="68"/>
    </i>
    <i>
      <x v="70"/>
    </i>
    <i>
      <x v="145"/>
    </i>
    <i>
      <x v="76"/>
    </i>
    <i>
      <x v="38"/>
    </i>
    <i>
      <x v="359"/>
    </i>
    <i>
      <x v="41"/>
    </i>
    <i>
      <x v="180"/>
    </i>
    <i>
      <x v="48"/>
    </i>
    <i>
      <x v="23"/>
    </i>
    <i>
      <x v="154"/>
    </i>
    <i>
      <x v="394"/>
    </i>
    <i>
      <x v="517"/>
    </i>
    <i>
      <x v="398"/>
    </i>
    <i>
      <x v="521"/>
    </i>
    <i>
      <x v="437"/>
    </i>
    <i>
      <x v="582"/>
    </i>
    <i>
      <x v="88"/>
    </i>
    <i>
      <x v="42"/>
    </i>
    <i>
      <x v="44"/>
    </i>
    <i>
      <x v="275"/>
    </i>
    <i>
      <x v="46"/>
    </i>
    <i>
      <x v="455"/>
    </i>
    <i>
      <x v="50"/>
    </i>
    <i>
      <x v="90"/>
    </i>
    <i>
      <x v="147"/>
    </i>
    <i>
      <x v="489"/>
    </i>
    <i>
      <x v="52"/>
    </i>
    <i>
      <x v="92"/>
    </i>
    <i>
      <x v="495"/>
    </i>
    <i>
      <x v="257"/>
    </i>
    <i>
      <x v="279"/>
    </i>
    <i>
      <x v="2373"/>
    </i>
    <i>
      <x v="1386"/>
    </i>
    <i>
      <x v="894"/>
    </i>
    <i>
      <x v="246"/>
    </i>
    <i>
      <x v="104"/>
    </i>
    <i>
      <x v="1400"/>
    </i>
    <i>
      <x v="2253"/>
    </i>
    <i>
      <x v="2326"/>
    </i>
    <i>
      <x v="2101"/>
    </i>
    <i>
      <x v="2296"/>
    </i>
    <i>
      <x v="2106"/>
    </i>
    <i>
      <x v="2353"/>
    </i>
    <i>
      <x v="2110"/>
    </i>
    <i>
      <x v="2474"/>
    </i>
    <i>
      <x v="1923"/>
    </i>
    <i>
      <x v="1958"/>
    </i>
    <i>
      <x v="1931"/>
    </i>
    <i>
      <x v="1961"/>
    </i>
    <i>
      <x v="2032"/>
    </i>
    <i>
      <x v="2349"/>
    </i>
    <i>
      <x v="2034"/>
    </i>
    <i>
      <x v="2357"/>
    </i>
    <i>
      <x v="2167"/>
    </i>
    <i>
      <x v="2391"/>
    </i>
    <i>
      <x v="2179"/>
    </i>
    <i>
      <x v="2498"/>
    </i>
    <i>
      <x v="2181"/>
    </i>
    <i>
      <x v="2265"/>
    </i>
    <i>
      <x v="2183"/>
    </i>
    <i>
      <x v="2290"/>
    </i>
    <i>
      <x v="2190"/>
    </i>
    <i>
      <x v="2314"/>
    </i>
    <i>
      <x v="2206"/>
    </i>
    <i>
      <x v="2324"/>
    </i>
    <i>
      <x v="2056"/>
    </i>
    <i>
      <x v="2338"/>
    </i>
    <i>
      <x v="2229"/>
    </i>
    <i>
      <x v="2351"/>
    </i>
    <i>
      <x v="1950"/>
    </i>
    <i>
      <x v="2355"/>
    </i>
    <i>
      <x v="2233"/>
    </i>
    <i>
      <x v="2371"/>
    </i>
    <i>
      <x v="2237"/>
    </i>
    <i>
      <x v="2385"/>
    </i>
    <i>
      <x v="2239"/>
    </i>
    <i>
      <x v="1980"/>
    </i>
    <i>
      <x v="2241"/>
    </i>
    <i>
      <x v="2090"/>
    </i>
    <i>
      <x v="2243"/>
    </i>
    <i>
      <x v="2251"/>
    </i>
    <i>
      <x v="1986"/>
    </i>
    <i>
      <x v="1754"/>
    </i>
    <i>
      <x v="1377"/>
    </i>
    <i>
      <x v="1856"/>
    </i>
    <i>
      <x v="1630"/>
    </i>
    <i>
      <x v="1563"/>
    </i>
    <i>
      <x v="1636"/>
    </i>
    <i>
      <x v="1332"/>
    </i>
    <i>
      <x v="1461"/>
    </i>
    <i>
      <x v="1762"/>
    </i>
    <i>
      <x v="1416"/>
    </i>
    <i>
      <x v="1815"/>
    </i>
    <i>
      <x v="1645"/>
    </i>
    <i>
      <x v="1450"/>
    </i>
    <i>
      <x v="1656"/>
    </i>
    <i>
      <x v="1532"/>
    </i>
    <i>
      <x v="1575"/>
    </i>
    <i>
      <x v="1428"/>
    </i>
    <i>
      <x v="1515"/>
    </i>
    <i>
      <x v="1744"/>
    </i>
    <i>
      <x v="1579"/>
    </i>
    <i>
      <x v="1758"/>
    </i>
    <i>
      <x v="1519"/>
    </i>
    <i>
      <x v="1843"/>
    </i>
    <i>
      <x v="1687"/>
    </i>
    <i>
      <x v="1436"/>
    </i>
    <i>
      <x v="1693"/>
    </i>
    <i>
      <x v="1817"/>
    </i>
    <i>
      <x v="1522"/>
    </i>
    <i>
      <x v="1829"/>
    </i>
    <i>
      <x v="1390"/>
    </i>
    <i>
      <x v="1561"/>
    </i>
    <i>
      <x v="1526"/>
    </i>
    <i>
      <x v="1714"/>
    </i>
    <i>
      <x v="1543"/>
    </i>
    <i>
      <x v="1845"/>
    </i>
    <i>
      <x v="1545"/>
    </i>
    <i>
      <x v="1858"/>
    </i>
    <i>
      <x v="1547"/>
    </i>
    <i>
      <x v="1565"/>
    </i>
    <i>
      <x v="996"/>
    </i>
    <i>
      <x v="1180"/>
    </i>
    <i>
      <x v="1132"/>
    </i>
    <i>
      <x v="998"/>
    </i>
    <i>
      <x v="1197"/>
    </i>
    <i>
      <x v="984"/>
    </i>
    <i>
      <x v="986"/>
    </i>
    <i>
      <x v="935"/>
    </i>
    <i>
      <x v="1010"/>
    </i>
    <i>
      <x v="722"/>
    </i>
    <i>
      <x v="813"/>
    </i>
    <i>
      <x v="1192"/>
    </i>
    <i>
      <x v="1022"/>
    </i>
    <i>
      <x v="807"/>
    </i>
    <i>
      <x v="682"/>
    </i>
    <i>
      <x v="1228"/>
    </i>
    <i>
      <x v="817"/>
    </i>
    <i>
      <x v="660"/>
    </i>
    <i>
      <x v="909"/>
    </i>
    <i>
      <x v="857"/>
    </i>
    <i>
      <x v="1041"/>
    </i>
    <i>
      <x v="1144"/>
    </i>
    <i>
      <x v="782"/>
    </i>
    <i>
      <x v="724"/>
    </i>
    <i>
      <x v="1045"/>
    </i>
    <i>
      <x v="966"/>
    </i>
    <i>
      <x v="1059"/>
    </i>
    <i>
      <x v="731"/>
    </i>
    <i>
      <x v="913"/>
    </i>
    <i>
      <x v="873"/>
    </i>
    <i>
      <x v="668"/>
    </i>
    <i>
      <x v="811"/>
    </i>
    <i>
      <x v="706"/>
    </i>
    <i>
      <x v="1226"/>
    </i>
    <i>
      <x v="919"/>
    </i>
    <i>
      <x v="1232"/>
    </i>
    <i>
      <x v="708"/>
    </i>
    <i>
      <x v="889"/>
    </i>
    <i>
      <x v="927"/>
    </i>
    <i>
      <x v="911"/>
    </i>
    <i>
      <x v="382"/>
    </i>
    <i>
      <x v="550"/>
    </i>
    <i>
      <x v="152"/>
    </i>
    <i>
      <x v="424"/>
    </i>
    <i>
      <x v="568"/>
    </i>
    <i>
      <x v="428"/>
    </i>
    <i>
      <x v="584"/>
    </i>
    <i>
      <x v="430"/>
    </i>
    <i>
      <x v="230"/>
    </i>
    <i>
      <x v="191"/>
    </i>
    <i>
      <x v="242"/>
    </i>
    <i>
      <x v="194"/>
    </i>
    <i>
      <x v="377"/>
    </i>
    <i>
      <x v="25"/>
    </i>
    <i>
      <x v="580"/>
    </i>
    <i>
      <x v="288"/>
    </i>
    <i>
      <x v="391"/>
    </i>
    <i>
      <x v="459"/>
    </i>
    <i>
      <x v="210"/>
    </i>
    <i>
      <x v="461"/>
    </i>
    <i>
      <x v="347"/>
    </i>
    <i>
      <x v="290"/>
    </i>
    <i>
      <x v="351"/>
    </i>
    <i>
      <x v="189"/>
    </i>
    <i>
      <x v="422"/>
    </i>
    <i>
      <x v="251"/>
    </i>
    <i>
      <x v="564"/>
    </i>
    <i>
      <x v="605"/>
    </i>
    <i>
      <x v="253"/>
    </i>
    <i>
      <x v="317"/>
    </i>
    <i>
      <x v="379"/>
    </i>
    <i>
      <x v="503"/>
    </i>
    <i>
      <x v="80"/>
    </i>
    <i>
      <x v="515"/>
    </i>
    <i>
      <x v="389"/>
    </i>
    <i>
      <x v="120"/>
    </i>
    <i>
      <x v="586"/>
    </i>
    <i>
      <x v="54"/>
    </i>
    <i>
      <x v="74"/>
    </i>
    <i>
      <x v="176"/>
    </i>
    <i>
      <x v="283"/>
    </i>
    <i>
      <x v="300"/>
    </i>
    <i>
      <x v="2364"/>
    </i>
    <i>
      <x v="804"/>
    </i>
    <i>
      <x v="2340"/>
    </i>
    <i>
      <x v="1002"/>
    </i>
    <i>
      <x v="2185"/>
    </i>
    <i>
      <x v="149"/>
    </i>
    <i>
      <x v="285"/>
    </i>
    <i>
      <x v="1695"/>
    </i>
    <i>
      <x v="448"/>
    </i>
    <i>
      <x v="2505"/>
    </i>
    <i>
      <x v="2097"/>
    </i>
    <i>
      <x v="1970"/>
    </i>
    <i>
      <x v="1963"/>
    </i>
    <i>
      <x v="1898"/>
    </i>
    <i>
      <x v="2332"/>
    </i>
    <i>
      <x v="1968"/>
    </i>
    <i>
      <x v="2113"/>
    </i>
    <i>
      <x v="2418"/>
    </i>
    <i>
      <x v="2120"/>
    </i>
    <i>
      <x v="2036"/>
    </i>
    <i>
      <x v="1966"/>
    </i>
    <i>
      <x v="1902"/>
    </i>
    <i>
      <x v="2028"/>
    </i>
    <i>
      <x v="2318"/>
    </i>
    <i>
      <x v="1909"/>
    </i>
    <i>
      <x v="2116"/>
    </i>
    <i>
      <x v="1973"/>
    </i>
    <i>
      <x v="2044"/>
    </i>
    <i>
      <x v="1975"/>
    </i>
    <i>
      <x v="2407"/>
    </i>
    <i>
      <x v="2030"/>
    </i>
    <i>
      <x v="2431"/>
    </i>
    <i>
      <x v="2192"/>
    </i>
    <i>
      <x v="2442"/>
    </i>
    <i>
      <x v="2472"/>
    </i>
    <i>
      <x v="2070"/>
    </i>
    <i>
      <x v="2118"/>
    </i>
    <i>
      <x v="1882"/>
    </i>
    <i>
      <x v="2492"/>
    </i>
    <i>
      <x v="2198"/>
    </i>
    <i>
      <x v="2500"/>
    </i>
    <i>
      <x v="2202"/>
    </i>
    <i>
      <x v="2509"/>
    </i>
    <i>
      <x v="1905"/>
    </i>
    <i>
      <x v="2284"/>
    </i>
    <i>
      <x v="2292"/>
    </i>
    <i>
      <x v="2302"/>
    </i>
    <i>
      <x v="1748"/>
    </i>
    <i>
      <x v="1873"/>
    </i>
    <i>
      <x v="1814"/>
    </i>
    <i>
      <x v="1530"/>
    </i>
    <i>
      <x v="1724"/>
    </i>
    <i>
      <x v="1300"/>
    </i>
    <i>
      <x v="1491"/>
    </i>
    <i>
      <x v="1557"/>
    </i>
    <i>
      <x v="1528"/>
    </i>
    <i>
      <x v="1567"/>
    </i>
    <i>
      <x v="1718"/>
    </i>
    <i>
      <x v="1569"/>
    </i>
    <i>
      <x v="1736"/>
    </i>
    <i>
      <x v="1328"/>
    </i>
    <i>
      <x v="1489"/>
    </i>
    <i>
      <x v="1412"/>
    </i>
    <i>
      <x v="1498"/>
    </i>
    <i>
      <x v="1589"/>
    </i>
    <i>
      <x v="1819"/>
    </i>
    <i>
      <x v="1591"/>
    </i>
    <i>
      <x v="1862"/>
    </i>
    <i>
      <x v="1596"/>
    </i>
    <i>
      <x v="1710"/>
    </i>
    <i>
      <x v="1426"/>
    </i>
    <i>
      <x v="1722"/>
    </i>
    <i>
      <x v="1431"/>
    </i>
    <i>
      <x v="1728"/>
    </i>
    <i>
      <x v="1434"/>
    </i>
    <i>
      <x v="1485"/>
    </i>
    <i>
      <x v="1632"/>
    </i>
    <i>
      <x v="1487"/>
    </i>
    <i>
      <x v="1639"/>
    </i>
    <i>
      <x v="1760"/>
    </i>
    <i>
      <x v="1660"/>
    </i>
    <i>
      <x v="1493"/>
    </i>
    <i>
      <x v="1664"/>
    </i>
    <i>
      <x v="1811"/>
    </i>
    <i>
      <x v="1685"/>
    </i>
    <i>
      <x v="1356"/>
    </i>
    <i>
      <x v="1691"/>
    </i>
    <i>
      <x v="1827"/>
    </i>
    <i>
      <x v="1511"/>
    </i>
    <i>
      <x v="1513"/>
    </i>
    <i>
      <x v="1860"/>
    </i>
    <i>
      <x v="1367"/>
    </i>
    <i>
      <x v="1864"/>
    </i>
    <i>
      <x v="1702"/>
    </i>
    <i>
      <x v="1875"/>
    </i>
    <i>
      <x v="1706"/>
    </i>
    <i>
      <x v="1700"/>
    </i>
    <i>
      <x v="945"/>
    </i>
    <i>
      <x v="633"/>
    </i>
    <i>
      <x v="1031"/>
    </i>
    <i>
      <x v="1057"/>
    </i>
    <i>
      <x v="865"/>
    </i>
    <i>
      <x v="949"/>
    </i>
    <i>
      <x v="923"/>
    </i>
    <i>
      <x v="750"/>
    </i>
    <i>
      <x v="1234"/>
    </i>
    <i>
      <x v="678"/>
    </i>
    <i>
      <x v="1160"/>
    </i>
    <i>
      <x v="1065"/>
    </i>
    <i>
      <x v="1178"/>
    </i>
    <i>
      <x v="843"/>
    </i>
    <i>
      <x v="871"/>
    </i>
    <i>
      <x v="1070"/>
    </i>
    <i>
      <x v="637"/>
    </i>
    <i>
      <x v="672"/>
    </i>
    <i>
      <x v="1230"/>
    </i>
    <i>
      <x v="899"/>
    </i>
    <i>
      <x v="1245"/>
    </i>
    <i>
      <x v="726"/>
    </i>
    <i>
      <x v="1158"/>
    </i>
    <i>
      <x v="1092"/>
    </i>
    <i>
      <x v="686"/>
    </i>
    <i>
      <x v="1097"/>
    </i>
    <i>
      <x v="1175"/>
    </i>
    <i>
      <x v="698"/>
    </i>
    <i>
      <x v="1055"/>
    </i>
    <i>
      <x v="867"/>
    </i>
    <i>
      <x v="1186"/>
    </i>
    <i>
      <x v="1188"/>
    </i>
    <i>
      <x v="1008"/>
    </i>
    <i>
      <x v="1110"/>
    </i>
    <i>
      <x v="1012"/>
    </i>
    <i>
      <x v="1113"/>
    </i>
    <i>
      <x v="1020"/>
    </i>
    <i>
      <x v="778"/>
    </i>
    <i>
      <x v="929"/>
    </i>
    <i>
      <x v="1125"/>
    </i>
    <i>
      <x v="875"/>
    </i>
    <i>
      <x v="990"/>
    </i>
    <i>
      <x v="635"/>
    </i>
    <i>
      <x v="1138"/>
    </i>
    <i>
      <x v="1039"/>
    </i>
    <i>
      <x v="1142"/>
    </i>
    <i>
      <x v="883"/>
    </i>
    <i>
      <x v="684"/>
    </i>
    <i>
      <x v="1150"/>
    </i>
    <i>
      <x v="939"/>
    </i>
    <i>
      <x v="296"/>
    </i>
    <i>
      <x v="627"/>
    </i>
    <i>
      <x v="418"/>
    </i>
    <i>
      <x v="432"/>
    </i>
    <i>
      <x v="386"/>
    </i>
    <i>
      <x v="434"/>
    </i>
    <i>
      <x v="410"/>
    </i>
    <i>
      <x v="221"/>
    </i>
    <i>
      <x v="219"/>
    </i>
    <i>
      <x v="174"/>
    </i>
    <i>
      <x v="615"/>
    </i>
    <i>
      <x v="385"/>
    </i>
    <i>
      <x v="426"/>
    </i>
    <i>
      <x v="292"/>
    </i>
    <i>
      <x v="325"/>
    </i>
    <i>
      <x v="405"/>
    </i>
    <i>
      <x v="327"/>
    </i>
    <i>
      <x v="416"/>
    </i>
    <i>
      <x v="232"/>
    </i>
    <i>
      <x v="595"/>
    </i>
    <i>
      <x v="233"/>
    </i>
    <i>
      <x v="531"/>
    </i>
    <i>
      <x v="236"/>
    </i>
    <i>
      <x v="381"/>
    </i>
    <i>
      <x v="552"/>
    </i>
    <i>
      <x v="383"/>
    </i>
    <i>
      <x v="185"/>
    </i>
    <i>
      <x v="86"/>
    </i>
    <i>
      <x v="60"/>
    </i>
    <i>
      <x v="562"/>
    </i>
    <i>
      <x v="66"/>
    </i>
    <i>
      <x v="72"/>
    </i>
    <i>
      <x v="499"/>
    </i>
    <i>
      <x v="217"/>
    </i>
    <i>
      <x v="36"/>
    </i>
    <i>
      <x v="400"/>
    </i>
    <i>
      <x v="134"/>
    </i>
    <i>
      <x v="407"/>
    </i>
    <i>
      <x v="167"/>
    </i>
    <i>
      <x v="412"/>
    </i>
    <i>
      <x v="5"/>
    </i>
    <i>
      <x v="588"/>
    </i>
    <i>
      <x v="82"/>
    </i>
    <i>
      <x v="594"/>
    </i>
    <i>
      <x v="372"/>
    </i>
    <i>
      <x v="420"/>
    </i>
    <i>
      <x v="375"/>
    </i>
    <i>
      <x v="611"/>
    </i>
    <i>
      <x v="141"/>
    </i>
    <i>
      <x v="613"/>
    </i>
    <i>
      <x v="304"/>
    </i>
    <i>
      <x v="625"/>
    </i>
    <i>
      <x v="308"/>
    </i>
    <i>
      <x v="313"/>
    </i>
    <i>
      <x v="315"/>
    </i>
    <i>
      <x v="1195"/>
    </i>
    <i>
      <x v="1209"/>
    </i>
    <i>
      <x v="547"/>
    </i>
    <i>
      <x v="2273"/>
    </i>
    <i>
      <x v="2429"/>
    </i>
    <i>
      <x v="1929"/>
    </i>
    <i>
      <x v="2282"/>
    </i>
    <i>
      <x v="1956"/>
    </i>
    <i>
      <x v="2139"/>
    </i>
    <i>
      <x v="2165"/>
    </i>
    <i>
      <x v="2288"/>
    </i>
    <i>
      <x v="2277"/>
    </i>
    <i>
      <x v="2072"/>
    </i>
    <i>
      <x v="2478"/>
    </i>
    <i>
      <x v="2308"/>
    </i>
    <i>
      <x v="2267"/>
    </i>
    <i>
      <x v="1920"/>
    </i>
    <i>
      <x v="2062"/>
    </i>
    <i>
      <x v="2330"/>
    </i>
    <i>
      <x v="2042"/>
    </i>
    <i>
      <x v="2078"/>
    </i>
    <i>
      <x v="2279"/>
    </i>
    <i>
      <x v="1935"/>
    </i>
    <i>
      <x v="2427"/>
    </i>
    <i>
      <x v="2050"/>
    </i>
    <i>
      <x v="2448"/>
    </i>
    <i>
      <x v="2347"/>
    </i>
    <i>
      <x v="2261"/>
    </i>
    <i>
      <x v="1900"/>
    </i>
    <i>
      <x v="2494"/>
    </i>
    <i>
      <x v="2080"/>
    </i>
    <i>
      <x v="2269"/>
    </i>
    <i>
      <x v="2108"/>
    </i>
    <i>
      <x v="2383"/>
    </i>
    <i>
      <x v="2403"/>
    </i>
    <i>
      <x v="1869"/>
    </i>
    <i>
      <x v="1831"/>
    </i>
    <i>
      <x v="1502"/>
    </i>
    <i>
      <x v="1442"/>
    </i>
    <i>
      <x v="1847"/>
    </i>
    <i>
      <x v="1316"/>
    </i>
    <i>
      <x v="1605"/>
    </i>
    <i>
      <x v="1668"/>
    </i>
    <i>
      <x v="1823"/>
    </i>
    <i>
      <x v="1455"/>
    </i>
    <i>
      <x v="1518"/>
    </i>
    <i>
      <x v="1689"/>
    </i>
    <i>
      <x v="1851"/>
    </i>
    <i>
      <x v="1463"/>
    </i>
    <i>
      <x v="1805"/>
    </i>
    <i>
      <x v="1290"/>
    </i>
    <i>
      <x v="1610"/>
    </i>
    <i>
      <x v="1473"/>
    </i>
    <i>
      <x v="1505"/>
    </i>
    <i>
      <x v="1479"/>
    </i>
    <i>
      <x v="1825"/>
    </i>
    <i>
      <x v="1587"/>
    </i>
    <i>
      <x v="1837"/>
    </i>
    <i>
      <x v="1483"/>
    </i>
    <i>
      <x v="1266"/>
    </i>
    <i>
      <x v="1255"/>
    </i>
    <i>
      <x v="1849"/>
    </i>
    <i>
      <x v="1549"/>
    </i>
    <i>
      <x v="1867"/>
    </i>
    <i>
      <x v="1440"/>
    </i>
    <i>
      <x v="1871"/>
    </i>
    <i>
      <x v="1782"/>
    </i>
    <i>
      <x v="1746"/>
    </i>
    <i>
      <x v="1220"/>
    </i>
    <i>
      <x v="968"/>
    </i>
    <i>
      <x v="1146"/>
    </i>
    <i>
      <x v="825"/>
    </i>
    <i>
      <x v="766"/>
    </i>
    <i>
      <x v="826"/>
    </i>
    <i>
      <x v="1127"/>
    </i>
    <i>
      <x v="828"/>
    </i>
    <i>
      <x v="958"/>
    </i>
    <i>
      <x v="831"/>
    </i>
    <i>
      <x v="656"/>
    </i>
    <i>
      <x v="925"/>
    </i>
    <i>
      <x v="819"/>
    </i>
    <i>
      <x v="835"/>
    </i>
    <i>
      <x v="1123"/>
    </i>
    <i>
      <x v="1078"/>
    </i>
    <i>
      <x v="1014"/>
    </i>
    <i>
      <x v="839"/>
    </i>
    <i>
      <x v="1148"/>
    </i>
    <i>
      <x v="931"/>
    </i>
    <i>
      <x v="960"/>
    </i>
    <i>
      <x v="1088"/>
    </i>
    <i>
      <x v="1182"/>
    </i>
    <i>
      <x v="688"/>
    </i>
    <i>
      <x v="982"/>
    </i>
    <i>
      <x v="774"/>
    </i>
    <i>
      <x v="1205"/>
    </i>
    <i>
      <x v="1207"/>
    </i>
    <i>
      <x v="1216"/>
    </i>
    <i>
      <x v="1106"/>
    </i>
    <i>
      <x v="792"/>
    </i>
    <i>
      <x v="943"/>
    </i>
    <i>
      <x v="641"/>
    </i>
    <i>
      <x v="776"/>
    </i>
    <i>
      <x v="754"/>
    </i>
    <i>
      <x v="94"/>
    </i>
    <i>
      <x v="619"/>
    </i>
    <i>
      <x v="306"/>
    </i>
    <i>
      <x v="414"/>
    </i>
    <i>
      <x v="263"/>
    </i>
    <i>
      <x v="566"/>
    </i>
    <i>
      <x v="487"/>
    </i>
    <i>
      <x v="396"/>
    </i>
    <i>
      <x v="319"/>
    </i>
    <i>
      <x v="457"/>
    </i>
    <i>
      <x v="118"/>
    </i>
    <i>
      <x v="64"/>
    </i>
    <i>
      <x v="234"/>
    </i>
    <i>
      <x v="84"/>
    </i>
    <i>
      <x v="501"/>
    </i>
    <i>
      <x v="597"/>
    </i>
    <i>
      <x v="178"/>
    </i>
    <i>
      <x v="223"/>
    </i>
    <i>
      <x v="509"/>
    </i>
    <i>
      <x v="609"/>
    </i>
    <i>
      <x v="238"/>
    </i>
    <i>
      <x v="124"/>
    </i>
    <i>
      <x v="214"/>
    </i>
    <i>
      <x v="617"/>
    </i>
    <i>
      <x v="244"/>
    </i>
    <i>
      <x v="623"/>
    </i>
    <i>
      <x v="132"/>
    </i>
    <i>
      <x v="629"/>
    </i>
    <i>
      <x v="523"/>
    </i>
    <i>
      <x v="249"/>
    </i>
    <i>
      <x v="321"/>
    </i>
    <i>
      <x v="2464"/>
    </i>
    <i>
      <x v="2439"/>
    </i>
    <i>
      <x v="2424"/>
    </i>
    <i>
      <x v="2215"/>
    </i>
    <i>
      <x v="2151"/>
    </i>
    <i>
      <x v="2286"/>
    </i>
    <i>
      <x v="2255"/>
    </i>
    <i>
      <x v="2060"/>
    </i>
    <i>
      <x v="2213"/>
    </i>
    <i>
      <x v="2143"/>
    </i>
    <i>
      <x v="2444"/>
    </i>
    <i>
      <x v="1927"/>
    </i>
    <i>
      <x v="2454"/>
    </i>
    <i>
      <x v="2316"/>
    </i>
    <i>
      <x v="2470"/>
    </i>
    <i>
      <x v="1878"/>
    </i>
    <i>
      <x v="2076"/>
    </i>
    <i>
      <x v="2074"/>
    </i>
    <i>
      <x v="1978"/>
    </i>
    <i>
      <x v="1438"/>
    </i>
    <i>
      <x v="1620"/>
    </i>
    <i>
      <x v="1803"/>
    </i>
    <i>
      <x v="1476"/>
    </i>
    <i>
      <x v="1853"/>
    </i>
    <i>
      <x v="1292"/>
    </i>
    <i>
      <x v="1797"/>
    </i>
    <i>
      <x v="1257"/>
    </i>
    <i>
      <x v="1349"/>
    </i>
    <i>
      <x v="1654"/>
    </i>
    <i>
      <x v="1467"/>
    </i>
    <i>
      <x v="1658"/>
    </i>
    <i>
      <x v="1345"/>
    </i>
    <i>
      <x v="1732"/>
    </i>
    <i>
      <x v="1794"/>
    </i>
    <i>
      <x v="1738"/>
    </i>
    <i>
      <x v="1471"/>
    </i>
    <i>
      <x v="1740"/>
    </i>
    <i>
      <x v="1679"/>
    </i>
    <i>
      <x v="1394"/>
    </i>
    <i>
      <x v="1508"/>
    </i>
    <i>
      <x v="1559"/>
    </i>
    <i>
      <x v="1358"/>
    </i>
    <i>
      <x v="1495"/>
    </i>
    <i>
      <x v="1288"/>
    </i>
    <i>
      <x v="1671"/>
    </i>
    <i>
      <x v="1363"/>
    </i>
    <i>
      <x v="1788"/>
    </i>
    <i>
      <x v="1649"/>
    </i>
    <i>
      <x v="1790"/>
    </i>
    <i>
      <x v="1792"/>
    </i>
    <i>
      <x v="1799"/>
    </i>
    <i>
      <x v="1140"/>
    </i>
    <i>
      <x v="841"/>
    </i>
    <i>
      <x v="680"/>
    </i>
    <i>
      <x v="1051"/>
    </i>
    <i>
      <x v="758"/>
    </i>
    <i>
      <x v="962"/>
    </i>
    <i>
      <x v="1076"/>
    </i>
    <i>
      <x v="735"/>
    </i>
    <i>
      <x v="1236"/>
    </i>
    <i>
      <x v="1115"/>
    </i>
    <i>
      <x v="1134"/>
    </i>
    <i>
      <x v="1117"/>
    </i>
    <i>
      <x v="1214"/>
    </i>
    <i>
      <x v="784"/>
    </i>
    <i>
      <x v="956"/>
    </i>
    <i>
      <x v="833"/>
    </i>
    <i>
      <x v="746"/>
    </i>
    <i>
      <x v="1016"/>
    </i>
    <i>
      <x v="1047"/>
    </i>
    <i>
      <x v="885"/>
    </i>
    <i>
      <x v="847"/>
    </i>
    <i>
      <x v="639"/>
    </i>
    <i>
      <x v="947"/>
    </i>
    <i>
      <x v="1136"/>
    </i>
    <i>
      <x v="323"/>
    </i>
    <i>
      <x v="363"/>
    </i>
    <i>
      <x v="346"/>
    </i>
    <i>
      <x v="365"/>
    </i>
    <i>
      <x v="473"/>
    </i>
    <i>
      <x v="273"/>
    </i>
    <i>
      <x v="143"/>
    </i>
    <i>
      <x v="9"/>
    </i>
    <i>
      <x v="265"/>
    </i>
    <i>
      <x v="505"/>
    </i>
    <i>
      <x v="471"/>
    </i>
    <i>
      <x v="507"/>
    </i>
    <i>
      <x v="56"/>
    </i>
    <i>
      <x v="511"/>
    </i>
    <i>
      <x v="255"/>
    </i>
    <i>
      <x v="166"/>
    </i>
    <i>
      <x v="21"/>
    </i>
    <i>
      <x v="388"/>
    </i>
    <i>
      <x v="444"/>
    </i>
    <i>
      <x v="228"/>
    </i>
    <i>
      <x v="607"/>
    </i>
    <i>
      <x v="298"/>
    </i>
    <i>
      <x v="469"/>
    </i>
    <i>
      <x v="535"/>
    </i>
    <i>
      <x v="621"/>
    </i>
    <i>
      <x v="539"/>
    </i>
    <i>
      <x v="475"/>
    </i>
    <i>
      <x v="543"/>
    </i>
    <i>
      <x v="403"/>
    </i>
    <i>
      <x v="1764"/>
    </i>
    <i>
      <x v="2094"/>
    </i>
    <i>
      <x v="1129"/>
    </i>
    <i>
      <x v="2088"/>
    </i>
    <i>
      <x v="2496"/>
    </i>
    <i>
      <x v="2482"/>
    </i>
    <i>
      <x v="2394"/>
    </i>
    <i>
      <x v="2066"/>
    </i>
    <i>
      <x v="2300"/>
    </i>
    <i>
      <x v="1933"/>
    </i>
    <i>
      <x v="2409"/>
    </i>
    <i>
      <x v="1890"/>
    </i>
    <i>
      <x v="2490"/>
    </i>
    <i>
      <x v="2381"/>
    </i>
    <i>
      <x v="2298"/>
    </i>
    <i>
      <x v="2194"/>
    </i>
    <i>
      <x v="2271"/>
    </i>
    <i>
      <x v="2040"/>
    </i>
    <i>
      <x v="2460"/>
    </i>
    <i>
      <x v="2405"/>
    </i>
    <i>
      <x v="1778"/>
    </i>
    <i>
      <x v="1278"/>
    </i>
    <i>
      <x v="1280"/>
    </i>
    <i>
      <x v="1673"/>
    </i>
    <i>
      <x v="1284"/>
    </i>
    <i>
      <x v="1807"/>
    </i>
    <i>
      <x v="1294"/>
    </i>
    <i>
      <x v="1422"/>
    </i>
    <i>
      <x v="1750"/>
    </i>
    <i>
      <x v="1338"/>
    </i>
    <i>
      <x v="1652"/>
    </i>
    <i>
      <x v="1539"/>
    </i>
    <i>
      <x v="1286"/>
    </i>
    <i>
      <x v="1353"/>
    </i>
    <i>
      <x v="1742"/>
    </i>
    <i>
      <x v="1734"/>
    </i>
    <i>
      <x v="1365"/>
    </i>
    <i>
      <x v="1371"/>
    </i>
    <i>
      <x v="1340"/>
    </i>
    <i>
      <x v="1708"/>
    </i>
    <i>
      <x v="1767"/>
    </i>
    <i>
      <x v="1469"/>
    </i>
    <i>
      <x v="1647"/>
    </i>
    <i>
      <x v="1282"/>
    </i>
    <i>
      <x v="1201"/>
    </i>
    <i>
      <x v="1082"/>
    </i>
    <i>
      <x v="756"/>
    </i>
    <i>
      <x v="1037"/>
    </i>
    <i>
      <x v="1049"/>
    </i>
    <i>
      <x v="1240"/>
    </i>
    <i>
      <x v="1152"/>
    </i>
    <i>
      <x v="954"/>
    </i>
    <i>
      <x v="1154"/>
    </i>
    <i>
      <x v="901"/>
    </i>
    <i>
      <x v="728"/>
    </i>
    <i>
      <x v="764"/>
    </i>
    <i>
      <x v="737"/>
    </i>
    <i>
      <x v="907"/>
    </i>
    <i>
      <x v="740"/>
    </i>
    <i>
      <x v="786"/>
    </i>
    <i>
      <x v="651"/>
    </i>
    <i>
      <x v="477"/>
    </i>
    <i>
      <x v="603"/>
    </i>
    <i>
      <x v="102"/>
    </i>
    <i>
      <x v="631"/>
    </i>
    <i>
      <x v="361"/>
    </i>
    <i>
      <x v="481"/>
    </i>
    <i>
      <x v="485"/>
    </i>
    <i>
      <x v="58"/>
    </i>
    <i>
      <x v="349"/>
    </i>
    <i>
      <x v="62"/>
    </i>
    <i>
      <x v="271"/>
    </i>
    <i>
      <x v="493"/>
    </i>
    <i>
      <x v="367"/>
    </i>
    <i>
      <x v="541"/>
    </i>
    <i>
      <x v="439"/>
    </i>
    <i>
      <x v="111"/>
    </i>
    <i>
      <x v="2258"/>
    </i>
    <i>
      <x v="158"/>
    </i>
    <i>
      <x v="2422"/>
    </i>
    <i>
      <x v="2046"/>
    </i>
    <i>
      <x v="2020"/>
    </i>
    <i>
      <x v="2411"/>
    </i>
    <i>
      <x v="2122"/>
    </i>
    <i>
      <x v="2488"/>
    </i>
    <i>
      <x v="2204"/>
    </i>
    <i>
      <x v="1892"/>
    </i>
    <i>
      <x v="1894"/>
    </i>
    <i>
      <x v="2450"/>
    </i>
    <i>
      <x v="2145"/>
    </i>
    <i>
      <x v="1915"/>
    </i>
    <i>
      <x v="2437"/>
    </i>
    <i>
      <x v="1347"/>
    </i>
    <i>
      <x v="1451"/>
    </i>
    <i>
      <x v="1756"/>
    </i>
    <i>
      <x v="1465"/>
    </i>
    <i>
      <x v="1774"/>
    </i>
    <i>
      <x v="1369"/>
    </i>
    <i>
      <x v="1260"/>
    </i>
    <i>
      <x v="1643"/>
    </i>
    <i>
      <x v="1752"/>
    </i>
    <i>
      <x v="1203"/>
    </i>
    <i>
      <x v="988"/>
    </i>
    <i>
      <x v="853"/>
    </i>
    <i>
      <x v="1121"/>
    </i>
    <i>
      <x v="1162"/>
    </i>
    <i>
      <x v="465"/>
    </i>
    <i>
      <x v="109"/>
    </i>
    <i>
      <x v="331"/>
    </i>
    <i>
      <x v="513"/>
    </i>
    <i>
      <x v="479"/>
    </i>
    <i>
      <x v="116"/>
    </i>
    <i>
      <x v="369"/>
    </i>
    <i>
      <x v="107"/>
    </i>
    <i>
      <x v="281"/>
    </i>
    <i>
      <x v="269"/>
    </i>
    <i>
      <x v="29"/>
    </i>
    <i>
      <x v="2177"/>
    </i>
    <i>
      <x v="653"/>
    </i>
    <i>
      <x v="2310"/>
    </i>
    <i>
      <x v="2420"/>
    </i>
    <i>
      <x v="2068"/>
    </i>
    <i>
      <x v="2476"/>
    </i>
    <i>
      <x v="2414"/>
    </i>
    <i>
      <x v="2468"/>
    </i>
    <i>
      <x v="2188"/>
    </i>
    <i>
      <x v="2458"/>
    </i>
    <i>
      <x v="2312"/>
    </i>
    <i>
      <x v="2141"/>
    </i>
    <i>
      <x v="2306"/>
    </i>
    <i>
      <x v="1276"/>
    </i>
    <i>
      <x v="1274"/>
    </i>
    <i>
      <x v="1268"/>
    </i>
    <i>
      <x v="1780"/>
    </i>
    <i>
      <x v="1420"/>
    </i>
    <i>
      <x v="752"/>
    </i>
    <i>
      <x v="879"/>
    </i>
    <i>
      <x v="1238"/>
    </i>
    <i>
      <x v="972"/>
    </i>
    <i>
      <x v="1156"/>
    </i>
    <i>
      <x v="1074"/>
    </i>
    <i>
      <x v="869"/>
    </i>
    <i>
      <x v="1029"/>
    </i>
    <i>
      <x v="267"/>
    </i>
    <i>
      <x v="19"/>
    </i>
    <i>
      <x v="17"/>
    </i>
    <i>
      <x v="302"/>
    </i>
    <i>
      <x v="483"/>
    </i>
    <i>
      <x v="277"/>
    </i>
    <i>
      <x v="2048"/>
    </i>
    <i>
      <x v="2173"/>
    </i>
    <i>
      <x v="2462"/>
    </i>
    <i>
      <x v="2480"/>
    </i>
    <i>
      <x v="2466"/>
    </i>
    <i>
      <x v="2456"/>
    </i>
    <i>
      <x v="2502"/>
    </i>
    <i>
      <x v="1337"/>
    </i>
    <i>
      <x v="1681"/>
    </i>
    <i>
      <x v="1509"/>
    </i>
    <i>
      <x v="1801"/>
    </i>
    <i>
      <x v="1164"/>
    </i>
    <i>
      <x v="877"/>
    </i>
    <i>
      <x v="1027"/>
    </i>
    <i>
      <x v="942"/>
    </i>
    <i>
      <x v="970"/>
    </i>
    <i>
      <x v="1104"/>
    </i>
    <i>
      <x v="1168"/>
    </i>
    <i>
      <x v="992"/>
    </i>
    <i>
      <x v="1224"/>
    </i>
    <i>
      <x v="537"/>
    </i>
    <i>
      <x v="467"/>
    </i>
    <i>
      <x v="497"/>
    </i>
    <i>
      <x v="27"/>
    </i>
    <i>
      <x v="2052"/>
    </i>
    <i>
      <x v="2446"/>
    </i>
    <i>
      <x v="2452"/>
    </i>
    <i>
      <x v="1662"/>
    </i>
    <i>
      <x v="1176"/>
    </i>
    <i>
      <x v="1053"/>
    </i>
    <i>
      <x v="851"/>
    </i>
    <i>
      <x v="893"/>
    </i>
    <i>
      <x v="545"/>
    </i>
    <i>
      <x v="34"/>
    </i>
    <i>
      <x v="2387"/>
    </i>
    <i>
      <x v="2401"/>
    </i>
    <i>
      <x v="1770"/>
    </i>
    <i>
      <x v="1343"/>
    </i>
    <i>
      <x v="1190"/>
    </i>
    <i>
      <x v="1026"/>
    </i>
    <i>
      <x v="1193"/>
    </i>
    <i>
      <x v="1006"/>
    </i>
    <i>
      <x v="760"/>
    </i>
    <i>
      <x v="113"/>
    </i>
    <i>
      <x v="15"/>
    </i>
    <i>
      <x v="31"/>
    </i>
    <i>
      <x v="1784"/>
    </i>
    <i>
      <x v="1351"/>
    </i>
    <i>
      <x v="11"/>
    </i>
    <i>
      <x v="1913"/>
    </i>
    <i>
      <x v="1457"/>
    </i>
    <i>
      <x v="131"/>
    </i>
    <i>
      <x v="2211"/>
    </i>
    <i>
      <x v="1459"/>
    </i>
    <i>
      <x v="13"/>
    </i>
    <i>
      <x v="1080"/>
    </i>
    <i>
      <x v="2038"/>
    </i>
    <i>
      <x v="1445"/>
    </i>
    <i>
      <x v="891"/>
    </i>
    <i>
      <x v="1593"/>
    </i>
    <i>
      <x v="1166"/>
    </i>
    <i t="grand">
      <x/>
    </i>
  </rowItems>
  <colItems count="1">
    <i/>
  </colItems>
  <pageFields count="1">
    <pageField fld="18" hier="-1"/>
  </pageFields>
  <dataFields count="1">
    <dataField name="Average of Rating" fld="18" subtotal="average" baseField="1" baseItem="4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3742118-2520-426C-8EDB-0FA061188D92}" name="PivotTable2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G39:H43" firstHeaderRow="1" firstDataRow="1" firstDataCol="1"/>
  <pivotFields count="30">
    <pivotField showAll="0"/>
    <pivotField showAll="0"/>
    <pivotField showAll="0"/>
    <pivotField showAll="0"/>
    <pivotField showAll="0"/>
    <pivotField showAll="0"/>
    <pivotField showAll="0"/>
    <pivotField showAll="0">
      <items count="18">
        <item x="8"/>
        <item m="1" x="13"/>
        <item x="3"/>
        <item m="1" x="16"/>
        <item x="0"/>
        <item x="7"/>
        <item m="1" x="15"/>
        <item x="2"/>
        <item x="6"/>
        <item m="1" x="11"/>
        <item m="1" x="9"/>
        <item x="5"/>
        <item m="1" x="14"/>
        <item x="1"/>
        <item m="1" x="10"/>
        <item x="4"/>
        <item m="1" x="12"/>
        <item t="default"/>
      </items>
    </pivotField>
    <pivotField showAll="0"/>
    <pivotField showAll="0"/>
    <pivotField showAll="0"/>
    <pivotField numFmtId="2" showAll="0"/>
    <pivotField showAll="0">
      <items count="4">
        <item x="0"/>
        <item x="1"/>
        <item x="2"/>
        <item t="default"/>
      </items>
    </pivotField>
    <pivotField numFmtId="41" showAll="0"/>
    <pivotField showAll="0"/>
    <pivotField dataField="1" numFmtId="2" showAll="0"/>
    <pivotField axis="axisRow" showAll="0">
      <items count="4">
        <item x="1"/>
        <item x="2"/>
        <item x="0"/>
        <item t="default"/>
      </items>
    </pivotField>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numFmtId="1" showAll="0"/>
    <pivotField showAll="0"/>
    <pivotField showAll="0"/>
    <pivotField showAll="0"/>
    <pivotField showAll="0"/>
    <pivotField showAll="0"/>
    <pivotField showAll="0"/>
    <pivotField showAll="0"/>
    <pivotField showAll="0"/>
  </pivotFields>
  <rowFields count="1">
    <field x="16"/>
  </rowFields>
  <rowItems count="4">
    <i>
      <x/>
    </i>
    <i>
      <x v="1"/>
    </i>
    <i>
      <x v="2"/>
    </i>
    <i t="grand">
      <x/>
    </i>
  </rowItems>
  <colItems count="1">
    <i/>
  </colItems>
  <dataFields count="1">
    <dataField name="Count of Discount_percentage" fld="15" subtotal="count" baseField="16" baseItem="0"/>
  </dataFields>
  <chartFormats count="1">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9B1769D-131D-4A4F-B60F-45EFD35DAE75}"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4:C14" firstHeaderRow="1" firstDataRow="1" firstDataCol="1"/>
  <pivotFields count="30">
    <pivotField showAll="0"/>
    <pivotField showAll="0"/>
    <pivotField showAll="0"/>
    <pivotField showAll="0"/>
    <pivotField showAll="0"/>
    <pivotField showAll="0"/>
    <pivotField showAll="0"/>
    <pivotField axis="axisRow" showAll="0">
      <items count="18">
        <item m="1" x="13"/>
        <item m="1" x="16"/>
        <item x="0"/>
        <item m="1" x="15"/>
        <item m="1" x="11"/>
        <item m="1" x="9"/>
        <item m="1" x="14"/>
        <item m="1" x="10"/>
        <item m="1" x="12"/>
        <item x="3"/>
        <item x="5"/>
        <item x="1"/>
        <item x="2"/>
        <item x="6"/>
        <item x="4"/>
        <item x="8"/>
        <item x="7"/>
        <item t="default"/>
      </items>
    </pivotField>
    <pivotField showAll="0"/>
    <pivotField showAll="0"/>
    <pivotField showAll="0"/>
    <pivotField numFmtId="2" showAll="0"/>
    <pivotField showAll="0">
      <items count="4">
        <item x="0"/>
        <item x="1"/>
        <item x="2"/>
        <item t="default"/>
      </items>
    </pivotField>
    <pivotField numFmtId="41" showAll="0"/>
    <pivotField showAll="0"/>
    <pivotField dataField="1" numFmtId="2" showAll="0"/>
    <pivotField showAll="0">
      <items count="4">
        <item x="1"/>
        <item x="2"/>
        <item x="0"/>
        <item t="default"/>
      </items>
    </pivotField>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numFmtId="164" showAll="0"/>
    <pivotField showAll="0"/>
    <pivotField numFmtId="1" showAll="0"/>
    <pivotField showAll="0"/>
    <pivotField showAll="0"/>
    <pivotField showAll="0"/>
    <pivotField showAll="0"/>
    <pivotField showAll="0"/>
    <pivotField showAll="0"/>
    <pivotField showAll="0"/>
    <pivotField showAll="0"/>
  </pivotFields>
  <rowFields count="1">
    <field x="7"/>
  </rowFields>
  <rowItems count="10">
    <i>
      <x v="2"/>
    </i>
    <i>
      <x v="9"/>
    </i>
    <i>
      <x v="10"/>
    </i>
    <i>
      <x v="11"/>
    </i>
    <i>
      <x v="12"/>
    </i>
    <i>
      <x v="13"/>
    </i>
    <i>
      <x v="14"/>
    </i>
    <i>
      <x v="15"/>
    </i>
    <i>
      <x v="16"/>
    </i>
    <i t="grand">
      <x/>
    </i>
  </rowItems>
  <colItems count="1">
    <i/>
  </colItems>
  <dataFields count="1">
    <dataField name="Average Discount" fld="15"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177F0AA-537A-4C97-A451-6CC0E8A10AA9}"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K22:L32" firstHeaderRow="1" firstDataRow="1" firstDataCol="1"/>
  <pivotFields count="30">
    <pivotField showAll="0"/>
    <pivotField showAll="0"/>
    <pivotField showAll="0"/>
    <pivotField showAll="0"/>
    <pivotField showAll="0"/>
    <pivotField showAll="0"/>
    <pivotField showAll="0"/>
    <pivotField axis="axisRow" showAll="0">
      <items count="18">
        <item x="8"/>
        <item m="1" x="13"/>
        <item x="3"/>
        <item m="1" x="16"/>
        <item x="0"/>
        <item x="7"/>
        <item m="1" x="15"/>
        <item x="2"/>
        <item x="6"/>
        <item m="1" x="11"/>
        <item m="1" x="9"/>
        <item x="5"/>
        <item m="1" x="14"/>
        <item x="1"/>
        <item m="1" x="10"/>
        <item x="4"/>
        <item m="1" x="12"/>
        <item t="default"/>
      </items>
    </pivotField>
    <pivotField showAll="0"/>
    <pivotField showAll="0"/>
    <pivotField showAll="0"/>
    <pivotField numFmtId="2" showAll="0"/>
    <pivotField showAll="0">
      <items count="4">
        <item x="0"/>
        <item x="1"/>
        <item x="2"/>
        <item t="default"/>
      </items>
    </pivotField>
    <pivotField numFmtId="41" showAll="0"/>
    <pivotField showAll="0"/>
    <pivotField numFmtId="2" showAll="0"/>
    <pivotField showAll="0"/>
    <pivotField numFmtId="2" showAll="0"/>
    <pivotField numFmtId="164" showAll="0">
      <items count="26">
        <item x="24"/>
        <item x="23"/>
        <item x="22"/>
        <item x="21"/>
        <item x="20"/>
        <item x="13"/>
        <item x="18"/>
        <item x="19"/>
        <item x="15"/>
        <item x="14"/>
        <item x="9"/>
        <item x="11"/>
        <item x="8"/>
        <item x="0"/>
        <item x="1"/>
        <item x="4"/>
        <item x="3"/>
        <item x="5"/>
        <item x="2"/>
        <item x="6"/>
        <item x="7"/>
        <item x="10"/>
        <item x="17"/>
        <item x="12"/>
        <item x="16"/>
        <item t="default"/>
      </items>
    </pivotField>
    <pivotField dataField="1" numFmtId="164" showAll="0"/>
    <pivotField showAll="0"/>
    <pivotField numFmtId="1" showAll="0"/>
    <pivotField showAll="0"/>
    <pivotField showAll="0"/>
    <pivotField showAll="0"/>
    <pivotField showAll="0"/>
    <pivotField showAll="0"/>
    <pivotField showAll="0"/>
    <pivotField showAll="0"/>
    <pivotField showAll="0"/>
  </pivotFields>
  <rowFields count="1">
    <field x="7"/>
  </rowFields>
  <rowItems count="10">
    <i>
      <x/>
    </i>
    <i>
      <x v="2"/>
    </i>
    <i>
      <x v="4"/>
    </i>
    <i>
      <x v="5"/>
    </i>
    <i>
      <x v="7"/>
    </i>
    <i>
      <x v="8"/>
    </i>
    <i>
      <x v="11"/>
    </i>
    <i>
      <x v="13"/>
    </i>
    <i>
      <x v="15"/>
    </i>
    <i t="grand">
      <x/>
    </i>
  </rowItems>
  <colItems count="1">
    <i/>
  </colItems>
  <dataFields count="1">
    <dataField name="Sum of Potential Revenue"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BC33EA2-EA6C-48A3-AD6E-0F73B60DD19B}" sourceName="Category">
  <pivotTables>
    <pivotTable tabId="4" name="PivotTable19"/>
    <pivotTable tabId="3" name="PivotTable10"/>
    <pivotTable tabId="3" name="PivotTable11"/>
    <pivotTable tabId="3" name="PivotTable12"/>
    <pivotTable tabId="3" name="PivotTable13"/>
    <pivotTable tabId="3" name="PivotTable14"/>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4" name="PivotTable15"/>
    <pivotTable tabId="4" name="PivotTable16"/>
    <pivotTable tabId="4" name="PivotTable17"/>
    <pivotTable tabId="4" name="PivotTable18"/>
    <pivotTable tabId="4" name="PivotTable20"/>
    <pivotTable tabId="4" name="PivotTable21"/>
    <pivotTable tabId="4" name="PivotTable22"/>
    <pivotTable tabId="4" name="PivotTable23"/>
    <pivotTable tabId="4" name="PivotTable25"/>
    <pivotTable tabId="4" name="PivotTable27"/>
    <pivotTable tabId="4" name="PivotTable28"/>
  </pivotTables>
  <data>
    <tabular pivotCacheId="1991664089">
      <items count="17">
        <i x="8" s="1"/>
        <i x="3" s="1"/>
        <i x="0" s="1"/>
        <i x="7" s="1"/>
        <i x="2" s="1"/>
        <i x="6" s="1"/>
        <i x="5" s="1"/>
        <i x="1" s="1"/>
        <i x="4" s="1"/>
        <i x="13" s="1" nd="1"/>
        <i x="16" s="1" nd="1"/>
        <i x="15" s="1" nd="1"/>
        <i x="11" s="1" nd="1"/>
        <i x="9" s="1" nd="1"/>
        <i x="14" s="1" nd="1"/>
        <i x="10" s="1" nd="1"/>
        <i x="1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1" xr10:uid="{6BE76441-4D63-42F1-A27B-4D166A9D2D99}" sourceName="Price Range">
  <pivotTables>
    <pivotTable tabId="4" name="PivotTable15"/>
    <pivotTable tabId="3" name="PivotTable10"/>
    <pivotTable tabId="3" name="PivotTable11"/>
    <pivotTable tabId="3" name="PivotTable12"/>
    <pivotTable tabId="3" name="PivotTable13"/>
    <pivotTable tabId="3" name="PivotTable14"/>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4" name="PivotTable16"/>
    <pivotTable tabId="4" name="PivotTable17"/>
    <pivotTable tabId="4" name="PivotTable18"/>
    <pivotTable tabId="4" name="PivotTable19"/>
    <pivotTable tabId="4" name="PivotTable20"/>
    <pivotTable tabId="4" name="PivotTable21"/>
    <pivotTable tabId="4" name="PivotTable22"/>
    <pivotTable tabId="4" name="PivotTable23"/>
    <pivotTable tabId="4" name="PivotTable25"/>
    <pivotTable tabId="4" name="PivotTable27"/>
    <pivotTable tabId="4" name="PivotTable28"/>
  </pivotTables>
  <data>
    <tabular pivotCacheId="199166408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1" xr10:uid="{02CF0907-E7B6-49F3-BEC8-FBADAF87BEB8}" sourceName="Rating">
  <pivotTables>
    <pivotTable tabId="4" name="PivotTable15"/>
    <pivotTable tabId="3" name="PivotTable10"/>
    <pivotTable tabId="3" name="PivotTable11"/>
    <pivotTable tabId="3" name="PivotTable12"/>
    <pivotTable tabId="3" name="PivotTable13"/>
    <pivotTable tabId="3" name="PivotTable14"/>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4" name="PivotTable16"/>
    <pivotTable tabId="4" name="PivotTable17"/>
    <pivotTable tabId="4" name="PivotTable18"/>
    <pivotTable tabId="4" name="PivotTable19"/>
    <pivotTable tabId="4" name="PivotTable20"/>
    <pivotTable tabId="4" name="PivotTable21"/>
    <pivotTable tabId="4" name="PivotTable22"/>
    <pivotTable tabId="4" name="PivotTable23"/>
    <pivotTable tabId="4" name="PivotTable25"/>
    <pivotTable tabId="4" name="PivotTable27"/>
    <pivotTable tabId="4" name="PivotTable28"/>
  </pivotTables>
  <data>
    <tabular pivotCacheId="1991664089">
      <items count="25">
        <i x="24" s="1"/>
        <i x="23" s="1"/>
        <i x="22" s="1"/>
        <i x="21" s="1"/>
        <i x="20" s="1"/>
        <i x="13" s="1"/>
        <i x="18" s="1"/>
        <i x="19" s="1"/>
        <i x="15" s="1"/>
        <i x="14" s="1"/>
        <i x="9" s="1"/>
        <i x="11" s="1"/>
        <i x="8" s="1"/>
        <i x="0" s="1"/>
        <i x="1" s="1"/>
        <i x="4" s="1"/>
        <i x="3" s="1"/>
        <i x="5" s="1"/>
        <i x="2" s="1"/>
        <i x="6" s="1"/>
        <i x="7" s="1"/>
        <i x="10" s="1"/>
        <i x="17" s="1"/>
        <i x="12"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F5644E86-581F-4B15-93A1-235C01FD9E14}" cache="Slicer_Category1" caption="Category" columnCount="2" style="SlicerStyleLight5" rowHeight="241300"/>
  <slicer name="Price Range 1" xr10:uid="{DBC967F5-BE67-4964-8D05-627CCFC0D679}" cache="Slicer_Price_Range1" caption="Price Range" style="SlicerStyleLight5" rowHeight="241300"/>
  <slicer name="Rating 1" xr10:uid="{6A9784A8-1C86-4DEA-A5B5-007195996DEF}" cache="Slicer_Rating1" caption="Rating" startItem="6" columnCount="2" style="SlicerStyleLigh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61E20A-7DAF-4287-B28A-18DF827D7BB3}" name="AmazonProductData" displayName="AmazonProductData" ref="A1:AD1467" totalsRowCount="1" headerRowDxfId="67" headerRowBorderDxfId="66" tableBorderDxfId="65" totalsRowBorderDxfId="64">
  <autoFilter ref="A1:AD1466" xr:uid="{E161E20A-7DAF-4287-B28A-18DF827D7BB3}">
    <filterColumn colId="16">
      <filters>
        <filter val="Good"/>
        <filter val="Very Good"/>
      </filters>
    </filterColumn>
  </autoFilter>
  <sortState xmlns:xlrd2="http://schemas.microsoft.com/office/spreadsheetml/2017/richdata2" ref="A2:AD1447">
    <sortCondition descending="1" ref="R1:R1466"/>
  </sortState>
  <tableColumns count="30">
    <tableColumn id="1" xr3:uid="{ED022EF1-E9FF-446C-9539-9EDDCCBE95A1}" name="Product_id" dataDxfId="63" totalsRowDxfId="62"/>
    <tableColumn id="24" xr3:uid="{C4DED6B3-9B88-49AE-BC49-2BFB538C08D6}" name="Product_name" dataDxfId="61" totalsRowDxfId="60">
      <calculatedColumnFormula>PROPER(AmazonProductData[[#This Row],[P_edit_3]])</calculatedColumnFormula>
    </tableColumn>
    <tableColumn id="23" xr3:uid="{651A259D-39C8-4890-A485-FB9BDCAD8C30}" name="P_edit_3" dataDxfId="59" totalsRowDxfId="58">
      <calculatedColumnFormula>SUBSTITUTE(AmazonProductData[[#This Row],[P_edit_2]],"/","")</calculatedColumnFormula>
    </tableColumn>
    <tableColumn id="22" xr3:uid="{6D8FEE59-B16E-498B-B892-C79138B08641}" name="P_edit_2" dataDxfId="57" totalsRowDxfId="56">
      <calculatedColumnFormula>SUBSTITUTE(AmazonProductData[[#This Row],[P_edit_1]],"!!","")</calculatedColumnFormula>
    </tableColumn>
    <tableColumn id="21" xr3:uid="{B036794F-80B0-4AB5-BBD0-E96D73FAA8DA}" name="P_edit_1" dataDxfId="55" totalsRowDxfId="54">
      <calculatedColumnFormula>LEFT(AmazonProductData[[#This Row],[product_name-original]],FIND("~",SUBSTITUTE(AmazonProductData[[#This Row],[product_name-original]]," ","~",4))-1)</calculatedColumnFormula>
    </tableColumn>
    <tableColumn id="2" xr3:uid="{002119FC-A547-43D0-A4E2-D32BACD58BBF}" name="product_name-original" dataDxfId="53" totalsRowDxfId="52"/>
    <tableColumn id="18" xr3:uid="{0986F804-FE34-4DB6-9D21-E94EF5F5A4BE}" name="category-old2" dataDxfId="51" totalsRowDxfId="50">
      <calculatedColumnFormula>LEFT(AmazonProductData[[#This Row],[category-orginal]],FIND("|",AmazonProductData[[#This Row],[category-orginal]]))</calculatedColumnFormula>
    </tableColumn>
    <tableColumn id="26" xr3:uid="{B4E56FB9-B94F-4981-B886-D783E59BF19A}" name="Category" dataDxfId="49" totalsRowDxfId="48">
      <calculatedColumnFormula>SUBSTITUTE(AmazonProductData[[#This Row],[category-old3]], "OfficeProducts", "Office Products")</calculatedColumnFormula>
    </tableColumn>
    <tableColumn id="25" xr3:uid="{4C0A8459-037F-4710-B057-1F3D9933431B}" name="category-old3" dataDxfId="47" totalsRowDxfId="46">
      <calculatedColumnFormula>SUBSTITUTE(AmazonProductData[[#This Row],[Category2]], "&amp;", " &amp; ")</calculatedColumnFormula>
    </tableColumn>
    <tableColumn id="19" xr3:uid="{D6B4232C-8574-4E92-B0DE-B9859B86313B}" name="Category2" dataDxfId="45" totalsRowDxfId="44">
      <calculatedColumnFormula>SUBSTITUTE(AmazonProductData[[#This Row],[category-old2]],"|","")</calculatedColumnFormula>
    </tableColumn>
    <tableColumn id="3" xr3:uid="{88520324-F757-4418-9A54-6F0AD9E7DB99}" name="category-orginal" dataDxfId="43" totalsRowDxfId="42"/>
    <tableColumn id="4" xr3:uid="{88D16E6C-06BC-492D-A2C8-407E963186E8}" name="Discounted_price" dataDxfId="41" totalsRowDxfId="40"/>
    <tableColumn id="17" xr3:uid="{44091C91-6814-4E80-93CA-97EC83456B30}" name="Price Range" dataDxfId="39" totalsRowDxfId="38">
      <calculatedColumnFormula>IF(AmazonProductData[[#This Row],[Actual_price]]&lt;200,"₹200",IF(AmazonProductData[[#This Row],[Actual_price]]&lt;=500,"₹200–₹500"," &gt;₹500)"))</calculatedColumnFormula>
    </tableColumn>
    <tableColumn id="5" xr3:uid="{92A592A4-7AC8-4246-9D78-89139EF26C33}" name="Actual_price" dataDxfId="37" totalsRowDxfId="36" dataCellStyle="Currency" totalsRowCellStyle="Currency"/>
    <tableColumn id="27" xr3:uid="{198F3F19-2979-414E-A598-D0B46173A8FC}" name="Discounted Value" dataDxfId="35" totalsRowDxfId="34" dataCellStyle="Currency" totalsRowCellStyle="Currency">
      <calculatedColumnFormula>IF(AmazonProductData[[#This Row],[Discount_percentage]]&gt;=0.5,"50% or More","Less Than 50%")</calculatedColumnFormula>
    </tableColumn>
    <tableColumn id="6" xr3:uid="{4A237FB3-8FF4-47B0-B822-598DD65D94D7}" name="Discount_percentage" dataDxfId="33" totalsRowDxfId="32" dataCellStyle="Percent" totalsRowCellStyle="Percent"/>
    <tableColumn id="20" xr3:uid="{2BACD479-4099-47BD-A15E-72B78DEFFDD7}" name="Group Rating" dataDxfId="31" totalsRowDxfId="30" dataCellStyle="Percent" totalsRowCellStyle="Percent">
      <calculatedColumnFormula>IF(AmazonProductData[[#This Row],[Rating]]&lt;3,"Good",IF(AmazonProductData[[#This Row],[Rating]]&lt;=3.9,"Very Good","Excellent"))</calculatedColumnFormula>
    </tableColumn>
    <tableColumn id="30" xr3:uid="{D5AEE980-54A7-411B-B3D9-51D2D9C1F4E0}" name="Rating Score" dataDxfId="29" totalsRowDxfId="28" dataCellStyle="Percent" totalsRowCellStyle="Percent">
      <calculatedColumnFormula>AmazonProductData[[#This Row],[Rating]]*AmazonProductData[[#This Row],[Rating_count]]</calculatedColumnFormula>
    </tableColumn>
    <tableColumn id="7" xr3:uid="{273A490D-B85A-468E-B0FD-4F15519EB2DF}" name="Rating" dataDxfId="27" totalsRowDxfId="26"/>
    <tableColumn id="29" xr3:uid="{CEF3865E-12EC-4C20-A3F8-391A4D3D87C7}" name="Potential Revenue" dataDxfId="25" totalsRowDxfId="24">
      <calculatedColumnFormula>AmazonProductData[[#This Row],[Actual_price]]*AmazonProductData[[#This Row],[Rating_count]]</calculatedColumnFormula>
    </tableColumn>
    <tableColumn id="28" xr3:uid="{76D4E24E-E286-48B2-B26E-A7D29C99EC15}" name="Rating  Review" dataDxfId="23" totalsRowDxfId="22">
      <calculatedColumnFormula>IF(AmazonProductData[[#This Row],[Rating_count]]&lt;1000,"Less than 1k Reviews","More than 1k Reviews")</calculatedColumnFormula>
    </tableColumn>
    <tableColumn id="8" xr3:uid="{F6B58427-FEB8-4ABD-9D2E-C850D6E2B1CB}" name="Rating_count" totalsRowFunction="custom" dataDxfId="21" totalsRowDxfId="20">
      <totalsRowFormula array="1">[0]!E15s</totalsRowFormula>
    </tableColumn>
    <tableColumn id="9" xr3:uid="{AB8000CB-E0BD-4B6E-B1EE-E28D9B74DC14}" name="About_product" dataDxfId="19" totalsRowDxfId="18"/>
    <tableColumn id="10" xr3:uid="{FD2D0EAC-53FE-4C50-9B21-CB17CFFABD66}" name="User_id" dataDxfId="17" totalsRowDxfId="16"/>
    <tableColumn id="11" xr3:uid="{66541DB1-652B-4C0D-8B54-BAF554D419D0}" name="User_name" dataDxfId="15" totalsRowDxfId="14"/>
    <tableColumn id="12" xr3:uid="{AB9F4F82-C02B-4A0C-80BD-37D51917D5E3}" name="Review_id" dataDxfId="13" totalsRowDxfId="12"/>
    <tableColumn id="13" xr3:uid="{81E0466E-50E3-464F-9604-046396BCE1C2}" name="Review_title" dataDxfId="11" totalsRowDxfId="10"/>
    <tableColumn id="14" xr3:uid="{6D47777A-2F63-496D-BA1B-09FA6DB16495}" name="Review_content" dataDxfId="9" totalsRowDxfId="8"/>
    <tableColumn id="15" xr3:uid="{A7A48899-CF1D-4D1D-953D-993540C2AC70}" name="Img_link" dataDxfId="7" totalsRowDxfId="6" dataCellStyle="Hyperlink" totalsRowCellStyle="Hyperlink"/>
    <tableColumn id="16" xr3:uid="{345DCF9F-201F-4654-BDEF-84AC4DD2BA76}" name="Product_link" dataDxfId="5" totalsRowDxfId="4" dataCellStyle="Hyperlink" totalsRowCellStyle="Hyperlink"/>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827" Type="http://schemas.openxmlformats.org/officeDocument/2006/relationships/hyperlink" Target="https://m.media-amazon.com/images/I/4121yWSVFmL._SX300_SY300_QL70_ML2_.jpg" TargetMode="External"/><Relationship Id="rId170" Type="http://schemas.openxmlformats.org/officeDocument/2006/relationships/hyperlink" Target="https://m.media-amazon.com/images/I/41EI+3OYGaL._SY300_SX300_.jpg" TargetMode="External"/><Relationship Id="rId987" Type="http://schemas.openxmlformats.org/officeDocument/2006/relationships/hyperlink" Target="https://www.amazon.in/AmazonBasics-Type-C-USB-Male-Cable/dp/B01GGKYKQM/ref=sr_1_435?qid=1672903017&amp;s=computers&amp;sr=1-435" TargetMode="External"/><Relationship Id="rId2668" Type="http://schemas.openxmlformats.org/officeDocument/2006/relationships/hyperlink" Target="https://m.media-amazon.com/images/I/41Rd-jDNOmL._SY445_SX342_QL70_FMwebp_.jpg" TargetMode="External"/><Relationship Id="rId2875" Type="http://schemas.openxmlformats.org/officeDocument/2006/relationships/hyperlink" Target="https://m.media-amazon.com/images/W/WEBP_402378-T2/images/I/41GeM83DzzL._SX300_SY300_QL70_FMwebp_.jpg" TargetMode="External"/><Relationship Id="rId847" Type="http://schemas.openxmlformats.org/officeDocument/2006/relationships/hyperlink" Target="https://m.media-amazon.com/images/I/31U-ACCgQ1L._SX300_SY300_QL70_FMwebp_.jpg" TargetMode="External"/><Relationship Id="rId1477" Type="http://schemas.openxmlformats.org/officeDocument/2006/relationships/hyperlink" Target="https://www.amazon.in/AirCase-External-Drive-2-5-Inch-Black/dp/B00NNQMYNE/ref=sr_1_155?qid=1672903002&amp;s=computers&amp;sr=1-155" TargetMode="External"/><Relationship Id="rId1684" Type="http://schemas.openxmlformats.org/officeDocument/2006/relationships/hyperlink" Target="https://www.amazon.in/Seagate-Expansion-1TB-External-HDD/dp/B08ZJDWTJ1/ref=sr_1_44?qid=1672902996&amp;s=computers&amp;sr=1-44" TargetMode="External"/><Relationship Id="rId1891" Type="http://schemas.openxmlformats.org/officeDocument/2006/relationships/hyperlink" Target="https://m.media-amazon.com/images/I/412VyMavsJL._SX300_SY300_QL70_ML2_.jpg" TargetMode="External"/><Relationship Id="rId2528" Type="http://schemas.openxmlformats.org/officeDocument/2006/relationships/hyperlink" Target="https://m.media-amazon.com/images/W/WEBP_402378-T2/images/I/41oK+rXtssS._SY300_SX300_.jpg" TargetMode="External"/><Relationship Id="rId2735" Type="http://schemas.openxmlformats.org/officeDocument/2006/relationships/hyperlink" Target="https://www.amazon.in/Gilary-Charging-Braided-Magnetic-Charger/dp/B08LKS3LSP/ref=sr_1_109?qid=1672909129&amp;s=electronics&amp;sr=1-109" TargetMode="External"/><Relationship Id="rId2942" Type="http://schemas.openxmlformats.org/officeDocument/2006/relationships/hyperlink" Target="https://m.media-amazon.com/images/I/31jcyZIAWWL._SX300_SY300_QL70_FMwebp_.jpg" TargetMode="External"/><Relationship Id="rId707" Type="http://schemas.openxmlformats.org/officeDocument/2006/relationships/hyperlink" Target="https://m.media-amazon.com/images/I/41A8H7PSidL._SY300_SX300_QL70_FMwebp_.jpg" TargetMode="External"/><Relationship Id="rId914" Type="http://schemas.openxmlformats.org/officeDocument/2006/relationships/hyperlink" Target="https://m.media-amazon.com/images/I/71mathm1apL._SY88.jpg,Really,%20first%20of%20all,%20I%20found%20it%20bulky%20not%20sure%20whether%20it%20has%20good%20sound%20or%20loud%20sound%20but%20believe%20me%20guys%20if%20you%20are%20a%20sound%20lover%20just%20go%20for%20it.%20It%20has%20a%20really%20good%20sound%20as%20every%20sound%20is%20separated%20&amp;%20%20crystal%20clear.,Nice,Ya%20satisfactory%20work.%20Speed%20okay,Performance%20is%20very%20good.,64%20GB%20in%20such%20a%20small%20size!%20Wow,Value%20for%20money,Good" TargetMode="External"/><Relationship Id="rId1337" Type="http://schemas.openxmlformats.org/officeDocument/2006/relationships/hyperlink" Target="https://m.media-amazon.com/images/W/WEBP_402378-T1/images/I/31R5FtHMDiL._SY300_SX300_QL70_FMwebp_.jpg" TargetMode="External"/><Relationship Id="rId1544" Type="http://schemas.openxmlformats.org/officeDocument/2006/relationships/hyperlink" Target="https://www.amazon.in/rts-Adapter-Charging-Converter-compatible/dp/B097C564GC/ref=sr_1_121?qid=1672903001&amp;s=computers&amp;sr=1-121" TargetMode="External"/><Relationship Id="rId1751" Type="http://schemas.openxmlformats.org/officeDocument/2006/relationships/hyperlink" Target="https://m.media-amazon.com/images/I/41EbxurQIDL._SX300_SY300_QL70_FMwebp_.jpg" TargetMode="External"/><Relationship Id="rId2802" Type="http://schemas.openxmlformats.org/officeDocument/2006/relationships/hyperlink" Target="https://m.media-amazon.com/images/W/WEBP_402378-T2/images/I/41611VFTGwL._SY300_SX300_QL70_FMwebp_.jpg" TargetMode="External"/><Relationship Id="rId43" Type="http://schemas.openxmlformats.org/officeDocument/2006/relationships/hyperlink" Target="https://www.amazon.in/PHILIPS-Coffee-HD7432-20-Medium/dp/B09H7JDJCW/ref=sr_1_483?qid=1672923615&amp;s=kitchen&amp;sr=1-483" TargetMode="External"/><Relationship Id="rId1404" Type="http://schemas.openxmlformats.org/officeDocument/2006/relationships/hyperlink" Target="https://m.media-amazon.com/images/I/41Ae67XZACL._SX300_SY300_QL70_FMwebp_.jpg" TargetMode="External"/><Relationship Id="rId1611" Type="http://schemas.openxmlformats.org/officeDocument/2006/relationships/hyperlink" Target="https://m.media-amazon.com/images/W/WEBP_402378-T2/images/I/31PfpEPlg-L._SX300_SY300_QL70_FMwebp_.jpg" TargetMode="External"/><Relationship Id="rId497" Type="http://schemas.openxmlformats.org/officeDocument/2006/relationships/hyperlink" Target="https://www.amazon.in/Philips-AC1215-20-Purifier-White/dp/B01L6MT7E0/ref=sr_1_231?qid=1672923603&amp;s=kitchen&amp;sr=1-231" TargetMode="External"/><Relationship Id="rId2178" Type="http://schemas.openxmlformats.org/officeDocument/2006/relationships/hyperlink" Target="https://m.media-amazon.com/images/I/31zOsqQOAOL._SY445_SX342_QL70_ML2_.jpg" TargetMode="External"/><Relationship Id="rId2385" Type="http://schemas.openxmlformats.org/officeDocument/2006/relationships/hyperlink" Target="https://m.media-amazon.com/images/W/WEBP_402378-T1/images/I/41+tGYXUN8L._SX342_SY445_.jpg" TargetMode="External"/><Relationship Id="rId357" Type="http://schemas.openxmlformats.org/officeDocument/2006/relationships/hyperlink" Target="https://m.media-amazon.com/images/I/41yPeG8kXxL._SX300_SY300_QL70_FMwebp_.jpg" TargetMode="External"/><Relationship Id="rId1194" Type="http://schemas.openxmlformats.org/officeDocument/2006/relationships/hyperlink" Target="https://www.amazon.in/Writing-Screenwriting-Digital-Birthday-Multicolor/dp/B07H8W9PB6/ref=sr_1_315?qid=1672903011&amp;s=computers&amp;sr=1-315" TargetMode="External"/><Relationship Id="rId2038" Type="http://schemas.openxmlformats.org/officeDocument/2006/relationships/hyperlink" Target="https://m.media-amazon.com/images/I/41Usew0lrWL._SX300_SY300_QL70_ML2_.jpg" TargetMode="External"/><Relationship Id="rId2592" Type="http://schemas.openxmlformats.org/officeDocument/2006/relationships/hyperlink" Target="https://www.amazon.in/Acer-inches-Ready-Android-AR32AR2841HDSB/dp/B0B9959XF3/ref=sr_1_188?qid=1672909133&amp;s=electronics&amp;sr=1-188" TargetMode="External"/><Relationship Id="rId217" Type="http://schemas.openxmlformats.org/officeDocument/2006/relationships/hyperlink" Target="https://m.media-amazon.com/images/W/WEBP_402378-T2/images/I/411NB1EXJNL._SY300_SX300_QL70_FMwebp_.jpg" TargetMode="External"/><Relationship Id="rId564" Type="http://schemas.openxmlformats.org/officeDocument/2006/relationships/hyperlink" Target="https://www.amazon.in/HOMEPACK%C2%AE-Radiant-Office-Heaters-Portable/dp/B099PR2GQJ/ref=sr_1_197?qid=1672923600&amp;s=kitchen&amp;sr=1-197" TargetMode="External"/><Relationship Id="rId771" Type="http://schemas.openxmlformats.org/officeDocument/2006/relationships/hyperlink" Target="https://m.media-amazon.com/images/W/WEBP_402378-T2/images/I/31WXnM9XIYL._SX300_SY300_QL70_FMwebp_.jpg" TargetMode="External"/><Relationship Id="rId2245" Type="http://schemas.openxmlformats.org/officeDocument/2006/relationships/hyperlink" Target="https://www.amazon.in/SanDisk-Ultra%C2%AE-microSDXCTM-Warranty-Smartphones/dp/B0BDRVFDKP/ref=sr_1_12?qid=1672895748&amp;s=electronics&amp;sr=1-12" TargetMode="External"/><Relationship Id="rId2452" Type="http://schemas.openxmlformats.org/officeDocument/2006/relationships/hyperlink" Target="https://www.amazon.in/Charging-Certified-Lightning-Transfer-Iphone12/dp/B09G5TSGXV/ref=sr_1_260?qid=1672909136&amp;s=electronics&amp;sr=1-260" TargetMode="External"/><Relationship Id="rId424" Type="http://schemas.openxmlformats.org/officeDocument/2006/relationships/hyperlink" Target="https://www.amazon.in/Borosil-Electric-Vegetables-Transparent-Stainless/dp/B09J4YQYX3/ref=sr_1_270?qid=1672923606&amp;s=kitchen&amp;sr=1-270" TargetMode="External"/><Relationship Id="rId631" Type="http://schemas.openxmlformats.org/officeDocument/2006/relationships/hyperlink" Target="https://www.amazon.in/Croma-Weilburger-Soleplate-Coating-CRSHAH702SIR11/dp/B09ZK6THRR/ref=sr_1_154?qid=1672923598&amp;s=kitchen&amp;sr=1-154" TargetMode="External"/><Relationship Id="rId1054" Type="http://schemas.openxmlformats.org/officeDocument/2006/relationships/hyperlink" Target="https://m.media-amazon.com/images/I/512ah5e1LsL._SY300_SX300_QL70_FMwebp_.jpg" TargetMode="External"/><Relationship Id="rId1261" Type="http://schemas.openxmlformats.org/officeDocument/2006/relationships/hyperlink" Target="https://m.media-amazon.com/images/I/41tcZ6fcJML._SX300_SY300_QL70_FMwebp_.jpg" TargetMode="External"/><Relationship Id="rId2105" Type="http://schemas.openxmlformats.org/officeDocument/2006/relationships/hyperlink" Target="https://www.amazon.in/Ambrane-Multi-Layer-Protection-Li-Polymer-Stylo-10k/dp/B0993BB11X/ref=sr_1_82?qid=1672895770&amp;s=electronics&amp;sr=1-82" TargetMode="External"/><Relationship Id="rId2312" Type="http://schemas.openxmlformats.org/officeDocument/2006/relationships/hyperlink" Target="https://www.amazon.in/Synqe-Charging-Charger-Samsung-Galaxy/dp/B08H5L8V1L/ref=sr_1_476?qid=1672909147&amp;s=electronics&amp;sr=1-476" TargetMode="External"/><Relationship Id="rId1121" Type="http://schemas.openxmlformats.org/officeDocument/2006/relationships/hyperlink" Target="https://www.amazon.in/Redragon-K617-Keyboard-Mechanical-Supported/dp/B09BVCVTBC/ref=sr_1_362?qid=1672903013&amp;s=computers&amp;sr=1-362" TargetMode="External"/><Relationship Id="rId1938" Type="http://schemas.openxmlformats.org/officeDocument/2006/relationships/hyperlink" Target="https://m.media-amazon.com/images/I/41jna+YGP+L._SY300_SX300_.jpg" TargetMode="External"/><Relationship Id="rId281" Type="http://schemas.openxmlformats.org/officeDocument/2006/relationships/hyperlink" Target="https://m.media-amazon.com/images/I/51SvK5l5JRL._SX300_SY300_QL70_FMwebp_.jpg" TargetMode="External"/><Relationship Id="rId141" Type="http://schemas.openxmlformats.org/officeDocument/2006/relationships/hyperlink" Target="https://www.amazon.in/TOPLINE-Egg-Beater-Stainless-Attachments/dp/B08RDWBYCQ/ref=sr_1_429?qid=1672923613&amp;s=kitchen&amp;sr=1-429" TargetMode="External"/><Relationship Id="rId7" Type="http://schemas.openxmlformats.org/officeDocument/2006/relationships/hyperlink" Target="https://www.amazon.in/Prestige-Delight-PRWO-1-Litre-Electric/dp/B01M6453MB/ref=sr_1_503?qid=1672923617&amp;s=kitchen&amp;sr=1-503" TargetMode="External"/><Relationship Id="rId2779" Type="http://schemas.openxmlformats.org/officeDocument/2006/relationships/hyperlink" Target="https://www.amazon.in/Ambrane-ABDC-10-Charging-Transmission-Compatible/dp/B09CMP1SC8/ref=sr_1_84?qid=1672909128&amp;s=electronics&amp;sr=1-84" TargetMode="External"/><Relationship Id="rId958" Type="http://schemas.openxmlformats.org/officeDocument/2006/relationships/hyperlink" Target="https://m.media-amazon.com/images/I/41QtHHI0rXL._SX300_SY300_QL70_FMwebp_.jpg" TargetMode="External"/><Relationship Id="rId1588" Type="http://schemas.openxmlformats.org/officeDocument/2006/relationships/hyperlink" Target="https://www.amazon.in/Portronics-POR-1081-Charging-1-2Meter-Function/dp/B08CF3D7QR/ref=sr_1_95?qid=1672902998&amp;s=computers&amp;sr=1-95" TargetMode="External"/><Relationship Id="rId1795" Type="http://schemas.openxmlformats.org/officeDocument/2006/relationships/hyperlink" Target="https://m.media-amazon.com/images/I/31l-eZHBfKL._SX300_SY300_QL70_ML2_.jpg" TargetMode="External"/><Relationship Id="rId2639" Type="http://schemas.openxmlformats.org/officeDocument/2006/relationships/hyperlink" Target="https://m.media-amazon.com/images/W/WEBP_402378-T2/images/I/41R3n7+taUL._SY300_SX300_.jpg" TargetMode="External"/><Relationship Id="rId2846" Type="http://schemas.openxmlformats.org/officeDocument/2006/relationships/hyperlink" Target="https://www.amazon.in/inches-Full-Android-L43M6-INC-Black/dp/B09JPC82QC/ref=sr_1_45?qid=1672909125&amp;s=electronics&amp;sr=1-45" TargetMode="External"/><Relationship Id="rId87" Type="http://schemas.openxmlformats.org/officeDocument/2006/relationships/hyperlink" Target="https://www.amazon.in/SAIELLIN-Clothes-Sweater-Defuzzer-Trimmer/dp/B09NNZ1GF7/ref=sr_1_458?qid=1672923614&amp;s=kitchen&amp;sr=1-458" TargetMode="External"/><Relationship Id="rId818" Type="http://schemas.openxmlformats.org/officeDocument/2006/relationships/hyperlink" Target="https://www.amazon.in/AGARO-Rechargeable-Sweaters-Blankets-Curtains/dp/B0BK1K598K/ref=sr_1_49_mod_primary_new?qid=1672923592&amp;s=kitchen&amp;sbo=RZvfv%2F%2FHxDF%2BO5021pAnSA%3D%3D&amp;sr=1-49" TargetMode="External"/><Relationship Id="rId1448" Type="http://schemas.openxmlformats.org/officeDocument/2006/relationships/hyperlink" Target="https://m.media-amazon.com/images/W/WEBP_402378-T1/images/I/31GrCGz9drL._SX300_SY300_QL70_FMwebp_.jpg" TargetMode="External"/><Relationship Id="rId1655" Type="http://schemas.openxmlformats.org/officeDocument/2006/relationships/hyperlink" Target="https://m.media-amazon.com/images/W/WEBP_402378-T1/images/I/41jOKzw6-EL._SX300_SY300_QL70_FMwebp_.jpg" TargetMode="External"/><Relationship Id="rId2706" Type="http://schemas.openxmlformats.org/officeDocument/2006/relationships/hyperlink" Target="https://m.media-amazon.com/images/W/WEBP_402378-T1/images/I/41WD+zBGibL._SY300_SX300_.jpg" TargetMode="External"/><Relationship Id="rId1308" Type="http://schemas.openxmlformats.org/officeDocument/2006/relationships/hyperlink" Target="https://www.amazon.in/ZEBRONICS-Zeb-Evolve-Supporting-Metallic-Blue/dp/B09GFWJDY1/ref=sr_1_250?qid=1672903007&amp;s=computers&amp;sr=1-250" TargetMode="External"/><Relationship Id="rId1862" Type="http://schemas.openxmlformats.org/officeDocument/2006/relationships/hyperlink" Target="https://www.amazon.in/Super-Rockerz-400-Bluetooth-Headphones/dp/B01FSYQ2A4/ref=sr_1_307?qid=1672895835&amp;s=electronics&amp;sr=1-307" TargetMode="External"/><Relationship Id="rId2913" Type="http://schemas.openxmlformats.org/officeDocument/2006/relationships/hyperlink" Target="https://m.media-amazon.com/images/W/WEBP_402378-T2/images/I/31e6ElWRymL._SX300_SY300_QL70_FMwebp_.jpg" TargetMode="External"/><Relationship Id="rId1515" Type="http://schemas.openxmlformats.org/officeDocument/2006/relationships/hyperlink" Target="https://www.amazon.in/Acer-Features-Bluelight-Flickerless-Comfyview/dp/B08L879JSN/ref=sr_1_135?qid=1672903001&amp;s=computers&amp;sr=1-135" TargetMode="External"/><Relationship Id="rId1722" Type="http://schemas.openxmlformats.org/officeDocument/2006/relationships/hyperlink" Target="https://www.amazon.in/Portronics-Wireless-Optical-Orientation-Adjustable/dp/B0B296NTFV/ref=sr_1_23?qid=1672902995&amp;s=computers&amp;sr=1-23" TargetMode="External"/><Relationship Id="rId14" Type="http://schemas.openxmlformats.org/officeDocument/2006/relationships/hyperlink" Target="https://m.media-amazon.com/images/I/51GEjZAmNRL._SX300_SY300_QL70_FMwebp_.jpg" TargetMode="External"/><Relationship Id="rId2289" Type="http://schemas.openxmlformats.org/officeDocument/2006/relationships/hyperlink" Target="https://www.amazon.in/Mi-inches-Ready-Android-Black/dp/B084872DQY/ref=sr_1_488?qid=1672909149&amp;s=electronics&amp;sr=1-488" TargetMode="External"/><Relationship Id="rId2496" Type="http://schemas.openxmlformats.org/officeDocument/2006/relationships/hyperlink" Target="https://m.media-amazon.com/images/W/WEBP_402378-T2/images/I/41-VkhORGAL._SX300_SY300_QL70_FMwebp_.jpg" TargetMode="External"/><Relationship Id="rId468" Type="http://schemas.openxmlformats.org/officeDocument/2006/relationships/hyperlink" Target="https://www.amazon.in/AmazonBasics-Induction-Cooktop-1600-Watt/dp/B07YCBSCYB/ref=sr_1_247?qid=1672923605&amp;s=kitchen&amp;sr=1-247" TargetMode="External"/><Relationship Id="rId675" Type="http://schemas.openxmlformats.org/officeDocument/2006/relationships/hyperlink" Target="https://m.media-amazon.com/images/I/41rkDPlAt+L._SY300_SX300_.jpg" TargetMode="External"/><Relationship Id="rId882" Type="http://schemas.openxmlformats.org/officeDocument/2006/relationships/hyperlink" Target="https://www.amazon.in/beatXP-Multipurpose-Portable-Electronic-Weighing/dp/B0B61DSF17/ref=sr_1_10?qid=1672923591&amp;s=kitchen&amp;sr=1-10" TargetMode="External"/><Relationship Id="rId1098" Type="http://schemas.openxmlformats.org/officeDocument/2006/relationships/hyperlink" Target="https://m.media-amazon.com/images/W/WEBP_402378-T2/images/I/41zNLdERuiL._SX300_SY300_QL70_FMwebp_.jpg" TargetMode="External"/><Relationship Id="rId2149" Type="http://schemas.openxmlformats.org/officeDocument/2006/relationships/hyperlink" Target="https://www.amazon.in/boAt-Wave-Call-Dedicated-Multi-Sport/dp/B0B5DDJNH4/ref=sr_1_60?qid=1672895762&amp;s=electronics&amp;sr=1-60" TargetMode="External"/><Relationship Id="rId2356" Type="http://schemas.openxmlformats.org/officeDocument/2006/relationships/hyperlink" Target="https://m.media-amazon.com/images/I/41XgWuRRNFL._SX300_SY300_QL70_FMwebp_.jpg" TargetMode="External"/><Relationship Id="rId2563" Type="http://schemas.openxmlformats.org/officeDocument/2006/relationships/hyperlink" Target="https://www.amazon.in/AmazonBasics-Lightning-Aluminum-Certified-Charging/dp/B0B8SRZ5SV/ref=sr_1_203?qid=1672909134&amp;s=electronics&amp;sr=1-203" TargetMode="External"/><Relationship Id="rId2770" Type="http://schemas.openxmlformats.org/officeDocument/2006/relationships/hyperlink" Target="https://m.media-amazon.com/images/W/WEBP_402378-T2/images/I/41xmv3WPs7L._SX300_SY300_QL70_FMwebp_.jpg" TargetMode="External"/><Relationship Id="rId328" Type="http://schemas.openxmlformats.org/officeDocument/2006/relationships/hyperlink" Target="https://images-na.ssl-images-amazon.com/images/W/WEBP_402378-T1/images/I/41EK0QNFSUL._SX300_SY300_QL70_FMwebp_.jpg" TargetMode="External"/><Relationship Id="rId535" Type="http://schemas.openxmlformats.org/officeDocument/2006/relationships/hyperlink" Target="https://m.media-amazon.com/images/I/51YNXPOgNML._SX300_SY300_QL70_FMwebp_.jpg" TargetMode="External"/><Relationship Id="rId742" Type="http://schemas.openxmlformats.org/officeDocument/2006/relationships/hyperlink" Target="https://www.amazon.in/PrettyKrafts-Laundry-Clothes-Storage-Mushroom/dp/B08D6RCM3Q/ref=sr_1_96?qid=1672923595&amp;s=kitchen&amp;sr=1-96" TargetMode="External"/><Relationship Id="rId1165" Type="http://schemas.openxmlformats.org/officeDocument/2006/relationships/hyperlink" Target="https://m.media-amazon.com/images/W/WEBP_402378-T2/images/I/31+Svp6IjpL._SY300_SX300_.jpg" TargetMode="External"/><Relationship Id="rId1372" Type="http://schemas.openxmlformats.org/officeDocument/2006/relationships/hyperlink" Target="https://www.amazon.in/Wembley-LCD-Writing-Tablet-8-5/dp/B09P564ZTJ/ref=sr_1_216?qid=1672903005&amp;s=computers&amp;sr=1-216" TargetMode="External"/><Relationship Id="rId2009" Type="http://schemas.openxmlformats.org/officeDocument/2006/relationships/hyperlink" Target="https://www.amazon.in/Portronics-CarPower-Charger-Output-Black/dp/B0971DWFDT/ref=sr_1_132?qid=1672895784&amp;s=electronics&amp;sr=1-132" TargetMode="External"/><Relationship Id="rId2216" Type="http://schemas.openxmlformats.org/officeDocument/2006/relationships/hyperlink" Target="https://m.media-amazon.com/images/I/21uXmiH98wL._SX300_SY300_QL70_ML2_.jpg" TargetMode="External"/><Relationship Id="rId2423" Type="http://schemas.openxmlformats.org/officeDocument/2006/relationships/hyperlink" Target="https://m.media-amazon.com/images/W/WEBP_402378-T1/images/I/31-ACQj+oDL._SY445_SX342_.jpg" TargetMode="External"/><Relationship Id="rId2630" Type="http://schemas.openxmlformats.org/officeDocument/2006/relationships/hyperlink" Target="https://www.amazon.in/DURACELL-Type-C-Micro-braided-Charge/dp/B09C6H53KH/ref=sr_1_168?qid=1672909131&amp;s=electronics&amp;sr=1-168" TargetMode="External"/><Relationship Id="rId602" Type="http://schemas.openxmlformats.org/officeDocument/2006/relationships/hyperlink" Target="https://m.media-amazon.com/images/I/31-XtyZy0IL._SX300_SY300_QL70_FMwebp_.jpg" TargetMode="External"/><Relationship Id="rId1025" Type="http://schemas.openxmlformats.org/officeDocument/2006/relationships/hyperlink" Target="https://www.amazon.in/Parker-Vector-Camouflage-Gift-Set/dp/B0746N6WML/ref=sr_1_414?qid=1672903016&amp;s=computers&amp;sr=1-414" TargetMode="External"/><Relationship Id="rId1232" Type="http://schemas.openxmlformats.org/officeDocument/2006/relationships/hyperlink" Target="https://www.amazon.in/DURACELL-Type-C-braided-Charge-Cable/dp/B09C6HWG18/ref=sr_1_292?qid=1672903010&amp;s=computers&amp;sr=1-292" TargetMode="External"/><Relationship Id="rId185" Type="http://schemas.openxmlformats.org/officeDocument/2006/relationships/hyperlink" Target="https://m.media-amazon.com/images/I/41UGgTLOD4L._SX300_SY300_QL70_FMwebp_.jpg" TargetMode="External"/><Relationship Id="rId1909" Type="http://schemas.openxmlformats.org/officeDocument/2006/relationships/hyperlink" Target="https://m.media-amazon.com/images/I/31OgHTags6L._SX300_SY300_QL70_ML2_.jpg" TargetMode="External"/><Relationship Id="rId392" Type="http://schemas.openxmlformats.org/officeDocument/2006/relationships/hyperlink" Target="https://www.amazon.in/Ikea-PRODUKT-Milk-frother-Frother-Handheld/dp/B09X5HD5T1/ref=sr_1_289_mod_primary_new?qid=1672923606&amp;s=kitchen&amp;sbo=RZvfv%2F%2FHxDF%2BO5021pAnSA%3D%3D&amp;sr=1-289" TargetMode="External"/><Relationship Id="rId2073" Type="http://schemas.openxmlformats.org/officeDocument/2006/relationships/hyperlink" Target="https://www.amazon.in/Redmi-Phantom-Additional-Exchange-Included/dp/B09T2WRLJJ/ref=sr_1_101?qid=1672895777&amp;s=electronics&amp;sr=1-101" TargetMode="External"/><Relationship Id="rId2280" Type="http://schemas.openxmlformats.org/officeDocument/2006/relationships/hyperlink" Target="https://m.media-amazon.com/images/W/WEBP_402378-T1/images/I/51z60rNcKSL._SY300_SX300_QL70_FMwebp_.jpg" TargetMode="External"/><Relationship Id="rId252" Type="http://schemas.openxmlformats.org/officeDocument/2006/relationships/hyperlink" Target="https://www.amazon.in/AmazonBasics-VCS35B15K-C-1-5-Litre-Bagless-Cylinder/dp/B07H3N8RJH/ref=sr_1_365?qid=1672923610&amp;s=kitchen&amp;sr=1-365" TargetMode="External"/><Relationship Id="rId2140" Type="http://schemas.openxmlformats.org/officeDocument/2006/relationships/hyperlink" Target="https://m.media-amazon.com/images/I/41MmsYTi06L._SX300_SY300_QL70_ML2_.jpg" TargetMode="External"/><Relationship Id="rId112" Type="http://schemas.openxmlformats.org/officeDocument/2006/relationships/hyperlink" Target="https://m.media-amazon.com/images/I/31Y+l9J1nYL._SY300_SX300_.jpg" TargetMode="External"/><Relationship Id="rId1699" Type="http://schemas.openxmlformats.org/officeDocument/2006/relationships/hyperlink" Target="https://m.media-amazon.com/images/I/31RiDkNjpjS._SX300_SY300_QL70_FMwebp_.jpg" TargetMode="External"/><Relationship Id="rId2000" Type="http://schemas.openxmlformats.org/officeDocument/2006/relationships/hyperlink" Target="https://www.amazon.in/Samsung-Original-EHS64AVFWECINU-Stereo-Headset/dp/B01F25X6RQ/ref=sr_1_137?qid=1672895784&amp;s=electronics&amp;sr=1-137" TargetMode="External"/><Relationship Id="rId929" Type="http://schemas.openxmlformats.org/officeDocument/2006/relationships/hyperlink" Target="https://www.amazon.in/HP-GK320-Gaming-Keyboard-4QN01AA/dp/B08498H13H/ref=sr_1_469?qid=1672903018&amp;s=computers&amp;sr=1-469" TargetMode="External"/><Relationship Id="rId1559" Type="http://schemas.openxmlformats.org/officeDocument/2006/relationships/hyperlink" Target="https://m.media-amazon.com/images/I/51pZRhR1wWL._SX300_SY300_QL70_FMwebp_.jpg" TargetMode="External"/><Relationship Id="rId1766" Type="http://schemas.openxmlformats.org/officeDocument/2006/relationships/hyperlink" Target="https://www.amazon.in/boAt-BassHeads-100-Headphones-Black/dp/B071Z8M4KX/ref=sr_1_1?qid=1672902995&amp;s=computers&amp;sr=1-1" TargetMode="External"/><Relationship Id="rId1973" Type="http://schemas.openxmlformats.org/officeDocument/2006/relationships/hyperlink" Target="https://m.media-amazon.com/images/I/31bKIZtFGWL._SX300_SY300_QL70_ML2_.jpg" TargetMode="External"/><Relationship Id="rId2817" Type="http://schemas.openxmlformats.org/officeDocument/2006/relationships/hyperlink" Target="https://www.amazon.in/TP-Link-TL-WN823N-300Mbps-Wireless-N-Adapter/dp/B0088TKTY2/ref=sr_1_61?qid=1672909126&amp;s=electronics&amp;sr=1-61" TargetMode="External"/><Relationship Id="rId58" Type="http://schemas.openxmlformats.org/officeDocument/2006/relationships/hyperlink" Target="https://m.media-amazon.com/images/W/WEBP_402378-T1/images/I/51ey0zzictL._SX300_SY300_QL70_FMwebp_.jpg" TargetMode="External"/><Relationship Id="rId1419" Type="http://schemas.openxmlformats.org/officeDocument/2006/relationships/hyperlink" Target="https://www.amazon.in/Parker-Quink-Ink-Bottle-Blue/dp/B00LM4X0KU/ref=sr_1_188?qid=1672903004&amp;s=computers&amp;sr=1-188" TargetMode="External"/><Relationship Id="rId1626" Type="http://schemas.openxmlformats.org/officeDocument/2006/relationships/hyperlink" Target="https://www.amazon.in/GIZGA-inch-Hard-Drive-Black/dp/B0765B3TH7/ref=sr_1_74?qid=1672902998&amp;s=computers&amp;sr=1-74" TargetMode="External"/><Relationship Id="rId1833" Type="http://schemas.openxmlformats.org/officeDocument/2006/relationships/hyperlink" Target="https://m.media-amazon.com/images/I/31S1zpNb8bL._SX300_SY300_QL70_ML2_.jpg" TargetMode="External"/><Relationship Id="rId1900" Type="http://schemas.openxmlformats.org/officeDocument/2006/relationships/hyperlink" Target="https://www.amazon.in/Fire-Boltt-Smartwatch-Sports-Tracking-Silver/dp/B09YV463SW/ref=sr_1_242?qid=1672895821&amp;s=electronics&amp;sr=1-242" TargetMode="External"/><Relationship Id="rId579" Type="http://schemas.openxmlformats.org/officeDocument/2006/relationships/hyperlink" Target="https://www.amazon.in/FABWARE-Lint-Remover-Clothes-Furniture/dp/B09SFRNKSR/ref=sr_1_189?qid=1672923600&amp;s=kitchen&amp;sr=1-189" TargetMode="External"/><Relationship Id="rId786" Type="http://schemas.openxmlformats.org/officeDocument/2006/relationships/hyperlink" Target="https://www.amazon.in/Lifelong-LLFH921-Overheating-Protection-Certified/dp/B09LV1CMGH/ref=sr_1_70?qid=1672923593&amp;s=kitchen&amp;sr=1-70" TargetMode="External"/><Relationship Id="rId993" Type="http://schemas.openxmlformats.org/officeDocument/2006/relationships/hyperlink" Target="https://www.amazon.in/Classmate-Long-Book-Unruled-Pages/dp/B086PXQ2R4/ref=sr_1_431?qid=1672903016&amp;s=computers&amp;sr=1-431" TargetMode="External"/><Relationship Id="rId2467" Type="http://schemas.openxmlformats.org/officeDocument/2006/relationships/hyperlink" Target="https://images-na.ssl-images-amazon.com/images/W/WEBP_402378-T2/images/I/51Y4ApH7emL._SX300_SY300_QL70_FMwebp_.jpg" TargetMode="External"/><Relationship Id="rId2674" Type="http://schemas.openxmlformats.org/officeDocument/2006/relationships/hyperlink" Target="https://m.media-amazon.com/images/I/31Bfu6liMWL._SX300_SY300_QL70_FMwebp_.jpg" TargetMode="External"/><Relationship Id="rId439" Type="http://schemas.openxmlformats.org/officeDocument/2006/relationships/hyperlink" Target="https://m.media-amazon.com/images/I/41csvHnDvES._SX300_SY300_QL70_FMwebp_.jpg" TargetMode="External"/><Relationship Id="rId646" Type="http://schemas.openxmlformats.org/officeDocument/2006/relationships/hyperlink" Target="https://m.media-amazon.com/images/I/41f4XKOolpL._SX300_SY300_QL70_FMwebp_.jpg" TargetMode="External"/><Relationship Id="rId1069" Type="http://schemas.openxmlformats.org/officeDocument/2006/relationships/hyperlink" Target="https://www.amazon.in/Robustrion-Anti-Scratch-Samsung-Tab-Lite/dp/B08CTQP51L/ref=sr_1_390?qid=1672903014&amp;s=computers&amp;sr=1-390" TargetMode="External"/><Relationship Id="rId1276" Type="http://schemas.openxmlformats.org/officeDocument/2006/relationships/hyperlink" Target="https://www.amazon.in/Gizga-Essentials-Laptop-Adapter-Certified/dp/B01IOZUHRS/ref=sr_1_267?qid=1672903008&amp;s=computers&amp;sr=1-267" TargetMode="External"/><Relationship Id="rId1483" Type="http://schemas.openxmlformats.org/officeDocument/2006/relationships/hyperlink" Target="https://www.amazon.in/Noise-ColorFit-Bluetooth-Monitoring-SmartWatch/dp/B09P18XVW6/ref=sr_1_152?qid=1672903002&amp;s=computers&amp;sr=1-152" TargetMode="External"/><Relationship Id="rId2327" Type="http://schemas.openxmlformats.org/officeDocument/2006/relationships/hyperlink" Target="https://m.media-amazon.com/images/I/51UUmio53PL._SX300_SY300_QL70_FMwebp_.jpg" TargetMode="External"/><Relationship Id="rId2881" Type="http://schemas.openxmlformats.org/officeDocument/2006/relationships/hyperlink" Target="https://m.media-amazon.com/images/I/41gikeSuhAL._SY300_SX300_QL70_FMwebp_.jpg" TargetMode="External"/><Relationship Id="rId506" Type="http://schemas.openxmlformats.org/officeDocument/2006/relationships/hyperlink" Target="https://m.media-amazon.com/images/W/WEBP_402378-T2/images/I/418ML1Yn1cL._SX300_SY300_QL70_FMwebp_.jpg" TargetMode="External"/><Relationship Id="rId853" Type="http://schemas.openxmlformats.org/officeDocument/2006/relationships/hyperlink" Target="https://www.amazon.in/HAVELLS-Kettle-Coffee-Boiler-Stainless/dp/B083GKDRKR/ref=sr_1_30?qid=1672923591&amp;s=kitchen&amp;sr=1-30" TargetMode="External"/><Relationship Id="rId1136" Type="http://schemas.openxmlformats.org/officeDocument/2006/relationships/hyperlink" Target="https://m.media-amazon.com/images/W/WEBP_402378-T2/images/I/41FrpTwOndL._SX300_SY300_QL70_FMwebp_.jpg" TargetMode="External"/><Relationship Id="rId1690" Type="http://schemas.openxmlformats.org/officeDocument/2006/relationships/hyperlink" Target="https://www.amazon.in/Ambrane-Unbreakable-Charging-Braided-Cable/dp/B098NS6PVG/ref=sr_1_41?qid=1672902996&amp;s=computers&amp;sr=1-41" TargetMode="External"/><Relationship Id="rId2534" Type="http://schemas.openxmlformats.org/officeDocument/2006/relationships/hyperlink" Target="https://m.media-amazon.com/images/I/21rGO6HtUxL._SY445_SX342_QL70_FMwebp_.jpg" TargetMode="External"/><Relationship Id="rId2741" Type="http://schemas.openxmlformats.org/officeDocument/2006/relationships/hyperlink" Target="https://www.amazon.in/TCL-inches-Certified-Android-40S6505/dp/B09T3KB6JZ/ref=sr_1_103?qid=1672909129&amp;s=electronics&amp;sr=1-103" TargetMode="External"/><Relationship Id="rId713" Type="http://schemas.openxmlformats.org/officeDocument/2006/relationships/hyperlink" Target="https://m.media-amazon.com/images/W/WEBP_402378-T2/images/I/415mgfOmzUS._SX300_SY300_QL70_FMwebp_.jpg" TargetMode="External"/><Relationship Id="rId920" Type="http://schemas.openxmlformats.org/officeDocument/2006/relationships/hyperlink" Target="https://m.media-amazon.com/images/W/WEBP_402378-T1/images/I/31AZelC8URL._SX300_SY300_QL70_FMwebp_.jpg" TargetMode="External"/><Relationship Id="rId1343" Type="http://schemas.openxmlformats.org/officeDocument/2006/relationships/hyperlink" Target="https://m.media-amazon.com/images/I/41GogihEYeL._SX300_SY300_QL70_FMwebp_.jpg" TargetMode="External"/><Relationship Id="rId1550" Type="http://schemas.openxmlformats.org/officeDocument/2006/relationships/hyperlink" Target="https://www.amazon.in/Portronics-Konnect-POR-1401-Charging-Function/dp/B09KLVMZ3B/ref=sr_1_118?qid=1672903000&amp;s=computers&amp;sr=1-118" TargetMode="External"/><Relationship Id="rId2601" Type="http://schemas.openxmlformats.org/officeDocument/2006/relationships/hyperlink" Target="https://m.media-amazon.com/images/I/21DUuehBaRL._SX300_SY300_QL70_FMwebp_.jpg" TargetMode="External"/><Relationship Id="rId1203" Type="http://schemas.openxmlformats.org/officeDocument/2006/relationships/hyperlink" Target="https://www.amazon.in/Lenovo-600-Bluetooth%C2%AE-Silent-Mouse/dp/B08LW31NQ6/ref=sr_1_309?qid=1672903010&amp;s=computers&amp;sr=1-309" TargetMode="External"/><Relationship Id="rId1410" Type="http://schemas.openxmlformats.org/officeDocument/2006/relationships/hyperlink" Target="https://m.media-amazon.com/images/W/WEBP_402378-T2/images/I/41hmoJUQTuL._SX300_SY300_QL70_FMwebp_.jpg" TargetMode="External"/><Relationship Id="rId296" Type="http://schemas.openxmlformats.org/officeDocument/2006/relationships/hyperlink" Target="https://m.media-amazon.com/images/I/41EzVyKoA0L._SY445_SX342_QL70_FMwebp_.jpg" TargetMode="External"/><Relationship Id="rId2184" Type="http://schemas.openxmlformats.org/officeDocument/2006/relationships/hyperlink" Target="https://m.media-amazon.com/images/I/212redZnCCL._SX300_SY300_QL70_ML2_.jpg" TargetMode="External"/><Relationship Id="rId2391" Type="http://schemas.openxmlformats.org/officeDocument/2006/relationships/hyperlink" Target="https://m.media-amazon.com/images/W/WEBP_402378-T1/images/I/41zEHNLyhKL._SX300_SY300_QL70_FMwebp_.jpg" TargetMode="External"/><Relationship Id="rId156" Type="http://schemas.openxmlformats.org/officeDocument/2006/relationships/hyperlink" Target="https://m.media-amazon.com/images/W/WEBP_402378-T1/images/I/31gRT7Gvw7L._SY300_SX300_QL70_FMwebp_.jpg" TargetMode="External"/><Relationship Id="rId363" Type="http://schemas.openxmlformats.org/officeDocument/2006/relationships/hyperlink" Target="https://m.media-amazon.com/images/W/WEBP_402378-T1/images/I/414PLTPvJBL._SX300_SY300_QL70_FMwebp_.jpg" TargetMode="External"/><Relationship Id="rId570" Type="http://schemas.openxmlformats.org/officeDocument/2006/relationships/hyperlink" Target="https://www.amazon.in/Bajaj-ATX-750-Watt-Pop-up-Toaster/dp/B0073QGKAS/ref=sr_1_194?qid=1672923600&amp;s=kitchen&amp;sr=1-194" TargetMode="External"/><Relationship Id="rId2044" Type="http://schemas.openxmlformats.org/officeDocument/2006/relationships/hyperlink" Target="https://m.media-amazon.com/images/I/31oA0-q5UzL._SX300_SY300_QL70_ML2_.jpg" TargetMode="External"/><Relationship Id="rId2251" Type="http://schemas.openxmlformats.org/officeDocument/2006/relationships/hyperlink" Target="https://www.amazon.in/OnePlus-Nord-Shadow-128GB-Storage/dp/B0B3CQBRB4/ref=sr_1_9?qid=1672895748&amp;s=electronics&amp;sr=1-9" TargetMode="External"/><Relationship Id="rId223" Type="http://schemas.openxmlformats.org/officeDocument/2006/relationships/hyperlink" Target="https://m.media-amazon.com/images/I/31Ex4oSr8RL._SX300_SY300_QL70_FMwebp_.jpg" TargetMode="External"/><Relationship Id="rId430" Type="http://schemas.openxmlformats.org/officeDocument/2006/relationships/hyperlink" Target="https://www.amazon.in/Akiara-Electric-Handheld-Cordless-Tailoring/dp/B08XLR6DSB/ref=sr_1_270?qid=1672923605&amp;s=kitchen&amp;sr=1-270" TargetMode="External"/><Relationship Id="rId1060" Type="http://schemas.openxmlformats.org/officeDocument/2006/relationships/hyperlink" Target="https://m.media-amazon.com/images/I/310WOJIrwjL._SX300_SY300_QL70_FMwebp_.jpg" TargetMode="External"/><Relationship Id="rId2111" Type="http://schemas.openxmlformats.org/officeDocument/2006/relationships/hyperlink" Target="https://www.amazon.in/OnePlus-Forest-Green-Storage-SuperVOOC/dp/B09WRMNJ9G/ref=sr_1_79?qid=1672895770&amp;s=electronics&amp;sr=1-79" TargetMode="External"/><Relationship Id="rId1877" Type="http://schemas.openxmlformats.org/officeDocument/2006/relationships/hyperlink" Target="https://m.media-amazon.com/images/I/416n3nd4MhL._SY300_SX300_QL70_ML2_.jpg" TargetMode="External"/><Relationship Id="rId2928" Type="http://schemas.openxmlformats.org/officeDocument/2006/relationships/hyperlink" Target="https://www.amazon.in/Wayona-Braided-WN3LG1-Syncing-Charging/dp/B07JW9H4J1/ref=sr_1_1?qid=1672909124&amp;s=electronics&amp;sr=1-1" TargetMode="External"/><Relationship Id="rId1737" Type="http://schemas.openxmlformats.org/officeDocument/2006/relationships/hyperlink" Target="https://m.media-amazon.com/images/W/WEBP_402378-T2/images/I/315vj6oj-FL._SX300_SY300_QL70_FMwebp_.jpg" TargetMode="External"/><Relationship Id="rId1944" Type="http://schemas.openxmlformats.org/officeDocument/2006/relationships/hyperlink" Target="https://m.media-amazon.com/images/I/416+IXsM9lL._SY300_SX300_.jpg" TargetMode="External"/><Relationship Id="rId29" Type="http://schemas.openxmlformats.org/officeDocument/2006/relationships/hyperlink" Target="https://www.amazon.in/Kitchengenixs-Waffle-Maker-Inch-Watts/dp/B0BJYSCWFQ/ref=sr_1_489?qid=1672923617&amp;s=kitchen&amp;sr=1-489" TargetMode="External"/><Relationship Id="rId1804" Type="http://schemas.openxmlformats.org/officeDocument/2006/relationships/hyperlink" Target="https://www.amazon.in/FLiX-Charger-Charging-Adapter-More-Black/dp/B09T37CKQ5/ref=sr_1_431?qid=1672895872&amp;s=electronics&amp;sr=1-431" TargetMode="External"/><Relationship Id="rId897" Type="http://schemas.openxmlformats.org/officeDocument/2006/relationships/hyperlink" Target="https://m.media-amazon.com/images/W/WEBP_402378-T2/images/I/31mgo4D-kPL._SX300_SY300_QL70_FMwebp_.jpg" TargetMode="External"/><Relationship Id="rId2578" Type="http://schemas.openxmlformats.org/officeDocument/2006/relationships/hyperlink" Target="https://www.amazon.in/Skadioo-Accessories-Receiver-Compatible-dongle/dp/B09LHXNZLR/ref=sr_1_195?qid=1672909134&amp;s=electronics&amp;sr=1-195" TargetMode="External"/><Relationship Id="rId2785" Type="http://schemas.openxmlformats.org/officeDocument/2006/relationships/hyperlink" Target="https://www.amazon.in/Redmi-inches-Ultra-Android-L43R7-7AIN/dp/B09RFC46VP/ref=sr_1_81?qid=1672909128&amp;s=electronics&amp;sr=1-81" TargetMode="External"/><Relationship Id="rId757" Type="http://schemas.openxmlformats.org/officeDocument/2006/relationships/hyperlink" Target="https://m.media-amazon.com/images/I/31b0ZuxuesL._SY300_SX300_QL70_FMwebp_.jpg" TargetMode="External"/><Relationship Id="rId964" Type="http://schemas.openxmlformats.org/officeDocument/2006/relationships/hyperlink" Target="https://m.media-amazon.com/images/I/31mYeD0VSTL._SX300_SY300_QL70_FMwebp_.jpg" TargetMode="External"/><Relationship Id="rId1387" Type="http://schemas.openxmlformats.org/officeDocument/2006/relationships/hyperlink" Target="https://m.media-amazon.com/images/I/21VBjRnsH6L._SX300_SY300_QL70_FMwebp_.jpg" TargetMode="External"/><Relationship Id="rId1594" Type="http://schemas.openxmlformats.org/officeDocument/2006/relationships/hyperlink" Target="https://www.amazon.in/Rockerz-370-Headphone-Bluetooth-Lightweight/dp/B0856HNMR7/ref=sr_1_92?qid=1672902998&amp;s=computers&amp;sr=1-92" TargetMode="External"/><Relationship Id="rId2438" Type="http://schemas.openxmlformats.org/officeDocument/2006/relationships/hyperlink" Target="https://www.amazon.in/Boat-Type-Cable-1-5m-Black/dp/B08NCKT9FG/ref=sr_1_284?qid=1672909138&amp;s=electronics&amp;sr=1-284" TargetMode="External"/><Relationship Id="rId2645" Type="http://schemas.openxmlformats.org/officeDocument/2006/relationships/hyperlink" Target="https://m.media-amazon.com/images/I/21yP58lKDoL._SX300_SY300_QL70_FMwebp_.jpg" TargetMode="External"/><Relationship Id="rId2852" Type="http://schemas.openxmlformats.org/officeDocument/2006/relationships/hyperlink" Target="https://www.amazon.in/OnePlus-50-inches-Android-Pro/dp/B0B3MMYHYW/ref=sr_1_42?qid=1672909125&amp;s=electronics&amp;sr=1-42" TargetMode="External"/><Relationship Id="rId93" Type="http://schemas.openxmlformats.org/officeDocument/2006/relationships/hyperlink" Target="https://www.amazon.in/Libra-Athena-Roti-Maker-Black/dp/B018SJJ0GE/ref=sr_1_455?qid=1672923614&amp;s=kitchen&amp;sr=1-455" TargetMode="External"/><Relationship Id="rId617" Type="http://schemas.openxmlformats.org/officeDocument/2006/relationships/hyperlink" Target="https://www.amazon.in/2000-Watt-Heater-White-HN-2500-India/dp/B0BMTZ4T1D/ref=sr_1_165?qid=1672923598&amp;s=kitchen&amp;sr=1-165" TargetMode="External"/><Relationship Id="rId824" Type="http://schemas.openxmlformats.org/officeDocument/2006/relationships/hyperlink" Target="https://www.amazon.in/PrettyKrafts-Laundry-Basket-Clothes-Handles/dp/B0814P4L98/ref=sr_1_45?qid=1672923592&amp;s=kitchen&amp;sr=1-45" TargetMode="External"/><Relationship Id="rId1247" Type="http://schemas.openxmlformats.org/officeDocument/2006/relationships/hyperlink" Target="https://m.media-amazon.com/images/W/WEBP_402378-T1/images/I/31ikDjsSOML._SX300_SY300_QL70_FMwebp_.jpg" TargetMode="External"/><Relationship Id="rId1454" Type="http://schemas.openxmlformats.org/officeDocument/2006/relationships/hyperlink" Target="https://m.media-amazon.com/images/W/WEBP_402378-T1/images/I/31bKIZtFGWL._SX300_SY300_QL70_FMwebp_.jpg" TargetMode="External"/><Relationship Id="rId1661" Type="http://schemas.openxmlformats.org/officeDocument/2006/relationships/hyperlink" Target="https://m.media-amazon.com/images/W/WEBP_402378-T1/images/I/41PDEAuwT3L._SX300_SY300_QL70_FMwebp_.jpg" TargetMode="External"/><Relationship Id="rId2505" Type="http://schemas.openxmlformats.org/officeDocument/2006/relationships/hyperlink" Target="https://www.amazon.in/AmazonBasics-Extension-Cable-2-Pack-Female/dp/B00NH13Q8W/ref=sr_1_233?qid=1672909135&amp;s=electronics&amp;sr=1-233" TargetMode="External"/><Relationship Id="rId2712" Type="http://schemas.openxmlformats.org/officeDocument/2006/relationships/hyperlink" Target="https://m.media-amazon.com/images/W/WEBP_402378-T2/images/I/41CB7sKZvCL._SX300_SY300_QL70_FMwebp_.jpg" TargetMode="External"/><Relationship Id="rId1107" Type="http://schemas.openxmlformats.org/officeDocument/2006/relationships/hyperlink" Target="https://www.amazon.in/Security-Bluetooth-Connection-Low-Light-Detection/dp/B09CYTJV3N/ref=sr_1_369?qid=1672903013&amp;s=computers&amp;sr=1-369" TargetMode="External"/><Relationship Id="rId1314" Type="http://schemas.openxmlformats.org/officeDocument/2006/relationships/hyperlink" Target="https://www.amazon.in/Crucial-BX500-240GB-2-5-inch-CT240BX500SSD1/dp/B07G3YNLJB/ref=sr_1_247?qid=1672903007&amp;s=computers&amp;sr=1-247" TargetMode="External"/><Relationship Id="rId1521" Type="http://schemas.openxmlformats.org/officeDocument/2006/relationships/hyperlink" Target="https://www.amazon.in/Noise-Bluetooth-Wireless-30-Hours-Instacharge/dp/B09Y5MP7C4/ref=sr_1_132?qid=1672903001&amp;s=computers&amp;sr=1-132" TargetMode="External"/><Relationship Id="rId20" Type="http://schemas.openxmlformats.org/officeDocument/2006/relationships/hyperlink" Target="https://m.media-amazon.com/images/W/WEBP_402378-T1/images/I/41lsUHKNfSL._SY300_SX300_QL70_FMwebp_.jpg" TargetMode="External"/><Relationship Id="rId2088" Type="http://schemas.openxmlformats.org/officeDocument/2006/relationships/hyperlink" Target="https://m.media-amazon.com/images/I/31XO-wfGGGL._SX300_SY300_QL70_ML2_.jpg" TargetMode="External"/><Relationship Id="rId2295" Type="http://schemas.openxmlformats.org/officeDocument/2006/relationships/hyperlink" Target="https://www.amazon.in/7SEVENTM-Bluetooth-Command-Compatible-Control/dp/B09P8M18QM/ref=sr_1_485?qid=1672909149&amp;s=electronics&amp;sr=1-485" TargetMode="External"/><Relationship Id="rId267" Type="http://schemas.openxmlformats.org/officeDocument/2006/relationships/hyperlink" Target="https://m.media-amazon.com/images/I/41SWYTwG5-L._SX300_SY300_QL70_FMwebp_.jpg" TargetMode="External"/><Relationship Id="rId474" Type="http://schemas.openxmlformats.org/officeDocument/2006/relationships/hyperlink" Target="https://www.amazon.in/Havells-Instanio-1-Litre-Instant-Geyser/dp/B078JBK4GX/ref=sr_1_244?qid=1672923605&amp;s=kitchen&amp;sr=1-244" TargetMode="External"/><Relationship Id="rId2155" Type="http://schemas.openxmlformats.org/officeDocument/2006/relationships/hyperlink" Target="https://www.amazon.in/Samsung-EP-TA800NBEGIN-25W-Travel-Adapter/dp/B08VF8V79P/ref=sr_1_57?qid=1672895762&amp;s=electronics&amp;sr=1-57" TargetMode="External"/><Relationship Id="rId127" Type="http://schemas.openxmlformats.org/officeDocument/2006/relationships/hyperlink" Target="https://www.amazon.in/Candes-Automatic-Instant-Multiple-Perfecto/dp/B08YRMBK9R/ref=sr_1_438?qid=1672923613&amp;s=kitchen&amp;sr=1-438" TargetMode="External"/><Relationship Id="rId681" Type="http://schemas.openxmlformats.org/officeDocument/2006/relationships/hyperlink" Target="https://m.media-amazon.com/images/W/WEBP_402378-T1/images/I/31hwosM2Q1L._SX300_SY300_QL70_FMwebp_.jpg" TargetMode="External"/><Relationship Id="rId2362" Type="http://schemas.openxmlformats.org/officeDocument/2006/relationships/hyperlink" Target="https://m.media-amazon.com/images/W/WEBP_402378-T1/images/I/41o4qDiFFwL._SX300_SY300_QL70_FMwebp_.jpg" TargetMode="External"/><Relationship Id="rId334" Type="http://schemas.openxmlformats.org/officeDocument/2006/relationships/hyperlink" Target="https://www.amazon.in/Instant-Vortex-2QT-EvenCrispTM-Technology/dp/B0B53DS4TF/ref=sr_1_316?qid=1672923609&amp;s=kitchen&amp;sr=1-316" TargetMode="External"/><Relationship Id="rId541" Type="http://schemas.openxmlformats.org/officeDocument/2006/relationships/hyperlink" Target="https://m.media-amazon.com/images/I/31JaiYt3IRL._SX300_SY300_QL70_FMwebp_.jpg" TargetMode="External"/><Relationship Id="rId1171" Type="http://schemas.openxmlformats.org/officeDocument/2006/relationships/hyperlink" Target="https://m.media-amazon.com/images/I/41-U6BdQrcL._SX300_SY300_QL70_FMwebp_.jpg" TargetMode="External"/><Relationship Id="rId2015" Type="http://schemas.openxmlformats.org/officeDocument/2006/relationships/hyperlink" Target="https://www.amazon.in/boAt-Wave-Call-Dedicated-Multi-Sport/dp/B0B5CGTBKV/ref=sr_1_128?qid=1672895784&amp;s=electronics&amp;sr=1-128" TargetMode="External"/><Relationship Id="rId2222" Type="http://schemas.openxmlformats.org/officeDocument/2006/relationships/hyperlink" Target="https://m.media-amazon.com/images/I/41J2W8DASzS._SX300_SY300_QL70_ML2_.jpg" TargetMode="External"/><Relationship Id="rId401" Type="http://schemas.openxmlformats.org/officeDocument/2006/relationships/hyperlink" Target="https://m.media-amazon.com/images/W/WEBP_402378-T2/images/I/41nYaR0z9fL._SX300_SY300_QL70_FMwebp_.jpg" TargetMode="External"/><Relationship Id="rId1031" Type="http://schemas.openxmlformats.org/officeDocument/2006/relationships/hyperlink" Target="https://www.amazon.in/Casio-MJ-120D-Electronic-Calculator/dp/B00K32PEW4/ref=sr_1_411?qid=1672903016&amp;s=computers&amp;sr=1-411" TargetMode="External"/><Relationship Id="rId1988" Type="http://schemas.openxmlformats.org/officeDocument/2006/relationships/hyperlink" Target="https://www.amazon.in/boAt-A325-Tangle-Free-Charging-Transmission/dp/B08WRBG3XW/ref=sr_1_143?qid=1672895784&amp;s=electronics&amp;sr=1-143" TargetMode="External"/><Relationship Id="rId1848" Type="http://schemas.openxmlformats.org/officeDocument/2006/relationships/hyperlink" Target="https://www.amazon.in/Samsung-Storage-sAmoled-Purchased-Separately/dp/B09XJ5LD6L/ref=sr_1_333?qid=1672895842&amp;s=electronics&amp;sr=1-333" TargetMode="External"/><Relationship Id="rId191" Type="http://schemas.openxmlformats.org/officeDocument/2006/relationships/hyperlink" Target="https://m.media-amazon.com/images/I/414gUKUBHML._SX300_SY300_QL70_FMwebp_.jpg" TargetMode="External"/><Relationship Id="rId1708" Type="http://schemas.openxmlformats.org/officeDocument/2006/relationships/hyperlink" Target="https://www.amazon.in/Boya-Omnidirectional-Lavalier-Condenser-Microphone/dp/B076B8G5D8/ref=sr_1_32?qid=1672902996&amp;s=computers&amp;sr=1-32" TargetMode="External"/><Relationship Id="rId1915" Type="http://schemas.openxmlformats.org/officeDocument/2006/relationships/hyperlink" Target="https://m.media-amazon.com/images/I/41zs4v3adaL._SX300_SY300_QL70_ML2_.jpg" TargetMode="External"/><Relationship Id="rId2689" Type="http://schemas.openxmlformats.org/officeDocument/2006/relationships/hyperlink" Target="https://www.amazon.in/Belkin-Lightning-Unbreakable-Braided-Charging/dp/B084MZXJNK/ref=sr_1_134?qid=1672909130&amp;s=electronics&amp;sr=1-134" TargetMode="External"/><Relationship Id="rId2896" Type="http://schemas.openxmlformats.org/officeDocument/2006/relationships/hyperlink" Target="https://www.amazon.in/MI-inches-Ready-Android-L32M7-5AIN/dp/B0B6F7LX4C/ref=sr_1_18?qid=1672909124&amp;s=electronics&amp;sr=1-18" TargetMode="External"/><Relationship Id="rId868" Type="http://schemas.openxmlformats.org/officeDocument/2006/relationships/hyperlink" Target="https://www.amazon.in/Prestige-PKGSS-Electric-Kettle-Stainless/dp/B00NW4UWN6/ref=sr_1_22?qid=1672923591&amp;s=kitchen&amp;sr=1-22" TargetMode="External"/><Relationship Id="rId1498" Type="http://schemas.openxmlformats.org/officeDocument/2006/relationships/hyperlink" Target="https://m.media-amazon.com/images/I/41sAt4BZydL._SX300_SY300_QL70_FMwebp_.jpg" TargetMode="External"/><Relationship Id="rId2549" Type="http://schemas.openxmlformats.org/officeDocument/2006/relationships/hyperlink" Target="https://www.amazon.in/Visio-World-inches-VW24A-Ready/dp/B07MDRGHWQ/ref=sr_1_210?qid=1672909134&amp;s=electronics&amp;sr=1-210" TargetMode="External"/><Relationship Id="rId2756" Type="http://schemas.openxmlformats.org/officeDocument/2006/relationships/hyperlink" Target="https://m.media-amazon.com/images/I/41RVzq6GiIL._SY300_SX300_QL70_FMwebp_.jpg" TargetMode="External"/><Relationship Id="rId728" Type="http://schemas.openxmlformats.org/officeDocument/2006/relationships/hyperlink" Target="https://www.amazon.in/Bajaj-Waterproof-Watts-Immersion-Heater/dp/B08MV82R99/ref=sr_1_101?qid=1672923596&amp;s=kitchen&amp;sr=1-101" TargetMode="External"/><Relationship Id="rId935" Type="http://schemas.openxmlformats.org/officeDocument/2006/relationships/hyperlink" Target="https://www.amazon.in/SWAPKART-Charging-Compatible-iPhone-Devices/dp/B0B2DJDCPX/ref=sr_1_465?qid=1672903018&amp;s=computers&amp;sr=1-465" TargetMode="External"/><Relationship Id="rId1358" Type="http://schemas.openxmlformats.org/officeDocument/2006/relationships/hyperlink" Target="https://www.amazon.in/SanDisk-Ultra-UHS-I-Memory-SDSDUN4-032G-GN6IN/dp/B08GYG6T12/ref=sr_1_223?qid=1672903006&amp;s=computers&amp;sr=1-223" TargetMode="External"/><Relationship Id="rId1565" Type="http://schemas.openxmlformats.org/officeDocument/2006/relationships/hyperlink" Target="https://m.media-amazon.com/images/I/419KXo-7kDL._SX300_SY300_QL70_FMwebp_.jpg" TargetMode="External"/><Relationship Id="rId1772" Type="http://schemas.openxmlformats.org/officeDocument/2006/relationships/hyperlink" Target="https://www.amazon.in/Samsung-Stardust-Storage-5000mAh-Battery/dp/B0B4F4QZ1H/ref=sr_1_496?qid=1672895894&amp;s=electronics&amp;sr=1-496" TargetMode="External"/><Relationship Id="rId2409" Type="http://schemas.openxmlformats.org/officeDocument/2006/relationships/hyperlink" Target="https://m.media-amazon.com/images/I/41BIgj-8fML._SY300_SX300_QL70_FMwebp_.jpg" TargetMode="External"/><Relationship Id="rId2616" Type="http://schemas.openxmlformats.org/officeDocument/2006/relationships/hyperlink" Target="https://www.amazon.in/Belkin-Lightning-iPhone-Charging-MFi-Certified/dp/B084N133Y7/ref=sr_1_175?qid=1672909133&amp;s=electronics&amp;sr=1-175" TargetMode="External"/><Relationship Id="rId64" Type="http://schemas.openxmlformats.org/officeDocument/2006/relationships/hyperlink" Target="https://m.media-amazon.com/images/I/31rcvrnc1RL._SX300_SY300_QL70_FMwebp_.jpg" TargetMode="External"/><Relationship Id="rId1218" Type="http://schemas.openxmlformats.org/officeDocument/2006/relationships/hyperlink" Target="https://m.media-amazon.com/images/W/WEBP_402378-T1/images/I/41akwKtryWL._SX300_SY300_QL70_FMwebp_.jpg" TargetMode="External"/><Relationship Id="rId1425" Type="http://schemas.openxmlformats.org/officeDocument/2006/relationships/hyperlink" Target="https://www.amazon.in/AirCase-13-Inch-13-3-Inch-MacBook-Neoprene/dp/B07Z1X6VFC/ref=sr_1_185?qid=1672903004&amp;s=computers&amp;sr=1-185" TargetMode="External"/><Relationship Id="rId2823" Type="http://schemas.openxmlformats.org/officeDocument/2006/relationships/hyperlink" Target="https://www.amazon.in/Visio-World-inches-VW32A-Ready/dp/B07MKFNHKG/ref=sr_1_58?qid=1672909126&amp;s=electronics&amp;sr=1-58" TargetMode="External"/><Relationship Id="rId1632" Type="http://schemas.openxmlformats.org/officeDocument/2006/relationships/hyperlink" Target="https://www.amazon.in/Zebronics-Zeb-Transformer-M-Optical-Gaming-Effect/dp/B0819HZPXL/ref=sr_1_71?qid=1672902997&amp;s=computers&amp;sr=1-71" TargetMode="External"/><Relationship Id="rId2199" Type="http://schemas.openxmlformats.org/officeDocument/2006/relationships/hyperlink" Target="https://www.amazon.in/Samsung-Storage-6000mAh-Purchased-Separately/dp/B09TWH8YHM/ref=sr_1_35?qid=1672895755&amp;s=electronics&amp;sr=1-35" TargetMode="External"/><Relationship Id="rId378" Type="http://schemas.openxmlformats.org/officeDocument/2006/relationships/hyperlink" Target="https://www.amazon.in/KENT-Chopper-B-Stainless-Transparent-Anti-Skid/dp/B0B935YNR7/ref=sr_1_293?qid=1672923607&amp;s=kitchen&amp;sr=1-293" TargetMode="External"/><Relationship Id="rId585" Type="http://schemas.openxmlformats.org/officeDocument/2006/relationships/hyperlink" Target="https://www.amazon.in/Tata-Swach-Bulb-6000-Litre-Cartridge/dp/B07FXLC2G2/ref=sr_1_183?qid=1672923600&amp;s=kitchen&amp;sr=1-183" TargetMode="External"/><Relationship Id="rId792" Type="http://schemas.openxmlformats.org/officeDocument/2006/relationships/hyperlink" Target="https://www.amazon.in/Amazon-Basics-Electric-Kettle-Stainless/dp/B0B2DZ5S6R/ref=sr_1_63?qid=1672923593&amp;s=kitchen&amp;sr=1-63" TargetMode="External"/><Relationship Id="rId2059" Type="http://schemas.openxmlformats.org/officeDocument/2006/relationships/hyperlink" Target="https://www.amazon.in/Redmi-Stealth-Additional-Exchange-Included/dp/B09T2S8X9C/ref=sr_1_109?qid=1672895777&amp;s=electronics&amp;sr=1-109" TargetMode="External"/><Relationship Id="rId2266" Type="http://schemas.openxmlformats.org/officeDocument/2006/relationships/hyperlink" Target="https://m.media-amazon.com/images/W/WEBP_402378-T2/images/I/51R1cOolXRL._SX300_SY300_QL70_FMwebp_.jpg" TargetMode="External"/><Relationship Id="rId2473" Type="http://schemas.openxmlformats.org/officeDocument/2006/relationships/hyperlink" Target="https://m.media-amazon.com/images/I/41VKU5Lkg3L._SX300_SY300_QL70_FMwebp_.jpg" TargetMode="External"/><Relationship Id="rId2680" Type="http://schemas.openxmlformats.org/officeDocument/2006/relationships/hyperlink" Target="https://m.media-amazon.com/images/I/41F6ukNxcCL._SX300_SY300_QL70_FMwebp_.jpg" TargetMode="External"/><Relationship Id="rId238" Type="http://schemas.openxmlformats.org/officeDocument/2006/relationships/hyperlink" Target="https://www.amazon.in/Prestige-Wet-Grinder-PWG-07/dp/B082ZQ4479/ref=sr_1_369?qid=1672923611&amp;s=kitchen&amp;sr=1-369" TargetMode="External"/><Relationship Id="rId445" Type="http://schemas.openxmlformats.org/officeDocument/2006/relationships/hyperlink" Target="https://m.media-amazon.com/images/W/WEBP_402378-T1/images/I/413KQ6Ch61L._SX300_SY300_QL70_FMwebp_.jpg" TargetMode="External"/><Relationship Id="rId652" Type="http://schemas.openxmlformats.org/officeDocument/2006/relationships/hyperlink" Target="https://m.media-amazon.com/images/I/41xQDop2T5L._SX300_SY300_QL70_FMwebp_.jpg" TargetMode="External"/><Relationship Id="rId1075" Type="http://schemas.openxmlformats.org/officeDocument/2006/relationships/hyperlink" Target="https://www.amazon.in/realme-RMA108-Realme-Buds-Wireless/dp/B07XJWTYM2/ref=sr_1_387?qid=1672903014&amp;s=computers&amp;sr=1-387" TargetMode="External"/><Relationship Id="rId1282" Type="http://schemas.openxmlformats.org/officeDocument/2006/relationships/hyperlink" Target="https://www.amazon.in/OFIXO-Multi-Purpose-Foldable-Portable-Writing/dp/B08HQL67D6/ref=sr_1_264?qid=1672903007&amp;s=computers&amp;sr=1-264" TargetMode="External"/><Relationship Id="rId2126" Type="http://schemas.openxmlformats.org/officeDocument/2006/relationships/hyperlink" Target="https://m.media-amazon.com/images/I/31wOPjcSxlL._SX300_SY300_QL70_ML2_.jpg" TargetMode="External"/><Relationship Id="rId2333" Type="http://schemas.openxmlformats.org/officeDocument/2006/relationships/hyperlink" Target="https://m.media-amazon.com/images/I/41hCikFvL7L._SY300_SX300_QL70_FMwebp_.jpg" TargetMode="External"/><Relationship Id="rId2540" Type="http://schemas.openxmlformats.org/officeDocument/2006/relationships/hyperlink" Target="https://m.media-amazon.com/images/I/31PBfa92GVL._SX300_SY300_QL70_FMwebp_.jpg" TargetMode="External"/><Relationship Id="rId305" Type="http://schemas.openxmlformats.org/officeDocument/2006/relationships/hyperlink" Target="https://www.amazon.in/Havells-Gatik-400mm-Pedestal-White/dp/B09VL9KFDB/ref=sr_1_333?qid=1672923609&amp;s=kitchen&amp;sr=1-333" TargetMode="External"/><Relationship Id="rId512" Type="http://schemas.openxmlformats.org/officeDocument/2006/relationships/hyperlink" Target="https://m.media-amazon.com/images/I/31Gulp0B-0L._SX300_SY300_QL70_FMwebp_.jpg" TargetMode="External"/><Relationship Id="rId1142" Type="http://schemas.openxmlformats.org/officeDocument/2006/relationships/hyperlink" Target="https://m.media-amazon.com/images/W/WEBP_402378-T2/images/I/41zEY42v1tL._SX300_SY300_QL70_FMwebp_.jpg" TargetMode="External"/><Relationship Id="rId2400" Type="http://schemas.openxmlformats.org/officeDocument/2006/relationships/hyperlink" Target="https://www.amazon.in/Realme-Smart-TV-Stick-4K/dp/B09LQQYNZQ/ref=sr_1_352?qid=1672909141&amp;s=electronics&amp;sr=1-352" TargetMode="External"/><Relationship Id="rId1002" Type="http://schemas.openxmlformats.org/officeDocument/2006/relationships/hyperlink" Target="https://m.media-amazon.com/images/I/31ejgWaEayL._SY300_SX300_QL70_FMwebp_.jpg" TargetMode="External"/><Relationship Id="rId1959" Type="http://schemas.openxmlformats.org/officeDocument/2006/relationships/hyperlink" Target="https://m.media-amazon.com/images/I/4123OnLZCFL._SX300_SY300_QL70_ML2_.jpg" TargetMode="External"/><Relationship Id="rId1819" Type="http://schemas.openxmlformats.org/officeDocument/2006/relationships/hyperlink" Target="https://m.media-amazon.com/images/I/31Hb9RGI+jL._SY300_SX300_.jpg" TargetMode="External"/><Relationship Id="rId2190" Type="http://schemas.openxmlformats.org/officeDocument/2006/relationships/hyperlink" Target="https://m.media-amazon.com/images/I/41i7LM0pGwL._SX300_SY300_QL70_ML2_.jpg" TargetMode="External"/><Relationship Id="rId162" Type="http://schemas.openxmlformats.org/officeDocument/2006/relationships/hyperlink" Target="https://m.media-amazon.com/images/W/WEBP_402378-T2/images/I/417Fqdo6KJL._SX300_SY300_QL70_FMwebp_.jpg" TargetMode="External"/><Relationship Id="rId2050" Type="http://schemas.openxmlformats.org/officeDocument/2006/relationships/hyperlink" Target="https://m.media-amazon.com/images/I/41o7qy-j6KL._SX300_SY300_QL70_ML2_.jpg" TargetMode="External"/><Relationship Id="rId979" Type="http://schemas.openxmlformats.org/officeDocument/2006/relationships/hyperlink" Target="https://www.amazon.in/HB-Adjustable-Aluminum-Foldable-Adjustment/dp/B0BHVPTM2C/ref=sr_1_439?qid=1672903017&amp;s=computers&amp;sr=1-439" TargetMode="External"/><Relationship Id="rId839" Type="http://schemas.openxmlformats.org/officeDocument/2006/relationships/hyperlink" Target="https://m.media-amazon.com/images/W/WEBP_402378-T1/images/I/41h9kA2Tt7S._SX300_SY300_QL70_FMwebp_.jpg" TargetMode="External"/><Relationship Id="rId1469" Type="http://schemas.openxmlformats.org/officeDocument/2006/relationships/hyperlink" Target="https://www.amazon.in/Robustrion-Anti-Scratch-iPad-10-2-inch/dp/B07Z3K96FR/ref=sr_1_160?qid=1672903002&amp;s=computers&amp;sr=1-160" TargetMode="External"/><Relationship Id="rId2867" Type="http://schemas.openxmlformats.org/officeDocument/2006/relationships/hyperlink" Target="https://m.media-amazon.com/images/W/WEBP_402378-T1/images/I/41cCZ5EPnvL._SX300_SY300_QL70_FMwebp_.jpg" TargetMode="External"/><Relationship Id="rId1676" Type="http://schemas.openxmlformats.org/officeDocument/2006/relationships/hyperlink" Target="https://www.amazon.in/Zebronics-Zeb-Companion-107-Wireless-Keyboard/dp/B087FXHB6J/ref=sr_1_48?qid=1672902996&amp;s=computers&amp;sr=1-48" TargetMode="External"/><Relationship Id="rId1883" Type="http://schemas.openxmlformats.org/officeDocument/2006/relationships/hyperlink" Target="https://m.media-amazon.com/images/I/31LVAoe3VNL._SX300_SY300_QL70_ML2_.jpg" TargetMode="External"/><Relationship Id="rId2727" Type="http://schemas.openxmlformats.org/officeDocument/2006/relationships/hyperlink" Target="https://www.amazon.in/AmazonBasics-Nylon-Braided-Lightning-Cable/dp/B082T6GVLJ/ref=sr_1_113?qid=1672909129&amp;s=electronics&amp;sr=1-113" TargetMode="External"/><Relationship Id="rId2934" Type="http://schemas.openxmlformats.org/officeDocument/2006/relationships/hyperlink" Target="https://m.media-amazon.com/images/I/31MmLP6awML._SX300_SY300_QL70_FMwebp_.jpg" TargetMode="External"/><Relationship Id="rId906" Type="http://schemas.openxmlformats.org/officeDocument/2006/relationships/hyperlink" Target="https://www.amazon.in/Lenovo-IdeaPad-Warranty-Platinum-81X800LGIN/dp/B0B2RBP83P/ref=sr_1_492?qid=1672903019&amp;s=computers&amp;sr=1-492" TargetMode="External"/><Relationship Id="rId1329" Type="http://schemas.openxmlformats.org/officeDocument/2006/relationships/hyperlink" Target="https://m.media-amazon.com/images/W/WEBP_402378-T1/images/I/41wL36XZGXL._SX300_SY300_QL70_FMwebp_.jpg" TargetMode="External"/><Relationship Id="rId1536" Type="http://schemas.openxmlformats.org/officeDocument/2006/relationships/hyperlink" Target="https://www.amazon.in/Mi-Braided-USB-Type-C-Cable/dp/B083342NKJ/ref=sr_1_125?qid=1672903001&amp;s=computers&amp;sr=1-125" TargetMode="External"/><Relationship Id="rId1743" Type="http://schemas.openxmlformats.org/officeDocument/2006/relationships/hyperlink" Target="https://m.media-amazon.com/images/I/51aYKwgu-GL._SX300_SY300_QL70_FMwebp_.jpg" TargetMode="External"/><Relationship Id="rId1950" Type="http://schemas.openxmlformats.org/officeDocument/2006/relationships/hyperlink" Target="https://www.amazon.in/Noise-Bluetooth-Calling-Function-Monitoring/dp/B09PLFJ7ZW/ref=sr_1_182?qid=1672895799&amp;s=electronics&amp;sr=1-182" TargetMode="External"/><Relationship Id="rId35" Type="http://schemas.openxmlformats.org/officeDocument/2006/relationships/hyperlink" Target="https://www.amazon.in/Syska-SDI-07-Stellar-Dry-Iron/dp/B076VQS87V/ref=sr_1_486_mod_primary_new?qid=1672923617&amp;s=kitchen&amp;sbo=RZvfv%2F%2FHxDF%2BO5021pAnSA%3D%3D&amp;sr=1-486" TargetMode="External"/><Relationship Id="rId1603" Type="http://schemas.openxmlformats.org/officeDocument/2006/relationships/hyperlink" Target="https://m.media-amazon.com/images/I/51JF5xTgNhL._SX300_SY300_QL70_FMwebp_.jpg" TargetMode="External"/><Relationship Id="rId1810" Type="http://schemas.openxmlformats.org/officeDocument/2006/relationships/hyperlink" Target="https://www.amazon.in/AmazonBasics-Type-C-USB-Male-Cable/dp/B01GGKYKQM/ref=sr_1_418?qid=1672895872&amp;s=electronics&amp;sr=1-418" TargetMode="External"/><Relationship Id="rId489" Type="http://schemas.openxmlformats.org/officeDocument/2006/relationships/hyperlink" Target="https://m.media-amazon.com/images/I/319gn5l2NSL._SX300_SY300_QL70_FMwebp_.jpg" TargetMode="External"/><Relationship Id="rId696" Type="http://schemas.openxmlformats.org/officeDocument/2006/relationships/hyperlink" Target="https://m.media-amazon.com/images/W/WEBP_402378-T1/images/I/711EJ0kjZvL._SY88.jpg,I%20like%20this%20is%20handy%20and%20easy%20to%20use.For%20multiple%20clothes%20it's%20got%20stop%20in%20between.,Was%20looking%20for%20this%20only.%20Time%20saving%20appliance%20&#63743;&#252;&#235;&#229;%20Product%20delivered%20on%20time,Easy%20to%20use,Very%20useful%20for%20dark%20clothes,Removes%20all%20wollen%20part%20,%20works%20well,Best%20and%20pocket%20friendly,Helped%20in%20removing%20all%20the%20lint%20from%20the%20clothes.%20Now%20they%20look%20as%20new%20as%20brand%20new.%20Just%20lobe%20this%20amazing%20product.%20A%20must%20buy%20for%20your%20winter%20clothes" TargetMode="External"/><Relationship Id="rId2377" Type="http://schemas.openxmlformats.org/officeDocument/2006/relationships/hyperlink" Target="https://www.amazon.in/Samsung-inches-Crystal-Ultra-UA55AUE60AKLXL/dp/B092BL5DCX/ref=sr_1_411?qid=1672909145&amp;s=electronics&amp;sr=1-411" TargetMode="External"/><Relationship Id="rId2584" Type="http://schemas.openxmlformats.org/officeDocument/2006/relationships/hyperlink" Target="https://www.amazon.in/Ambrane-Charging-Neckband-Wireless-ACM/dp/B09YLYB9PB/ref=sr_1_192?qid=1672909133&amp;s=electronics&amp;sr=1-192" TargetMode="External"/><Relationship Id="rId2791" Type="http://schemas.openxmlformats.org/officeDocument/2006/relationships/hyperlink" Target="https://www.amazon.in/AmazonBasics-Type-C-USB-Male-Cable/dp/B01GGKYKQM/ref=sr_1_77?qid=1672909128&amp;s=electronics&amp;sr=1-77" TargetMode="External"/><Relationship Id="rId349" Type="http://schemas.openxmlformats.org/officeDocument/2006/relationships/hyperlink" Target="https://m.media-amazon.com/images/I/41OZjIUftuL._SX300_SY300_QL70_FMwebp_.jpg" TargetMode="External"/><Relationship Id="rId556" Type="http://schemas.openxmlformats.org/officeDocument/2006/relationships/hyperlink" Target="https://www.amazon.in/Premium-Stainless-Electric-Cut-Off-Feature/dp/B07T4D9FNY/ref=sr_1_199?qid=1672923601&amp;s=kitchen&amp;sr=1-199" TargetMode="External"/><Relationship Id="rId763" Type="http://schemas.openxmlformats.org/officeDocument/2006/relationships/hyperlink" Target="https://m.media-amazon.com/images/W/WEBP_402378-T2/images/I/31lKVhGarbL._SX300_SY300_QL70_FMwebp_.jpg" TargetMode="External"/><Relationship Id="rId1186" Type="http://schemas.openxmlformats.org/officeDocument/2006/relationships/hyperlink" Target="https://www.amazon.in/Games-Gaming-Mousepad-Speed-Large/dp/B08WJ86PV2/ref=sr_1_321?qid=1672903011&amp;s=computers&amp;sr=1-321" TargetMode="External"/><Relationship Id="rId1393" Type="http://schemas.openxmlformats.org/officeDocument/2006/relationships/hyperlink" Target="https://www.amazon.in/HP-Multimedia-Wireless-Keyboard-4SC12PA/dp/B07V82W5CN/ref=sr_1_203?qid=1672903005&amp;s=computers&amp;sr=1-203" TargetMode="External"/><Relationship Id="rId2237" Type="http://schemas.openxmlformats.org/officeDocument/2006/relationships/hyperlink" Target="https://www.amazon.in/JBL-C100SI-Ear-Headphones-Black/dp/B01DEWVZ2C/ref=sr_1_16?qid=1672895748&amp;s=electronics&amp;sr=1-16" TargetMode="External"/><Relationship Id="rId2444" Type="http://schemas.openxmlformats.org/officeDocument/2006/relationships/hyperlink" Target="https://www.amazon.in/Maxicom-B-28-Universal-Bracket-inches/dp/B0758F7KK7/ref=sr_1_274?qid=1672909138&amp;s=electronics&amp;sr=1-274" TargetMode="External"/><Relationship Id="rId209" Type="http://schemas.openxmlformats.org/officeDocument/2006/relationships/hyperlink" Target="https://m.media-amazon.com/images/W/WEBP_402378-T2/images/I/41g0U0-t1RL._SX300_SY300_QL70_FMwebp_.jpg" TargetMode="External"/><Relationship Id="rId416" Type="http://schemas.openxmlformats.org/officeDocument/2006/relationships/hyperlink" Target="https://www.amazon.in/CSI-INTERNATIONAL%C2%AE-Instant-portable-Plastic/dp/B0836JGZ74/ref=sr_1_274?qid=1672923606&amp;s=kitchen&amp;sr=1-274" TargetMode="External"/><Relationship Id="rId970" Type="http://schemas.openxmlformats.org/officeDocument/2006/relationships/hyperlink" Target="https://m.media-amazon.com/images/I/41gFqSHngyL._SX300_SY300_QL70_FMwebp_.jpg" TargetMode="External"/><Relationship Id="rId1046" Type="http://schemas.openxmlformats.org/officeDocument/2006/relationships/hyperlink" Target="https://m.media-amazon.com/images/W/WEBP_402378-T1/images/I/41eEK+FeFyL._SY300_SX300_.jpg" TargetMode="External"/><Relationship Id="rId1253" Type="http://schemas.openxmlformats.org/officeDocument/2006/relationships/hyperlink" Target="https://m.media-amazon.com/images/I/41Cdc4mU7RL._SX300_SY300_QL70_FMwebp_.jpg" TargetMode="External"/><Relationship Id="rId2651" Type="http://schemas.openxmlformats.org/officeDocument/2006/relationships/hyperlink" Target="https://m.media-amazon.com/images/I/41alINWQKXL._SX300_SY300_QL70_FMwebp_.jpg" TargetMode="External"/><Relationship Id="rId623" Type="http://schemas.openxmlformats.org/officeDocument/2006/relationships/hyperlink" Target="https://www.amazon.in/Pigeon-stovekraft-Amaze-Plus-1-8/dp/B07WJXCTG9/ref=sr_1_159?qid=1672923598&amp;s=kitchen&amp;sr=1-159" TargetMode="External"/><Relationship Id="rId830" Type="http://schemas.openxmlformats.org/officeDocument/2006/relationships/hyperlink" Target="https://www.amazon.in/Inalsa-Electric-Kettle-Absa-1500W-Capacity/dp/B07QDSN9V6/ref=sr_1_39?qid=1672923592&amp;s=kitchen&amp;sr=1-39" TargetMode="External"/><Relationship Id="rId1460" Type="http://schemas.openxmlformats.org/officeDocument/2006/relationships/hyperlink" Target="https://m.media-amazon.com/images/I/41tLaG2nSpL._SX300_SY300_QL70_FMwebp_.jpg" TargetMode="External"/><Relationship Id="rId2304" Type="http://schemas.openxmlformats.org/officeDocument/2006/relationships/hyperlink" Target="https://www.amazon.in/Amazon-Brand-Charging-Suitable-Supported/dp/B09SB6SJB4/ref=sr_1_480?qid=1672909147&amp;s=electronics&amp;sr=1-480" TargetMode="External"/><Relationship Id="rId2511" Type="http://schemas.openxmlformats.org/officeDocument/2006/relationships/hyperlink" Target="https://www.amazon.in/Tata-Sky-Universal-Remote-Compatible/dp/B08CKW1KH9/ref=sr_1_230?qid=1672909135&amp;s=electronics&amp;sr=1-230" TargetMode="External"/><Relationship Id="rId1113" Type="http://schemas.openxmlformats.org/officeDocument/2006/relationships/hyperlink" Target="https://www.amazon.in/Zebronics-Zeb-JUKEBAR-3900-Multimedia-Supporting/dp/B08CRRQK6Z/ref=sr_1_366?qid=1672903013&amp;s=computers&amp;sr=1-366" TargetMode="External"/><Relationship Id="rId1320" Type="http://schemas.openxmlformats.org/officeDocument/2006/relationships/hyperlink" Target="https://www.amazon.in/Portronics-Ruffpad-Multicolor-8-5-inch-Handwriting/dp/B09GFN8WZL/ref=sr_1_244?qid=1672903007&amp;s=computers&amp;sr=1-244" TargetMode="External"/><Relationship Id="rId2094" Type="http://schemas.openxmlformats.org/officeDocument/2006/relationships/hyperlink" Target="https://m.media-amazon.com/images/I/41Vj+8XWIQL._SY300_SX300_.jpg" TargetMode="External"/><Relationship Id="rId273" Type="http://schemas.openxmlformats.org/officeDocument/2006/relationships/hyperlink" Target="https://m.media-amazon.com/images/W/WEBP_402378-T2/images/I/419H62Is66L._SX300_SY300_QL70_FMwebp_.jpg" TargetMode="External"/><Relationship Id="rId480" Type="http://schemas.openxmlformats.org/officeDocument/2006/relationships/hyperlink" Target="https://www.amazon.in/Zuvexa-Rechargeable-Electric-Foam-Maker/dp/B0BLC2BYPX/ref=sr_1_243?qid=1672923603&amp;s=kitchen&amp;sr=1-243" TargetMode="External"/><Relationship Id="rId2161" Type="http://schemas.openxmlformats.org/officeDocument/2006/relationships/hyperlink" Target="https://www.amazon.in/Fire-Boltt-Phoenix-Bluetooth-Calling-Monitoring/dp/B0B3RSDSZ3/ref=sr_1_54?qid=1672895762&amp;s=electronics&amp;sr=1-54" TargetMode="External"/><Relationship Id="rId133" Type="http://schemas.openxmlformats.org/officeDocument/2006/relationships/hyperlink" Target="https://www.amazon.in/AGARO-Double-Layered-Boiling-Protection/dp/B0B3TBY2YX/ref=sr_1_433_mod_primary_new?qid=1672923613&amp;s=kitchen&amp;sbo=RZvfv%2F%2FHxDF%2BO5021pAnSA%3D%3D&amp;sr=1-433" TargetMode="External"/><Relationship Id="rId340" Type="http://schemas.openxmlformats.org/officeDocument/2006/relationships/hyperlink" Target="https://www.amazon.in/Shakti-Technology-S5-Pressure-Machine/dp/B0B2CWRDB1/ref=sr_1_316?qid=1672923607&amp;s=kitchen&amp;sr=1-316" TargetMode="External"/><Relationship Id="rId2021" Type="http://schemas.openxmlformats.org/officeDocument/2006/relationships/hyperlink" Target="https://www.amazon.in/Motorola-keypad-Mobile-Expandable-Battery/dp/B09JS562TP/ref=sr_1_125?qid=1672895784&amp;s=electronics&amp;sr=1-125" TargetMode="External"/><Relationship Id="rId200" Type="http://schemas.openxmlformats.org/officeDocument/2006/relationships/hyperlink" Target="https://www.amazon.in/Ionix-Digital-Kitchen-Jewellery-Weighing/dp/B07Q4NJQC5/ref=sr_1_389?qid=1672923612&amp;s=kitchen&amp;sr=1-389" TargetMode="External"/><Relationship Id="rId1787" Type="http://schemas.openxmlformats.org/officeDocument/2006/relationships/hyperlink" Target="https://m.media-amazon.com/images/I/41dtbrNRHdL._SX300_SY300_QL70_ML2_.jpg" TargetMode="External"/><Relationship Id="rId1994" Type="http://schemas.openxmlformats.org/officeDocument/2006/relationships/hyperlink" Target="https://www.amazon.in/Samsung-Galaxy-Storage-MediaTek-Battery/dp/B0BMGG6NKT/ref=sr_1_140?qid=1672895784&amp;s=electronics&amp;sr=1-140" TargetMode="External"/><Relationship Id="rId2838" Type="http://schemas.openxmlformats.org/officeDocument/2006/relationships/hyperlink" Target="https://m.media-amazon.com/images/I/31+NwZ8gb1L._SX300_SY300_.jpg" TargetMode="External"/><Relationship Id="rId79" Type="http://schemas.openxmlformats.org/officeDocument/2006/relationships/hyperlink" Target="https://www.amazon.in/LACOPINE-Mini-Pocket-Roller-White/dp/B081RLM75M/ref=sr_1_462?qid=1672923614&amp;s=kitchen&amp;sr=1-462" TargetMode="External"/><Relationship Id="rId1647" Type="http://schemas.openxmlformats.org/officeDocument/2006/relationships/hyperlink" Target="https://m.media-amazon.com/images/I/41nf9n-v3pL._SX300_SY300_QL70_FMwebp_.jpg" TargetMode="External"/><Relationship Id="rId1854" Type="http://schemas.openxmlformats.org/officeDocument/2006/relationships/hyperlink" Target="https://www.amazon.in/AmazonBasics-Nylon-Braided-Lightning-Cable/dp/B082T6V3DT/ref=sr_1_320?qid=1672895842&amp;s=electronics&amp;sr=1-320" TargetMode="External"/><Relationship Id="rId2905" Type="http://schemas.openxmlformats.org/officeDocument/2006/relationships/hyperlink" Target="https://m.media-amazon.com/images/I/41nPYaWA+ML._SY300_SX300_.jpg" TargetMode="External"/><Relationship Id="rId1507" Type="http://schemas.openxmlformats.org/officeDocument/2006/relationships/hyperlink" Target="https://www.amazon.in/Upgraded-Precision-Sensitivity-Rejection-Adsorption/dp/B09KGV7WSV/ref=sr_1_139?qid=1672903001&amp;s=computers&amp;sr=1-139" TargetMode="External"/><Relationship Id="rId1714" Type="http://schemas.openxmlformats.org/officeDocument/2006/relationships/hyperlink" Target="https://www.amazon.in/Dell-KB216-Wired-Multimedia-Keyboard/dp/B00ZYLMQH0/ref=sr_1_29?qid=1672902996&amp;s=computers&amp;sr=1-29" TargetMode="External"/><Relationship Id="rId1921" Type="http://schemas.openxmlformats.org/officeDocument/2006/relationships/hyperlink" Target="https://m.media-amazon.com/images/I/41g54hBpHkL._SY300_SX300_QL70_ML2_.jpg" TargetMode="External"/><Relationship Id="rId2488" Type="http://schemas.openxmlformats.org/officeDocument/2006/relationships/hyperlink" Target="https://m.media-amazon.com/images/I/31U-gk8FwsL._SX300_SY300_QL70_FMwebp_.jpg" TargetMode="External"/><Relationship Id="rId1297" Type="http://schemas.openxmlformats.org/officeDocument/2006/relationships/hyperlink" Target="https://m.media-amazon.com/images/I/31YZ2ZYT66L._SX300_SY300_QL70_FMwebp_.jpg" TargetMode="External"/><Relationship Id="rId2695" Type="http://schemas.openxmlformats.org/officeDocument/2006/relationships/hyperlink" Target="https://www.amazon.in/Retractable-Multiple-Charging-Compatible-Smartphones/dp/B08RP2L2NL/ref=sr_1_131?qid=1672909130&amp;s=electronics&amp;sr=1-131" TargetMode="External"/><Relationship Id="rId667" Type="http://schemas.openxmlformats.org/officeDocument/2006/relationships/hyperlink" Target="https://m.media-amazon.com/images/W/WEBP_402378-T1/images/I/41opVWa6H1L._SX300_SY300_QL70_FMwebp_.jpg" TargetMode="External"/><Relationship Id="rId874" Type="http://schemas.openxmlformats.org/officeDocument/2006/relationships/hyperlink" Target="https://www.amazon.in/Bajaj-RHX-2-800-Watt-Room-Heater/dp/B00LUGTJGO/ref=sr_1_17?qid=1672923591&amp;s=kitchen&amp;sr=1-17" TargetMode="External"/><Relationship Id="rId2348" Type="http://schemas.openxmlformats.org/officeDocument/2006/relationships/hyperlink" Target="https://www.amazon.in/AmazonBasics-High-Speed-Braided-10-Foot-1-Pack/dp/B07RY2X9MP/ref=sr_1_454?qid=1672909146&amp;s=electronics&amp;sr=1-454" TargetMode="External"/><Relationship Id="rId2555" Type="http://schemas.openxmlformats.org/officeDocument/2006/relationships/hyperlink" Target="https://www.amazon.in/Wayona-Charging-Charger-Compatible-Samsung/dp/B08WKG2MWT/ref=sr_1_207?qid=1672909134&amp;s=electronics&amp;sr=1-207" TargetMode="External"/><Relationship Id="rId2762" Type="http://schemas.openxmlformats.org/officeDocument/2006/relationships/hyperlink" Target="https://m.media-amazon.com/images/W/WEBP_402378-T1/images/I/41J6oGU8w5L._SX300_SY300_QL70_FMwebp_.jpg" TargetMode="External"/><Relationship Id="rId527" Type="http://schemas.openxmlformats.org/officeDocument/2006/relationships/hyperlink" Target="https://www.amazon.in/Havells-Glaze-Pearl-Ivory-Ceiling/dp/B09MT94QLL/ref=sr_1_217?qid=1672923601&amp;s=kitchen&amp;sr=1-217" TargetMode="External"/><Relationship Id="rId734" Type="http://schemas.openxmlformats.org/officeDocument/2006/relationships/hyperlink" Target="https://www.amazon.in/Maharaja-Whiteline-Lava-1200-Watt-Helogen/dp/B00KRCBA6E/ref=sr_1_101?qid=1672923595&amp;s=kitchen&amp;sr=1-101" TargetMode="External"/><Relationship Id="rId941" Type="http://schemas.openxmlformats.org/officeDocument/2006/relationships/hyperlink" Target="https://www.amazon.in/Inventis-Portable-Flexible-Light-Colors/dp/B00URH5E34/ref=sr_1_461?qid=1672903018&amp;s=computers&amp;sr=1-461" TargetMode="External"/><Relationship Id="rId1157" Type="http://schemas.openxmlformats.org/officeDocument/2006/relationships/hyperlink" Target="https://www.amazon.in/Portronics-Multimedia-Wireless-Keyboard-Technology/dp/B0BHYJ8CVF/ref=sr_1_336?qid=1672903011&amp;s=computers&amp;sr=1-336" TargetMode="External"/><Relationship Id="rId1364" Type="http://schemas.openxmlformats.org/officeDocument/2006/relationships/hyperlink" Target="https://www.amazon.in/Noise-Wireless-Equalizer-Resistance-Bluetooth/dp/B098R25TGC/ref=sr_1_220?qid=1672903006&amp;s=computers&amp;sr=1-220" TargetMode="External"/><Relationship Id="rId1571" Type="http://schemas.openxmlformats.org/officeDocument/2006/relationships/hyperlink" Target="https://m.media-amazon.com/images/I/319cuUVHCwL._SY300_SX300_QL70_FMwebp_.jpg" TargetMode="External"/><Relationship Id="rId2208" Type="http://schemas.openxmlformats.org/officeDocument/2006/relationships/hyperlink" Target="https://m.media-amazon.com/images/I/41aV2T7qLgL._SY300_SX300_QL70_ML2_.jpg" TargetMode="External"/><Relationship Id="rId2415" Type="http://schemas.openxmlformats.org/officeDocument/2006/relationships/hyperlink" Target="https://m.media-amazon.com/images/I/416qO6VZHgL._SX300_SY300_QL70_FMwebp_.jpg" TargetMode="External"/><Relationship Id="rId2622" Type="http://schemas.openxmlformats.org/officeDocument/2006/relationships/hyperlink" Target="https://www.amazon.in/Xiaomi-HyperCharge-Cable-100cm-Type-C/dp/B07YTNKVJQ/ref=sr_1_172?qid=1672909133&amp;s=electronics&amp;sr=1-172" TargetMode="External"/><Relationship Id="rId70" Type="http://schemas.openxmlformats.org/officeDocument/2006/relationships/hyperlink" Target="https://m.media-amazon.com/images/I/31grDt8hrBS._SX300_SY300_QL70_FMwebp_.jpg" TargetMode="External"/><Relationship Id="rId801" Type="http://schemas.openxmlformats.org/officeDocument/2006/relationships/hyperlink" Target="https://m.media-amazon.com/images/W/WEBP_402378-T1/images/I/41B-iX4Pf5L._SX300_SY300_QL70_FMwebp_.jpg" TargetMode="External"/><Relationship Id="rId1017" Type="http://schemas.openxmlformats.org/officeDocument/2006/relationships/hyperlink" Target="https://www.amazon.in/ORAIMO-SUPER-FAST-CHARGER/dp/B078G6ZF5Z/ref=sr_1_419?qid=1672903016&amp;s=computers&amp;sr=1-419" TargetMode="External"/><Relationship Id="rId1224" Type="http://schemas.openxmlformats.org/officeDocument/2006/relationships/hyperlink" Target="https://www.amazon.in/Zebronics-Zeb-Power-Wired-Mouse-Black/dp/B07L9FW9GF/ref=sr_1_297?qid=1672903010&amp;s=computers&amp;sr=1-297" TargetMode="External"/><Relationship Id="rId1431" Type="http://schemas.openxmlformats.org/officeDocument/2006/relationships/hyperlink" Target="https://www.amazon.in/SanDisk-Extreme-microSD-Smartphones-Action/dp/B0B2DD66GS/ref=sr_1_182?qid=1672903004&amp;s=computers&amp;sr=1-182" TargetMode="External"/><Relationship Id="rId177" Type="http://schemas.openxmlformats.org/officeDocument/2006/relationships/hyperlink" Target="https://www.amazon.in/Macmillan-Aquafresh-Micron-Filter-Purifier/dp/B09JFR8H3Q/ref=sr_1_405?qid=1672923612&amp;s=kitchen&amp;sr=1-405" TargetMode="External"/><Relationship Id="rId384" Type="http://schemas.openxmlformats.org/officeDocument/2006/relationships/hyperlink" Target="https://www.amazon.in/Allin-Exporters-Ultrasonic-Humidifier-Purifier/dp/B01M69WCZ6/ref=sr_1_293?qid=1672923606&amp;s=kitchen&amp;sr=1-293" TargetMode="External"/><Relationship Id="rId591" Type="http://schemas.openxmlformats.org/officeDocument/2006/relationships/hyperlink" Target="https://www.amazon.in/1-8Litre-Electric-Kettle-Stainless-16088/dp/B094G9L9LT/ref=sr_1_179?qid=1672923600&amp;s=kitchen&amp;sr=1-179" TargetMode="External"/><Relationship Id="rId2065" Type="http://schemas.openxmlformats.org/officeDocument/2006/relationships/hyperlink" Target="https://www.amazon.in/HP-MicroSD-U1-TF-Card-32GB/dp/B07DJLFMPS/ref=sr_1_106?qid=1672895777&amp;s=electronics&amp;sr=1-106" TargetMode="External"/><Relationship Id="rId2272" Type="http://schemas.openxmlformats.org/officeDocument/2006/relationships/hyperlink" Target="https://m.media-amazon.com/images/I/41Jy61seJKL._SX300_SY300_QL70_FMwebp_.jpg" TargetMode="External"/><Relationship Id="rId244" Type="http://schemas.openxmlformats.org/officeDocument/2006/relationships/hyperlink" Target="https://www.amazon.in/Black-Decker-BXIR2201IN-2200-Watt-Cordless/dp/B07D2NMTTV/ref=sr_1_366?qid=1672923611&amp;s=kitchen&amp;sr=1-366" TargetMode="External"/><Relationship Id="rId1081" Type="http://schemas.openxmlformats.org/officeDocument/2006/relationships/hyperlink" Target="https://www.amazon.in/SaleOnTM-Portable-Organizer-Earphone-Assorted/dp/B07NTKGW45/ref=sr_1_384?qid=1672903013&amp;s=computers&amp;sr=1-384" TargetMode="External"/><Relationship Id="rId451" Type="http://schemas.openxmlformats.org/officeDocument/2006/relationships/hyperlink" Target="https://m.media-amazon.com/images/W/WEBP_402378-T1/images/I/417iICYt3IL._SX300_SY300_QL70_FMwebp_.jpg" TargetMode="External"/><Relationship Id="rId2132" Type="http://schemas.openxmlformats.org/officeDocument/2006/relationships/hyperlink" Target="https://m.media-amazon.com/images/I/31qVddHyy5L._SX300_SY300_QL70_ML2_.jpg" TargetMode="External"/><Relationship Id="rId104" Type="http://schemas.openxmlformats.org/officeDocument/2006/relationships/hyperlink" Target="https://m.media-amazon.com/images/W/WEBP_402378-T1/images/I/31uBcZhDMjL._SX300_SY300_QL70_FMwebp_.jpg" TargetMode="External"/><Relationship Id="rId311" Type="http://schemas.openxmlformats.org/officeDocument/2006/relationships/hyperlink" Target="https://m.media-amazon.com/images/W/WEBP_402378-T2/images/I/41-76LhAc4S._SX300_SY300_QL70_FMwebp_.jpg" TargetMode="External"/><Relationship Id="rId1898" Type="http://schemas.openxmlformats.org/officeDocument/2006/relationships/hyperlink" Target="https://www.amazon.in/AmazonBasics-Apple-Certified-Lightning-Charging/dp/B07XLCFSSN/ref=sr_1_245?qid=1672895821&amp;s=electronics&amp;sr=1-245" TargetMode="External"/><Relationship Id="rId1758" Type="http://schemas.openxmlformats.org/officeDocument/2006/relationships/hyperlink" Target="https://www.amazon.in/SanDisk-Cruzer-Blade-Flash-Drive/dp/B005FYNT3G/ref=sr_1_5?qid=1672902995&amp;s=computers&amp;sr=1-5" TargetMode="External"/><Relationship Id="rId2809"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1965" Type="http://schemas.openxmlformats.org/officeDocument/2006/relationships/hyperlink" Target="https://m.media-amazon.com/images/I/41vMaBVWDjL._SX300_SY300_QL70_ML2_.jpg" TargetMode="External"/><Relationship Id="rId1618" Type="http://schemas.openxmlformats.org/officeDocument/2006/relationships/hyperlink" Target="https://www.amazon.in/boAt-Micro-USB-Tangle-Free-Transmission/dp/B08WRWPM22/ref=sr_1_78?qid=1672902998&amp;s=computers&amp;sr=1-78" TargetMode="External"/><Relationship Id="rId1825" Type="http://schemas.openxmlformats.org/officeDocument/2006/relationships/hyperlink" Target="https://m.media-amazon.com/images/I/51JrMWMAmnL._SX300_SY300_QL70_ML2_.jpg" TargetMode="External"/><Relationship Id="rId2599" Type="http://schemas.openxmlformats.org/officeDocument/2006/relationships/hyperlink" Target="https://m.media-amazon.com/images/I/31vPhcWqqWL._SX300_SY300_QL70_FMwebp_.jpg" TargetMode="External"/><Relationship Id="rId778" Type="http://schemas.openxmlformats.org/officeDocument/2006/relationships/hyperlink" Target="https://www.amazon.in/Bajaj-Shakti-Heater-Multiple-Safety/dp/B097R3XH9R/ref=sr_1_76?qid=1672923593&amp;s=kitchen&amp;sr=1-76" TargetMode="External"/><Relationship Id="rId985" Type="http://schemas.openxmlformats.org/officeDocument/2006/relationships/hyperlink" Target="https://www.amazon.in/COSMOS-Portable-Flexible-Colors-EC-POF1/dp/B08TDJ5BVF/ref=sr_1_436?qid=1672903017&amp;s=computers&amp;sr=1-436" TargetMode="External"/><Relationship Id="rId2459" Type="http://schemas.openxmlformats.org/officeDocument/2006/relationships/hyperlink" Target="https://m.media-amazon.com/images/I/21DySoa1X+L._SY300_SX300_.jpg" TargetMode="External"/><Relationship Id="rId2666" Type="http://schemas.openxmlformats.org/officeDocument/2006/relationships/hyperlink" Target="https://m.media-amazon.com/images/W/WEBP_402378-T2/images/I/41-AORr2udL._SX300_SY300_QL70_FMwebp_.jpg" TargetMode="External"/><Relationship Id="rId2873" Type="http://schemas.openxmlformats.org/officeDocument/2006/relationships/hyperlink" Target="https://m.media-amazon.com/images/W/WEBP_402378-T2/images/I/4177nw8okbL._SX300_SY300_QL70_FMwebp_.jpg" TargetMode="External"/><Relationship Id="rId638" Type="http://schemas.openxmlformats.org/officeDocument/2006/relationships/hyperlink" Target="https://m.media-amazon.com/images/I/21nPIBIwF0L._SX300_SY300_QL70_FMwebp_.jpg" TargetMode="External"/><Relationship Id="rId845" Type="http://schemas.openxmlformats.org/officeDocument/2006/relationships/hyperlink" Target="https://m.media-amazon.com/images/I/413sK6yat-L._SX300_SY300_QL70_FMwebp_.jpg" TargetMode="External"/><Relationship Id="rId1268" Type="http://schemas.openxmlformats.org/officeDocument/2006/relationships/hyperlink" Target="https://www.amazon.in/Samsung-Original-Type-Cable-Meter/dp/B008FWZGSG/ref=sr_1_271?qid=1672903008&amp;s=computers&amp;sr=1-271" TargetMode="External"/><Relationship Id="rId1475" Type="http://schemas.openxmlformats.org/officeDocument/2006/relationships/hyperlink" Target="https://www.amazon.in/Noise-Wireless-Instacharge-Bluetooth-Breathing/dp/B0B217Z5VK/ref=sr_1_157?qid=1672903002&amp;s=computers&amp;sr=1-157" TargetMode="External"/><Relationship Id="rId1682" Type="http://schemas.openxmlformats.org/officeDocument/2006/relationships/hyperlink" Target="https://www.amazon.in/HP-Webcam-Wide-Angle-Calling-Microsoft/dp/B08FTFXNNB/ref=sr_1_45?qid=1672902996&amp;s=computers&amp;sr=1-45" TargetMode="External"/><Relationship Id="rId2319" Type="http://schemas.openxmlformats.org/officeDocument/2006/relationships/hyperlink" Target="https://m.media-amazon.com/images/I/41s2f-e1d3L._SY300_SX300_QL70_FMwebp_.jpg" TargetMode="External"/><Relationship Id="rId2526" Type="http://schemas.openxmlformats.org/officeDocument/2006/relationships/hyperlink" Target="https://m.media-amazon.com/images/W/WEBP_402378-T2/images/I/41qMoS4lfRL._SX300_SY300_QL70_FMwebp_.jpg" TargetMode="External"/><Relationship Id="rId2733" Type="http://schemas.openxmlformats.org/officeDocument/2006/relationships/hyperlink" Target="https://www.amazon.in/TP-Link-TL-UE300-Gigabit-Ethernet-Network/dp/B00V4BGDKU/ref=sr_1_110?qid=1672909129&amp;s=electronics&amp;sr=1-110" TargetMode="External"/><Relationship Id="rId705" Type="http://schemas.openxmlformats.org/officeDocument/2006/relationships/hyperlink" Target="https://m.media-amazon.com/images/I/31eyLyEftOL._SX300_SY300_QL70_FMwebp_.jpg" TargetMode="External"/><Relationship Id="rId1128" Type="http://schemas.openxmlformats.org/officeDocument/2006/relationships/hyperlink" Target="https://m.media-amazon.com/images/I/31TDc727hUL._SX300_SY300_QL70_FMwebp_.jpg" TargetMode="External"/><Relationship Id="rId1335" Type="http://schemas.openxmlformats.org/officeDocument/2006/relationships/hyperlink" Target="https://m.media-amazon.com/images/W/WEBP_402378-T1/images/I/413viCgpI+L._SY300_SX300_.jpg" TargetMode="External"/><Relationship Id="rId1542" Type="http://schemas.openxmlformats.org/officeDocument/2006/relationships/hyperlink" Target="https://www.amazon.in/682-Black-Original-Ink-Cartridge/dp/B08CYNJ5KY/ref=sr_1_122?qid=1672903001&amp;s=computers&amp;sr=1-122" TargetMode="External"/><Relationship Id="rId2940" Type="http://schemas.openxmlformats.org/officeDocument/2006/relationships/hyperlink" Target="https://m.media-amazon.com/images/I/41k-VlGbYnL._SX300_SY300_QL70_ML2_.jpg" TargetMode="External"/><Relationship Id="rId912" Type="http://schemas.openxmlformats.org/officeDocument/2006/relationships/hyperlink" Target="https://www.amazon.in/HP-v222w-Flash-Drive-64GB/dp/B01LYLJ99X/ref=sr_1_488?qid=1672903019&amp;s=computers&amp;sr=1-488" TargetMode="External"/><Relationship Id="rId2800" Type="http://schemas.openxmlformats.org/officeDocument/2006/relationships/hyperlink" Target="https://m.media-amazon.com/images/I/41eJqkFjCRL._SY300_SX300_QL70_FMwebp_.jpg" TargetMode="External"/><Relationship Id="rId41" Type="http://schemas.openxmlformats.org/officeDocument/2006/relationships/hyperlink" Target="https://www.amazon.in/Eureka-Forbes-Euroclean-Vacuum-Cleaner/dp/B07F6GXNPB/ref=sr_1_485?qid=1672923615&amp;s=kitchen&amp;sr=1-485" TargetMode="External"/><Relationship Id="rId1402" Type="http://schemas.openxmlformats.org/officeDocument/2006/relationships/hyperlink" Target="https://m.media-amazon.com/images/W/WEBP_402378-T2/images/I/416+IXsM9lL._SY300_SX300_.jpg" TargetMode="External"/><Relationship Id="rId288" Type="http://schemas.openxmlformats.org/officeDocument/2006/relationships/hyperlink" Target="https://m.media-amazon.com/images/I/316y4IIKD6L._SX300_SY300_QL70_FMwebp_.jpg" TargetMode="External"/><Relationship Id="rId495" Type="http://schemas.openxmlformats.org/officeDocument/2006/relationships/hyperlink" Target="https://m.media-amazon.com/images/I/31XPVmD8gUL._SX300_SY300_QL70_FMwebp_.jpg" TargetMode="External"/><Relationship Id="rId2176" Type="http://schemas.openxmlformats.org/officeDocument/2006/relationships/hyperlink" Target="https://m.media-amazon.com/images/I/4105IiC5tDL._SX300_SY300_QL70_ML2_.jpg" TargetMode="External"/><Relationship Id="rId2383" Type="http://schemas.openxmlformats.org/officeDocument/2006/relationships/hyperlink" Target="https://m.media-amazon.com/images/W/WEBP_402378-T2/images/I/51HNUsgY29L._SY300_SX300_QL70_FMwebp_.jpg" TargetMode="External"/><Relationship Id="rId2590" Type="http://schemas.openxmlformats.org/officeDocument/2006/relationships/hyperlink" Target="https://www.amazon.in/realme-Charging-Micro-USB-Cable-Braided/dp/B09PNR6F8Q/ref=sr_1_189?qid=1672909133&amp;s=electronics&amp;sr=1-189" TargetMode="External"/><Relationship Id="rId148" Type="http://schemas.openxmlformats.org/officeDocument/2006/relationships/hyperlink" Target="https://m.media-amazon.com/images/W/WEBP_402378-T2/images/I/41mcGL9ei0L._SX300_SY300_QL70_FMwebp_.jpg" TargetMode="External"/><Relationship Id="rId355" Type="http://schemas.openxmlformats.org/officeDocument/2006/relationships/hyperlink" Target="https://m.media-amazon.com/images/W/WEBP_402378-T1/images/I/41ZvKRULvDL._SY445_SX342_QL70_FMwebp_.jpg" TargetMode="External"/><Relationship Id="rId562" Type="http://schemas.openxmlformats.org/officeDocument/2006/relationships/hyperlink" Target="https://www.amazon.in/Bajaj-Rex-Mixer-Grinder-White/dp/B08G8H8DPL/ref=sr_1_198?qid=1672923600&amp;s=kitchen&amp;sr=1-198" TargetMode="External"/><Relationship Id="rId1192" Type="http://schemas.openxmlformats.org/officeDocument/2006/relationships/hyperlink" Target="https://www.amazon.in/CP-PLUS-Intelligent-Compatible-Communication/dp/B09NNHFSSF/ref=sr_1_316?qid=1672903011&amp;s=computers&amp;sr=1-316" TargetMode="External"/><Relationship Id="rId2036" Type="http://schemas.openxmlformats.org/officeDocument/2006/relationships/hyperlink" Target="https://m.media-amazon.com/images/I/41XH-IpxCQL._SX300_SY300_QL70_ML2_.jpg" TargetMode="External"/><Relationship Id="rId2243" Type="http://schemas.openxmlformats.org/officeDocument/2006/relationships/hyperlink" Target="https://www.amazon.in/Noise-Bluetooth-Calling-Tracking-Detection/dp/B0B5LVS732/ref=sr_1_13?qid=1672895748&amp;s=electronics&amp;sr=1-13" TargetMode="External"/><Relationship Id="rId2450" Type="http://schemas.openxmlformats.org/officeDocument/2006/relationships/hyperlink" Target="https://www.amazon.in/AmazonBasics-16-Gauge-Speaker-Wire-Feet/dp/B006LW0WDQ/ref=sr_1_263?qid=1672909136&amp;s=electronics&amp;sr=1-263" TargetMode="External"/><Relationship Id="rId215" Type="http://schemas.openxmlformats.org/officeDocument/2006/relationships/hyperlink" Target="https://m.media-amazon.com/images/W/WEBP_402378-T2/images/I/51kEztAe73L._SX300_SY300_QL70_FMwebp_.jpg" TargetMode="External"/><Relationship Id="rId422" Type="http://schemas.openxmlformats.org/officeDocument/2006/relationships/hyperlink" Target="https://www.amazon.in/Wipro-Sandwich-function-SW-warranty-Standard/dp/B0B2DD8BQ8/ref=sr_1_271?qid=1672923606&amp;s=kitchen&amp;sr=1-271" TargetMode="External"/><Relationship Id="rId1052" Type="http://schemas.openxmlformats.org/officeDocument/2006/relationships/hyperlink" Target="https://m.media-amazon.com/images/W/WEBP_402378-T1/images/I/41EJrZlo0UL._SX300_SY300_QL70_FMwebp_.jpg" TargetMode="External"/><Relationship Id="rId2103" Type="http://schemas.openxmlformats.org/officeDocument/2006/relationships/hyperlink" Target="https://www.amazon.in/Nokia-105-Single-Keypad-Wireless/dp/B09V2PZDX8/ref=sr_1_83?qid=1672895770&amp;s=electronics&amp;sr=1-83" TargetMode="External"/><Relationship Id="rId2310" Type="http://schemas.openxmlformats.org/officeDocument/2006/relationships/hyperlink" Target="https://www.amazon.in/MI-inches-Ready-Android-L32M7-EAIN/dp/B0B8CXTTG3/ref=sr_1_477?qid=1672909147&amp;s=electronics&amp;sr=1-477" TargetMode="External"/><Relationship Id="rId1869" Type="http://schemas.openxmlformats.org/officeDocument/2006/relationships/hyperlink" Target="https://m.media-amazon.com/images/I/413c3ZnFLxL._SX300_SY300_QL70_ML2_.jpg" TargetMode="External"/><Relationship Id="rId1729" Type="http://schemas.openxmlformats.org/officeDocument/2006/relationships/hyperlink" Target="https://m.media-amazon.com/images/W/WEBP_402378-T2/images/I/41LZP1CmYRL._SX300_SY300_QL70_FMwebp_.jpg" TargetMode="External"/><Relationship Id="rId1936" Type="http://schemas.openxmlformats.org/officeDocument/2006/relationships/hyperlink" Target="https://m.media-amazon.com/images/I/41iec5VPMlL._SX300_SY300_QL70_ML2_.jpg" TargetMode="External"/><Relationship Id="rId5" Type="http://schemas.openxmlformats.org/officeDocument/2006/relationships/hyperlink" Target="https://www.amazon.in/Bajaj-RX-10-2000-Watt-Convector/dp/B009P2LIL4/ref=sr_1_504?qid=1672923617&amp;s=kitchen&amp;sr=1-504" TargetMode="External"/><Relationship Id="rId889" Type="http://schemas.openxmlformats.org/officeDocument/2006/relationships/hyperlink" Target="https://m.media-amazon.com/images/I/514Zxz-eqKL._SX300_SY300_QL70_FMwebp_.jpg" TargetMode="External"/><Relationship Id="rId2777" Type="http://schemas.openxmlformats.org/officeDocument/2006/relationships/hyperlink" Target="https://www.amazon.in/Ambrane-Charging-Neckband-Wireless-ACT/dp/B09YLXYP7Y/ref=sr_1_85?qid=1672909128&amp;s=electronics&amp;sr=1-85" TargetMode="External"/><Relationship Id="rId749" Type="http://schemas.openxmlformats.org/officeDocument/2006/relationships/hyperlink" Target="https://m.media-amazon.com/images/W/WEBP_402378-T1/images/I/51o1OVswrGS._SY445_SX342_QL70_FMwebp_.jpg" TargetMode="External"/><Relationship Id="rId1379" Type="http://schemas.openxmlformats.org/officeDocument/2006/relationships/hyperlink" Target="https://m.media-amazon.com/images/I/41hF4CFTsGL._SX300_SY300_QL70_FMwebp_.jpg" TargetMode="External"/><Relationship Id="rId1586" Type="http://schemas.openxmlformats.org/officeDocument/2006/relationships/hyperlink" Target="https://www.amazon.in/Panasonic-Lithium-CR2032-5BE-Battery/dp/B00LVMTA2A/ref=sr_1_97?qid=1672903000&amp;s=computers&amp;sr=1-97" TargetMode="External"/><Relationship Id="rId609" Type="http://schemas.openxmlformats.org/officeDocument/2006/relationships/hyperlink" Target="https://www.amazon.in/Bajaj-DX-600-Watt-Light-Weight/dp/B00SMJPA9C/ref=sr_1_170?qid=1672923598&amp;s=kitchen&amp;sr=1-170" TargetMode="External"/><Relationship Id="rId956" Type="http://schemas.openxmlformats.org/officeDocument/2006/relationships/hyperlink" Target="https://m.media-amazon.com/images/W/WEBP_402378-T2/images/I/31x3IUfMneL._SX300_SY300_QL70_FMwebp_.jpg" TargetMode="External"/><Relationship Id="rId1239" Type="http://schemas.openxmlformats.org/officeDocument/2006/relationships/hyperlink" Target="https://m.media-amazon.com/images/W/WEBP_402378-T1/images/I/31bMTTJF1xL._SY300_SX300_QL70_FMwebp_.jpg" TargetMode="External"/><Relationship Id="rId1793" Type="http://schemas.openxmlformats.org/officeDocument/2006/relationships/hyperlink" Target="https://m.media-amazon.com/images/I/41fDM4QUfvL._SX300_SY300_QL70_ML2_.jpg" TargetMode="External"/><Relationship Id="rId2637" Type="http://schemas.openxmlformats.org/officeDocument/2006/relationships/hyperlink" Target="https://m.media-amazon.com/images/W/WEBP_402378-T1/images/I/31OIv762uSL._SX300_SY300_QL70_FMwebp_.jpg" TargetMode="External"/><Relationship Id="rId2844" Type="http://schemas.openxmlformats.org/officeDocument/2006/relationships/hyperlink" Target="https://www.amazon.in/Wayona-Braided-WN3LB1-Syncing-Charging/dp/B07JW1Y6XV/ref=sr_1_46?qid=1672909125&amp;s=electronics&amp;sr=1-46" TargetMode="External"/><Relationship Id="rId85" Type="http://schemas.openxmlformats.org/officeDocument/2006/relationships/hyperlink" Target="https://www.amazon.in/Monitor-Split-AC-Stand-White/dp/B01CS4A5V4/ref=sr_1_459?qid=1672923614&amp;s=kitchen&amp;sr=1-459" TargetMode="External"/><Relationship Id="rId816" Type="http://schemas.openxmlformats.org/officeDocument/2006/relationships/hyperlink" Target="https://www.amazon.in/Pigeon-Stainless-boiling-Instant-Noodles/dp/B09Y5FZK9N/ref=sr_1_50?qid=1672923592&amp;s=kitchen&amp;sr=1-50" TargetMode="External"/><Relationship Id="rId1446" Type="http://schemas.openxmlformats.org/officeDocument/2006/relationships/hyperlink" Target="https://m.media-amazon.com/images/I/31oMWLNvoVS._SY300_SX300_QL70_FMwebp_.jpg" TargetMode="External"/><Relationship Id="rId1653" Type="http://schemas.openxmlformats.org/officeDocument/2006/relationships/hyperlink" Target="https://m.media-amazon.com/images/I/31R6RP26dzL._SY300_SX300_QL70_FMwebp_.jpg" TargetMode="External"/><Relationship Id="rId1860" Type="http://schemas.openxmlformats.org/officeDocument/2006/relationships/hyperlink" Target="https://www.amazon.in/SanDisk-Ultra-microSD-UHS-I-120MB/dp/B08L5FM4JC/ref=sr_1_312?qid=1672895835&amp;s=electronics&amp;sr=1-312" TargetMode="External"/><Relationship Id="rId2704" Type="http://schemas.openxmlformats.org/officeDocument/2006/relationships/hyperlink" Target="https://m.media-amazon.com/images/W/WEBP_402378-T1/images/I/41+3EsgcpzL._SY300_SX300_.jpg" TargetMode="External"/><Relationship Id="rId2911" Type="http://schemas.openxmlformats.org/officeDocument/2006/relationships/hyperlink" Target="https://m.media-amazon.com/images/W/WEBP_402378-T2/images/I/31kj3q4SepL._SY445_SX342_QL70_FMwebp_.jpg" TargetMode="External"/><Relationship Id="rId1306" Type="http://schemas.openxmlformats.org/officeDocument/2006/relationships/hyperlink" Target="https://www.amazon.in/INOVERA-Extended-Rubber-Stitched-Computer/dp/B09MZ6WZ6V/ref=sr_1_251?qid=1672903007&amp;s=computers&amp;sr=1-251" TargetMode="External"/><Relationship Id="rId1513" Type="http://schemas.openxmlformats.org/officeDocument/2006/relationships/hyperlink" Target="https://www.amazon.in/COSMOS-Portable-Flexible-Light-Colours/dp/B08TDJNM3G/ref=sr_1_136?qid=1672903001&amp;s=computers&amp;sr=1-136" TargetMode="External"/><Relationship Id="rId1720" Type="http://schemas.openxmlformats.org/officeDocument/2006/relationships/hyperlink" Target="https://www.amazon.in/Noise-ColorFit-Display-Monitoring-Smartwatches/dp/B09NVPSCQT/ref=sr_1_25?qid=1672902996&amp;s=computers&amp;sr=1-25" TargetMode="External"/><Relationship Id="rId12" Type="http://schemas.openxmlformats.org/officeDocument/2006/relationships/hyperlink" Target="https://m.media-amazon.com/images/W/WEBP_402378-T1/images/I/519f6z2dnPL._SY300_SX300_QL70_FMwebp_.jpg" TargetMode="External"/><Relationship Id="rId399" Type="http://schemas.openxmlformats.org/officeDocument/2006/relationships/hyperlink" Target="https://m.media-amazon.com/images/W/WEBP_402378-T1/images/I/61Vt5Egqf4L._SY445_SX342_QL70_FMwebp_.jpg" TargetMode="External"/><Relationship Id="rId2287" Type="http://schemas.openxmlformats.org/officeDocument/2006/relationships/hyperlink" Target="https://www.amazon.in/Storite-USB-2-0-Mini-External/dp/B00GGGOYEU/ref=sr_1_489?qid=1672909149&amp;s=electronics&amp;sr=1-489" TargetMode="External"/><Relationship Id="rId2494" Type="http://schemas.openxmlformats.org/officeDocument/2006/relationships/hyperlink" Target="https://m.media-amazon.com/images/W/WEBP_402378-T1/images/I/417qayz2nNL._SX300_SY300_QL70_FMwebp_.jpg" TargetMode="External"/><Relationship Id="rId259" Type="http://schemas.openxmlformats.org/officeDocument/2006/relationships/hyperlink" Target="https://m.media-amazon.com/images/W/WEBP_402378-T1/images/I/310umqMFDRL._SX300_SY300_QL70_FMwebp_.jpg" TargetMode="External"/><Relationship Id="rId466" Type="http://schemas.openxmlformats.org/officeDocument/2006/relationships/hyperlink" Target="https://www.amazon.in/Sui-Generis-Frother-Electric-Blender/dp/B098T9CJVQ/ref=sr_1_248?qid=1672923605&amp;s=kitchen&amp;sr=1-248" TargetMode="External"/><Relationship Id="rId673" Type="http://schemas.openxmlformats.org/officeDocument/2006/relationships/hyperlink" Target="https://m.media-amazon.com/images/W/WEBP_402378-T1/images/I/41v0JSmcIuL._SY300_SX300_QL70_FMwebp_.jpg" TargetMode="External"/><Relationship Id="rId880" Type="http://schemas.openxmlformats.org/officeDocument/2006/relationships/hyperlink" Target="https://www.amazon.in/Multipurpose-Portable-Electronic-Digital-Weighing/dp/B07VQGVL68/ref=sr_1_11?qid=1672923591&amp;s=kitchen&amp;sr=1-11" TargetMode="External"/><Relationship Id="rId1096" Type="http://schemas.openxmlformats.org/officeDocument/2006/relationships/hyperlink" Target="https://m.media-amazon.com/images/W/WEBP_402378-T1/images/I/41ltzaHXvRL._SY300_SX300_QL70_FMwebp_.jpg" TargetMode="External"/><Relationship Id="rId2147" Type="http://schemas.openxmlformats.org/officeDocument/2006/relationships/hyperlink" Target="https://www.amazon.in/Deuce-300-Resistant-Tangle-Free-Transmission/dp/B08HDJ86NZ/ref=sr_1_61?qid=1672895762&amp;s=electronics&amp;sr=1-61" TargetMode="External"/><Relationship Id="rId2354" Type="http://schemas.openxmlformats.org/officeDocument/2006/relationships/hyperlink" Target="https://m.media-amazon.com/images/I/51xYKHUpdHL._SY300_SX300_QL70_FMwebp_.jpg" TargetMode="External"/><Relationship Id="rId2561" Type="http://schemas.openxmlformats.org/officeDocument/2006/relationships/hyperlink" Target="https://www.amazon.in/AmazonBasics-Double-Braided-Nylon-Type-C/dp/B07CWNJLPC/ref=sr_1_204?qid=1672909134&amp;s=electronics&amp;sr=1-204" TargetMode="External"/><Relationship Id="rId119" Type="http://schemas.openxmlformats.org/officeDocument/2006/relationships/hyperlink" Target="https://www.amazon.in/Shakti-Technology-S3-Pressure-Cleaning/dp/B0BBWJFK5C/ref=sr_1_439?qid=1672923614&amp;s=kitchen&amp;sr=1-439" TargetMode="External"/><Relationship Id="rId326" Type="http://schemas.openxmlformats.org/officeDocument/2006/relationships/hyperlink" Target="https://m.media-amazon.com/images/I/61-rEB6Cb2L._SY88.jpg,What%20do%20you%20expect%20from%20laundry%20bag?To%20store%20clothes%20or%20something%20like%20thatSo%20yeah%20it's%20doing%20the%20job%20&#63743;&#252;&#242;&#199;,It's%20big%20nd%20good,Good,%20little%20small%20can%20take%205-6%20shirts.,Nice,It%20is%20of%20small%20size.,Same%20as%20shown,I%20got%20this%20product%20three%20days%20back%20and%20it%20comes%20with%20small%20packaging%20but%20when%20I%20opened%20this%20....%20Actually%20it%20was%20bigger%20than%20my%20expectation.%20It%20comes%20with%20standard%20material%20and%20with%20nice%20quote%20written%20over%20it.%20This%20product%20is%20durable,%20sturdiness%20and%20value%20for%20money." TargetMode="External"/><Relationship Id="rId533" Type="http://schemas.openxmlformats.org/officeDocument/2006/relationships/hyperlink" Target="https://m.media-amazon.com/images/W/WEBP_402378-T1/images/I/41V4DpKc7sL._SX300_SY300_QL70_FMwebp_.jpg" TargetMode="External"/><Relationship Id="rId1163" Type="http://schemas.openxmlformats.org/officeDocument/2006/relationships/hyperlink" Target="https://m.media-amazon.com/images/I/715D5RP3RIL._SY88.jpg,They%20r%20super%20%20good..Love%20them,Nice,Nice.,Good%20product,Bahut%20acche%20lagte%20Hain,My%20daughter%20liked%20these%20acrylic%20paint%20tunes.%20Nice%20colors,https:/m.media-amazon.com/images/I/81KRMZJ2LRL._SY88.jpg" TargetMode="External"/><Relationship Id="rId1370" Type="http://schemas.openxmlformats.org/officeDocument/2006/relationships/hyperlink" Target="https://www.amazon.in/Essentials-Multi-Purpose-Portable-Wooden-Laptop/dp/B07MSLTW8Z/ref=sr_1_217?qid=1672903006&amp;s=computers&amp;sr=1-217" TargetMode="External"/><Relationship Id="rId2007" Type="http://schemas.openxmlformats.org/officeDocument/2006/relationships/hyperlink" Target="https://www.amazon.in/boAt-Launched-Ultra-Seamless-Personalization-Charcoal/dp/B0BNV7JM5Y/ref=sr_1_133?qid=1672895784&amp;s=electronics&amp;sr=1-133" TargetMode="External"/><Relationship Id="rId2214" Type="http://schemas.openxmlformats.org/officeDocument/2006/relationships/hyperlink" Target="https://m.media-amazon.com/images/I/41qqmdUWnhL._SX300_SY300_QL70_ML2_.jpg" TargetMode="External"/><Relationship Id="rId740" Type="http://schemas.openxmlformats.org/officeDocument/2006/relationships/hyperlink" Target="https://www.amazon.in/Bajaj-RX-11-2000-Watt-Convector/dp/B009P2LITG/ref=sr_1_98?qid=1672923595&amp;s=kitchen&amp;sr=1-98" TargetMode="External"/><Relationship Id="rId1023" Type="http://schemas.openxmlformats.org/officeDocument/2006/relationships/hyperlink" Target="https://www.amazon.in/TP-Link-Archer-A6-Wireless-Internet/dp/B07W9KYT62/ref=sr_1_415?qid=1672903016&amp;s=computers&amp;sr=1-415" TargetMode="External"/><Relationship Id="rId2421" Type="http://schemas.openxmlformats.org/officeDocument/2006/relationships/hyperlink" Target="https://m.media-amazon.com/images/I/41QvckgGiCL._SY300_SX300_QL70_FMwebp_.jpg" TargetMode="External"/><Relationship Id="rId600" Type="http://schemas.openxmlformats.org/officeDocument/2006/relationships/hyperlink" Target="https://m.media-amazon.com/images/I/418WkmFOaTL._SX300_SY300_QL70_FMwebp_.jpg" TargetMode="External"/><Relationship Id="rId1230" Type="http://schemas.openxmlformats.org/officeDocument/2006/relationships/hyperlink" Target="https://www.amazon.in/AmazonBasics-USB-2-0-Cable-Male/dp/B00NH11KIK/ref=sr_1_293?qid=1672903010&amp;s=computers&amp;sr=1-293" TargetMode="External"/><Relationship Id="rId183" Type="http://schemas.openxmlformats.org/officeDocument/2006/relationships/hyperlink" Target="https://m.media-amazon.com/images/I/41asnfU59KL._SY445_SX342_QL70_FMwebp_.jpg" TargetMode="External"/><Relationship Id="rId390" Type="http://schemas.openxmlformats.org/officeDocument/2006/relationships/hyperlink" Target="https://www.amazon.in/EasySpeed-GC2147-30-Resistant-Soleplate/dp/B08H6B3G96/ref=sr_1_290?qid=1672923606&amp;s=kitchen&amp;sr=1-290" TargetMode="External"/><Relationship Id="rId1907" Type="http://schemas.openxmlformats.org/officeDocument/2006/relationships/hyperlink" Target="https://m.media-amazon.com/images/I/31ew3okQR2L._SX300_SY300_QL70_ML2_.jpg" TargetMode="External"/><Relationship Id="rId2071" Type="http://schemas.openxmlformats.org/officeDocument/2006/relationships/hyperlink" Target="https://www.amazon.in/oraimo-firefly-2s-charger-micro-usb-multi-protection/dp/B089WB69Y1/ref=sr_1_102?qid=1672895777&amp;s=electronics&amp;sr=1-102" TargetMode="External"/><Relationship Id="rId250" Type="http://schemas.openxmlformats.org/officeDocument/2006/relationships/hyperlink" Target="https://www.amazon.in/Crompton-IHL251-1500-Watt-Immersion-Heater/dp/B07K2HVKLL/ref=sr_1_366?qid=1672923610&amp;s=kitchen&amp;sr=1-366" TargetMode="External"/><Relationship Id="rId110" Type="http://schemas.openxmlformats.org/officeDocument/2006/relationships/hyperlink" Target="https://m.media-amazon.com/images/I/41wCglxg9qL._SX300_SY300_QL70_FMwebp_.jpg" TargetMode="External"/><Relationship Id="rId2888" Type="http://schemas.openxmlformats.org/officeDocument/2006/relationships/hyperlink" Target="https://www.amazon.in/DURACELL-Lightning-Certified-braided-Devices/dp/B09C6HXFC1/ref=sr_1_22?qid=1672909124&amp;s=electronics&amp;sr=1-22" TargetMode="External"/><Relationship Id="rId1697" Type="http://schemas.openxmlformats.org/officeDocument/2006/relationships/hyperlink" Target="https://m.media-amazon.com/images/I/41r1d8a2WGL._SX300_SY300_QL70_FMwebp_.jpg" TargetMode="External"/><Relationship Id="rId2748" Type="http://schemas.openxmlformats.org/officeDocument/2006/relationships/hyperlink" Target="https://m.media-amazon.com/images/I/51F6FClq10L._SX300_SY300_QL70_FMwebp_.jpg" TargetMode="External"/><Relationship Id="rId927" Type="http://schemas.openxmlformats.org/officeDocument/2006/relationships/hyperlink" Target="https://www.amazon.in/Parker-Moments-Vector-Timecheck-Roller/dp/B07LFQLKFZ/ref=sr_1_470?qid=1672903018&amp;s=computers&amp;sr=1-470" TargetMode="External"/><Relationship Id="rId1557" Type="http://schemas.openxmlformats.org/officeDocument/2006/relationships/hyperlink" Target="https://m.media-amazon.com/images/I/31J6qGhAL9L._SX300_SY300_QL70_FMwebp_.jpg" TargetMode="External"/><Relationship Id="rId1764" Type="http://schemas.openxmlformats.org/officeDocument/2006/relationships/hyperlink" Target="https://www.amazon.in/Airdopes-141-Playtime-Resistance-Bluetooth/dp/B09N3ZNHTY/ref=sr_1_2?qid=1672902995&amp;s=computers&amp;sr=1-2" TargetMode="External"/><Relationship Id="rId1971" Type="http://schemas.openxmlformats.org/officeDocument/2006/relationships/hyperlink" Target="https://m.media-amazon.com/images/I/413sCRKobNL._SX300_SY300_QL70_ML2_.jpg" TargetMode="External"/><Relationship Id="rId2608" Type="http://schemas.openxmlformats.org/officeDocument/2006/relationships/hyperlink" Target="https://www.amazon.in/AmazonBasics-Digital-Optical-Converter-Adapter/dp/B07KSB1MLX/ref=sr_1_179?qid=1672909133&amp;s=electronics&amp;sr=1-179" TargetMode="External"/><Relationship Id="rId2815" Type="http://schemas.openxmlformats.org/officeDocument/2006/relationships/hyperlink" Target="https://www.amazon.in/OnePlus-inches-Ready-Smart-Android/dp/B09Q5SWVBJ/ref=sr_1_63?qid=1672909126&amp;s=electronics&amp;sr=1-63" TargetMode="External"/><Relationship Id="rId56" Type="http://schemas.openxmlformats.org/officeDocument/2006/relationships/hyperlink" Target="https://m.media-amazon.com/images/I/41CAIlYtE+L._SY300_SX300_.jpg" TargetMode="External"/><Relationship Id="rId1417" Type="http://schemas.openxmlformats.org/officeDocument/2006/relationships/hyperlink" Target="https://www.amazon.in/STRIFF-Adjustable-Computer-Multi-Angle-Compatible/dp/B08PFSZ7FH/ref=sr_1_189?qid=1672903004&amp;s=computers&amp;sr=1-189" TargetMode="External"/><Relationship Id="rId1624" Type="http://schemas.openxmlformats.org/officeDocument/2006/relationships/hyperlink" Target="https://www.amazon.in/Boult-Audio-Environmental-Cancellation-Bluetooth/dp/B0B1F6GQPS/ref=sr_1_75?qid=1672902998&amp;s=computers&amp;sr=1-75" TargetMode="External"/><Relationship Id="rId1831" Type="http://schemas.openxmlformats.org/officeDocument/2006/relationships/hyperlink" Target="https://m.media-amazon.com/images/I/41jmiwgyu8L._SX300_SY300_QL70_ML2_.jpg" TargetMode="External"/><Relationship Id="rId2398" Type="http://schemas.openxmlformats.org/officeDocument/2006/relationships/hyperlink" Target="https://www.amazon.in/Acer-inches-Android-Smart-AR40AR2841FDFL/dp/B0BC9BW512/ref=sr_1_367?qid=1672909143&amp;s=electronics&amp;sr=1-367" TargetMode="External"/><Relationship Id="rId577" Type="http://schemas.openxmlformats.org/officeDocument/2006/relationships/hyperlink" Target="https://www.amazon.in/Brayden-Portable-Smoothie-Blender-Rechargeable/dp/B07NRTCDS5/ref=sr_1_190?qid=1672923600&amp;s=kitchen&amp;sr=1-190" TargetMode="External"/><Relationship Id="rId2258" Type="http://schemas.openxmlformats.org/officeDocument/2006/relationships/hyperlink" Target="https://m.media-amazon.com/images/I/31grUs8OpvL._SX300_SY300_QL70_ML2_.jpg" TargetMode="External"/><Relationship Id="rId784" Type="http://schemas.openxmlformats.org/officeDocument/2006/relationships/hyperlink" Target="https://www.amazon.in/Philips-GC181-Heavy-Weight-1000-Watt/dp/B01EY310UM/ref=sr_1_71?qid=1672923593&amp;s=kitchen&amp;sr=1-71" TargetMode="External"/><Relationship Id="rId991" Type="http://schemas.openxmlformats.org/officeDocument/2006/relationships/hyperlink" Target="https://www.amazon.in/Artis-AR-45WMG2-Compatible-Laptop-Adaptor/dp/B07L1N3TJX/ref=sr_1_432?qid=1672903016&amp;s=computers&amp;sr=1-432" TargetMode="External"/><Relationship Id="rId1067" Type="http://schemas.openxmlformats.org/officeDocument/2006/relationships/hyperlink" Target="https://www.amazon.in/Cablet-Portable-External-Enclosure-Tool-Free/dp/B0BG62HMDJ/ref=sr_1_391?qid=1672903014&amp;s=computers&amp;sr=1-391" TargetMode="External"/><Relationship Id="rId2465" Type="http://schemas.openxmlformats.org/officeDocument/2006/relationships/hyperlink" Target="https://m.media-amazon.com/images/I/51TJwbyAtNL._SX300_SY300_QL70_FMwebp_.jpg" TargetMode="External"/><Relationship Id="rId2672" Type="http://schemas.openxmlformats.org/officeDocument/2006/relationships/hyperlink" Target="https://m.media-amazon.com/images/I/513rqzxlDpL._SX300_SY300_QL70_FMwebp_.jpg" TargetMode="External"/><Relationship Id="rId437" Type="http://schemas.openxmlformats.org/officeDocument/2006/relationships/hyperlink" Target="https://m.media-amazon.com/images/W/WEBP_402378-T1/images/I/31qaROshXhL._SX300_SY300_QL70_FMwebp_.jpg" TargetMode="External"/><Relationship Id="rId644" Type="http://schemas.openxmlformats.org/officeDocument/2006/relationships/hyperlink" Target="https://m.media-amazon.com/images/I/41+t2HWvwFL._SY300_SX300_.jpg" TargetMode="External"/><Relationship Id="rId851" Type="http://schemas.openxmlformats.org/officeDocument/2006/relationships/hyperlink" Target="https://m.media-amazon.com/images/W/WEBP_402378-T2/images/I/31zh7GQSkfL._SX300_SY300_QL70_FMwebp_.jpg" TargetMode="External"/><Relationship Id="rId1274" Type="http://schemas.openxmlformats.org/officeDocument/2006/relationships/hyperlink" Target="https://www.amazon.in/Logitech-Wireless-mk270r-Keyboard-Mouse/dp/B00CEQEGPI/ref=sr_1_268?qid=1672903008&amp;s=computers&amp;sr=1-268" TargetMode="External"/><Relationship Id="rId1481" Type="http://schemas.openxmlformats.org/officeDocument/2006/relationships/hyperlink" Target="https://www.amazon.in/Classmate-Premium-Subject-Notebook-Single/dp/B00LZLPYHW/ref=sr_1_153?qid=1672903002&amp;s=computers&amp;sr=1-153" TargetMode="External"/><Relationship Id="rId2118" Type="http://schemas.openxmlformats.org/officeDocument/2006/relationships/hyperlink" Target="https://m.media-amazon.com/images/I/41nf9n-v3pL._SX300_SY300_QL70_ML2_.jpg" TargetMode="External"/><Relationship Id="rId2325" Type="http://schemas.openxmlformats.org/officeDocument/2006/relationships/hyperlink" Target="https://m.media-amazon.com/images/I/31+EyQ3FtIL._SY300_SX300_.jpg" TargetMode="External"/><Relationship Id="rId2532" Type="http://schemas.openxmlformats.org/officeDocument/2006/relationships/hyperlink" Target="https://m.media-amazon.com/images/W/WEBP_402378-T2/images/I/313wnMF+cVL._SX342_SY445_.jpg" TargetMode="External"/><Relationship Id="rId504" Type="http://schemas.openxmlformats.org/officeDocument/2006/relationships/hyperlink" Target="https://m.media-amazon.com/images/I/41+HYuF5ToL._SY300_SX300_.jpg" TargetMode="External"/><Relationship Id="rId711" Type="http://schemas.openxmlformats.org/officeDocument/2006/relationships/hyperlink" Target="https://m.media-amazon.com/images/W/WEBP_402378-T1/images/I/31CLpobJstL._SY300_SX300_QL70_FMwebp_.jpg" TargetMode="External"/><Relationship Id="rId1134" Type="http://schemas.openxmlformats.org/officeDocument/2006/relationships/hyperlink" Target="https://m.media-amazon.com/images/I/31Oj5BsHwdL._SX300_SY300_QL70_FMwebp_.jpg" TargetMode="External"/><Relationship Id="rId1341" Type="http://schemas.openxmlformats.org/officeDocument/2006/relationships/hyperlink" Target="https://m.media-amazon.com/images/W/WEBP_402378-T1/images/I/516xGB5Bt+L._SY300_SX300_.jpg" TargetMode="External"/><Relationship Id="rId1201" Type="http://schemas.openxmlformats.org/officeDocument/2006/relationships/hyperlink" Target="https://www.amazon.in/Boult-Audio-Bluetooth-Resistant-Assistant/dp/B09ND94ZRG/ref=sr_1_310?qid=1672903010&amp;s=computers&amp;sr=1-310" TargetMode="External"/><Relationship Id="rId294" Type="http://schemas.openxmlformats.org/officeDocument/2006/relationships/hyperlink" Target="https://m.media-amazon.com/images/W/WEBP_402378-T1/images/I/31+mSNSzKXL._SY300_SX300_.jpg" TargetMode="External"/><Relationship Id="rId2182" Type="http://schemas.openxmlformats.org/officeDocument/2006/relationships/hyperlink" Target="https://m.media-amazon.com/images/I/41r1d8a2WGL._SX300_SY300_QL70_ML2_.jpg" TargetMode="External"/><Relationship Id="rId154" Type="http://schemas.openxmlformats.org/officeDocument/2006/relationships/hyperlink" Target="https://m.media-amazon.com/images/W/WEBP_402378-T1/images/I/41hoHTbN5rL._SX300_SY300_QL70_FMwebp_.jpg" TargetMode="External"/><Relationship Id="rId361" Type="http://schemas.openxmlformats.org/officeDocument/2006/relationships/hyperlink" Target="https://m.media-amazon.com/images/I/51pFS9lDzML._SY300_SX300_QL70_FMwebp_.jpg" TargetMode="External"/><Relationship Id="rId2042" Type="http://schemas.openxmlformats.org/officeDocument/2006/relationships/hyperlink" Target="https://m.media-amazon.com/images/I/41fNkwj-vnL._SX300_SY300_QL70_ML2_.jpg" TargetMode="External"/><Relationship Id="rId221" Type="http://schemas.openxmlformats.org/officeDocument/2006/relationships/hyperlink" Target="https://m.media-amazon.com/images/I/21ywp-zfTjL._SY445_SX342_QL70_FMwebp_.jpg" TargetMode="External"/><Relationship Id="rId2859" Type="http://schemas.openxmlformats.org/officeDocument/2006/relationships/hyperlink" Target="https://m.media-amazon.com/images/W/WEBP_402378-T1/images/I/31ew3okQR2L._SX300_SY300_QL70_FMwebp_.jpg" TargetMode="External"/><Relationship Id="rId1668" Type="http://schemas.openxmlformats.org/officeDocument/2006/relationships/hyperlink" Target="https://www.amazon.in/SanDisk-Ultra-Flair-USB-64GB/dp/B07SLMR1K6/ref=sr_1_52?qid=1672902997&amp;s=computers&amp;sr=1-52" TargetMode="External"/><Relationship Id="rId1875" Type="http://schemas.openxmlformats.org/officeDocument/2006/relationships/hyperlink" Target="https://m.media-amazon.com/images/I/41KVdXIcg0L._SX300_SY300_QL70_ML2_.jpg" TargetMode="External"/><Relationship Id="rId2719" Type="http://schemas.openxmlformats.org/officeDocument/2006/relationships/hyperlink" Target="https://www.amazon.in/Wayona-Charging-Charger-Compatible-Samsung/dp/B09QGZFBPM/ref=sr_1_118?qid=1672909129&amp;s=electronics&amp;sr=1-118" TargetMode="External"/><Relationship Id="rId1528" Type="http://schemas.openxmlformats.org/officeDocument/2006/relationships/hyperlink" Target="https://m.media-amazon.com/images/I/51fEftU7HAL._SX300_SY300_QL70_FMwebp_.jpg" TargetMode="External"/><Relationship Id="rId2926" Type="http://schemas.openxmlformats.org/officeDocument/2006/relationships/hyperlink" Target="https://www.amazon.in/Ambrane-Unbreakable-Charging-Braided-Cable/dp/B098NS6PVG/ref=sr_1_2?qid=1672909124&amp;s=electronics&amp;sr=1-2" TargetMode="External"/><Relationship Id="rId1735" Type="http://schemas.openxmlformats.org/officeDocument/2006/relationships/hyperlink" Target="https://m.media-amazon.com/images/W/WEBP_402378-T1/images/I/41rxRY5TDSL._SX300_SY300_QL70_FMwebp_.jpg" TargetMode="External"/><Relationship Id="rId1942" Type="http://schemas.openxmlformats.org/officeDocument/2006/relationships/hyperlink" Target="https://m.media-amazon.com/images/I/41Bj3iYflTL._SX300_SY300_QL70_ML2_.jpg" TargetMode="External"/><Relationship Id="rId27" Type="http://schemas.openxmlformats.org/officeDocument/2006/relationships/hyperlink" Target="https://www.amazon.in/Bajaj-HM-01-250-Watt-Mixer/dp/B0187F2IOK/ref=sr_1_490?qid=1672923617&amp;s=kitchen&amp;sr=1-490" TargetMode="External"/><Relationship Id="rId1802" Type="http://schemas.openxmlformats.org/officeDocument/2006/relationships/hyperlink" Target="https://www.amazon.in/Redmi-9A-Sport-Octa-core-Processor/dp/B09GFPN6TP/ref=sr_1_432?qid=1672895872&amp;s=electronics&amp;sr=1-432" TargetMode="External"/><Relationship Id="rId688" Type="http://schemas.openxmlformats.org/officeDocument/2006/relationships/hyperlink" Target="https://www.amazon.in/Pigeon-2-Slice-Pop-up-Toaster-Black/dp/B06XPYRWV5/ref=sr_1_124?qid=1672923597&amp;s=kitchen&amp;sr=1-124" TargetMode="External"/><Relationship Id="rId895" Type="http://schemas.openxmlformats.org/officeDocument/2006/relationships/hyperlink" Target="https://m.media-amazon.com/images/I/41d-eh65JLS._SX300_SY300_QL70_FMwebp_.jpg" TargetMode="External"/><Relationship Id="rId2369" Type="http://schemas.openxmlformats.org/officeDocument/2006/relationships/hyperlink" Target="https://www.amazon.in/Toshiba-inches-Android-43V35KP-Silver/dp/B0B21XL94T/ref=sr_1_425?qid=1672909145&amp;s=electronics&amp;sr=1-425" TargetMode="External"/><Relationship Id="rId2576" Type="http://schemas.openxmlformats.org/officeDocument/2006/relationships/hyperlink" Target="https://www.amazon.in/FLiX-Charging-480Mbps-Andriod-Devices/dp/B0B3N8VG24/ref=sr_1_196?qid=1672909134&amp;s=electronics&amp;sr=1-196" TargetMode="External"/><Relationship Id="rId2783" Type="http://schemas.openxmlformats.org/officeDocument/2006/relationships/hyperlink" Target="https://www.amazon.in/Pinnaclz-Original-Micro-USB-Charging/dp/B08R69VDHT/ref=sr_1_82?qid=1672909128&amp;s=electronics&amp;sr=1-82" TargetMode="External"/><Relationship Id="rId548" Type="http://schemas.openxmlformats.org/officeDocument/2006/relationships/hyperlink" Target="https://www.amazon.in/Usha-Steam-3713-1300-Watt-White/dp/B07989VV5K/ref=sr_1_203?qid=1672923601&amp;s=kitchen&amp;sr=1-203" TargetMode="External"/><Relationship Id="rId755" Type="http://schemas.openxmlformats.org/officeDocument/2006/relationships/hyperlink" Target="https://m.media-amazon.com/images/I/31vAlVllF5L._SX300_SY300_QL70_FMwebp_.jpg" TargetMode="External"/><Relationship Id="rId962" Type="http://schemas.openxmlformats.org/officeDocument/2006/relationships/hyperlink" Target="https://m.media-amazon.com/images/I/41p7lk3nj6L._SX300_SY300_QL70_FMwebp_.jpg" TargetMode="External"/><Relationship Id="rId1178" Type="http://schemas.openxmlformats.org/officeDocument/2006/relationships/hyperlink" Target="https://www.amazon.in/Sony-Headphones-Customizable-Equalizer-DSEE-Upscale/dp/B09YLFHFDW/ref=sr_1_325?qid=1672903011&amp;s=computers&amp;sr=1-325" TargetMode="External"/><Relationship Id="rId1385" Type="http://schemas.openxmlformats.org/officeDocument/2006/relationships/hyperlink" Target="https://m.media-amazon.com/images/I/31+Rg6Z46dL._SX300_SY300_.jpg" TargetMode="External"/><Relationship Id="rId1592" Type="http://schemas.openxmlformats.org/officeDocument/2006/relationships/hyperlink" Target="https://www.amazon.in/ZEBRONICS-Zeb-Astra-20-Wireless-Rechargeable/dp/B0B12K5BPM/ref=sr_1_93?qid=1672902998&amp;s=computers&amp;sr=1-93" TargetMode="External"/><Relationship Id="rId2229" Type="http://schemas.openxmlformats.org/officeDocument/2006/relationships/hyperlink" Target="https://www.amazon.in/PTron-Bullet-Pro-Lightweight-Smartphones/dp/B07WG8PDCW/ref=sr_1_20?qid=1672895748&amp;s=electronics&amp;sr=1-20" TargetMode="External"/><Relationship Id="rId2436" Type="http://schemas.openxmlformats.org/officeDocument/2006/relationships/hyperlink" Target="https://www.amazon.in/pTron-Charging-480Mbps-Durable-1-Meter/dp/B0B4T6MR8N/ref=sr_1_287?qid=1672909138&amp;s=electronics&amp;sr=1-287" TargetMode="External"/><Relationship Id="rId2643" Type="http://schemas.openxmlformats.org/officeDocument/2006/relationships/hyperlink" Target="https://m.media-amazon.com/images/I/31Wb+A3VVdL._SY300_SX300_.jpg" TargetMode="External"/><Relationship Id="rId2850" Type="http://schemas.openxmlformats.org/officeDocument/2006/relationships/hyperlink" Target="https://www.amazon.in/DURACELL-Type-C-braided-Charge-Cable/dp/B09C6HWG18/ref=sr_1_43?qid=1672909125&amp;s=electronics&amp;sr=1-43" TargetMode="External"/><Relationship Id="rId91" Type="http://schemas.openxmlformats.org/officeDocument/2006/relationships/hyperlink" Target="https://www.amazon.in/Glen-Electric-Multi-Cooker-Boiler/dp/B09FPP3R1D/ref=sr_1_456?qid=1672923614&amp;s=kitchen&amp;sr=1-456" TargetMode="External"/><Relationship Id="rId408" Type="http://schemas.openxmlformats.org/officeDocument/2006/relationships/hyperlink" Target="https://www.amazon.in/CTEK15L-Premium-Stainless-Electric-Cut-Off/dp/B08C7TYHPB/ref=sr_1_278?qid=1672923606&amp;s=kitchen&amp;sr=1-278" TargetMode="External"/><Relationship Id="rId615" Type="http://schemas.openxmlformats.org/officeDocument/2006/relationships/hyperlink" Target="https://www.amazon.in/Eureka-Forbes-Wet-Dry-Ultimo/dp/B07Z51CGGH/ref=sr_1_166?qid=1672923598&amp;s=kitchen&amp;sr=1-166" TargetMode="External"/><Relationship Id="rId822" Type="http://schemas.openxmlformats.org/officeDocument/2006/relationships/hyperlink" Target="https://www.amazon.in/Philips-GC1905-1440-Watt-Steam-Spray/dp/B008QTK47Q/ref=sr_1_47?qid=1672923592&amp;s=kitchen&amp;sr=1-47" TargetMode="External"/><Relationship Id="rId1038" Type="http://schemas.openxmlformats.org/officeDocument/2006/relationships/hyperlink" Target="https://m.media-amazon.com/images/I/31ouSkwWDmL._SX300_SY300_QL70_FMwebp_.jpg" TargetMode="External"/><Relationship Id="rId1245" Type="http://schemas.openxmlformats.org/officeDocument/2006/relationships/hyperlink" Target="https://m.media-amazon.com/images/I/214VmJYxx9L._SX300_SY300_QL70_FMwebp_.jpg" TargetMode="External"/><Relationship Id="rId1452" Type="http://schemas.openxmlformats.org/officeDocument/2006/relationships/hyperlink" Target="https://m.media-amazon.com/images/I/315g5ipEPAL._SY300_SX300_QL70_FMwebp_.jpg" TargetMode="External"/><Relationship Id="rId2503" Type="http://schemas.openxmlformats.org/officeDocument/2006/relationships/hyperlink" Target="https://www.amazon.in/Amazon-Basics-Lightning-Certified-Charging/dp/B0B8SSZ76F/ref=sr_1_234?qid=1672909135&amp;s=electronics&amp;sr=1-234" TargetMode="External"/><Relationship Id="rId1105" Type="http://schemas.openxmlformats.org/officeDocument/2006/relationships/hyperlink" Target="https://www.amazon.in/Zebronics-100HB-High-Speed-Port/dp/B07GLNJC25/ref=sr_1_370?qid=1672903013&amp;s=computers&amp;sr=1-370" TargetMode="External"/><Relationship Id="rId1312" Type="http://schemas.openxmlformats.org/officeDocument/2006/relationships/hyperlink" Target="https://www.amazon.in/Classmate-Pulse-Spiral-Notebook-Unruled/dp/B00P93X2H6/ref=sr_1_248?qid=1672903007&amp;s=computers&amp;sr=1-248" TargetMode="External"/><Relationship Id="rId2710" Type="http://schemas.openxmlformats.org/officeDocument/2006/relationships/hyperlink" Target="https://m.media-amazon.com/images/I/41fruBt99gL._SX300_SY300_QL70_FMwebp_.jpg" TargetMode="External"/><Relationship Id="rId198" Type="http://schemas.openxmlformats.org/officeDocument/2006/relationships/hyperlink" Target="https://www.amazon.in/Kitchen-Kit-Electric-Stainless-Protection/dp/B097RN7BBK/ref=sr_1_390?qid=1672923612&amp;s=kitchen&amp;sr=1-390" TargetMode="External"/><Relationship Id="rId2086" Type="http://schemas.openxmlformats.org/officeDocument/2006/relationships/hyperlink" Target="https://m.media-amazon.com/images/I/31kj3q4SepL._SY445_SX342_QL70_ML2_.jpg" TargetMode="External"/><Relationship Id="rId2293" Type="http://schemas.openxmlformats.org/officeDocument/2006/relationships/hyperlink" Target="https://www.amazon.in/PRUSHTI-COVER-BAGS-Protective-Xstream/dp/B08BG4M4N7/ref=sr_1_486?qid=1672909149&amp;s=electronics&amp;sr=1-486" TargetMode="External"/><Relationship Id="rId265" Type="http://schemas.openxmlformats.org/officeDocument/2006/relationships/hyperlink" Target="https://m.media-amazon.com/images/I/31YvxM2eDDL._SX300_SY300_QL70_FMwebp_.jpg" TargetMode="External"/><Relationship Id="rId472" Type="http://schemas.openxmlformats.org/officeDocument/2006/relationships/hyperlink" Target="https://www.amazon.in/Lifelong-Boiler-Poacher-500-Watt-Transparent/dp/B08S7V8YTN/ref=sr_1_245?qid=1672923605&amp;s=kitchen&amp;sr=1-245" TargetMode="External"/><Relationship Id="rId2153" Type="http://schemas.openxmlformats.org/officeDocument/2006/relationships/hyperlink" Target="https://www.amazon.in/realme-Classic-Wired-Earphones-Microphone/dp/B08G28Z33M/ref=sr_1_58?qid=1672895762&amp;s=electronics&amp;sr=1-58" TargetMode="External"/><Relationship Id="rId2360" Type="http://schemas.openxmlformats.org/officeDocument/2006/relationships/hyperlink" Target="https://m.media-amazon.com/images/W/WEBP_402378-T2/images/I/31XFe74gRjL._SX300_SY300_QL70_FMwebp_.jpg" TargetMode="External"/><Relationship Id="rId125" Type="http://schemas.openxmlformats.org/officeDocument/2006/relationships/hyperlink" Target="https://www.amazon.in/Prestige-PSMFB-Sandwich-Toaster-Plates/dp/B00935MGHS/ref=sr_1_436?qid=1672923614&amp;s=kitchen&amp;sr=1-436" TargetMode="External"/><Relationship Id="rId332" Type="http://schemas.openxmlformats.org/officeDocument/2006/relationships/hyperlink" Target="https://m.media-amazon.com/images/W/WEBP_402378-T2/images/I/41ut+j+REdL._SY300_SX300_.jpg" TargetMode="External"/><Relationship Id="rId2013" Type="http://schemas.openxmlformats.org/officeDocument/2006/relationships/hyperlink" Target="https://www.amazon.in/Spigen-Tempered-Screen-Protector-iPhone/dp/B0B23LW7NV/ref=sr_1_130?qid=1672895784&amp;s=electronics&amp;sr=1-130" TargetMode="External"/><Relationship Id="rId2220" Type="http://schemas.openxmlformats.org/officeDocument/2006/relationships/hyperlink" Target="https://m.media-amazon.com/images/I/21luyw7JrrL._SX300_SY300_QL70_ML2_.jpg" TargetMode="External"/><Relationship Id="rId1779" Type="http://schemas.openxmlformats.org/officeDocument/2006/relationships/hyperlink" Target="https://m.media-amazon.com/images/I/31yQB88r8kL._SX300_SY300_QL70_ML2_.jpg" TargetMode="External"/><Relationship Id="rId1986" Type="http://schemas.openxmlformats.org/officeDocument/2006/relationships/hyperlink" Target="https://www.amazon.in/Redmi-9A-Sport-Octa-core-Processor/dp/B09GFM8CGS/ref=sr_1_144?qid=1672895784&amp;s=electronics&amp;sr=1-144" TargetMode="External"/><Relationship Id="rId1639" Type="http://schemas.openxmlformats.org/officeDocument/2006/relationships/hyperlink" Target="https://m.media-amazon.com/images/I/31959YGwwiL._SX300_SY300_QL70_FMwebp_.jpg" TargetMode="External"/><Relationship Id="rId1846" Type="http://schemas.openxmlformats.org/officeDocument/2006/relationships/hyperlink" Target="https://www.amazon.in/iQOO-Sunset-Storage-Qualcomm-Snapdragon/dp/B07WHS7MZ1/ref=sr_1_336?qid=1672895842&amp;s=electronics&amp;sr=1-336" TargetMode="External"/><Relationship Id="rId1706" Type="http://schemas.openxmlformats.org/officeDocument/2006/relationships/hyperlink" Target="https://www.amazon.in/Wayona-Braided-WN3LG1-Syncing-Charging/dp/B07JW9H4J1/ref=sr_1_33?qid=1672902996&amp;s=computers&amp;sr=1-33" TargetMode="External"/><Relationship Id="rId1913" Type="http://schemas.openxmlformats.org/officeDocument/2006/relationships/hyperlink" Target="https://m.media-amazon.com/images/I/417k0DCw0GL._SX300_SY300_QL70_ML2_.jpg" TargetMode="External"/><Relationship Id="rId799" Type="http://schemas.openxmlformats.org/officeDocument/2006/relationships/hyperlink" Target="https://m.media-amazon.com/images/I/41vK2c5b-lL._SX300_SY300_QL70_FMwebp_.jpg" TargetMode="External"/><Relationship Id="rId2687" Type="http://schemas.openxmlformats.org/officeDocument/2006/relationships/hyperlink" Target="https://www.amazon.in/Remote-Control-Compatible-Amazon-basesailor/dp/B0BHZCNC4P/ref=sr_1_135?qid=1672909130&amp;s=electronics&amp;sr=1-135" TargetMode="External"/><Relationship Id="rId2894" Type="http://schemas.openxmlformats.org/officeDocument/2006/relationships/hyperlink" Target="https://www.amazon.in/Ambrane-Unbreakable-Charging-Braided-Cable/dp/B082LSVT4B/ref=sr_1_19?qid=1672909124&amp;s=electronics&amp;sr=1-19" TargetMode="External"/><Relationship Id="rId659" Type="http://schemas.openxmlformats.org/officeDocument/2006/relationships/hyperlink" Target="https://m.media-amazon.com/images/W/WEBP_402378-T1/images/I/21-SFWqfgyS._SX300_SY300_QL70_FMwebp_.jpg" TargetMode="External"/><Relationship Id="rId866" Type="http://schemas.openxmlformats.org/officeDocument/2006/relationships/hyperlink" Target="https://www.amazon.in/SHOP-Plastic-Sweaters-Blankets-Multicolour/dp/B01NCVJMKX/ref=sr_1_23?qid=1672923591&amp;s=kitchen&amp;sr=1-23" TargetMode="External"/><Relationship Id="rId1289" Type="http://schemas.openxmlformats.org/officeDocument/2006/relationships/hyperlink" Target="https://m.media-amazon.com/images/W/WEBP_402378-T2/images/I/419QKVTxaSL._SX300_SY300_QL70_FMwebp_.jpg" TargetMode="External"/><Relationship Id="rId1496" Type="http://schemas.openxmlformats.org/officeDocument/2006/relationships/hyperlink" Target="https://m.media-amazon.com/images/I/31pcbVy11RL._SX300_SY300_QL70_FMwebp_.jpg" TargetMode="External"/><Relationship Id="rId2547" Type="http://schemas.openxmlformats.org/officeDocument/2006/relationships/hyperlink" Target="https://www.amazon.in/AmazonBasics-Certified-Lightning-Charge-Meters/dp/B07DC4RZPY/ref=sr_1_211?qid=1672909134&amp;s=electronics&amp;sr=1-211" TargetMode="External"/><Relationship Id="rId519" Type="http://schemas.openxmlformats.org/officeDocument/2006/relationships/hyperlink" Target="https://www.amazon.in/AGARO-Marvel-Litre-Toaster-Griller/dp/B07N2MGB3G/ref=sr_1_222?qid=1672923601&amp;s=kitchen&amp;sr=1-222" TargetMode="External"/><Relationship Id="rId1149" Type="http://schemas.openxmlformats.org/officeDocument/2006/relationships/hyperlink" Target="https://www.amazon.in/Classmate-Octane-Pen-Neon-Refills/dp/B07VV37FT4/ref=sr_1_340?qid=1672903012&amp;s=computers&amp;sr=1-340" TargetMode="External"/><Relationship Id="rId1356" Type="http://schemas.openxmlformats.org/officeDocument/2006/relationships/hyperlink" Target="https://www.amazon.in/DIGITEK%C2%AE-DRL-14C-Temperature-Photo-Shoot-Vlogging/dp/B09BN2NPBD/ref=sr_1_224?qid=1672903006&amp;s=computers&amp;sr=1-224" TargetMode="External"/><Relationship Id="rId2754" Type="http://schemas.openxmlformats.org/officeDocument/2006/relationships/hyperlink" Target="https://m.media-amazon.com/images/W/WEBP_402378-T2/images/I/3135yilFsfL._SY445_SX342_QL70_FMwebp_.jpg" TargetMode="External"/><Relationship Id="rId726" Type="http://schemas.openxmlformats.org/officeDocument/2006/relationships/hyperlink" Target="https://www.amazon.in/Supreme-Pressure-Portable-Cleaning-Purpose/dp/B09VKWGZD7/ref=sr_1_102?qid=1672923596&amp;s=kitchen&amp;sr=1-102" TargetMode="External"/><Relationship Id="rId933" Type="http://schemas.openxmlformats.org/officeDocument/2006/relationships/hyperlink" Target="https://www.amazon.in/Offbeat-Wireless-Bluetooth-Rechargeable-Adjustable/dp/B08Y7MXFMK/ref=sr_1_466?qid=1672903018&amp;s=computers&amp;sr=1-466" TargetMode="External"/><Relationship Id="rId1009" Type="http://schemas.openxmlformats.org/officeDocument/2006/relationships/hyperlink" Target="https://www.amazon.in/ORICO-2577U3-BK-Enclosure-Capacity-Business/dp/B07222HQKP/ref=sr_1_423?qid=1672903016&amp;s=computers&amp;sr=1-423" TargetMode="External"/><Relationship Id="rId1563" Type="http://schemas.openxmlformats.org/officeDocument/2006/relationships/hyperlink" Target="https://m.media-amazon.com/images/I/41z7FRqEerL._SX300_SY300_QL70_FMwebp_.jpg" TargetMode="External"/><Relationship Id="rId1770" Type="http://schemas.openxmlformats.org/officeDocument/2006/relationships/hyperlink" Target="https://www.amazon.in/Connector-Converter-Adapter-Compatible-Samsung/dp/B09BCNQ9R2/ref=sr_1_497?qid=1672895894&amp;s=electronics&amp;sr=1-497" TargetMode="External"/><Relationship Id="rId2407" Type="http://schemas.openxmlformats.org/officeDocument/2006/relationships/hyperlink" Target="https://m.media-amazon.com/images/W/WEBP_402378-T1/images/I/41DXzzwydTL._SX300_SY300_QL70_FMwebp_.jpg" TargetMode="External"/><Relationship Id="rId2614" Type="http://schemas.openxmlformats.org/officeDocument/2006/relationships/hyperlink" Target="https://www.amazon.in/Support-Display-Projector-Connectivity-E03i31/dp/B088Z1YWBC/ref=sr_1_176?qid=1672909133&amp;s=electronics&amp;sr=1-176" TargetMode="External"/><Relationship Id="rId2821" Type="http://schemas.openxmlformats.org/officeDocument/2006/relationships/hyperlink" Target="https://www.amazon.in/Ambrane-Unbreakable-Charging-RCT15-Supports/dp/B0BFWGBX61/ref=sr_1_59?qid=1672909126&amp;s=electronics&amp;sr=1-59" TargetMode="External"/><Relationship Id="rId62" Type="http://schemas.openxmlformats.org/officeDocument/2006/relationships/hyperlink" Target="https://m.media-amazon.com/images/W/WEBP_402378-T1/images/I/414fV+i+rcL._SY300_SX300_.jpg" TargetMode="External"/><Relationship Id="rId1216" Type="http://schemas.openxmlformats.org/officeDocument/2006/relationships/hyperlink" Target="https://m.media-amazon.com/images/W/WEBP_402378-T1/images/I/411dgEJpANL._SX300_SY300_QL70_FMwebp_.jpg" TargetMode="External"/><Relationship Id="rId1423" Type="http://schemas.openxmlformats.org/officeDocument/2006/relationships/hyperlink" Target="https://www.amazon.in/Brand-Conquer-Reader-Adapter-Portable/dp/B07YL54NVJ/ref=sr_1_186?qid=1672903004&amp;s=computers&amp;sr=1-186" TargetMode="External"/><Relationship Id="rId1630" Type="http://schemas.openxmlformats.org/officeDocument/2006/relationships/hyperlink" Target="https://www.amazon.in/Fevicryl-Acrylic-colors-Sunflower-Shades/dp/B00LXTFMRS/ref=sr_1_72?qid=1672902997&amp;s=computers&amp;sr=1-72" TargetMode="External"/><Relationship Id="rId2197" Type="http://schemas.openxmlformats.org/officeDocument/2006/relationships/hyperlink" Target="https://www.amazon.in/iQOO-Chromatic-Storage-Snapdragon-Processor/dp/B07WGMMQGP/ref=sr_1_36?qid=1672895755&amp;s=electronics&amp;sr=1-36" TargetMode="External"/><Relationship Id="rId169" Type="http://schemas.openxmlformats.org/officeDocument/2006/relationships/hyperlink" Target="https://www.amazon.in/Kent-Alkaline-Filter-Pitcher-3-5-litres/dp/B0762HXMTF/ref=sr_1_410?qid=1672923612&amp;s=kitchen&amp;sr=1-410" TargetMode="External"/><Relationship Id="rId376" Type="http://schemas.openxmlformats.org/officeDocument/2006/relationships/hyperlink" Target="https://www.amazon.in/Crompton-Greaves-ASWH-2015-15-Litre-Storage/dp/B07JGCGNDG/ref=sr_1_294_mod_primary_new?qid=1672923607&amp;s=kitchen&amp;sbo=RZvfv%2F%2FHxDF%2BO5021pAnSA%3D%3D&amp;sr=1-294" TargetMode="External"/><Relationship Id="rId583" Type="http://schemas.openxmlformats.org/officeDocument/2006/relationships/hyperlink" Target="https://www.amazon.in/Havells-Ambrose-1200mm-Ceiling-Gold/dp/B01LYU3BZF/ref=sr_1_187?qid=1672923600&amp;s=kitchen&amp;sr=1-187" TargetMode="External"/><Relationship Id="rId790" Type="http://schemas.openxmlformats.org/officeDocument/2006/relationships/hyperlink" Target="https://www.amazon.in/Prestige-Sandwich-Maker-PGMFD-01/dp/B07S851WX5/ref=sr_1_67?qid=1672923593&amp;s=kitchen&amp;sr=1-67" TargetMode="External"/><Relationship Id="rId2057" Type="http://schemas.openxmlformats.org/officeDocument/2006/relationships/hyperlink" Target="https://www.amazon.in/Boat-Bassheads-242-Earphones-Resistance/dp/B07S9S86BF/ref=sr_1_110?qid=1672895777&amp;s=electronics&amp;sr=1-110" TargetMode="External"/><Relationship Id="rId2264" Type="http://schemas.openxmlformats.org/officeDocument/2006/relationships/hyperlink" Target="https://m.media-amazon.com/images/I/41WCgGbvwhL._SX300_SY300_QL70_ML2_.jpg" TargetMode="External"/><Relationship Id="rId2471" Type="http://schemas.openxmlformats.org/officeDocument/2006/relationships/hyperlink" Target="https://m.media-amazon.com/images/W/WEBP_402378-T2/images/I/41rDN2Ylj1L._SX300_SY300_QL70_FMwebp_.jpg" TargetMode="External"/><Relationship Id="rId236" Type="http://schemas.openxmlformats.org/officeDocument/2006/relationships/hyperlink" Target="https://www.amazon.in/Pigeon-Powerful-Stainless-Grinding-Polycarbonate/dp/B09Y358DZQ/ref=sr_1_370?qid=1672923611&amp;s=kitchen&amp;sr=1-370" TargetMode="External"/><Relationship Id="rId443" Type="http://schemas.openxmlformats.org/officeDocument/2006/relationships/hyperlink" Target="https://m.media-amazon.com/images/I/31Anei7Di0L._SX300_SY300_QL70_FMwebp_.jpg" TargetMode="External"/><Relationship Id="rId650" Type="http://schemas.openxmlformats.org/officeDocument/2006/relationships/hyperlink" Target="https://m.media-amazon.com/images/I/41J7JQ+P7WL._SX300_SY300_.jpg" TargetMode="External"/><Relationship Id="rId1073" Type="http://schemas.openxmlformats.org/officeDocument/2006/relationships/hyperlink" Target="https://www.amazon.in/TVARA-Colorful-Erasable-Electronic-Educational/dp/B09939XJX8/ref=sr_1_388?qid=1672903014&amp;s=computers&amp;sr=1-388" TargetMode="External"/><Relationship Id="rId1280" Type="http://schemas.openxmlformats.org/officeDocument/2006/relationships/hyperlink" Target="https://www.amazon.in/Fire-Boltt-Bluetooth-Smartwatch-Monitoring-Assistant/dp/B09RKFBCV7/ref=sr_1_265?qid=1672903008&amp;s=computers&amp;sr=1-265" TargetMode="External"/><Relationship Id="rId2124" Type="http://schemas.openxmlformats.org/officeDocument/2006/relationships/hyperlink" Target="https://m.media-amazon.com/images/I/31iE517+NFL._SY300_SX300_.jpg" TargetMode="External"/><Relationship Id="rId2331" Type="http://schemas.openxmlformats.org/officeDocument/2006/relationships/hyperlink" Target="https://m.media-amazon.com/images/I/31VRCXh9kQS._SX300_SY300_QL70_FMwebp_.jpg" TargetMode="External"/><Relationship Id="rId303" Type="http://schemas.openxmlformats.org/officeDocument/2006/relationships/hyperlink" Target="https://www.amazon.in/Dura-Clean-Plus-Filtration-Accessories/dp/B0B1MDZV9C/ref=sr_1_334?qid=1672923609&amp;s=kitchen&amp;sr=1-334" TargetMode="External"/><Relationship Id="rId1140" Type="http://schemas.openxmlformats.org/officeDocument/2006/relationships/hyperlink" Target="https://m.media-amazon.com/images/W/WEBP_402378-T2/images/I/31kw1RgU5yL._SX300_SY300_QL70_FMwebp_.jpg" TargetMode="External"/><Relationship Id="rId510" Type="http://schemas.openxmlformats.org/officeDocument/2006/relationships/hyperlink" Target="https://m.media-amazon.com/images/I/519LLyO+jtL._SY300_SX300_.jpg" TargetMode="External"/><Relationship Id="rId1000" Type="http://schemas.openxmlformats.org/officeDocument/2006/relationships/hyperlink" Target="https://m.media-amazon.com/images/I/41x3iKbD-+L._SX342_SY445_.jpg" TargetMode="External"/><Relationship Id="rId1957" Type="http://schemas.openxmlformats.org/officeDocument/2006/relationships/hyperlink" Target="https://m.media-amazon.com/images/I/318Pgjl1wqL._SX300_SY300_QL70_ML2_.jpg" TargetMode="External"/><Relationship Id="rId1817" Type="http://schemas.openxmlformats.org/officeDocument/2006/relationships/hyperlink" Target="https://m.media-amazon.com/images/I/41GwFR981CL._SX300_SY300_QL70_ML2_.jpg" TargetMode="External"/><Relationship Id="rId160" Type="http://schemas.openxmlformats.org/officeDocument/2006/relationships/hyperlink" Target="https://m.media-amazon.com/images/W/WEBP_402378-T1/images/I/411S8WHOsXL._SX300_SY300_QL70_FMwebp_.jpg" TargetMode="External"/><Relationship Id="rId2798" Type="http://schemas.openxmlformats.org/officeDocument/2006/relationships/hyperlink" Target="https://m.media-amazon.com/images/I/41x3iKbD-+L._SX342_SY445_.jpg" TargetMode="External"/><Relationship Id="rId977" Type="http://schemas.openxmlformats.org/officeDocument/2006/relationships/hyperlink" Target="https://www.amazon.in/oraimo-Charging-Syncing-Indicator-Compatible/dp/B0B86CDHL1/ref=sr_1_440?qid=1672903017&amp;s=computers&amp;sr=1-440" TargetMode="External"/><Relationship Id="rId2658" Type="http://schemas.openxmlformats.org/officeDocument/2006/relationships/hyperlink" Target="https://www.amazon.in/LG-inches-Ultra-43UQ7500PSF-Ceramic/dp/B0B3XY5YT4/ref=sr_1_154?qid=1672909131&amp;s=electronics&amp;sr=1-154" TargetMode="External"/><Relationship Id="rId2865" Type="http://schemas.openxmlformats.org/officeDocument/2006/relationships/hyperlink" Target="https://m.media-amazon.com/images/I/419QKVTxaSL._SX300_SY300_QL70_FMwebp_.jpg" TargetMode="External"/><Relationship Id="rId837" Type="http://schemas.openxmlformats.org/officeDocument/2006/relationships/hyperlink" Target="https://m.media-amazon.com/images/I/51DxyRgcEdL._SX300_SY300_QL70_FMwebp_.jpg" TargetMode="External"/><Relationship Id="rId1467" Type="http://schemas.openxmlformats.org/officeDocument/2006/relationships/hyperlink" Target="https://www.amazon.in/Redgear-Pro-Wireless-Gamepad-Black/dp/B0756CLQWL/ref=sr_1_162?qid=1672903002&amp;s=computers&amp;sr=1-162" TargetMode="External"/><Relationship Id="rId1674" Type="http://schemas.openxmlformats.org/officeDocument/2006/relationships/hyperlink" Target="https://www.amazon.in/Syvo-3130-Aluminum-Universal-Lightweight/dp/B07N42JB4S/ref=sr_1_49?qid=1672902997&amp;s=computers&amp;sr=1-49" TargetMode="External"/><Relationship Id="rId1881" Type="http://schemas.openxmlformats.org/officeDocument/2006/relationships/hyperlink" Target="https://m.media-amazon.com/images/I/41bFp+Wev+L._SY300_SX300_.jpg" TargetMode="External"/><Relationship Id="rId2518" Type="http://schemas.openxmlformats.org/officeDocument/2006/relationships/hyperlink" Target="https://m.media-amazon.com/images/I/51lDlqmDxQL._SY300_SX300_QL70_FMwebp_.jpg" TargetMode="External"/><Relationship Id="rId2725" Type="http://schemas.openxmlformats.org/officeDocument/2006/relationships/hyperlink" Target="https://www.amazon.in/Isoelite-Remote-Compatible-Samsung-Control/dp/B07DL1KC3H/ref=sr_1_114?qid=1672909129&amp;s=electronics&amp;sr=1-114" TargetMode="External"/><Relationship Id="rId2932" Type="http://schemas.openxmlformats.org/officeDocument/2006/relationships/hyperlink" Target="https://m.media-amazon.com/images/I/31O1Y16P8xL._SY300_SX300_QL70_FMwebp_.jpg" TargetMode="External"/><Relationship Id="rId904" Type="http://schemas.openxmlformats.org/officeDocument/2006/relationships/hyperlink" Target="https://www.amazon.in/Heads-900-Wired-Headphones-White/dp/B078W65FJ7/ref=sr_1_493?qid=1672903019&amp;s=computers&amp;sr=1-493" TargetMode="External"/><Relationship Id="rId1327" Type="http://schemas.openxmlformats.org/officeDocument/2006/relationships/hyperlink" Target="https://m.media-amazon.com/images/I/41rfSd9spqL._SX300_SY300_QL70_FMwebp_.jpg" TargetMode="External"/><Relationship Id="rId1534" Type="http://schemas.openxmlformats.org/officeDocument/2006/relationships/hyperlink" Target="https://www.amazon.in/DURACELL-Lightning-Certified-braided-Devices/dp/B09C6HXFC1/ref=sr_1_126?qid=1672903001&amp;s=computers&amp;sr=1-126" TargetMode="External"/><Relationship Id="rId1741" Type="http://schemas.openxmlformats.org/officeDocument/2006/relationships/hyperlink" Target="https://m.media-amazon.com/images/W/WEBP_402378-T2/images/I/31DYx7AhW6L._SX300_SY300_QL70_FMwebp_.jpg" TargetMode="External"/><Relationship Id="rId33" Type="http://schemas.openxmlformats.org/officeDocument/2006/relationships/hyperlink" Target="https://www.amazon.in/IKEA-Frother-Coffee-Drinks-Black/dp/B09LMMFW3S/ref=sr_1_487_mod_primary_new?qid=1672923617&amp;s=kitchen&amp;sbo=RZvfv%2F%2FHxDF%2BO5021pAnSA%3D%3D&amp;sr=1-487" TargetMode="External"/><Relationship Id="rId1601" Type="http://schemas.openxmlformats.org/officeDocument/2006/relationships/hyperlink" Target="https://m.media-amazon.com/images/I/41XQP3N-SdL._SX300_SY300_QL70_FMwebp_.jpg" TargetMode="External"/><Relationship Id="rId487" Type="http://schemas.openxmlformats.org/officeDocument/2006/relationships/hyperlink" Target="https://m.media-amazon.com/images/I/51oN+8Zs5YL._SY300_SX300_.jpg" TargetMode="External"/><Relationship Id="rId694" Type="http://schemas.openxmlformats.org/officeDocument/2006/relationships/hyperlink" Target="https://www.amazon.in/Remover-Clothes-Extractor-Battery-Removing/dp/B09JN37WBX/ref=sr_1_121?qid=1672923596&amp;s=kitchen&amp;sr=1-121" TargetMode="External"/><Relationship Id="rId2168" Type="http://schemas.openxmlformats.org/officeDocument/2006/relationships/hyperlink" Target="https://m.media-amazon.com/images/I/31dYcDtt38L._SX300_SY300_QL70_ML2_.jpg" TargetMode="External"/><Relationship Id="rId2375" Type="http://schemas.openxmlformats.org/officeDocument/2006/relationships/hyperlink" Target="https://www.amazon.in/Amazon-Brand-Solimo-Charging-Cable/dp/B09VH568H7/ref=sr_1_415?qid=1672909145&amp;s=electronics&amp;sr=1-415" TargetMode="External"/><Relationship Id="rId347" Type="http://schemas.openxmlformats.org/officeDocument/2006/relationships/hyperlink" Target="https://m.media-amazon.com/images/I/41xLjSyJtYL._SX300_SY300_QL70_FMwebp_.jpg" TargetMode="External"/><Relationship Id="rId1184" Type="http://schemas.openxmlformats.org/officeDocument/2006/relationships/hyperlink" Target="https://www.amazon.in/Wacom-CTL-472-6-inch-3-5-inch-Graphic/dp/B078HRR1XV/ref=sr_1_322?qid=1672903011&amp;s=computers&amp;sr=1-322" TargetMode="External"/><Relationship Id="rId2028" Type="http://schemas.openxmlformats.org/officeDocument/2006/relationships/hyperlink" Target="https://m.media-amazon.com/images/I/41OBf52bnOL._SX300_SY300_QL70_ML2_.jpg" TargetMode="External"/><Relationship Id="rId2582" Type="http://schemas.openxmlformats.org/officeDocument/2006/relationships/hyperlink" Target="https://www.amazon.in/Wayona-Charging-Charger-Samsung-Galaxy/dp/B08CTNJ985/ref=sr_1_193?qid=1672909134&amp;s=electronics&amp;sr=1-193" TargetMode="External"/><Relationship Id="rId554" Type="http://schemas.openxmlformats.org/officeDocument/2006/relationships/hyperlink" Target="https://www.amazon.in/Tosaa-Nonstick-Sandwich-Toaster-Regular/dp/B07RX42D3D/ref=sr_1_200?qid=1672923601&amp;s=kitchen&amp;sr=1-200" TargetMode="External"/><Relationship Id="rId761" Type="http://schemas.openxmlformats.org/officeDocument/2006/relationships/hyperlink" Target="https://m.media-amazon.com/images/W/WEBP_402378-T2/images/I/41QNSlZeKiL._SX300_SY300_QL70_FMwebp_.jpg" TargetMode="External"/><Relationship Id="rId1391" Type="http://schemas.openxmlformats.org/officeDocument/2006/relationships/hyperlink" Target="https://www.amazon.in/A400-Type-C-Cable-Meter-Black/dp/B077Z65HSD/ref=sr_1_204?qid=1672903005&amp;s=computers&amp;sr=1-204" TargetMode="External"/><Relationship Id="rId2235" Type="http://schemas.openxmlformats.org/officeDocument/2006/relationships/hyperlink" Target="https://www.amazon.in/Samsung-Galaxy-Storage-MediaTek-Battery/dp/B0BMGB3CH9/ref=sr_1_17?qid=1672895748&amp;s=electronics&amp;sr=1-17" TargetMode="External"/><Relationship Id="rId2442" Type="http://schemas.openxmlformats.org/officeDocument/2006/relationships/hyperlink" Target="https://www.amazon.in/Smashtronics%C2%AE-Silicone-Firestick-Control-Shockproof/dp/B09L835C3V/ref=sr_1_276?qid=1672909138&amp;s=electronics&amp;sr=1-276" TargetMode="External"/><Relationship Id="rId207" Type="http://schemas.openxmlformats.org/officeDocument/2006/relationships/hyperlink" Target="https://m.media-amazon.com/images/W/WEBP_402378-T1/images/I/41A6EmdtN8L._SY300_SX300_QL70_FMwebp_.jpg" TargetMode="External"/><Relationship Id="rId414" Type="http://schemas.openxmlformats.org/officeDocument/2006/relationships/hyperlink" Target="https://www.amazon.in/Hindware-Atlantic-Instant-Heating-Stainless/dp/B0BCKJJN8R/ref=sr_1_275?qid=1672923606&amp;s=kitchen&amp;sr=1-275" TargetMode="External"/><Relationship Id="rId621" Type="http://schemas.openxmlformats.org/officeDocument/2006/relationships/hyperlink" Target="https://www.amazon.in/CookJoy-CJ1600WPC-Induction-cooktop-Black/dp/B09NBZ36F7/ref=sr_1_163?qid=1672923598&amp;s=kitchen&amp;sr=1-163" TargetMode="External"/><Relationship Id="rId1044" Type="http://schemas.openxmlformats.org/officeDocument/2006/relationships/hyperlink" Target="https://m.media-amazon.com/images/I/41oLMkm5cfL._SY300_SX300_QL70_FMwebp_.jpg" TargetMode="External"/><Relationship Id="rId1251" Type="http://schemas.openxmlformats.org/officeDocument/2006/relationships/hyperlink" Target="https://m.media-amazon.com/images/W/WEBP_402378-T2/images/I/41t4-FpawsL._SX300_SY300_QL70_FMwebp_.jpg" TargetMode="External"/><Relationship Id="rId2302" Type="http://schemas.openxmlformats.org/officeDocument/2006/relationships/hyperlink" Target="https://www.amazon.in/Charging-Braided-Compatible-Samsung-Galaxy/dp/B08NW8GHCJ/ref=sr_1_481?qid=1672909149&amp;s=electronics&amp;sr=1-481" TargetMode="External"/><Relationship Id="rId1111" Type="http://schemas.openxmlformats.org/officeDocument/2006/relationships/hyperlink" Target="https://www.amazon.in/Boat-Bassheads-102-Wired-Earphones/dp/B08MTLLSL8/ref=sr_1_367?qid=1672903013&amp;s=computers&amp;sr=1-367" TargetMode="External"/><Relationship Id="rId1928" Type="http://schemas.openxmlformats.org/officeDocument/2006/relationships/hyperlink" Target="https://m.media-amazon.com/images/I/41jk4zYjTsL._SX300_SY300_QL70_ML2_.jpg" TargetMode="External"/><Relationship Id="rId2092" Type="http://schemas.openxmlformats.org/officeDocument/2006/relationships/hyperlink" Target="https://m.media-amazon.com/images/I/41pfjyUPZLL._SX300_SY300_QL70_ML2_.jpg" TargetMode="External"/><Relationship Id="rId271" Type="http://schemas.openxmlformats.org/officeDocument/2006/relationships/hyperlink" Target="https://m.media-amazon.com/images/I/41Lfns2oFNL._SX300_SY300_QL70_FMwebp_.jpg" TargetMode="External"/><Relationship Id="rId131" Type="http://schemas.openxmlformats.org/officeDocument/2006/relationships/hyperlink" Target="https://www.amazon.in/Cafe-JEI-Filtration-Resistant-Borosilicate/dp/B088WCFPQF/ref=sr_1_436?qid=1672923613&amp;s=kitchen&amp;sr=1-436" TargetMode="External"/><Relationship Id="rId2769" Type="http://schemas.openxmlformats.org/officeDocument/2006/relationships/hyperlink" Target="https://www.amazon.in/Wayona-Braided-Syncing-Charging-iPhone/dp/B07LGT55SJ/ref=sr_1_89?qid=1672909128&amp;s=electronics&amp;sr=1-89" TargetMode="External"/><Relationship Id="rId948" Type="http://schemas.openxmlformats.org/officeDocument/2006/relationships/hyperlink" Target="https://m.media-amazon.com/images/I/41n3-joTUHL._SX300_SY300_QL70_FMwebp_.jpg" TargetMode="External"/><Relationship Id="rId1578" Type="http://schemas.openxmlformats.org/officeDocument/2006/relationships/hyperlink" Target="https://www.amazon.in/Notebook-MacBook-Computer-Anti-Skid-Mousepad/dp/B08QJJCY2Q/ref=sr_1_101?qid=1672903000&amp;s=computers&amp;sr=1-101" TargetMode="External"/><Relationship Id="rId1785" Type="http://schemas.openxmlformats.org/officeDocument/2006/relationships/hyperlink" Target="https://m.media-amazon.com/images/I/31poWDDorOL._SY300_SX300_QL70_ML2_.jpg" TargetMode="External"/><Relationship Id="rId1992" Type="http://schemas.openxmlformats.org/officeDocument/2006/relationships/hyperlink" Target="https://www.amazon.in/Ambrane-Unbreakable-Charging-Braided-Cable/dp/B082LSVT4B/ref=sr_1_141?qid=1672895784&amp;s=electronics&amp;sr=1-141" TargetMode="External"/><Relationship Id="rId2629" Type="http://schemas.openxmlformats.org/officeDocument/2006/relationships/hyperlink" Target="https://m.media-amazon.com/images/I/41HhmJpfjNL._SX300_SY300_QL70_FMwebp_.jpg" TargetMode="External"/><Relationship Id="rId2836" Type="http://schemas.openxmlformats.org/officeDocument/2006/relationships/hyperlink" Target="https://m.media-amazon.com/images/I/41bCxnHksnL._SY300_SX300_QL70_FMwebp_.jpg" TargetMode="External"/><Relationship Id="rId77" Type="http://schemas.openxmlformats.org/officeDocument/2006/relationships/hyperlink" Target="https://www.amazon.in/SEK170L-Premium-Stainless-Electric-Cut-Off/dp/B07SYYVP69/ref=sr_1_460?qid=1672923615&amp;s=kitchen&amp;sr=1-460" TargetMode="External"/><Relationship Id="rId808" Type="http://schemas.openxmlformats.org/officeDocument/2006/relationships/hyperlink" Target="https://www.amazon.in/AGARO-800-Watt-Handheld-Cleaner-Durable/dp/B07SRM58TP/ref=sr_1_53?qid=1672923593&amp;s=kitchen&amp;sr=1-53" TargetMode="External"/><Relationship Id="rId1438" Type="http://schemas.openxmlformats.org/officeDocument/2006/relationships/hyperlink" Target="https://m.media-amazon.com/images/I/41U9-x0JGPL._SX300_SY300_QL70_FMwebp_.jpg" TargetMode="External"/><Relationship Id="rId1645" Type="http://schemas.openxmlformats.org/officeDocument/2006/relationships/hyperlink" Target="https://m.media-amazon.com/images/I/51YPXDh78VL._SX300_SY300_QL70_FMwebp_.jpg" TargetMode="External"/><Relationship Id="rId1852" Type="http://schemas.openxmlformats.org/officeDocument/2006/relationships/hyperlink" Target="https://www.amazon.in/Nokia-8210-4G-Display-Wireless/dp/B0B7DHSKS7/ref=sr_1_326?qid=1672895842&amp;s=electronics&amp;sr=1-326" TargetMode="External"/><Relationship Id="rId2903" Type="http://schemas.openxmlformats.org/officeDocument/2006/relationships/hyperlink" Target="https://m.media-amazon.com/images/I/31J6qGhAL9L._SX300_SY300_QL70_FMwebp_.jpg" TargetMode="External"/><Relationship Id="rId1505" Type="http://schemas.openxmlformats.org/officeDocument/2006/relationships/hyperlink" Target="https://www.amazon.in/LG-inches-Ready-Smart-32LM563BPTC/dp/B08DPLCM6T/ref=sr_1_140?qid=1672903001&amp;s=computers&amp;sr=1-140" TargetMode="External"/><Relationship Id="rId1712" Type="http://schemas.openxmlformats.org/officeDocument/2006/relationships/hyperlink" Target="https://www.amazon.in/Fire-Boltt-Smartwatch-Bluetooth-Calling-Assistance/dp/B09YV4MW2T/ref=sr_1_30?qid=1672902996&amp;s=computers&amp;sr=1-30" TargetMode="External"/><Relationship Id="rId598" Type="http://schemas.openxmlformats.org/officeDocument/2006/relationships/hyperlink" Target="https://m.media-amazon.com/images/W/WEBP_402378-T2/images/I/415f3fULh8L._SX300_SY300_QL70_FMwebp_.jpg" TargetMode="External"/><Relationship Id="rId2279" Type="http://schemas.openxmlformats.org/officeDocument/2006/relationships/hyperlink" Target="https://www.amazon.in/AmazonBasics-108cm-inch-Ultra-Smart/dp/B087JWLZ2K/ref=sr_1_493?qid=1672909149&amp;s=electronics&amp;sr=1-493" TargetMode="External"/><Relationship Id="rId2486" Type="http://schemas.openxmlformats.org/officeDocument/2006/relationships/hyperlink" Target="https://m.media-amazon.com/images/I/41yMQskyzFL._SX300_SY300_QL70_FMwebp_.jpg" TargetMode="External"/><Relationship Id="rId2693" Type="http://schemas.openxmlformats.org/officeDocument/2006/relationships/hyperlink" Target="https://www.amazon.in/Lapster-camera-usb2-0-External-Readers/dp/B0B4G2MWSB/ref=sr_1_132?qid=1672909130&amp;s=electronics&amp;sr=1-132" TargetMode="External"/><Relationship Id="rId458" Type="http://schemas.openxmlformats.org/officeDocument/2006/relationships/hyperlink" Target="https://www.amazon.in/Havells-Quartz-Settings-Product-Warranty/dp/B0B7NWGXS6/ref=sr_1_252?qid=1672923605&amp;s=kitchen&amp;sr=1-252" TargetMode="External"/><Relationship Id="rId665" Type="http://schemas.openxmlformats.org/officeDocument/2006/relationships/hyperlink" Target="https://m.media-amazon.com/images/W/WEBP_402378-T2/images/I/31tiptnSbZL._SX300_SY300_QL70_FMwebp_.jpg" TargetMode="External"/><Relationship Id="rId872" Type="http://schemas.openxmlformats.org/officeDocument/2006/relationships/hyperlink" Target="https://www.amazon.in/Prestige-Electric-Kettle-PKOSS-1500watts/dp/B01MQZ7J8K/ref=sr_1_18?qid=1672923591&amp;s=kitchen&amp;sr=1-18" TargetMode="External"/><Relationship Id="rId1088" Type="http://schemas.openxmlformats.org/officeDocument/2006/relationships/hyperlink" Target="https://m.media-amazon.com/images/I/41rJGx-w9iL._SX300_SY300_QL70_FMwebp_.jpg" TargetMode="External"/><Relationship Id="rId1295" Type="http://schemas.openxmlformats.org/officeDocument/2006/relationships/hyperlink" Target="https://m.media-amazon.com/images/W/WEBP_402378-T1/images/I/41NYfAbBY2L._SX300_SY300_QL70_FMwebp_.jpg" TargetMode="External"/><Relationship Id="rId2139" Type="http://schemas.openxmlformats.org/officeDocument/2006/relationships/hyperlink" Target="https://www.amazon.in/Tygot-Bluetooth-Extendable-Multifunctional-Compatible/dp/B094YFFSMY/ref=sr_1_65?qid=1672895762&amp;s=electronics&amp;sr=1-65" TargetMode="External"/><Relationship Id="rId2346" Type="http://schemas.openxmlformats.org/officeDocument/2006/relationships/hyperlink" Target="https://www.amazon.in/Hisense-inches-Bezelless-Google-50A6H/dp/B0B2C5MJN6/ref=sr_1_456?qid=1672909146&amp;s=electronics&amp;sr=1-456" TargetMode="External"/><Relationship Id="rId2553" Type="http://schemas.openxmlformats.org/officeDocument/2006/relationships/hyperlink" Target="https://www.amazon.in/Karbonn-Millennium-KJW32SKHD-Phantom-Bezel-Less/dp/B0B466C3G4/ref=sr_1_208?qid=1672909134&amp;s=electronics&amp;sr=1-208" TargetMode="External"/><Relationship Id="rId2760" Type="http://schemas.openxmlformats.org/officeDocument/2006/relationships/hyperlink" Target="https://m.media-amazon.com/images/W/WEBP_402378-T2/images/I/51ovMTXv9RL._SX300_SY300_QL70_FMwebp_.jpg" TargetMode="External"/><Relationship Id="rId318" Type="http://schemas.openxmlformats.org/officeDocument/2006/relationships/hyperlink" Target="https://www.amazon.in/ECOVACS-Robotic-Powerful-Advanced-Technology/dp/B0B19VJXQZ/ref=sr_1_323?qid=1672923609&amp;s=kitchen&amp;sr=1-323" TargetMode="External"/><Relationship Id="rId525" Type="http://schemas.openxmlformats.org/officeDocument/2006/relationships/hyperlink" Target="https://www.amazon.in/Ur-NeedsTM-Rocklight-Remover-Fabric/dp/B07NKNBTT3/ref=sr_1_218?qid=1672923601&amp;s=kitchen&amp;sr=1-218" TargetMode="External"/><Relationship Id="rId732" Type="http://schemas.openxmlformats.org/officeDocument/2006/relationships/hyperlink" Target="https://www.amazon.in/Crompton-Gracee-Instant-Heater-Geyser/dp/B0B3X2BY3M/ref=sr_1_102?qid=1672923595&amp;s=kitchen&amp;sr=1-102" TargetMode="External"/><Relationship Id="rId1155" Type="http://schemas.openxmlformats.org/officeDocument/2006/relationships/hyperlink" Target="https://www.amazon.in/SupCares-Adjustable-Aluminium-Ventilated-Foldable/dp/B0BCVJ3PVP/ref=sr_1_337?qid=1672903012&amp;s=computers&amp;sr=1-337" TargetMode="External"/><Relationship Id="rId1362" Type="http://schemas.openxmlformats.org/officeDocument/2006/relationships/hyperlink" Target="https://www.amazon.in/Lapster-Gaming-Nonslip-Laptop-Computer/dp/B0B2PQL5N3/ref=sr_1_221?qid=1672903006&amp;s=computers&amp;sr=1-221" TargetMode="External"/><Relationship Id="rId2206" Type="http://schemas.openxmlformats.org/officeDocument/2006/relationships/hyperlink" Target="https://m.media-amazon.com/images/I/41op1vdp-UL._SX300_SY300_QL70_ML2_.jpg" TargetMode="External"/><Relationship Id="rId2413" Type="http://schemas.openxmlformats.org/officeDocument/2006/relationships/hyperlink" Target="https://m.media-amazon.com/images/W/WEBP_402378-T1/images/I/31mfWNStU9L._SX300_SY300_QL70_FMwebp_.jpg" TargetMode="External"/><Relationship Id="rId2620"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1015" Type="http://schemas.openxmlformats.org/officeDocument/2006/relationships/hyperlink" Target="https://www.amazon.in/Dualband-1200Mbps-Frequency-Directional-app-Parental/dp/B09MKG4ZCM/ref=sr_1_420?qid=1672903016&amp;s=computers&amp;sr=1-420" TargetMode="External"/><Relationship Id="rId1222" Type="http://schemas.openxmlformats.org/officeDocument/2006/relationships/hyperlink" Target="https://www.amazon.in/Ant-Esports-GM320-Programmable-Comfortable/dp/B08D64C9FN/ref=sr_1_298?qid=1672903010&amp;s=computers&amp;sr=1-298" TargetMode="External"/><Relationship Id="rId175" Type="http://schemas.openxmlformats.org/officeDocument/2006/relationships/hyperlink" Target="https://www.amazon.in/Havells-Dzire-1000-Watt-Iron-Mint/dp/B07LDN9Q2P/ref=sr_1_406?qid=1672923612&amp;s=kitchen&amp;sr=1-406" TargetMode="External"/><Relationship Id="rId1801" Type="http://schemas.openxmlformats.org/officeDocument/2006/relationships/hyperlink" Target="https://m.media-amazon.com/images/I/516BHYFQ3JL._SX300_SY300_QL70_ML2_.jpg" TargetMode="External"/><Relationship Id="rId382" Type="http://schemas.openxmlformats.org/officeDocument/2006/relationships/hyperlink" Target="https://www.amazon.in/Multifunctional-Electric-Automatic-Non-Stick-Pan-Tiger/dp/B0BM9H2NY9/ref=sr_1_294?qid=1672923606&amp;s=kitchen&amp;sr=1-294" TargetMode="External"/><Relationship Id="rId687" Type="http://schemas.openxmlformats.org/officeDocument/2006/relationships/hyperlink" Target="https://m.media-amazon.com/images/I/41PhEVR4X4L._SX300_SY300_QL70_FMwebp_.jpg" TargetMode="External"/><Relationship Id="rId2063" Type="http://schemas.openxmlformats.org/officeDocument/2006/relationships/hyperlink" Target="https://www.amazon.in/iQOO-Lumina-Blue-128GB-Storage/dp/B07WHQWXL7/ref=sr_1_107?qid=1672895777&amp;s=electronics&amp;sr=1-107" TargetMode="External"/><Relationship Id="rId2270" Type="http://schemas.openxmlformats.org/officeDocument/2006/relationships/hyperlink" Target="https://m.media-amazon.com/images/I/41I2mS67DyL._SY300_SX300_QL70_FMwebp_.jpg" TargetMode="External"/><Relationship Id="rId2368" Type="http://schemas.openxmlformats.org/officeDocument/2006/relationships/hyperlink" Target="https://m.media-amazon.com/images/I/317Bv9KEltL._SX300_SY300_QL70_FMwebp_.jpg" TargetMode="External"/><Relationship Id="rId242" Type="http://schemas.openxmlformats.org/officeDocument/2006/relationships/hyperlink" Target="https://www.amazon.in/Inalsa-Easy-Mix-200-Watt-Mixer/dp/B075K76YW1/ref=sr_1_367?qid=1672923611&amp;s=kitchen&amp;sr=1-367" TargetMode="External"/><Relationship Id="rId894" Type="http://schemas.openxmlformats.org/officeDocument/2006/relationships/hyperlink" Target="https://www.amazon.in/SWAPKART-Portable-Reading-Working-Bedroom/dp/B07QMRHWJD/ref=sr_1_499?qid=1672903019&amp;s=computers&amp;sr=1-499" TargetMode="External"/><Relationship Id="rId1177" Type="http://schemas.openxmlformats.org/officeDocument/2006/relationships/hyperlink" Target="https://m.media-amazon.com/images/I/31yI+SWuRzL._SY300_SX300_.jpg" TargetMode="External"/><Relationship Id="rId2130" Type="http://schemas.openxmlformats.org/officeDocument/2006/relationships/hyperlink" Target="https://m.media-amazon.com/images/I/41iVkyHeTUL._SX300_SY300_QL70_ML2_.jpg" TargetMode="External"/><Relationship Id="rId2575" Type="http://schemas.openxmlformats.org/officeDocument/2006/relationships/hyperlink" Target="https://m.media-amazon.com/images/I/41EhlNJ-v8L._SX300_SY300_QL70_FMwebp_.jpg" TargetMode="External"/><Relationship Id="rId2782" Type="http://schemas.openxmlformats.org/officeDocument/2006/relationships/hyperlink" Target="https://m.media-amazon.com/images/I/41jlh3c7UbL._SX300_SY300_QL70_FMwebp_.jpg" TargetMode="External"/><Relationship Id="rId102" Type="http://schemas.openxmlformats.org/officeDocument/2006/relationships/hyperlink" Target="https://m.media-amazon.com/images/W/WEBP_402378-T1/images/I/41XtCfScreS._SX300_SY300_QL70_FMwebp_.jpg" TargetMode="External"/><Relationship Id="rId547" Type="http://schemas.openxmlformats.org/officeDocument/2006/relationships/hyperlink" Target="https://m.media-amazon.com/images/I/414eE-M+gfL._SY300_SX300_.jpg" TargetMode="External"/><Relationship Id="rId754" Type="http://schemas.openxmlformats.org/officeDocument/2006/relationships/hyperlink" Target="https://www.amazon.in/HealthSense-Chef-Mate-KS-40-Weighing/dp/B083P71WKK/ref=sr_1_87?qid=1672923595&amp;s=kitchen&amp;sr=1-87" TargetMode="External"/><Relationship Id="rId961" Type="http://schemas.openxmlformats.org/officeDocument/2006/relationships/hyperlink" Target="https://www.amazon.in/Foxin-Toner-Cartridge-Q2612A-Laserjet/dp/B07KNM95JK/ref=sr_1_451?qid=1672903017&amp;s=computers&amp;sr=1-451" TargetMode="External"/><Relationship Id="rId1384" Type="http://schemas.openxmlformats.org/officeDocument/2006/relationships/hyperlink" Target="https://www.amazon.in/Wireless-Connection-Battery-Ambidextrous-Suitable/dp/B09ZHCJDP1/ref=sr_1_209?qid=1672903005&amp;s=computers&amp;sr=1-209" TargetMode="External"/><Relationship Id="rId1591" Type="http://schemas.openxmlformats.org/officeDocument/2006/relationships/hyperlink" Target="https://m.media-amazon.com/images/W/WEBP_402378-T1/images/I/511g3fIVsqL._SY300_SX300_QL70_FMwebp_.jpg" TargetMode="External"/><Relationship Id="rId1689" Type="http://schemas.openxmlformats.org/officeDocument/2006/relationships/hyperlink" Target="https://m.media-amazon.com/images/W/WEBP_402378-T1/images/I/31IvNJZnmdL._SY445_SX342_QL70_FMwebp_.jpg" TargetMode="External"/><Relationship Id="rId2228" Type="http://schemas.openxmlformats.org/officeDocument/2006/relationships/hyperlink" Target="https://m.media-amazon.com/images/I/31J6I7SrLXL._SX300_SY300_QL70_ML2_.jpg" TargetMode="External"/><Relationship Id="rId2435" Type="http://schemas.openxmlformats.org/officeDocument/2006/relationships/hyperlink" Target="https://m.media-amazon.com/images/W/WEBP_402378-T1/images/I/41pOYlC-U8L._SX300_SY300_QL70_FMwebp_.jpg" TargetMode="External"/><Relationship Id="rId2642" Type="http://schemas.openxmlformats.org/officeDocument/2006/relationships/hyperlink" Target="https://www.amazon.in/TP-Link-TL-WN722N-150Mbps-Wireless-Adapter/dp/B002SZEOLG/ref=sr_1_162?qid=1672909131&amp;s=electronics&amp;sr=1-162" TargetMode="External"/><Relationship Id="rId90" Type="http://schemas.openxmlformats.org/officeDocument/2006/relationships/hyperlink" Target="https://m.media-amazon.com/images/W/WEBP_402378-T2/images/I/41BMEYjkguL._SY300_SX300_QL70_FMwebp_.jpg" TargetMode="External"/><Relationship Id="rId407" Type="http://schemas.openxmlformats.org/officeDocument/2006/relationships/hyperlink" Target="https://m.media-amazon.com/images/I/51OQUmSwngL._SX300_SY300_QL70_FMwebp_.jpg" TargetMode="External"/><Relationship Id="rId614" Type="http://schemas.openxmlformats.org/officeDocument/2006/relationships/hyperlink" Target="https://m.media-amazon.com/images/W/WEBP_402378-T1/images/I/41s6tfIVmeL._SX300_SY300_QL70_FMwebp_.jpg" TargetMode="External"/><Relationship Id="rId821" Type="http://schemas.openxmlformats.org/officeDocument/2006/relationships/hyperlink" Target="https://m.media-amazon.com/images/I/31flPimoFpL._SX300_SY300_QL70_FMwebp_.jpg" TargetMode="External"/><Relationship Id="rId1037" Type="http://schemas.openxmlformats.org/officeDocument/2006/relationships/hyperlink" Target="https://www.amazon.in/Lightweight-Portable-Aluminum-Photography-DLS-9FEET/dp/B088GXTJM3/ref=sr_1_408?qid=1672903014&amp;s=computers&amp;sr=1-408" TargetMode="External"/><Relationship Id="rId1244" Type="http://schemas.openxmlformats.org/officeDocument/2006/relationships/hyperlink" Target="https://www.amazon.in/HP-Wired-Mouse-100-6VY96AA/dp/B083RD1J99/ref=sr_1_286?qid=1672903008&amp;s=computers&amp;sr=1-286" TargetMode="External"/><Relationship Id="rId1451" Type="http://schemas.openxmlformats.org/officeDocument/2006/relationships/hyperlink" Target="https://www.amazon.in/Amazon-Basics-Multipurpose-Foldable-Laptop/dp/B09Z28BQZT/ref=sr_1_170?qid=1672903004&amp;s=computers&amp;sr=1-170" TargetMode="External"/><Relationship Id="rId1896" Type="http://schemas.openxmlformats.org/officeDocument/2006/relationships/hyperlink" Target="https://www.amazon.in/Charger-Certified-Charging-Adaptor-Cellular/dp/B09NL4DCXK/ref=sr_1_246?qid=1672895821&amp;s=electronics&amp;sr=1-246" TargetMode="External"/><Relationship Id="rId2502" Type="http://schemas.openxmlformats.org/officeDocument/2006/relationships/hyperlink" Target="https://m.media-amazon.com/images/I/31QdoA5bJAL._SX300_SY300_QL70_FMwebp_.jpg" TargetMode="External"/><Relationship Id="rId2947" Type="http://schemas.openxmlformats.org/officeDocument/2006/relationships/table" Target="../tables/table1.xml"/><Relationship Id="rId919" Type="http://schemas.openxmlformats.org/officeDocument/2006/relationships/hyperlink" Target="https://www.amazon.in/Canon-E4570-Efficient-Printing-Compatible/dp/B09F5Z694W/ref=sr_1_485?qid=1672903019&amp;s=computers&amp;sr=1-485" TargetMode="External"/><Relationship Id="rId1104" Type="http://schemas.openxmlformats.org/officeDocument/2006/relationships/hyperlink" Target="https://m.media-amazon.com/images/I/31IO--RzGbL._SX300_SY300_QL70_FMwebp_.jpg" TargetMode="External"/><Relationship Id="rId1311" Type="http://schemas.openxmlformats.org/officeDocument/2006/relationships/hyperlink" Target="https://m.media-amazon.com/images/W/WEBP_402378-T1/images/I/41lS2bd15fL._SX300_SY300_QL70_FMwebp_.jpg" TargetMode="External"/><Relationship Id="rId1549" Type="http://schemas.openxmlformats.org/officeDocument/2006/relationships/hyperlink" Target="https://m.media-amazon.com/images/W/WEBP_402378-T2/images/I/41IZ3JvOvwL._SX300_SY300_QL70_FMwebp_.jpg" TargetMode="External"/><Relationship Id="rId1756" Type="http://schemas.openxmlformats.org/officeDocument/2006/relationships/hyperlink" Target="https://www.amazon.in/Logitech-B170-Wireless-Mouse-Black/dp/B01J0XWYKQ/ref=sr_1_6?qid=1672902995&amp;s=computers&amp;sr=1-6" TargetMode="External"/><Relationship Id="rId1963" Type="http://schemas.openxmlformats.org/officeDocument/2006/relationships/hyperlink" Target="https://m.media-amazon.com/images/I/31SKRsp7Y1L._SX300_SY300_QL70_ML2_.jpg" TargetMode="External"/><Relationship Id="rId2807" Type="http://schemas.openxmlformats.org/officeDocument/2006/relationships/hyperlink" Target="https://www.amazon.in/Samsung-inches-Crystal-Ultra-UA43AUE65AKXXL/dp/B0B15CPR37/ref=sr_1_67?qid=1672909126&amp;s=electronics&amp;sr=1-67" TargetMode="External"/><Relationship Id="rId48" Type="http://schemas.openxmlformats.org/officeDocument/2006/relationships/hyperlink" Target="https://m.media-amazon.com/images/W/WEBP_402378-T2/images/I/414WPLTqm0L._SX300_SY300_QL70_FMwebp_.jpg" TargetMode="External"/><Relationship Id="rId1409" Type="http://schemas.openxmlformats.org/officeDocument/2006/relationships/hyperlink" Target="https://www.amazon.in/Duracell-Chhota-Power-Battery-Set/dp/B08QDPB1SL/ref=sr_1_194?qid=1672903005&amp;s=computers&amp;sr=1-194" TargetMode="External"/><Relationship Id="rId1616" Type="http://schemas.openxmlformats.org/officeDocument/2006/relationships/hyperlink" Target="https://www.amazon.in/Casio-Non-Programmable-Scientific-Calculator-Functions/dp/B00AXHBBXU/ref=sr_1_79?qid=1672902998&amp;s=computers&amp;sr=1-79" TargetMode="External"/><Relationship Id="rId1823" Type="http://schemas.openxmlformats.org/officeDocument/2006/relationships/hyperlink" Target="https://m.media-amazon.com/images/I/31gNcDrEskL._SX300_SY300_QL70_ML2_.jpg" TargetMode="External"/><Relationship Id="rId197" Type="http://schemas.openxmlformats.org/officeDocument/2006/relationships/hyperlink" Target="https://m.media-amazon.com/images/W/WEBP_402378-T1/images/I/314qO8dyvRL._SX300_SY300_QL70_FMwebp_.jpg" TargetMode="External"/><Relationship Id="rId2085" Type="http://schemas.openxmlformats.org/officeDocument/2006/relationships/hyperlink" Target="https://www.amazon.in/Ambrane-Unbreakable-Charging-Braided-Android/dp/B082LZGK39/ref=sr_1_92?qid=1672895770&amp;s=electronics&amp;sr=1-92" TargetMode="External"/><Relationship Id="rId2292" Type="http://schemas.openxmlformats.org/officeDocument/2006/relationships/hyperlink" Target="https://m.media-amazon.com/images/I/41dwFttHxpL._SX300_SY300_QL70_FMwebp_.jpg" TargetMode="External"/><Relationship Id="rId264" Type="http://schemas.openxmlformats.org/officeDocument/2006/relationships/hyperlink" Target="https://www.amazon.in/Amazon-Blender-Stainless-Blending-ISI-Marked/dp/B0B9RZ4G4W/ref=sr_1_357?qid=1672923610&amp;s=kitchen&amp;sr=1-357" TargetMode="External"/><Relationship Id="rId471" Type="http://schemas.openxmlformats.org/officeDocument/2006/relationships/hyperlink" Target="https://m.media-amazon.com/images/I/41OXzplcjtL._SX300_SY300_QL70_FMwebp_.jpg" TargetMode="External"/><Relationship Id="rId2152" Type="http://schemas.openxmlformats.org/officeDocument/2006/relationships/hyperlink" Target="https://m.media-amazon.com/images/I/41Coma77U+L._SY300_SX300_.jpg" TargetMode="External"/><Relationship Id="rId2597" Type="http://schemas.openxmlformats.org/officeDocument/2006/relationships/hyperlink" Target="https://m.media-amazon.com/images/I/41bkm5HhWsL._SY445_SX342_QL70_FMwebp_.jpg" TargetMode="External"/><Relationship Id="rId124" Type="http://schemas.openxmlformats.org/officeDocument/2006/relationships/hyperlink" Target="https://m.media-amazon.com/images/I/41hBHbn0KFL._SX300_SY300_QL70_FMwebp_.jpg" TargetMode="External"/><Relationship Id="rId569" Type="http://schemas.openxmlformats.org/officeDocument/2006/relationships/hyperlink" Target="https://m.media-amazon.com/images/I/51b5sh94f7L._SX300_SY300_QL70_FMwebp_.jpg" TargetMode="External"/><Relationship Id="rId776" Type="http://schemas.openxmlformats.org/officeDocument/2006/relationships/hyperlink" Target="https://www.amazon.in/PHILIPS-Handheld-Garment-STH3000-20/dp/B08TM71L54/ref=sr_1_77?qid=1672923593&amp;s=kitchen&amp;sr=1-77" TargetMode="External"/><Relationship Id="rId983" Type="http://schemas.openxmlformats.org/officeDocument/2006/relationships/hyperlink" Target="https://www.amazon.in/Snapdragon-Resolution-Refresh-27-81Cm-Display/dp/B09XXZXQC1/ref=sr_1_437?qid=1672903017&amp;s=computers&amp;sr=1-437" TargetMode="External"/><Relationship Id="rId1199" Type="http://schemas.openxmlformats.org/officeDocument/2006/relationships/hyperlink" Target="https://www.amazon.in/Classmate-Pulse-Spiral-Notebook-Unruled/dp/B00P93X6EK/ref=sr_1_311?qid=1672903010&amp;s=computers&amp;sr=1-311" TargetMode="External"/><Relationship Id="rId2457" Type="http://schemas.openxmlformats.org/officeDocument/2006/relationships/hyperlink" Target="https://m.media-amazon.com/images/I/31DRQ+kgWaL._SY300_SX300_.jpg" TargetMode="External"/><Relationship Id="rId2664" Type="http://schemas.openxmlformats.org/officeDocument/2006/relationships/hyperlink" Target="https://m.media-amazon.com/images/I/21fnxCjCF1L._SX300_SY300_QL70_FMwebp_.jpg" TargetMode="External"/><Relationship Id="rId331" Type="http://schemas.openxmlformats.org/officeDocument/2006/relationships/hyperlink" Target="https://www.amazon.in/HUL-Pureit-Mineral-mounted-Purifier/dp/B08BJN4MP3/ref=sr_1_317?qid=1672923609&amp;s=kitchen&amp;sr=1-317" TargetMode="External"/><Relationship Id="rId429" Type="http://schemas.openxmlformats.org/officeDocument/2006/relationships/hyperlink" Target="https://m.media-amazon.com/images/I/41iBNm2ivFL._SX300_SY300_QL70_FMwebp_.jpg" TargetMode="External"/><Relationship Id="rId636" Type="http://schemas.openxmlformats.org/officeDocument/2006/relationships/hyperlink" Target="https://m.media-amazon.com/images/W/WEBP_402378-T2/images/I/41Oo66iQH7L._SY445_SX342_QL70_FMwebp_.jpg" TargetMode="External"/><Relationship Id="rId1059" Type="http://schemas.openxmlformats.org/officeDocument/2006/relationships/hyperlink" Target="https://www.amazon.in/Lapster-Type-Cable-computer-laptop/dp/B0994GFWBH/ref=sr_1_396?qid=1672903014&amp;s=computers&amp;sr=1-396" TargetMode="External"/><Relationship Id="rId1266" Type="http://schemas.openxmlformats.org/officeDocument/2006/relationships/hyperlink" Target="https://www.amazon.in/Kingston-DataTraveler-Exodia-DTX-Flash/dp/B08JD36C6H/ref=sr_1_272?qid=1672903008&amp;s=computers&amp;sr=1-272" TargetMode="External"/><Relationship Id="rId1473" Type="http://schemas.openxmlformats.org/officeDocument/2006/relationships/hyperlink" Target="https://www.amazon.in/JBL-Portable-Waterproof-Bluetooth-Speaker/dp/B07B88KQZ8/ref=sr_1_158?qid=1672903002&amp;s=computers&amp;sr=1-158" TargetMode="External"/><Relationship Id="rId2012" Type="http://schemas.openxmlformats.org/officeDocument/2006/relationships/hyperlink" Target="https://m.media-amazon.com/images/I/31jgUvSar0L._SX300_SY300_QL70_ML2_.jpg" TargetMode="External"/><Relationship Id="rId2317" Type="http://schemas.openxmlformats.org/officeDocument/2006/relationships/hyperlink" Target="https://m.media-amazon.com/images/W/WEBP_402378-T1/images/I/41J0RvJFffL._SX300_SY300_QL70_FMwebp_.jpg" TargetMode="External"/><Relationship Id="rId2871" Type="http://schemas.openxmlformats.org/officeDocument/2006/relationships/hyperlink" Target="https://m.media-amazon.com/images/I/41jk4zYjTsL._SX300_SY300_QL70_FMwebp_.jpg" TargetMode="External"/><Relationship Id="rId843" Type="http://schemas.openxmlformats.org/officeDocument/2006/relationships/hyperlink" Target="https://m.media-amazon.com/images/W/WEBP_402378-T1/images/I/41jBJfPQFwL._SY300_SX300_QL70_FMwebp_.jpg" TargetMode="External"/><Relationship Id="rId1126" Type="http://schemas.openxmlformats.org/officeDocument/2006/relationships/hyperlink" Target="https://m.media-amazon.com/images/W/WEBP_402378-T2/images/I/312ne4gFX+L._SY300_SX300_.jpg" TargetMode="External"/><Relationship Id="rId1680" Type="http://schemas.openxmlformats.org/officeDocument/2006/relationships/hyperlink" Target="https://www.amazon.in/ZEBRONICS-Zeb-Dash-Wireless-Receiver-Buttons/dp/B08YDFX7Y1/ref=sr_1_46?qid=1672902996&amp;s=computers&amp;sr=1-46" TargetMode="External"/><Relationship Id="rId1778" Type="http://schemas.openxmlformats.org/officeDocument/2006/relationships/hyperlink" Target="https://www.amazon.in/STRIFF-Mobile-Phone-Charging-Charger/dp/B07H1S7XW8/ref=sr_1_482?qid=1672895894&amp;s=electronics&amp;sr=1-482" TargetMode="External"/><Relationship Id="rId1985" Type="http://schemas.openxmlformats.org/officeDocument/2006/relationships/hyperlink" Target="https://m.media-amazon.com/images/I/41ziJKWj9LL._SX300_SY300_QL70_ML2_.jpg" TargetMode="External"/><Relationship Id="rId2524" Type="http://schemas.openxmlformats.org/officeDocument/2006/relationships/hyperlink" Target="https://m.media-amazon.com/images/W/WEBP_402378-T1/images/I/413aXXtr4CL._SX300_SY300_QL70_FMwebp_.jpg" TargetMode="External"/><Relationship Id="rId2731" Type="http://schemas.openxmlformats.org/officeDocument/2006/relationships/hyperlink" Target="https://www.amazon.in/Wayona-charging-Nylon-Braided-iPhone/dp/B08CHKQ8D4/ref=sr_1_111?qid=1672909129&amp;s=electronics&amp;sr=1-111" TargetMode="External"/><Relationship Id="rId2829" Type="http://schemas.openxmlformats.org/officeDocument/2006/relationships/hyperlink" Target="https://www.amazon.in/TP-Link-Wireless-Adapter-Archer-T2U/dp/B07P681N66/ref=sr_1_54?qid=1672909126&amp;s=electronics&amp;sr=1-54" TargetMode="External"/><Relationship Id="rId703" Type="http://schemas.openxmlformats.org/officeDocument/2006/relationships/hyperlink" Target="https://m.media-amazon.com/images/I/41wqOJ5t9QL._SX300_SY300_QL70_FMwebp_.jpg" TargetMode="External"/><Relationship Id="rId910" Type="http://schemas.openxmlformats.org/officeDocument/2006/relationships/hyperlink" Target="https://www.amazon.in/Duracell-Alkaline-Battery-Duralock-Technology/dp/B014SZPBM4/ref=sr_1_490?qid=1672903019&amp;s=computers&amp;sr=1-490" TargetMode="External"/><Relationship Id="rId1333" Type="http://schemas.openxmlformats.org/officeDocument/2006/relationships/hyperlink" Target="https://m.media-amazon.com/images/W/WEBP_402378-T2/images/I/411ZrOollDL._SX300_SY300_QL70_FMwebp_.jpg" TargetMode="External"/><Relationship Id="rId1540" Type="http://schemas.openxmlformats.org/officeDocument/2006/relationships/hyperlink" Target="https://www.amazon.in/Logitech-H111-Stero-Headset-Black/dp/B00Y4ORQ46/ref=sr_1_123?qid=1672903001&amp;s=computers&amp;sr=1-123" TargetMode="External"/><Relationship Id="rId1638" Type="http://schemas.openxmlformats.org/officeDocument/2006/relationships/hyperlink" Target="https://www.amazon.in/DELL-WM118-Wireless-Optical-Mouse/dp/B07JPX9CR7/ref=sr_1_68?qid=1672902997&amp;s=computers&amp;sr=1-68" TargetMode="External"/><Relationship Id="rId1400" Type="http://schemas.openxmlformats.org/officeDocument/2006/relationships/hyperlink" Target="https://m.media-amazon.com/images/W/WEBP_402378-T2/images/I/512Lrv2A-pL._SX300_SY300_QL70_FMwebp_.jpg" TargetMode="External"/><Relationship Id="rId1845" Type="http://schemas.openxmlformats.org/officeDocument/2006/relationships/hyperlink" Target="https://m.media-amazon.com/images/I/41lnTFZGz9L._SX300_SY300_QL70_ML2_.jpg" TargetMode="External"/><Relationship Id="rId1705" Type="http://schemas.openxmlformats.org/officeDocument/2006/relationships/hyperlink" Target="https://m.media-amazon.com/images/W/WEBP_402378-T2/images/I/415nVOD7bWL._SX300_SY300_QL70_FMwebp_.jpg" TargetMode="External"/><Relationship Id="rId1912" Type="http://schemas.openxmlformats.org/officeDocument/2006/relationships/hyperlink" Target="https://www.amazon.in/Redmi-Note-11T-5G-Aquamarine/dp/B09LJ116B5/ref=sr_1_221?qid=1672895814&amp;s=electronics&amp;sr=1-221" TargetMode="External"/><Relationship Id="rId286" Type="http://schemas.openxmlformats.org/officeDocument/2006/relationships/hyperlink" Target="https://m.media-amazon.com/images/I/51gBvXGDt3L._SY88.jpg,Best%20fan%20with%20perfect%20performance,%20%20great%20air%20with%20no%20voice%20.,As%20in%20picture%20looking%20same,2%20months%20in%20using%20product.%20Good%20looking,%20dust%20resistant.%20Only%20issue%20I%20think%20of%20its%20heavy%20by%20normal%20fan%20standard.%20Fans%20are%20easy%20to%20install%20but%20no%20remote%20control.%20Price%20is%20little%20high%20i%20think%20for%20this%20it%20should%20be%20around%202300-2700%20rupees.,Nice%20Product,Product%20is%20good%20but%20colour%20is%20dull%20if%20colour%20is%20light%20then%20look%20really%20nice,Overall%20good,Colour%20showing%20in%20app%20is%20not%20same%20in%20physical,Looks%20classy" TargetMode="External"/><Relationship Id="rId493" Type="http://schemas.openxmlformats.org/officeDocument/2006/relationships/hyperlink" Target="https://m.media-amazon.com/images/W/WEBP_402378-T1/images/I/31qZm3DyDhL._SX300_SY300_QL70_FMwebp_.jpg" TargetMode="External"/><Relationship Id="rId2174" Type="http://schemas.openxmlformats.org/officeDocument/2006/relationships/hyperlink" Target="https://m.media-amazon.com/images/I/31IvNJZnmdL._SY445_SX342_QL70_ML2_.jpg" TargetMode="External"/><Relationship Id="rId2381" Type="http://schemas.openxmlformats.org/officeDocument/2006/relationships/hyperlink" Target="https://m.media-amazon.com/images/I/31x1oQ78mDL._SY300_SX300_QL70_FMwebp_.jpg" TargetMode="External"/><Relationship Id="rId146" Type="http://schemas.openxmlformats.org/officeDocument/2006/relationships/hyperlink" Target="https://m.media-amazon.com/images/W/WEBP_402378-T1/images/I/51Ule90yh0L._SX300_SY300_QL70_FMwebp_.jpg" TargetMode="External"/><Relationship Id="rId353" Type="http://schemas.openxmlformats.org/officeDocument/2006/relationships/hyperlink" Target="https://m.media-amazon.com/images/I/41EuzetRjTL._SX300_SY300_QL70_FMwebp_.jpg" TargetMode="External"/><Relationship Id="rId560" Type="http://schemas.openxmlformats.org/officeDocument/2006/relationships/hyperlink" Target="https://www.amazon.in/Heart-Home-Foldable-Organiser-HEARTXY11447/dp/B08VGM3YMF/ref=sr_1_196?qid=1672923601&amp;s=kitchen&amp;sr=1-196" TargetMode="External"/><Relationship Id="rId798" Type="http://schemas.openxmlformats.org/officeDocument/2006/relationships/hyperlink" Target="https://www.amazon.in/Butterfly-Jet-Elite-750-Watt-Grinder/dp/B07DGD4Z4C/ref=sr_1_59?qid=1672923593&amp;s=kitchen&amp;sr=1-59" TargetMode="External"/><Relationship Id="rId1190" Type="http://schemas.openxmlformats.org/officeDocument/2006/relationships/hyperlink" Target="https://www.amazon.in/HP-DeskJet-Inkjet-Colour-Printer/dp/B08D9NDZ1Y/ref=sr_1_317?qid=1672903011&amp;s=computers&amp;sr=1-317" TargetMode="External"/><Relationship Id="rId2034" Type="http://schemas.openxmlformats.org/officeDocument/2006/relationships/hyperlink" Target="https://m.media-amazon.com/images/I/31-hWNXDxiL._SX300_SY300_QL70_ML2_.jpg" TargetMode="External"/><Relationship Id="rId2241" Type="http://schemas.openxmlformats.org/officeDocument/2006/relationships/hyperlink" Target="https://www.amazon.in/Nokia-105-Single-Wireless-Charcoal/dp/B09V2Q4QVQ/ref=sr_1_14?qid=1672895748&amp;s=electronics&amp;sr=1-14" TargetMode="External"/><Relationship Id="rId2479" Type="http://schemas.openxmlformats.org/officeDocument/2006/relationships/hyperlink" Target="https://m.media-amazon.com/images/W/WEBP_402378-T1/images/I/31KL5uYqVRL._SX300_SY300_QL70_FMwebp_.jpg" TargetMode="External"/><Relationship Id="rId2686" Type="http://schemas.openxmlformats.org/officeDocument/2006/relationships/hyperlink" Target="https://m.media-amazon.com/images/I/41P2TNMG-hL._SY300_SX300_QL70_FMwebp_.jpg" TargetMode="External"/><Relationship Id="rId2893" Type="http://schemas.openxmlformats.org/officeDocument/2006/relationships/hyperlink" Target="https://m.media-amazon.com/images/W/WEBP_402378-T1/images/I/41xwPQLxTML._SX300_SY300_QL70_FMwebp_.jpg" TargetMode="External"/><Relationship Id="rId213" Type="http://schemas.openxmlformats.org/officeDocument/2006/relationships/hyperlink" Target="https://m.media-amazon.com/images/W/WEBP_402378-T1/images/I/315uFBgWK3L._SX300_SY300_QL70_FMwebp_.jpg" TargetMode="External"/><Relationship Id="rId420" Type="http://schemas.openxmlformats.org/officeDocument/2006/relationships/hyperlink" Target="https://www.amazon.in/Rico-1500-W-immersion-water-heater/dp/B0123P3PWE/ref=sr_1_272?qid=1672923606&amp;s=kitchen&amp;sr=1-272" TargetMode="External"/><Relationship Id="rId658" Type="http://schemas.openxmlformats.org/officeDocument/2006/relationships/hyperlink" Target="https://www.amazon.in/Kent-KENT-Hand-Blender/dp/B07QHHCB27/ref=sr_1_142?qid=1672923597&amp;s=kitchen&amp;sr=1-142" TargetMode="External"/><Relationship Id="rId865" Type="http://schemas.openxmlformats.org/officeDocument/2006/relationships/hyperlink" Target="https://m.media-amazon.com/images/W/WEBP_402378-T1/images/I/41DwZuxPCaL._SY300_SX300_QL70_FMwebp_.jpg" TargetMode="External"/><Relationship Id="rId1050" Type="http://schemas.openxmlformats.org/officeDocument/2006/relationships/hyperlink" Target="https://m.media-amazon.com/images/W/WEBP_402378-T1/images/I/414y0iu5NUL._SX300_SY300_QL70_FMwebp_.jpg" TargetMode="External"/><Relationship Id="rId1288" Type="http://schemas.openxmlformats.org/officeDocument/2006/relationships/hyperlink" Target="https://www.amazon.in/Charging-Braided-Charger-Samsung-Galaxy/dp/B08QSC1XY8/ref=sr_1_260?qid=1672903007&amp;s=computers&amp;sr=1-260" TargetMode="External"/><Relationship Id="rId1495" Type="http://schemas.openxmlformats.org/officeDocument/2006/relationships/hyperlink" Target="https://www.amazon.in/TP-Link-Wireless-Security-Tapo-C200/dp/B07XLML2YS/ref=sr_1_146?qid=1672903002&amp;s=computers&amp;sr=1-146" TargetMode="External"/><Relationship Id="rId2101" Type="http://schemas.openxmlformats.org/officeDocument/2006/relationships/hyperlink" Target="https://www.amazon.in/Tangent-Lite-Magnetic-Bluetooth-Headphones/dp/B085W8CFLH/ref=sr_1_84?qid=1672895770&amp;s=electronics&amp;sr=1-84" TargetMode="External"/><Relationship Id="rId2339" Type="http://schemas.openxmlformats.org/officeDocument/2006/relationships/hyperlink" Target="https://m.media-amazon.com/images/W/WEBP_402378-T2/images/I/31dENZ1gQVL._SX300_SY300_QL70_FMwebp_.jpg" TargetMode="External"/><Relationship Id="rId2546" Type="http://schemas.openxmlformats.org/officeDocument/2006/relationships/hyperlink" Target="https://m.media-amazon.com/images/W/WEBP_402378-T1/images/I/41IAkUhz1NL._SY300_SX300_QL70_FMwebp_.jpg" TargetMode="External"/><Relationship Id="rId2753" Type="http://schemas.openxmlformats.org/officeDocument/2006/relationships/hyperlink" Target="https://www.amazon.in/Lapster-compatible-OnePlus-charging-Compatible/dp/B0BMXMLSMM/ref=sr_1_97?qid=1672909129&amp;s=electronics&amp;sr=1-97" TargetMode="External"/><Relationship Id="rId518" Type="http://schemas.openxmlformats.org/officeDocument/2006/relationships/hyperlink" Target="https://m.media-amazon.com/images/W/WEBP_402378-T1/images/I/41sKyiPWzAL._SX300_SY300_QL70_FMwebp_.jpg" TargetMode="External"/><Relationship Id="rId725" Type="http://schemas.openxmlformats.org/officeDocument/2006/relationships/hyperlink" Target="https://m.media-amazon.com/images/W/WEBP_402378-T2/images/I/41WyoT08raL._SX300_SY300_QL70_FMwebp_.jpg" TargetMode="External"/><Relationship Id="rId932" Type="http://schemas.openxmlformats.org/officeDocument/2006/relationships/hyperlink" Target="https://m.media-amazon.com/images/W/WEBP_402378-T2/images/I/41KFL-3kiUL._SX300_SY300_QL70_FMwebp_.jpg" TargetMode="External"/><Relationship Id="rId1148" Type="http://schemas.openxmlformats.org/officeDocument/2006/relationships/hyperlink" Target="https://m.media-amazon.com/images/I/216Q4FqmZVL._SX300_SY300_QL70_FMwebp_.jpg" TargetMode="External"/><Relationship Id="rId1355" Type="http://schemas.openxmlformats.org/officeDocument/2006/relationships/hyperlink" Target="https://m.media-amazon.com/images/I/41+vZl3dF7L._SY300_SX300_.jpg" TargetMode="External"/><Relationship Id="rId1562" Type="http://schemas.openxmlformats.org/officeDocument/2006/relationships/hyperlink" Target="https://www.amazon.in/HP-MicroSD-U1-TF-Card-32GB/dp/B07DJLFMPS/ref=sr_1_110?qid=1672903000&amp;s=computers&amp;sr=1-110" TargetMode="External"/><Relationship Id="rId2406" Type="http://schemas.openxmlformats.org/officeDocument/2006/relationships/hyperlink" Target="https://www.amazon.in/Wayona-Charger-Samsung-Galaxy-Wc3Cb1/dp/B07F1P8KNV/ref=sr_1_338?qid=1672909141&amp;s=electronics&amp;sr=1-338" TargetMode="External"/><Relationship Id="rId2613" Type="http://schemas.openxmlformats.org/officeDocument/2006/relationships/hyperlink" Target="https://m.media-amazon.com/images/W/WEBP_402378-T2/images/I/31fpyR3mU4L._SX300_SY300_QL70_FMwebp_.jpg" TargetMode="External"/><Relationship Id="rId1008" Type="http://schemas.openxmlformats.org/officeDocument/2006/relationships/hyperlink" Target="https://m.media-amazon.com/images/W/WEBP_402378-T1/images/I/31nlfClYn7L._SX300_SY300_QL70_FMwebp_.jpg" TargetMode="External"/><Relationship Id="rId1215" Type="http://schemas.openxmlformats.org/officeDocument/2006/relationships/hyperlink" Target="https://www.amazon.in/Boult-Audio-BassBuds-Oak-Earphones/dp/B091JF2TFD/ref=sr_1_302?qid=1672903010&amp;s=computers&amp;sr=1-302" TargetMode="External"/><Relationship Id="rId1422" Type="http://schemas.openxmlformats.org/officeDocument/2006/relationships/hyperlink" Target="https://m.media-amazon.com/images/W/WEBP_402378-T1/images/I/41c7bJo7ooL._SX300_SY300_QL70_FMwebp_.jpg" TargetMode="External"/><Relationship Id="rId1867" Type="http://schemas.openxmlformats.org/officeDocument/2006/relationships/hyperlink" Target="https://m.media-amazon.com/images/I/41fMEQ-GoHL._SX300_SY300_QL70_ML2_.jpg" TargetMode="External"/><Relationship Id="rId2820" Type="http://schemas.openxmlformats.org/officeDocument/2006/relationships/hyperlink" Target="https://m.media-amazon.com/images/I/315GdnF+LcL._SY300_SX300_.jpg" TargetMode="External"/><Relationship Id="rId2918" Type="http://schemas.openxmlformats.org/officeDocument/2006/relationships/hyperlink" Target="https://www.amazon.in/Solero-TB301-Charging-480Mbps-1-5-Meter/dp/B08Y1TFSP6/ref=sr_1_6?qid=1672909124&amp;s=electronics&amp;sr=1-6" TargetMode="External"/><Relationship Id="rId61" Type="http://schemas.openxmlformats.org/officeDocument/2006/relationships/hyperlink" Target="https://www.amazon.in/Lifelong-Waffled105-750-Watt-Waffle-Maker/dp/B015GX9Y0W/ref=sr_1_468?qid=1672923615&amp;s=kitchen&amp;sr=1-468" TargetMode="External"/><Relationship Id="rId1727" Type="http://schemas.openxmlformats.org/officeDocument/2006/relationships/hyperlink" Target="https://m.media-amazon.com/images/I/31febYa30qL._SX300_SY300_QL70_FMwebp_.jpg" TargetMode="External"/><Relationship Id="rId1934" Type="http://schemas.openxmlformats.org/officeDocument/2006/relationships/hyperlink" Target="https://m.media-amazon.com/images/I/41XtHlbmOHL._SX300_SY300_QL70_ML2_.jpg" TargetMode="External"/><Relationship Id="rId19" Type="http://schemas.openxmlformats.org/officeDocument/2006/relationships/hyperlink" Target="https://www.amazon.in/Usha-1212-PTC-Adjustable-Thermostat/dp/B00GHL8VP2/ref=sr_1_494?qid=1672923617&amp;s=kitchen&amp;sr=1-494" TargetMode="External"/><Relationship Id="rId2196" Type="http://schemas.openxmlformats.org/officeDocument/2006/relationships/hyperlink" Target="https://m.media-amazon.com/images/I/41ivjqdXb0L._SX300_SY300_QL70_ML2_.jpg" TargetMode="External"/><Relationship Id="rId168" Type="http://schemas.openxmlformats.org/officeDocument/2006/relationships/hyperlink" Target="https://m.media-amazon.com/images/I/41cZE9HcRUL._SX300_SY300_QL70_FMwebp_.jpg" TargetMode="External"/><Relationship Id="rId375" Type="http://schemas.openxmlformats.org/officeDocument/2006/relationships/hyperlink" Target="https://m.media-amazon.com/images/W/WEBP_402378-T1/images/I/41lZEy8e9DL._SX300_SY300_QL70_FMwebp_.jpg" TargetMode="External"/><Relationship Id="rId582" Type="http://schemas.openxmlformats.org/officeDocument/2006/relationships/hyperlink" Target="https://m.media-amazon.com/images/I/51zhY6X2NqL._SX300_SY300_QL70_FMwebp_.jpg" TargetMode="External"/><Relationship Id="rId2056" Type="http://schemas.openxmlformats.org/officeDocument/2006/relationships/hyperlink" Target="https://m.media-amazon.com/images/I/31mbyi7ocJL._SX300_SY300_QL70_ML2_.jpg" TargetMode="External"/><Relationship Id="rId2263" Type="http://schemas.openxmlformats.org/officeDocument/2006/relationships/hyperlink" Target="https://www.amazon.in/Fire-Boltt-Bluetooth-Calling-Assistance-Resolution/dp/B0BF57RN3K/ref=sr_1_1?qid=1672895748&amp;s=electronics&amp;sr=1-1" TargetMode="External"/><Relationship Id="rId2470" Type="http://schemas.openxmlformats.org/officeDocument/2006/relationships/hyperlink" Target="https://www.amazon.in/AGARO-Type-C-Charging-Braided-1-2Meters/dp/B07PFJ5VQD/ref=sr_1_251?qid=1672909136&amp;s=electronics&amp;sr=1-251" TargetMode="External"/><Relationship Id="rId3" Type="http://schemas.openxmlformats.org/officeDocument/2006/relationships/hyperlink" Target="https://www.amazon.in/Havells-Ventilair-230mm-Exhaust-Grey/dp/B00J5DYCCA/ref=sr_1_505?qid=1672923617&amp;s=kitchen&amp;sr=1-505" TargetMode="External"/><Relationship Id="rId235" Type="http://schemas.openxmlformats.org/officeDocument/2006/relationships/hyperlink" Target="https://m.media-amazon.com/images/I/41qqrzjPySL._SX300_SY300_QL70_FMwebp_.jpg" TargetMode="External"/><Relationship Id="rId442" Type="http://schemas.openxmlformats.org/officeDocument/2006/relationships/hyperlink" Target="https://www.amazon.in/Aquaguard-purification-municipal-Eureka-Forbes/dp/B09YLWT89W/ref=sr_1_263?qid=1672923605&amp;s=kitchen&amp;sr=1-263" TargetMode="External"/><Relationship Id="rId887" Type="http://schemas.openxmlformats.org/officeDocument/2006/relationships/hyperlink" Target="https://m.media-amazon.com/images/I/41ITfQhGHfL._SX300_SY300_QL70_FMwebp_.jpg" TargetMode="External"/><Relationship Id="rId1072" Type="http://schemas.openxmlformats.org/officeDocument/2006/relationships/hyperlink" Target="https://m.media-amazon.com/images/I/41QsvdbthFL._SX300_SY300_QL70_FMwebp_.jpg" TargetMode="External"/><Relationship Id="rId2123" Type="http://schemas.openxmlformats.org/officeDocument/2006/relationships/hyperlink" Target="https://www.amazon.in/STRIFF-Mobile-Android-Samsung-OnePlus/dp/B07GXHC691/ref=sr_1_73?qid=1672895770&amp;s=electronics&amp;sr=1-73" TargetMode="External"/><Relationship Id="rId2330" Type="http://schemas.openxmlformats.org/officeDocument/2006/relationships/hyperlink" Target="https://www.amazon.in/Lava-Elements-Charging-Speed-Type-C/dp/B0941392C8/ref=sr_1_467?qid=1672909147&amp;s=electronics&amp;sr=1-467" TargetMode="External"/><Relationship Id="rId2568" Type="http://schemas.openxmlformats.org/officeDocument/2006/relationships/hyperlink" Target="https://m.media-amazon.com/images/W/WEBP_402378-T2/images/I/31RK9+CyhoL._SY300_SX300_.jpg" TargetMode="External"/><Relationship Id="rId2775" Type="http://schemas.openxmlformats.org/officeDocument/2006/relationships/hyperlink" Target="https://www.amazon.in/TCL-inches-Certified-Android-32S5205/dp/B09ZPM4C2C/ref=sr_1_86?qid=1672909128&amp;s=electronics&amp;sr=1-86" TargetMode="External"/><Relationship Id="rId302" Type="http://schemas.openxmlformats.org/officeDocument/2006/relationships/hyperlink" Target="https://m.media-amazon.com/images/W/WEBP_402378-T2/images/I/51ngprQwafL._SY300_SX300_QL70_FMwebp_.jpg" TargetMode="External"/><Relationship Id="rId747" Type="http://schemas.openxmlformats.org/officeDocument/2006/relationships/hyperlink" Target="https://m.media-amazon.com/images/I/51swXR+r2xL._SY300_SX300_.jpg" TargetMode="External"/><Relationship Id="rId954" Type="http://schemas.openxmlformats.org/officeDocument/2006/relationships/hyperlink" Target="https://m.media-amazon.com/images/I/21N0SU36xXL._SX300_SY300_QL70_FMwebp_.jpg" TargetMode="External"/><Relationship Id="rId1377" Type="http://schemas.openxmlformats.org/officeDocument/2006/relationships/hyperlink" Target="https://m.media-amazon.com/images/I/31BXpfrkEWL._SX300_SY300_QL70_FMwebp_.jpg" TargetMode="External"/><Relationship Id="rId1584" Type="http://schemas.openxmlformats.org/officeDocument/2006/relationships/hyperlink" Target="https://www.amazon.in/Multi-Purpose-Foldable-Portable-Ergonomic-Non-Slip/dp/B07TR5HSR9/ref=sr_1_98?qid=1672903000&amp;s=computers&amp;sr=1-98" TargetMode="External"/><Relationship Id="rId1791" Type="http://schemas.openxmlformats.org/officeDocument/2006/relationships/hyperlink" Target="https://m.media-amazon.com/images/I/41hI-UvnhFL._SX300_SY300_QL70_ML2_.jpg" TargetMode="External"/><Relationship Id="rId2428" Type="http://schemas.openxmlformats.org/officeDocument/2006/relationships/hyperlink" Target="https://www.amazon.in/7SEVEN-Compatible-Non-Voice-Infrared-Universal/dp/B09B125CFJ/ref=sr_1_290?qid=1672909139&amp;s=electronics&amp;sr=1-290" TargetMode="External"/><Relationship Id="rId2635" Type="http://schemas.openxmlformats.org/officeDocument/2006/relationships/hyperlink" Target="https://m.media-amazon.com/images/I/31y7uO5DU8L._SX300_SY300_QL70_FMwebp_.jpg" TargetMode="External"/><Relationship Id="rId2842" Type="http://schemas.openxmlformats.org/officeDocument/2006/relationships/hyperlink" Target="https://www.amazon.in/TP-Link-Archer-T2U-Nano-Wireless/dp/B07KRCW6LZ/ref=sr_1_47?qid=1672909125&amp;s=electronics&amp;sr=1-47" TargetMode="External"/><Relationship Id="rId83" Type="http://schemas.openxmlformats.org/officeDocument/2006/relationships/hyperlink" Target="https://www.amazon.in/Induction-Cooktop-Overheat-Protection-Certified/dp/B0BL11S5QK/ref=sr_1_460?qid=1672923614&amp;s=kitchen&amp;sr=1-460" TargetMode="External"/><Relationship Id="rId607" Type="http://schemas.openxmlformats.org/officeDocument/2006/relationships/hyperlink" Target="https://www.amazon.in/V-Guard-Instant-Heating-White-Blue-Warranty/dp/B0B9RN5X8B/ref=sr_1_171?qid=1672923598&amp;s=kitchen&amp;sr=1-171" TargetMode="External"/><Relationship Id="rId814" Type="http://schemas.openxmlformats.org/officeDocument/2006/relationships/hyperlink" Target="https://www.amazon.in/NutriPro-Bullet-Juicer-Grinder-Blades/dp/B09J2SCVQT/ref=sr_1_52?qid=1672923592&amp;s=kitchen&amp;sr=1-52" TargetMode="External"/><Relationship Id="rId1237" Type="http://schemas.openxmlformats.org/officeDocument/2006/relationships/hyperlink" Target="https://m.media-amazon.com/images/I/51LTAUNKg9L._SX300_SY300_QL70_FMwebp_.jpg" TargetMode="External"/><Relationship Id="rId1444" Type="http://schemas.openxmlformats.org/officeDocument/2006/relationships/hyperlink" Target="https://m.media-amazon.com/images/W/WEBP_402378-T2/images/I/41UD9vNsIjS._SX300_SY300_QL70_FMwebp_.jpg" TargetMode="External"/><Relationship Id="rId1651" Type="http://schemas.openxmlformats.org/officeDocument/2006/relationships/hyperlink" Target="https://m.media-amazon.com/images/I/31wOPjcSxlL._SX300_SY300_QL70_FMwebp_.jpg" TargetMode="External"/><Relationship Id="rId1889" Type="http://schemas.openxmlformats.org/officeDocument/2006/relationships/hyperlink" Target="https://m.media-amazon.com/images/I/31+GLbqRPtL._SY300_SX300_.jpg" TargetMode="External"/><Relationship Id="rId2702" Type="http://schemas.openxmlformats.org/officeDocument/2006/relationships/hyperlink" Target="https://m.media-amazon.com/images/W/WEBP_402378-T2/images/I/41dNwzNOc3L._SX300_SY300_QL70_FMwebp_.jpg" TargetMode="External"/><Relationship Id="rId1304" Type="http://schemas.openxmlformats.org/officeDocument/2006/relationships/hyperlink" Target="https://www.amazon.in/Seagate-Touch-External-Password-Protection/dp/B094QZLJQ6/ref=sr_1_252?qid=1672903007&amp;s=computers&amp;sr=1-252" TargetMode="External"/><Relationship Id="rId1511" Type="http://schemas.openxmlformats.org/officeDocument/2006/relationships/hyperlink" Target="https://www.amazon.in/Dual-Charger-Qualcomm-Certified-Charge/dp/B06XSK3XL6/ref=sr_1_137?qid=1672903001&amp;s=computers&amp;sr=1-137" TargetMode="External"/><Relationship Id="rId1749" Type="http://schemas.openxmlformats.org/officeDocument/2006/relationships/hyperlink" Target="https://m.media-amazon.com/images/I/41ML8ZbPiiL._SY300_SX300_QL70_FMwebp_.jpg" TargetMode="External"/><Relationship Id="rId1956" Type="http://schemas.openxmlformats.org/officeDocument/2006/relationships/hyperlink" Target="https://www.amazon.in/Mobile-Phone-Holder-Phones-Tablets/dp/B0926V9CTV/ref=sr_1_174?qid=1672895799&amp;s=electronics&amp;sr=1-174" TargetMode="External"/><Relationship Id="rId1609" Type="http://schemas.openxmlformats.org/officeDocument/2006/relationships/hyperlink" Target="https://m.media-amazon.com/images/I/41VDUqScJFL._SX300_SY300_QL70_FMwebp_.jpg" TargetMode="External"/><Relationship Id="rId1816" Type="http://schemas.openxmlformats.org/officeDocument/2006/relationships/hyperlink" Target="https://www.amazon.in/Fire-Boltt-Ninja-Smartwatch-Sports-Tracking/dp/B09YV42QHZ/ref=sr_1_408?qid=1672895864&amp;s=electronics&amp;sr=1-408" TargetMode="External"/><Relationship Id="rId10" Type="http://schemas.openxmlformats.org/officeDocument/2006/relationships/hyperlink" Target="https://m.media-amazon.com/images/I/41fDdRtjfxL._SY445_SX342_QL70_FMwebp_.jpg" TargetMode="External"/><Relationship Id="rId397" Type="http://schemas.openxmlformats.org/officeDocument/2006/relationships/hyperlink" Target="https://m.media-amazon.com/images/I/51G5KRUKOgL._SX300_SY300_QL70_FMwebp_.jpg" TargetMode="External"/><Relationship Id="rId2078" Type="http://schemas.openxmlformats.org/officeDocument/2006/relationships/hyperlink" Target="https://m.media-amazon.com/images/I/411yU+n3UkL._SY300_SX300_.jpg" TargetMode="External"/><Relationship Id="rId2285" Type="http://schemas.openxmlformats.org/officeDocument/2006/relationships/hyperlink" Target="https://www.amazon.in/TCL-inches-Certified-Android-43P615/dp/B08FD2VSD9/ref=sr_1_490?qid=1672909149&amp;s=electronics&amp;sr=1-490" TargetMode="External"/><Relationship Id="rId2492" Type="http://schemas.openxmlformats.org/officeDocument/2006/relationships/hyperlink" Target="https://m.media-amazon.com/images/I/41ovRStbxUL._SX300_SY300_QL70_FMwebp_.jpg" TargetMode="External"/><Relationship Id="rId257" Type="http://schemas.openxmlformats.org/officeDocument/2006/relationships/hyperlink" Target="https://m.media-amazon.com/images/W/WEBP_402378-T1/images/I/41e5RU3gPHL._SX300_SY300_QL70_FMwebp_.jpg" TargetMode="External"/><Relationship Id="rId464" Type="http://schemas.openxmlformats.org/officeDocument/2006/relationships/hyperlink" Target="https://www.amazon.in/Philips-AeraSense-AC2887-20-Purifier/dp/B01KCSGBU2/ref=sr_1_249?qid=1672923605&amp;s=kitchen&amp;sr=1-249" TargetMode="External"/><Relationship Id="rId1094" Type="http://schemas.openxmlformats.org/officeDocument/2006/relationships/hyperlink" Target="https://m.media-amazon.com/images/W/WEBP_402378-T1/images/I/31Z02dwnKfL._SY300_SX300_QL70_FMwebp_.jpg" TargetMode="External"/><Relationship Id="rId2145" Type="http://schemas.openxmlformats.org/officeDocument/2006/relationships/hyperlink" Target="https://www.amazon.in/Portronics-Konnect-POR-1080-Charging-Function/dp/B08CF3B7N1/ref=sr_1_62?qid=1672895762&amp;s=electronics&amp;sr=1-62" TargetMode="External"/><Relationship Id="rId2797" Type="http://schemas.openxmlformats.org/officeDocument/2006/relationships/hyperlink" Target="https://www.amazon.in/Portronics-Konnect-Charge-Charging-Resistant/dp/B09Q8HMKZX/ref=sr_1_74?qid=1672909128&amp;s=electronics&amp;sr=1-74" TargetMode="External"/><Relationship Id="rId117" Type="http://schemas.openxmlformats.org/officeDocument/2006/relationships/hyperlink" Target="https://www.amazon.in/cello-Stainless-Electric-Kettle-Silver/dp/B07GLS2563/ref=sr_1_440?qid=1672923614&amp;s=kitchen&amp;sr=1-440" TargetMode="External"/><Relationship Id="rId671" Type="http://schemas.openxmlformats.org/officeDocument/2006/relationships/hyperlink" Target="https://m.media-amazon.com/images/W/WEBP_402378-T1/images/I/41JrUgIbYOL._SX300_SY300_QL70_FMwebp_.jpg" TargetMode="External"/><Relationship Id="rId769" Type="http://schemas.openxmlformats.org/officeDocument/2006/relationships/hyperlink" Target="https://m.media-amazon.com/images/I/41cxgOxlbYL._SX300_SY300_QL70_FMwebp_.jpg" TargetMode="External"/><Relationship Id="rId976" Type="http://schemas.openxmlformats.org/officeDocument/2006/relationships/hyperlink" Target="https://m.media-amazon.com/images/I/41No9BR7P0L._SX300_SY300_QL70_FMwebp_.jpg" TargetMode="External"/><Relationship Id="rId1399" Type="http://schemas.openxmlformats.org/officeDocument/2006/relationships/hyperlink" Target="https://www.amazon.in/Tarkan-Portable-Folding-Laptop-Lapdesk/dp/B08YD264ZS/ref=sr_1_200?qid=1672903005&amp;s=computers&amp;sr=1-200" TargetMode="External"/><Relationship Id="rId2352" Type="http://schemas.openxmlformats.org/officeDocument/2006/relationships/hyperlink" Target="https://m.media-amazon.com/images/W/WEBP_402378-T1/images/I/41AUgZQAs5L._SX300_SY300_QL70_FMwebp_.jpg" TargetMode="External"/><Relationship Id="rId2657" Type="http://schemas.openxmlformats.org/officeDocument/2006/relationships/hyperlink" Target="https://m.media-amazon.com/images/I/41gUqtvpULL._SX300_SY300_QL70_FMwebp_.jpg" TargetMode="External"/><Relationship Id="rId324" Type="http://schemas.openxmlformats.org/officeDocument/2006/relationships/hyperlink" Target="https://www.amazon.in/Kuber-Industries-Foldable-Laundry-KUBMART11446/dp/B08VGDBF3B/ref=sr_1_320?qid=1672923609&amp;s=kitchen&amp;sr=1-320" TargetMode="External"/><Relationship Id="rId531" Type="http://schemas.openxmlformats.org/officeDocument/2006/relationships/hyperlink" Target="https://m.media-amazon.com/images/W/WEBP_402378-T2/images/I/41t3WVUlRmL._SX300_SY300_QL70_FMwebp_.jpg" TargetMode="External"/><Relationship Id="rId629" Type="http://schemas.openxmlformats.org/officeDocument/2006/relationships/hyperlink" Target="https://www.amazon.in/Ikea-Lint-Roller-Paper-Sheets/dp/B07MP21WJD/ref=sr_1_156_mod_primary_new?qid=1672923598&amp;s=kitchen&amp;sbo=RZvfv%2F%2FHxDF%2BO5021pAnSA%3D%3D&amp;sr=1-156" TargetMode="External"/><Relationship Id="rId1161" Type="http://schemas.openxmlformats.org/officeDocument/2006/relationships/hyperlink" Target="https://www.amazon.in/Camel-Camlin-Kokuyo-Acrylic-Color/dp/B00KIE28X0/ref=sr_1_334?qid=1672903011&amp;s=computers&amp;sr=1-334" TargetMode="External"/><Relationship Id="rId1259" Type="http://schemas.openxmlformats.org/officeDocument/2006/relationships/hyperlink" Target="https://m.media-amazon.com/images/W/WEBP_402378-T1/images/I/31CndDabh2L._SX300_SY300_QL70_FMwebp_.jpg" TargetMode="External"/><Relationship Id="rId1466" Type="http://schemas.openxmlformats.org/officeDocument/2006/relationships/hyperlink" Target="https://m.media-amazon.com/images/I/31CtVvtFt+L._SY300_SX300_.jpg" TargetMode="External"/><Relationship Id="rId2005" Type="http://schemas.openxmlformats.org/officeDocument/2006/relationships/hyperlink" Target="https://m.media-amazon.com/images/I/31gaP7qpBNL._SX300_SY300_QL70_ML2_.jpg" TargetMode="External"/><Relationship Id="rId2212" Type="http://schemas.openxmlformats.org/officeDocument/2006/relationships/hyperlink" Target="https://m.media-amazon.com/images/I/41ApzUQQFVL._SX300_SY300_QL70_ML2_.jpg" TargetMode="External"/><Relationship Id="rId2864" Type="http://schemas.openxmlformats.org/officeDocument/2006/relationships/hyperlink" Target="https://www.amazon.in/Charging-Braided-Charger-Samsung-Galaxy/dp/B08QSC1XY8/ref=sr_1_36?qid=1672909125&amp;s=electronics&amp;sr=1-36" TargetMode="External"/><Relationship Id="rId836" Type="http://schemas.openxmlformats.org/officeDocument/2006/relationships/hyperlink" Target="https://www.amazon.in/Lifelong-LLQH922-Certified-Overheating-Protection/dp/B09LQH3SD9/ref=sr_1_36?qid=1672923592&amp;s=kitchen&amp;sr=1-36" TargetMode="External"/><Relationship Id="rId1021" Type="http://schemas.openxmlformats.org/officeDocument/2006/relationships/hyperlink" Target="https://www.amazon.in/CEDO-OnePlus-Charging-Compatible-Devices/dp/B0B5ZF3NRK/ref=sr_1_416?qid=1672903016&amp;s=computers&amp;sr=1-416" TargetMode="External"/><Relationship Id="rId1119" Type="http://schemas.openxmlformats.org/officeDocument/2006/relationships/hyperlink" Target="https://www.amazon.in/Ambrane-Unbreakable-Charging-RCT15-Supports/dp/B0BFWGBX61/ref=sr_1_363?qid=1672903013&amp;s=computers&amp;sr=1-363" TargetMode="External"/><Relationship Id="rId1673" Type="http://schemas.openxmlformats.org/officeDocument/2006/relationships/hyperlink" Target="https://m.media-amazon.com/images/I/31Hjf7KD75L._SY300_SX300_.jpg" TargetMode="External"/><Relationship Id="rId1880" Type="http://schemas.openxmlformats.org/officeDocument/2006/relationships/hyperlink" Target="https://www.amazon.in/Sounce-Adjustable-Universal-Flexible-Gooseneck/dp/B096TWZRJC/ref=sr_1_269?qid=1672895828&amp;s=electronics&amp;sr=1-269" TargetMode="External"/><Relationship Id="rId1978" Type="http://schemas.openxmlformats.org/officeDocument/2006/relationships/hyperlink" Target="https://www.amazon.in/Tecno-Spark-Storage-Expandable-Processor/dp/B0B56YRBNT/ref=sr_1_153?qid=1672895791&amp;s=electronics&amp;sr=1-153" TargetMode="External"/><Relationship Id="rId2517" Type="http://schemas.openxmlformats.org/officeDocument/2006/relationships/hyperlink" Target="https://www.amazon.in/TCL-inches-Certified-Android-32S615/dp/B09ZPJT8B2/ref=sr_1_227?qid=1672909135&amp;s=electronics&amp;sr=1-227" TargetMode="External"/><Relationship Id="rId2724" Type="http://schemas.openxmlformats.org/officeDocument/2006/relationships/hyperlink" Target="https://m.media-amazon.com/images/W/WEBP_402378-T2/images/I/41GTMteNtdL._SX300_SY300_QL70_FMwebp_.jpg" TargetMode="External"/><Relationship Id="rId2931" Type="http://schemas.openxmlformats.org/officeDocument/2006/relationships/hyperlink" Target="https://m.media-amazon.com/images/I/41C6ocE26pL._SX300_SY300_QL70_FMwebp_.jpg" TargetMode="External"/><Relationship Id="rId903" Type="http://schemas.openxmlformats.org/officeDocument/2006/relationships/hyperlink" Target="https://m.media-amazon.com/images/I/41uoxHxPDaL._SX300_SY300_QL70_FMwebp_.jpg" TargetMode="External"/><Relationship Id="rId1326" Type="http://schemas.openxmlformats.org/officeDocument/2006/relationships/hyperlink" Target="https://www.amazon.in/Stone-650-Wireless-Bluetooth-Speaker/dp/B07NC12T2R/ref=sr_1_241?qid=1672903007&amp;s=computers&amp;sr=1-241" TargetMode="External"/><Relationship Id="rId1533" Type="http://schemas.openxmlformats.org/officeDocument/2006/relationships/hyperlink" Target="https://m.media-amazon.com/images/W/WEBP_402378-T1/images/I/21n1BGPOHBL._SX300_SY300_QL70_FMwebp_.jpg" TargetMode="External"/><Relationship Id="rId1740" Type="http://schemas.openxmlformats.org/officeDocument/2006/relationships/hyperlink" Target="https://www.amazon.in/Zebronics-Zeb-Bro-Wired-Earphone/dp/B07T5DKR5D/ref=sr_1_14?qid=1672902995&amp;s=computers&amp;sr=1-14" TargetMode="External"/><Relationship Id="rId32" Type="http://schemas.openxmlformats.org/officeDocument/2006/relationships/hyperlink" Target="https://m.media-amazon.com/images/I/41n90w1dlJL._SY445_SX342_QL70_FMwebp_.jpg" TargetMode="External"/><Relationship Id="rId1600" Type="http://schemas.openxmlformats.org/officeDocument/2006/relationships/hyperlink" Target="https://www.amazon.in/Zebronics-Km2100-Multimedia-USB-Keyboard/dp/B077T3BG5L/ref=sr_1_89?qid=1672902998&amp;s=computers&amp;sr=1-89" TargetMode="External"/><Relationship Id="rId1838" Type="http://schemas.openxmlformats.org/officeDocument/2006/relationships/hyperlink" Target="https://www.amazon.in/POPIO-Tempered-Protector-Compatible-Installation/dp/B08M66K48D/ref=sr_1_356?qid=1672895850&amp;s=electronics&amp;sr=1-356" TargetMode="External"/><Relationship Id="rId181" Type="http://schemas.openxmlformats.org/officeDocument/2006/relationships/hyperlink" Target="https://www.amazon.in/KNYUC-MART-Electric-Compact-Adjustable/dp/B09ZVJXN5L/ref=sr_1_403?qid=1672923612&amp;s=kitchen&amp;sr=1-403" TargetMode="External"/><Relationship Id="rId1905" Type="http://schemas.openxmlformats.org/officeDocument/2006/relationships/hyperlink" Target="https://m.media-amazon.com/images/I/41DgrxyBPTL._SX300_SY300_QL70_ML2_.jpg" TargetMode="External"/><Relationship Id="rId279" Type="http://schemas.openxmlformats.org/officeDocument/2006/relationships/hyperlink" Target="https://m.media-amazon.com/images/I/31TnmukIucL._SX300_SY300_QL70_FMwebp_.jpg" TargetMode="External"/><Relationship Id="rId486" Type="http://schemas.openxmlformats.org/officeDocument/2006/relationships/hyperlink" Target="https://www.amazon.in/FIGMENT-Rechargeable-Decoration-ENTERPRISES-A1/dp/B0BM4KTNL1/ref=sr_1_240?qid=1672923603&amp;s=kitchen&amp;sr=1-240" TargetMode="External"/><Relationship Id="rId693" Type="http://schemas.openxmlformats.org/officeDocument/2006/relationships/hyperlink" Target="https://m.media-amazon.com/images/I/41orhoQwtGL._SX300_SY300_QL70_FMwebp_.jpg" TargetMode="External"/><Relationship Id="rId2167" Type="http://schemas.openxmlformats.org/officeDocument/2006/relationships/hyperlink" Target="https://www.amazon.in/DURACELL-Charger-Qualcomm-Certified-Charge/dp/B09FFK1PQG/ref=sr_1_51?qid=1672895762&amp;s=electronics&amp;sr=1-51" TargetMode="External"/><Relationship Id="rId2374" Type="http://schemas.openxmlformats.org/officeDocument/2006/relationships/hyperlink" Target="https://m.media-amazon.com/images/W/WEBP_402378-T2/images/I/41giUEJJGDL._SY300_SX300_QL70_FMwebp_.jpg" TargetMode="External"/><Relationship Id="rId2581" Type="http://schemas.openxmlformats.org/officeDocument/2006/relationships/hyperlink" Target="https://m.media-amazon.com/images/I/317OoQfs1gL._SX300_SY300_QL70_FMwebp_.jpg" TargetMode="External"/><Relationship Id="rId139" Type="http://schemas.openxmlformats.org/officeDocument/2006/relationships/hyperlink" Target="https://www.amazon.in/Empty-Trigger-Plastic-Spray-Bottle/dp/B09FHHTL8L/ref=sr_1_430_mod_primary_new?qid=1672923613&amp;s=kitchen&amp;sbo=RZvfv%2F%2FHxDF%2BO5021pAnSA%3D%3D&amp;sr=1-430" TargetMode="External"/><Relationship Id="rId346" Type="http://schemas.openxmlformats.org/officeDocument/2006/relationships/hyperlink" Target="https://www.amazon.in/Melbon-Blower-Heater-2000-Watt-White/dp/B09P1MFKG1/ref=sr_1_313?qid=1672923607&amp;s=kitchen&amp;sr=1-313" TargetMode="External"/><Relationship Id="rId553" Type="http://schemas.openxmlformats.org/officeDocument/2006/relationships/hyperlink" Target="https://m.media-amazon.com/images/W/WEBP_402378-T1/images/I/31DXRMiRYLL._SX300_SY300_QL70_FMwebp_.jpg" TargetMode="External"/><Relationship Id="rId760" Type="http://schemas.openxmlformats.org/officeDocument/2006/relationships/hyperlink" Target="https://www.amazon.in/Prestige-IRIS-mixer-grinder-Black/dp/B08CFJBZRK/ref=sr_1_82?qid=1672923595&amp;s=kitchen&amp;sr=1-82" TargetMode="External"/><Relationship Id="rId998" Type="http://schemas.openxmlformats.org/officeDocument/2006/relationships/hyperlink" Target="https://m.media-amazon.com/images/W/WEBP_402378-T1/images/I/41Gt21tmhTL._SX300_SY300_QL70_FMwebp_.jpg" TargetMode="External"/><Relationship Id="rId1183" Type="http://schemas.openxmlformats.org/officeDocument/2006/relationships/hyperlink" Target="https://m.media-amazon.com/images/W/WEBP_402378-T1/images/I/31psvbJkfOL._SY300_SX300_QL70_FMwebp_.jpg" TargetMode="External"/><Relationship Id="rId1390" Type="http://schemas.openxmlformats.org/officeDocument/2006/relationships/hyperlink" Target="https://www.amazon.in/HUMBLE-Dynamic-Recording-Microphone-SmartPhones/dp/B08HD7JQHX/ref=sr_1_205?qid=1672903005&amp;s=computers&amp;sr=1-205" TargetMode="External"/><Relationship Id="rId2027" Type="http://schemas.openxmlformats.org/officeDocument/2006/relationships/hyperlink" Target="https://www.amazon.in/Oppo-Mystery-Storage-Additional-Exchange/dp/B08444S68L/ref=sr_1_122?qid=1672895784&amp;s=electronics&amp;sr=1-122" TargetMode="External"/><Relationship Id="rId2234" Type="http://schemas.openxmlformats.org/officeDocument/2006/relationships/hyperlink" Target="https://m.media-amazon.com/images/I/41KBaLUTYHL._SX300_SY300_QL70_ML2_.jpg" TargetMode="External"/><Relationship Id="rId2441" Type="http://schemas.openxmlformats.org/officeDocument/2006/relationships/hyperlink" Target="https://m.media-amazon.com/images/W/WEBP_402378-T2/images/I/41rEpW57SyL._SX300_SY300_QL70_FMwebp_.jpg" TargetMode="External"/><Relationship Id="rId2679" Type="http://schemas.openxmlformats.org/officeDocument/2006/relationships/hyperlink" Target="https://www.amazon.in/AmazonBasics-6-Feet-DisplayPort-port-Cable/dp/B015OW3M1W/ref=sr_1_140?qid=1672909130&amp;s=electronics&amp;sr=1-140" TargetMode="External"/><Relationship Id="rId2886" Type="http://schemas.openxmlformats.org/officeDocument/2006/relationships/hyperlink" Target="https://www.amazon.in/Adapter-Projector-Computer-Laptop-Projectors/dp/B085194JFL/ref=sr_1_23?qid=1672909124&amp;s=electronics&amp;sr=1-23" TargetMode="External"/><Relationship Id="rId206" Type="http://schemas.openxmlformats.org/officeDocument/2006/relationships/hyperlink" Target="https://www.amazon.in/NEXOMS-Instant-Heating-Mounted-Stainless/dp/B07G147SZD/ref=sr_1_389?qid=1672923611&amp;s=kitchen&amp;sr=1-389" TargetMode="External"/><Relationship Id="rId413" Type="http://schemas.openxmlformats.org/officeDocument/2006/relationships/hyperlink" Target="https://m.media-amazon.com/images/W/WEBP_402378-T1/images/I/31M+TYWPdQL._SY300_SX300_.jpg" TargetMode="External"/><Relationship Id="rId858" Type="http://schemas.openxmlformats.org/officeDocument/2006/relationships/hyperlink" Target="https://m.media-amazon.com/images/W/WEBP_402378-T1/images/I/31991seDfcL._SY300_SX300_QL70_FMwebp_.jpg" TargetMode="External"/><Relationship Id="rId1043" Type="http://schemas.openxmlformats.org/officeDocument/2006/relationships/hyperlink" Target="https://www.amazon.in/Tabelito-Sleeve-15-6-Inch-MacBook-Protective/dp/B08TR61BVK/ref=sr_1_404?qid=1672903014&amp;s=computers&amp;sr=1-404" TargetMode="External"/><Relationship Id="rId1488" Type="http://schemas.openxmlformats.org/officeDocument/2006/relationships/hyperlink" Target="https://m.media-amazon.com/images/I/51q3+E64azL._SX300_SY300_.jpg" TargetMode="External"/><Relationship Id="rId1695" Type="http://schemas.openxmlformats.org/officeDocument/2006/relationships/hyperlink" Target="https://m.media-amazon.com/images/I/41dNRo8Hu8L._SX300_SY300_QL70_FMwebp_.jpg" TargetMode="External"/><Relationship Id="rId2539" Type="http://schemas.openxmlformats.org/officeDocument/2006/relationships/hyperlink" Target="https://www.amazon.in/Zebronics-CU3100V-charging-capacity-durability/dp/B0B65MJ45G/ref=sr_1_215?qid=1672909134&amp;s=electronics&amp;sr=1-215" TargetMode="External"/><Relationship Id="rId2746" Type="http://schemas.openxmlformats.org/officeDocument/2006/relationships/hyperlink" Target="https://m.media-amazon.com/images/W/WEBP_402378-T1/images/I/4112nea7JlL._SX300_SY300_QL70_FMwebp_.jpg" TargetMode="External"/><Relationship Id="rId620" Type="http://schemas.openxmlformats.org/officeDocument/2006/relationships/hyperlink" Target="https://m.media-amazon.com/images/W/WEBP_402378-T2/images/I/31y+z3bqZcL._SY300_SX300_.jpg" TargetMode="External"/><Relationship Id="rId718" Type="http://schemas.openxmlformats.org/officeDocument/2006/relationships/hyperlink" Target="https://m.media-amazon.com/images/W/WEBP_402378-T1/images/I/410d2Vda6QS._SY300_SX300_QL70_FMwebp_.jpg" TargetMode="External"/><Relationship Id="rId925" Type="http://schemas.openxmlformats.org/officeDocument/2006/relationships/hyperlink" Target="https://www.amazon.in/Camlin-Elegante-Fountain-Pen-Black/dp/B00LY17RHI/ref=sr_1_476?qid=1672903018&amp;s=computers&amp;sr=1-476" TargetMode="External"/><Relationship Id="rId1250" Type="http://schemas.openxmlformats.org/officeDocument/2006/relationships/hyperlink" Target="https://www.amazon.in/Portronics-Ruffpad-Re-Writable-Writing-Battery/dp/B09VC2D2WG/ref=sr_1_283?qid=1672903008&amp;s=computers&amp;sr=1-283" TargetMode="External"/><Relationship Id="rId1348" Type="http://schemas.openxmlformats.org/officeDocument/2006/relationships/hyperlink" Target="https://www.amazon.in/Passport-Portable-External-Drive-Black/dp/B07VTFN6HM/ref=sr_1_229?qid=1672903006&amp;s=computers&amp;sr=1-229" TargetMode="External"/><Relationship Id="rId1555" Type="http://schemas.openxmlformats.org/officeDocument/2006/relationships/hyperlink" Target="https://m.media-amazon.com/images/I/314g1W9h2rL._SX300_SY300_QL70_FMwebp_.jpg" TargetMode="External"/><Relationship Id="rId1762" Type="http://schemas.openxmlformats.org/officeDocument/2006/relationships/hyperlink" Target="https://www.amazon.in/Fire-Boltt-Phoenix-Bluetooth-Calling-Monitoring/dp/B0B3RRWSF6/ref=sr_1_3?qid=1672902995&amp;s=computers&amp;sr=1-3" TargetMode="External"/><Relationship Id="rId2301" Type="http://schemas.openxmlformats.org/officeDocument/2006/relationships/hyperlink" Target="https://m.media-amazon.com/images/W/WEBP_402378-T1/images/I/213GZPC7uwL._SX300_SY300_QL70_FMwebp_.jpg" TargetMode="External"/><Relationship Id="rId2606" Type="http://schemas.openxmlformats.org/officeDocument/2006/relationships/hyperlink" Target="https://www.amazon.in/Wayona-Braided-Charging-Samsung-Galaxy/dp/B081FG1QYX/ref=sr_1_180?qid=1672909133&amp;s=electronics&amp;sr=1-180" TargetMode="External"/><Relationship Id="rId1110" Type="http://schemas.openxmlformats.org/officeDocument/2006/relationships/hyperlink" Target="https://m.media-amazon.com/images/W/WEBP_402378-T1/images/I/41SqfLI2FuL._SX300_SY300_QL70_FMwebp_.jpg" TargetMode="External"/><Relationship Id="rId1208" Type="http://schemas.openxmlformats.org/officeDocument/2006/relationships/hyperlink" Target="https://m.media-amazon.com/images/W/WEBP_402378-T1/images/I/41x8yDAjWJL._SX300_SY300_QL70_FMwebp_.jpg" TargetMode="External"/><Relationship Id="rId1415" Type="http://schemas.openxmlformats.org/officeDocument/2006/relationships/hyperlink" Target="https://www.amazon.in/Logitech-MK215-Wireless-Keyboard-Mouse/dp/B012MQS060/ref=sr_1_190?qid=1672903004&amp;s=computers&amp;sr=1-190" TargetMode="External"/><Relationship Id="rId2813" Type="http://schemas.openxmlformats.org/officeDocument/2006/relationships/hyperlink" Target="https://www.amazon.in/WeCool-Unbreakable-Charging-Purpose-iPhone/dp/B0B4DT8MKT/ref=sr_1_64?qid=1672909126&amp;s=electronics&amp;sr=1-64" TargetMode="External"/><Relationship Id="rId54" Type="http://schemas.openxmlformats.org/officeDocument/2006/relationships/hyperlink" Target="https://m.media-amazon.com/images/W/WEBP_402378-T2/images/I/41vooC+8vUL._SY300_SX300_.jpg" TargetMode="External"/><Relationship Id="rId1622" Type="http://schemas.openxmlformats.org/officeDocument/2006/relationships/hyperlink" Target="https://www.amazon.in/Boult-Audio-Curve-Sweatproof-Headphones/dp/B07LG59NPV/ref=sr_1_76?qid=1672902998&amp;s=computers&amp;sr=1-76" TargetMode="External"/><Relationship Id="rId1927" Type="http://schemas.openxmlformats.org/officeDocument/2006/relationships/hyperlink" Target="https://www.amazon.in/A400-Type-C-Cable-Meter-Black/dp/B077Z65HSD/ref=sr_1_204?qid=1672895806&amp;s=electronics&amp;sr=1-204" TargetMode="External"/><Relationship Id="rId2091" Type="http://schemas.openxmlformats.org/officeDocument/2006/relationships/hyperlink" Target="https://www.amazon.in/boAt-Smartwatch-Multiple-Monitoring-Resistance/dp/B096VF5YYF/ref=sr_1_89?qid=1672895770&amp;s=electronics&amp;sr=1-89" TargetMode="External"/><Relationship Id="rId2189" Type="http://schemas.openxmlformats.org/officeDocument/2006/relationships/hyperlink" Target="https://www.amazon.in/Redmi-9A-Sport-Octa-core-Processor/dp/B09GFLXVH9/ref=sr_1_40?qid=1672895755&amp;s=electronics&amp;sr=1-40" TargetMode="External"/><Relationship Id="rId270" Type="http://schemas.openxmlformats.org/officeDocument/2006/relationships/hyperlink" Target="https://www.amazon.in/InstaCuppa-Handheld-Operated-Electric-Stainless/dp/B0763K5HLQ/ref=sr_1_350?qid=1672923610&amp;s=kitchen&amp;sr=1-350" TargetMode="External"/><Relationship Id="rId2396" Type="http://schemas.openxmlformats.org/officeDocument/2006/relationships/hyperlink" Target="https://www.amazon.in/Lapster-mantra-cable-data-black/dp/B0B61HYR92/ref=sr_1_371?qid=1672909143&amp;s=electronics&amp;sr=1-371" TargetMode="External"/><Relationship Id="rId130" Type="http://schemas.openxmlformats.org/officeDocument/2006/relationships/hyperlink" Target="https://m.media-amazon.com/images/W/WEBP_402378-T1/images/I/51IMz58igdL._SX300_SY300_QL70_FMwebp_.jpg" TargetMode="External"/><Relationship Id="rId368" Type="http://schemas.openxmlformats.org/officeDocument/2006/relationships/hyperlink" Target="https://www.amazon.in/Inalsa-Electric-Heater-Hotty-Certification/dp/B09H34V36W/ref=sr_1_298_mod_primary_new?qid=1672923607&amp;s=kitchen&amp;sbo=RZvfv%2F%2FHxDF%2BO5021pAnSA%3D%3D&amp;sr=1-298" TargetMode="External"/><Relationship Id="rId575" Type="http://schemas.openxmlformats.org/officeDocument/2006/relationships/hyperlink" Target="https://www.amazon.in/Bajaj-Frore-1200-Brown-Ceiling/dp/B07SPVMSC6/ref=sr_1_192?qid=1672923600&amp;s=kitchen&amp;sr=1-192" TargetMode="External"/><Relationship Id="rId782" Type="http://schemas.openxmlformats.org/officeDocument/2006/relationships/hyperlink" Target="https://www.amazon.in/Bulfyss-Rechargeable-Effectively-Cashmere-Warranty/dp/B09NL7LBWT/ref=sr_1_74?qid=1672923593&amp;s=kitchen&amp;sr=1-74" TargetMode="External"/><Relationship Id="rId2049" Type="http://schemas.openxmlformats.org/officeDocument/2006/relationships/hyperlink" Target="https://www.amazon.in/Nokia-105-Single-Keypad-Wireless/dp/B09YDFDVNS/ref=sr_1_117?qid=1672895777&amp;s=electronics&amp;sr=1-117" TargetMode="External"/><Relationship Id="rId2256" Type="http://schemas.openxmlformats.org/officeDocument/2006/relationships/hyperlink" Target="https://m.media-amazon.com/images/I/41Wd9J6nfpL._SX300_SY300_QL70_ML2_.jpg" TargetMode="External"/><Relationship Id="rId2463" Type="http://schemas.openxmlformats.org/officeDocument/2006/relationships/hyperlink" Target="https://m.media-amazon.com/images/I/4173mQ7F-mL._SX300_SY300_QL70_FMwebp_.jpg" TargetMode="External"/><Relationship Id="rId2670" Type="http://schemas.openxmlformats.org/officeDocument/2006/relationships/hyperlink" Target="https://m.media-amazon.com/images/W/WEBP_402378-T1/images/I/417QOjrqyBL._SY300_SX300_QL70_FMwebp_.jpg" TargetMode="External"/><Relationship Id="rId228" Type="http://schemas.openxmlformats.org/officeDocument/2006/relationships/hyperlink" Target="https://www.amazon.in/Orient-Electric-Aura-Neo-IWAN03WSM3/dp/B077BTLQ67/ref=sr_1_374?qid=1672923611&amp;s=kitchen&amp;sr=1-374" TargetMode="External"/><Relationship Id="rId435" Type="http://schemas.openxmlformats.org/officeDocument/2006/relationships/hyperlink" Target="https://m.media-amazon.com/images/W/WEBP_402378-T2/images/I/41--5lc96UL._SX300_SY300_QL70_FMwebp_.jpg" TargetMode="External"/><Relationship Id="rId642" Type="http://schemas.openxmlformats.org/officeDocument/2006/relationships/hyperlink" Target="https://m.media-amazon.com/images/I/31ZbGgybh0L._SX300_SY300_QL70_FMwebp_.jpg" TargetMode="External"/><Relationship Id="rId1065" Type="http://schemas.openxmlformats.org/officeDocument/2006/relationships/hyperlink" Target="https://www.amazon.in/SanDisk-Portable-Smartphone-Compatible-Warranty/dp/B08GTYFC37/ref=sr_1_392?qid=1672903014&amp;s=computers&amp;sr=1-392" TargetMode="External"/><Relationship Id="rId1272" Type="http://schemas.openxmlformats.org/officeDocument/2006/relationships/hyperlink" Target="https://www.amazon.in/DIGITEK-Portable-Flexible-Compact-Operating/dp/B08B6XWQ1C/ref=sr_1_269?qid=1672903008&amp;s=computers&amp;sr=1-269" TargetMode="External"/><Relationship Id="rId2116" Type="http://schemas.openxmlformats.org/officeDocument/2006/relationships/hyperlink" Target="https://m.media-amazon.com/images/I/41EnFjIAoaL._SX300_SY300_QL70_ML2_.jpg" TargetMode="External"/><Relationship Id="rId2323" Type="http://schemas.openxmlformats.org/officeDocument/2006/relationships/hyperlink" Target="https://m.media-amazon.com/images/I/31JbtMrUYpL._SX300_SY300_QL70_FMwebp_.jpg" TargetMode="External"/><Relationship Id="rId2530" Type="http://schemas.openxmlformats.org/officeDocument/2006/relationships/hyperlink" Target="https://m.media-amazon.com/images/I/41LwSJdthGL._SX300_SY300_QL70_FMwebp_.jpg" TargetMode="External"/><Relationship Id="rId2768" Type="http://schemas.openxmlformats.org/officeDocument/2006/relationships/hyperlink" Target="https://m.media-amazon.com/images/W/WEBP_402378-T2/images/I/31DDGpem3OL._SY445_SX342_QL70_FMwebp_.jpg" TargetMode="External"/><Relationship Id="rId502" Type="http://schemas.openxmlformats.org/officeDocument/2006/relationships/hyperlink" Target="https://m.media-amazon.com/images/I/41FTyQVamFL._SX300_SY300_QL70_FMwebp_.jpg" TargetMode="External"/><Relationship Id="rId947" Type="http://schemas.openxmlformats.org/officeDocument/2006/relationships/hyperlink" Target="https://www.amazon.in/ZEBRONICS-Zeb-NS2000-Supports-Aluminium-Adjustable/dp/B08WKCTFF3/ref=sr_1_458?qid=1672903018&amp;s=computers&amp;sr=1-458" TargetMode="External"/><Relationship Id="rId1132" Type="http://schemas.openxmlformats.org/officeDocument/2006/relationships/hyperlink" Target="https://m.media-amazon.com/images/I/31R3Qf2nO0L._SX300_SY300_QL70_FMwebp_.jpg" TargetMode="External"/><Relationship Id="rId1577" Type="http://schemas.openxmlformats.org/officeDocument/2006/relationships/hyperlink" Target="https://m.media-amazon.com/images/W/WEBP_402378-T1/images/I/41PcrlfQ2iL._SX300_SY300_QL70_FMwebp_.jpg" TargetMode="External"/><Relationship Id="rId1784" Type="http://schemas.openxmlformats.org/officeDocument/2006/relationships/hyperlink" Target="https://www.amazon.in/Amazon-Basics-Charger-Micro-Cable/dp/B09VGKFM7Y/ref=sr_1_460?qid=1672895886&amp;s=electronics&amp;sr=1-460" TargetMode="External"/><Relationship Id="rId1991" Type="http://schemas.openxmlformats.org/officeDocument/2006/relationships/hyperlink" Target="https://m.media-amazon.com/images/I/41pQWwAzVyL._SY300_SX300_QL70_ML2_.jpg" TargetMode="External"/><Relationship Id="rId2628" Type="http://schemas.openxmlformats.org/officeDocument/2006/relationships/hyperlink" Target="https://www.amazon.in/VU-inches-Premium-Ultra-Smart/dp/B0BB3CBFBM/ref=sr_1_169?qid=1672909133&amp;s=electronics&amp;sr=1-169" TargetMode="External"/><Relationship Id="rId2835" Type="http://schemas.openxmlformats.org/officeDocument/2006/relationships/hyperlink" Target="https://www.amazon.in/AmazonBasics-High-Speed-HDMI-Cable-Feet/dp/B014I8SSD0/ref=sr_1_51?qid=1672909126&amp;s=electronics&amp;sr=1-51" TargetMode="External"/><Relationship Id="rId76" Type="http://schemas.openxmlformats.org/officeDocument/2006/relationships/hyperlink" Target="https://m.media-amazon.com/images/I/41Peadim8bL._SX300_SY300_QL70_FMwebp_.jpg" TargetMode="External"/><Relationship Id="rId807" Type="http://schemas.openxmlformats.org/officeDocument/2006/relationships/hyperlink" Target="https://m.media-amazon.com/images/I/41Bnylq337S._SX300_SY300_QL70_FMwebp_.jpg" TargetMode="External"/><Relationship Id="rId1437" Type="http://schemas.openxmlformats.org/officeDocument/2006/relationships/hyperlink" Target="https://www.amazon.in/JBL-Commercial-Omnidirectional-Microphone-Recording/dp/B08SCCG9D4/ref=sr_1_179?qid=1672903004&amp;s=computers&amp;sr=1-179" TargetMode="External"/><Relationship Id="rId1644" Type="http://schemas.openxmlformats.org/officeDocument/2006/relationships/hyperlink" Target="https://www.amazon.in/Universal-Silicone-Keyboard-Protector-15-6-inch/dp/B00MFPCY5C/ref=sr_1_65?qid=1672902997&amp;s=computers&amp;sr=1-65" TargetMode="External"/><Relationship Id="rId1851" Type="http://schemas.openxmlformats.org/officeDocument/2006/relationships/hyperlink" Target="https://m.media-amazon.com/images/I/4155YhLwDiL._SX300_SY300_QL70_ML2_.jpg" TargetMode="External"/><Relationship Id="rId2902" Type="http://schemas.openxmlformats.org/officeDocument/2006/relationships/hyperlink" Target="https://www.amazon.in/Portronics-Konnect-Delivery-Support-Braided/dp/B085DTN6R2/ref=sr_1_15?qid=1672909124&amp;s=electronics&amp;sr=1-15" TargetMode="External"/><Relationship Id="rId1504" Type="http://schemas.openxmlformats.org/officeDocument/2006/relationships/hyperlink" Target="https://m.media-amazon.com/images/I/3164hjUSFdL._SX300_SY300_QL70_FMwebp_.jpg" TargetMode="External"/><Relationship Id="rId1711" Type="http://schemas.openxmlformats.org/officeDocument/2006/relationships/hyperlink" Target="https://m.media-amazon.com/images/I/31z5b7RYc2L._SX300_SY300_QL70_FMwebp_.jpg" TargetMode="External"/><Relationship Id="rId1949" Type="http://schemas.openxmlformats.org/officeDocument/2006/relationships/hyperlink" Target="https://www.amazon.in/PTron-Force-Bluetooth-Smartwatch-Waterproof/dp/B0B53NXFFR/ref=sr_1_184?qid=1672895799&amp;s=electronics&amp;sr=1-184" TargetMode="External"/><Relationship Id="rId292" Type="http://schemas.openxmlformats.org/officeDocument/2006/relationships/hyperlink" Target="https://m.media-amazon.com/images/I/314V87LweLL._SX300_SY300_QL70_FMwebp_.jpg" TargetMode="External"/><Relationship Id="rId1809" Type="http://schemas.openxmlformats.org/officeDocument/2006/relationships/hyperlink" Target="https://m.media-amazon.com/images/I/51xaoGdw9EL._SX300_SY300_QL70_ML2_.jpg" TargetMode="External"/><Relationship Id="rId597" Type="http://schemas.openxmlformats.org/officeDocument/2006/relationships/hyperlink" Target="https://www.amazon.in/AGARO-1000-Watt-10-Litre-Cleaner-Function/dp/B083M7WPZD/ref=sr_1_174?qid=1672923600&amp;s=kitchen&amp;sr=1-174" TargetMode="External"/><Relationship Id="rId2180" Type="http://schemas.openxmlformats.org/officeDocument/2006/relationships/hyperlink" Target="https://m.media-amazon.com/images/I/413x7j3Z30L._SX300_SY300_QL70_ML2_.jpg" TargetMode="External"/><Relationship Id="rId2278" Type="http://schemas.openxmlformats.org/officeDocument/2006/relationships/hyperlink" Target="https://m.media-amazon.com/images/W/WEBP_402378-T2/images/I/41xL87ElgjL._SY300_SX300_QL70_FMwebp_.jpg" TargetMode="External"/><Relationship Id="rId2485" Type="http://schemas.openxmlformats.org/officeDocument/2006/relationships/hyperlink" Target="https://www.amazon.in/Caprigo-Universal-Monitor-Rotatable-Black-M416/dp/B083GQGT3Z/ref=sr_1_243?qid=1672909136&amp;s=electronics&amp;sr=1-243" TargetMode="External"/><Relationship Id="rId152" Type="http://schemas.openxmlformats.org/officeDocument/2006/relationships/hyperlink" Target="https://m.media-amazon.com/images/W/WEBP_402378-T2/images/I/41HoeX-PcDL._SY445_SX342_QL70_FMwebp_.jpg" TargetMode="External"/><Relationship Id="rId457" Type="http://schemas.openxmlformats.org/officeDocument/2006/relationships/hyperlink" Target="https://m.media-amazon.com/images/I/318JzFxYqtL._SX300_SY300_QL70_FMwebp_.jpg" TargetMode="External"/><Relationship Id="rId1087" Type="http://schemas.openxmlformats.org/officeDocument/2006/relationships/hyperlink" Target="https://www.amazon.in/Faber-Castell-Connector-Pen-Set-Assorted/dp/B00DJ5N9VK/ref=sr_1_381?qid=1672903013&amp;s=computers&amp;sr=1-381" TargetMode="External"/><Relationship Id="rId1294" Type="http://schemas.openxmlformats.org/officeDocument/2006/relationships/hyperlink" Target="https://www.amazon.in/Redgear-MP35-Speed-Type-Gaming-Mousepad/dp/B01J1CFO5I/ref=sr_1_257?qid=1672903007&amp;s=computers&amp;sr=1-257" TargetMode="External"/><Relationship Id="rId2040" Type="http://schemas.openxmlformats.org/officeDocument/2006/relationships/hyperlink" Target="https://m.media-amazon.com/images/I/41iHN9Y07cS._SX300_SY300_QL70_ML2_.jpg" TargetMode="External"/><Relationship Id="rId2138" Type="http://schemas.openxmlformats.org/officeDocument/2006/relationships/hyperlink" Target="https://m.media-amazon.com/images/I/31R6RP26dzL._SY300_SX300_QL70_ML2_.jpg" TargetMode="External"/><Relationship Id="rId2692" Type="http://schemas.openxmlformats.org/officeDocument/2006/relationships/hyperlink" Target="https://m.media-amazon.com/images/I/41LCWn4aUHL._SX300_SY300_QL70_FMwebp_.jpg" TargetMode="External"/><Relationship Id="rId664" Type="http://schemas.openxmlformats.org/officeDocument/2006/relationships/hyperlink" Target="https://www.amazon.in/KENT-Electric-Steamer-Vegetables-Stainless/dp/B0B5KZ3C53/ref=sr_1_139?qid=1672923597&amp;s=kitchen&amp;sr=1-139" TargetMode="External"/><Relationship Id="rId871" Type="http://schemas.openxmlformats.org/officeDocument/2006/relationships/hyperlink" Target="https://m.media-amazon.com/images/W/WEBP_402378-T1/images/I/411pUp4t0OL._SX300_SY300_QL70_FMwebp_.jpg" TargetMode="External"/><Relationship Id="rId969" Type="http://schemas.openxmlformats.org/officeDocument/2006/relationships/hyperlink" Target="https://www.amazon.in/Pinnaclz-Original-Micro-USB-Charging/dp/B08R69VDHT/ref=sr_1_447?qid=1672903017&amp;s=computers&amp;sr=1-447" TargetMode="External"/><Relationship Id="rId1599" Type="http://schemas.openxmlformats.org/officeDocument/2006/relationships/hyperlink" Target="https://m.media-amazon.com/images/I/31XO-wfGGGL._SX300_SY300_QL70_FMwebp_.jpg" TargetMode="External"/><Relationship Id="rId2345" Type="http://schemas.openxmlformats.org/officeDocument/2006/relationships/hyperlink" Target="https://m.media-amazon.com/images/I/41+BBk2fGcL._SX342_SY445_.jpg" TargetMode="External"/><Relationship Id="rId2552" Type="http://schemas.openxmlformats.org/officeDocument/2006/relationships/hyperlink" Target="https://m.media-amazon.com/images/W/WEBP_402378-T2/images/I/41CF6GtnpKL._SX300_SY300_QL70_FMwebp_.jpg" TargetMode="External"/><Relationship Id="rId317" Type="http://schemas.openxmlformats.org/officeDocument/2006/relationships/hyperlink" Target="https://m.media-amazon.com/images/W/WEBP_402378-T2/images/I/41emm+fTJmL._SX300_SY300_.jpg" TargetMode="External"/><Relationship Id="rId524" Type="http://schemas.openxmlformats.org/officeDocument/2006/relationships/hyperlink" Target="https://m.media-amazon.com/images/W/WEBP_402378-T1/images/I/41JnGOKI2dL._SX300_SY300_QL70_FMwebp_.jpg" TargetMode="External"/><Relationship Id="rId731" Type="http://schemas.openxmlformats.org/officeDocument/2006/relationships/hyperlink" Target="https://m.media-amazon.com/images/I/416ICdLhYGL._SX300_SY300_QL70_FMwebp_.jpg" TargetMode="External"/><Relationship Id="rId1154" Type="http://schemas.openxmlformats.org/officeDocument/2006/relationships/hyperlink" Target="https://m.media-amazon.com/images/W/WEBP_402378-T2/images/I/31i5nmWFmhL._SX300_SY300_QL70_FMwebp_.jpg" TargetMode="External"/><Relationship Id="rId1361" Type="http://schemas.openxmlformats.org/officeDocument/2006/relationships/hyperlink" Target="https://m.media-amazon.com/images/I/41+d7HRWPwL._SY300_SX300_.jpg" TargetMode="External"/><Relationship Id="rId1459" Type="http://schemas.openxmlformats.org/officeDocument/2006/relationships/hyperlink" Target="https://www.amazon.in/Logitech-MK240-NANO-Mouse-Keyboard/dp/B01N4EV2TL/ref=sr_1_166?qid=1672903002&amp;s=computers&amp;sr=1-166" TargetMode="External"/><Relationship Id="rId2205" Type="http://schemas.openxmlformats.org/officeDocument/2006/relationships/hyperlink" Target="https://www.amazon.in/Samsung-Galaxy-Storage-6000mAh-Battery/dp/B0B4F2XCK3/ref=sr_1_32?qid=1672895755&amp;s=electronics&amp;sr=1-32" TargetMode="External"/><Relationship Id="rId2412" Type="http://schemas.openxmlformats.org/officeDocument/2006/relationships/hyperlink" Target="https://www.amazon.in/Rugged-V3-Braided-Micro-Cable/dp/B07CRL2GY6/ref=sr_1_329?qid=1672909140&amp;s=electronics&amp;sr=1-329" TargetMode="External"/><Relationship Id="rId2857" Type="http://schemas.openxmlformats.org/officeDocument/2006/relationships/hyperlink" Target="https://m.media-amazon.com/images/I/3183iGEWksL._SX300_SY300_QL70_FMwebp_.jpg" TargetMode="External"/><Relationship Id="rId98" Type="http://schemas.openxmlformats.org/officeDocument/2006/relationships/hyperlink" Target="https://m.media-amazon.com/images/W/WEBP_402378-T2/images/I/41NSz+RdSoL._SX342_SY445_.jpg" TargetMode="External"/><Relationship Id="rId829" Type="http://schemas.openxmlformats.org/officeDocument/2006/relationships/hyperlink" Target="https://m.media-amazon.com/images/I/41Y8kHM144L._SY300_SX300_QL70_FMwebp_.jpg" TargetMode="External"/><Relationship Id="rId1014" Type="http://schemas.openxmlformats.org/officeDocument/2006/relationships/hyperlink" Target="https://m.media-amazon.com/images/I/51fYe0OSURL._SX300_SY300_QL70_FMwebp_.jpg" TargetMode="External"/><Relationship Id="rId1221" Type="http://schemas.openxmlformats.org/officeDocument/2006/relationships/hyperlink" Target="https://www.amazon.in/WeCool-Braided-Multifunction-Charging-Android/dp/B07XJYYH7L/ref=sr_1_299?qid=1672903010&amp;s=computers&amp;sr=1-299" TargetMode="External"/><Relationship Id="rId1666" Type="http://schemas.openxmlformats.org/officeDocument/2006/relationships/hyperlink" Target="https://www.amazon.in/boAt-Display-Multiple-Monitoring-Charcoal/dp/B09MQSCJQ1/ref=sr_1_53?qid=1672902997&amp;s=computers&amp;sr=1-53" TargetMode="External"/><Relationship Id="rId1873" Type="http://schemas.openxmlformats.org/officeDocument/2006/relationships/hyperlink" Target="https://m.media-amazon.com/images/I/312X0wyfvmL._SX300_SY300_QL70_ML2_.jpg" TargetMode="External"/><Relationship Id="rId2717" Type="http://schemas.openxmlformats.org/officeDocument/2006/relationships/hyperlink" Target="https://www.amazon.in/Wayona-Braided-WN6LG1-Syncing-Charging/dp/B07JGDB5M1/ref=sr_1_119?qid=1672909129&amp;s=electronics&amp;sr=1-119" TargetMode="External"/><Relationship Id="rId2924" Type="http://schemas.openxmlformats.org/officeDocument/2006/relationships/hyperlink" Target="https://www.amazon.in/Sounce-iPhone-Charging-Compatible-Devices/dp/B096MSW6CT/ref=sr_1_3?qid=1672909124&amp;s=electronics&amp;sr=1-3" TargetMode="External"/><Relationship Id="rId1319" Type="http://schemas.openxmlformats.org/officeDocument/2006/relationships/hyperlink" Target="https://m.media-amazon.com/images/I/41WggyozHQL._SX300_SY300_QL70_FMwebp_.jpg" TargetMode="External"/><Relationship Id="rId1526" Type="http://schemas.openxmlformats.org/officeDocument/2006/relationships/hyperlink" Target="https://m.media-amazon.com/images/I/41ziJKWj9LL._SX300_SY300_QL70_FMwebp_.jpg" TargetMode="External"/><Relationship Id="rId1733" Type="http://schemas.openxmlformats.org/officeDocument/2006/relationships/hyperlink" Target="https://m.media-amazon.com/images/I/31rmf+p45oL._SY300_SX300_.jpg" TargetMode="External"/><Relationship Id="rId1940" Type="http://schemas.openxmlformats.org/officeDocument/2006/relationships/hyperlink" Target="https://m.media-amazon.com/images/I/41XUW74HLlL._SX300_SY300_QL70_ML2_.jpg" TargetMode="External"/><Relationship Id="rId25" Type="http://schemas.openxmlformats.org/officeDocument/2006/relationships/hyperlink" Target="https://www.amazon.in/Electric-Handheld-BLACK-COFFEE-BEATER/dp/B0B8CB7MHW/ref=sr_1_491?qid=1672923617&amp;s=kitchen&amp;sr=1-491" TargetMode="External"/><Relationship Id="rId1800" Type="http://schemas.openxmlformats.org/officeDocument/2006/relationships/hyperlink" Target="https://www.amazon.in/Prolet-Classic-Bumper-Samsung-Protector/dp/B0B298D54H/ref=sr_1_433?qid=1672895879&amp;s=electronics&amp;sr=1-433" TargetMode="External"/><Relationship Id="rId174" Type="http://schemas.openxmlformats.org/officeDocument/2006/relationships/hyperlink" Target="https://m.media-amazon.com/images/W/WEBP_402378-T2/images/I/51fYpZRmZ2L._SX300_SY300_QL70_FMwebp_.jpg" TargetMode="External"/><Relationship Id="rId381" Type="http://schemas.openxmlformats.org/officeDocument/2006/relationships/hyperlink" Target="https://m.media-amazon.com/images/I/41XrOa1+-PL._SY300_SX300_.jpg" TargetMode="External"/><Relationship Id="rId2062" Type="http://schemas.openxmlformats.org/officeDocument/2006/relationships/hyperlink" Target="https://m.media-amazon.com/images/I/41Yylo75u7L._SX300_SY300_QL70_ML2_.jpg" TargetMode="External"/><Relationship Id="rId241" Type="http://schemas.openxmlformats.org/officeDocument/2006/relationships/hyperlink" Target="https://m.media-amazon.com/images/W/WEBP_402378-T1/images/I/51y3Y6qZScL._SY300_SX300_QL70_FMwebp_.jpg" TargetMode="External"/><Relationship Id="rId479" Type="http://schemas.openxmlformats.org/officeDocument/2006/relationships/hyperlink" Target="https://m.media-amazon.com/images/I/41a-huLVEIL._SX300_SY300_QL70_FMwebp_.jpg" TargetMode="External"/><Relationship Id="rId686" Type="http://schemas.openxmlformats.org/officeDocument/2006/relationships/hyperlink" Target="https://www.amazon.in/Bajaj-Majesty-Filled-Radiator-Heater/dp/B01N1XVVLC/ref=sr_1_125?qid=1672923597&amp;s=kitchen&amp;sr=1-125" TargetMode="External"/><Relationship Id="rId893" Type="http://schemas.openxmlformats.org/officeDocument/2006/relationships/hyperlink" Target="https://m.media-amazon.com/images/W/WEBP_402378-T1/images/I/51UH57Cs5hL._SX300_SY300_QL70_FMwebp_.jpg" TargetMode="External"/><Relationship Id="rId2367" Type="http://schemas.openxmlformats.org/officeDocument/2006/relationships/hyperlink" Target="https://www.amazon.in/Lenovo-Tangle-free-Aramid-braided-1-2m-transmission-certified/dp/B09PTT8DZF/ref=sr_1_438?qid=1672909146&amp;s=electronics&amp;sr=1-438" TargetMode="External"/><Relationship Id="rId2574" Type="http://schemas.openxmlformats.org/officeDocument/2006/relationships/hyperlink" Target="https://www.amazon.in/Charging-Braided-Compatible-Samsung-Galaxy/dp/B08PSVBB2X/ref=sr_1_197?qid=1672909134&amp;s=electronics&amp;sr=1-197" TargetMode="External"/><Relationship Id="rId2781" Type="http://schemas.openxmlformats.org/officeDocument/2006/relationships/hyperlink" Target="https://www.amazon.in/boAt-A750-Tangle-free-Transmission-Rebellious/dp/B09RWZRCP1/ref=sr_1_83?qid=1672909128&amp;s=electronics&amp;sr=1-83" TargetMode="External"/><Relationship Id="rId339" Type="http://schemas.openxmlformats.org/officeDocument/2006/relationships/hyperlink" Target="https://m.media-amazon.com/images/W/WEBP_402378-T1/images/I/41tcKYuBPSL._SX300_SY300_QL70_FMwebp_.jpg" TargetMode="External"/><Relationship Id="rId546" Type="http://schemas.openxmlformats.org/officeDocument/2006/relationships/hyperlink" Target="https://www.amazon.in/Wonderchef-Nutri-Blend-CKM-Jars-Black/dp/B07FL3WRX5/ref=sr_1_204?qid=1672923601&amp;s=kitchen&amp;sr=1-204" TargetMode="External"/><Relationship Id="rId753" Type="http://schemas.openxmlformats.org/officeDocument/2006/relationships/hyperlink" Target="https://m.media-amazon.com/images/I/31IR1G0S9cL._SX300_SY300_QL70_FMwebp_.jpg" TargetMode="External"/><Relationship Id="rId1176" Type="http://schemas.openxmlformats.org/officeDocument/2006/relationships/hyperlink" Target="https://www.amazon.in/Zebronics-ZEB-NC3300-Powered-Laptop-Cooling/dp/B07YWS9SP9/ref=sr_1_326?qid=1672903011&amp;s=computers&amp;sr=1-326" TargetMode="External"/><Relationship Id="rId1383" Type="http://schemas.openxmlformats.org/officeDocument/2006/relationships/hyperlink" Target="https://m.media-amazon.com/images/W/WEBP_402378-T2/images/I/51esjcOy79L._SY300_SX300_QL70_FMwebp_.jpg" TargetMode="External"/><Relationship Id="rId2227" Type="http://schemas.openxmlformats.org/officeDocument/2006/relationships/hyperlink" Target="https://www.amazon.in/Boat-BassHeads-100-Inspired-Earphones/dp/B07GPXXNNG/ref=sr_1_21?qid=1672895748&amp;s=electronics&amp;sr=1-21" TargetMode="External"/><Relationship Id="rId2434" Type="http://schemas.openxmlformats.org/officeDocument/2006/relationships/hyperlink" Target="https://www.amazon.in/AmazonBasics-USB-Type-C-2-0-Cable/dp/B01GGKZ4NU/ref=sr_1_288?qid=1672909138&amp;s=electronics&amp;sr=1-288" TargetMode="External"/><Relationship Id="rId2879" Type="http://schemas.openxmlformats.org/officeDocument/2006/relationships/hyperlink" Target="https://m.media-amazon.com/images/I/41da4tk7N+L._SY300_SX300_.jpg" TargetMode="External"/><Relationship Id="rId101" Type="http://schemas.openxmlformats.org/officeDocument/2006/relationships/hyperlink" Target="https://www.amazon.in/Kent-Hand-Blender-300-White/dp/B07Y5FDPKV/ref=sr_1_451?qid=1672923614&amp;s=kitchen&amp;sr=1-451" TargetMode="External"/><Relationship Id="rId406" Type="http://schemas.openxmlformats.org/officeDocument/2006/relationships/hyperlink" Target="https://www.amazon.in/OPERATION-CHARGING-MULTI-CLIP-FUNCTION-PERSONAL/dp/B08VJFYH6N/ref=sr_1_279?qid=1672923606&amp;s=kitchen&amp;sr=1-279" TargetMode="External"/><Relationship Id="rId960" Type="http://schemas.openxmlformats.org/officeDocument/2006/relationships/hyperlink" Target="https://m.media-amazon.com/images/I/51m3+9D6ZwL._SY300_SX300_.jpg" TargetMode="External"/><Relationship Id="rId1036" Type="http://schemas.openxmlformats.org/officeDocument/2006/relationships/hyperlink" Target="https://m.media-amazon.com/images/I/51h6eqwfePS._SX300_SY300_QL70_FMwebp_.jpg" TargetMode="External"/><Relationship Id="rId1243" Type="http://schemas.openxmlformats.org/officeDocument/2006/relationships/hyperlink" Target="https://m.media-amazon.com/images/I/51ucu0nCeSL._SX300_SY300_QL70_FMwebp_.jpg" TargetMode="External"/><Relationship Id="rId1590" Type="http://schemas.openxmlformats.org/officeDocument/2006/relationships/hyperlink" Target="https://www.amazon.in/GIZGA-Protector-Charging-Protective-G55/dp/B08MTCKDYN/ref=sr_1_94?qid=1672902998&amp;s=computers&amp;sr=1-94" TargetMode="External"/><Relationship Id="rId1688" Type="http://schemas.openxmlformats.org/officeDocument/2006/relationships/hyperlink" Target="https://www.amazon.in/Sounce-iPhone-Charging-Compatible-Devices/dp/B096MSW6CT/ref=sr_1_42?qid=1672902996&amp;s=computers&amp;sr=1-42" TargetMode="External"/><Relationship Id="rId1895" Type="http://schemas.openxmlformats.org/officeDocument/2006/relationships/hyperlink" Target="https://m.media-amazon.com/images/I/318wXJER9zL._SX300_SY300_QL70_ML2_.jpg" TargetMode="External"/><Relationship Id="rId2641" Type="http://schemas.openxmlformats.org/officeDocument/2006/relationships/hyperlink" Target="https://m.media-amazon.com/images/I/41ZptRPWCPL._SY300_SX300_QL70_FMwebp_.jpg" TargetMode="External"/><Relationship Id="rId2739" Type="http://schemas.openxmlformats.org/officeDocument/2006/relationships/hyperlink" Target="https://www.amazon.in/ZEBRONICS-ZEB-USB150WF1-Supports-encryption-Standards/dp/B093QCY6YJ/ref=sr_1_104?qid=1672909129&amp;s=electronics&amp;sr=1-104" TargetMode="External"/><Relationship Id="rId2946" Type="http://schemas.openxmlformats.org/officeDocument/2006/relationships/printerSettings" Target="../printerSettings/printerSettings2.bin"/><Relationship Id="rId613" Type="http://schemas.openxmlformats.org/officeDocument/2006/relationships/hyperlink" Target="https://www.amazon.in/Activa-Heat-Max-Watts-Heater-White/dp/B0BDG6QDYD/ref=sr_1_167?qid=1672923598&amp;s=kitchen&amp;sr=1-167" TargetMode="External"/><Relationship Id="rId820" Type="http://schemas.openxmlformats.org/officeDocument/2006/relationships/hyperlink" Target="https://www.amazon.in/Havells-Immersion-HB15-1500-White/dp/B088ZTJT2R/ref=sr_1_48_mod_primary_new?qid=1672923592&amp;s=kitchen&amp;sbo=RZvfv%2F%2FHxDF%2BO5021pAnSA%3D%3D&amp;sr=1-48" TargetMode="External"/><Relationship Id="rId918" Type="http://schemas.openxmlformats.org/officeDocument/2006/relationships/hyperlink" Target="https://m.media-amazon.com/images/W/WEBP_402378-T2/images/I/318lV0rfJoL._SY300_SX300_QL70_FMwebp_.jpg" TargetMode="External"/><Relationship Id="rId1450" Type="http://schemas.openxmlformats.org/officeDocument/2006/relationships/hyperlink" Target="https://m.media-amazon.com/images/W/WEBP_402378-T2/images/I/51JIngdPfEL._SX300_SY300_QL70_FMwebp_.jpg" TargetMode="External"/><Relationship Id="rId1548" Type="http://schemas.openxmlformats.org/officeDocument/2006/relationships/hyperlink" Target="https://www.amazon.in/SanDisk-Ultra-Drive-Flash-128GB/dp/B084PJSSQ1/ref=sr_1_119?qid=1672903000&amp;s=computers&amp;sr=1-119" TargetMode="External"/><Relationship Id="rId1755" Type="http://schemas.openxmlformats.org/officeDocument/2006/relationships/hyperlink" Target="https://m.media-amazon.com/images/I/51YTmlApiXL._SX300_SY300_QL70_FMwebp_.jpg" TargetMode="External"/><Relationship Id="rId2501" Type="http://schemas.openxmlformats.org/officeDocument/2006/relationships/hyperlink" Target="https://www.amazon.in/CrypoTM-Universal-Remote-Compatible-Sky/dp/B0841KQR1Z/ref=sr_1_235?qid=1672909135&amp;s=electronics&amp;sr=1-235" TargetMode="External"/><Relationship Id="rId1103" Type="http://schemas.openxmlformats.org/officeDocument/2006/relationships/hyperlink" Target="https://www.amazon.in/Boult-Audio-Wired-Lightweight-Comfortable/dp/B08FY4FG5X/ref=sr_1_371?qid=1672903013&amp;s=computers&amp;sr=1-371" TargetMode="External"/><Relationship Id="rId1310" Type="http://schemas.openxmlformats.org/officeDocument/2006/relationships/hyperlink" Target="https://www.amazon.in/Portronics-POR-895-Adjustable-Laptop-Table/dp/B0798PJPCL/ref=sr_1_249?qid=1672903007&amp;s=computers&amp;sr=1-249" TargetMode="External"/><Relationship Id="rId1408" Type="http://schemas.openxmlformats.org/officeDocument/2006/relationships/hyperlink" Target="https://m.media-amazon.com/images/W/WEBP_402378-T2/images/I/41KB80oxxfL._SX300_SY300_QL70_FMwebp_.jpg" TargetMode="External"/><Relationship Id="rId1962" Type="http://schemas.openxmlformats.org/officeDocument/2006/relationships/hyperlink" Target="https://www.amazon.in/STRIFF-Flexible-Silicone-Protector-Computers/dp/B09Z6WH2N1/ref=sr_1_169?qid=1672895799&amp;s=electronics&amp;sr=1-169" TargetMode="External"/><Relationship Id="rId2806" Type="http://schemas.openxmlformats.org/officeDocument/2006/relationships/hyperlink" Target="https://m.media-amazon.com/images/I/310WOJIrwjL._SX300_SY300_QL70_FMwebp_.jpg" TargetMode="External"/><Relationship Id="rId47" Type="http://schemas.openxmlformats.org/officeDocument/2006/relationships/hyperlink" Target="https://www.amazon.in/Borosil-Rio-1-5L-Electric-Kettle/dp/B07VZYMQNZ/ref=sr_1_479?qid=1672923615&amp;s=kitchen&amp;sr=1-479" TargetMode="External"/><Relationship Id="rId1615" Type="http://schemas.openxmlformats.org/officeDocument/2006/relationships/hyperlink" Target="https://m.media-amazon.com/images/I/412CjF5u2iL._SX300_SY300_QL70_FMwebp_.jpg" TargetMode="External"/><Relationship Id="rId1822" Type="http://schemas.openxmlformats.org/officeDocument/2006/relationships/hyperlink" Target="https://www.amazon.in/ORAIMO-SUPER-FAST-CHARGER/dp/B078G6ZF5Z/ref=sr_1_402?qid=1672895864&amp;s=electronics&amp;sr=1-402" TargetMode="External"/><Relationship Id="rId196" Type="http://schemas.openxmlformats.org/officeDocument/2006/relationships/hyperlink" Target="https://www.amazon.in/Racold-Pronto-3Litres-Vertical-Instant/dp/B097MKZHNV/ref=sr_1_391?qid=1672923612&amp;s=kitchen&amp;sr=1-391" TargetMode="External"/><Relationship Id="rId2084" Type="http://schemas.openxmlformats.org/officeDocument/2006/relationships/hyperlink" Target="https://m.media-amazon.com/images/I/21df1gnW1SL._SX300_SY300_QL70_ML2_.jpg" TargetMode="External"/><Relationship Id="rId2291" Type="http://schemas.openxmlformats.org/officeDocument/2006/relationships/hyperlink" Target="https://www.amazon.in/Female-Converter-Adapter-Projectors-Devices/dp/B07VJ9ZTXS/ref=sr_1_487?qid=1672909149&amp;s=electronics&amp;sr=1-487" TargetMode="External"/><Relationship Id="rId263" Type="http://schemas.openxmlformats.org/officeDocument/2006/relationships/hyperlink" Target="https://m.media-amazon.com/images/W/WEBP_402378-T1/images/I/31l0oxTSJuL._SX300_SY300_QL70_FMwebp_.jpg" TargetMode="External"/><Relationship Id="rId470" Type="http://schemas.openxmlformats.org/officeDocument/2006/relationships/hyperlink" Target="https://www.amazon.in/Indias-Instant-Bathroom-Kitchen-Hospital/dp/B07H5PBN54/ref=sr_1_246?qid=1672923605&amp;s=kitchen&amp;sr=1-246" TargetMode="External"/><Relationship Id="rId2151" Type="http://schemas.openxmlformats.org/officeDocument/2006/relationships/hyperlink" Target="https://www.amazon.in/Noise-ColorFit-Display-Monitoring-Smartwatches/dp/B09PNKXSKF/ref=sr_1_59?qid=1672895762&amp;s=electronics&amp;sr=1-59" TargetMode="External"/><Relationship Id="rId2389" Type="http://schemas.openxmlformats.org/officeDocument/2006/relationships/hyperlink" Target="https://m.media-amazon.com/images/I/51aFoI9nNZL._SY300_SX300_QL70_FMwebp_.jpg" TargetMode="External"/><Relationship Id="rId2596" Type="http://schemas.openxmlformats.org/officeDocument/2006/relationships/hyperlink" Target="https://www.amazon.in/Wayona-Nylon-Braided-Charging-iPhones/dp/B07JPJJZ2H/ref=sr_1_186?qid=1672909133&amp;s=electronics&amp;sr=1-186" TargetMode="External"/><Relationship Id="rId123" Type="http://schemas.openxmlformats.org/officeDocument/2006/relationships/hyperlink" Target="https://www.amazon.in/iBELL-MPK120L-Stainless-Purpose-Kettle/dp/B07B5XJ572/ref=sr_1_437?qid=1672923614&amp;s=kitchen&amp;sr=1-437" TargetMode="External"/><Relationship Id="rId330" Type="http://schemas.openxmlformats.org/officeDocument/2006/relationships/hyperlink" Target="https://m.media-amazon.com/images/I/319t03ZuOML._SX300_SY300_QL70_FMwebp_.jpg" TargetMode="External"/><Relationship Id="rId568" Type="http://schemas.openxmlformats.org/officeDocument/2006/relationships/hyperlink" Target="https://www.amazon.in/Coway-Professional-Purifier-Anti-Virus-AP-1019C/dp/B08GJ57MKL/ref=sr_1_195?qid=1672923600&amp;s=kitchen&amp;sr=1-195" TargetMode="External"/><Relationship Id="rId775" Type="http://schemas.openxmlformats.org/officeDocument/2006/relationships/hyperlink" Target="https://m.media-amazon.com/images/W/WEBP_402378-T1/images/I/51ey0zzictL._SX300_SY300_QL70_FMwebp_.jpg" TargetMode="External"/><Relationship Id="rId982" Type="http://schemas.openxmlformats.org/officeDocument/2006/relationships/hyperlink" Target="https://m.media-amazon.com/images/W/WEBP_402378-T2/images/I/31VnhITYb+L._SY300_SX300_.jpg" TargetMode="External"/><Relationship Id="rId1198" Type="http://schemas.openxmlformats.org/officeDocument/2006/relationships/hyperlink" Target="https://m.media-amazon.com/images/I/31EHCPHbSlL._SX300_SY300_QL70_FMwebp_.jpg" TargetMode="External"/><Relationship Id="rId2011" Type="http://schemas.openxmlformats.org/officeDocument/2006/relationships/hyperlink" Target="https://www.amazon.in/Upgraded-Precision-Sensitivity-Rejection-Adsorption/dp/B09KGV7WSV/ref=sr_1_131?qid=1672895784&amp;s=electronics&amp;sr=1-131" TargetMode="External"/><Relationship Id="rId2249" Type="http://schemas.openxmlformats.org/officeDocument/2006/relationships/hyperlink" Target="https://www.amazon.in/Redmi-Storage-Segment-5000mAh-Battery/dp/B0BBN56J5H/ref=sr_1_10?qid=1672895748&amp;s=electronics&amp;sr=1-10" TargetMode="External"/><Relationship Id="rId2456" Type="http://schemas.openxmlformats.org/officeDocument/2006/relationships/hyperlink" Target="https://www.amazon.in/RC802V-Compatible-43S6500FS-49S6800FS-Non-Bluetooth/dp/B097ZQTDVZ/ref=sr_1_258?qid=1672909136&amp;s=electronics&amp;sr=1-258" TargetMode="External"/><Relationship Id="rId2663" Type="http://schemas.openxmlformats.org/officeDocument/2006/relationships/hyperlink" Target="https://www.amazon.in/USB-Cable-Micro-Type-30cm/dp/B09X79PP8F/ref=sr_1_151?qid=1672909131&amp;s=electronics&amp;sr=1-151" TargetMode="External"/><Relationship Id="rId2870" Type="http://schemas.openxmlformats.org/officeDocument/2006/relationships/hyperlink" Target="https://www.amazon.in/A400-Type-C-Cable-Meter-Black/dp/B077Z65HSD/ref=sr_1_33?qid=1672909125&amp;s=electronics&amp;sr=1-33" TargetMode="External"/><Relationship Id="rId428" Type="http://schemas.openxmlformats.org/officeDocument/2006/relationships/hyperlink" Target="https://www.amazon.in/EasySpeed-GC2145-Resistant-Soleplate-Drip-Stop/dp/B08H6CZSHT/ref=sr_1_268?qid=1672923606&amp;s=kitchen&amp;sr=1-268" TargetMode="External"/><Relationship Id="rId635" Type="http://schemas.openxmlformats.org/officeDocument/2006/relationships/hyperlink" Target="https://www.amazon.in/Atom-Selves-A100-Digital-Pocket-Silver/dp/B06XMZV7RH/ref=sr_1_152?qid=1672923598&amp;s=kitchen&amp;sr=1-152" TargetMode="External"/><Relationship Id="rId842" Type="http://schemas.openxmlformats.org/officeDocument/2006/relationships/hyperlink" Target="https://www.amazon.in/Bajaj-Majesty-1000-Watt-Iron-White/dp/B01C8P29T4/ref=sr_1_33?qid=1672923592&amp;s=kitchen&amp;sr=1-33" TargetMode="External"/><Relationship Id="rId1058" Type="http://schemas.openxmlformats.org/officeDocument/2006/relationships/hyperlink" Target="https://m.media-amazon.com/images/W/WEBP_402378-T1/images/I/41Wq-obB2VL._SX300_SY300_QL70_FMwebp_.jpg" TargetMode="External"/><Relationship Id="rId1265" Type="http://schemas.openxmlformats.org/officeDocument/2006/relationships/hyperlink" Target="https://m.media-amazon.com/images/I/41PBiq0KGUL._SX300_SY300_QL70_FMwebp_.jpg" TargetMode="External"/><Relationship Id="rId1472" Type="http://schemas.openxmlformats.org/officeDocument/2006/relationships/hyperlink" Target="https://m.media-amazon.com/images/I/41da4tk7N+L._SY300_SX300_.jpg" TargetMode="External"/><Relationship Id="rId2109" Type="http://schemas.openxmlformats.org/officeDocument/2006/relationships/hyperlink" Target="https://www.amazon.in/Samsung-Emerald-Storage-Purchased-Separately/dp/B0B14MR9L1/ref=sr_1_80?qid=1672895770&amp;s=electronics&amp;sr=1-80" TargetMode="External"/><Relationship Id="rId2316" Type="http://schemas.openxmlformats.org/officeDocument/2006/relationships/hyperlink" Target="https://www.amazon.in/Generation-Space-Saving-Solution-Management-Speakers/dp/B0B8ZKWGKD/ref=sr_1_474?qid=1672909147&amp;s=electronics&amp;sr=1-474" TargetMode="External"/><Relationship Id="rId2523" Type="http://schemas.openxmlformats.org/officeDocument/2006/relationships/hyperlink" Target="https://www.amazon.in/Cotbolt-Compatible-BN59-01312A-Shockproof-Protective/dp/B09C635BMM/ref=sr_1_224?qid=1672909135&amp;s=electronics&amp;sr=1-224" TargetMode="External"/><Relationship Id="rId2730" Type="http://schemas.openxmlformats.org/officeDocument/2006/relationships/hyperlink" Target="https://m.media-amazon.com/images/I/41pA1xo-mIL._SX300_SY300_QL70_FMwebp_.jpg" TargetMode="External"/><Relationship Id="rId702" Type="http://schemas.openxmlformats.org/officeDocument/2006/relationships/hyperlink" Target="https://www.amazon.in/Kuber-Industries-Foldable-Laundry-KUBMART11450/dp/B08VGFX2B6/ref=sr_1_116?qid=1672923596&amp;s=kitchen&amp;sr=1-116" TargetMode="External"/><Relationship Id="rId1125" Type="http://schemas.openxmlformats.org/officeDocument/2006/relationships/hyperlink" Target="https://www.amazon.in/Lenovo-65W-320-15IKBRA-320S-14IKBR-510S-13IKB/dp/B07DJ5KYDZ/ref=sr_1_360?qid=1672903012&amp;s=computers&amp;sr=1-360" TargetMode="External"/><Relationship Id="rId1332" Type="http://schemas.openxmlformats.org/officeDocument/2006/relationships/hyperlink" Target="https://www.amazon.in/TABLE-MAGIC-Midnight-Adjustable-Multiple/dp/B086394NY5/ref=sr_1_238?qid=1672903006&amp;s=computers&amp;sr=1-238" TargetMode="External"/><Relationship Id="rId1777" Type="http://schemas.openxmlformats.org/officeDocument/2006/relationships/hyperlink" Target="https://m.media-amazon.com/images/I/41vQwUamFcL._SX300_SY300_QL70_ML2_.jpg" TargetMode="External"/><Relationship Id="rId1984" Type="http://schemas.openxmlformats.org/officeDocument/2006/relationships/hyperlink" Target="https://www.amazon.in/Fire-Boltt-Bluetooth-Assistance-Calculator-Monitoring/dp/B0B3MWYCHQ/ref=sr_1_145?qid=1672895791&amp;s=electronics&amp;sr=1-145" TargetMode="External"/><Relationship Id="rId2828" Type="http://schemas.openxmlformats.org/officeDocument/2006/relationships/hyperlink" Target="https://m.media-amazon.com/images/W/WEBP_402378-T1/images/I/31iESA2h2gL._SY300_SX300_QL70_FMwebp_.jpg" TargetMode="External"/><Relationship Id="rId69" Type="http://schemas.openxmlformats.org/officeDocument/2006/relationships/hyperlink" Target="https://www.amazon.in/Vacuum-Mop-Intelligent-Navigation-Connectivity-Assistant/dp/B092R48XXB/ref=sr_1_464?qid=1672923615&amp;s=kitchen&amp;sr=1-464" TargetMode="External"/><Relationship Id="rId1637" Type="http://schemas.openxmlformats.org/officeDocument/2006/relationships/hyperlink" Target="https://m.media-amazon.com/images/I/41vEB+mY55L._SY300_SX300_.jpg" TargetMode="External"/><Relationship Id="rId1844" Type="http://schemas.openxmlformats.org/officeDocument/2006/relationships/hyperlink" Target="https://www.amazon.in/SHREENOVA-Bluetooth-Fitness-Activity-Tracker/dp/B0BBVKRP7B/ref=sr_1_338?qid=1672895850&amp;s=electronics&amp;sr=1-338" TargetMode="External"/><Relationship Id="rId1704" Type="http://schemas.openxmlformats.org/officeDocument/2006/relationships/hyperlink" Target="https://www.amazon.in/Duracell-Alkaline-Battery-Duralock-Technology/dp/B014SZO90Y/ref=sr_1_34?qid=1672902996&amp;s=computers&amp;sr=1-34" TargetMode="External"/><Relationship Id="rId285" Type="http://schemas.openxmlformats.org/officeDocument/2006/relationships/hyperlink" Target="https://m.media-amazon.com/images/I/21954ou6hSL._SX300_SY300_QL70_FMwebp_.jpg" TargetMode="External"/><Relationship Id="rId1911" Type="http://schemas.openxmlformats.org/officeDocument/2006/relationships/hyperlink" Target="https://m.media-amazon.com/images/I/41OEfM3qYLL._SX300_SY300_QL70_ML2_.jpg" TargetMode="External"/><Relationship Id="rId492" Type="http://schemas.openxmlformats.org/officeDocument/2006/relationships/hyperlink" Target="https://www.amazon.in/Wipro-Electric-Stainless-Automatic-VB021070/dp/B099Z83VRC/ref=sr_1_237?qid=1672923603&amp;s=kitchen&amp;sr=1-237" TargetMode="External"/><Relationship Id="rId797" Type="http://schemas.openxmlformats.org/officeDocument/2006/relationships/hyperlink" Target="https://m.media-amazon.com/images/I/31zTQCdL35S._SX300_SY300_QL70_FMwebp_.jpg" TargetMode="External"/><Relationship Id="rId2173" Type="http://schemas.openxmlformats.org/officeDocument/2006/relationships/hyperlink" Target="https://www.amazon.in/Sounce-iPhone-Charging-Compatible-Devices/dp/B096MSW6CT/ref=sr_1_48?qid=1672895755&amp;s=electronics&amp;sr=1-48" TargetMode="External"/><Relationship Id="rId2380" Type="http://schemas.openxmlformats.org/officeDocument/2006/relationships/hyperlink" Target="https://www.amazon.in/Airtel-Digital-TV-Month-Recording/dp/B075TJHWVC/ref=sr_1_407_mod_primary_new?qid=1672909144&amp;s=electronics&amp;sbo=RZvfv%2F%2FHxDF%2BO5021pAnSA%3D%3D&amp;sr=1-407" TargetMode="External"/><Relationship Id="rId2478" Type="http://schemas.openxmlformats.org/officeDocument/2006/relationships/hyperlink" Target="https://www.amazon.in/Remote-Compatible-Samsung-Control-Works/dp/B09H39KTTB/ref=sr_1_246?qid=1672909136&amp;s=electronics&amp;sr=1-246" TargetMode="External"/><Relationship Id="rId145" Type="http://schemas.openxmlformats.org/officeDocument/2006/relationships/hyperlink" Target="https://www.amazon.in/Kuber-Industries-Laundry-Basket-CTKTC1475/dp/B07J2BQZD6/ref=sr_1_427?qid=1672923613&amp;s=kitchen&amp;sr=1-427" TargetMode="External"/><Relationship Id="rId352" Type="http://schemas.openxmlformats.org/officeDocument/2006/relationships/hyperlink" Target="https://www.amazon.in/AmazonBasics-Drip-Coffee-Maker-Black/dp/B086GVRP63/ref=sr_1_309?qid=1672923607&amp;s=kitchen&amp;sr=1-309" TargetMode="External"/><Relationship Id="rId1287" Type="http://schemas.openxmlformats.org/officeDocument/2006/relationships/hyperlink" Target="https://m.media-amazon.com/images/W/WEBP_402378-T1/images/I/318egjvJ0mL._SX300_SY300_QL70_FMwebp_.jpg" TargetMode="External"/><Relationship Id="rId2033" Type="http://schemas.openxmlformats.org/officeDocument/2006/relationships/hyperlink" Target="https://www.amazon.in/Nokia-105-Single-Wireless-Charcoal/dp/B09YDFKJF8/ref=sr_1_125?qid=1672895777&amp;s=electronics&amp;sr=1-125" TargetMode="External"/><Relationship Id="rId2240" Type="http://schemas.openxmlformats.org/officeDocument/2006/relationships/hyperlink" Target="https://m.media-amazon.com/images/I/41rxRY5TDSL._SX300_SY300_QL70_ML2_.jpg" TargetMode="External"/><Relationship Id="rId2685" Type="http://schemas.openxmlformats.org/officeDocument/2006/relationships/hyperlink" Target="https://www.amazon.in/VW-Playwall-Frameless-Android-VW3251/dp/B0B16KD737/ref=sr_1_136?qid=1672909130&amp;s=electronics&amp;sr=1-136" TargetMode="External"/><Relationship Id="rId2892" Type="http://schemas.openxmlformats.org/officeDocument/2006/relationships/hyperlink" Target="https://www.amazon.in/boAt-A325-Tangle-Free-Charging-Transmission/dp/B08WRBG3XW/ref=sr_1_20?qid=1672909124&amp;s=electronics&amp;sr=1-20" TargetMode="External"/><Relationship Id="rId212" Type="http://schemas.openxmlformats.org/officeDocument/2006/relationships/hyperlink" Target="https://www.amazon.in/SUJATA-Chutney-Jar-Small-8x8x8cm/dp/B01MUAUOCX/ref=sr_1_386?qid=1672923611&amp;s=kitchen&amp;sr=1-386" TargetMode="External"/><Relationship Id="rId657" Type="http://schemas.openxmlformats.org/officeDocument/2006/relationships/hyperlink" Target="https://www.amazon.in/White-Feather-Portable-Sealing-Multicolor/dp/B0BMFD94VD/ref=sr_1_143?qid=1672923597&amp;s=kitchen&amp;sr=1-143" TargetMode="External"/><Relationship Id="rId864" Type="http://schemas.openxmlformats.org/officeDocument/2006/relationships/hyperlink" Target="https://www.amazon.in/Orpat-OEH-1260-2000-Watt-Heater-Grey/dp/B00O24PUO6/ref=sr_1_24?qid=1672923591&amp;s=kitchen&amp;sr=1-24" TargetMode="External"/><Relationship Id="rId1494" Type="http://schemas.openxmlformats.org/officeDocument/2006/relationships/hyperlink" Target="https://m.media-amazon.com/images/W/WEBP_402378-T2/images/I/41IAc+vLV7S._SY300_SX300_.jpg" TargetMode="External"/><Relationship Id="rId1799" Type="http://schemas.openxmlformats.org/officeDocument/2006/relationships/hyperlink" Target="https://m.media-amazon.com/images/I/41ezRvTwcaL._SX300_SY300_QL70_ML2_.jpg" TargetMode="External"/><Relationship Id="rId2100" Type="http://schemas.openxmlformats.org/officeDocument/2006/relationships/hyperlink" Target="https://m.media-amazon.com/images/I/31P2d7102lL._SY300_SX300_QL70_ML2_.jpg" TargetMode="External"/><Relationship Id="rId2338" Type="http://schemas.openxmlformats.org/officeDocument/2006/relationships/hyperlink" Target="https://www.amazon.in/Smashtronics%C2%AE-Silicone-Firestick-Control-Shockproof/dp/B09HK9JH4F/ref=sr_1_463?qid=1672909147&amp;s=electronics&amp;sr=1-463" TargetMode="External"/><Relationship Id="rId2545" Type="http://schemas.openxmlformats.org/officeDocument/2006/relationships/hyperlink" Target="https://www.amazon.in/Samsung-inches-Crystal-Ultra-UA55AUE65AKXXL/dp/B0B15GSPQW/ref=sr_1_212?qid=1672909134&amp;s=electronics&amp;sr=1-212" TargetMode="External"/><Relationship Id="rId2752" Type="http://schemas.openxmlformats.org/officeDocument/2006/relationships/hyperlink" Target="https://m.media-amazon.com/images/I/412fvb7k2FL._SX300_SY300_QL70_FMwebp_.jpg" TargetMode="External"/><Relationship Id="rId517" Type="http://schemas.openxmlformats.org/officeDocument/2006/relationships/hyperlink" Target="https://www.amazon.in/Philips-GC1920-28-1440-Watt-Non-Stick/dp/B008LN8KDM/ref=sr_1_220?qid=1672923603&amp;s=kitchen&amp;sr=1-220" TargetMode="External"/><Relationship Id="rId724" Type="http://schemas.openxmlformats.org/officeDocument/2006/relationships/hyperlink" Target="https://www.amazon.in/Bajaj-Delux-2000-Watt-Room-Heater/dp/B009P2LK80/ref=sr_1_103?qid=1672923596&amp;s=kitchen&amp;sr=1-103" TargetMode="External"/><Relationship Id="rId931" Type="http://schemas.openxmlformats.org/officeDocument/2006/relationships/hyperlink" Target="https://www.amazon.in/Classmate-Drawing-Book-Unruled-Pages/dp/B086Q3QMFS/ref=sr_1_468?qid=1672903018&amp;s=computers&amp;sr=1-468" TargetMode="External"/><Relationship Id="rId1147" Type="http://schemas.openxmlformats.org/officeDocument/2006/relationships/hyperlink" Target="https://www.amazon.in/TP-Link-Wireless-Adapter-Archer-T2U/dp/B07P681N66/ref=sr_1_341?qid=1672903012&amp;s=computers&amp;sr=1-341" TargetMode="External"/><Relationship Id="rId1354" Type="http://schemas.openxmlformats.org/officeDocument/2006/relationships/hyperlink" Target="https://www.amazon.in/Classmate-Long-Notebook-Cover-Single/dp/B00J4YG0PC/ref=sr_1_225?qid=1672903006&amp;s=computers&amp;sr=1-225" TargetMode="External"/><Relationship Id="rId1561" Type="http://schemas.openxmlformats.org/officeDocument/2006/relationships/hyperlink" Target="https://m.media-amazon.com/images/I/21ci6bwxtdL._SX300_SY300_QL70_FMwebp_.jpg" TargetMode="External"/><Relationship Id="rId2405" Type="http://schemas.openxmlformats.org/officeDocument/2006/relationships/hyperlink" Target="https://m.media-amazon.com/images/W/WEBP_402378-T2/images/I/31vIaLbBXmL._SY445_SX342_QL70_FMwebp_.jpg" TargetMode="External"/><Relationship Id="rId2612" Type="http://schemas.openxmlformats.org/officeDocument/2006/relationships/hyperlink" Target="https://www.amazon.in/Zeb-HAA2021-HDMI-Meter-Cable/dp/B07VSG5SXZ/ref=sr_1_177?qid=1672909133&amp;s=electronics&amp;sr=1-177" TargetMode="External"/><Relationship Id="rId60" Type="http://schemas.openxmlformats.org/officeDocument/2006/relationships/hyperlink" Target="https://m.media-amazon.com/images/W/WEBP_402378-T1/images/I/51rf2161JNL._SX300_SY300_QL70_FMwebp_.jpg" TargetMode="External"/><Relationship Id="rId1007" Type="http://schemas.openxmlformats.org/officeDocument/2006/relationships/hyperlink" Target="https://www.amazon.in/Logitech-Hyperion-Ultra-Gaming-Mouse/dp/B00NFD0ETQ/ref=sr_1_424?qid=1672903016&amp;s=computers&amp;sr=1-424" TargetMode="External"/><Relationship Id="rId1214" Type="http://schemas.openxmlformats.org/officeDocument/2006/relationships/hyperlink" Target="https://m.media-amazon.com/images/W/WEBP_402378-T1/images/I/31I1oK5hM1L._SY300_SX300_QL70_FMwebp_.jpg" TargetMode="External"/><Relationship Id="rId1421" Type="http://schemas.openxmlformats.org/officeDocument/2006/relationships/hyperlink" Target="https://www.amazon.in/TP-Link-Archer-C20-Wireless-Router/dp/B0759QMF85/ref=sr_1_187?qid=1672903004&amp;s=computers&amp;sr=1-187" TargetMode="External"/><Relationship Id="rId1659" Type="http://schemas.openxmlformats.org/officeDocument/2006/relationships/hyperlink" Target="https://m.media-amazon.com/images/I/312J9hg8ypL._SX300_SY300_QL70_FMwebp_.jpg" TargetMode="External"/><Relationship Id="rId1866" Type="http://schemas.openxmlformats.org/officeDocument/2006/relationships/hyperlink" Target="https://www.amazon.in/Nokia-150-Cyan/dp/B08H21B6V7/ref=sr_1_301?qid=1672895835&amp;s=electronics&amp;sr=1-301" TargetMode="External"/><Relationship Id="rId2917" Type="http://schemas.openxmlformats.org/officeDocument/2006/relationships/hyperlink" Target="https://m.media-amazon.com/images/W/WEBP_402378-T2/images/I/41jlwEZpa5L._SX300_SY300_QL70_FMwebp_.jpg" TargetMode="External"/><Relationship Id="rId1519" Type="http://schemas.openxmlformats.org/officeDocument/2006/relationships/hyperlink" Target="https://www.amazon.in/Duracell-Alkaline-Battery-Duralock-Technology/dp/B01DJJVFPC/ref=sr_1_133?qid=1672903001&amp;s=computers&amp;sr=1-133" TargetMode="External"/><Relationship Id="rId1726" Type="http://schemas.openxmlformats.org/officeDocument/2006/relationships/hyperlink" Target="https://www.amazon.in/HP-v236w-64GB-USB-Drive/dp/B01L8ZNWN2/ref=sr_1_21?qid=1672902995&amp;s=computers&amp;sr=1-21" TargetMode="External"/><Relationship Id="rId1933" Type="http://schemas.openxmlformats.org/officeDocument/2006/relationships/hyperlink" Target="https://www.amazon.in/iQOO-Storage-Snapdragon-FlashCharge-Brightness/dp/B07WFPMGQQ/ref=sr_1_198?qid=1672895806&amp;s=electronics&amp;sr=1-198" TargetMode="External"/><Relationship Id="rId18" Type="http://schemas.openxmlformats.org/officeDocument/2006/relationships/hyperlink" Target="https://m.media-amazon.com/images/W/WEBP_402378-T1/images/I/41KMMCNMM1L._SX300_SY300_QL70_FMwebp_.jpg" TargetMode="External"/><Relationship Id="rId2195" Type="http://schemas.openxmlformats.org/officeDocument/2006/relationships/hyperlink" Target="https://www.amazon.in/Fire-Boltt-Bluetooth-Calling-Assistance-Resolution/dp/B0BF563HB4/ref=sr_1_37?qid=1672895755&amp;s=electronics&amp;sr=1-37" TargetMode="External"/><Relationship Id="rId167" Type="http://schemas.openxmlformats.org/officeDocument/2006/relationships/hyperlink" Target="https://www.amazon.in/Sujata-DynaMix-DX-900-Watt-Grinder/dp/B00K57MR22/ref=sr_1_411?qid=1672923612&amp;s=kitchen&amp;sr=1-411" TargetMode="External"/><Relationship Id="rId374" Type="http://schemas.openxmlformats.org/officeDocument/2006/relationships/hyperlink" Target="https://www.amazon.in/Eureka-Forbes-Vacuum-Cleaner-Washable/dp/B08L12N5H1/ref=sr_1_295?qid=1672923607&amp;s=kitchen&amp;sr=1-295" TargetMode="External"/><Relationship Id="rId581" Type="http://schemas.openxmlformats.org/officeDocument/2006/relationships/hyperlink" Target="https://www.amazon.in/PrettyKrafts-Canvas-Laundry-Storage-Black/dp/B083RC4WFJ/ref=sr_1_188?qid=1672923600&amp;s=kitchen&amp;sr=1-188" TargetMode="External"/><Relationship Id="rId2055" Type="http://schemas.openxmlformats.org/officeDocument/2006/relationships/hyperlink" Target="https://www.amazon.in/Portronics-POR-122-MODESK-Universal-Mobile/dp/B07N8RQ6W7/ref=sr_1_111?qid=1672895777&amp;s=electronics&amp;sr=1-111" TargetMode="External"/><Relationship Id="rId2262" Type="http://schemas.openxmlformats.org/officeDocument/2006/relationships/hyperlink" Target="https://m.media-amazon.com/images/I/41sHRWXCfvL._SX300_SY300_QL70_ML2_.jpg" TargetMode="External"/><Relationship Id="rId234" Type="http://schemas.openxmlformats.org/officeDocument/2006/relationships/hyperlink" Target="https://www.amazon.in/Borosil-Volcano-Filled-Radiator-Heater/dp/B09M3F4HGB/ref=sr_1_371?qid=1672923611&amp;s=kitchen&amp;sr=1-371" TargetMode="External"/><Relationship Id="rId679" Type="http://schemas.openxmlformats.org/officeDocument/2006/relationships/hyperlink" Target="https://m.media-amazon.com/images/I/41k+HQz9JbL._SX300_SY300_.jpg" TargetMode="External"/><Relationship Id="rId886" Type="http://schemas.openxmlformats.org/officeDocument/2006/relationships/hyperlink" Target="https://www.amazon.in/Amazon-Brand-Solimo-2000-Watt-certified/dp/B07VX71FZP/ref=sr_1_7?qid=1672923591&amp;s=kitchen&amp;sr=1-7" TargetMode="External"/><Relationship Id="rId2567" Type="http://schemas.openxmlformats.org/officeDocument/2006/relationships/hyperlink" Target="https://www.amazon.in/Storite-USB-3-0-Micro-Cable/dp/B00GE55L22/ref=sr_1_201?qid=1672909134&amp;s=electronics&amp;sr=1-201" TargetMode="External"/><Relationship Id="rId2774" Type="http://schemas.openxmlformats.org/officeDocument/2006/relationships/hyperlink" Target="https://m.media-amazon.com/images/I/41KmCJuybRL._SX300_SY300_QL70_FMwebp_.jpg" TargetMode="External"/><Relationship Id="rId2" Type="http://schemas.openxmlformats.org/officeDocument/2006/relationships/hyperlink" Target="https://m.media-amazon.com/images/W/WEBP_402378-T1/images/I/51J2Wk-+c+L._SY300_SX300_.jpg" TargetMode="External"/><Relationship Id="rId441" Type="http://schemas.openxmlformats.org/officeDocument/2006/relationships/hyperlink" Target="https://m.media-amazon.com/images/I/31vN7I58EHL._SX300_SY300_QL70_FMwebp_.jpg" TargetMode="External"/><Relationship Id="rId539" Type="http://schemas.openxmlformats.org/officeDocument/2006/relationships/hyperlink" Target="https://m.media-amazon.com/images/W/WEBP_402378-T2/images/I/41cAIdLrGPL._SX300_SY300_QL70_FMwebp_.jpg" TargetMode="External"/><Relationship Id="rId746" Type="http://schemas.openxmlformats.org/officeDocument/2006/relationships/hyperlink" Target="https://www.amazon.in/VR-Pcs-Different-Multi-Color-Multicolor/dp/B08F47T4X5/ref=sr_1_94?qid=1672923595&amp;s=kitchen&amp;sr=1-94" TargetMode="External"/><Relationship Id="rId1071" Type="http://schemas.openxmlformats.org/officeDocument/2006/relationships/hyperlink" Target="https://www.amazon.in/Wings-Phantom-Indicator-Bluetooth-Playtime/dp/B09MDCZJXS/ref=sr_1_389?qid=1672903014&amp;s=computers&amp;sr=1-389" TargetMode="External"/><Relationship Id="rId1169" Type="http://schemas.openxmlformats.org/officeDocument/2006/relationships/hyperlink" Target="https://m.media-amazon.com/images/W/WEBP_402378-T2/images/I/31tpRKyv0yL._SY300_SX300_QL70_FMwebp_.jpg" TargetMode="External"/><Relationship Id="rId1376" Type="http://schemas.openxmlformats.org/officeDocument/2006/relationships/hyperlink" Target="https://www.amazon.in/Zebronics-Zeb-Jaguar-Wireless-Precision-Ambidextrous/dp/B098JYT4SY/ref=sr_1_214?qid=1672903005&amp;s=computers&amp;sr=1-214" TargetMode="External"/><Relationship Id="rId1583" Type="http://schemas.openxmlformats.org/officeDocument/2006/relationships/hyperlink" Target="https://m.media-amazon.com/images/W/WEBP_402378-T1/images/I/410l0pKc2OL._SX300_SY300_QL70_FMwebp_.jpg" TargetMode="External"/><Relationship Id="rId2122" Type="http://schemas.openxmlformats.org/officeDocument/2006/relationships/hyperlink" Target="https://m.media-amazon.com/images/I/31Sx7+mu+vL._SY300_SX300_.jpg" TargetMode="External"/><Relationship Id="rId2427" Type="http://schemas.openxmlformats.org/officeDocument/2006/relationships/hyperlink" Target="https://m.media-amazon.com/images/I/31c+W3iUSxL._SY300_SX300_.jpg" TargetMode="External"/><Relationship Id="rId301" Type="http://schemas.openxmlformats.org/officeDocument/2006/relationships/hyperlink" Target="https://www.amazon.in/ROYAL-STEP-Portable-Electric-Rechargeable/dp/B08TT63N58/ref=sr_1_337?qid=1672923609&amp;s=kitchen&amp;sr=1-337" TargetMode="External"/><Relationship Id="rId953" Type="http://schemas.openxmlformats.org/officeDocument/2006/relationships/hyperlink" Target="https://www.amazon.in/Lenovo-Optical-Compact-Mouse-Black/dp/B099SD8PRP/ref=sr_1_455?qid=1672903017&amp;s=computers&amp;sr=1-455" TargetMode="External"/><Relationship Id="rId1029" Type="http://schemas.openxmlformats.org/officeDocument/2006/relationships/hyperlink" Target="https://www.amazon.in/Redmi-inches-Ready-L32M6-RA-Android/dp/B09F9YQQ7B/ref=sr_1_412?qid=1672903016&amp;s=computers&amp;sr=1-412" TargetMode="External"/><Relationship Id="rId1236" Type="http://schemas.openxmlformats.org/officeDocument/2006/relationships/hyperlink" Target="https://www.amazon.in/Classmate-Pulse-Spiral-Notebook-Unruled/dp/B00P93X0VO/ref=sr_1_290?qid=1672903010&amp;s=computers&amp;sr=1-290" TargetMode="External"/><Relationship Id="rId1790" Type="http://schemas.openxmlformats.org/officeDocument/2006/relationships/hyperlink" Target="https://www.amazon.in/POCO-C31-Royal-Blue-RAM/dp/B09NY6TRXG/ref=sr_1_455?qid=1672895879&amp;s=electronics&amp;sr=1-455" TargetMode="External"/><Relationship Id="rId1888" Type="http://schemas.openxmlformats.org/officeDocument/2006/relationships/hyperlink" Target="https://www.amazon.in/Samsung-Original-EHS64AVFBECINU-Hands-Free-Remote/dp/B01F262EUU/ref=sr_1_256?qid=1672895821&amp;s=electronics&amp;sr=1-256" TargetMode="External"/><Relationship Id="rId2634" Type="http://schemas.openxmlformats.org/officeDocument/2006/relationships/hyperlink" Target="https://www.amazon.in/Ambrane-Charging-480mbps-ABCC-100-Black-Grey/dp/B09CMQRQM6/ref=sr_1_166?qid=1672909131&amp;s=electronics&amp;sr=1-166" TargetMode="External"/><Relationship Id="rId2841" Type="http://schemas.openxmlformats.org/officeDocument/2006/relationships/hyperlink" Target="https://m.media-amazon.com/images/I/31v7NnnAItL._SY445_SX342_QL70_FMwebp_.jpg" TargetMode="External"/><Relationship Id="rId2939" Type="http://schemas.openxmlformats.org/officeDocument/2006/relationships/hyperlink" Target="https://m.media-amazon.com/images/I/41BDYVKRmWL._SX300_SY300_QL70_ML2_.jpg" TargetMode="External"/><Relationship Id="rId82" Type="http://schemas.openxmlformats.org/officeDocument/2006/relationships/hyperlink" Target="https://m.media-amazon.com/images/I/41ugz3c3G1L._SY300_SX300_QL70_FMwebp_.jpg" TargetMode="External"/><Relationship Id="rId606" Type="http://schemas.openxmlformats.org/officeDocument/2006/relationships/hyperlink" Target="https://m.media-amazon.com/images/I/31dCji7nmsL._SX300_SY300_QL70_FMwebp_.jpg" TargetMode="External"/><Relationship Id="rId813" Type="http://schemas.openxmlformats.org/officeDocument/2006/relationships/hyperlink" Target="https://m.media-amazon.com/images/I/41E0TjbPBAL._SX300_SY300_QL70_FMwebp_.jpg" TargetMode="External"/><Relationship Id="rId1443" Type="http://schemas.openxmlformats.org/officeDocument/2006/relationships/hyperlink" Target="https://www.amazon.in/Noise-Colorfit-Pro-Touch-Control/dp/B07YY1BY5B/ref=sr_1_175?qid=1672903004&amp;s=computers&amp;sr=1-175" TargetMode="External"/><Relationship Id="rId1650" Type="http://schemas.openxmlformats.org/officeDocument/2006/relationships/hyperlink" Target="https://www.amazon.in/Solero-TB301-Charging-480Mbps-1-5-Meter/dp/B08Y1TFSP6/ref=sr_1_61?qid=1672902997&amp;s=computers&amp;sr=1-61" TargetMode="External"/><Relationship Id="rId1748" Type="http://schemas.openxmlformats.org/officeDocument/2006/relationships/hyperlink" Target="https://www.amazon.in/SanDisk-Ultra%C2%AE-microSDXCTM-Warranty-Smartphones/dp/B0BDRVFDKP/ref=sr_1_10?qid=1672902995&amp;s=computers&amp;sr=1-10" TargetMode="External"/><Relationship Id="rId2701" Type="http://schemas.openxmlformats.org/officeDocument/2006/relationships/hyperlink" Target="https://www.amazon.in/Cotbolt-Silicone-Protective-Shockproof-Waterproof/dp/B09TT6BFDX/ref=sr_1_127?qid=1672909130&amp;s=electronics&amp;sr=1-127" TargetMode="External"/><Relationship Id="rId1303" Type="http://schemas.openxmlformats.org/officeDocument/2006/relationships/hyperlink" Target="https://m.media-amazon.com/images/W/WEBP_402378-T2/images/I/51X7oG9862L._SX300_SY300_QL70_FMwebp_.jpg" TargetMode="External"/><Relationship Id="rId1510" Type="http://schemas.openxmlformats.org/officeDocument/2006/relationships/hyperlink" Target="https://m.media-amazon.com/images/I/41goRo3UXhL._SX300_SY300_QL70_FMwebp_.jpg" TargetMode="External"/><Relationship Id="rId1955" Type="http://schemas.openxmlformats.org/officeDocument/2006/relationships/hyperlink" Target="https://m.media-amazon.com/images/I/41Lif4YWC2L._SX300_SY300_QL70_ML2_.jpg" TargetMode="External"/><Relationship Id="rId1608" Type="http://schemas.openxmlformats.org/officeDocument/2006/relationships/hyperlink" Target="https://www.amazon.in/TP-Link-Archer-C6-Wireless-MU-MIMO/dp/B07GVR9TG7/ref=sr_1_84?qid=1672902998&amp;s=computers&amp;sr=1-84" TargetMode="External"/><Relationship Id="rId1815" Type="http://schemas.openxmlformats.org/officeDocument/2006/relationships/hyperlink" Target="https://m.media-amazon.com/images/I/41ynwpRq+kL._SY300_SX300_.jpg" TargetMode="External"/><Relationship Id="rId189" Type="http://schemas.openxmlformats.org/officeDocument/2006/relationships/hyperlink" Target="https://m.media-amazon.com/images/W/WEBP_402378-T2/images/I/410GwzE+TrL._SX342_SY445_.jpg" TargetMode="External"/><Relationship Id="rId396" Type="http://schemas.openxmlformats.org/officeDocument/2006/relationships/hyperlink" Target="https://www.amazon.in/HUL-Pureit-Germkill-Advanced-Purifier/dp/B00B3VFJY2/ref=sr_1_287?qid=1672923606&amp;s=kitchen&amp;sr=1-287" TargetMode="External"/><Relationship Id="rId2077" Type="http://schemas.openxmlformats.org/officeDocument/2006/relationships/hyperlink" Target="https://www.amazon.in/Redmi-Storage-Qualcomm%C2%AE-SnapdragonTM-Included/dp/B09QS8V5N8/ref=sr_1_96?qid=1672895770&amp;s=electronics&amp;sr=1-96" TargetMode="External"/><Relationship Id="rId2284" Type="http://schemas.openxmlformats.org/officeDocument/2006/relationships/hyperlink" Target="https://m.media-amazon.com/images/I/31-q0xhaTAL._SY445_SX342_QL70_FMwebp_.jpg" TargetMode="External"/><Relationship Id="rId2491" Type="http://schemas.openxmlformats.org/officeDocument/2006/relationships/hyperlink" Target="https://www.amazon.in/boAt-LTG-550v3-Lightning-Resistance/dp/B09JSW16QD/ref=sr_1_240?qid=1672909135&amp;s=electronics&amp;sr=1-240" TargetMode="External"/><Relationship Id="rId256" Type="http://schemas.openxmlformats.org/officeDocument/2006/relationships/hyperlink" Target="https://www.amazon.in/AGARO-Imperial-Slow-Juicer-Watts/dp/B07R679HTT/ref=sr_1_363?qid=1672923610&amp;s=kitchen&amp;sr=1-363" TargetMode="External"/><Relationship Id="rId463" Type="http://schemas.openxmlformats.org/officeDocument/2006/relationships/hyperlink" Target="https://m.media-amazon.com/images/W/WEBP_402378-T2/images/I/41svI04SS1L._SX300_SY300_QL70_FMwebp_.jpg" TargetMode="External"/><Relationship Id="rId670" Type="http://schemas.openxmlformats.org/officeDocument/2006/relationships/hyperlink" Target="https://www.amazon.in/Preethi-Blue-Leaf-Diamond-750-Watt/dp/B0188KPKB2/ref=sr_1_133?qid=1672923597&amp;s=kitchen&amp;sr=1-133" TargetMode="External"/><Relationship Id="rId1093" Type="http://schemas.openxmlformats.org/officeDocument/2006/relationships/hyperlink" Target="https://www.amazon.in/Canon-MG2577s-Inkjet-Colour-Printer/dp/B01EJ5MM5M/ref=sr_1_378?qid=1672903013&amp;s=computers&amp;sr=1-378" TargetMode="External"/><Relationship Id="rId2144" Type="http://schemas.openxmlformats.org/officeDocument/2006/relationships/hyperlink" Target="https://m.media-amazon.com/images/I/51DLLa8HNWL._SX300_SY300_QL70_ML2_.jpg" TargetMode="External"/><Relationship Id="rId2351" Type="http://schemas.openxmlformats.org/officeDocument/2006/relationships/hyperlink" Target="https://www.amazon.in/AmazonBasics-Double-Braided-Nylon-Type-C/dp/B07CWDX49D/ref=sr_1_452?qid=1672909146&amp;s=electronics&amp;sr=1-452" TargetMode="External"/><Relationship Id="rId2589" Type="http://schemas.openxmlformats.org/officeDocument/2006/relationships/hyperlink" Target="https://m.media-amazon.com/images/W/WEBP_402378-T1/images/I/31IdziegWVL._SX300_SY300_QL70_FMwebp_.jpg" TargetMode="External"/><Relationship Id="rId2796" Type="http://schemas.openxmlformats.org/officeDocument/2006/relationships/hyperlink" Target="https://m.media-amazon.com/images/I/51FicDnawaL._SY300_SX300_QL70_FMwebp_.jpg" TargetMode="External"/><Relationship Id="rId116" Type="http://schemas.openxmlformats.org/officeDocument/2006/relationships/hyperlink" Target="https://m.media-amazon.com/images/I/31hQyi26uAL._SX300_SY300_QL70_FMwebp_.jpg" TargetMode="External"/><Relationship Id="rId323" Type="http://schemas.openxmlformats.org/officeDocument/2006/relationships/hyperlink" Target="https://m.media-amazon.com/images/I/414iVhwacbL._SX300_SY300_QL70_FMwebp_.jpg" TargetMode="External"/><Relationship Id="rId530" Type="http://schemas.openxmlformats.org/officeDocument/2006/relationships/hyperlink" Target="https://www.amazon.in/Oratech-electric-cappuccino-Mocktail-Multicolour/dp/B0BQ3K23Y1/ref=sr_1_216?qid=1672923601&amp;s=kitchen&amp;sr=1-216" TargetMode="External"/><Relationship Id="rId768" Type="http://schemas.openxmlformats.org/officeDocument/2006/relationships/hyperlink" Target="https://www.amazon.in/Butterfly-EKN-1-5-Litre-Kettle-Silver/dp/B078V8R9BS/ref=sr_1_78?qid=1672923595&amp;s=kitchen&amp;sr=1-78" TargetMode="External"/><Relationship Id="rId975" Type="http://schemas.openxmlformats.org/officeDocument/2006/relationships/hyperlink" Target="https://www.amazon.in/HP-Charger-Adapter-Pavilion-Black/dp/B01NBX5RSB/ref=sr_1_441?qid=1672903017&amp;s=computers&amp;sr=1-441" TargetMode="External"/><Relationship Id="rId1160" Type="http://schemas.openxmlformats.org/officeDocument/2006/relationships/hyperlink" Target="https://m.media-amazon.com/images/W/WEBP_402378-T1/images/I/41PeQz-jDSL._SX300_SY300_QL70_FMwebp_.jpg" TargetMode="External"/><Relationship Id="rId1398" Type="http://schemas.openxmlformats.org/officeDocument/2006/relationships/hyperlink" Target="https://m.media-amazon.com/images/I/41GeM83DzzL._SX300_SY300_QL70_FMwebp_.jpg" TargetMode="External"/><Relationship Id="rId2004" Type="http://schemas.openxmlformats.org/officeDocument/2006/relationships/hyperlink" Target="https://www.amazon.in/Mi-Braided-USB-Type-C-Cable/dp/B083342NKJ/ref=sr_1_135?qid=1672895784&amp;s=electronics&amp;sr=1-135" TargetMode="External"/><Relationship Id="rId2211" Type="http://schemas.openxmlformats.org/officeDocument/2006/relationships/hyperlink" Target="https://www.amazon.in/Fire-Boltt-Ninja-Smartwatch-Sports-Tracking/dp/B09YV4RG4D/ref=sr_1_29?qid=1672895755&amp;s=electronics&amp;sr=1-29" TargetMode="External"/><Relationship Id="rId2449" Type="http://schemas.openxmlformats.org/officeDocument/2006/relationships/hyperlink" Target="https://m.media-amazon.com/images/W/WEBP_402378-T2/images/I/31VemHkewfL._SX300_SY300_QL70_FMwebp_.jpg" TargetMode="External"/><Relationship Id="rId2656" Type="http://schemas.openxmlformats.org/officeDocument/2006/relationships/hyperlink" Target="https://www.amazon.in/pTron-3-4Amps-Multifunction-Charging-Tangle-free/dp/B0B4HKH19N/ref=sr_1_155?qid=1672909131&amp;s=electronics&amp;sr=1-155" TargetMode="External"/><Relationship Id="rId2863" Type="http://schemas.openxmlformats.org/officeDocument/2006/relationships/hyperlink" Target="https://m.media-amazon.com/images/W/WEBP_402378-T1/images/I/11ICusapw3L._SY300_SX300_QL70_FMwebp_.jpg" TargetMode="External"/><Relationship Id="rId628" Type="http://schemas.openxmlformats.org/officeDocument/2006/relationships/hyperlink" Target="https://m.media-amazon.com/images/I/51d1BSuCGfL._SY300_SX300_QL70_FMwebp_.jpg" TargetMode="External"/><Relationship Id="rId835" Type="http://schemas.openxmlformats.org/officeDocument/2006/relationships/hyperlink" Target="https://m.media-amazon.com/images/I/51oPN7WqUwL._SY300_SX300_QL70_FMwebp_.jpg" TargetMode="External"/><Relationship Id="rId1258" Type="http://schemas.openxmlformats.org/officeDocument/2006/relationships/hyperlink" Target="https://www.amazon.in/Zebronics-Zeb-Buds-30-Multifunction-Lightweight/dp/B09SGGRKV8/ref=sr_1_278?qid=1672903008&amp;s=computers&amp;sr=1-278" TargetMode="External"/><Relationship Id="rId1465" Type="http://schemas.openxmlformats.org/officeDocument/2006/relationships/hyperlink" Target="https://www.amazon.in/Logitech-M235-Wireless-Mouse-Grey/dp/B004IO5BMQ/ref=sr_1_163?qid=1672903002&amp;s=computers&amp;sr=1-163" TargetMode="External"/><Relationship Id="rId1672" Type="http://schemas.openxmlformats.org/officeDocument/2006/relationships/hyperlink" Target="https://www.amazon.in/Boult-Audio-Lightning-Environmental-Cancellation/dp/B0B31BYXQQ/ref=sr_1_50?qid=1672902997&amp;s=computers&amp;sr=1-50" TargetMode="External"/><Relationship Id="rId2309" Type="http://schemas.openxmlformats.org/officeDocument/2006/relationships/hyperlink" Target="https://m.media-amazon.com/images/I/4175g2Idd9L._SY445_SX342_QL70_FMwebp_.jpg" TargetMode="External"/><Relationship Id="rId2516" Type="http://schemas.openxmlformats.org/officeDocument/2006/relationships/hyperlink" Target="https://m.media-amazon.com/images/I/31wPIFxnDaL._SY445_SX342_QL70_FMwebp_.jpg" TargetMode="External"/><Relationship Id="rId2723" Type="http://schemas.openxmlformats.org/officeDocument/2006/relationships/hyperlink" Target="https://www.amazon.in/MI-inches-Smart-Android-Bezel-Less/dp/B0B6F98KJJ/ref=sr_1_115?qid=1672909129&amp;s=electronics&amp;sr=1-115" TargetMode="External"/><Relationship Id="rId1020" Type="http://schemas.openxmlformats.org/officeDocument/2006/relationships/hyperlink" Target="https://m.media-amazon.com/images/W/WEBP_402378-T2/images/I/31ulmi5lTYL._SX300_SY300_QL70_FMwebp_.jpg" TargetMode="External"/><Relationship Id="rId1118" Type="http://schemas.openxmlformats.org/officeDocument/2006/relationships/hyperlink" Target="https://m.media-amazon.com/images/I/41fuAckaI7L._SX300_SY300_QL70_FMwebp_.jpg" TargetMode="External"/><Relationship Id="rId1325" Type="http://schemas.openxmlformats.org/officeDocument/2006/relationships/hyperlink" Target="https://m.media-amazon.com/images/I/31w-19-3fSL._SY300_SX300_QL70_FMwebp_.jpg" TargetMode="External"/><Relationship Id="rId1532" Type="http://schemas.openxmlformats.org/officeDocument/2006/relationships/hyperlink" Target="https://www.amazon.in/TP-Link-TL-WA850RE-300Mbps-Universal-Extender/dp/B00A0VCJPI/ref=sr_1_127?qid=1672903001&amp;s=computers&amp;sr=1-127" TargetMode="External"/><Relationship Id="rId1977" Type="http://schemas.openxmlformats.org/officeDocument/2006/relationships/hyperlink" Target="https://m.media-amazon.com/images/I/31qGpf8uzuL._SY445_SX342_QL70_ML2_.jpg" TargetMode="External"/><Relationship Id="rId2930" Type="http://schemas.openxmlformats.org/officeDocument/2006/relationships/hyperlink" Target="https://m.media-amazon.com/images/I/41EFR4bxzeL._SX300_SY300_QL70_FMwebp_.jpg" TargetMode="External"/><Relationship Id="rId902" Type="http://schemas.openxmlformats.org/officeDocument/2006/relationships/hyperlink" Target="https://www.amazon.in/ZEBRONICS-Zeb-Astra-Wireless-Portable-Function/dp/B08S74GTBT/ref=sr_1_495?qid=1672903019&amp;s=computers&amp;sr=1-495" TargetMode="External"/><Relationship Id="rId1837" Type="http://schemas.openxmlformats.org/officeDocument/2006/relationships/hyperlink" Target="https://m.media-amazon.com/images/I/41YwW+O-SKL._SY300_SX300_.jpg" TargetMode="External"/><Relationship Id="rId31" Type="http://schemas.openxmlformats.org/officeDocument/2006/relationships/hyperlink" Target="https://www.amazon.in/IONIX-Tap-Multilayer-Filter-Filter-Pack/dp/B0BBLHTRM9/ref=sr_1_488?qid=1672923617&amp;s=kitchen&amp;sr=1-488" TargetMode="External"/><Relationship Id="rId2099" Type="http://schemas.openxmlformats.org/officeDocument/2006/relationships/hyperlink" Target="https://www.amazon.in/Samsung-microSDXC-Memory-Adapter-MB-MC64KA/dp/B09MT6XSFW/ref=sr_1_85?qid=1672895770&amp;s=electronics&amp;sr=1-85" TargetMode="External"/><Relationship Id="rId180" Type="http://schemas.openxmlformats.org/officeDocument/2006/relationships/hyperlink" Target="https://m.media-amazon.com/images/W/WEBP_402378-T1/images/I/41kr7l+z1FL._SY300_SX300_.jpg" TargetMode="External"/><Relationship Id="rId278" Type="http://schemas.openxmlformats.org/officeDocument/2006/relationships/hyperlink" Target="https://www.amazon.in/Eureka-Forbes-Aquaguard-boiling-Technology/dp/B096NTB9XT/ref=sr_1_346?qid=1672923610&amp;s=kitchen&amp;sr=1-346" TargetMode="External"/><Relationship Id="rId1904" Type="http://schemas.openxmlformats.org/officeDocument/2006/relationships/hyperlink" Target="https://www.amazon.in/Noise-Bluetooth-Calling-Display-Assistant/dp/B0B5GF6DQD/ref=sr_1_238?qid=1672895814&amp;s=electronics&amp;sr=1-238" TargetMode="External"/><Relationship Id="rId485" Type="http://schemas.openxmlformats.org/officeDocument/2006/relationships/hyperlink" Target="https://m.media-amazon.com/images/W/WEBP_402378-T2/images/I/41+pYgFJpBL._SY300_SX300_.jpg" TargetMode="External"/><Relationship Id="rId692" Type="http://schemas.openxmlformats.org/officeDocument/2006/relationships/hyperlink" Target="https://www.amazon.in/Pigeon-Kessel-1-2-Litre-Multi-purpose-Kettle/dp/B01I1LDZGA/ref=sr_1_125_mod_primary_new?qid=1672923596&amp;s=kitchen&amp;sbo=RZvfv%2F%2FHxDF%2BO5021pAnSA%3D%3D&amp;sr=1-125" TargetMode="External"/><Relationship Id="rId2166" Type="http://schemas.openxmlformats.org/officeDocument/2006/relationships/hyperlink" Target="https://m.media-amazon.com/images/I/51UzDSGpNWL._SX300_SY300_QL70_ML2_.jpg" TargetMode="External"/><Relationship Id="rId2373" Type="http://schemas.openxmlformats.org/officeDocument/2006/relationships/hyperlink" Target="https://www.amazon.in/inches-Horizon-Android-L40M6-EI-Black/dp/B09HQSV46W/ref=sr_1_420?qid=1672909145&amp;s=electronics&amp;sr=1-420" TargetMode="External"/><Relationship Id="rId2580" Type="http://schemas.openxmlformats.org/officeDocument/2006/relationships/hyperlink" Target="https://www.amazon.in/Syncwire-Cable-Charging-Compatible-Devices/dp/B0BP7XLX48/ref=sr_1_194?qid=1672909134&amp;s=electronics&amp;sr=1-194" TargetMode="External"/><Relationship Id="rId138" Type="http://schemas.openxmlformats.org/officeDocument/2006/relationships/hyperlink" Target="https://m.media-amazon.com/images/I/51V0CstI47L._SX300_SY300_QL70_FMwebp_.jpg" TargetMode="External"/><Relationship Id="rId345" Type="http://schemas.openxmlformats.org/officeDocument/2006/relationships/hyperlink" Target="https://m.media-amazon.com/images/I/51CyJ9dUiWL._SX300_SY300_QL70_FMwebp_.jpg" TargetMode="External"/><Relationship Id="rId552" Type="http://schemas.openxmlformats.org/officeDocument/2006/relationships/hyperlink" Target="https://www.amazon.in/V-Guard-Divino-Storage-15-Vertical/dp/B08WRKSF9D/ref=sr_1_201?qid=1672923601&amp;s=kitchen&amp;sr=1-201" TargetMode="External"/><Relationship Id="rId997" Type="http://schemas.openxmlformats.org/officeDocument/2006/relationships/hyperlink" Target="https://www.amazon.in/Redgear-Cosmo-7-1-Headphones-Controller/dp/B079S811J3/ref=sr_1_429?qid=1672903016&amp;s=computers&amp;sr=1-429" TargetMode="External"/><Relationship Id="rId1182" Type="http://schemas.openxmlformats.org/officeDocument/2006/relationships/hyperlink" Target="https://www.amazon.in/Lenovo-Megapixel-Ultra-Wide-Rotation-Plug-n-Play/dp/B09P22HXH6/ref=sr_1_323?qid=1672903011&amp;s=computers&amp;sr=1-323" TargetMode="External"/><Relationship Id="rId2026" Type="http://schemas.openxmlformats.org/officeDocument/2006/relationships/hyperlink" Target="https://m.media-amazon.com/images/I/41OaM+9ZHXL._SY300_SX300_.jpg" TargetMode="External"/><Relationship Id="rId2233" Type="http://schemas.openxmlformats.org/officeDocument/2006/relationships/hyperlink" Target="https://www.amazon.in/Tangentbeat-Bluetooth-Headphones-Waterproof-Cancelation/dp/B08D77XZX5/ref=sr_1_18?qid=1672895748&amp;s=electronics&amp;sr=1-18" TargetMode="External"/><Relationship Id="rId2440" Type="http://schemas.openxmlformats.org/officeDocument/2006/relationships/hyperlink" Target="https://www.amazon.in/Electvision-Remote-Control-Compatible-Without/dp/B098TV3L96/ref=sr_1_279?qid=1672909138&amp;s=electronics&amp;sr=1-279" TargetMode="External"/><Relationship Id="rId2678" Type="http://schemas.openxmlformats.org/officeDocument/2006/relationships/hyperlink" Target="https://m.media-amazon.com/images/I/41Rg-JkRGgL._SY300_SX300_QL70_FMwebp_.jpg" TargetMode="External"/><Relationship Id="rId2885" Type="http://schemas.openxmlformats.org/officeDocument/2006/relationships/hyperlink" Target="https://m.media-amazon.com/images/W/WEBP_402378-T1/images/I/51q3+E64azL._SX300_SY300_.jpg" TargetMode="External"/><Relationship Id="rId205" Type="http://schemas.openxmlformats.org/officeDocument/2006/relationships/hyperlink" Target="https://m.media-amazon.com/images/W/WEBP_402378-T2/images/I/41Ps3i9b4HL._SY300_SX300_QL70_FMwebp_.jpg" TargetMode="External"/><Relationship Id="rId412" Type="http://schemas.openxmlformats.org/officeDocument/2006/relationships/hyperlink" Target="https://www.amazon.in/Morphy-Richards-Europa-Espresso-Cappuccino/dp/B008P7IF02/ref=sr_1_276?qid=1672923606&amp;s=kitchen&amp;sr=1-276" TargetMode="External"/><Relationship Id="rId857" Type="http://schemas.openxmlformats.org/officeDocument/2006/relationships/hyperlink" Target="https://www.amazon.in/Havells-Instanio-3-Litre-Instant-Geyser/dp/B078JDNZJ8/ref=sr_1_28?qid=1672923591&amp;s=kitchen&amp;sr=1-28" TargetMode="External"/><Relationship Id="rId1042" Type="http://schemas.openxmlformats.org/officeDocument/2006/relationships/hyperlink" Target="https://m.media-amazon.com/images/I/51JATaEt6XL._SY300_SX300_QL70_FMwebp_.jpg" TargetMode="External"/><Relationship Id="rId1487" Type="http://schemas.openxmlformats.org/officeDocument/2006/relationships/hyperlink" Target="https://www.amazon.in/Samsung-Inches-Wondertainment-UA32T4340BKXXL-Glossy/dp/B09F6S8BT6/ref=sr_1_150?qid=1672903002&amp;s=computers&amp;sr=1-150" TargetMode="External"/><Relationship Id="rId1694" Type="http://schemas.openxmlformats.org/officeDocument/2006/relationships/hyperlink" Target="https://www.amazon.in/BassHeads-122-Earphones-Tangle-Straight/dp/B07QZ3CZ48/ref=sr_1_39?qid=1672902996&amp;s=computers&amp;sr=1-39" TargetMode="External"/><Relationship Id="rId2300" Type="http://schemas.openxmlformats.org/officeDocument/2006/relationships/hyperlink" Target="https://www.amazon.in/Shopoflux-Silicone-Remote-Cover-Xiaomi/dp/B09YHLPQYT/ref=sr_1_482?qid=1672909149&amp;s=electronics&amp;sr=1-482" TargetMode="External"/><Relationship Id="rId2538" Type="http://schemas.openxmlformats.org/officeDocument/2006/relationships/hyperlink" Target="https://m.media-amazon.com/images/I/31s3DOD2d1L._SY445_SX342_QL70_FMwebp_.jpg" TargetMode="External"/><Relationship Id="rId2745" Type="http://schemas.openxmlformats.org/officeDocument/2006/relationships/hyperlink" Target="https://www.amazon.in/Deuce-300-Resistant-Transmission-Mercurial/dp/B08HDH26JX/ref=sr_1_101?qid=1672909129&amp;s=electronics&amp;sr=1-101" TargetMode="External"/><Relationship Id="rId717" Type="http://schemas.openxmlformats.org/officeDocument/2006/relationships/hyperlink" Target="https://www.amazon.in/Health-Sense-Chef-Mate-Digital-Scale-KS33/dp/B013B2WGT6/ref=sr_1_106?qid=1672923596&amp;s=kitchen&amp;sr=1-106" TargetMode="External"/><Relationship Id="rId924" Type="http://schemas.openxmlformats.org/officeDocument/2006/relationships/hyperlink" Target="https://m.media-amazon.com/images/W/WEBP_402378-T1/images/I/51ca6eZ+j3L._SY300_SX300_.jpg" TargetMode="External"/><Relationship Id="rId1347" Type="http://schemas.openxmlformats.org/officeDocument/2006/relationships/hyperlink" Target="https://m.media-amazon.com/images/W/WEBP_402378-T1/images/I/316Q0fvU+2L._SY300_SX300_.jpg" TargetMode="External"/><Relationship Id="rId1554" Type="http://schemas.openxmlformats.org/officeDocument/2006/relationships/hyperlink" Target="https://www.amazon.in/Airdopes-181-Playtime-Bluetooth-Wireless/dp/B09PL79D2X/ref=sr_1_116?qid=1672903000&amp;s=computers&amp;sr=1-116" TargetMode="External"/><Relationship Id="rId1761" Type="http://schemas.openxmlformats.org/officeDocument/2006/relationships/hyperlink" Target="https://m.media-amazon.com/images/I/41d69zua5LL._SX300_SY300_QL70_FMwebp_.jpg" TargetMode="External"/><Relationship Id="rId1999" Type="http://schemas.openxmlformats.org/officeDocument/2006/relationships/hyperlink" Target="https://m.media-amazon.com/images/I/41TZJiPRRwL._SX300_SY300_QL70_ML2_.jpg" TargetMode="External"/><Relationship Id="rId2605" Type="http://schemas.openxmlformats.org/officeDocument/2006/relationships/hyperlink" Target="https://m.media-amazon.com/images/I/41agXfR4tqL._SX300_SY300_QL70_FMwebp_.jpg" TargetMode="External"/><Relationship Id="rId2812" Type="http://schemas.openxmlformats.org/officeDocument/2006/relationships/hyperlink" Target="https://m.media-amazon.com/images/W/WEBP_402378-T1/images/I/31pQZsxPR4L._SX300_SY300_QL70_FMwebp_.jpg" TargetMode="External"/><Relationship Id="rId53" Type="http://schemas.openxmlformats.org/officeDocument/2006/relationships/hyperlink" Target="https://www.amazon.in/Inalsa-Digital-Fryer-Nutri-Fry/dp/B08N6P8G5K/ref=sr_1_475?qid=1672923615&amp;s=kitchen&amp;sr=1-475" TargetMode="External"/><Relationship Id="rId1207" Type="http://schemas.openxmlformats.org/officeDocument/2006/relationships/hyperlink" Target="https://www.amazon.in/SanDisk-Extreme-Video-Mirrorless-Cameras/dp/B09X7DY7Q4/ref=sr_1_307?qid=1672903010&amp;s=computers&amp;sr=1-307" TargetMode="External"/><Relationship Id="rId1414" Type="http://schemas.openxmlformats.org/officeDocument/2006/relationships/hyperlink" Target="https://m.media-amazon.com/images/I/3101FmUqUOL._SX300_SY300_QL70_FMwebp_.jpg" TargetMode="External"/><Relationship Id="rId1621" Type="http://schemas.openxmlformats.org/officeDocument/2006/relationships/hyperlink" Target="https://m.media-amazon.com/images/W/WEBP_402378-T1/images/I/31RktQKvhoL._SX300_SY300_QL70_FMwebp_.jpg" TargetMode="External"/><Relationship Id="rId1859" Type="http://schemas.openxmlformats.org/officeDocument/2006/relationships/hyperlink" Target="https://m.media-amazon.com/images/I/21rFBH5Lf2L._SX300_SY300_QL70_ML2_.jpg" TargetMode="External"/><Relationship Id="rId1719" Type="http://schemas.openxmlformats.org/officeDocument/2006/relationships/hyperlink" Target="https://m.media-amazon.com/images/W/WEBP_402378-T2/images/I/41ApzUQQFVL._SX300_SY300_QL70_FMwebp_.jpg" TargetMode="External"/><Relationship Id="rId1926" Type="http://schemas.openxmlformats.org/officeDocument/2006/relationships/hyperlink" Target="https://m.media-amazon.com/images/I/4177nw8okbL._SX300_SY300_QL70_ML2_.jpg" TargetMode="External"/><Relationship Id="rId2090" Type="http://schemas.openxmlformats.org/officeDocument/2006/relationships/hyperlink" Target="https://m.media-amazon.com/images/I/41R9fDKo6iL._SX300_SY300_QL70_ML2_.jpg" TargetMode="External"/><Relationship Id="rId2188" Type="http://schemas.openxmlformats.org/officeDocument/2006/relationships/hyperlink" Target="https://m.media-amazon.com/images/I/410VGCE+q2L._SY300_SX300_.jpg" TargetMode="External"/><Relationship Id="rId2395" Type="http://schemas.openxmlformats.org/officeDocument/2006/relationships/hyperlink" Target="https://m.media-amazon.com/images/I/41SxrTzMivL._SX300_SY300_QL70_FMwebp_.jpg" TargetMode="External"/><Relationship Id="rId367" Type="http://schemas.openxmlformats.org/officeDocument/2006/relationships/hyperlink" Target="https://m.media-amazon.com/images/I/21TQo2rZRbL._SX300_SY300_QL70_FMwebp_.jpg" TargetMode="External"/><Relationship Id="rId574" Type="http://schemas.openxmlformats.org/officeDocument/2006/relationships/hyperlink" Target="https://m.media-amazon.com/images/W/WEBP_402378-T1/images/I/61JhAq4j0qL._SY88.jpg,I%20like%20this%20product,The%20product%20is%20good%20..my%20only%20complaint%20is%20regarding%20the%20cells..along%20with%20the%20machine,%20the%20cell%20were%20sent%20separately%20which%20were%20of%20no%20use..i%20had%20to%20purchase%20them%20separately,When%20I%20bought%20it%20worked%20really%20well.%20Light%20weight%20and%20portable%20makes%20it%20convenient%20to%20use.%20Initially%20it%20was%20a%20great%20product.%20Not%20sure%20what%20happened%20after%20few%20months,%20it%20was%20difficult%20to%20tare.%20When%20I%20switch%20on%20and%20display%20shows%20zero.%20Immediately%20after,%20it%20start%20moving%20to%20minus%20and%20takes%20long%20time%20to%20tare%20back%20to%20zero.%20Which%20makes%20it%20annoying%20and%20inconvenient.%20Also%20not%20sure%20about%20it&#8218;&#196;&#244;s%20accuracy%20seeing%20this%20instability%20to%20tare.,Good%20product%20for%20kitchen%20item.accurate%20and%20easy%20to%20carry.%20Loved%20it,Great%20same%20day%20delivery%20of%20item%20received%20just%20now..Also%20very%20user%20friendly%20no%20issues%20in%20usage%20with%20batteries%20included%20all%20inside%20that,Good%20enough,Good%20quality%20thanks" TargetMode="External"/><Relationship Id="rId2048" Type="http://schemas.openxmlformats.org/officeDocument/2006/relationships/hyperlink" Target="https://m.media-amazon.com/images/I/41Lif4YWC2L._SX300_SY300_QL70_ML2_.jpg" TargetMode="External"/><Relationship Id="rId2255" Type="http://schemas.openxmlformats.org/officeDocument/2006/relationships/hyperlink" Target="https://www.amazon.in/Redmi-Storage-Segment-5000mAh-Battery/dp/B0BBN4DZBD/ref=sr_1_7?qid=1672895748&amp;s=electronics&amp;sr=1-7" TargetMode="External"/><Relationship Id="rId227" Type="http://schemas.openxmlformats.org/officeDocument/2006/relationships/hyperlink" Target="https://m.media-amazon.com/images/I/41Yb7bZL3nL._SX300_SY300_QL70_FMwebp_.jpg" TargetMode="External"/><Relationship Id="rId781" Type="http://schemas.openxmlformats.org/officeDocument/2006/relationships/hyperlink" Target="https://m.media-amazon.com/images/I/31DA6bcvbfL._SY300_SX300_QL70_FMwebp_.jpg" TargetMode="External"/><Relationship Id="rId879" Type="http://schemas.openxmlformats.org/officeDocument/2006/relationships/hyperlink" Target="https://m.media-amazon.com/images/I/41cVgYgAKpL._SX300_SY300_QL70_FMwebp_.jpg" TargetMode="External"/><Relationship Id="rId2462" Type="http://schemas.openxmlformats.org/officeDocument/2006/relationships/hyperlink" Target="https://www.amazon.in/LOHAYA-Remote-Compatible-Smart-Control/dp/B07V5YF4ND/ref=sr_1_255?qid=1672909136&amp;s=electronics&amp;sr=1-255" TargetMode="External"/><Relationship Id="rId2767" Type="http://schemas.openxmlformats.org/officeDocument/2006/relationships/hyperlink" Target="https://www.amazon.in/FLiX-Charging-480Mbps-Devices-XCD-C12/dp/B09NKZXMWJ/ref=sr_1_90?qid=1672909128&amp;s=electronics&amp;sr=1-90" TargetMode="External"/><Relationship Id="rId434" Type="http://schemas.openxmlformats.org/officeDocument/2006/relationships/hyperlink" Target="https://www.amazon.in/Ace-1600-Watt-21-Litre-Stainless-Function/dp/B07RCGTZ4M/ref=sr_1_268?qid=1672923605&amp;s=kitchen&amp;sr=1-268" TargetMode="External"/><Relationship Id="rId641" Type="http://schemas.openxmlformats.org/officeDocument/2006/relationships/hyperlink" Target="https://www.amazon.in/InstaCuppa-Portable-Smoothie-Crushing-Rechargeable/dp/B0B3G5XZN5/ref=sr_1_148?qid=1672923598&amp;s=kitchen&amp;sr=1-148" TargetMode="External"/><Relationship Id="rId739" Type="http://schemas.openxmlformats.org/officeDocument/2006/relationships/hyperlink" Target="https://m.media-amazon.com/images/W/WEBP_402378-T2/images/I/41FyPER4ASL._SX300_SY300_QL70_FMwebp_.jpg" TargetMode="External"/><Relationship Id="rId1064" Type="http://schemas.openxmlformats.org/officeDocument/2006/relationships/hyperlink" Target="https://m.media-amazon.com/images/I/41cUmIYRfVL._SX300_SY300_QL70_FMwebp_.jpg" TargetMode="External"/><Relationship Id="rId1271" Type="http://schemas.openxmlformats.org/officeDocument/2006/relationships/hyperlink" Target="https://m.media-amazon.com/images/I/51jNo4QNTNL._SY445_SX342_QL70_FMwebp_.jpg" TargetMode="External"/><Relationship Id="rId1369" Type="http://schemas.openxmlformats.org/officeDocument/2006/relationships/hyperlink" Target="https://m.media-amazon.com/images/I/318Gp3pIqXL._SX300_SY300_QL70_FMwebp_.jpg" TargetMode="External"/><Relationship Id="rId1576" Type="http://schemas.openxmlformats.org/officeDocument/2006/relationships/hyperlink" Target="https://www.amazon.in/Epson-003-Black-Ink-Bottle/dp/B07L5L4GTB/ref=sr_1_102?qid=1672903000&amp;s=computers&amp;sr=1-102" TargetMode="External"/><Relationship Id="rId2115" Type="http://schemas.openxmlformats.org/officeDocument/2006/relationships/hyperlink" Target="https://www.amazon.in/Boom-Ultima-Headphones-Cancelling-Earphones/dp/B08D75R3Z1/ref=sr_1_77?qid=1672895770&amp;s=electronics&amp;sr=1-77" TargetMode="External"/><Relationship Id="rId2322" Type="http://schemas.openxmlformats.org/officeDocument/2006/relationships/hyperlink" Target="https://www.amazon.in/LS-LAPSTER-Quality-Assured-Biometric/dp/B0B61GCHC1/ref=sr_1_471?qid=1672909147&amp;s=electronics&amp;sr=1-471" TargetMode="External"/><Relationship Id="rId501" Type="http://schemas.openxmlformats.org/officeDocument/2006/relationships/hyperlink" Target="https://www.amazon.in/Inalsa-Electric-Kettle-Prism-Inox/dp/B08HLC7Z3G/ref=sr_1_229?qid=1672923603&amp;s=kitchen&amp;sr=1-229" TargetMode="External"/><Relationship Id="rId946" Type="http://schemas.openxmlformats.org/officeDocument/2006/relationships/hyperlink" Target="https://m.media-amazon.com/images/I/41LWT2NmHXL._SX300_SY300_QL70_FMwebp_.jpg" TargetMode="External"/><Relationship Id="rId1131" Type="http://schemas.openxmlformats.org/officeDocument/2006/relationships/hyperlink" Target="https://www.amazon.in/Smart-Camera-Coverage-Intruder-Google/dp/B09LD3116F/ref=sr_1_357?qid=1672903012&amp;s=computers&amp;sr=1-357" TargetMode="External"/><Relationship Id="rId1229" Type="http://schemas.openxmlformats.org/officeDocument/2006/relationships/hyperlink" Target="https://m.media-amazon.com/images/I/31DstM4dQ8L._SX300_SY300_QL70_FMwebp_.jpg" TargetMode="External"/><Relationship Id="rId1783" Type="http://schemas.openxmlformats.org/officeDocument/2006/relationships/hyperlink" Target="https://m.media-amazon.com/images/I/41vCOAeGvSL._SX300_SY300_QL70_ML2_.jpg" TargetMode="External"/><Relationship Id="rId1990" Type="http://schemas.openxmlformats.org/officeDocument/2006/relationships/hyperlink" Target="https://www.amazon.in/SWAPKART-Flexible-Desktop-Foldable-Smartphones/dp/B092JHPL72/ref=sr_1_142?qid=1672895784&amp;s=electronics&amp;sr=1-142" TargetMode="External"/><Relationship Id="rId2627" Type="http://schemas.openxmlformats.org/officeDocument/2006/relationships/hyperlink" Target="https://m.media-amazon.com/images/W/WEBP_402378-T1/images/I/419QKVTxaSL._SX300_SY300_QL70_FMwebp_.jpg" TargetMode="External"/><Relationship Id="rId2834" Type="http://schemas.openxmlformats.org/officeDocument/2006/relationships/hyperlink" Target="https://m.media-amazon.com/images/W/WEBP_402378-T1/images/I/21rBnbHkW9L._SX300_SY300_QL70_FMwebp_.jpg" TargetMode="External"/><Relationship Id="rId75" Type="http://schemas.openxmlformats.org/officeDocument/2006/relationships/hyperlink" Target="https://www.amazon.in/Activa-Nutri-Mixer-Grinder-Lasting/dp/B0BDZWMGZ1/ref=sr_1_461?qid=1672923615&amp;s=kitchen&amp;sr=1-461" TargetMode="External"/><Relationship Id="rId806" Type="http://schemas.openxmlformats.org/officeDocument/2006/relationships/hyperlink" Target="https://www.amazon.in/Philips-Collection-HD4928-01-2100-Watt/dp/B00EDJJ7FS/ref=sr_1_54?qid=1672923593&amp;s=kitchen&amp;sr=1-54" TargetMode="External"/><Relationship Id="rId1436" Type="http://schemas.openxmlformats.org/officeDocument/2006/relationships/hyperlink" Target="https://m.media-amazon.com/images/W/WEBP_402378-T1/images/I/41P+nvE9FYL._SY300_SX300_.jpg" TargetMode="External"/><Relationship Id="rId1643" Type="http://schemas.openxmlformats.org/officeDocument/2006/relationships/hyperlink" Target="https://m.media-amazon.com/images/I/31YFd-LQ8rL._SY300_SX300_QL70_FMwebp_.jpg" TargetMode="External"/><Relationship Id="rId1850" Type="http://schemas.openxmlformats.org/officeDocument/2006/relationships/hyperlink" Target="https://www.amazon.in/Sounce-Protective-Case-Xtend-Unbreakable/dp/B09SJ1FTYV/ref=sr_1_329?qid=1672895842&amp;s=electronics&amp;sr=1-329" TargetMode="External"/><Relationship Id="rId2901" Type="http://schemas.openxmlformats.org/officeDocument/2006/relationships/hyperlink" Target="https://m.media-amazon.com/images/W/WEBP_402378-T2/images/I/41R08zLK69L._SX300_SY300_QL70_FMwebp_.jpg" TargetMode="External"/><Relationship Id="rId1503" Type="http://schemas.openxmlformats.org/officeDocument/2006/relationships/hyperlink" Target="https://www.amazon.in/Zebronics-Zeb-JUDWAA-750-Wired-Keyboard/dp/B07KR5P3YD/ref=sr_1_141?qid=1672903001&amp;s=computers&amp;sr=1-141" TargetMode="External"/><Relationship Id="rId1710" Type="http://schemas.openxmlformats.org/officeDocument/2006/relationships/hyperlink" Target="https://www.amazon.in/Dell-MS116-1000DPI-Wired-Optical/dp/B01HJI0FS2/ref=sr_1_31?qid=1672902996&amp;s=computers&amp;sr=1-31" TargetMode="External"/><Relationship Id="rId1948" Type="http://schemas.openxmlformats.org/officeDocument/2006/relationships/hyperlink" Target="https://m.media-amazon.com/images/I/31zFmy89TOL._SX300_SY300_QL70_ML2_.jpg" TargetMode="External"/><Relationship Id="rId291" Type="http://schemas.openxmlformats.org/officeDocument/2006/relationships/hyperlink" Target="https://www.amazon.in/Lightweight-Automatic-bacterial-Weilburger-Soleplate/dp/B0B84QN4CN/ref=sr_1_342?qid=1672923609&amp;s=kitchen&amp;sr=1-342" TargetMode="External"/><Relationship Id="rId1808" Type="http://schemas.openxmlformats.org/officeDocument/2006/relationships/hyperlink" Target="https://www.amazon.in/Amozo-iPhone-13-Polycarbonate-Transparent/dp/B09MY4W73Q/ref=sr_1_419?qid=1672895872&amp;s=electronics&amp;sr=1-419" TargetMode="External"/><Relationship Id="rId151" Type="http://schemas.openxmlformats.org/officeDocument/2006/relationships/hyperlink" Target="https://www.amazon.in/Themisto-TH-WS20-Digital-Weighing-Stainless/dp/B09W9V2PXG/ref=sr_1_420?qid=1672923613&amp;s=kitchen&amp;sr=1-420" TargetMode="External"/><Relationship Id="rId389" Type="http://schemas.openxmlformats.org/officeDocument/2006/relationships/hyperlink" Target="https://m.media-amazon.com/images/W/WEBP_402378-T2/images/I/31U-ACCgQ1L._SX300_SY300_QL70_FMwebp_.jpg" TargetMode="External"/><Relationship Id="rId596" Type="http://schemas.openxmlformats.org/officeDocument/2006/relationships/hyperlink" Target="https://m.media-amazon.com/images/W/WEBP_402378-T1/images/I/41fyxXj8N5L._SX300_SY300_QL70_FMwebp_.jpg" TargetMode="External"/><Relationship Id="rId2277" Type="http://schemas.openxmlformats.org/officeDocument/2006/relationships/hyperlink" Target="https://www.amazon.in/Kodak-inches-Certified-Android-32HDX7XPROBL/dp/B09DSXK8JX/ref=sr_1_494?qid=1672909149&amp;s=electronics&amp;sr=1-494" TargetMode="External"/><Relationship Id="rId2484" Type="http://schemas.openxmlformats.org/officeDocument/2006/relationships/hyperlink" Target="https://m.media-amazon.com/images/W/WEBP_402378-T1/images/I/41ngtt1EmoL._SX300_SY300_QL70_FMwebp_.jpg" TargetMode="External"/><Relationship Id="rId2691" Type="http://schemas.openxmlformats.org/officeDocument/2006/relationships/hyperlink" Target="https://www.amazon.in/Portronics-Konnect-Functional-Resistant-Braided/dp/B0B21C4BMX/ref=sr_1_133?qid=1672909130&amp;s=electronics&amp;sr=1-133" TargetMode="External"/><Relationship Id="rId249" Type="http://schemas.openxmlformats.org/officeDocument/2006/relationships/hyperlink" Target="https://m.media-amazon.com/images/I/41VYlxCZqLL._SX300_SY300_QL70_FMwebp_.jpg" TargetMode="External"/><Relationship Id="rId456" Type="http://schemas.openxmlformats.org/officeDocument/2006/relationships/hyperlink" Target="https://www.amazon.in/Philips-Garment-Steamer-GC523-60/dp/B07DZ986Q2/ref=sr_1_253?qid=1672923605&amp;s=kitchen&amp;sr=1-253" TargetMode="External"/><Relationship Id="rId663" Type="http://schemas.openxmlformats.org/officeDocument/2006/relationships/hyperlink" Target="https://m.media-amazon.com/images/W/WEBP_402378-T2/images/I/312FrvLA2RL._SX300_SY300_QL70_FMwebp_.jpg" TargetMode="External"/><Relationship Id="rId870" Type="http://schemas.openxmlformats.org/officeDocument/2006/relationships/hyperlink" Target="https://www.amazon.in/Pigeon-Stovekraft-Cruise-1800-Watt-Induction/dp/B01GFTEV5Y/ref=sr_1_20?qid=1672923591&amp;s=kitchen&amp;sr=1-20" TargetMode="External"/><Relationship Id="rId1086" Type="http://schemas.openxmlformats.org/officeDocument/2006/relationships/hyperlink" Target="https://m.media-amazon.com/images/W/WEBP_402378-T2/images/I/313uqx3djjL._SX300_SY300_QL70_FMwebp_.jpg" TargetMode="External"/><Relationship Id="rId1293" Type="http://schemas.openxmlformats.org/officeDocument/2006/relationships/hyperlink" Target="https://m.media-amazon.com/images/W/WEBP_402378-T2/images/I/31C+JNS-7PL._SY300_SX300_.jpg" TargetMode="External"/><Relationship Id="rId2137" Type="http://schemas.openxmlformats.org/officeDocument/2006/relationships/hyperlink" Target="https://www.amazon.in/Samsung-microSDXC-Memory-Adapter-MB-MC128KA/dp/B09MT84WV5/ref=sr_1_66?qid=1672895762&amp;s=electronics&amp;sr=1-66" TargetMode="External"/><Relationship Id="rId2344" Type="http://schemas.openxmlformats.org/officeDocument/2006/relationships/hyperlink" Target="https://www.amazon.in/Tuarso-High-Speed-Compatible-Television-Projectors/dp/B0BBMGLQDW/ref=sr_1_457?qid=1672909147&amp;s=electronics&amp;sr=1-457" TargetMode="External"/><Relationship Id="rId2551" Type="http://schemas.openxmlformats.org/officeDocument/2006/relationships/hyperlink" Target="https://www.amazon.in/BlueRigger-Digital-Optical-Toslink-Meters/dp/B005LJQMZC/ref=sr_1_209?qid=1672909134&amp;s=electronics&amp;sr=1-209" TargetMode="External"/><Relationship Id="rId2789" Type="http://schemas.openxmlformats.org/officeDocument/2006/relationships/hyperlink" Target="https://www.amazon.in/oraimo-Charging-Syncing-Indicator-Compatible/dp/B0B86CDHL1/ref=sr_1_79?qid=1672909128&amp;s=electronics&amp;sr=1-79" TargetMode="External"/><Relationship Id="rId109" Type="http://schemas.openxmlformats.org/officeDocument/2006/relationships/hyperlink" Target="https://www.amazon.in/Sujata-Supermix-AM-007-Watt-Juicer-Grinder/dp/B075S9FVRY/ref=sr_1_444?qid=1672923614&amp;s=kitchen&amp;sr=1-444" TargetMode="External"/><Relationship Id="rId316" Type="http://schemas.openxmlformats.org/officeDocument/2006/relationships/hyperlink" Target="https://www.amazon.in/Kent-Gold-Optima-Spare-Kit/dp/B00SMFPJG0/ref=sr_1_324?qid=1672923609&amp;s=kitchen&amp;sr=1-324" TargetMode="External"/><Relationship Id="rId523" Type="http://schemas.openxmlformats.org/officeDocument/2006/relationships/hyperlink" Target="https://www.amazon.in/Rico-Japanese-Technology-Rechargeable-Replacement/dp/B09KPXTZXN/ref=sr_1_220?qid=1672923601&amp;s=kitchen&amp;sr=1-220" TargetMode="External"/><Relationship Id="rId968" Type="http://schemas.openxmlformats.org/officeDocument/2006/relationships/hyperlink" Target="https://m.media-amazon.com/images/W/WEBP_402378-T2/images/I/31filqqY7-L._SX300_SY300_QL70_FMwebp_.jpg" TargetMode="External"/><Relationship Id="rId1153" Type="http://schemas.openxmlformats.org/officeDocument/2006/relationships/hyperlink" Target="https://www.amazon.in/Zebronics-Zeb-Sound-N1-Bluetooth-Assistant/dp/B0B2931FCV/ref=sr_1_338?qid=1672903012&amp;s=computers&amp;sr=1-338" TargetMode="External"/><Relationship Id="rId1598" Type="http://schemas.openxmlformats.org/officeDocument/2006/relationships/hyperlink" Target="https://www.amazon.in/MI-MTCY001IN-USB-Type-C-Cable/dp/B08DDRGWTJ/ref=sr_1_90?qid=1672902998&amp;s=computers&amp;sr=1-90" TargetMode="External"/><Relationship Id="rId2204" Type="http://schemas.openxmlformats.org/officeDocument/2006/relationships/hyperlink" Target="https://m.media-amazon.com/images/I/41mzbWC6AkL._SX300_SY300_QL70_ML2_.jpg" TargetMode="External"/><Relationship Id="rId2649" Type="http://schemas.openxmlformats.org/officeDocument/2006/relationships/hyperlink" Target="https://m.media-amazon.com/images/I/41wI9GGhTHL._SX300_SY300_QL70_FMwebp_.jpg" TargetMode="External"/><Relationship Id="rId2856" Type="http://schemas.openxmlformats.org/officeDocument/2006/relationships/hyperlink" Target="https://www.amazon.in/AmazonBasics-Apple-Certified-Lightning-Charging/dp/B07XLCFSSN/ref=sr_1_40?qid=1672909125&amp;s=electronics&amp;sr=1-40" TargetMode="External"/><Relationship Id="rId97" Type="http://schemas.openxmlformats.org/officeDocument/2006/relationships/hyperlink" Target="https://www.amazon.in/Aquadpure-Copper-RO-Automatic-Controller/dp/B0BJ6P3LSK/ref=sr_1_453?qid=1672923614&amp;s=kitchen&amp;sr=1-453" TargetMode="External"/><Relationship Id="rId730" Type="http://schemas.openxmlformats.org/officeDocument/2006/relationships/hyperlink" Target="https://www.amazon.in/Bajaj-DX-600-Watts-Light-Weight/dp/B00F159RIK/ref=sr_1_100?qid=1672923596&amp;s=kitchen&amp;sr=1-100" TargetMode="External"/><Relationship Id="rId828" Type="http://schemas.openxmlformats.org/officeDocument/2006/relationships/hyperlink" Target="https://www.amazon.in/Prestige-PIC-20-Induction-Cooktop/dp/B00YMJ0OI8/ref=sr_1_43?qid=1672923592&amp;s=kitchen&amp;sr=1-43" TargetMode="External"/><Relationship Id="rId1013" Type="http://schemas.openxmlformats.org/officeDocument/2006/relationships/hyperlink" Target="https://www.amazon.in/SLOVIC%C2%AE-Adapter-Smartphone-Clipper-Pictures/dp/B07RZZ1QSW/ref=sr_1_421?qid=1672903016&amp;s=computers&amp;sr=1-421" TargetMode="External"/><Relationship Id="rId1360" Type="http://schemas.openxmlformats.org/officeDocument/2006/relationships/hyperlink" Target="https://www.amazon.in/Essentials-G11-Earphone-Carrying-Earphones/dp/B07DKZCZ89/ref=sr_1_222?qid=1672903006&amp;s=computers&amp;sr=1-222" TargetMode="External"/><Relationship Id="rId1458" Type="http://schemas.openxmlformats.org/officeDocument/2006/relationships/hyperlink" Target="https://m.media-amazon.com/images/W/WEBP_402378-T1/images/I/41YjSD1XPoS._SY300_SX300_QL70_FMwebp_.jpg" TargetMode="External"/><Relationship Id="rId1665" Type="http://schemas.openxmlformats.org/officeDocument/2006/relationships/hyperlink" Target="https://m.media-amazon.com/images/I/41MmsYTi06L._SX300_SY300_QL70_FMwebp_.jpg" TargetMode="External"/><Relationship Id="rId1872" Type="http://schemas.openxmlformats.org/officeDocument/2006/relationships/hyperlink" Target="https://www.amazon.in/URBN-20000-22-5W-Charging-Output/dp/B08JW1GVS7/ref=sr_1_295?qid=1672895835&amp;s=electronics&amp;sr=1-295" TargetMode="External"/><Relationship Id="rId2411" Type="http://schemas.openxmlformats.org/officeDocument/2006/relationships/hyperlink" Target="https://m.media-amazon.com/images/I/41jTlkBBf4L._SX300_SY300_QL70_FMwebp_.jpg" TargetMode="External"/><Relationship Id="rId2509" Type="http://schemas.openxmlformats.org/officeDocument/2006/relationships/hyperlink" Target="https://www.amazon.in/WZATCO-Pixel-Portable-Projector-Compatible/dp/B0BLV1GNLN/ref=sr_1_231?qid=1672909135&amp;s=electronics&amp;sr=1-231" TargetMode="External"/><Relationship Id="rId2716" Type="http://schemas.openxmlformats.org/officeDocument/2006/relationships/hyperlink" Target="https://m.media-amazon.com/images/W/WEBP_402378-T2/images/I/41LXLeCw3VL._SX300_SY300_QL70_FMwebp_.jpg" TargetMode="External"/><Relationship Id="rId1220" Type="http://schemas.openxmlformats.org/officeDocument/2006/relationships/hyperlink" Target="https://m.media-amazon.com/images/I/31pJvN8OkSL._SX300_SY300_QL70_FMwebp_.jpg" TargetMode="External"/><Relationship Id="rId1318" Type="http://schemas.openxmlformats.org/officeDocument/2006/relationships/hyperlink" Target="https://www.amazon.in/BRUSTRO-Copytinta-Coloured-Bright-Printing/dp/B095X38CJS/ref=sr_1_245?qid=1672903007&amp;s=computers&amp;sr=1-245" TargetMode="External"/><Relationship Id="rId1525" Type="http://schemas.openxmlformats.org/officeDocument/2006/relationships/hyperlink" Target="https://www.amazon.in/Fire-Boltt-Bluetooth-Assistance-Calculator-Monitoring/dp/B0B3MWYCHQ/ref=sr_1_130?qid=1672903001&amp;s=computers&amp;sr=1-130" TargetMode="External"/><Relationship Id="rId2923" Type="http://schemas.openxmlformats.org/officeDocument/2006/relationships/hyperlink" Target="https://m.media-amazon.com/images/I/41V5FtEWPkL._SX300_SY300_QL70_FMwebp_.jpg" TargetMode="External"/><Relationship Id="rId1732" Type="http://schemas.openxmlformats.org/officeDocument/2006/relationships/hyperlink" Target="https://www.amazon.in/JBL-C50HI-Ear-Headphones-Black/dp/B07JQKQ91F/ref=sr_1_18?qid=1672902995&amp;s=computers&amp;sr=1-18" TargetMode="External"/><Relationship Id="rId24" Type="http://schemas.openxmlformats.org/officeDocument/2006/relationships/hyperlink" Target="https://m.media-amazon.com/images/W/WEBP_402378-T1/images/I/41UHdKluMBL._SY300_SX300_QL70_FMwebp_.jpg" TargetMode="External"/><Relationship Id="rId2299" Type="http://schemas.openxmlformats.org/officeDocument/2006/relationships/hyperlink" Target="https://m.media-amazon.com/images/W/WEBP_402378-T2/images/I/31WPRa-K7GL._SY445_SX342_QL70_FMwebp_.jpg" TargetMode="External"/><Relationship Id="rId173" Type="http://schemas.openxmlformats.org/officeDocument/2006/relationships/hyperlink" Target="https://www.amazon.in/Tvara-Enterprise-Instant-Electric-Heating/dp/B08T8KWNQ9/ref=sr_1_407?qid=1672923612&amp;s=kitchen&amp;sr=1-407" TargetMode="External"/><Relationship Id="rId380" Type="http://schemas.openxmlformats.org/officeDocument/2006/relationships/hyperlink" Target="https://www.amazon.in/Maharaja-Whiteline-Carbon-Standard-5200100986/dp/B099FDW2ZF/ref=sr_1_292?qid=1672923607&amp;s=kitchen&amp;sr=1-292" TargetMode="External"/><Relationship Id="rId2061" Type="http://schemas.openxmlformats.org/officeDocument/2006/relationships/hyperlink" Target="https://www.amazon.in/iQOO-Storage-Snapdragon-Purchased-Separately/dp/B07WDK3ZS6/ref=sr_1_108?qid=1672895777&amp;s=electronics&amp;sr=1-108" TargetMode="External"/><Relationship Id="rId240" Type="http://schemas.openxmlformats.org/officeDocument/2006/relationships/hyperlink" Target="https://www.amazon.in/Longway-Blaze-Quartz-Heater-White/dp/B0BNLFQDG2/ref=sr_1_368?qid=1672923611&amp;s=kitchen&amp;sr=1-368" TargetMode="External"/><Relationship Id="rId478" Type="http://schemas.openxmlformats.org/officeDocument/2006/relationships/hyperlink" Target="https://www.amazon.in/Usha-IH2415-1500-Watt-Immersion-Heater/dp/B00P0R95EA/ref=sr_1_244?qid=1672923603&amp;s=kitchen&amp;sr=1-244" TargetMode="External"/><Relationship Id="rId685" Type="http://schemas.openxmlformats.org/officeDocument/2006/relationships/hyperlink" Target="https://m.media-amazon.com/images/W/WEBP_402378-T2/images/I/21c-ZYPFJ5L._SX300_SY300_QL70_FMwebp_.jpg" TargetMode="External"/><Relationship Id="rId892" Type="http://schemas.openxmlformats.org/officeDocument/2006/relationships/hyperlink" Target="https://www.amazon.in/Infinity-Fuze-100-Waterproof-Portable/dp/B07W7Z6DVL/ref=sr_1_500?qid=1672903019&amp;s=computers&amp;sr=1-500" TargetMode="External"/><Relationship Id="rId2159" Type="http://schemas.openxmlformats.org/officeDocument/2006/relationships/hyperlink" Target="https://www.amazon.in/OPPO-Fantastic-Purple-128GB-Storage/dp/B08VB34KJ1/ref=sr_1_55?qid=1672895762&amp;s=electronics&amp;sr=1-55" TargetMode="External"/><Relationship Id="rId2366" Type="http://schemas.openxmlformats.org/officeDocument/2006/relationships/hyperlink" Target="https://m.media-amazon.com/images/W/WEBP_402378-T2/images/I/41Vpx5MVtaL._SY300_SX300_QL70_FMwebp_.jpg" TargetMode="External"/><Relationship Id="rId2573" Type="http://schemas.openxmlformats.org/officeDocument/2006/relationships/hyperlink" Target="https://m.media-amazon.com/images/I/31jSLNakA7L._SY445_SX342_QL70_FMwebp_.jpg" TargetMode="External"/><Relationship Id="rId2780" Type="http://schemas.openxmlformats.org/officeDocument/2006/relationships/hyperlink" Target="https://m.media-amazon.com/images/I/31x3IUfMneL._SX300_SY300_QL70_FMwebp_.jpg" TargetMode="External"/><Relationship Id="rId100" Type="http://schemas.openxmlformats.org/officeDocument/2006/relationships/hyperlink" Target="https://m.media-amazon.com/images/I/41jv4fqU1EL._SY300_SX300_QL70_FMwebp_.jpg" TargetMode="External"/><Relationship Id="rId338" Type="http://schemas.openxmlformats.org/officeDocument/2006/relationships/hyperlink" Target="https://www.amazon.in/American-Micronic-AMI-VCD21-1600WDx-Wet-1600Watts-21-litres-Stainless/dp/B072NCN9M4/ref=sr_1_317?qid=1672923607&amp;s=kitchen&amp;sr=1-317" TargetMode="External"/><Relationship Id="rId545" Type="http://schemas.openxmlformats.org/officeDocument/2006/relationships/hyperlink" Target="https://m.media-amazon.com/images/I/41sJ4KQa5xL._SX300_SY300_QL70_FMwebp_.jpg" TargetMode="External"/><Relationship Id="rId752" Type="http://schemas.openxmlformats.org/officeDocument/2006/relationships/hyperlink" Target="https://www.amazon.in/Bajaj-Shakti-Heater-Multiple-Safety/dp/B097R4D42G/ref=sr_1_91?qid=1672923595&amp;s=kitchen&amp;sr=1-91" TargetMode="External"/><Relationship Id="rId1175" Type="http://schemas.openxmlformats.org/officeDocument/2006/relationships/hyperlink" Target="https://m.media-amazon.com/images/W/WEBP_402378-T2/images/I/31+NwZ8gb1L._SX300_SY300_.jpg" TargetMode="External"/><Relationship Id="rId1382" Type="http://schemas.openxmlformats.org/officeDocument/2006/relationships/hyperlink" Target="https://www.amazon.in/Crucial-PC4-25600-SODIMM-260-Pin-Memory/dp/B08C4Z69LN/ref=sr_1_210?qid=1672903005&amp;s=computers&amp;sr=1-210" TargetMode="External"/><Relationship Id="rId2019" Type="http://schemas.openxmlformats.org/officeDocument/2006/relationships/hyperlink" Target="https://www.amazon.in/Portronics-Konnect-POR-1401-Charging-Function/dp/B09KLVMZ3B/ref=sr_1_126?qid=1672895784&amp;s=electronics&amp;sr=1-126" TargetMode="External"/><Relationship Id="rId2226" Type="http://schemas.openxmlformats.org/officeDocument/2006/relationships/hyperlink" Target="https://m.media-amazon.com/images/I/413qMt0RdpL._SY300_SX300_QL70_ML2_.jpg" TargetMode="External"/><Relationship Id="rId2433" Type="http://schemas.openxmlformats.org/officeDocument/2006/relationships/hyperlink" Target="https://m.media-amazon.com/images/I/31qs7auuBKL._SY445_SX342_QL70_FMwebp_.jpg" TargetMode="External"/><Relationship Id="rId2640" Type="http://schemas.openxmlformats.org/officeDocument/2006/relationships/hyperlink" Target="https://www.amazon.in/Kodak-Inches-Certified-Android-32HDX7XPRO/dp/B08CS3BT4L/ref=sr_1_163?qid=1672909131&amp;s=electronics&amp;sr=1-163" TargetMode="External"/><Relationship Id="rId2878" Type="http://schemas.openxmlformats.org/officeDocument/2006/relationships/hyperlink" Target="https://www.amazon.in/TIZUM-Slim-1-5m-HDMI-Cable/dp/B01M4GGIVU/ref=sr_1_27?qid=1672909125&amp;s=electronics&amp;sr=1-27" TargetMode="External"/><Relationship Id="rId405" Type="http://schemas.openxmlformats.org/officeDocument/2006/relationships/hyperlink" Target="https://m.media-amazon.com/images/I/31TSknJ2JbL._SY300_SX300_QL70_FMwebp_.jpg" TargetMode="External"/><Relationship Id="rId612" Type="http://schemas.openxmlformats.org/officeDocument/2006/relationships/hyperlink" Target="https://m.media-amazon.com/images/W/WEBP_402378-T1/images/I/31MVkjIpLiL._SX300_SY300_QL70_FMwebp_.jpg" TargetMode="External"/><Relationship Id="rId1035" Type="http://schemas.openxmlformats.org/officeDocument/2006/relationships/hyperlink" Target="https://www.amazon.in/Classmate-Pulse-Subject-Notebook-Single/dp/B099S26HWG/ref=sr_1_409?qid=1672903016&amp;s=computers&amp;sr=1-409" TargetMode="External"/><Relationship Id="rId1242" Type="http://schemas.openxmlformats.org/officeDocument/2006/relationships/hyperlink" Target="https://www.amazon.in/Anjaney-Enterprise-Multipurpose-Breakfast-Ergonomic/dp/B09Z7YGV3R/ref=sr_1_287?qid=1672903008&amp;s=computers&amp;sr=1-287" TargetMode="External"/><Relationship Id="rId1687" Type="http://schemas.openxmlformats.org/officeDocument/2006/relationships/hyperlink" Target="https://m.media-amazon.com/images/I/413x7j3Z30L._SX300_SY300_QL70_FMwebp_.jpg" TargetMode="External"/><Relationship Id="rId1894" Type="http://schemas.openxmlformats.org/officeDocument/2006/relationships/hyperlink" Target="https://www.amazon.in/Compatible-Pixel-6a-Military-Grade-Anti-Explosion/dp/B0B8CHJLWJ/ref=sr_1_247?qid=1672895821&amp;s=electronics&amp;sr=1-247" TargetMode="External"/><Relationship Id="rId2500" Type="http://schemas.openxmlformats.org/officeDocument/2006/relationships/hyperlink" Target="https://m.media-amazon.com/images/I/41YDz0uQZaL._SY300_SX300_QL70_FMwebp_.jpg" TargetMode="External"/><Relationship Id="rId2738" Type="http://schemas.openxmlformats.org/officeDocument/2006/relationships/hyperlink" Target="https://m.media-amazon.com/images/I/21PB1kWQWdL._SX300_SY300_QL70_FMwebp_.jpg" TargetMode="External"/><Relationship Id="rId2945" Type="http://schemas.openxmlformats.org/officeDocument/2006/relationships/hyperlink" Target="https://m.media-amazon.com/images/W/WEBP_402378-T2/images/I/41CnR1WhD3L._SX300_SY300_QL70_FMwebp_.jpg" TargetMode="External"/><Relationship Id="rId917" Type="http://schemas.openxmlformats.org/officeDocument/2006/relationships/hyperlink" Target="https://www.amazon.in/Crucial-500GB-PCIe-NAND-3500MB/dp/B0B25LQQPC/ref=sr_1_486?qid=1672903019&amp;s=computers&amp;sr=1-486" TargetMode="External"/><Relationship Id="rId1102" Type="http://schemas.openxmlformats.org/officeDocument/2006/relationships/hyperlink" Target="https://m.media-amazon.com/images/I/51VIQVc-6XL._SX300_SY300_QL70_FMwebp_.jpg" TargetMode="External"/><Relationship Id="rId1547" Type="http://schemas.openxmlformats.org/officeDocument/2006/relationships/hyperlink" Target="https://m.media-amazon.com/images/W/WEBP_402378-T1/images/I/41XH-IpxCQL._SX300_SY300_QL70_FMwebp_.jpg" TargetMode="External"/><Relationship Id="rId1754" Type="http://schemas.openxmlformats.org/officeDocument/2006/relationships/hyperlink" Target="https://www.amazon.in/Storio-Writing-Tablet-8-5Inch-Birthday/dp/B09CTRPSJR/ref=sr_1_7?qid=1672902995&amp;s=computers&amp;sr=1-7" TargetMode="External"/><Relationship Id="rId1961" Type="http://schemas.openxmlformats.org/officeDocument/2006/relationships/hyperlink" Target="https://m.media-amazon.com/images/I/31tWzHMz6vL._SY445_SX342_QL70_ML2_.jpg" TargetMode="External"/><Relationship Id="rId2805" Type="http://schemas.openxmlformats.org/officeDocument/2006/relationships/hyperlink" Target="https://www.amazon.in/Lapster-Type-Cable-computer-laptop/dp/B0994GFWBH/ref=sr_1_68?qid=1672909126&amp;s=electronics&amp;sr=1-68" TargetMode="External"/><Relationship Id="rId46" Type="http://schemas.openxmlformats.org/officeDocument/2006/relationships/hyperlink" Target="https://m.media-amazon.com/images/W/WEBP_402378-T2/images/I/31RpzeqSq3L._SX300_SY300_QL70_FMwebp_.jpg" TargetMode="External"/><Relationship Id="rId1407" Type="http://schemas.openxmlformats.org/officeDocument/2006/relationships/hyperlink" Target="https://www.amazon.in/Zebronics-Transformer-Gaming-Multimedia-Keyboard/dp/B07BRKK9JQ/ref=sr_1_195?qid=1672903005&amp;s=computers&amp;sr=1-195" TargetMode="External"/><Relationship Id="rId1614" Type="http://schemas.openxmlformats.org/officeDocument/2006/relationships/hyperlink" Target="https://www.amazon.in/Tygot-YouTube-Shooting-Foldable-Lightweight/dp/B08MCD9JFY/ref=sr_1_80?qid=1672902998&amp;s=computers&amp;sr=1-80" TargetMode="External"/><Relationship Id="rId1821" Type="http://schemas.openxmlformats.org/officeDocument/2006/relationships/hyperlink" Target="https://m.media-amazon.com/images/I/41WYWN1pdvL._SX300_SY300_QL70_ML2_.jpg" TargetMode="External"/><Relationship Id="rId195" Type="http://schemas.openxmlformats.org/officeDocument/2006/relationships/hyperlink" Target="https://m.media-amazon.com/images/W/WEBP_402378-T1/images/I/41d2SJq5sxL._SX300_SY300_QL70_FMwebp_.jpg" TargetMode="External"/><Relationship Id="rId1919" Type="http://schemas.openxmlformats.org/officeDocument/2006/relationships/hyperlink" Target="https://m.media-amazon.com/images/I/41vjHoqVHJL._SX300_SY300_QL70_ML2_.jpg" TargetMode="External"/><Relationship Id="rId2083" Type="http://schemas.openxmlformats.org/officeDocument/2006/relationships/hyperlink" Target="https://www.amazon.in/Xiaomi-22-5W-Fast-Charger-Cable/dp/B09XBJ1CTN/ref=sr_1_93?qid=1672895770&amp;s=electronics&amp;sr=1-93" TargetMode="External"/><Relationship Id="rId2290" Type="http://schemas.openxmlformats.org/officeDocument/2006/relationships/hyperlink" Target="https://m.media-amazon.com/images/W/WEBP_402378-T1/images/I/51xmNdrIlcS._SY300_SX300_QL70_FMwebp_.jpg" TargetMode="External"/><Relationship Id="rId2388" Type="http://schemas.openxmlformats.org/officeDocument/2006/relationships/hyperlink" Target="https://www.amazon.in/Acer-inches-Ultra-Android-AR55AR2851UDPRO/dp/B0B997FBZT/ref=sr_1_394?qid=1672909144&amp;s=electronics&amp;sr=1-394" TargetMode="External"/><Relationship Id="rId2595" Type="http://schemas.openxmlformats.org/officeDocument/2006/relationships/hyperlink" Target="https://m.media-amazon.com/images/W/WEBP_402378-T2/images/I/311wFoZMekL._SX300_SY300_QL70_FMwebp_.jpg" TargetMode="External"/><Relationship Id="rId262" Type="http://schemas.openxmlformats.org/officeDocument/2006/relationships/hyperlink" Target="https://www.amazon.in/Orpat-HHB-100E-250-Watt-Blender-White/dp/B0085W2MUQ/ref=sr_1_358?qid=1672923610&amp;s=kitchen&amp;sr=1-358" TargetMode="External"/><Relationship Id="rId567" Type="http://schemas.openxmlformats.org/officeDocument/2006/relationships/hyperlink" Target="https://m.media-amazon.com/images/W/WEBP_402378-T1/images/I/31A-v4dVHmL._SX300_SY300_QL70_FMwebp_.jpg" TargetMode="External"/><Relationship Id="rId1197" Type="http://schemas.openxmlformats.org/officeDocument/2006/relationships/hyperlink" Target="https://www.amazon.in/TP-Link-Archer-T2U-Nano-Wireless/dp/B07KRCW6LZ/ref=sr_1_313?qid=1672903011&amp;s=computers&amp;sr=1-313" TargetMode="External"/><Relationship Id="rId2150" Type="http://schemas.openxmlformats.org/officeDocument/2006/relationships/hyperlink" Target="https://m.media-amazon.com/images/I/411q-oMvehL._SX300_SY300_QL70_ML2_.jpg" TargetMode="External"/><Relationship Id="rId2248" Type="http://schemas.openxmlformats.org/officeDocument/2006/relationships/hyperlink" Target="https://m.media-amazon.com/images/I/41JM3Ra+tiL._SY300_SX300_.jpg" TargetMode="External"/><Relationship Id="rId122" Type="http://schemas.openxmlformats.org/officeDocument/2006/relationships/hyperlink" Target="https://m.media-amazon.com/images/I/41QKvmjpVFL._SX300_SY300_QL70_FMwebp_.jpg" TargetMode="External"/><Relationship Id="rId774" Type="http://schemas.openxmlformats.org/officeDocument/2006/relationships/hyperlink" Target="https://www.amazon.in/Wall-Outlet-Electric-Heaters-Bedroom-bathrooms/dp/B0BPBXNQQT/ref=sr_1_78?qid=1672923593&amp;s=kitchen&amp;sr=1-78" TargetMode="External"/><Relationship Id="rId981" Type="http://schemas.openxmlformats.org/officeDocument/2006/relationships/hyperlink" Target="https://www.amazon.in/Sennheiser-CX-80s-Ear-Earphone/dp/B083T5G5PM/ref=sr_1_438?qid=1672903017&amp;s=computers&amp;sr=1-438" TargetMode="External"/><Relationship Id="rId1057" Type="http://schemas.openxmlformats.org/officeDocument/2006/relationships/hyperlink" Target="https://www.amazon.in/Moonwalk-Wireless-Titanium-Experience-Charging/dp/B0B5GJRTHB/ref=sr_1_397?qid=1672903014&amp;s=computers&amp;sr=1-397" TargetMode="External"/><Relationship Id="rId2010" Type="http://schemas.openxmlformats.org/officeDocument/2006/relationships/hyperlink" Target="https://m.media-amazon.com/images/I/31AGkV82sES._SX300_SY300_QL70_ML2_.jpg" TargetMode="External"/><Relationship Id="rId2455" Type="http://schemas.openxmlformats.org/officeDocument/2006/relationships/hyperlink" Target="https://m.media-amazon.com/images/W/WEBP_402378-T2/images/I/31MQ2YXMb4L._SY445_SX342_QL70_FMwebp_.jpg" TargetMode="External"/><Relationship Id="rId2662" Type="http://schemas.openxmlformats.org/officeDocument/2006/relationships/hyperlink" Target="https://m.media-amazon.com/images/I/71SaXlf9TZL._SY88.jpg,Small%20cable%20otherwise%20good,,I%20like%20the%20product.,Quality%20is%20good%20but%20after%20a%20month%20immediately%20I%20lose%209%25%20of%20battery%20health%20so%20that&#8218;&#196;&#244;s%20why%20I%20stop%20using%20it,Not%20sturdy,%20cable%20will%20break%20in%20just%20weeks,i%20suggest%20this%20product,Nice" TargetMode="External"/><Relationship Id="rId427" Type="http://schemas.openxmlformats.org/officeDocument/2006/relationships/hyperlink" Target="https://m.media-amazon.com/images/I/413w7idJYKL._SX300_SY300_QL70_FMwebp_.jpg" TargetMode="External"/><Relationship Id="rId634" Type="http://schemas.openxmlformats.org/officeDocument/2006/relationships/hyperlink" Target="https://m.media-amazon.com/images/I/31yPDf0htkL._SX300_SY300_QL70_FMwebp_.jpg" TargetMode="External"/><Relationship Id="rId841" Type="http://schemas.openxmlformats.org/officeDocument/2006/relationships/hyperlink" Target="https://m.media-amazon.com/images/W/WEBP_402378-T1/images/I/31rucE-db2L._SX300_SY300_QL70_FMwebp_.jpg" TargetMode="External"/><Relationship Id="rId1264" Type="http://schemas.openxmlformats.org/officeDocument/2006/relationships/hyperlink" Target="https://www.amazon.in/Duracell-Ultra-5000688-Rechargeable-Batteries/dp/B00E3DVQFS/ref=sr_1_274?qid=1672903008&amp;s=computers&amp;sr=1-274" TargetMode="External"/><Relationship Id="rId1471" Type="http://schemas.openxmlformats.org/officeDocument/2006/relationships/hyperlink" Target="https://www.amazon.in/TIZUM-Slim-1-5m-HDMI-Cable/dp/B01M4GGIVU/ref=sr_1_159?qid=1672903002&amp;s=computers&amp;sr=1-159" TargetMode="External"/><Relationship Id="rId1569" Type="http://schemas.openxmlformats.org/officeDocument/2006/relationships/hyperlink" Target="https://m.media-amazon.com/images/I/31ROHZJMEUL._SX300_SY300_QL70_FMwebp_.jpg" TargetMode="External"/><Relationship Id="rId2108" Type="http://schemas.openxmlformats.org/officeDocument/2006/relationships/hyperlink" Target="https://m.media-amazon.com/images/I/41-oxsVh7nL._SX300_SY300_QL70_ML2_.jpg" TargetMode="External"/><Relationship Id="rId2315" Type="http://schemas.openxmlformats.org/officeDocument/2006/relationships/hyperlink" Target="https://m.media-amazon.com/images/W/WEBP_402378-T2/images/I/41eThX4gyWL._SY300_SX300_QL70_FMwebp_.jpg" TargetMode="External"/><Relationship Id="rId2522" Type="http://schemas.openxmlformats.org/officeDocument/2006/relationships/hyperlink" Target="https://m.media-amazon.com/images/W/WEBP_402378-T2/images/I/41k0WxE3sKS._SY445_SX342_QL70_FMwebp_.jpg" TargetMode="External"/><Relationship Id="rId701" Type="http://schemas.openxmlformats.org/officeDocument/2006/relationships/hyperlink" Target="https://m.media-amazon.com/images/W/WEBP_402378-T1/images/I/31D9nttNSPL._SX300_SY300_QL70_FMwebp_.jpg" TargetMode="External"/><Relationship Id="rId939" Type="http://schemas.openxmlformats.org/officeDocument/2006/relationships/hyperlink" Target="https://www.amazon.in/TP-Link-TL-WA855RE-Wi-Fi-Range-Extender/dp/B00EYW1U68/ref=sr_1_462?qid=1672903018&amp;s=computers&amp;sr=1-462" TargetMode="External"/><Relationship Id="rId1124" Type="http://schemas.openxmlformats.org/officeDocument/2006/relationships/hyperlink" Target="https://m.media-amazon.com/images/I/31eE6slx4EL._SX300_SY300_QL70_FMwebp_.jpg" TargetMode="External"/><Relationship Id="rId1331" Type="http://schemas.openxmlformats.org/officeDocument/2006/relationships/hyperlink" Target="https://m.media-amazon.com/images/W/WEBP_402378-T1/images/I/41Fqm0bR7PL._SX300_SY300_QL70_FMwebp_.jpg" TargetMode="External"/><Relationship Id="rId1776" Type="http://schemas.openxmlformats.org/officeDocument/2006/relationships/hyperlink" Target="https://www.amazon.in/Fire-Boltt-Bluetooth-Calling-Interactions-Speaker/dp/B0BNXFDTZ2/ref=sr_1_486?qid=1672895894&amp;s=electronics&amp;sr=1-486" TargetMode="External"/><Relationship Id="rId1983" Type="http://schemas.openxmlformats.org/officeDocument/2006/relationships/hyperlink" Target="https://m.media-amazon.com/images/I/41cYSMom9TL._SX300_SY300_QL70_ML2_.jpg" TargetMode="External"/><Relationship Id="rId2827" Type="http://schemas.openxmlformats.org/officeDocument/2006/relationships/hyperlink" Target="https://www.amazon.in/AmazonBasics-Micro-Charging-Android-Phones/dp/B0711PVX6Z/ref=sr_1_55?qid=1672909126&amp;s=electronics&amp;sr=1-55" TargetMode="External"/><Relationship Id="rId68" Type="http://schemas.openxmlformats.org/officeDocument/2006/relationships/hyperlink" Target="https://m.media-amazon.com/images/I/41+zSXivpML._SY300_SX300_.jpg" TargetMode="External"/><Relationship Id="rId1429" Type="http://schemas.openxmlformats.org/officeDocument/2006/relationships/hyperlink" Target="https://www.amazon.in/Portronics-MPORT-Type-Ports-Transfer/dp/B09M869Z5V/ref=sr_1_183?qid=1672903004&amp;s=computers&amp;sr=1-183" TargetMode="External"/><Relationship Id="rId1636" Type="http://schemas.openxmlformats.org/officeDocument/2006/relationships/hyperlink" Target="https://www.amazon.in/Boult-Audio-PowerBuds-Wireless-Waterproof/dp/B08D11DZ2W/ref=sr_1_69?qid=1672902997&amp;s=computers&amp;sr=1-69" TargetMode="External"/><Relationship Id="rId1843" Type="http://schemas.openxmlformats.org/officeDocument/2006/relationships/hyperlink" Target="https://m.media-amazon.com/images/I/41UhF7l9I4L._SX300_SY300_QL70_ML2_.jpg" TargetMode="External"/><Relationship Id="rId1703" Type="http://schemas.openxmlformats.org/officeDocument/2006/relationships/hyperlink" Target="https://m.media-amazon.com/images/W/WEBP_402378-T2/images/I/414BHyTttvL._SX300_SY300_QL70_FMwebp_.jpg" TargetMode="External"/><Relationship Id="rId1910" Type="http://schemas.openxmlformats.org/officeDocument/2006/relationships/hyperlink" Target="https://www.amazon.in/Boult-Bluetooth-Smartwatch-Brightness-Waterproof/dp/B0BMVWKZ8G/ref=sr_1_230?qid=1672895814&amp;s=electronics&amp;sr=1-230" TargetMode="External"/><Relationship Id="rId284" Type="http://schemas.openxmlformats.org/officeDocument/2006/relationships/hyperlink" Target="https://www.amazon.in/Havells-Festiva-1200mm-Resistant-Ceiling/dp/B08ZHYNTM1/ref=sr_1_342?qid=1672923610&amp;s=kitchen&amp;sr=1-342" TargetMode="External"/><Relationship Id="rId491" Type="http://schemas.openxmlformats.org/officeDocument/2006/relationships/hyperlink" Target="https://m.media-amazon.com/images/W/WEBP_402378-T2/images/I/31-jt474B1L._SX300_SY300_QL70_FMwebp_.jpg" TargetMode="External"/><Relationship Id="rId2172" Type="http://schemas.openxmlformats.org/officeDocument/2006/relationships/hyperlink" Target="https://m.media-amazon.com/images/I/41Fq27ZjJfL._SX300_SY300_QL70_ML2_.jpg" TargetMode="External"/><Relationship Id="rId144" Type="http://schemas.openxmlformats.org/officeDocument/2006/relationships/hyperlink" Target="https://m.media-amazon.com/images/I/41Fo2P8-4ZL._SY300_SX300_QL70_FMwebp_.jpg" TargetMode="External"/><Relationship Id="rId589" Type="http://schemas.openxmlformats.org/officeDocument/2006/relationships/hyperlink" Target="https://www.amazon.in/Eureka-Forbes-Powerful-Technology-GFCDSFSVL00000/dp/B09FZ89DK6/ref=sr_1_180?qid=1672923600&amp;s=kitchen&amp;sr=1-180" TargetMode="External"/><Relationship Id="rId796" Type="http://schemas.openxmlformats.org/officeDocument/2006/relationships/hyperlink" Target="https://www.amazon.in/SOFLIN-Electric-Automatic-Poacher-Steaming/dp/B07GMFY9QM/ref=sr_1_60?qid=1672923593&amp;s=kitchen&amp;sr=1-60" TargetMode="External"/><Relationship Id="rId2477" Type="http://schemas.openxmlformats.org/officeDocument/2006/relationships/hyperlink" Target="https://m.media-amazon.com/images/W/WEBP_402378-T1/images/I/31h559f7EaL._SX300_SY300_QL70_FMwebp_.jpg" TargetMode="External"/><Relationship Id="rId2684" Type="http://schemas.openxmlformats.org/officeDocument/2006/relationships/hyperlink" Target="https://m.media-amazon.com/images/I/51Pu9zNUbtL._SY300_SX300_QL70_FMwebp_.jpg" TargetMode="External"/><Relationship Id="rId351" Type="http://schemas.openxmlformats.org/officeDocument/2006/relationships/hyperlink" Target="https://m.media-amazon.com/images/I/31vL9-jaaJL._SX300_SY300_QL70_FMwebp_.jpg" TargetMode="External"/><Relationship Id="rId449" Type="http://schemas.openxmlformats.org/officeDocument/2006/relationships/hyperlink" Target="https://m.media-amazon.com/images/I/41CsMm+ZCgL._SY300_SX300_.jpg" TargetMode="External"/><Relationship Id="rId656" Type="http://schemas.openxmlformats.org/officeDocument/2006/relationships/hyperlink" Target="https://m.media-amazon.com/images/W/WEBP_402378-T1/images/I/41ORNeJrRxL._SX300_SY300_QL70_FMwebp_.jpg" TargetMode="External"/><Relationship Id="rId863" Type="http://schemas.openxmlformats.org/officeDocument/2006/relationships/hyperlink" Target="https://www.amazon.in/PRO365-Electric-Coffee-Stirrer-Frother/dp/B07GXPDLYQ/ref=sr_1_25?qid=1672923591&amp;s=kitchen&amp;sr=1-25" TargetMode="External"/><Relationship Id="rId1079" Type="http://schemas.openxmlformats.org/officeDocument/2006/relationships/hyperlink" Target="https://www.amazon.in/Portronics-Konnect-POR-1079-Charging-Micro/dp/B08CDKQ8T6/ref=sr_1_385?qid=1672903014&amp;s=computers&amp;sr=1-385" TargetMode="External"/><Relationship Id="rId1286" Type="http://schemas.openxmlformats.org/officeDocument/2006/relationships/hyperlink" Target="https://www.amazon.in/Resonate-RouterUPS-CRU12V2-Backup-Router/dp/B017NC2IPM/ref=sr_1_261?qid=1672903007&amp;s=computers&amp;sr=1-261" TargetMode="External"/><Relationship Id="rId1493" Type="http://schemas.openxmlformats.org/officeDocument/2006/relationships/hyperlink" Target="https://www.amazon.in/Boat-Airdopes-171-Functionality-Resistance/dp/B086WMSCN3/ref=sr_1_147?qid=1672903002&amp;s=computers&amp;sr=1-147" TargetMode="External"/><Relationship Id="rId2032" Type="http://schemas.openxmlformats.org/officeDocument/2006/relationships/hyperlink" Target="https://m.media-amazon.com/images/I/41XtHlbmOHL._SX300_SY300_QL70_ML2_.jpg" TargetMode="External"/><Relationship Id="rId2337" Type="http://schemas.openxmlformats.org/officeDocument/2006/relationships/hyperlink" Target="https://m.media-amazon.com/images/I/31NDmmkm19L._SX300_SY300_QL70_FMwebp_.jpg" TargetMode="External"/><Relationship Id="rId2544" Type="http://schemas.openxmlformats.org/officeDocument/2006/relationships/hyperlink" Target="https://m.media-amazon.com/images/W/WEBP_402378-T2/images/I/316rtwd6jOL._SX300_SY300_QL70_FMwebp_.jpg" TargetMode="External"/><Relationship Id="rId2891" Type="http://schemas.openxmlformats.org/officeDocument/2006/relationships/hyperlink" Target="https://m.media-amazon.com/images/W/WEBP_402378-T2/images/I/51v-2Nzr+ML._SY300_SX300_.jpg" TargetMode="External"/><Relationship Id="rId211" Type="http://schemas.openxmlformats.org/officeDocument/2006/relationships/hyperlink" Target="https://m.media-amazon.com/images/W/WEBP_402378-T2/images/I/41UBtJFuwEL._SX300_SY300_QL70_FMwebp_.jpg" TargetMode="External"/><Relationship Id="rId309" Type="http://schemas.openxmlformats.org/officeDocument/2006/relationships/hyperlink" Target="https://m.media-amazon.com/images/I/61PfDZp8UzL._SY88.jpg,Easy%20to%20use,Items%20tap%20is%20not%20good%20for%20users,Very%20good%20&#63743;&#252;&#242;&#228;,Value%20for%20money,%20working%20fine,It%20is%20not%20suitable%20for%20my%20tap,I%20liked..so%20product%20good.%20So%20happy%20amazon..%20Liked%20amazon%20products%20provided%20Sum%20like%20this," TargetMode="External"/><Relationship Id="rId516" Type="http://schemas.openxmlformats.org/officeDocument/2006/relationships/hyperlink" Target="https://m.media-amazon.com/images/I/41Dp3g8y8sL._SX300_SY300_QL70_FMwebp_.jpg" TargetMode="External"/><Relationship Id="rId1146" Type="http://schemas.openxmlformats.org/officeDocument/2006/relationships/hyperlink" Target="https://m.media-amazon.com/images/W/WEBP_402378-T2/images/I/51zIKeCjN-L._SX300_SY300_QL70_FMwebp_.jpg" TargetMode="External"/><Relationship Id="rId1798" Type="http://schemas.openxmlformats.org/officeDocument/2006/relationships/hyperlink" Target="https://www.amazon.in/Samsung-Galaxy-Cloud-128GB-Storage/dp/B08VB57558/ref=sr_1_434?qid=1672895879&amp;s=electronics&amp;sr=1-434" TargetMode="External"/><Relationship Id="rId2751" Type="http://schemas.openxmlformats.org/officeDocument/2006/relationships/hyperlink" Target="https://www.amazon.in/Wayona-Braided-WN3LG2-Syncing-Charging/dp/B07JH1C41D/ref=sr_1_98?qid=1672909129&amp;s=electronics&amp;sr=1-98" TargetMode="External"/><Relationship Id="rId2849" Type="http://schemas.openxmlformats.org/officeDocument/2006/relationships/hyperlink" Target="https://m.media-amazon.com/images/I/4101vlzySzL._SY300_SX300_QL70_FMwebp_.jpg" TargetMode="External"/><Relationship Id="rId723" Type="http://schemas.openxmlformats.org/officeDocument/2006/relationships/hyperlink" Target="https://m.media-amazon.com/images/W/WEBP_402378-T2/images/I/21OWOIM1wML._SX300_SY300_QL70_FMwebp_.jpg" TargetMode="External"/><Relationship Id="rId930" Type="http://schemas.openxmlformats.org/officeDocument/2006/relationships/hyperlink" Target="https://m.media-amazon.com/images/W/WEBP_402378-T1/images/I/414js-21FqL._SX300_SY300_QL70_FMwebp_.jpg" TargetMode="External"/><Relationship Id="rId1006" Type="http://schemas.openxmlformats.org/officeDocument/2006/relationships/hyperlink" Target="https://m.media-amazon.com/images/W/WEBP_402378-T1/images/I/41N+hHYrIWL._SY300_SX300_.jpg" TargetMode="External"/><Relationship Id="rId1353" Type="http://schemas.openxmlformats.org/officeDocument/2006/relationships/hyperlink" Target="https://m.media-amazon.com/images/W/WEBP_402378-T1/images/I/41NF7VStoSL._SX300_SY300_QL70_FMwebp_.jpg" TargetMode="External"/><Relationship Id="rId1560" Type="http://schemas.openxmlformats.org/officeDocument/2006/relationships/hyperlink" Target="https://www.amazon.in/HP-150-Ambidextrous-Wireless-Mouse/dp/B09GB5B4BK/ref=sr_1_113?qid=1672903000&amp;s=computers&amp;sr=1-113" TargetMode="External"/><Relationship Id="rId1658" Type="http://schemas.openxmlformats.org/officeDocument/2006/relationships/hyperlink" Target="https://www.amazon.in/Tp-Link-300Mbps-AC750-Range-Extender/dp/B00KXULGJQ/ref=sr_1_57?qid=1672902997&amp;s=computers&amp;sr=1-57" TargetMode="External"/><Relationship Id="rId1865" Type="http://schemas.openxmlformats.org/officeDocument/2006/relationships/hyperlink" Target="https://m.media-amazon.com/images/I/41AGCk95dpL._SX300_SY300_QL70_ML2_.jpg" TargetMode="External"/><Relationship Id="rId2404" Type="http://schemas.openxmlformats.org/officeDocument/2006/relationships/hyperlink" Target="https://www.amazon.in/Belkin-Certified-Lightning-Braided-Meters-Black/dp/B084N1BM9L/ref=sr_1_340?qid=1672909141&amp;s=electronics&amp;sr=1-340" TargetMode="External"/><Relationship Id="rId2611" Type="http://schemas.openxmlformats.org/officeDocument/2006/relationships/hyperlink" Target="https://m.media-amazon.com/images/I/31yHKPd+rsL._SY300_SX300_.jpg" TargetMode="External"/><Relationship Id="rId2709" Type="http://schemas.openxmlformats.org/officeDocument/2006/relationships/hyperlink" Target="https://www.amazon.in/Croma-Inches-Ready-CREL7369-Black/dp/B09F6VHQXB/ref=sr_1_123?qid=1672909130&amp;s=electronics&amp;sr=1-123" TargetMode="External"/><Relationship Id="rId1213" Type="http://schemas.openxmlformats.org/officeDocument/2006/relationships/hyperlink" Target="https://www.amazon.in/IT2M-Designer-Laptop-Computer-12788/dp/B07S7DCJKS/ref=sr_1_303?qid=1672903010&amp;s=computers&amp;sr=1-303" TargetMode="External"/><Relationship Id="rId1420" Type="http://schemas.openxmlformats.org/officeDocument/2006/relationships/hyperlink" Target="https://m.media-amazon.com/images/W/WEBP_402378-T1/images/I/4127NZ2xG6L._SX300_SY300_QL70_FMwebp_.jpg" TargetMode="External"/><Relationship Id="rId1518" Type="http://schemas.openxmlformats.org/officeDocument/2006/relationships/hyperlink" Target="https://m.media-amazon.com/images/I/31z+0UyRo2L._SY300_SX300_.jpg" TargetMode="External"/><Relationship Id="rId2916" Type="http://schemas.openxmlformats.org/officeDocument/2006/relationships/hyperlink" Target="https://www.amazon.in/boAt-Micro-USB-Tangle-Free-Transmission/dp/B08WRWPM22/ref=sr_1_8?qid=1672909124&amp;s=electronics&amp;sr=1-8" TargetMode="External"/><Relationship Id="rId1725" Type="http://schemas.openxmlformats.org/officeDocument/2006/relationships/hyperlink" Target="https://m.media-amazon.com/images/I/31plkeAvAQL._SX300_SY300_QL70_FMwebp_.jpg" TargetMode="External"/><Relationship Id="rId1932" Type="http://schemas.openxmlformats.org/officeDocument/2006/relationships/hyperlink" Target="https://m.media-amazon.com/images/I/4121yWSVFmL._SX300_SY300_QL70_ML2_.jpg" TargetMode="External"/><Relationship Id="rId17"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2194" Type="http://schemas.openxmlformats.org/officeDocument/2006/relationships/hyperlink" Target="https://m.media-amazon.com/images/I/51UsScvHQNL._SX300_SY300_QL70_ML2_.jpg" TargetMode="External"/><Relationship Id="rId166" Type="http://schemas.openxmlformats.org/officeDocument/2006/relationships/hyperlink" Target="https://m.media-amazon.com/images/I/31Sh9NZmX-L._SX300_SY300_QL70_FMwebp_.jpg" TargetMode="External"/><Relationship Id="rId373" Type="http://schemas.openxmlformats.org/officeDocument/2006/relationships/hyperlink" Target="https://m.media-amazon.com/images/W/WEBP_402378-T2/images/I/41mtYvY3VdS._SX300_SY300_QL70_FMwebp_.jpg" TargetMode="External"/><Relationship Id="rId580" Type="http://schemas.openxmlformats.org/officeDocument/2006/relationships/hyperlink" Target="https://m.media-amazon.com/images/W/WEBP_402378-T2/images/I/31kDhgD+VYL._SX300_SY300_.jpg" TargetMode="External"/><Relationship Id="rId2054" Type="http://schemas.openxmlformats.org/officeDocument/2006/relationships/hyperlink" Target="https://m.media-amazon.com/images/I/4147W6koDNL._SX300_SY300_QL70_ML2_.jpg" TargetMode="External"/><Relationship Id="rId2261" Type="http://schemas.openxmlformats.org/officeDocument/2006/relationships/hyperlink" Target="https://www.amazon.in/Fire-Boltt-Phoenix-Bluetooth-Calling-Monitoring/dp/B0B3RRWSF6/ref=sr_1_4?qid=1672895748&amp;s=electronics&amp;sr=1-4" TargetMode="External"/><Relationship Id="rId2499" Type="http://schemas.openxmlformats.org/officeDocument/2006/relationships/hyperlink" Target="https://www.amazon.in/Karbonn-Millennium-KJW32NSHDF-Phantom-Bezel-Less/dp/B0B467CCB9/ref=sr_1_236?qid=1672909135&amp;s=electronics&amp;sr=1-236" TargetMode="External"/><Relationship Id="rId1" Type="http://schemas.openxmlformats.org/officeDocument/2006/relationships/hyperlink" Target="https://www.amazon.in/Borosil-Jumbo-1000-Watt-Grill-Sandwich/dp/B01486F4G6/ref=sr_1_506?qid=1672923617&amp;s=kitchen&amp;sr=1-506" TargetMode="External"/><Relationship Id="rId233" Type="http://schemas.openxmlformats.org/officeDocument/2006/relationships/hyperlink" Target="https://m.media-amazon.com/images/I/31kbrfC16XL._SX300_SY300_QL70_FMwebp_.jpg" TargetMode="External"/><Relationship Id="rId440" Type="http://schemas.openxmlformats.org/officeDocument/2006/relationships/hyperlink" Target="https://www.amazon.in/PrettyKrafts-Laundry-Basket-Clothes-Handles/dp/B0814LP6S9/ref=sr_1_264?qid=1672923605&amp;s=kitchen&amp;sr=1-264" TargetMode="External"/><Relationship Id="rId678" Type="http://schemas.openxmlformats.org/officeDocument/2006/relationships/hyperlink" Target="https://www.amazon.in/Ikea-903-391-72-Sealing-assorted-30-pack/dp/B00SH18114/ref=sr_1_129_mod_primary_new?qid=1672923597&amp;s=kitchen&amp;sbo=RZvfv%2F%2FHxDF%2BO5021pAnSA%3D%3D&amp;sr=1-129" TargetMode="External"/><Relationship Id="rId885" Type="http://schemas.openxmlformats.org/officeDocument/2006/relationships/hyperlink" Target="https://m.media-amazon.com/images/I/415CYtympZL._SX300_SY300_QL70_FMwebp_.jpg" TargetMode="External"/><Relationship Id="rId1070" Type="http://schemas.openxmlformats.org/officeDocument/2006/relationships/hyperlink" Target="https://m.media-amazon.com/images/W/WEBP_402378-T1/images/I/41PJLOoFNWL._SX300_SY300_QL70_FMwebp_.jpg" TargetMode="External"/><Relationship Id="rId2121" Type="http://schemas.openxmlformats.org/officeDocument/2006/relationships/hyperlink" Target="https://www.amazon.in/Samsung-Galaxy-SM-R180NZKAINU-Mystic-Black/dp/B08FN6WGDQ/ref=sr_1_74?qid=1672895770&amp;s=electronics&amp;sr=1-74" TargetMode="External"/><Relationship Id="rId2359" Type="http://schemas.openxmlformats.org/officeDocument/2006/relationships/hyperlink" Target="https://www.amazon.in/pTron-Charging-480Mbps-Durable-Smartphone/dp/B0B4T8RSJ1/ref=sr_1_448?qid=1672909146&amp;s=electronics&amp;sr=1-448" TargetMode="External"/><Relationship Id="rId2566" Type="http://schemas.openxmlformats.org/officeDocument/2006/relationships/hyperlink" Target="https://m.media-amazon.com/images/I/41vVXPCqnML._SX300_SY300_QL70_FMwebp_.jpg" TargetMode="External"/><Relationship Id="rId2773" Type="http://schemas.openxmlformats.org/officeDocument/2006/relationships/hyperlink" Target="https://www.amazon.in/SWAPKART-Charging-Compatible-iPhone-Devices/dp/B0B2DJDCPX/ref=sr_1_87?qid=1672909128&amp;s=electronics&amp;sr=1-87" TargetMode="External"/><Relationship Id="rId300" Type="http://schemas.openxmlformats.org/officeDocument/2006/relationships/hyperlink" Target="https://m.media-amazon.com/images/W/WEBP_402378-T2/images/I/21rLuqop7cL._SY300_SX300_QL70_FMwebp_.jpg" TargetMode="External"/><Relationship Id="rId538" Type="http://schemas.openxmlformats.org/officeDocument/2006/relationships/hyperlink" Target="https://www.amazon.in/Vedini-Refillable-Spray-Bottle-Transparent/dp/B08243SKCK/ref=sr_1_212?qid=1672923601&amp;s=kitchen&amp;sr=1-212" TargetMode="External"/><Relationship Id="rId745" Type="http://schemas.openxmlformats.org/officeDocument/2006/relationships/hyperlink" Target="https://m.media-amazon.com/images/W/WEBP_402378-T1/images/I/21rUca9axYL._SX300_SY300_QL70_FMwebp_.jpg" TargetMode="External"/><Relationship Id="rId952" Type="http://schemas.openxmlformats.org/officeDocument/2006/relationships/hyperlink" Target="https://m.media-amazon.com/images/I/31l-eZHBfKL._SX300_SY300_QL70_FMwebp_.jpg" TargetMode="External"/><Relationship Id="rId1168" Type="http://schemas.openxmlformats.org/officeDocument/2006/relationships/hyperlink" Target="https://www.amazon.in/Robustrion-Smart-Trifold-Stand-Generation/dp/B07YNHCW6N/ref=sr_1_331?qid=1672903011&amp;s=computers&amp;sr=1-331" TargetMode="External"/><Relationship Id="rId1375" Type="http://schemas.openxmlformats.org/officeDocument/2006/relationships/hyperlink" Target="https://m.media-amazon.com/images/W/WEBP_402378-T1/images/I/31bUanm+oRL._SY300_SX300_.jpg" TargetMode="External"/><Relationship Id="rId1582" Type="http://schemas.openxmlformats.org/officeDocument/2006/relationships/hyperlink" Target="https://www.amazon.in/SanDisk-Ultra-Drive-Pendrive-Mobile/dp/B0819ZZK5K/ref=sr_1_99?qid=1672903000&amp;s=computers&amp;sr=1-99" TargetMode="External"/><Relationship Id="rId2219" Type="http://schemas.openxmlformats.org/officeDocument/2006/relationships/hyperlink" Target="https://www.amazon.in/10000mAH-Li-Polymer-Power-Charging-Midnight/dp/B08HVL8QN3/ref=sr_1_25?qid=1672895755&amp;s=electronics&amp;sr=1-25" TargetMode="External"/><Relationship Id="rId2426" Type="http://schemas.openxmlformats.org/officeDocument/2006/relationships/hyperlink" Target="https://www.amazon.in/7SEVENTM-Compatible-Android-Original-Replacement/dp/B09RQRZW2X/ref=sr_1_291?qid=1672909139&amp;s=electronics&amp;sr=1-291" TargetMode="External"/><Relationship Id="rId2633" Type="http://schemas.openxmlformats.org/officeDocument/2006/relationships/hyperlink" Target="https://m.media-amazon.com/images/I/41CF6GtnpKL._SX300_SY300_QL70_FMwebp_.jpg" TargetMode="External"/><Relationship Id="rId81" Type="http://schemas.openxmlformats.org/officeDocument/2006/relationships/hyperlink" Target="https://www.amazon.in/KENT-POWP-Sediment-Filter-Thread-WCAP/dp/B09BL2KHQW/ref=sr_1_461_mod_primary_new?qid=1672923614&amp;s=kitchen&amp;sbo=RZvfv%2F%2FHxDF%2BO5021pAnSA%3D%3D&amp;sr=1-461" TargetMode="External"/><Relationship Id="rId605" Type="http://schemas.openxmlformats.org/officeDocument/2006/relationships/hyperlink" Target="https://www.amazon.in/Homeistic-Applience-Electric-bathroom-Tankless/dp/B08QW937WV/ref=sr_1_173?qid=1672923598&amp;s=kitchen&amp;sr=1-173" TargetMode="External"/><Relationship Id="rId812" Type="http://schemas.openxmlformats.org/officeDocument/2006/relationships/hyperlink" Target="https://www.amazon.in/Philips-GC026-30-Fabric-Shaver/dp/B00TDD0YM4/ref=sr_1_54?qid=1672923592&amp;s=kitchen&amp;sr=1-54" TargetMode="External"/><Relationship Id="rId1028" Type="http://schemas.openxmlformats.org/officeDocument/2006/relationships/hyperlink" Target="https://m.media-amazon.com/images/W/WEBP_402378-T2/images/I/51rzz4zoUBL._SX300_SY300_QL70_FMwebp_.jpg" TargetMode="External"/><Relationship Id="rId1235" Type="http://schemas.openxmlformats.org/officeDocument/2006/relationships/hyperlink" Target="https://m.media-amazon.com/images/I/410DCX0vt4L._SX300_SY300_QL70_FMwebp_.jpg" TargetMode="External"/><Relationship Id="rId1442" Type="http://schemas.openxmlformats.org/officeDocument/2006/relationships/hyperlink" Target="https://m.media-amazon.com/images/W/WEBP_402378-T1/images/I/313nBNJrT6L._SX300_SY300_QL70_FMwebp_.jpg" TargetMode="External"/><Relationship Id="rId1887" Type="http://schemas.openxmlformats.org/officeDocument/2006/relationships/hyperlink" Target="https://m.media-amazon.com/images/I/31xJT-3ZAkL._SX300_SY300_QL70_ML2_.jpg" TargetMode="External"/><Relationship Id="rId2840" Type="http://schemas.openxmlformats.org/officeDocument/2006/relationships/hyperlink" Target="https://www.amazon.in/FLiX-Charging-480Mbps-Devices-XCD-M11/dp/B09NJN8L25/ref=sr_1_48?qid=1672909125&amp;s=electronics&amp;sr=1-48" TargetMode="External"/><Relationship Id="rId2938" Type="http://schemas.openxmlformats.org/officeDocument/2006/relationships/hyperlink" Target="https://m.media-amazon.com/images/I/41GXZy6dLIL._SX300_SY300_QL70_ML2_.jpg" TargetMode="External"/><Relationship Id="rId1302" Type="http://schemas.openxmlformats.org/officeDocument/2006/relationships/hyperlink" Target="https://www.amazon.in/Zebronics-Zeb-Fame-Multi-Speakers-Control/dp/B07L3NDN24/ref=sr_1_253?qid=1672903007&amp;s=computers&amp;sr=1-253" TargetMode="External"/><Relationship Id="rId1747" Type="http://schemas.openxmlformats.org/officeDocument/2006/relationships/hyperlink" Target="https://m.media-amazon.com/images/W/WEBP_402378-T2/images/I/41Peg4pz7fL._SX300_SY300_QL70_FMwebp_.jpg" TargetMode="External"/><Relationship Id="rId1954" Type="http://schemas.openxmlformats.org/officeDocument/2006/relationships/hyperlink" Target="https://www.amazon.in/iQOO-Raven-Black-128GB-Storage/dp/B07WGPKMP5/ref=sr_1_175?qid=1672895799&amp;s=electronics&amp;sr=1-175" TargetMode="External"/><Relationship Id="rId2700" Type="http://schemas.openxmlformats.org/officeDocument/2006/relationships/hyperlink" Target="https://m.media-amazon.com/images/I/21rxGo3S7FL._SY445_SX342_QL70_FMwebp_.jpg" TargetMode="External"/><Relationship Id="rId39" Type="http://schemas.openxmlformats.org/officeDocument/2006/relationships/hyperlink" Target="https://www.amazon.in/Larrito-Humidifiers-Humidifier-humidifiers-HUMIDIFIRE/dp/B0B97D658R/ref=sr_1_484?qid=1672923617&amp;s=kitchen&amp;sr=1-484" TargetMode="External"/><Relationship Id="rId1607" Type="http://schemas.openxmlformats.org/officeDocument/2006/relationships/hyperlink" Target="https://m.media-amazon.com/images/W/WEBP_402378-T2/images/I/41PlZjYsy-L._SX300_SY300_QL70_FMwebp_.jpg" TargetMode="External"/><Relationship Id="rId1814" Type="http://schemas.openxmlformats.org/officeDocument/2006/relationships/hyperlink" Target="https://www.amazon.in/Lava-Notfication-recoding-Military-Certified/dp/B09BF8JBWX/ref=sr_1_411?qid=1672895872&amp;s=electronics&amp;sr=1-411" TargetMode="External"/><Relationship Id="rId188" Type="http://schemas.openxmlformats.org/officeDocument/2006/relationships/hyperlink" Target="https://www.amazon.in/KONVIO-NEER-Cartridge-Compatible-Pre-Filter/dp/B08K36NZSV/ref=sr_1_395?qid=1672923612&amp;s=kitchen&amp;sr=1-395" TargetMode="External"/><Relationship Id="rId395" Type="http://schemas.openxmlformats.org/officeDocument/2006/relationships/hyperlink" Target="https://m.media-amazon.com/images/I/41nfxayjM9L._SX300_SY300_QL70_FMwebp_.jpg" TargetMode="External"/><Relationship Id="rId2076" Type="http://schemas.openxmlformats.org/officeDocument/2006/relationships/hyperlink" Target="https://m.media-amazon.com/images/I/31dJ+lXJq3L._SY300_SX300_.jpg" TargetMode="External"/><Relationship Id="rId2283" Type="http://schemas.openxmlformats.org/officeDocument/2006/relationships/hyperlink" Target="https://www.amazon.in/REDTECH-Lightning-Certified-Charging-Compatible/dp/B0BQRJ3C47/ref=sr_1_491?qid=1672909149&amp;s=electronics&amp;sr=1-491" TargetMode="External"/><Relationship Id="rId2490" Type="http://schemas.openxmlformats.org/officeDocument/2006/relationships/hyperlink" Target="https://m.media-amazon.com/images/I/41eHLj-wfGL._SX300_SY300_QL70_FMwebp_.jpg" TargetMode="External"/><Relationship Id="rId2588" Type="http://schemas.openxmlformats.org/officeDocument/2006/relationships/hyperlink" Target="https://www.amazon.in/TP-Link-Archer-T3U-Wireless-MU-MIMO/dp/B07M69276N/ref=sr_1_190?qid=1672909133&amp;s=electronics&amp;sr=1-190" TargetMode="External"/><Relationship Id="rId255" Type="http://schemas.openxmlformats.org/officeDocument/2006/relationships/hyperlink" Target="https://m.media-amazon.com/images/I/319pDZDL+sL._SY300_SX300_.jpg" TargetMode="External"/><Relationship Id="rId462" Type="http://schemas.openxmlformats.org/officeDocument/2006/relationships/hyperlink" Target="https://www.amazon.in/Esquire-Elite-Laundry-Basket-Colour/dp/B095XCRDQW/ref=sr_1_250?qid=1672923605&amp;s=kitchen&amp;sr=1-250" TargetMode="External"/><Relationship Id="rId1092" Type="http://schemas.openxmlformats.org/officeDocument/2006/relationships/hyperlink" Target="https://m.media-amazon.com/images/I/417vDmMtbpL._SY300_SX300_QL70_FMwebp_.jpg" TargetMode="External"/><Relationship Id="rId1397" Type="http://schemas.openxmlformats.org/officeDocument/2006/relationships/hyperlink" Target="https://www.amazon.in/Ambrane-Unbreakable-Charging-Braided-Multipurpose/dp/B094JNXNPV/ref=sr_1_201?qid=1672903005&amp;s=computers&amp;sr=1-201" TargetMode="External"/><Relationship Id="rId2143" Type="http://schemas.openxmlformats.org/officeDocument/2006/relationships/hyperlink" Target="https://www.amazon.in/iQOO-128GB-Storage-Snapdragon%C2%AE-FlashCharge/dp/B07WDKLDRX/ref=sr_1_63?qid=1672895762&amp;s=electronics&amp;sr=1-63" TargetMode="External"/><Relationship Id="rId2350" Type="http://schemas.openxmlformats.org/officeDocument/2006/relationships/hyperlink" Target="https://www.amazon.in/V-smash-Firestick-Remote/dp/B09TY4MSH3/ref=sr_1_453?qid=1672909146&amp;s=electronics&amp;sr=1-453" TargetMode="External"/><Relationship Id="rId2795" Type="http://schemas.openxmlformats.org/officeDocument/2006/relationships/hyperlink" Target="https://www.amazon.in/Acer-inches-Ready-AR32NSV53HD-Black/dp/B0B9XN9S3W/ref=sr_1_75?qid=1672909128&amp;s=electronics&amp;sr=1-75" TargetMode="External"/><Relationship Id="rId115" Type="http://schemas.openxmlformats.org/officeDocument/2006/relationships/hyperlink" Target="https://www.amazon.in/AGARO-Ultrasonic-Humidifier-4-5Litres-Adjustable/dp/B09P182Z2H/ref=sr_1_441?qid=1672923614&amp;s=kitchen&amp;sr=1-441" TargetMode="External"/><Relationship Id="rId322" Type="http://schemas.openxmlformats.org/officeDocument/2006/relationships/hyperlink" Target="https://www.amazon.in/Preethi-MGA-502-0-4-Litre-Grind-Store/dp/B012ELCYUG/ref=sr_1_321?qid=1672923609&amp;s=kitchen&amp;sr=1-321" TargetMode="External"/><Relationship Id="rId767" Type="http://schemas.openxmlformats.org/officeDocument/2006/relationships/hyperlink" Target="https://m.media-amazon.com/images/W/WEBP_402378-T1/images/I/31Tz8DcmevL._SX300_SY300_QL70_FMwebp_.jpg" TargetMode="External"/><Relationship Id="rId974" Type="http://schemas.openxmlformats.org/officeDocument/2006/relationships/hyperlink" Target="https://m.media-amazon.com/images/I/41Msi1CS2WL._SX300_SY300_QL70_FMwebp_.jpg" TargetMode="External"/><Relationship Id="rId2003" Type="http://schemas.openxmlformats.org/officeDocument/2006/relationships/hyperlink" Target="https://m.media-amazon.com/images/I/41S7tnENirL._SX300_SY300_QL70_ML2_.jpg" TargetMode="External"/><Relationship Id="rId2210" Type="http://schemas.openxmlformats.org/officeDocument/2006/relationships/hyperlink" Target="https://m.media-amazon.com/images/I/41t61osAZHL._SX300_SY300_QL70_ML2_.jpg" TargetMode="External"/><Relationship Id="rId2448" Type="http://schemas.openxmlformats.org/officeDocument/2006/relationships/hyperlink" Target="https://www.amazon.in/Ambrane-Charging-Neckband-Wireless-ACT/dp/B09YLX91QR/ref=sr_1_272?qid=1672909138&amp;s=electronics&amp;sr=1-272" TargetMode="External"/><Relationship Id="rId2655" Type="http://schemas.openxmlformats.org/officeDocument/2006/relationships/hyperlink" Target="https://m.media-amazon.com/images/W/WEBP_402378-T1/images/I/41+AJMzMo7L._SX342_SY445_.jpg" TargetMode="External"/><Relationship Id="rId2862" Type="http://schemas.openxmlformats.org/officeDocument/2006/relationships/hyperlink" Target="https://www.amazon.in/Samsung-Original-Type-Cable-Meter/dp/B008FWZGSG/ref=sr_1_37?qid=1672909125&amp;s=electronics&amp;sr=1-37" TargetMode="External"/><Relationship Id="rId627" Type="http://schemas.openxmlformats.org/officeDocument/2006/relationships/hyperlink" Target="https://www.amazon.in/Portable-Hairball-Epilator-Removing-Furniture/dp/B09XB1R2F3/ref=sr_1_157?qid=1672923598&amp;s=kitchen&amp;sr=1-157" TargetMode="External"/><Relationship Id="rId834" Type="http://schemas.openxmlformats.org/officeDocument/2006/relationships/hyperlink" Target="https://www.amazon.in/Remover-Sweaters-Blankets-Jackets-Carpets/dp/B09KNMLH4Y/ref=sr_1_37_mod_primary_new?qid=1672923592&amp;s=kitchen&amp;sbo=RZvfv%2F%2FHxDF%2BO5021pAnSA%3D%3D&amp;sr=1-37" TargetMode="External"/><Relationship Id="rId1257" Type="http://schemas.openxmlformats.org/officeDocument/2006/relationships/hyperlink" Target="https://m.media-amazon.com/images/W/WEBP_402378-T2/images/I/3183iGEWksL._SX300_SY300_QL70_FMwebp_.jpg" TargetMode="External"/><Relationship Id="rId1464" Type="http://schemas.openxmlformats.org/officeDocument/2006/relationships/hyperlink" Target="https://m.media-amazon.com/images/I/31SKRsp7Y1L._SX300_SY300_QL70_FMwebp_.jpg" TargetMode="External"/><Relationship Id="rId1671" Type="http://schemas.openxmlformats.org/officeDocument/2006/relationships/hyperlink" Target="https://m.media-amazon.com/images/I/31VzNhhqifL._SX300_SY300_QL70_FMwebp_.jpg" TargetMode="External"/><Relationship Id="rId2308" Type="http://schemas.openxmlformats.org/officeDocument/2006/relationships/hyperlink" Target="https://www.amazon.in/BESTOR%C2%AE-48Gbps-9-80FT-Braided-Cord-4K/dp/B09HCH3JZG/ref=sr_1_478?qid=1672909147&amp;s=electronics&amp;sr=1-478" TargetMode="External"/><Relationship Id="rId2515" Type="http://schemas.openxmlformats.org/officeDocument/2006/relationships/hyperlink" Target="https://www.amazon.in/POPIO-Charging-Cable-OnePlus-Devices/dp/B07HZ2QCGR/ref=sr_1_228?qid=1672909135&amp;s=electronics&amp;sr=1-228" TargetMode="External"/><Relationship Id="rId2722" Type="http://schemas.openxmlformats.org/officeDocument/2006/relationships/hyperlink" Target="https://m.media-amazon.com/images/W/WEBP_402378-T2/images/I/41c80KrMZgL._SY445_SX342_QL70_FMwebp_.jpg" TargetMode="External"/><Relationship Id="rId901" Type="http://schemas.openxmlformats.org/officeDocument/2006/relationships/hyperlink" Target="https://m.media-amazon.com/images/I/217Lv1D3bHL._SX300_SY300_QL70_FMwebp_.jpg" TargetMode="External"/><Relationship Id="rId1117" Type="http://schemas.openxmlformats.org/officeDocument/2006/relationships/hyperlink" Target="https://www.amazon.in/HP-GT53XL-135-ml-Black-Bottle/dp/B07SY4C3TD/ref=sr_1_364?qid=1672903013&amp;s=computers&amp;sr=1-364" TargetMode="External"/><Relationship Id="rId1324" Type="http://schemas.openxmlformats.org/officeDocument/2006/relationships/hyperlink" Target="https://www.amazon.in/ESnipe-Mart-Worldwide-Protected-Electrical/dp/B07WKBD37W/ref=sr_1_242?qid=1672903007&amp;s=computers&amp;sr=1-242" TargetMode="External"/><Relationship Id="rId1531" Type="http://schemas.openxmlformats.org/officeDocument/2006/relationships/hyperlink" Target="https://m.media-amazon.com/images/W/WEBP_402378-T1/images/I/41oLhpKArFL._SY300_SX300_QL70_FMwebp_.jpg" TargetMode="External"/><Relationship Id="rId1769" Type="http://schemas.openxmlformats.org/officeDocument/2006/relationships/hyperlink" Target="https://m.media-amazon.com/images/I/217Lv1D3bHL._SX300_SY300_QL70_ML2_.jpg" TargetMode="External"/><Relationship Id="rId1976" Type="http://schemas.openxmlformats.org/officeDocument/2006/relationships/hyperlink" Target="https://www.amazon.in/Flix-Micro-Cable-Smartphone-Black/dp/B09NHVCHS9/ref=sr_1_158?qid=1672895791&amp;s=electronics&amp;sr=1-158" TargetMode="External"/><Relationship Id="rId30" Type="http://schemas.openxmlformats.org/officeDocument/2006/relationships/hyperlink" Target="https://m.media-amazon.com/images/I/41wOaCtfCZL._SY300_SX300_QL70_FMwebp_.jpg" TargetMode="External"/><Relationship Id="rId1629" Type="http://schemas.openxmlformats.org/officeDocument/2006/relationships/hyperlink" Target="https://m.media-amazon.com/images/W/WEBP_402378-T1/images/I/41FMV7m5bZL._SX300_SY300_QL70_FMwebp_.jpg" TargetMode="External"/><Relationship Id="rId1836" Type="http://schemas.openxmlformats.org/officeDocument/2006/relationships/hyperlink" Target="https://www.amazon.in/10WERUN-Bluetooth-Smartwatch-Wireless-Fitness/dp/B09RFB2SJQ/ref=sr_1_367?qid=1672895857&amp;s=electronics&amp;sr=1-367" TargetMode="External"/><Relationship Id="rId1903" Type="http://schemas.openxmlformats.org/officeDocument/2006/relationships/hyperlink" Target="https://m.media-amazon.com/images/I/412DrCgktiL._SX300_SY300_QL70_ML2_.jpg" TargetMode="External"/><Relationship Id="rId2098" Type="http://schemas.openxmlformats.org/officeDocument/2006/relationships/hyperlink" Target="https://m.media-amazon.com/images/I/31RktQKvhoL._SX300_SY300_QL70_ML2_.jpg" TargetMode="External"/><Relationship Id="rId277" Type="http://schemas.openxmlformats.org/officeDocument/2006/relationships/hyperlink" Target="https://m.media-amazon.com/images/W/WEBP_402378-T2/images/I/31991seDfcL._SY300_SX300_QL70_FMwebp_.jpg" TargetMode="External"/><Relationship Id="rId484" Type="http://schemas.openxmlformats.org/officeDocument/2006/relationships/hyperlink" Target="https://www.amazon.in/Balzano-Speed-Nutri-Blender-Smoothie/dp/B08S6RKT4L/ref=sr_1_241?qid=1672923603&amp;s=kitchen&amp;sr=1-241" TargetMode="External"/><Relationship Id="rId2165" Type="http://schemas.openxmlformats.org/officeDocument/2006/relationships/hyperlink" Target="https://www.amazon.in/realme-Storage-Processor-Triple-Display/dp/B09RMQYHLH/ref=sr_1_52?qid=1672895762&amp;s=electronics&amp;sr=1-52" TargetMode="External"/><Relationship Id="rId137" Type="http://schemas.openxmlformats.org/officeDocument/2006/relationships/hyperlink" Target="https://www.amazon.in/LONAXA-Travel-Rechargeable-Fruit-Juicer/dp/B0BHNHMR3H/ref=sr_1_431?qid=1672923613&amp;s=kitchen&amp;sr=1-431" TargetMode="External"/><Relationship Id="rId344" Type="http://schemas.openxmlformats.org/officeDocument/2006/relationships/hyperlink" Target="https://www.amazon.in/Plastic-Laundry-Basket-Light-Grey/dp/B01LY9W8AF/ref=sr_1_314?qid=1672923607&amp;s=kitchen&amp;sr=1-314" TargetMode="External"/><Relationship Id="rId691" Type="http://schemas.openxmlformats.org/officeDocument/2006/relationships/hyperlink" Target="https://m.media-amazon.com/images/W/WEBP_402378-T1/images/I/416wtLbGHvL._SX300_SY300_QL70_FMwebp_.jpg" TargetMode="External"/><Relationship Id="rId789" Type="http://schemas.openxmlformats.org/officeDocument/2006/relationships/hyperlink" Target="https://m.media-amazon.com/images/W/WEBP_402378-T1/images/I/31VoHcKK5ZL._SX300_SY300_QL70_FMwebp_.jpg" TargetMode="External"/><Relationship Id="rId996" Type="http://schemas.openxmlformats.org/officeDocument/2006/relationships/hyperlink" Target="https://m.media-amazon.com/images/W/WEBP_402378-T1/images/I/21m+6LxEnOL._SY300_SX300_.jpg" TargetMode="External"/><Relationship Id="rId2025" Type="http://schemas.openxmlformats.org/officeDocument/2006/relationships/hyperlink" Target="https://www.amazon.in/iQOO-Chromatic-Storage-Snapdragon-Processor/dp/B07WHQBZLS/ref=sr_1_123?qid=1672895784&amp;s=electronics&amp;sr=1-123" TargetMode="External"/><Relationship Id="rId2372" Type="http://schemas.openxmlformats.org/officeDocument/2006/relationships/hyperlink" Target="https://m.media-amazon.com/images/W/WEBP_402378-T2/images/I/31yPzs3mAlL._SX300_SY300_QL70_FMwebp_.jpg" TargetMode="External"/><Relationship Id="rId2677" Type="http://schemas.openxmlformats.org/officeDocument/2006/relationships/hyperlink" Target="https://www.amazon.in/AmazonBasics-Speed-Female-Extension-Cable/dp/B01D5H8ZI8/ref=sr_1_141?qid=1672909130&amp;s=electronics&amp;sr=1-141" TargetMode="External"/><Relationship Id="rId2884" Type="http://schemas.openxmlformats.org/officeDocument/2006/relationships/hyperlink" Target="https://www.amazon.in/Samsung-Inches-Wondertainment-UA32T4340BKXXL-Glossy/dp/B09F6S8BT6/ref=sr_1_24?qid=1672909124&amp;s=electronics&amp;sr=1-24" TargetMode="External"/><Relationship Id="rId551" Type="http://schemas.openxmlformats.org/officeDocument/2006/relationships/hyperlink" Target="https://m.media-amazon.com/images/W/WEBP_402378-T1/images/I/51oZKPP1qhL._SY300_SX300_QL70_FMwebp_.jpg" TargetMode="External"/><Relationship Id="rId649" Type="http://schemas.openxmlformats.org/officeDocument/2006/relationships/hyperlink" Target="https://www.amazon.in/SAIELLIN-Clothes-Sweater-Defuzzer-Trimmer/dp/B09MTLG4TP/ref=sr_1_147?qid=1672923597&amp;s=kitchen&amp;sr=1-147" TargetMode="External"/><Relationship Id="rId856" Type="http://schemas.openxmlformats.org/officeDocument/2006/relationships/hyperlink" Target="https://m.media-amazon.com/images/W/WEBP_402378-T1/images/I/31HzCDKv6ZL._SX300_SY300_QL70_FMwebp_.jpg" TargetMode="External"/><Relationship Id="rId1181" Type="http://schemas.openxmlformats.org/officeDocument/2006/relationships/hyperlink" Target="https://m.media-amazon.com/images/I/41ds2zVHE4L._SX300_SY300_QL70_FMwebp_.jpg" TargetMode="External"/><Relationship Id="rId1279" Type="http://schemas.openxmlformats.org/officeDocument/2006/relationships/hyperlink" Target="https://m.media-amazon.com/images/W/WEBP_402378-T2/images/I/31pnooau8vS._SX300_SY300_QL70_FMwebp_.jpg" TargetMode="External"/><Relationship Id="rId1486" Type="http://schemas.openxmlformats.org/officeDocument/2006/relationships/hyperlink" Target="https://m.media-amazon.com/images/I/31iFF1KbkpL._SX300_SY300_QL70_FMwebp_.jpg" TargetMode="External"/><Relationship Id="rId2232" Type="http://schemas.openxmlformats.org/officeDocument/2006/relationships/hyperlink" Target="https://m.media-amazon.com/images/I/41WpD4fqT4L._SX300_SY300_QL70_ML2_.jpg" TargetMode="External"/><Relationship Id="rId2537" Type="http://schemas.openxmlformats.org/officeDocument/2006/relationships/hyperlink" Target="https://www.amazon.in/FLiX-Beetel-Durable-Lightning-Charge/dp/B08P9RYPLR/ref=sr_1_216?qid=1672909134&amp;s=electronics&amp;sr=1-216" TargetMode="External"/><Relationship Id="rId204" Type="http://schemas.openxmlformats.org/officeDocument/2006/relationships/hyperlink" Target="https://www.amazon.in/BONIRY-Waffle-Maker-Inch-Watts/dp/B09LH32678/ref=sr_1_390?qid=1672923611&amp;s=kitchen&amp;sr=1-390" TargetMode="External"/><Relationship Id="rId411" Type="http://schemas.openxmlformats.org/officeDocument/2006/relationships/hyperlink" Target="https://m.media-amazon.com/images/W/WEBP_402378-T1/images/I/41q7gsgB+gL._SY300_SX300_.jpg" TargetMode="External"/><Relationship Id="rId509" Type="http://schemas.openxmlformats.org/officeDocument/2006/relationships/hyperlink" Target="https://www.amazon.in/ROYAL-STEP-Portable-Electric-Rechargeable/dp/B0BNQMF152/ref=sr_1_224?qid=1672923603&amp;s=kitchen&amp;sr=1-224" TargetMode="External"/><Relationship Id="rId1041" Type="http://schemas.openxmlformats.org/officeDocument/2006/relationships/hyperlink" Target="https://www.amazon.in/Robustrion-Anti-Scratch-Smudge-Tempered-Protector/dp/B0B2CPVXHX/ref=sr_1_406?qid=1672903014&amp;s=computers&amp;sr=1-406" TargetMode="External"/><Relationship Id="rId1139" Type="http://schemas.openxmlformats.org/officeDocument/2006/relationships/hyperlink" Target="https://www.amazon.in/AmazonBasics-Nylon-Braided-Lightning-Cable/dp/B082T6V3DT/ref=sr_1_351?qid=1672903012&amp;s=computers&amp;sr=1-351" TargetMode="External"/><Relationship Id="rId1346" Type="http://schemas.openxmlformats.org/officeDocument/2006/relationships/hyperlink" Target="https://www.amazon.in/Logitech-C270-HD-Webcam-Black/dp/B008QS9J6Y/ref=sr_1_230?qid=1672903006&amp;s=computers&amp;sr=1-230" TargetMode="External"/><Relationship Id="rId1693" Type="http://schemas.openxmlformats.org/officeDocument/2006/relationships/hyperlink" Target="https://m.media-amazon.com/images/W/WEBP_402378-T1/images/I/415yl0HeDQL._SY300_SX300_QL70_FMwebp_.jpg" TargetMode="External"/><Relationship Id="rId1998" Type="http://schemas.openxmlformats.org/officeDocument/2006/relationships/hyperlink" Target="https://www.amazon.in/DURACELL-Lightning-Certified-braided-Devices/dp/B09C6HXFC1/ref=sr_1_138?qid=1672895784&amp;s=electronics&amp;sr=1-138" TargetMode="External"/><Relationship Id="rId2744" Type="http://schemas.openxmlformats.org/officeDocument/2006/relationships/hyperlink" Target="https://m.media-amazon.com/images/W/WEBP_402378-T1/images/I/31Uqr+A2THL._SY300_SX300_.jpg" TargetMode="External"/><Relationship Id="rId716" Type="http://schemas.openxmlformats.org/officeDocument/2006/relationships/hyperlink" Target="https://m.media-amazon.com/images/W/WEBP_402378-T2/images/I/31nZs1BL4tL._SX300_SY300_QL70_FMwebp_.jpg" TargetMode="External"/><Relationship Id="rId923" Type="http://schemas.openxmlformats.org/officeDocument/2006/relationships/hyperlink" Target="https://www.amazon.in/Optical-Drive-Caddy-Universal-9-5mm/dp/B07W14CHV8/ref=sr_1_483?qid=1672903019&amp;s=computers&amp;sr=1-483" TargetMode="External"/><Relationship Id="rId1553" Type="http://schemas.openxmlformats.org/officeDocument/2006/relationships/hyperlink" Target="https://m.media-amazon.com/images/W/WEBP_402378-T1/images/I/31TZq2dY-hL._SX300_SY300_QL70_FMwebp_.jpg" TargetMode="External"/><Relationship Id="rId1760" Type="http://schemas.openxmlformats.org/officeDocument/2006/relationships/hyperlink" Target="https://www.amazon.in/boAt-Wave-Call-Dedicated-Multi-Sport/dp/B0B5B6PQCT/ref=sr_1_4?qid=1672902995&amp;s=computers&amp;sr=1-4" TargetMode="External"/><Relationship Id="rId1858" Type="http://schemas.openxmlformats.org/officeDocument/2006/relationships/hyperlink" Target="https://www.amazon.in/Compatible-I-Phone13-I-Phone11-Only-Adapter/dp/B0B54Y2SNX/ref=sr_1_315?qid=1672895842&amp;s=electronics&amp;sr=1-315" TargetMode="External"/><Relationship Id="rId2604" Type="http://schemas.openxmlformats.org/officeDocument/2006/relationships/hyperlink" Target="https://www.amazon.in/Pinnaclz-Original-Type-Charging-Transfer/dp/B08R69WBN7/ref=sr_1_182?qid=1672909133&amp;s=electronics&amp;sr=1-182" TargetMode="External"/><Relationship Id="rId2811" Type="http://schemas.openxmlformats.org/officeDocument/2006/relationships/hyperlink" Target="https://www.amazon.in/Portronics-Konnect-POR-1079-Charging-Micro/dp/B08CDKQ8T6/ref=sr_1_65?qid=1672909126&amp;s=electronics&amp;sr=1-65" TargetMode="External"/><Relationship Id="rId52" Type="http://schemas.openxmlformats.org/officeDocument/2006/relationships/hyperlink" Target="https://m.media-amazon.com/images/I/418vOzm6DZL._SX300_SY300_QL70_FMwebp_.jpg" TargetMode="External"/><Relationship Id="rId1206" Type="http://schemas.openxmlformats.org/officeDocument/2006/relationships/hyperlink" Target="https://m.media-amazon.com/images/W/WEBP_402378-T2/images/I/415mk3uip9L._SX300_SY300_QL70_FMwebp_.jpg" TargetMode="External"/><Relationship Id="rId1413" Type="http://schemas.openxmlformats.org/officeDocument/2006/relationships/hyperlink" Target="https://www.amazon.in/boAt-BassHeads-225-Special-Headphones/dp/B01MF8MB65/ref=sr_1_191?qid=1672903004&amp;s=computers&amp;sr=1-191" TargetMode="External"/><Relationship Id="rId1620" Type="http://schemas.openxmlformats.org/officeDocument/2006/relationships/hyperlink" Target="https://www.amazon.in/Ambrane-20000mAh-Lithium-Polymer-Stylo-20K/dp/B07RD611Z8/ref=sr_1_77?qid=1672902998&amp;s=computers&amp;sr=1-77" TargetMode="External"/><Relationship Id="rId2909" Type="http://schemas.openxmlformats.org/officeDocument/2006/relationships/hyperlink" Target="https://m.media-amazon.com/images/I/31dJ+lXJq3L._SY300_SX300_.jpg" TargetMode="External"/><Relationship Id="rId1718" Type="http://schemas.openxmlformats.org/officeDocument/2006/relationships/hyperlink" Target="https://www.amazon.in/Fire-Boltt-Ninja-Smartwatch-Sports-Tracking/dp/B09YV4RG4D/ref=sr_1_27?qid=1672902996&amp;s=computers&amp;sr=1-27" TargetMode="External"/><Relationship Id="rId1925" Type="http://schemas.openxmlformats.org/officeDocument/2006/relationships/hyperlink" Target="https://www.amazon.in/Duracell-Lightning-Certified-Braided-Charging/dp/B09W5XR9RT/ref=sr_1_205?qid=1672895806&amp;s=electronics&amp;sr=1-205" TargetMode="External"/><Relationship Id="rId299" Type="http://schemas.openxmlformats.org/officeDocument/2006/relationships/hyperlink" Target="https://www.amazon.in/Nirdambhay-Handheld-Portable-Resealer-Including/dp/B08YK7BBD2/ref=sr_1_338?qid=1672923609&amp;s=kitchen&amp;sr=1-338" TargetMode="External"/><Relationship Id="rId2187" Type="http://schemas.openxmlformats.org/officeDocument/2006/relationships/hyperlink" Target="https://www.amazon.in/Fire-Boltt-Bluetooth-Calling-Assistance-Resolution/dp/B0BF4YBLPX/ref=sr_1_41?qid=1672895755&amp;s=electronics&amp;sr=1-41" TargetMode="External"/><Relationship Id="rId2394" Type="http://schemas.openxmlformats.org/officeDocument/2006/relationships/hyperlink" Target="https://www.amazon.in/AmazonBasics-Braided-HDMI-Cable-3-Feet/dp/B075ZTJ9XR/ref=sr_1_380?qid=1672909143&amp;s=electronics&amp;sr=1-380" TargetMode="External"/><Relationship Id="rId159" Type="http://schemas.openxmlformats.org/officeDocument/2006/relationships/hyperlink" Target="https://www.amazon.in/Portable-Rechargeable-Smoothies-Vegetables-BOTTLE/dp/B0BL3R4RGS/ref=sr_1_415?qid=1672923613&amp;s=kitchen&amp;sr=1-415" TargetMode="External"/><Relationship Id="rId366" Type="http://schemas.openxmlformats.org/officeDocument/2006/relationships/hyperlink" Target="https://www.amazon.in/Havells-Zella-Immersion-Watts-White/dp/B09J2QCKKM/ref=sr_1_299?qid=1672923607&amp;s=kitchen&amp;sr=1-299" TargetMode="External"/><Relationship Id="rId573" Type="http://schemas.openxmlformats.org/officeDocument/2006/relationships/hyperlink" Target="https://m.media-amazon.com/images/W/WEBP_402378-T1/images/I/31hgpO4BxQL._SY445_SX342_QL70_FMwebp_.jpg" TargetMode="External"/><Relationship Id="rId780" Type="http://schemas.openxmlformats.org/officeDocument/2006/relationships/hyperlink" Target="https://www.amazon.in/Bajaj-DX-1000-Watt-Dry-Iron/dp/B008YW8M0G/ref=sr_1_75?qid=1672923593&amp;s=kitchen&amp;sr=1-75" TargetMode="External"/><Relationship Id="rId2047" Type="http://schemas.openxmlformats.org/officeDocument/2006/relationships/hyperlink" Target="https://www.amazon.in/iQOO-Raven-Black-128GB-Storage/dp/B07WGPKTS4/ref=sr_1_118?qid=1672895777&amp;s=electronics&amp;sr=1-118" TargetMode="External"/><Relationship Id="rId2254" Type="http://schemas.openxmlformats.org/officeDocument/2006/relationships/hyperlink" Target="https://m.media-amazon.com/images/I/41iEc0hf6TL._SX300_SY300_QL70_ML2_.jpg" TargetMode="External"/><Relationship Id="rId2461" Type="http://schemas.openxmlformats.org/officeDocument/2006/relationships/hyperlink" Target="https://m.media-amazon.com/images/W/WEBP_402378-T2/images/I/31q4l5k9uOL._SX300_SY300_QL70_FMwebp_.jpg" TargetMode="External"/><Relationship Id="rId2699" Type="http://schemas.openxmlformats.org/officeDocument/2006/relationships/hyperlink" Target="https://www.amazon.in/Portronics-Konnect-POR-1403-Charging-Function/dp/B09KH58JZR/ref=sr_1_129?qid=1672909130&amp;s=electronics&amp;sr=1-129" TargetMode="External"/><Relationship Id="rId226" Type="http://schemas.openxmlformats.org/officeDocument/2006/relationships/hyperlink" Target="https://www.amazon.in/Crompton-BRIO-1000-Years-Warranty/dp/B07YSJ7FF1/ref=sr_1_375?qid=1672923611&amp;s=kitchen&amp;sr=1-375" TargetMode="External"/><Relationship Id="rId433" Type="http://schemas.openxmlformats.org/officeDocument/2006/relationships/hyperlink" Target="https://m.media-amazon.com/images/W/WEBP_402378-T2/images/I/41QEK7WRJbL._SX300_SY300_QL70_FMwebp_.jpg" TargetMode="External"/><Relationship Id="rId878" Type="http://schemas.openxmlformats.org/officeDocument/2006/relationships/hyperlink" Target="https://www.amazon.in/Pigeon-Stovekraft-Plastic-Chopper-Blades/dp/B01LWYDEQ7/ref=sr_1_12?qid=1672923591&amp;s=kitchen&amp;sr=1-12" TargetMode="External"/><Relationship Id="rId1063" Type="http://schemas.openxmlformats.org/officeDocument/2006/relationships/hyperlink" Target="https://www.amazon.in/ZEBRONICS-Zeb-Warrior-Speaker-Laptops-Desktop/dp/B08SBH499M/ref=sr_1_394?qid=1672903014&amp;s=computers&amp;sr=1-394" TargetMode="External"/><Relationship Id="rId1270" Type="http://schemas.openxmlformats.org/officeDocument/2006/relationships/hyperlink" Target="https://www.amazon.in/Technotech-Ethernet-Network-Patch-Cable/dp/B01DGVKBC6/ref=sr_1_270?qid=1672903008&amp;s=computers&amp;sr=1-270" TargetMode="External"/><Relationship Id="rId2114" Type="http://schemas.openxmlformats.org/officeDocument/2006/relationships/hyperlink" Target="https://m.media-amazon.com/images/I/41op1vdp-UL._SX300_SY300_QL70_ML2_.jpg" TargetMode="External"/><Relationship Id="rId2559" Type="http://schemas.openxmlformats.org/officeDocument/2006/relationships/hyperlink" Target="https://www.amazon.in/AmazonBasics-USB-3-0-Cable-Meters/dp/B00NH12R1O/ref=sr_1_205?qid=1672909134&amp;s=electronics&amp;sr=1-205" TargetMode="External"/><Relationship Id="rId2766" Type="http://schemas.openxmlformats.org/officeDocument/2006/relationships/hyperlink" Target="https://m.media-amazon.com/images/I/41M9BBMSUdL._SX300_SY300_QL70_FMwebp_.jpg" TargetMode="External"/><Relationship Id="rId640" Type="http://schemas.openxmlformats.org/officeDocument/2006/relationships/hyperlink" Target="https://m.media-amazon.com/images/W/WEBP_402378-T2/images/I/31TKp-ARDUL._SX300_SY300_QL70_FMwebp_.jpg" TargetMode="External"/><Relationship Id="rId738" Type="http://schemas.openxmlformats.org/officeDocument/2006/relationships/hyperlink" Target="https://www.amazon.in/Eureka-Forbes-Trendy-Zip-1000-Watt/dp/B00V9NHDI4/ref=sr_1_99?qid=1672923595&amp;s=kitchen&amp;sr=1-99" TargetMode="External"/><Relationship Id="rId945" Type="http://schemas.openxmlformats.org/officeDocument/2006/relationships/hyperlink" Target="https://www.amazon.in/HP-K500F-Gaming-Keyboard-7ZZ97AA/dp/B08498D67S/ref=sr_1_459?qid=1672903018&amp;s=computers&amp;sr=1-459" TargetMode="External"/><Relationship Id="rId1368" Type="http://schemas.openxmlformats.org/officeDocument/2006/relationships/hyperlink" Target="https://www.amazon.in/DASITON-Flexible-Ambient-Portable-Outdoor/dp/B09N6TTHT6/ref=sr_1_218?qid=1672903006&amp;s=computers&amp;sr=1-218" TargetMode="External"/><Relationship Id="rId1575" Type="http://schemas.openxmlformats.org/officeDocument/2006/relationships/hyperlink" Target="https://m.media-amazon.com/images/I/41AP5QV2M0L._SX300_SY300_QL70_FMwebp_.jpg" TargetMode="External"/><Relationship Id="rId1782" Type="http://schemas.openxmlformats.org/officeDocument/2006/relationships/hyperlink" Target="https://www.amazon.in/Hoteon-Mobilife-Bluetooth-Extendable-Wireless/dp/B07QCWY5XV/ref=sr_1_463?qid=1672895886&amp;s=electronics&amp;sr=1-463" TargetMode="External"/><Relationship Id="rId2321" Type="http://schemas.openxmlformats.org/officeDocument/2006/relationships/hyperlink" Target="https://m.media-amazon.com/images/W/WEBP_402378-T2/images/I/41m1oMmTMCL._SX300_SY300_QL70_FMwebp_.jpg" TargetMode="External"/><Relationship Id="rId2419" Type="http://schemas.openxmlformats.org/officeDocument/2006/relationships/hyperlink" Target="https://m.media-amazon.com/images/W/WEBP_402378-T2/images/I/41pdZIhY+gL._SY300_SX300_.jpg" TargetMode="External"/><Relationship Id="rId2626" Type="http://schemas.openxmlformats.org/officeDocument/2006/relationships/hyperlink" Target="https://www.amazon.in/Charging-Braided-Charger-Samsung-Galaxy/dp/B08QSDKFGQ/ref=sr_1_170?qid=1672909133&amp;s=electronics&amp;sr=1-170" TargetMode="External"/><Relationship Id="rId2833" Type="http://schemas.openxmlformats.org/officeDocument/2006/relationships/hyperlink" Target="https://www.amazon.in/7SEVENTM-Compatible-Replacement-Original-BN59-01259E/dp/B09L8DSSFH/ref=sr_1_52?qid=1672909126&amp;s=electronics&amp;sr=1-52" TargetMode="External"/><Relationship Id="rId74" Type="http://schemas.openxmlformats.org/officeDocument/2006/relationships/hyperlink" Target="https://m.media-amazon.com/images/I/415634DtKfL._SX300_SY300_QL70_FMwebp_.jpg" TargetMode="External"/><Relationship Id="rId500" Type="http://schemas.openxmlformats.org/officeDocument/2006/relationships/hyperlink" Target="https://m.media-amazon.com/images/W/WEBP_402378-T2/images/I/51qZekzGLxL._SX300_SY300_QL70_FMwebp_.jpg" TargetMode="External"/><Relationship Id="rId805" Type="http://schemas.openxmlformats.org/officeDocument/2006/relationships/hyperlink" Target="https://m.media-amazon.com/images/W/WEBP_402378-T2/images/I/41xXipZ7vjL._SX300_SY300_QL70_FMwebp_.jpg" TargetMode="External"/><Relationship Id="rId1130" Type="http://schemas.openxmlformats.org/officeDocument/2006/relationships/hyperlink" Target="https://m.media-amazon.com/images/I/419w6FnCr2L._SX300_SY300_QL70_FMwebp_.jpg" TargetMode="External"/><Relationship Id="rId1228" Type="http://schemas.openxmlformats.org/officeDocument/2006/relationships/hyperlink" Target="https://www.amazon.in/Logitech-Pebble-M350-Wireless-Bluetooth/dp/B07X2L5Z8C/ref=sr_1_295?qid=1672903010&amp;s=computers&amp;sr=1-295" TargetMode="External"/><Relationship Id="rId1435" Type="http://schemas.openxmlformats.org/officeDocument/2006/relationships/hyperlink" Target="https://www.amazon.in/Fire-Boltt-Smartwatch-Monitoring-Continuous-BSW005/dp/B0972BQ2RS/ref=sr_1_180?qid=1672903004&amp;s=computers&amp;sr=1-180" TargetMode="External"/><Relationship Id="rId1642" Type="http://schemas.openxmlformats.org/officeDocument/2006/relationships/hyperlink" Target="https://www.amazon.in/SanDisk-Ultra-128-Drive-Black/dp/B07JJFSG2B/ref=sr_1_66?qid=1672902997&amp;s=computers&amp;sr=1-66" TargetMode="External"/><Relationship Id="rId1947" Type="http://schemas.openxmlformats.org/officeDocument/2006/relationships/hyperlink" Target="https://www.amazon.in/Portronics-POR-926-Car-Vent-Mobile-Holder/dp/B07GNC2592/ref=sr_1_185?qid=1672895799&amp;s=electronics&amp;sr=1-185" TargetMode="External"/><Relationship Id="rId2900" Type="http://schemas.openxmlformats.org/officeDocument/2006/relationships/hyperlink" Target="https://www.amazon.in/Portronics-Konnect-POR-1401-Charging-Function/dp/B09KLVMZ3B/ref=sr_1_16?qid=1672909124&amp;s=electronics&amp;sr=1-16" TargetMode="External"/><Relationship Id="rId1502" Type="http://schemas.openxmlformats.org/officeDocument/2006/relationships/hyperlink" Target="https://m.media-amazon.com/images/I/3118CXMdMUL._SX300_SY300_QL70_FMwebp_.jpg" TargetMode="External"/><Relationship Id="rId1807" Type="http://schemas.openxmlformats.org/officeDocument/2006/relationships/hyperlink" Target="https://m.media-amazon.com/images/I/41gFqSHngyL._SX300_SY300_QL70_ML2_.jpg" TargetMode="External"/><Relationship Id="rId290" Type="http://schemas.openxmlformats.org/officeDocument/2006/relationships/hyperlink" Target="https://m.media-amazon.com/images/W/WEBP_402378-T1/images/I/31RZz5dsEVL._SX300_SY300_QL70_FMwebp_.jpg" TargetMode="External"/><Relationship Id="rId388" Type="http://schemas.openxmlformats.org/officeDocument/2006/relationships/hyperlink" Target="https://www.amazon.in/Bajaj-New-Shakti-Neo-Storage/dp/B09N3BFP4M/ref=sr_1_291?qid=1672923606&amp;s=kitchen&amp;sr=1-291" TargetMode="External"/><Relationship Id="rId2069" Type="http://schemas.openxmlformats.org/officeDocument/2006/relationships/hyperlink" Target="https://www.amazon.in/Goldmedal-202042-Plastic-Universal-Adaptor/dp/B0116MIKKC/ref=sr_1_103?qid=1672895777&amp;s=electronics&amp;sr=1-103" TargetMode="External"/><Relationship Id="rId150" Type="http://schemas.openxmlformats.org/officeDocument/2006/relationships/hyperlink" Target="https://m.media-amazon.com/images/I/41R4IgGsMaL._SX300_SY300_QL70_FMwebp_.jpg" TargetMode="External"/><Relationship Id="rId595" Type="http://schemas.openxmlformats.org/officeDocument/2006/relationships/hyperlink" Target="https://www.amazon.in/Kent-16026-1-8-Liter-Electric-Kettle/dp/B07GLSKXS1/ref=sr_1_175?qid=1672923600&amp;s=kitchen&amp;sr=1-175" TargetMode="External"/><Relationship Id="rId2276" Type="http://schemas.openxmlformats.org/officeDocument/2006/relationships/hyperlink" Target="https://m.media-amazon.com/images/I/31FmMK7a9PL._SY445_SX342_QL70_FMwebp_.jpg" TargetMode="External"/><Relationship Id="rId2483" Type="http://schemas.openxmlformats.org/officeDocument/2006/relationships/hyperlink" Target="https://www.amazon.in/Portronics-Konnect-Charging-Resistant-Braided/dp/B09Q8WQ5QJ/ref=sr_1_244?qid=1672909136&amp;s=electronics&amp;sr=1-244" TargetMode="External"/><Relationship Id="rId2690" Type="http://schemas.openxmlformats.org/officeDocument/2006/relationships/hyperlink" Target="https://m.media-amazon.com/images/W/WEBP_402378-T2/images/I/31fQdrBOMvL._SY445_SX342_QL70_FMwebp_.jpg" TargetMode="External"/><Relationship Id="rId248" Type="http://schemas.openxmlformats.org/officeDocument/2006/relationships/hyperlink" Target="https://www.amazon.in/SaiEllin-Heater-Portable-Bedroom-Compact/dp/B09MQ9PDHR/ref=sr_1_364?qid=1672923611&amp;s=kitchen&amp;sr=1-364" TargetMode="External"/><Relationship Id="rId455" Type="http://schemas.openxmlformats.org/officeDocument/2006/relationships/hyperlink" Target="https://m.media-amazon.com/images/I/31GXpZTtghL._SX300_SY300_QL70_FMwebp_.jpg" TargetMode="External"/><Relationship Id="rId662" Type="http://schemas.openxmlformats.org/officeDocument/2006/relationships/hyperlink" Target="https://www.amazon.in/InstaCuppa-Portable-Smoothie-Crushing-Rechargeable/dp/B09NTHQRW3/ref=sr_1_140?qid=1672923597&amp;s=kitchen&amp;sr=1-140" TargetMode="External"/><Relationship Id="rId1085" Type="http://schemas.openxmlformats.org/officeDocument/2006/relationships/hyperlink" Target="https://www.amazon.in/WeCool-Unbreakable-Charging-Purpose-iPhone/dp/B0B4DT8MKT/ref=sr_1_382?qid=1672903013&amp;s=computers&amp;sr=1-382" TargetMode="External"/><Relationship Id="rId1292" Type="http://schemas.openxmlformats.org/officeDocument/2006/relationships/hyperlink" Target="https://www.amazon.in/Lenovo-GY50R91293-Wireless-Mouse-Black/dp/B07J2NGB69/ref=sr_1_258?qid=1672903007&amp;s=computers&amp;sr=1-258" TargetMode="External"/><Relationship Id="rId2136" Type="http://schemas.openxmlformats.org/officeDocument/2006/relationships/hyperlink" Target="https://m.media-amazon.com/images/I/31wqydqbA9L._SX300_SY300_QL70_ML2_.jpg" TargetMode="External"/><Relationship Id="rId2343" Type="http://schemas.openxmlformats.org/officeDocument/2006/relationships/hyperlink" Target="https://m.media-amazon.com/images/W/WEBP_402378-T1/images/I/31bCliyezAL._SX300_SY300_QL70_FMwebp_.jpg" TargetMode="External"/><Relationship Id="rId2550" Type="http://schemas.openxmlformats.org/officeDocument/2006/relationships/hyperlink" Target="https://m.media-amazon.com/images/W/WEBP_402378-T2/images/I/41UPNmnPgeL._SY300_SX300_QL70_FMwebp_.jpg" TargetMode="External"/><Relationship Id="rId2788" Type="http://schemas.openxmlformats.org/officeDocument/2006/relationships/hyperlink" Target="https://m.media-amazon.com/images/W/WEBP_402378-T2/images/I/41SNaWjuZWL._SX300_SY300_QL70_FMwebp_.jpg" TargetMode="External"/><Relationship Id="rId108" Type="http://schemas.openxmlformats.org/officeDocument/2006/relationships/hyperlink" Target="https://m.media-amazon.com/images/I/31HohsWo-+L._SY445_SX342_.jpg" TargetMode="External"/><Relationship Id="rId315" Type="http://schemas.openxmlformats.org/officeDocument/2006/relationships/hyperlink" Target="https://m.media-amazon.com/images/I/41jJsvzPK0L._SY445_SX342_QL70_FMwebp_.jpg" TargetMode="External"/><Relationship Id="rId522" Type="http://schemas.openxmlformats.org/officeDocument/2006/relationships/hyperlink" Target="https://m.media-amazon.com/images/I/414JLnTlLnL._SY300_SX300_QL70_FMwebp_.jpg" TargetMode="External"/><Relationship Id="rId967" Type="http://schemas.openxmlformats.org/officeDocument/2006/relationships/hyperlink" Target="https://www.amazon.in/Camel-Oil-Pastel-Reusable-Plastic/dp/B00LY12TH6/ref=sr_1_448?qid=1672903017&amp;s=computers&amp;sr=1-448" TargetMode="External"/><Relationship Id="rId1152" Type="http://schemas.openxmlformats.org/officeDocument/2006/relationships/hyperlink" Target="https://m.media-amazon.com/images/W/WEBP_402378-T2/images/I/31kFRC4fP6L._SY300_SX300_QL70_FMwebp_.jpg" TargetMode="External"/><Relationship Id="rId1597" Type="http://schemas.openxmlformats.org/officeDocument/2006/relationships/hyperlink" Target="https://m.media-amazon.com/images/I/31vS-1ot-HL._SX300_SY300_QL70_FMwebp_.jpg" TargetMode="External"/><Relationship Id="rId2203" Type="http://schemas.openxmlformats.org/officeDocument/2006/relationships/hyperlink" Target="https://www.amazon.in/Fire-Boltt-Bluetooth-Calling-Assistance-Resolution/dp/B0BF54972T/ref=sr_1_33?qid=1672895755&amp;s=electronics&amp;sr=1-33" TargetMode="External"/><Relationship Id="rId2410" Type="http://schemas.openxmlformats.org/officeDocument/2006/relationships/hyperlink" Target="https://www.amazon.in/AmazonBasics-Certified-Lightning-Charge-Collection/dp/B07DWFX9YS/ref=sr_1_333?qid=1672909140&amp;s=electronics&amp;sr=1-333" TargetMode="External"/><Relationship Id="rId2648" Type="http://schemas.openxmlformats.org/officeDocument/2006/relationships/hyperlink" Target="https://www.amazon.in/Charging-Braided-Compatible-Samsung-Galaxy/dp/B08PSQRW2T/ref=sr_1_159?qid=1672909131&amp;s=electronics&amp;sr=1-159" TargetMode="External"/><Relationship Id="rId2855" Type="http://schemas.openxmlformats.org/officeDocument/2006/relationships/hyperlink" Target="https://m.media-amazon.com/images/W/WEBP_402378-T1/images/I/41P2EdQI1ZL._SY445_SX342_QL70_FMwebp_.jpg" TargetMode="External"/><Relationship Id="rId96" Type="http://schemas.openxmlformats.org/officeDocument/2006/relationships/hyperlink" Target="https://m.media-amazon.com/images/I/416VJv+z7CL._SY300_SX300_.jpg" TargetMode="External"/><Relationship Id="rId827" Type="http://schemas.openxmlformats.org/officeDocument/2006/relationships/hyperlink" Target="https://m.media-amazon.com/images/I/31Jad8ITgaL._SX300_SY300_QL70_FMwebp_.jpg" TargetMode="External"/><Relationship Id="rId1012" Type="http://schemas.openxmlformats.org/officeDocument/2006/relationships/hyperlink" Target="https://m.media-amazon.com/images/W/WEBP_402378-T1/images/I/41jmiwgyu8L._SX300_SY300_QL70_FMwebp_.jpg" TargetMode="External"/><Relationship Id="rId1457" Type="http://schemas.openxmlformats.org/officeDocument/2006/relationships/hyperlink" Target="https://www.amazon.in/Callas-Multipurpose-Breakfast-Ergonomic-WA-27-Black/dp/B08MZQBFLN/ref=sr_1_167?qid=1672903002&amp;s=computers&amp;sr=1-167" TargetMode="External"/><Relationship Id="rId1664" Type="http://schemas.openxmlformats.org/officeDocument/2006/relationships/hyperlink" Target="https://www.amazon.in/Tygot-Bluetooth-Extendable-Multifunctional-Compatible/dp/B094YFFSMY/ref=sr_1_54?qid=1672902997&amp;s=computers&amp;sr=1-54" TargetMode="External"/><Relationship Id="rId1871" Type="http://schemas.openxmlformats.org/officeDocument/2006/relationships/hyperlink" Target="https://m.media-amazon.com/images/I/41sJ50FH9OL._SX300_SY300_QL70_ML2_.jpg" TargetMode="External"/><Relationship Id="rId2508" Type="http://schemas.openxmlformats.org/officeDocument/2006/relationships/hyperlink" Target="https://m.media-amazon.com/images/W/WEBP_402378-T1/images/I/317Uu2STldL._SX300_SY300_QL70_FMwebp_.jpg" TargetMode="External"/><Relationship Id="rId2715" Type="http://schemas.openxmlformats.org/officeDocument/2006/relationships/hyperlink" Target="https://www.amazon.in/CROSSVOLT-Compatible-Charging-Supported-Devices/dp/B0981XSZJ7/ref=sr_1_120?qid=1672909129&amp;s=electronics&amp;sr=1-120" TargetMode="External"/><Relationship Id="rId2922" Type="http://schemas.openxmlformats.org/officeDocument/2006/relationships/hyperlink" Target="https://www.amazon.in/Deuce-300-Resistant-Tangle-Free-Transmission/dp/B08HDJ86NZ/ref=sr_1_4?qid=1672909124&amp;s=electronics&amp;sr=1-4" TargetMode="External"/><Relationship Id="rId1317" Type="http://schemas.openxmlformats.org/officeDocument/2006/relationships/hyperlink" Target="https://m.media-amazon.com/images/W/WEBP_402378-T2/images/I/31VtFl2O33L._SX300_SY300_QL70_FMwebp_.jpg" TargetMode="External"/><Relationship Id="rId1524" Type="http://schemas.openxmlformats.org/officeDocument/2006/relationships/hyperlink" Target="https://m.media-amazon.com/images/I/31CuxaU77jL._SY300_SX300_QL70_FMwebp_.jpg" TargetMode="External"/><Relationship Id="rId1731" Type="http://schemas.openxmlformats.org/officeDocument/2006/relationships/hyperlink" Target="https://m.media-amazon.com/images/W/WEBP_402378-T2/images/I/41oSVnJMFKL._SX300_SY300_QL70_FMwebp_.jpg" TargetMode="External"/><Relationship Id="rId1969" Type="http://schemas.openxmlformats.org/officeDocument/2006/relationships/hyperlink" Target="https://m.media-amazon.com/images/I/3187gPkT6GL._SX300_SY300_QL70_ML2_.jpg" TargetMode="External"/><Relationship Id="rId23" Type="http://schemas.openxmlformats.org/officeDocument/2006/relationships/hyperlink" Target="https://www.amazon.in/Usha-812-Thermo-Room-Heater/dp/B07K19NYZ8/ref=sr_1_492?qid=1672923617&amp;s=kitchen&amp;sr=1-492" TargetMode="External"/><Relationship Id="rId1829" Type="http://schemas.openxmlformats.org/officeDocument/2006/relationships/hyperlink" Target="https://m.media-amazon.com/images/I/41wlZ0cZChL._SX300_SY300_QL70_ML2_.jpg" TargetMode="External"/><Relationship Id="rId2298" Type="http://schemas.openxmlformats.org/officeDocument/2006/relationships/hyperlink" Target="https://www.amazon.in/EYNK-Charging-Charger-Transfer-Smartphones/dp/B08G1RW2Q3/ref=sr_1_483?qid=1672909149&amp;s=electronics&amp;sr=1-483" TargetMode="External"/><Relationship Id="rId172" Type="http://schemas.openxmlformats.org/officeDocument/2006/relationships/hyperlink" Target="https://m.media-amazon.com/images/W/WEBP_402378-T2/images/I/31C71rcp+1L._SY300_SX300_.jpg" TargetMode="External"/><Relationship Id="rId477" Type="http://schemas.openxmlformats.org/officeDocument/2006/relationships/hyperlink" Target="https://m.media-amazon.com/images/W/WEBP_402378-T1/images/I/31RwSnyZZ+L._SY300_SX300_.jpg" TargetMode="External"/><Relationship Id="rId684" Type="http://schemas.openxmlformats.org/officeDocument/2006/relationships/hyperlink" Target="https://www.amazon.in/Luminous-Vento-Deluxe-30-Watt-Ventilator/dp/B00O2R38C4/ref=sr_1_126?qid=1672923597&amp;s=kitchen&amp;sr=1-126" TargetMode="External"/><Relationship Id="rId2060" Type="http://schemas.openxmlformats.org/officeDocument/2006/relationships/hyperlink" Target="https://m.media-amazon.com/images/I/41iEZV6nKbL._SX300_SY300_QL70_ML2_.jpg" TargetMode="External"/><Relationship Id="rId2158" Type="http://schemas.openxmlformats.org/officeDocument/2006/relationships/hyperlink" Target="https://m.media-amazon.com/images/I/41iEZV6nKbL._SX300_SY300_QL70_ML2_.jpg" TargetMode="External"/><Relationship Id="rId2365" Type="http://schemas.openxmlformats.org/officeDocument/2006/relationships/hyperlink" Target="https://www.amazon.in/Amazon-Brand-Charging-Suitable-Supported/dp/B0B94JPY2N/ref=sr_1_444?qid=1672909146&amp;s=electronics&amp;sr=1-444" TargetMode="External"/><Relationship Id="rId337" Type="http://schemas.openxmlformats.org/officeDocument/2006/relationships/hyperlink" Target="https://m.media-amazon.com/images/W/WEBP_402378-T1/images/I/41Xg2TPKwyL._SX300_SY300_QL70_FMwebp_.jpg" TargetMode="External"/><Relationship Id="rId891" Type="http://schemas.openxmlformats.org/officeDocument/2006/relationships/hyperlink" Target="https://m.media-amazon.com/images/W/WEBP_402378-T1/images/I/31na34LxwmL._SX300_SY300_QL70_FMwebp_.jpg" TargetMode="External"/><Relationship Id="rId989" Type="http://schemas.openxmlformats.org/officeDocument/2006/relationships/hyperlink" Target="https://www.amazon.in/Imou-Security-Advanced-Surveillance-Detection/dp/B07YFWVRCM/ref=sr_1_433?qid=1672903017&amp;s=computers&amp;sr=1-433" TargetMode="External"/><Relationship Id="rId2018" Type="http://schemas.openxmlformats.org/officeDocument/2006/relationships/hyperlink" Target="https://m.media-amazon.com/images/I/41fjUA7leTL._SX300_SY300_QL70_ML2_.jpg" TargetMode="External"/><Relationship Id="rId2572" Type="http://schemas.openxmlformats.org/officeDocument/2006/relationships/hyperlink" Target="https://www.amazon.in/FLiX-Charging-480Mbps-Andriod-XCD-FPM01/dp/B0B3MQXNFB/ref=sr_1_198?qid=1672909134&amp;s=electronics&amp;sr=1-198" TargetMode="External"/><Relationship Id="rId2877" Type="http://schemas.openxmlformats.org/officeDocument/2006/relationships/hyperlink" Target="https://m.media-amazon.com/images/W/WEBP_402378-T2/images/I/41WE9ZGEC4L._SX300_SY300_QL70_FMwebp_.jpg" TargetMode="External"/><Relationship Id="rId544" Type="http://schemas.openxmlformats.org/officeDocument/2006/relationships/hyperlink" Target="https://www.amazon.in/WIDEWINGS-Electric-Handheld-Frother-Blender/dp/B0BPCJM7TB/ref=sr_1_205?qid=1672923601&amp;s=kitchen&amp;sr=1-205" TargetMode="External"/><Relationship Id="rId751" Type="http://schemas.openxmlformats.org/officeDocument/2006/relationships/hyperlink" Target="https://m.media-amazon.com/images/W/WEBP_402378-T1/images/I/51bVSwhFA1L._SY300_SX300_QL70_FMwebp_.jpg" TargetMode="External"/><Relationship Id="rId849" Type="http://schemas.openxmlformats.org/officeDocument/2006/relationships/hyperlink" Target="https://m.media-amazon.com/images/I/4150hW2kHwL._SX300_SY300_QL70_FMwebp_.jpg" TargetMode="External"/><Relationship Id="rId1174" Type="http://schemas.openxmlformats.org/officeDocument/2006/relationships/hyperlink" Target="https://www.amazon.in/D-Link-DWA-131-Wireless-Adapter-Black/dp/B002PD61Y4/ref=sr_1_327?qid=1672903011&amp;s=computers&amp;sr=1-327" TargetMode="External"/><Relationship Id="rId1381" Type="http://schemas.openxmlformats.org/officeDocument/2006/relationships/hyperlink" Target="https://m.media-amazon.com/images/W/WEBP_402378-T1/images/I/31sSNZUSkfL._SX300_SY300_QL70_FMwebp_.jpg" TargetMode="External"/><Relationship Id="rId1479" Type="http://schemas.openxmlformats.org/officeDocument/2006/relationships/hyperlink" Target="https://www.amazon.in/Flix-Micro-Cable-Smartphone-Black/dp/B09NHVCHS9/ref=sr_1_154?qid=1672903002&amp;s=computers&amp;sr=1-154" TargetMode="External"/><Relationship Id="rId1686" Type="http://schemas.openxmlformats.org/officeDocument/2006/relationships/hyperlink" Target="https://www.amazon.in/Noise-ColorFit-Bluetooth-Fully-Functional-Brightness/dp/B09ZQK9X8G/ref=sr_1_43?qid=1672902996&amp;s=computers&amp;sr=1-43" TargetMode="External"/><Relationship Id="rId2225" Type="http://schemas.openxmlformats.org/officeDocument/2006/relationships/hyperlink" Target="https://www.amazon.in/SanDisk-Ultra%C2%AE-microSDXCTM-Warranty-Smartphones/dp/B0BDYVC5TD/ref=sr_1_22?qid=1672895748&amp;s=electronics&amp;sr=1-22" TargetMode="External"/><Relationship Id="rId2432" Type="http://schemas.openxmlformats.org/officeDocument/2006/relationships/hyperlink" Target="https://www.amazon.in/Croma-transfer-Durability-warranty-CRCMA0106sTC10/dp/B09BW2GP18/ref=sr_1_289?qid=1672909138&amp;s=electronics&amp;sr=1-289" TargetMode="External"/><Relationship Id="rId404" Type="http://schemas.openxmlformats.org/officeDocument/2006/relationships/hyperlink" Target="https://www.amazon.in/Crompton-InstaGlide-Certified-Dry-Iron/dp/B08235JZFB/ref=sr_1_283?qid=1672923606&amp;s=kitchen&amp;sr=1-283" TargetMode="External"/><Relationship Id="rId611" Type="http://schemas.openxmlformats.org/officeDocument/2006/relationships/hyperlink" Target="https://www.amazon.in/Philips-Collection-HL1655-00-250-Watt/dp/B00YQLG7GK/ref=sr_1_169?qid=1672923598&amp;s=kitchen&amp;sr=1-169" TargetMode="External"/><Relationship Id="rId1034" Type="http://schemas.openxmlformats.org/officeDocument/2006/relationships/hyperlink" Target="https://m.media-amazon.com/images/I/31rWKVEYZOL._SX300_SY300_QL70_FMwebp_.jpg" TargetMode="External"/><Relationship Id="rId1241" Type="http://schemas.openxmlformats.org/officeDocument/2006/relationships/hyperlink" Target="https://m.media-amazon.com/images/W/WEBP_402378-T1/images/I/31Dj+5AQcJL._SY300_SX300_.jpg" TargetMode="External"/><Relationship Id="rId1339" Type="http://schemas.openxmlformats.org/officeDocument/2006/relationships/hyperlink" Target="https://m.media-amazon.com/images/I/31ZJqJC4frL._SX300_SY300_QL70_FMwebp_.jpg" TargetMode="External"/><Relationship Id="rId1893" Type="http://schemas.openxmlformats.org/officeDocument/2006/relationships/hyperlink" Target="https://m.media-amazon.com/images/I/41R0DrIbTNL._SX300_SY300_QL70_ML2_.jpg" TargetMode="External"/><Relationship Id="rId2737" Type="http://schemas.openxmlformats.org/officeDocument/2006/relationships/hyperlink" Target="https://www.amazon.in/LOHAYA-Remote-Compatible-Control-Please/dp/B093ZNQZ2Y/ref=sr_1_108?qid=1672909129&amp;s=electronics&amp;sr=1-108" TargetMode="External"/><Relationship Id="rId2944" Type="http://schemas.openxmlformats.org/officeDocument/2006/relationships/hyperlink" Target="https://m.media-amazon.com/images/W/WEBP_402378-T2/images/I/21Nw+BXh1kS._SY300_SX300_.jpg" TargetMode="External"/><Relationship Id="rId709" Type="http://schemas.openxmlformats.org/officeDocument/2006/relationships/hyperlink" Target="https://m.media-amazon.com/images/I/41v9yj848iL._SX300_SY300_QL70_FMwebp_.jpg" TargetMode="External"/><Relationship Id="rId916" Type="http://schemas.openxmlformats.org/officeDocument/2006/relationships/hyperlink" Target="https://m.media-amazon.com/images/I/41J6oGU8w5L._SX300_SY300_QL70_FMwebp_.jpg" TargetMode="External"/><Relationship Id="rId1101" Type="http://schemas.openxmlformats.org/officeDocument/2006/relationships/hyperlink" Target="https://www.amazon.in/ESR-iPad-Screen-Protector-Scratch-Resistant/dp/B07TMCXRFV/ref=sr_1_372?qid=1672903013&amp;s=computers&amp;sr=1-372" TargetMode="External"/><Relationship Id="rId1546" Type="http://schemas.openxmlformats.org/officeDocument/2006/relationships/hyperlink" Target="https://www.amazon.in/Noise-ColorFit-Smartwatch-Monitoring-Waterproof/dp/B097R25DP7/ref=sr_1_120?qid=1672903000&amp;s=computers&amp;sr=1-120" TargetMode="External"/><Relationship Id="rId1753" Type="http://schemas.openxmlformats.org/officeDocument/2006/relationships/hyperlink" Target="https://m.media-amazon.com/images/I/31KjuRb9oNL._SX300_SY300_QL70_FMwebp_.jpg" TargetMode="External"/><Relationship Id="rId1960" Type="http://schemas.openxmlformats.org/officeDocument/2006/relationships/hyperlink" Target="https://www.amazon.in/Beetel-Smartphone-Charging-480Mbps-Xcd-C12/dp/B09NL4DJ2Z/ref=sr_1_170?qid=1672895799&amp;s=electronics&amp;sr=1-170" TargetMode="External"/><Relationship Id="rId2804" Type="http://schemas.openxmlformats.org/officeDocument/2006/relationships/hyperlink" Target="https://m.media-amazon.com/images/W/WEBP_402378-T2/images/I/414y0iu5NUL._SX300_SY300_QL70_FMwebp_.jpg" TargetMode="External"/><Relationship Id="rId45" Type="http://schemas.openxmlformats.org/officeDocument/2006/relationships/hyperlink" Target="https://www.amazon.in/Havells-Ambrose-1200mm-Ceiling-Pearl/dp/B01L7C4IU2/ref=sr_1_480?qid=1672923615&amp;s=kitchen&amp;sr=1-480" TargetMode="External"/><Relationship Id="rId1406" Type="http://schemas.openxmlformats.org/officeDocument/2006/relationships/hyperlink" Target="https://m.media-amazon.com/images/I/315HWKLDHlL._SY300_SX300_QL70_FMwebp_.jpg" TargetMode="External"/><Relationship Id="rId1613" Type="http://schemas.openxmlformats.org/officeDocument/2006/relationships/hyperlink" Target="https://m.media-amazon.com/images/I/21psCtgM5BL._SX300_SY300_QL70_FMwebp_.jpg" TargetMode="External"/><Relationship Id="rId1820" Type="http://schemas.openxmlformats.org/officeDocument/2006/relationships/hyperlink" Target="https://www.amazon.in/LAPSTER-Protectors-Charger-Protector-Computers/dp/B0BBW521YC/ref=sr_1_403?qid=1672895864&amp;s=electronics&amp;sr=1-403" TargetMode="External"/><Relationship Id="rId194" Type="http://schemas.openxmlformats.org/officeDocument/2006/relationships/hyperlink" Target="https://www.amazon.in/ESN-999-Quality-Immersion-Heater/dp/B07LG96SDB/ref=sr_1_392?qid=1672923612&amp;s=kitchen&amp;sr=1-392" TargetMode="External"/><Relationship Id="rId1918" Type="http://schemas.openxmlformats.org/officeDocument/2006/relationships/hyperlink" Target="https://www.amazon.in/Fire-Boltt-Phoenix-Bluetooth-Calling-Monitoring/dp/B0B3RS9DNF/ref=sr_1_214?qid=1672895806&amp;s=electronics&amp;sr=1-214" TargetMode="External"/><Relationship Id="rId2082" Type="http://schemas.openxmlformats.org/officeDocument/2006/relationships/hyperlink" Target="https://m.media-amazon.com/images/I/413sCRKobNL._SX300_SY300_QL70_ML2_.jpg" TargetMode="External"/><Relationship Id="rId261" Type="http://schemas.openxmlformats.org/officeDocument/2006/relationships/hyperlink" Target="https://m.media-amazon.com/images/W/WEBP_402378-T1/images/I/41lGZWRZqOS._SX300_SY300_QL70_FMwebp_.jpg" TargetMode="External"/><Relationship Id="rId499" Type="http://schemas.openxmlformats.org/officeDocument/2006/relationships/hyperlink" Target="https://www.amazon.in/VRPRIME-Remover-Reusable-Easy-Tear-Furniture/dp/B0BN6M3TCM/ref=sr_1_230?qid=1672923603&amp;s=kitchen&amp;sr=1-230" TargetMode="External"/><Relationship Id="rId2387" Type="http://schemas.openxmlformats.org/officeDocument/2006/relationships/hyperlink" Target="https://m.media-amazon.com/images/W/WEBP_402378-T1/images/I/41Zc-phmoEL._SX300_SY300_QL70_FMwebp_.jpg" TargetMode="External"/><Relationship Id="rId2594" Type="http://schemas.openxmlformats.org/officeDocument/2006/relationships/hyperlink" Target="https://www.amazon.in/Electvision-Compatible-verification-coustmer-7738090464/dp/B09JKNF147/ref=sr_1_187?qid=1672909133&amp;s=electronics&amp;sr=1-187" TargetMode="External"/><Relationship Id="rId359" Type="http://schemas.openxmlformats.org/officeDocument/2006/relationships/hyperlink" Target="https://m.media-amazon.com/images/W/WEBP_402378-T2/images/I/31uAkMaOShS._SX300_SY300_QL70_FMwebp_.jpg" TargetMode="External"/><Relationship Id="rId566" Type="http://schemas.openxmlformats.org/officeDocument/2006/relationships/hyperlink" Target="https://www.amazon.in/Gold-Optima-10-Litres-Non-electric-Purifier/dp/B009DA69W6/ref=sr_1_196?qid=1672923600&amp;s=kitchen&amp;sr=1-196" TargetMode="External"/><Relationship Id="rId773" Type="http://schemas.openxmlformats.org/officeDocument/2006/relationships/hyperlink" Target="https://m.media-amazon.com/images/I/41gZhEcCCQL._SX300_SY300_QL70_FMwebp_.jpg" TargetMode="External"/><Relationship Id="rId1196" Type="http://schemas.openxmlformats.org/officeDocument/2006/relationships/hyperlink" Target="https://www.amazon.in/Universal-Silicone-Keyboard-Protector-Keyguard/dp/B0994GP1CX/ref=sr_1_314?qid=1672903011&amp;s=computers&amp;sr=1-314" TargetMode="External"/><Relationship Id="rId2247" Type="http://schemas.openxmlformats.org/officeDocument/2006/relationships/hyperlink" Target="https://www.amazon.in/Redmi-Segment-5000mAh-Battery-Leather/dp/B0BBN3WF7V/ref=sr_1_11?qid=1672895748&amp;s=electronics&amp;sr=1-11" TargetMode="External"/><Relationship Id="rId2454" Type="http://schemas.openxmlformats.org/officeDocument/2006/relationships/hyperlink" Target="https://www.amazon.in/Wayona-Braided-Charging-Lightening-Compatible/dp/B0B5F3YZY4/ref=sr_1_259?qid=1672909136&amp;s=electronics&amp;sr=1-259" TargetMode="External"/><Relationship Id="rId2899" Type="http://schemas.openxmlformats.org/officeDocument/2006/relationships/hyperlink" Target="https://m.media-amazon.com/images/W/WEBP_402378-T1/images/I/31gaP7qpBNL._SX300_SY300_QL70_FMwebp_.jpg" TargetMode="External"/><Relationship Id="rId121" Type="http://schemas.openxmlformats.org/officeDocument/2006/relationships/hyperlink" Target="https://www.amazon.in/Maharaja-Whiteline-Odacio-550-Watt-Grinder/dp/B086199CWG/ref=sr_1_438?qid=1672923614&amp;s=kitchen&amp;sr=1-438" TargetMode="External"/><Relationship Id="rId219" Type="http://schemas.openxmlformats.org/officeDocument/2006/relationships/hyperlink" Target="https://m.media-amazon.com/images/I/41WfA7FDnzL._SX300_SY300_QL70_FMwebp_.jpg" TargetMode="External"/><Relationship Id="rId426" Type="http://schemas.openxmlformats.org/officeDocument/2006/relationships/hyperlink" Target="https://www.amazon.in/Inalsa-Bullet-400-Watt-Technology-Chopper/dp/B07CVR2L5K/ref=sr_1_269?qid=1672923606&amp;s=kitchen&amp;sr=1-269" TargetMode="External"/><Relationship Id="rId633" Type="http://schemas.openxmlformats.org/officeDocument/2006/relationships/hyperlink" Target="https://www.amazon.in/Crompton-InstaBliss-Instant-Heater-Advanced/dp/B09WMTJPG7/ref=sr_1_153?qid=1672923598&amp;s=kitchen&amp;sr=1-153" TargetMode="External"/><Relationship Id="rId980" Type="http://schemas.openxmlformats.org/officeDocument/2006/relationships/hyperlink" Target="https://m.media-amazon.com/images/W/WEBP_402378-T1/images/I/41AKgxsBONL._SY300_SX300_QL70_FMwebp_.jpg" TargetMode="External"/><Relationship Id="rId1056" Type="http://schemas.openxmlformats.org/officeDocument/2006/relationships/hyperlink" Target="https://m.media-amazon.com/images/W/WEBP_402378-T2/images/I/31hqtiqWTaL._SX300_SY300_QL70_FMwebp_.jpg" TargetMode="External"/><Relationship Id="rId1263" Type="http://schemas.openxmlformats.org/officeDocument/2006/relationships/hyperlink" Target="https://m.media-amazon.com/images/I/41wN7jooz0L._SX300_SY300_QL70_FMwebp_.jpg" TargetMode="External"/><Relationship Id="rId2107" Type="http://schemas.openxmlformats.org/officeDocument/2006/relationships/hyperlink" Target="https://www.amazon.in/Ambrane-Adjustment-Compatibility-Multipurpose-Anti-Skid/dp/B09ZPL5VYM/ref=sr_1_81?qid=1672895770&amp;s=electronics&amp;sr=1-81" TargetMode="External"/><Relationship Id="rId2314" Type="http://schemas.openxmlformats.org/officeDocument/2006/relationships/hyperlink" Target="https://www.amazon.in/Sansui-inches-JSY32SKHD-Bezel-less-Design/dp/B09NNJ9WYM/ref=sr_1_475?qid=1672909147&amp;s=electronics&amp;sr=1-475" TargetMode="External"/><Relationship Id="rId2661" Type="http://schemas.openxmlformats.org/officeDocument/2006/relationships/hyperlink" Target="https://m.media-amazon.com/images/I/31R8-XSK40L._SX342_SY445_QL70_FMwebp_.jpg" TargetMode="External"/><Relationship Id="rId2759" Type="http://schemas.openxmlformats.org/officeDocument/2006/relationships/hyperlink" Target="https://www.amazon.in/OnePlus-43-inches-Android-Pro/dp/B09VCHLSJF/ref=sr_1_94?qid=1672909128&amp;s=electronics&amp;sr=1-94" TargetMode="External"/><Relationship Id="rId840" Type="http://schemas.openxmlformats.org/officeDocument/2006/relationships/hyperlink" Target="https://www.amazon.in/Bajaj-Rex-500-Watt-Mixer-Grinder/dp/B00HVXS7WC/ref=sr_1_34?qid=1672923592&amp;s=kitchen&amp;sr=1-34" TargetMode="External"/><Relationship Id="rId938" Type="http://schemas.openxmlformats.org/officeDocument/2006/relationships/hyperlink" Target="https://m.media-amazon.com/images/I/51J45DcgktL._SX300_SY300_QL70_FMwebp_.jpg" TargetMode="External"/><Relationship Id="rId1470" Type="http://schemas.openxmlformats.org/officeDocument/2006/relationships/hyperlink" Target="https://m.media-amazon.com/images/I/41cOH84GhGL._SX300_SY300_QL70_FMwebp_.jpg" TargetMode="External"/><Relationship Id="rId1568" Type="http://schemas.openxmlformats.org/officeDocument/2006/relationships/hyperlink" Target="https://www.amazon.in/Logitech-Silent-Wireless-Mouse-Charcoal/dp/B01M72LILF/ref=sr_1_106?qid=1672903000&amp;s=computers&amp;sr=1-106" TargetMode="External"/><Relationship Id="rId1775" Type="http://schemas.openxmlformats.org/officeDocument/2006/relationships/hyperlink" Target="https://m.media-amazon.com/images/I/41pmcRIe45L._SX300_SY300_QL70_ML2_.jpg" TargetMode="External"/><Relationship Id="rId2521" Type="http://schemas.openxmlformats.org/officeDocument/2006/relationships/hyperlink" Target="https://www.amazon.in/BlueRigger-High-Speed-Cable-Ethernet/dp/B00GG59HU2/ref=sr_1_225?qid=1672909135&amp;s=electronics&amp;sr=1-225" TargetMode="External"/><Relationship Id="rId2619" Type="http://schemas.openxmlformats.org/officeDocument/2006/relationships/hyperlink" Target="https://m.media-amazon.com/images/W/WEBP_402378-T2/images/I/31IS376AeYL._SX300_SY300_QL70_FMwebp_.jpg" TargetMode="External"/><Relationship Id="rId2826" Type="http://schemas.openxmlformats.org/officeDocument/2006/relationships/hyperlink" Target="https://m.media-amazon.com/images/I/31kw1RgU5yL._SX300_SY300_QL70_FMwebp_.jpg" TargetMode="External"/><Relationship Id="rId67" Type="http://schemas.openxmlformats.org/officeDocument/2006/relationships/hyperlink" Target="https://www.amazon.in/Havells-FHVVEDXOWH08-Ventil-200mm-White/dp/B00KIDSU8S/ref=sr_1_465?qid=1672923615&amp;s=kitchen&amp;sr=1-465" TargetMode="External"/><Relationship Id="rId700" Type="http://schemas.openxmlformats.org/officeDocument/2006/relationships/hyperlink" Target="https://www.amazon.in/Lifelong-LLMG93-Stainless-Liquidizing-Warranty/dp/B09GYBZPHF/ref=sr_1_118?qid=1672923596&amp;s=kitchen&amp;sr=1-118" TargetMode="External"/><Relationship Id="rId1123" Type="http://schemas.openxmlformats.org/officeDocument/2006/relationships/hyperlink" Target="https://www.amazon.in/HP-B4B09PA-Headphones-with-Mic/dp/B009LJ2BXA/ref=sr_1_361?qid=1672903013&amp;s=computers&amp;sr=1-361" TargetMode="External"/><Relationship Id="rId1330" Type="http://schemas.openxmlformats.org/officeDocument/2006/relationships/hyperlink" Target="https://www.amazon.in/AmazonBasics-Extension-Cable-Male-Female/dp/B00NH11PEY/ref=sr_1_239?qid=1672903006&amp;s=computers&amp;sr=1-239" TargetMode="External"/><Relationship Id="rId1428" Type="http://schemas.openxmlformats.org/officeDocument/2006/relationships/hyperlink" Target="https://m.media-amazon.com/images/I/41Qf-pUQr9L._SX300_SY300_QL70_FMwebp_.jpg" TargetMode="External"/><Relationship Id="rId1635" Type="http://schemas.openxmlformats.org/officeDocument/2006/relationships/hyperlink" Target="https://m.media-amazon.com/images/W/WEBP_402378-T2/images/I/51MA5PwP6xL._SX300_SY300_QL70_FMwebp_.jpg" TargetMode="External"/><Relationship Id="rId1982" Type="http://schemas.openxmlformats.org/officeDocument/2006/relationships/hyperlink" Target="https://www.amazon.in/Amozo-Cover-iPhone-Polycarbonate-Transparent/dp/B09J2MM5C6/ref=sr_1_148?qid=1672895791&amp;s=electronics&amp;sr=1-148" TargetMode="External"/><Relationship Id="rId1842" Type="http://schemas.openxmlformats.org/officeDocument/2006/relationships/hyperlink" Target="https://www.amazon.in/POCO-C31-Shadow-Gray-RAM/dp/B09NY7W8YD/ref=sr_1_353?qid=1672895850&amp;s=electronics&amp;sr=1-353" TargetMode="External"/><Relationship Id="rId1702" Type="http://schemas.openxmlformats.org/officeDocument/2006/relationships/hyperlink" Target="https://www.amazon.in/Classmate-Octane-Neon-Pack-5/dp/B07KCMR8D6/ref=sr_1_35?qid=1672902996&amp;s=computers&amp;sr=1-35" TargetMode="External"/><Relationship Id="rId283" Type="http://schemas.openxmlformats.org/officeDocument/2006/relationships/hyperlink" Target="https://m.media-amazon.com/images/W/WEBP_402378-T1/images/I/41MrcJcvi3L._SX300_SY300_QL70_FMwebp_.jpg" TargetMode="External"/><Relationship Id="rId490" Type="http://schemas.openxmlformats.org/officeDocument/2006/relationships/hyperlink" Target="https://www.amazon.in/Philips-Viva-Collection-HR1832-1-5-Litre400-Watt/dp/B00S9BSJC8/ref=sr_1_238?qid=1672923603&amp;s=kitchen&amp;sr=1-238" TargetMode="External"/><Relationship Id="rId2171" Type="http://schemas.openxmlformats.org/officeDocument/2006/relationships/hyperlink" Target="https://www.amazon.in/Fire-Boltt-Bluetooth-Calling-Assistance-Resolution/dp/B0BF54LXW6/ref=sr_1_49?qid=1672895762&amp;s=electronics&amp;sr=1-49" TargetMode="External"/><Relationship Id="rId143" Type="http://schemas.openxmlformats.org/officeDocument/2006/relationships/hyperlink" Target="https://www.amazon.in/Bulfyss-Plastic-Remover-Cleaner-Remover/dp/B07HK53XM4/ref=sr_1_428?qid=1672923613&amp;s=kitchen&amp;sr=1-428" TargetMode="External"/><Relationship Id="rId350" Type="http://schemas.openxmlformats.org/officeDocument/2006/relationships/hyperlink" Target="https://www.amazon.in/Crompton-Delight-Circulator-Heater-Settings/dp/B08MVXPTDG/ref=sr_1_311?qid=1672923607&amp;s=kitchen&amp;sr=1-311" TargetMode="External"/><Relationship Id="rId588" Type="http://schemas.openxmlformats.org/officeDocument/2006/relationships/hyperlink" Target="https://m.media-amazon.com/images/W/WEBP_402378-T2/images/I/41Mktp5hVIL._SX300_SY300_QL70_FMwebp_.jpg" TargetMode="External"/><Relationship Id="rId795" Type="http://schemas.openxmlformats.org/officeDocument/2006/relationships/hyperlink" Target="https://m.media-amazon.com/images/W/WEBP_402378-T1/images/I/41e3A7YKxeL._SX300_SY300_QL70_FMwebp_.jpg" TargetMode="External"/><Relationship Id="rId2031" Type="http://schemas.openxmlformats.org/officeDocument/2006/relationships/hyperlink" Target="https://www.amazon.in/iQOO-Storage-Snapdragon-FlashCharge-Brightness/dp/B07WDK3ZS2/ref=sr_1_126?qid=1672895777&amp;s=electronics&amp;sr=1-126" TargetMode="External"/><Relationship Id="rId2269" Type="http://schemas.openxmlformats.org/officeDocument/2006/relationships/hyperlink" Target="https://www.amazon.in/ESR-Lightning-MFi-Certified-Delivery-Charging/dp/B086JTMRYL/ref=sr_1_498?qid=1672909149&amp;s=electronics&amp;sr=1-498" TargetMode="External"/><Relationship Id="rId2476" Type="http://schemas.openxmlformats.org/officeDocument/2006/relationships/hyperlink" Target="https://www.amazon.in/SoniVision-SA-D100-Theater-Compatible-RM-ANU156/dp/B08DCVRW98/ref=sr_1_247?qid=1672909136&amp;s=electronics&amp;sr=1-247" TargetMode="External"/><Relationship Id="rId2683" Type="http://schemas.openxmlformats.org/officeDocument/2006/relationships/hyperlink" Target="https://www.amazon.in/Hisense-inches-Certified-Android-43A6GE/dp/B099K9ZX65/ref=sr_1_137?qid=1672909130&amp;s=electronics&amp;sr=1-137" TargetMode="External"/><Relationship Id="rId2890" Type="http://schemas.openxmlformats.org/officeDocument/2006/relationships/hyperlink" Target="https://www.amazon.in/LG-inches-Ready-Smart-32LM563BPTC/dp/B08DPLCM6T/ref=sr_1_21?qid=1672909124&amp;s=electronics&amp;sr=1-21" TargetMode="External"/><Relationship Id="rId9" Type="http://schemas.openxmlformats.org/officeDocument/2006/relationships/hyperlink" Target="https://www.amazon.in/Noir-Aqua-Spanner-Purifiers-cartridge/dp/B08L7J3T31/ref=sr_1_502?qid=1672923617&amp;s=kitchen&amp;sr=1-502" TargetMode="External"/><Relationship Id="rId210" Type="http://schemas.openxmlformats.org/officeDocument/2006/relationships/hyperlink" Target="https://www.amazon.in/KHAITAN-AVAANTE-KA-2013-Halogen-Heater/dp/B09MB3DKG1/ref=sr_1_387?qid=1672923611&amp;s=kitchen&amp;sr=1-387" TargetMode="External"/><Relationship Id="rId448" Type="http://schemas.openxmlformats.org/officeDocument/2006/relationships/hyperlink" Target="https://www.amazon.in/BXGS1501IN-Handheld-Portable-Garment-Steamer/dp/B07WVQG8WZ/ref=sr_1_260?qid=1672923605&amp;s=kitchen&amp;sr=1-260" TargetMode="External"/><Relationship Id="rId655" Type="http://schemas.openxmlformats.org/officeDocument/2006/relationships/hyperlink" Target="https://www.amazon.in/Crompton-CG-IHL-1500-Watt-Immersion-Compatible/dp/B00HZIOGXW/ref=sr_1_144?qid=1672923597&amp;s=kitchen&amp;sr=1-144" TargetMode="External"/><Relationship Id="rId862" Type="http://schemas.openxmlformats.org/officeDocument/2006/relationships/hyperlink" Target="https://m.media-amazon.com/images/W/WEBP_402378-T2/images/I/31ke2NdHJ-L._SY300_SX300_QL70_FMwebp_.jpg" TargetMode="External"/><Relationship Id="rId1078" Type="http://schemas.openxmlformats.org/officeDocument/2006/relationships/hyperlink" Target="https://m.media-amazon.com/images/W/WEBP_402378-T2/images/I/41mRWV0YG8L._SX300_SY300_QL70_FMwebp_.jpg" TargetMode="External"/><Relationship Id="rId1285" Type="http://schemas.openxmlformats.org/officeDocument/2006/relationships/hyperlink" Target="https://m.media-amazon.com/images/W/WEBP_402378-T2/images/I/41yNejBMf+L._SY300_SX300_.jpg" TargetMode="External"/><Relationship Id="rId1492" Type="http://schemas.openxmlformats.org/officeDocument/2006/relationships/hyperlink" Target="https://m.media-amazon.com/images/I/418YrbHVLCL._SX300_SY300_QL70_FMwebp_.jpg" TargetMode="External"/><Relationship Id="rId2129" Type="http://schemas.openxmlformats.org/officeDocument/2006/relationships/hyperlink" Target="https://www.amazon.in/iQOO-Lumina-Blue-128GB-Storage/dp/B07WDKLRM4/ref=sr_1_70?qid=1672895762&amp;s=electronics&amp;sr=1-70" TargetMode="External"/><Relationship Id="rId2336" Type="http://schemas.openxmlformats.org/officeDocument/2006/relationships/hyperlink" Target="https://www.amazon.in/7SEVENTM-Universal-Replacement-Original-Television/dp/B09MMD1FDN/ref=sr_1_464?qid=1672909147&amp;s=electronics&amp;sr=1-464" TargetMode="External"/><Relationship Id="rId2543" Type="http://schemas.openxmlformats.org/officeDocument/2006/relationships/hyperlink" Target="https://www.amazon.in/LOHAYA-Television-Remote-Compatible-Control/dp/B08GJNM9N7/ref=sr_1_213?qid=1672909134&amp;s=electronics&amp;sr=1-213" TargetMode="External"/><Relationship Id="rId2750" Type="http://schemas.openxmlformats.org/officeDocument/2006/relationships/hyperlink" Target="https://m.media-amazon.com/images/I/31mgo4D-kPL._SX300_SY300_QL70_FMwebp_.jpg" TargetMode="External"/><Relationship Id="rId308" Type="http://schemas.openxmlformats.org/officeDocument/2006/relationships/hyperlink" Target="https://m.media-amazon.com/images/I/41NJizePolL._SX300_SY300_QL70_FMwebp_.jpg" TargetMode="External"/><Relationship Id="rId515" Type="http://schemas.openxmlformats.org/officeDocument/2006/relationships/hyperlink" Target="https://www.amazon.in/Havells-OFR-13-Wave-Fin/dp/B08MZNT7GP/ref=sr_1_221?qid=1672923603&amp;s=kitchen&amp;sr=1-221" TargetMode="External"/><Relationship Id="rId722" Type="http://schemas.openxmlformats.org/officeDocument/2006/relationships/hyperlink" Target="https://www.amazon.in/Orpat-HHB-100E-WOB-250-Watt-Blender/dp/B00A7PLVU6/ref=sr_1_104?qid=1672923596&amp;s=kitchen&amp;sr=1-104" TargetMode="External"/><Relationship Id="rId1145" Type="http://schemas.openxmlformats.org/officeDocument/2006/relationships/hyperlink" Target="https://www.amazon.in/Classmate-ITC-Octane-Colourburst-Pen/dp/B07JB2Y4SR/ref=sr_1_343?qid=1672903012&amp;s=computers&amp;sr=1-343" TargetMode="External"/><Relationship Id="rId1352" Type="http://schemas.openxmlformats.org/officeDocument/2006/relationships/hyperlink" Target="https://www.amazon.in/Lenovo-GX30M39704-300-USB-Mouse/dp/B073BRXPZX/ref=sr_1_226?qid=1672903006&amp;s=computers&amp;sr=1-226" TargetMode="External"/><Relationship Id="rId1797" Type="http://schemas.openxmlformats.org/officeDocument/2006/relationships/hyperlink" Target="https://m.media-amazon.com/images/I/31x3IUfMneL._SX300_SY300_QL70_ML2_.jpg" TargetMode="External"/><Relationship Id="rId2403" Type="http://schemas.openxmlformats.org/officeDocument/2006/relationships/hyperlink" Target="https://m.media-amazon.com/images/W/WEBP_402378-T2/images/I/315sEpeo50L._SX300_SY300_QL70_FMwebp_.jpg" TargetMode="External"/><Relationship Id="rId2848" Type="http://schemas.openxmlformats.org/officeDocument/2006/relationships/hyperlink" Target="https://www.amazon.in/AmazonBasics-USB-2-0-Cable-Male/dp/B00NH11KIK/ref=sr_1_44?qid=1672909125&amp;s=electronics&amp;sr=1-44" TargetMode="External"/><Relationship Id="rId89" Type="http://schemas.openxmlformats.org/officeDocument/2006/relationships/hyperlink" Target="https://www.amazon.in/Dynore-Stainless-Measuring-8-Pieces-DS_45/dp/B01F7B2JCI/ref=sr_1_457?qid=1672923614&amp;s=kitchen&amp;sr=1-457" TargetMode="External"/><Relationship Id="rId1005" Type="http://schemas.openxmlformats.org/officeDocument/2006/relationships/hyperlink" Target="https://www.amazon.in/Panasonic-Eneloop-BQ-CC55E-Advanced-Battery/dp/B075DB1F13/ref=sr_1_425?qid=1672903016&amp;s=computers&amp;sr=1-425" TargetMode="External"/><Relationship Id="rId1212" Type="http://schemas.openxmlformats.org/officeDocument/2006/relationships/hyperlink" Target="https://m.media-amazon.com/images/W/WEBP_402378-T1/images/I/410jqIm0YoL._SX300_SY300_QL70_FMwebp_.jpg" TargetMode="External"/><Relationship Id="rId1657" Type="http://schemas.openxmlformats.org/officeDocument/2006/relationships/hyperlink" Target="https://m.media-amazon.com/images/W/WEBP_402378-T1/images/I/41nGG6kJr9L._SX300_SY300_QL70_FMwebp_.jpg" TargetMode="External"/><Relationship Id="rId1864" Type="http://schemas.openxmlformats.org/officeDocument/2006/relationships/hyperlink" Target="https://www.amazon.in/Noise-ColorFit-Ultra-SE-Smartwatch/dp/B09BNXQ6BR/ref=sr_1_303?qid=1672895835&amp;s=electronics&amp;sr=1-303" TargetMode="External"/><Relationship Id="rId2610" Type="http://schemas.openxmlformats.org/officeDocument/2006/relationships/hyperlink" Target="https://www.amazon.in/7SEVEN-Control-YouTube-Netflix-Compatible/dp/B08RWCZ6SY/ref=sr_1_178?qid=1672909133&amp;s=electronics&amp;sr=1-178" TargetMode="External"/><Relationship Id="rId2708" Type="http://schemas.openxmlformats.org/officeDocument/2006/relationships/hyperlink" Target="https://m.media-amazon.com/images/W/WEBP_402378-T2/images/I/41jk4zYjTsL._SX300_SY300_QL70_FMwebp_.jpg" TargetMode="External"/><Relationship Id="rId2915" Type="http://schemas.openxmlformats.org/officeDocument/2006/relationships/hyperlink" Target="https://m.media-amazon.com/images/I/31XO-wfGGGL._SX300_SY300_QL70_FMwebp_.jpg" TargetMode="External"/><Relationship Id="rId1517" Type="http://schemas.openxmlformats.org/officeDocument/2006/relationships/hyperlink" Target="https://www.amazon.in/JBL-C200SI-Ear-Headphones-Mystic/dp/B07DFYJRQV/ref=sr_1_134?qid=1672903001&amp;s=computers&amp;sr=1-134" TargetMode="External"/><Relationship Id="rId1724" Type="http://schemas.openxmlformats.org/officeDocument/2006/relationships/hyperlink" Target="https://www.amazon.in/HP-X1000-Wired-Mouse-Black/dp/B009VCGPSY/ref=sr_1_22?qid=1672902995&amp;s=computers&amp;sr=1-22" TargetMode="External"/><Relationship Id="rId16" Type="http://schemas.openxmlformats.org/officeDocument/2006/relationships/hyperlink" Target="https://m.media-amazon.com/images/I/41JyZuDzDgL._SX300_SY300_QL70_FMwebp_.jpg" TargetMode="External"/><Relationship Id="rId1931" Type="http://schemas.openxmlformats.org/officeDocument/2006/relationships/hyperlink" Target="https://www.amazon.in/Redmi-Starburst-Qualcomm%C2%AE-SnapdragonTM-Included/dp/B09QS9X9L8/ref=sr_1_199?qid=1672895806&amp;s=electronics&amp;sr=1-199" TargetMode="External"/><Relationship Id="rId2193" Type="http://schemas.openxmlformats.org/officeDocument/2006/relationships/hyperlink" Target="https://www.amazon.in/Wayona-Braided-WN3LG1-Syncing-Charging/dp/B07JW9H4J1/ref=sr_1_38?qid=1672895755&amp;s=electronics&amp;sr=1-38" TargetMode="External"/><Relationship Id="rId2498" Type="http://schemas.openxmlformats.org/officeDocument/2006/relationships/hyperlink" Target="https://m.media-amazon.com/images/I/41BaZZ48wjS._SX300_SY300_QL70_FMwebp_.jpg" TargetMode="External"/><Relationship Id="rId165" Type="http://schemas.openxmlformats.org/officeDocument/2006/relationships/hyperlink" Target="https://www.amazon.in/Lifelong-LLMG74-Mixer-Grinder-White/dp/B07TTSS5MP/ref=sr_1_412?qid=1672923612&amp;s=kitchen&amp;sr=1-412" TargetMode="External"/><Relationship Id="rId372" Type="http://schemas.openxmlformats.org/officeDocument/2006/relationships/hyperlink" Target="https://www.amazon.in/Kent-16025-700-Watt-Sandwich-Grill/dp/B07GWTWFS2/ref=sr_1_296?qid=1672923607&amp;s=kitchen&amp;sr=1-296" TargetMode="External"/><Relationship Id="rId677" Type="http://schemas.openxmlformats.org/officeDocument/2006/relationships/hyperlink" Target="https://m.media-amazon.com/images/I/41OxPvBpwYL._SX300_SY300_QL70_FMwebp_.jpg" TargetMode="External"/><Relationship Id="rId2053" Type="http://schemas.openxmlformats.org/officeDocument/2006/relationships/hyperlink" Target="https://www.amazon.in/realme-narzo-Mint-Green-Storage/dp/B09FKDH6FS/ref=sr_1_115?qid=1672895777&amp;s=electronics&amp;sr=1-115" TargetMode="External"/><Relationship Id="rId2260" Type="http://schemas.openxmlformats.org/officeDocument/2006/relationships/hyperlink" Target="https://m.media-amazon.com/images/I/41d69zua5LL._SX300_SY300_QL70_ML2_.jpg" TargetMode="External"/><Relationship Id="rId2358" Type="http://schemas.openxmlformats.org/officeDocument/2006/relationships/hyperlink" Target="https://m.media-amazon.com/images/I/51eyIMn02bL._SX300_SY300_QL70_FMwebp_.jpg" TargetMode="External"/><Relationship Id="rId232" Type="http://schemas.openxmlformats.org/officeDocument/2006/relationships/hyperlink" Target="https://www.amazon.in/Crompton-Solarium-Qube-Star-Rated-Storage/dp/B07VZH6ZBB/ref=sr_1_372?qid=1672923611&amp;s=kitchen&amp;sr=1-372" TargetMode="External"/><Relationship Id="rId884" Type="http://schemas.openxmlformats.org/officeDocument/2006/relationships/hyperlink" Target="https://www.amazon.in/StyleHouse-Remover-Woolen-Clothes-Electric/dp/B07NCKMXVZ/ref=sr_1_8?qid=1672923591&amp;s=kitchen&amp;sr=1-8" TargetMode="External"/><Relationship Id="rId2120" Type="http://schemas.openxmlformats.org/officeDocument/2006/relationships/hyperlink" Target="https://m.media-amazon.com/images/I/41iEc0hf6TL._SX300_SY300_QL70_ML2_.jpg" TargetMode="External"/><Relationship Id="rId2565" Type="http://schemas.openxmlformats.org/officeDocument/2006/relationships/hyperlink" Target="https://www.amazon.in/LTG500-Indestructible-Certified-Lightning-2Meter/dp/B0162K34H2/ref=sr_1_202?qid=1672909134&amp;s=electronics&amp;sr=1-202" TargetMode="External"/><Relationship Id="rId2772" Type="http://schemas.openxmlformats.org/officeDocument/2006/relationships/hyperlink" Target="https://m.media-amazon.com/images/I/31C4z2M8TiL._SX300_SY300_QL70_FMwebp_.jpg" TargetMode="External"/><Relationship Id="rId537" Type="http://schemas.openxmlformats.org/officeDocument/2006/relationships/hyperlink" Target="https://m.media-amazon.com/images/W/WEBP_402378-T1/images/I/31pRaPCFqVL._SX300_SY300_QL70_FMwebp_.jpg" TargetMode="External"/><Relationship Id="rId744" Type="http://schemas.openxmlformats.org/officeDocument/2006/relationships/hyperlink" Target="https://www.amazon.in/Orient-Electric-Apex-FX-1200mm-Ceiling/dp/B01M0505SJ/ref=sr_1_95?qid=1672923595&amp;s=kitchen&amp;sr=1-95" TargetMode="External"/><Relationship Id="rId951" Type="http://schemas.openxmlformats.org/officeDocument/2006/relationships/hyperlink" Target="https://www.amazon.in/Ambrane-Charging-Neckband-Wireless-ACT/dp/B09YLXYP7Y/ref=sr_1_456?qid=1672903017&amp;s=computers&amp;sr=1-456" TargetMode="External"/><Relationship Id="rId1167" Type="http://schemas.openxmlformats.org/officeDocument/2006/relationships/hyperlink" Target="https://m.media-amazon.com/images/W/WEBP_402378-T1/images/I/31nrDWDT8+L._SX300_SY300_.jpg" TargetMode="External"/><Relationship Id="rId1374" Type="http://schemas.openxmlformats.org/officeDocument/2006/relationships/hyperlink" Target="https://www.amazon.in/Boult-Audio-TrueBuds-Wireless-Waterproof/dp/B08CFCK6CW/ref=sr_1_215?qid=1672903005&amp;s=computers&amp;sr=1-215" TargetMode="External"/><Relationship Id="rId1581" Type="http://schemas.openxmlformats.org/officeDocument/2006/relationships/hyperlink" Target="https://m.media-amazon.com/images/I/41pfjyUPZLL._SX300_SY300_QL70_FMwebp_.jpg" TargetMode="External"/><Relationship Id="rId1679" Type="http://schemas.openxmlformats.org/officeDocument/2006/relationships/hyperlink" Target="https://m.media-amazon.com/images/W/WEBP_402378-T1/images/I/41V5FtEWPkL._SX300_SY300_QL70_FMwebp_.jpg" TargetMode="External"/><Relationship Id="rId2218" Type="http://schemas.openxmlformats.org/officeDocument/2006/relationships/hyperlink" Target="https://m.media-amazon.com/images/I/41ZK4aM4zgL._SX300_SY300_QL70_ML2_.jpg" TargetMode="External"/><Relationship Id="rId2425" Type="http://schemas.openxmlformats.org/officeDocument/2006/relationships/hyperlink" Target="https://m.media-amazon.com/images/I/41Ft9wrU55L._SX300_SY300_QL70_FMwebp_.jpg" TargetMode="External"/><Relationship Id="rId2632" Type="http://schemas.openxmlformats.org/officeDocument/2006/relationships/hyperlink" Target="https://www.amazon.in/BlueRigger-Digital-Optical-Audio-Toslink/dp/B005LJQMCK/ref=sr_1_167?qid=1672909131&amp;s=electronics&amp;sr=1-167" TargetMode="External"/><Relationship Id="rId80" Type="http://schemas.openxmlformats.org/officeDocument/2006/relationships/hyperlink" Target="https://m.media-amazon.com/images/W/WEBP_402378-T1/images/I/31QVpoSYsrL._SX300_SY300_QL70_FMwebp_.jpg" TargetMode="External"/><Relationship Id="rId604" Type="http://schemas.openxmlformats.org/officeDocument/2006/relationships/hyperlink" Target="https://m.media-amazon.com/images/W/WEBP_402378-T2/images/I/41tVoAxz0QL._SX300_SY300_QL70_FMwebp_.jpg" TargetMode="External"/><Relationship Id="rId811" Type="http://schemas.openxmlformats.org/officeDocument/2006/relationships/hyperlink" Target="https://m.media-amazon.com/images/W/WEBP_402378-T2/images/I/410H+3lohIL._SX300_SY300_.jpg" TargetMode="External"/><Relationship Id="rId1027" Type="http://schemas.openxmlformats.org/officeDocument/2006/relationships/hyperlink" Target="https://www.amazon.in/Essentials-Sleeve-Microsoft-Surface-Go/dp/B07LFWP97N/ref=sr_1_413?qid=1672903016&amp;s=computers&amp;sr=1-413" TargetMode="External"/><Relationship Id="rId1234" Type="http://schemas.openxmlformats.org/officeDocument/2006/relationships/hyperlink" Target="https://www.amazon.in/Linc-Ball-Point-Pentonic-Multicolor/dp/B07SBGFDX9/ref=sr_1_291?qid=1672903010&amp;s=computers&amp;sr=1-291" TargetMode="External"/><Relationship Id="rId1441" Type="http://schemas.openxmlformats.org/officeDocument/2006/relationships/hyperlink" Target="https://www.amazon.in/Zeb-Buds-C2-Controller-Blue/dp/B08VRMK55F/ref=sr_1_176?qid=1672903004&amp;s=computers&amp;sr=1-176" TargetMode="External"/><Relationship Id="rId1886" Type="http://schemas.openxmlformats.org/officeDocument/2006/relationships/hyperlink" Target="https://www.amazon.in/STRIFF-Android-Portable-Foldable-Stand-Perfect/dp/B09VZBGL1N/ref=sr_1_257?qid=1672895821&amp;s=electronics&amp;sr=1-257" TargetMode="External"/><Relationship Id="rId2937" Type="http://schemas.openxmlformats.org/officeDocument/2006/relationships/hyperlink" Target="https://m.media-amazon.com/images/I/41T3Z43M4yL._SX300_SY300_QL70_FMwebp_.jpg" TargetMode="External"/><Relationship Id="rId909" Type="http://schemas.openxmlformats.org/officeDocument/2006/relationships/hyperlink" Target="https://m.media-amazon.com/images/W/WEBP_402378-T2/images/I/41sK3J5ZQIL._SX300_SY300_QL70_FMwebp_.jpg" TargetMode="External"/><Relationship Id="rId1301" Type="http://schemas.openxmlformats.org/officeDocument/2006/relationships/hyperlink" Target="https://m.media-amazon.com/images/I/518mUXLlFZS._SX300_SY300_QL70_FMwebp_.jpg" TargetMode="External"/><Relationship Id="rId1539" Type="http://schemas.openxmlformats.org/officeDocument/2006/relationships/hyperlink" Target="https://m.media-amazon.com/images/I/41NJeh+qQRL._SY300_SX300_.jpg" TargetMode="External"/><Relationship Id="rId1746" Type="http://schemas.openxmlformats.org/officeDocument/2006/relationships/hyperlink" Target="https://www.amazon.in/Noise-Bluetooth-Calling-Tracking-Detection/dp/B0B5LVS732/ref=sr_1_11?qid=1672902995&amp;s=computers&amp;sr=1-11" TargetMode="External"/><Relationship Id="rId1953" Type="http://schemas.openxmlformats.org/officeDocument/2006/relationships/hyperlink" Target="https://m.media-amazon.com/images/I/41gQbaGlXrL._SX300_SY300_QL70_ML2_.jpg" TargetMode="External"/><Relationship Id="rId38" Type="http://schemas.openxmlformats.org/officeDocument/2006/relationships/hyperlink" Target="https://m.media-amazon.com/images/W/WEBP_402378-T1/images/I/51eq6GwXn-L._SX300_SY300_QL70_FMwebp_.jpg" TargetMode="External"/><Relationship Id="rId1606" Type="http://schemas.openxmlformats.org/officeDocument/2006/relationships/hyperlink" Target="https://www.amazon.in/Boat-Rockerz-550-Headphone-Aesthetics/dp/B0856HY85J/ref=sr_1_85?qid=1672902998&amp;s=computers&amp;sr=1-85" TargetMode="External"/><Relationship Id="rId1813" Type="http://schemas.openxmlformats.org/officeDocument/2006/relationships/hyperlink" Target="https://m.media-amazon.com/images/I/41XaIckgKIL._SX300_SY300_QL70_ML2_.jpg" TargetMode="External"/><Relationship Id="rId187" Type="http://schemas.openxmlformats.org/officeDocument/2006/relationships/hyperlink" Target="https://m.media-amazon.com/images/W/WEBP_402378-T1/images/I/41JWKjRa+PL._SX300_SY300_.jpg" TargetMode="External"/><Relationship Id="rId394" Type="http://schemas.openxmlformats.org/officeDocument/2006/relationships/hyperlink" Target="https://www.amazon.in/PrettyKrafts-Folding-Laundry-Clothes-Organiser/dp/B08W9BK4MD/ref=sr_1_288?qid=1672923606&amp;s=kitchen&amp;sr=1-288" TargetMode="External"/><Relationship Id="rId2075" Type="http://schemas.openxmlformats.org/officeDocument/2006/relationships/hyperlink" Target="https://www.amazon.in/Portronics-POR-1081-Charging-1-2Meter-Function/dp/B08CF3D7QR/ref=sr_1_100?qid=1672895777&amp;s=electronics&amp;sr=1-100" TargetMode="External"/><Relationship Id="rId2282" Type="http://schemas.openxmlformats.org/officeDocument/2006/relationships/hyperlink" Target="https://m.media-amazon.com/images/I/41sSPp4pkYL._SY300_SX300_QL70_FMwebp_.jpg" TargetMode="External"/><Relationship Id="rId254" Type="http://schemas.openxmlformats.org/officeDocument/2006/relationships/hyperlink" Target="https://www.amazon.in/Wipro-Smartlife-Super-Deluxe-Iron/dp/B00B7GKXMG/ref=sr_1_364?qid=1672923610&amp;s=kitchen&amp;sr=1-364" TargetMode="External"/><Relationship Id="rId699" Type="http://schemas.openxmlformats.org/officeDocument/2006/relationships/hyperlink" Target="https://www.amazon.in/Ikea-45454-IKEA-Frother-Milk/dp/B0B4KPCBSH/ref=sr_1_119_mod_primary_new?qid=1672923596&amp;s=kitchen&amp;sbo=RZvfv%2F%2FHxDF%2BO5021pAnSA%3D%3D&amp;sr=1-119" TargetMode="External"/><Relationship Id="rId1091" Type="http://schemas.openxmlformats.org/officeDocument/2006/relationships/hyperlink" Target="https://www.amazon.in/Samsung-inch-Bezel-Flicker-Monitor-LF24T350FHWXXL/dp/B08J82K4GX/ref=sr_1_379?qid=1672903013&amp;s=computers&amp;sr=1-379" TargetMode="External"/><Relationship Id="rId2587" Type="http://schemas.openxmlformats.org/officeDocument/2006/relationships/hyperlink" Target="https://m.media-amazon.com/images/W/WEBP_402378-T2/images/I/41ECCMs7tjL._SY300_SX300_QL70_FMwebp_.jpg" TargetMode="External"/><Relationship Id="rId2794" Type="http://schemas.openxmlformats.org/officeDocument/2006/relationships/hyperlink" Target="https://m.media-amazon.com/images/I/41+mgWz7knL._SX300_SY300_.jpg" TargetMode="External"/><Relationship Id="rId114" Type="http://schemas.openxmlformats.org/officeDocument/2006/relationships/hyperlink" Target="https://m.media-amazon.com/images/W/WEBP_402378-T2/images/I/51wxUA6-CBL._SX300_SY300_QL70_FMwebp_.jpg" TargetMode="External"/><Relationship Id="rId461" Type="http://schemas.openxmlformats.org/officeDocument/2006/relationships/hyperlink" Target="https://m.media-amazon.com/images/I/31rniMTmdkL._SX300_SY300_QL70_FMwebp_.jpg" TargetMode="External"/><Relationship Id="rId559" Type="http://schemas.openxmlformats.org/officeDocument/2006/relationships/hyperlink" Target="https://m.media-amazon.com/images/I/41yrqUum9EL._SY300_SX300_QL70_FMwebp_.jpg" TargetMode="External"/><Relationship Id="rId766" Type="http://schemas.openxmlformats.org/officeDocument/2006/relationships/hyperlink" Target="https://www.amazon.in/Crompton-Arno-Neo-ASWH-3015-Star-Rated/dp/B08GSQXLJ2/ref=sr_1_79?qid=1672923595&amp;s=kitchen&amp;sr=1-79" TargetMode="External"/><Relationship Id="rId1189" Type="http://schemas.openxmlformats.org/officeDocument/2006/relationships/hyperlink" Target="https://m.media-amazon.com/images/W/WEBP_402378-T1/images/I/31c6zDmtEnL._SY300_SX300_QL70_FMwebp_.jpg" TargetMode="External"/><Relationship Id="rId1396" Type="http://schemas.openxmlformats.org/officeDocument/2006/relationships/hyperlink" Target="https://m.media-amazon.com/images/W/WEBP_402378-T2/images/I/31AQqe9fbJL._SX300_SY300_QL70_FMwebp_.jpg" TargetMode="External"/><Relationship Id="rId2142" Type="http://schemas.openxmlformats.org/officeDocument/2006/relationships/hyperlink" Target="https://m.media-amazon.com/images/I/41lQan54SPL._SX300_SY300_QL70_ML2_.jpg" TargetMode="External"/><Relationship Id="rId2447" Type="http://schemas.openxmlformats.org/officeDocument/2006/relationships/hyperlink" Target="https://m.media-amazon.com/images/I/41etMsrKqTL._SX300_SY300_QL70_FMwebp_.jpg" TargetMode="External"/><Relationship Id="rId321" Type="http://schemas.openxmlformats.org/officeDocument/2006/relationships/hyperlink" Target="https://m.media-amazon.com/images/I/31W1xfnsOPL._SY300_SX300_QL70_FMwebp_.jpg" TargetMode="External"/><Relationship Id="rId419" Type="http://schemas.openxmlformats.org/officeDocument/2006/relationships/hyperlink" Target="https://m.media-amazon.com/images/I/41zqeckaQtS._SY300_SX300_QL70_FMwebp_.jpg" TargetMode="External"/><Relationship Id="rId626" Type="http://schemas.openxmlformats.org/officeDocument/2006/relationships/hyperlink" Target="https://m.media-amazon.com/images/W/WEBP_402378-T1/images/I/31NRaw6L7KL._SX300_SY300_QL70_FMwebp_.jpg" TargetMode="External"/><Relationship Id="rId973" Type="http://schemas.openxmlformats.org/officeDocument/2006/relationships/hyperlink" Target="https://www.amazon.in/Tukzer-Foldable-Adjustable-Compatible-Smartphones/dp/B08MWJTST6/ref=sr_1_442?qid=1672903017&amp;s=computers&amp;sr=1-442" TargetMode="External"/><Relationship Id="rId1049" Type="http://schemas.openxmlformats.org/officeDocument/2006/relationships/hyperlink" Target="https://www.amazon.in/AmazonBasics-USB-Type-C-2-0-Cable/dp/B01GGKZ0V6/ref=sr_1_401?qid=1672903014&amp;s=computers&amp;sr=1-401" TargetMode="External"/><Relationship Id="rId1256" Type="http://schemas.openxmlformats.org/officeDocument/2006/relationships/hyperlink" Target="https://www.amazon.in/AmazonBasics-Apple-Certified-Lightning-Charging/dp/B07XLCFSSN/ref=sr_1_279?qid=1672903008&amp;s=computers&amp;sr=1-279" TargetMode="External"/><Relationship Id="rId2002" Type="http://schemas.openxmlformats.org/officeDocument/2006/relationships/hyperlink" Target="https://www.amazon.in/iQOO-Storage-Snapdragon-695-6nm-Processor/dp/B07WJWRNVK/ref=sr_1_136?qid=1672895784&amp;s=electronics&amp;sr=1-136" TargetMode="External"/><Relationship Id="rId2307" Type="http://schemas.openxmlformats.org/officeDocument/2006/relationships/hyperlink" Target="https://m.media-amazon.com/images/W/WEBP_402378-T1/images/I/31z9cuviPzL._SX300_SY300_QL70_FMwebp_.jpg" TargetMode="External"/><Relationship Id="rId2654" Type="http://schemas.openxmlformats.org/officeDocument/2006/relationships/hyperlink" Target="https://www.amazon.in/Cable-Certified-48Gbps-Ultra-Dynamic/dp/B08TGG316Z/ref=sr_1_156?qid=1672909131&amp;s=electronics&amp;sr=1-156" TargetMode="External"/><Relationship Id="rId2861" Type="http://schemas.openxmlformats.org/officeDocument/2006/relationships/hyperlink" Target="https://m.media-amazon.com/images/I/41wN7jooz0L._SX300_SY300_QL70_FMwebp_.jpg" TargetMode="External"/><Relationship Id="rId833" Type="http://schemas.openxmlformats.org/officeDocument/2006/relationships/hyperlink" Target="https://m.media-amazon.com/images/W/WEBP_402378-T2/images/I/31Q16tE2voL._SX300_SY300_QL70_FMwebp_.jpg" TargetMode="External"/><Relationship Id="rId1116" Type="http://schemas.openxmlformats.org/officeDocument/2006/relationships/hyperlink" Target="https://m.media-amazon.com/images/I/41YBVJ+UTxL._SY300_SX300_.jpg" TargetMode="External"/><Relationship Id="rId1463" Type="http://schemas.openxmlformats.org/officeDocument/2006/relationships/hyperlink" Target="https://www.amazon.in/STRIFF-Flexible-Silicone-Protector-Computers/dp/B09Z6WH2N1/ref=sr_1_164?qid=1672903002&amp;s=computers&amp;sr=1-164" TargetMode="External"/><Relationship Id="rId1670" Type="http://schemas.openxmlformats.org/officeDocument/2006/relationships/hyperlink" Target="https://www.amazon.in/Portronics-Konnect-POR-1080-Charging-Function/dp/B08CF3B7N1/ref=sr_1_51?qid=1672902997&amp;s=computers&amp;sr=1-51" TargetMode="External"/><Relationship Id="rId1768" Type="http://schemas.openxmlformats.org/officeDocument/2006/relationships/hyperlink" Target="https://www.amazon.in/Wireless-Generation-Sensitive-Rejection-Compatible/dp/B0B9BD2YL4/ref=sr_1_500?qid=1672895894&amp;s=electronics&amp;sr=1-500" TargetMode="External"/><Relationship Id="rId2514" Type="http://schemas.openxmlformats.org/officeDocument/2006/relationships/hyperlink" Target="https://m.media-amazon.com/images/W/WEBP_402378-T2/images/I/31xucq3GGyL._SX300_SY300_QL70_FMwebp_.jpg" TargetMode="External"/><Relationship Id="rId2721" Type="http://schemas.openxmlformats.org/officeDocument/2006/relationships/hyperlink" Target="https://www.amazon.in/Wayona-Nylon-Braided-Charging-iPhones/dp/B07JNVF678/ref=sr_1_117?qid=1672909129&amp;s=electronics&amp;sr=1-117" TargetMode="External"/><Relationship Id="rId2819" Type="http://schemas.openxmlformats.org/officeDocument/2006/relationships/hyperlink" Target="https://www.amazon.in/TATASKY-Universal-Remote/dp/B01N90RZ4M/ref=sr_1_60?qid=1672909126&amp;s=electronics&amp;sr=1-60" TargetMode="External"/><Relationship Id="rId900" Type="http://schemas.openxmlformats.org/officeDocument/2006/relationships/hyperlink" Target="https://www.amazon.in/Wireless-Generation-Sensitive-Rejection-Compatible/dp/B0B9BD2YL4/ref=sr_1_496?qid=1672903019&amp;s=computers&amp;sr=1-496" TargetMode="External"/><Relationship Id="rId1323" Type="http://schemas.openxmlformats.org/officeDocument/2006/relationships/hyperlink" Target="https://m.media-amazon.com/images/W/WEBP_402378-T2/images/I/41aZf9i-QzL._SX300_SY300_QL70_FMwebp_.jpg" TargetMode="External"/><Relationship Id="rId1530" Type="http://schemas.openxmlformats.org/officeDocument/2006/relationships/hyperlink" Target="https://www.amazon.in/COI-Sticky-Notes-Holder-Gifting/dp/B00UGZWM2I/ref=sr_1_128?qid=1672903001&amp;s=computers&amp;sr=1-128" TargetMode="External"/><Relationship Id="rId1628" Type="http://schemas.openxmlformats.org/officeDocument/2006/relationships/hyperlink" Target="https://www.amazon.in/STRIFF-230X190X3mm-Waterproof-Premium-Textured-Compatible/dp/B0B9LDCX89/ref=sr_1_73?qid=1672902998&amp;s=computers&amp;sr=1-73" TargetMode="External"/><Relationship Id="rId1975" Type="http://schemas.openxmlformats.org/officeDocument/2006/relationships/hyperlink" Target="https://m.media-amazon.com/images/I/31kLQHU5pdL._SX300_SY300_QL70_ML2_.jpg" TargetMode="External"/><Relationship Id="rId1835" Type="http://schemas.openxmlformats.org/officeDocument/2006/relationships/hyperlink" Target="https://m.media-amazon.com/images/I/31M4nb0+JKL._SY300_SX300_.jpg" TargetMode="External"/><Relationship Id="rId1902" Type="http://schemas.openxmlformats.org/officeDocument/2006/relationships/hyperlink" Target="https://www.amazon.in/Motorola-keypad-Mobile-Expandable-Battery/dp/B09JS94MBV/ref=sr_1_239?qid=1672895814&amp;s=electronics&amp;sr=1-239" TargetMode="External"/><Relationship Id="rId2097" Type="http://schemas.openxmlformats.org/officeDocument/2006/relationships/hyperlink" Target="https://www.amazon.in/Ambrane-20000mAh-Lithium-Polymer-Stylo-20K/dp/B07RD611Z8/ref=sr_1_86?qid=1672895770&amp;s=electronics&amp;sr=1-86" TargetMode="External"/><Relationship Id="rId276" Type="http://schemas.openxmlformats.org/officeDocument/2006/relationships/hyperlink" Target="https://www.amazon.in/Havells-Instanio-3-Litre-Instant-Geyser/dp/B078JF6X9B/ref=sr_1_347?qid=1672923610&amp;s=kitchen&amp;sr=1-347" TargetMode="External"/><Relationship Id="rId483" Type="http://schemas.openxmlformats.org/officeDocument/2006/relationships/hyperlink" Target="https://m.media-amazon.com/images/W/WEBP_402378-T2/images/I/418x3St8EAL._SX300_SY300_QL70_FMwebp_.jpg" TargetMode="External"/><Relationship Id="rId690" Type="http://schemas.openxmlformats.org/officeDocument/2006/relationships/hyperlink" Target="https://www.amazon.in/DEVICE-Remover-Woolen-Clothes-Electric/dp/B0BN2576GQ/ref=sr_1_126?qid=1672923596&amp;s=kitchen&amp;sr=1-126" TargetMode="External"/><Relationship Id="rId2164" Type="http://schemas.openxmlformats.org/officeDocument/2006/relationships/hyperlink" Target="https://m.media-amazon.com/images/I/41m7DLY3yGL._SX300_SY300_QL70_ML2_.jpg" TargetMode="External"/><Relationship Id="rId2371" Type="http://schemas.openxmlformats.org/officeDocument/2006/relationships/hyperlink" Target="https://www.amazon.in/Astigo-Compatible-Remote-Control-Smart/dp/B08TZD7FQN/ref=sr_1_423?qid=1672909145&amp;s=electronics&amp;sr=1-423" TargetMode="External"/><Relationship Id="rId136" Type="http://schemas.openxmlformats.org/officeDocument/2006/relationships/hyperlink" Target="https://m.media-amazon.com/images/W/WEBP_402378-T1/images/I/41pb+fODkVL._SX300_SY300_.jpg" TargetMode="External"/><Relationship Id="rId343" Type="http://schemas.openxmlformats.org/officeDocument/2006/relationships/hyperlink" Target="https://m.media-amazon.com/images/I/31hXo964hqL._SY300_SX300_QL70_FMwebp_.jpg" TargetMode="External"/><Relationship Id="rId550" Type="http://schemas.openxmlformats.org/officeDocument/2006/relationships/hyperlink" Target="https://www.amazon.in/akiara-Machine-Stitching-extension-adapter/dp/B09R83SFYV/ref=sr_1_202?qid=1672923601&amp;s=kitchen&amp;sr=1-202" TargetMode="External"/><Relationship Id="rId788" Type="http://schemas.openxmlformats.org/officeDocument/2006/relationships/hyperlink" Target="https://www.amazon.in/Orient-Electric-Fabrijoy-DIFJ10BP-1000-Watt/dp/B01MY839VW/ref=sr_1_69?qid=1672923593&amp;s=kitchen&amp;sr=1-69" TargetMode="External"/><Relationship Id="rId995" Type="http://schemas.openxmlformats.org/officeDocument/2006/relationships/hyperlink" Target="https://www.amazon.in/Belkin-Essential-F9E400zb1-5MGRY-4-Socket-Protector/dp/B0083T231O/ref=sr_1_430?qid=1672903016&amp;s=computers&amp;sr=1-430" TargetMode="External"/><Relationship Id="rId1180" Type="http://schemas.openxmlformats.org/officeDocument/2006/relationships/hyperlink" Target="https://www.amazon.in/Parker-Quink-Ink-Bottle-Black/dp/B00LM4X3XE/ref=sr_1_324?qid=1672903011&amp;s=computers&amp;sr=1-324" TargetMode="External"/><Relationship Id="rId2024" Type="http://schemas.openxmlformats.org/officeDocument/2006/relationships/hyperlink" Target="https://m.media-amazon.com/images/I/31J6qGhAL9L._SX300_SY300_QL70_ML2_.jpg" TargetMode="External"/><Relationship Id="rId2231" Type="http://schemas.openxmlformats.org/officeDocument/2006/relationships/hyperlink" Target="https://www.amazon.in/Redmi-Charcoal-Storage-Battery-Booster/dp/B09XB8GFBQ/ref=sr_1_19?qid=1672895748&amp;s=electronics&amp;sr=1-19" TargetMode="External"/><Relationship Id="rId2469" Type="http://schemas.openxmlformats.org/officeDocument/2006/relationships/hyperlink" Target="https://m.media-amazon.com/images/W/WEBP_402378-T2/images/I/41AcG6PavXL._SX300_SY300_QL70_FMwebp_.jpg" TargetMode="External"/><Relationship Id="rId2676" Type="http://schemas.openxmlformats.org/officeDocument/2006/relationships/hyperlink" Target="https://m.media-amazon.com/images/I/51O93lUTxtL._SY300_SX300_QL70_FMwebp_.jpg" TargetMode="External"/><Relationship Id="rId2883" Type="http://schemas.openxmlformats.org/officeDocument/2006/relationships/hyperlink" Target="https://m.media-amazon.com/images/I/31qGpf8uzuL._SY445_SX342_QL70_FMwebp_.jpg" TargetMode="External"/><Relationship Id="rId203" Type="http://schemas.openxmlformats.org/officeDocument/2006/relationships/hyperlink" Target="https://m.media-amazon.com/images/W/WEBP_402378-T1/images/I/41C90o+3GOL._SX300_SY300_.jpg" TargetMode="External"/><Relationship Id="rId648" Type="http://schemas.openxmlformats.org/officeDocument/2006/relationships/hyperlink" Target="https://m.media-amazon.com/images/I/41nBjnlp-ML._SY300_SX300_QL70_FMwebp_.jpg" TargetMode="External"/><Relationship Id="rId855" Type="http://schemas.openxmlformats.org/officeDocument/2006/relationships/hyperlink" Target="https://www.amazon.in/Morphy-Richards-OFR-09-2000-Watt/dp/B01M5F614J/ref=sr_1_29?qid=1672923591&amp;s=kitchen&amp;sr=1-29" TargetMode="External"/><Relationship Id="rId1040" Type="http://schemas.openxmlformats.org/officeDocument/2006/relationships/hyperlink" Target="https://m.media-amazon.com/images/W/WEBP_402378-T1/images/I/41NxAkv7knL._SX300_SY300_QL70_FMwebp_.jpg" TargetMode="External"/><Relationship Id="rId1278" Type="http://schemas.openxmlformats.org/officeDocument/2006/relationships/hyperlink" Target="https://www.amazon.in/Airtel-DigitalTV-Hotspot-Router-ongle/dp/B08KHM9VBJ/ref=sr_1_266?qid=1672903008&amp;s=computers&amp;sr=1-266" TargetMode="External"/><Relationship Id="rId1485" Type="http://schemas.openxmlformats.org/officeDocument/2006/relationships/hyperlink" Target="https://www.amazon.in/Logitech-B100-Optical-Mouse-Black/dp/B003L62T7W/ref=sr_1_151?qid=1672903002&amp;s=computers&amp;sr=1-151" TargetMode="External"/><Relationship Id="rId1692" Type="http://schemas.openxmlformats.org/officeDocument/2006/relationships/hyperlink" Target="https://www.amazon.in/Dell-Wireless-Keyboard-Mouse-Spill-Resistant/dp/B09T3H12GV/ref=sr_1_40?qid=1672902996&amp;s=computers&amp;sr=1-40" TargetMode="External"/><Relationship Id="rId2329" Type="http://schemas.openxmlformats.org/officeDocument/2006/relationships/hyperlink" Target="https://m.media-amazon.com/images/I/51aZN040THL._SX300_SY300_QL70_FMwebp_.jpg" TargetMode="External"/><Relationship Id="rId2536" Type="http://schemas.openxmlformats.org/officeDocument/2006/relationships/hyperlink" Target="https://m.media-amazon.com/images/W/WEBP_402378-T1/images/I/41jh12qGXuL._SX300_SY300_QL70_FMwebp_.jpg" TargetMode="External"/><Relationship Id="rId2743" Type="http://schemas.openxmlformats.org/officeDocument/2006/relationships/hyperlink" Target="https://www.amazon.in/Lapster-Micro-SuperSpeed-hard-cable/dp/B09VT6JKRP/ref=sr_1_102?qid=1672909129&amp;s=electronics&amp;sr=1-102" TargetMode="External"/><Relationship Id="rId410" Type="http://schemas.openxmlformats.org/officeDocument/2006/relationships/hyperlink" Target="https://www.amazon.in/Lifelong-PowerPro-Mixer-Grinder-Super/dp/B08CNLYKW5/ref=sr_1_277?qid=1672923606&amp;s=kitchen&amp;sr=1-277" TargetMode="External"/><Relationship Id="rId508" Type="http://schemas.openxmlformats.org/officeDocument/2006/relationships/hyperlink" Target="https://m.media-amazon.com/images/I/31B24fjfiTL._SX300_SY300_QL70_FMwebp_.jpg" TargetMode="External"/><Relationship Id="rId715" Type="http://schemas.openxmlformats.org/officeDocument/2006/relationships/hyperlink" Target="https://www.amazon.in/PHILIPS-Digital-HD9252-90-Technology/dp/B097RJ867P/ref=sr_1_107?qid=1672923596&amp;s=kitchen&amp;sr=1-107" TargetMode="External"/><Relationship Id="rId922" Type="http://schemas.openxmlformats.org/officeDocument/2006/relationships/hyperlink" Target="https://m.media-amazon.com/images/I/41fDM4QUfvL._SX300_SY300_QL70_FMwebp_.jpg" TargetMode="External"/><Relationship Id="rId1138" Type="http://schemas.openxmlformats.org/officeDocument/2006/relationships/hyperlink" Target="https://m.media-amazon.com/images/I/31c2Mxy32-L._SX300_SY300_QL70_FMwebp_.jpg" TargetMode="External"/><Relationship Id="rId1345" Type="http://schemas.openxmlformats.org/officeDocument/2006/relationships/hyperlink" Target="https://m.media-amazon.com/images/W/WEBP_402378-T2/images/I/21UKIwf0IVL._SX300_SY300_QL70_FMwebp_.jpg" TargetMode="External"/><Relationship Id="rId1552" Type="http://schemas.openxmlformats.org/officeDocument/2006/relationships/hyperlink" Target="https://www.amazon.in/TP-Link-Bluetooth-Receiver-UB500-Controllers/dp/B098K3H92Z/ref=sr_1_117?qid=1672903000&amp;s=computers&amp;sr=1-117" TargetMode="External"/><Relationship Id="rId1997" Type="http://schemas.openxmlformats.org/officeDocument/2006/relationships/hyperlink" Target="https://m.media-amazon.com/images/I/51R2kfyMW5L._SX300_SY300_QL70_ML2_.jpg" TargetMode="External"/><Relationship Id="rId2603" Type="http://schemas.openxmlformats.org/officeDocument/2006/relationships/hyperlink" Target="https://m.media-amazon.com/images/W/WEBP_402378-T2/images/I/313Ja+mXy6L._SY300_SX300_.jpg" TargetMode="External"/><Relationship Id="rId1205" Type="http://schemas.openxmlformats.org/officeDocument/2006/relationships/hyperlink" Target="https://www.amazon.in/Fire-Boltt-Bluetooth-Calling-Monitoring-Functionality/dp/B09YV575RK/ref=sr_1_308?qid=1672903010&amp;s=computers&amp;sr=1-308" TargetMode="External"/><Relationship Id="rId1857" Type="http://schemas.openxmlformats.org/officeDocument/2006/relationships/hyperlink" Target="https://m.media-amazon.com/images/I/41PeQz-jDSL._SX300_SY300_QL70_ML2_.jpg" TargetMode="External"/><Relationship Id="rId2810" Type="http://schemas.openxmlformats.org/officeDocument/2006/relationships/hyperlink" Target="https://m.media-amazon.com/images/W/WEBP_402378-T2/images/I/41v00lhhdbL._SX300_SY300_QL70_FMwebp_.jpg" TargetMode="External"/><Relationship Id="rId2908" Type="http://schemas.openxmlformats.org/officeDocument/2006/relationships/hyperlink" Target="https://www.amazon.in/Portronics-POR-1081-Charging-1-2Meter-Function/dp/B08CF3D7QR/ref=sr_1_12?qid=1672909124&amp;s=electronics&amp;sr=1-12" TargetMode="External"/><Relationship Id="rId51" Type="http://schemas.openxmlformats.org/officeDocument/2006/relationships/hyperlink" Target="https://www.amazon.in/AmazonBasics-400mm-Pedestal-Remote-White/dp/B07NPBG1B4/ref=sr_1_477?qid=1672923615&amp;s=kitchen&amp;sr=1-477" TargetMode="External"/><Relationship Id="rId1412" Type="http://schemas.openxmlformats.org/officeDocument/2006/relationships/hyperlink" Target="https://m.media-amazon.com/images/W/WEBP_402378-T1/images/I/51mCZQzY6SL._SX300_SY300_QL70_FMwebp_.jpg" TargetMode="External"/><Relationship Id="rId1717" Type="http://schemas.openxmlformats.org/officeDocument/2006/relationships/hyperlink" Target="https://m.media-amazon.com/images/I/31DbAD6EoCL._SX300_SY300_QL70_FMwebp_.jpg" TargetMode="External"/><Relationship Id="rId1924" Type="http://schemas.openxmlformats.org/officeDocument/2006/relationships/hyperlink" Target="https://m.media-amazon.com/images/I/41kwROGAMEL._SX300_SY300_QL70_ML2_.jpg" TargetMode="External"/><Relationship Id="rId298" Type="http://schemas.openxmlformats.org/officeDocument/2006/relationships/hyperlink" Target="https://m.media-amazon.com/images/W/WEBP_402378-T1/images/I/318oSoMwjsL._SX300_SY300_QL70_FMwebp_.jpg" TargetMode="External"/><Relationship Id="rId158" Type="http://schemas.openxmlformats.org/officeDocument/2006/relationships/hyperlink" Target="https://m.media-amazon.com/images/I/417VKyMXuYL._SX300_SY300_QL70_FMwebp_.jpg" TargetMode="External"/><Relationship Id="rId2186" Type="http://schemas.openxmlformats.org/officeDocument/2006/relationships/hyperlink" Target="https://m.media-amazon.com/images/I/41wNAXmtvIL._SX300_SY300_QL70_ML2_.jpg" TargetMode="External"/><Relationship Id="rId2393" Type="http://schemas.openxmlformats.org/officeDocument/2006/relationships/hyperlink" Target="https://m.media-amazon.com/images/W/WEBP_402378-T2/images/I/315GvM3Qq6S._SX300_SY300_QL70_FMwebp_.jpg" TargetMode="External"/><Relationship Id="rId2698" Type="http://schemas.openxmlformats.org/officeDocument/2006/relationships/hyperlink" Target="https://m.media-amazon.com/images/I/31sBb-2L8KL._SX300_SY300_QL70_FMwebp_.jpg" TargetMode="External"/><Relationship Id="rId365" Type="http://schemas.openxmlformats.org/officeDocument/2006/relationships/hyperlink" Target="https://m.media-amazon.com/images/I/41iHB-nmy8L._SX300_SY300_QL70_FMwebp_.jpg" TargetMode="External"/><Relationship Id="rId572" Type="http://schemas.openxmlformats.org/officeDocument/2006/relationships/hyperlink" Target="https://www.amazon.in/Venus-Weighing-Warranty-Included-Capacity/dp/B09H3BXWTK/ref=sr_1_193?qid=1672923600&amp;s=kitchen&amp;sr=1-193" TargetMode="External"/><Relationship Id="rId2046" Type="http://schemas.openxmlformats.org/officeDocument/2006/relationships/hyperlink" Target="https://m.media-amazon.com/images/I/41SDfuK7L2L._SX300_SY300_QL70_ML2_.jpg" TargetMode="External"/><Relationship Id="rId2253" Type="http://schemas.openxmlformats.org/officeDocument/2006/relationships/hyperlink" Target="https://www.amazon.in/OnePlus-Nord-Jade-128GB-Storage/dp/B0B3CPQ5PF/ref=sr_1_8?qid=1672895748&amp;s=electronics&amp;sr=1-8" TargetMode="External"/><Relationship Id="rId2460" Type="http://schemas.openxmlformats.org/officeDocument/2006/relationships/hyperlink" Target="https://www.amazon.in/Zebronics-charging-capacity-durability-Black/dp/B0B65P827P/ref=sr_1_256?qid=1672909136&amp;s=electronics&amp;sr=1-256" TargetMode="External"/><Relationship Id="rId225" Type="http://schemas.openxmlformats.org/officeDocument/2006/relationships/hyperlink" Target="https://m.media-amazon.com/images/W/WEBP_402378-T1/images/I/41buv8eJQtL._SX300_SY300_QL70_FMwebp_.jpg" TargetMode="External"/><Relationship Id="rId432" Type="http://schemas.openxmlformats.org/officeDocument/2006/relationships/hyperlink" Target="https://www.amazon.in/Inalsa-Robot-1000-800-Watt-Blender/dp/B0747VDH9L/ref=sr_1_269?qid=1672923605&amp;s=kitchen&amp;sr=1-269" TargetMode="External"/><Relationship Id="rId877" Type="http://schemas.openxmlformats.org/officeDocument/2006/relationships/hyperlink" Target="https://m.media-amazon.com/images/W/WEBP_402378-T1/images/I/41JCf4kTKgL._SX300_SY300_QL70_FMwebp_.jpg" TargetMode="External"/><Relationship Id="rId1062" Type="http://schemas.openxmlformats.org/officeDocument/2006/relationships/hyperlink" Target="https://m.media-amazon.com/images/I/21uJX5AqizL._SX300_SY300_QL70_FMwebp_.jpg" TargetMode="External"/><Relationship Id="rId2113" Type="http://schemas.openxmlformats.org/officeDocument/2006/relationships/hyperlink" Target="https://www.amazon.in/Samsung-Galaxy-Storage-6000mAh-Battery/dp/B0B4F2TTTS/ref=sr_1_78?qid=1672895770&amp;s=electronics&amp;sr=1-78" TargetMode="External"/><Relationship Id="rId2320" Type="http://schemas.openxmlformats.org/officeDocument/2006/relationships/hyperlink" Target="https://www.amazon.in/AmazonBasics-High-Speed-Braided-6-Foot-1-Pack/dp/B07RX14W1Q/ref=sr_1_472?qid=1672909147&amp;s=electronics&amp;sr=1-472" TargetMode="External"/><Relationship Id="rId2558" Type="http://schemas.openxmlformats.org/officeDocument/2006/relationships/hyperlink" Target="https://m.media-amazon.com/images/W/WEBP_402378-T1/images/I/514S7MylddL._SX300_SY300_QL70_FMwebp_.jpg" TargetMode="External"/><Relationship Id="rId2765" Type="http://schemas.openxmlformats.org/officeDocument/2006/relationships/hyperlink" Target="https://www.amazon.in/Skywall-81-28-inches-Smart-32SWELS-PRO/dp/B08QX1CC14/ref=sr_1_91?qid=1672909128&amp;s=electronics&amp;sr=1-91" TargetMode="External"/><Relationship Id="rId737" Type="http://schemas.openxmlformats.org/officeDocument/2006/relationships/hyperlink" Target="https://m.media-amazon.com/images/W/WEBP_402378-T1/images/I/31TLru4LT8L._SX300_SY300_QL70_FMwebp_.jpg" TargetMode="External"/><Relationship Id="rId944" Type="http://schemas.openxmlformats.org/officeDocument/2006/relationships/hyperlink" Target="https://m.media-amazon.com/images/W/WEBP_402378-T2/images/I/412fxJY-gxL._SX300_SY300_QL70_FMwebp_.jpg" TargetMode="External"/><Relationship Id="rId1367" Type="http://schemas.openxmlformats.org/officeDocument/2006/relationships/hyperlink" Target="https://m.media-amazon.com/images/I/4177nw8okbL._SX300_SY300_QL70_FMwebp_.jpg" TargetMode="External"/><Relationship Id="rId1574" Type="http://schemas.openxmlformats.org/officeDocument/2006/relationships/hyperlink" Target="https://www.amazon.in/Zebronics-Zeb-Thunder-Bluetooth-Headphone-Input/dp/B07L8KNP5F/ref=sr_1_103?qid=1672903000&amp;s=computers&amp;sr=1-103" TargetMode="External"/><Relationship Id="rId1781" Type="http://schemas.openxmlformats.org/officeDocument/2006/relationships/hyperlink" Target="https://m.media-amazon.com/images/I/31zYqHExOPS._SX300_SY300_QL70_ML2_.jpg" TargetMode="External"/><Relationship Id="rId2418" Type="http://schemas.openxmlformats.org/officeDocument/2006/relationships/hyperlink" Target="https://www.amazon.in/VU-inches-GloLED-Google-65GloLED/dp/B0BC8BQ432/ref=sr_1_302?qid=1672909139&amp;s=electronics&amp;sr=1-302" TargetMode="External"/><Relationship Id="rId2625" Type="http://schemas.openxmlformats.org/officeDocument/2006/relationships/hyperlink" Target="https://m.media-amazon.com/images/W/WEBP_402378-T1/images/I/41+b6inZEkL._SX300_SY300_.jpg" TargetMode="External"/><Relationship Id="rId2832" Type="http://schemas.openxmlformats.org/officeDocument/2006/relationships/hyperlink" Target="https://m.media-amazon.com/images/W/WEBP_402378-T1/images/I/31nrDWDT8+L._SX300_SY300_.jpg" TargetMode="External"/><Relationship Id="rId73" Type="http://schemas.openxmlformats.org/officeDocument/2006/relationships/hyperlink" Target="https://www.amazon.in/Sujata-Dynamix-900W-900-Watt-Mixer-Grinder/dp/B078JT7LTD/ref=sr_1_462?qid=1672923615&amp;s=kitchen&amp;sr=1-462" TargetMode="External"/><Relationship Id="rId804" Type="http://schemas.openxmlformats.org/officeDocument/2006/relationships/hyperlink" Target="https://www.amazon.in/Pigeon-Stovekraft-Acer-Plus-Induction/dp/B0832W3B7Q/ref=sr_1_55?qid=1672923593&amp;s=kitchen&amp;sr=1-55" TargetMode="External"/><Relationship Id="rId1227" Type="http://schemas.openxmlformats.org/officeDocument/2006/relationships/hyperlink" Target="https://m.media-amazon.com/images/I/41q7jfLMl3L._SY300_SX300_QL70_FMwebp_.jpg" TargetMode="External"/><Relationship Id="rId1434" Type="http://schemas.openxmlformats.org/officeDocument/2006/relationships/hyperlink" Target="https://m.media-amazon.com/images/W/WEBP_402378-T2/images/I/517nCRsjYeL._SX300_SY300_QL70_FMwebp_.jpg" TargetMode="External"/><Relationship Id="rId1641" Type="http://schemas.openxmlformats.org/officeDocument/2006/relationships/hyperlink" Target="https://m.media-amazon.com/images/I/31-1GGUrjUL._SX300_SY300_QL70_FMwebp_.jpg" TargetMode="External"/><Relationship Id="rId1879" Type="http://schemas.openxmlformats.org/officeDocument/2006/relationships/hyperlink" Target="https://m.media-amazon.com/images/I/51WJbMPuROL._SX300_SY300_QL70_ML2_.jpg" TargetMode="External"/><Relationship Id="rId1501" Type="http://schemas.openxmlformats.org/officeDocument/2006/relationships/hyperlink" Target="https://www.amazon.in/JBL-Playtime-Bluetooth-Earphones-Assistant/dp/B08FB2LNSZ/ref=sr_1_142?qid=1672903001&amp;s=computers&amp;sr=1-142" TargetMode="External"/><Relationship Id="rId1739" Type="http://schemas.openxmlformats.org/officeDocument/2006/relationships/hyperlink" Target="https://m.media-amazon.com/images/W/WEBP_402378-T2/images/I/31NnmYempPL._SX300_SY300_QL70_FMwebp_.jpg" TargetMode="External"/><Relationship Id="rId1946" Type="http://schemas.openxmlformats.org/officeDocument/2006/relationships/hyperlink" Target="https://m.media-amazon.com/images/I/31UUEYNOmCL._SX300_SY300_QL70_ML2_.jpg" TargetMode="External"/><Relationship Id="rId1806" Type="http://schemas.openxmlformats.org/officeDocument/2006/relationships/hyperlink" Target="https://www.amazon.in/Pinnaclz-Original-Micro-USB-Charging/dp/B08R69VDHT/ref=sr_1_429?qid=1672895872&amp;s=electronics&amp;sr=1-429" TargetMode="External"/><Relationship Id="rId387" Type="http://schemas.openxmlformats.org/officeDocument/2006/relationships/hyperlink" Target="https://m.media-amazon.com/images/I/31t6ATbG1jL._SX300_SY300_QL70_FMwebp_.jpg" TargetMode="External"/><Relationship Id="rId594" Type="http://schemas.openxmlformats.org/officeDocument/2006/relationships/hyperlink" Target="https://m.media-amazon.com/images/I/41b8AhOiYBL._SX300_SY300_QL70_FMwebp_.jpg" TargetMode="External"/><Relationship Id="rId2068" Type="http://schemas.openxmlformats.org/officeDocument/2006/relationships/hyperlink" Target="https://m.media-amazon.com/images/I/41fkuZKjGCL._SX300_SY300_QL70_ML2_.jpg" TargetMode="External"/><Relationship Id="rId2275" Type="http://schemas.openxmlformats.org/officeDocument/2006/relationships/hyperlink" Target="https://www.amazon.in/Synqe-Braided-Charging-Compatible-Samsung/dp/B08V9C4B1J/ref=sr_1_495?qid=1672909149&amp;s=electronics&amp;sr=1-495" TargetMode="External"/><Relationship Id="rId247" Type="http://schemas.openxmlformats.org/officeDocument/2006/relationships/hyperlink" Target="https://m.media-amazon.com/images/I/31MEXd6TAoL._SX300_SY300_QL70_FMwebp_.jpg" TargetMode="External"/><Relationship Id="rId899" Type="http://schemas.openxmlformats.org/officeDocument/2006/relationships/hyperlink" Target="https://m.media-amazon.com/images/W/WEBP_402378-T2/images/I/3135yilFsfL._SY445_SX342_QL70_FMwebp_.jpg" TargetMode="External"/><Relationship Id="rId1084" Type="http://schemas.openxmlformats.org/officeDocument/2006/relationships/hyperlink" Target="https://m.media-amazon.com/images/I/4148+QSBxXL._SY300_SX300_.jpg" TargetMode="External"/><Relationship Id="rId2482" Type="http://schemas.openxmlformats.org/officeDocument/2006/relationships/hyperlink" Target="https://m.media-amazon.com/images/I/61T7yiKCRXL._SY88.jpg,Good,good%20one%20installation%20very%20fast%20sound%20good%20quality%20good%20service%20better%20ever%20and%20everything%20is%20good%20and%20totally%20satisfied%20product,Good,HD%20and%20non%20hd%20separateEverything%20is%20absolutely%20to%20the%20expectations,Ok,I%20was%20using%20Tata%20sky%20from%20around%2010years.When%20i%20got%20installed%20it%20was%20around%202500rs%20that%20is%20really%20looting%20middle%20class%20people%20and%20also%20for%20recharge%20i%20use%20to%20pay%20350rs%20and%20really%20it%20was%20very%20horrible%20situation%20in%20the%20past.%20Village%20people%20are%20really%20looted%20a%20lot%20from%20these%20installation%20people,%20so%20called%20Engineers.One%20day%20I%20was%20checking%20Google%20and%20found%20this%20set-up%20box%20with%201000rs%20and%20shocked%20and%20felt%20it%20was%20some%20joke.Then%20after%20approaching%20Amazon%20i%20got%20to%20realise%20it%20is%20true.And%20i%20ordered%20one%20box%20for%20my%2055inch%20LG%20UHD%20TV%20as%20they%20expected%20so%20called%20Engineers%20%20never%20came%20on%20time.And%20i%20had%20a%20call%20with%20customer%20support%20to%20get%20it%20cancelled.%20Then%20they%20responded%20and%20came%20to%20deliver%20and%20installing.These%20engineers%20are%20really%20talented%20and%20started%20adding%20prices%20for%20every%20thing%20that%20i%20have%20already%20paid.%20ex.%20Remote,%20Wire,%20Antenna.They%20started%20charging%20for%20every%20little%20thing.%20There%20i%20got%20to%20realise,%20how%20these%20people%20looting%20uneducated%20or%20unaware%20people.So%20please%20be%20aware%20when%20ever%20you%20are%20purchasing%20any%20product%20check%20and%20ask%20questions%20for%20everything.Product%20Review:%20%20Product%20is%20upto%20my%20mark.%20Quality%20of%20the%20video%20and%20HD%20channels%20with%20a%20less%20price%20is%20really%20amazing.%20Tata%20sky%20is%20the%20mark%20of%20materials%20and%20picture%20quality%20software%20is%20really%20great%20and%20easy%20to%20use.,Thank%20you" TargetMode="External"/><Relationship Id="rId2787" Type="http://schemas.openxmlformats.org/officeDocument/2006/relationships/hyperlink" Target="https://www.amazon.in/CEDO-OnePlus-Charging-Compatible-Devices/dp/B0B5ZF3NRK/ref=sr_1_80?qid=1672909128&amp;s=electronics&amp;sr=1-80" TargetMode="External"/><Relationship Id="rId107" Type="http://schemas.openxmlformats.org/officeDocument/2006/relationships/hyperlink" Target="https://www.amazon.in/Weighing-Multipurpose-Electronic-Measuring-Vegetable/dp/B08SJVD8QD/ref=sr_1_445?qid=1672923614&amp;s=kitchen&amp;sr=1-445" TargetMode="External"/><Relationship Id="rId454" Type="http://schemas.openxmlformats.org/officeDocument/2006/relationships/hyperlink" Target="https://www.amazon.in/Brayden-Plastic-Express-Bi-Level-Stainless/dp/B07KKJPTWB/ref=sr_1_254?qid=1672923605&amp;s=kitchen&amp;sr=1-254" TargetMode="External"/><Relationship Id="rId661" Type="http://schemas.openxmlformats.org/officeDocument/2006/relationships/hyperlink" Target="https://m.media-amazon.com/images/W/WEBP_402378-T2/images/I/31R2gaVLwYL._SX300_SY300_QL70_FMwebp_.jpg" TargetMode="External"/><Relationship Id="rId759" Type="http://schemas.openxmlformats.org/officeDocument/2006/relationships/hyperlink" Target="https://m.media-amazon.com/images/W/WEBP_402378-T2/images/I/31-RWRwJZOL._SX300_SY300_QL70_FMwebp_.jpg" TargetMode="External"/><Relationship Id="rId966" Type="http://schemas.openxmlformats.org/officeDocument/2006/relationships/hyperlink" Target="https://m.media-amazon.com/images/I/41jlh3c7UbL._SX300_SY300_QL70_FMwebp_.jpg" TargetMode="External"/><Relationship Id="rId1291" Type="http://schemas.openxmlformats.org/officeDocument/2006/relationships/hyperlink" Target="https://m.media-amazon.com/images/I/41hzQslWQlL._SX300_SY300_QL70_FMwebp_.jpg" TargetMode="External"/><Relationship Id="rId1389" Type="http://schemas.openxmlformats.org/officeDocument/2006/relationships/hyperlink" Target="https://m.media-amazon.com/images/I/41sEmULXfAL._SX300_SY300_QL70_FMwebp_.jpg" TargetMode="External"/><Relationship Id="rId1596" Type="http://schemas.openxmlformats.org/officeDocument/2006/relationships/hyperlink" Target="https://www.amazon.in/Zebronics-Wired-Optical-Mouse-Black/dp/B079Y6JZC8/ref=sr_1_91?qid=1672902998&amp;s=computers&amp;sr=1-91" TargetMode="External"/><Relationship Id="rId2135" Type="http://schemas.openxmlformats.org/officeDocument/2006/relationships/hyperlink" Target="https://www.amazon.in/Portronics-Adapto-Adapter-Charger-Charging/dp/B08VS3YLRK/ref=sr_1_67?qid=1672895762&amp;s=electronics&amp;sr=1-67" TargetMode="External"/><Relationship Id="rId2342" Type="http://schemas.openxmlformats.org/officeDocument/2006/relationships/hyperlink" Target="https://www.amazon.in/AmazonBasics-USB-Type-C-Micro-B-Cable/dp/B01LONQBDG/ref=sr_1_458?qid=1672909147&amp;s=electronics&amp;sr=1-458" TargetMode="External"/><Relationship Id="rId2647" Type="http://schemas.openxmlformats.org/officeDocument/2006/relationships/hyperlink" Target="https://m.media-amazon.com/images/W/WEBP_402378-T1/images/I/21jLkYGoSEL._SX300_SY300_QL70_FMwebp_.jpg" TargetMode="External"/><Relationship Id="rId314" Type="http://schemas.openxmlformats.org/officeDocument/2006/relationships/hyperlink" Target="https://www.amazon.in/AVNISH-Water-Filter-Layer-Filtration/dp/B0BHYLCL19/ref=sr_1_325?qid=1672923609&amp;s=kitchen&amp;sr=1-325" TargetMode="External"/><Relationship Id="rId521" Type="http://schemas.openxmlformats.org/officeDocument/2006/relationships/hyperlink" Target="https://www.amazon.in/Butterfly-150-Watt-Grinder-Scrapper-Attachment/dp/B078HG2ZPS/ref=sr_1_221?qid=1672923601&amp;s=kitchen&amp;sr=1-221" TargetMode="External"/><Relationship Id="rId619" Type="http://schemas.openxmlformats.org/officeDocument/2006/relationships/hyperlink" Target="https://www.amazon.in/Reffair-AX30-MAX-Internationally-Aromabuds/dp/B0912WJ87V/ref=sr_1_164?qid=1672923598&amp;s=kitchen&amp;sr=1-164" TargetMode="External"/><Relationship Id="rId1151" Type="http://schemas.openxmlformats.org/officeDocument/2006/relationships/hyperlink" Target="https://www.amazon.in/Western-Digital-Green-240GB-Internal/dp/B09TMZ1MF8/ref=sr_1_339?qid=1672903012&amp;s=computers&amp;sr=1-339" TargetMode="External"/><Relationship Id="rId1249" Type="http://schemas.openxmlformats.org/officeDocument/2006/relationships/hyperlink" Target="https://m.media-amazon.com/images/W/WEBP_402378-T2/images/I/41qTZXl3KaL._SX300_SY300_QL70_FMwebp_.jpg" TargetMode="External"/><Relationship Id="rId2202" Type="http://schemas.openxmlformats.org/officeDocument/2006/relationships/hyperlink" Target="https://m.media-amazon.com/images/I/41Mce3f9faL._SX300_SY300_QL70_ML2_.jpg" TargetMode="External"/><Relationship Id="rId2854" Type="http://schemas.openxmlformats.org/officeDocument/2006/relationships/hyperlink" Target="https://www.amazon.in/Sounce-Type-C-Compatible-Smartphone-Charging/dp/B09RZS1NQT/ref=sr_1_41?qid=1672909125&amp;s=electronics&amp;sr=1-41" TargetMode="External"/><Relationship Id="rId95" Type="http://schemas.openxmlformats.org/officeDocument/2006/relationships/hyperlink" Target="https://www.amazon.in/PrettyKrafts-Laundry-Foldable-Multipurpose-Slanting/dp/B09HS1NDRQ/ref=sr_1_454?qid=1672923614&amp;s=kitchen&amp;sr=1-454" TargetMode="External"/><Relationship Id="rId826" Type="http://schemas.openxmlformats.org/officeDocument/2006/relationships/hyperlink" Target="https://www.amazon.in/Pigeon-Healthifry-Circulation-Technology-Non-Stick/dp/B0B8XNPQPN/ref=sr_1_44?qid=1672923592&amp;s=kitchen&amp;sr=1-44" TargetMode="External"/><Relationship Id="rId1011" Type="http://schemas.openxmlformats.org/officeDocument/2006/relationships/hyperlink" Target="https://www.amazon.in/Sounce-Plated-Headphone-Earphone-Splitter/dp/B08BCKN299/ref=sr_1_422?qid=1672903016&amp;s=computers&amp;sr=1-422" TargetMode="External"/><Relationship Id="rId1109" Type="http://schemas.openxmlformats.org/officeDocument/2006/relationships/hyperlink" Target="https://www.amazon.in/Duracell-Chhota-Power-Coins-2016-5/dp/B08Y57TPDM/ref=sr_1_368?qid=1672903013&amp;s=computers&amp;sr=1-368" TargetMode="External"/><Relationship Id="rId1456" Type="http://schemas.openxmlformats.org/officeDocument/2006/relationships/hyperlink" Target="https://m.media-amazon.com/images/I/41cRLg+wdIL._SY300_SX300_.jpg" TargetMode="External"/><Relationship Id="rId1663" Type="http://schemas.openxmlformats.org/officeDocument/2006/relationships/hyperlink" Target="https://m.media-amazon.com/images/I/31gzRr9mIaS._SX300_SY300_QL70_FMwebp_.jpg" TargetMode="External"/><Relationship Id="rId1870" Type="http://schemas.openxmlformats.org/officeDocument/2006/relationships/hyperlink" Target="https://www.amazon.in/Redmi-Note-11T-5G-Dimensity/dp/B09LHZSMRR/ref=sr_1_297?qid=1672895835&amp;s=electronics&amp;sr=1-297" TargetMode="External"/><Relationship Id="rId1968" Type="http://schemas.openxmlformats.org/officeDocument/2006/relationships/hyperlink" Target="https://www.amazon.in/Tukzer-Capacitive-Lightweight-Magnetism-Smartphones/dp/B08K4RDQ71/ref=sr_1_163?qid=1672895791&amp;s=electronics&amp;sr=1-163" TargetMode="External"/><Relationship Id="rId2507" Type="http://schemas.openxmlformats.org/officeDocument/2006/relationships/hyperlink" Target="https://www.amazon.in/Tata-Remote-Control-Compatible-tatasky/dp/B08RHPDNVV/ref=sr_1_232?qid=1672909135&amp;s=electronics&amp;sr=1-232" TargetMode="External"/><Relationship Id="rId2714" Type="http://schemas.openxmlformats.org/officeDocument/2006/relationships/hyperlink" Target="https://m.media-amazon.com/images/I/41pdZIhY+gL._SY300_SX300_.jpg" TargetMode="External"/><Relationship Id="rId2921" Type="http://schemas.openxmlformats.org/officeDocument/2006/relationships/hyperlink" Target="https://m.media-amazon.com/images/W/WEBP_402378-T2/images/I/31VzNhhqifL._SX300_SY300_QL70_FMwebp_.jpg" TargetMode="External"/><Relationship Id="rId1316" Type="http://schemas.openxmlformats.org/officeDocument/2006/relationships/hyperlink" Target="https://www.amazon.in/Cuzor-Router-Switching-Moisture-Resistant/dp/B07ZKD8T1Q/ref=sr_1_246?qid=1672903007&amp;s=computers&amp;sr=1-246" TargetMode="External"/><Relationship Id="rId1523" Type="http://schemas.openxmlformats.org/officeDocument/2006/relationships/hyperlink" Target="https://www.amazon.in/Samsung-Galaxy-Bluetooth-Compatible-Android/dp/B09DG9VNWB/ref=sr_1_131?qid=1672903001&amp;s=computers&amp;sr=1-131" TargetMode="External"/><Relationship Id="rId1730" Type="http://schemas.openxmlformats.org/officeDocument/2006/relationships/hyperlink" Target="https://www.amazon.in/LAPSTER-Charger-Protectors-Charging-Protective/dp/B08W56G1K9/ref=sr_1_19?qid=1672902995&amp;s=computers&amp;sr=1-19" TargetMode="External"/><Relationship Id="rId22" Type="http://schemas.openxmlformats.org/officeDocument/2006/relationships/hyperlink" Target="https://m.media-amazon.com/images/W/WEBP_402378-T2/images/I/51WNhYBloRL._SY300_SX300_QL70_FMwebp_.jpg" TargetMode="External"/><Relationship Id="rId1828" Type="http://schemas.openxmlformats.org/officeDocument/2006/relationships/hyperlink" Target="https://www.amazon.in/Noise-ColorFit-Bluetooth-Calling-Metallic/dp/B0B2X35B1K/ref=sr_1_379?qid=1672895857&amp;s=electronics&amp;sr=1-379" TargetMode="External"/><Relationship Id="rId171" Type="http://schemas.openxmlformats.org/officeDocument/2006/relationships/hyperlink" Target="https://www.amazon.in/WinoteK-Instant-Portable-Geysers-automatic/dp/B07Y1RCCW5/ref=sr_1_409?qid=1672923612&amp;s=kitchen&amp;sr=1-409" TargetMode="External"/><Relationship Id="rId2297" Type="http://schemas.openxmlformats.org/officeDocument/2006/relationships/hyperlink" Target="https://m.media-amazon.com/images/W/WEBP_402378-T1/images/I/41sA8PA31pL._SY300_SX300_QL70_FMwebp_.jpg" TargetMode="External"/><Relationship Id="rId269" Type="http://schemas.openxmlformats.org/officeDocument/2006/relationships/hyperlink" Target="https://m.media-amazon.com/images/W/WEBP_402378-T1/images/I/21df9THeM-L._SX300_SY300_QL70_FMwebp_.jpg" TargetMode="External"/><Relationship Id="rId476" Type="http://schemas.openxmlformats.org/officeDocument/2006/relationships/hyperlink" Target="https://www.amazon.in/ACTIVA-Instant-SPCEIAL-Warranty-Premium/dp/B07W4HTS8Q/ref=sr_1_245?qid=1672923603&amp;s=kitchen&amp;sr=1-245" TargetMode="External"/><Relationship Id="rId683" Type="http://schemas.openxmlformats.org/officeDocument/2006/relationships/hyperlink" Target="https://m.media-amazon.com/images/I/31iKMkOV-DL._SX300_SY300_QL70_FMwebp_.jpg" TargetMode="External"/><Relationship Id="rId890" Type="http://schemas.openxmlformats.org/officeDocument/2006/relationships/hyperlink" Target="https://www.amazon.in/Pigeon-Amaze-Plus-1-5-Ltr/dp/B07WMS7TWB/ref=sr_1_5?qid=1672923591&amp;s=kitchen&amp;sr=1-5" TargetMode="External"/><Relationship Id="rId2157" Type="http://schemas.openxmlformats.org/officeDocument/2006/relationships/hyperlink" Target="https://www.amazon.in/Redmi-Stealth-Additional-Exchange-Included/dp/B09T39K9YL/ref=sr_1_56?qid=1672895762&amp;s=electronics&amp;sr=1-56" TargetMode="External"/><Relationship Id="rId2364" Type="http://schemas.openxmlformats.org/officeDocument/2006/relationships/hyperlink" Target="https://m.media-amazon.com/images/W/WEBP_402378-T2/images/I/51dOjIreG4L._SX300_SY300_QL70_FMwebp_.jpg" TargetMode="External"/><Relationship Id="rId2571" Type="http://schemas.openxmlformats.org/officeDocument/2006/relationships/hyperlink" Target="https://www.amazon.in/7SEVEN-Bluetooth-Command-Netflix-XMRM-00A/dp/B08XMSKKMM/ref=sr_1_199?qid=1672909134&amp;s=electronics&amp;sr=1-199" TargetMode="External"/><Relationship Id="rId129" Type="http://schemas.openxmlformats.org/officeDocument/2006/relationships/hyperlink" Target="https://www.amazon.in/Borosil-Prime-BGRILLPS11-Grill-Sandwich/dp/B07JZSG42Y/ref=sr_1_437?qid=1672923613&amp;s=kitchen&amp;sr=1-437" TargetMode="External"/><Relationship Id="rId336" Type="http://schemas.openxmlformats.org/officeDocument/2006/relationships/hyperlink" Target="https://www.amazon.in/Demokrazy-Remover-Woolens-Sweaters-Blankets/dp/B08SKZ2RMG/ref=sr_1_318?qid=1672923607&amp;s=kitchen&amp;sr=1-318" TargetMode="External"/><Relationship Id="rId543" Type="http://schemas.openxmlformats.org/officeDocument/2006/relationships/hyperlink" Target="https://m.media-amazon.com/images/I/417XNLkkFRL._SX300_SY300_QL70_FMwebp_.jpg" TargetMode="External"/><Relationship Id="rId988" Type="http://schemas.openxmlformats.org/officeDocument/2006/relationships/hyperlink" Target="https://m.media-amazon.com/images/W/WEBP_402378-T1/images/I/31-BRsjrvDL._SY300_SX300_QL70_FMwebp_.jpg" TargetMode="External"/><Relationship Id="rId1173" Type="http://schemas.openxmlformats.org/officeDocument/2006/relationships/hyperlink" Target="https://m.media-amazon.com/images/I/41i35PCzzaL._SX300_SY300_QL70_FMwebp_.jpg" TargetMode="External"/><Relationship Id="rId1380" Type="http://schemas.openxmlformats.org/officeDocument/2006/relationships/hyperlink" Target="https://www.amazon.in/APC-BX600C-600VA-230V-Back/dp/B016XVRKZM/ref=sr_1_211?qid=1672903005&amp;s=computers&amp;sr=1-211" TargetMode="External"/><Relationship Id="rId2017" Type="http://schemas.openxmlformats.org/officeDocument/2006/relationships/hyperlink" Target="https://www.amazon.in/boAt-Wave-Lite-Smartwatch-Multiple/dp/B09V17S2BG/ref=sr_1_127?qid=1672895784&amp;s=electronics&amp;sr=1-127" TargetMode="External"/><Relationship Id="rId2224" Type="http://schemas.openxmlformats.org/officeDocument/2006/relationships/hyperlink" Target="https://m.media-amazon.com/images/I/41IcuNkyrdL._SX300_SY300_QL70_ML2_.jpg" TargetMode="External"/><Relationship Id="rId2669" Type="http://schemas.openxmlformats.org/officeDocument/2006/relationships/hyperlink" Target="https://www.amazon.in/Acer-inches-Ultra-Android-AR43AR2851UDFL/dp/B0B1YY6JJL/ref=sr_1_146?qid=1672909131&amp;s=electronics&amp;sr=1-146" TargetMode="External"/><Relationship Id="rId2876" Type="http://schemas.openxmlformats.org/officeDocument/2006/relationships/hyperlink" Target="https://www.amazon.in/OnePlus-inches-Ready-Android-32Y1/dp/B08B42LWKN/ref=sr_1_29?qid=1672909125&amp;s=electronics&amp;sr=1-29" TargetMode="External"/><Relationship Id="rId403" Type="http://schemas.openxmlformats.org/officeDocument/2006/relationships/hyperlink" Target="https://m.media-amazon.com/images/I/313Cd59228L._SX300_SY300_QL70_FMwebp_.jpg" TargetMode="External"/><Relationship Id="rId750" Type="http://schemas.openxmlformats.org/officeDocument/2006/relationships/hyperlink" Target="https://www.amazon.in/Bosch-TrueMixx-Pro-Grinder-Watt-MGM8842MIN/dp/B07MKMFKPG/ref=sr_1_92?qid=1672923595&amp;s=kitchen&amp;sr=1-92" TargetMode="External"/><Relationship Id="rId848" Type="http://schemas.openxmlformats.org/officeDocument/2006/relationships/hyperlink" Target="https://www.amazon.in/KENT-Elegant-Electric-Kettle-Silver/dp/B07YR26BJ3/ref=sr_1_29?qid=1672923592&amp;s=kitchen&amp;sr=1-29" TargetMode="External"/><Relationship Id="rId1033" Type="http://schemas.openxmlformats.org/officeDocument/2006/relationships/hyperlink" Target="https://www.amazon.in/Scarters-Office-Keyboard-Splash-Proof-Leather/dp/B08461VC1Z/ref=sr_1_410?qid=1672903016&amp;s=computers&amp;sr=1-410" TargetMode="External"/><Relationship Id="rId1478" Type="http://schemas.openxmlformats.org/officeDocument/2006/relationships/hyperlink" Target="https://m.media-amazon.com/images/W/WEBP_402378-T2/images/I/51E0xvwRCpL._SX300_SY300_QL70_FMwebp_.jpg" TargetMode="External"/><Relationship Id="rId1685" Type="http://schemas.openxmlformats.org/officeDocument/2006/relationships/hyperlink" Target="https://m.media-amazon.com/images/I/41igriVLabS._SX300_SY300_QL70_FMwebp_.jpg" TargetMode="External"/><Relationship Id="rId1892" Type="http://schemas.openxmlformats.org/officeDocument/2006/relationships/hyperlink" Target="https://www.amazon.in/STRIFF-Flexible-Silicone-Protector-Computers/dp/B0B8ZWNR5T/ref=sr_1_250?qid=1672895821&amp;s=electronics&amp;sr=1-250" TargetMode="External"/><Relationship Id="rId2431" Type="http://schemas.openxmlformats.org/officeDocument/2006/relationships/hyperlink" Target="https://m.media-amazon.com/images/I/51uVckL1jRL._SY300_SX300_QL70_FMwebp_.jpg" TargetMode="External"/><Relationship Id="rId2529" Type="http://schemas.openxmlformats.org/officeDocument/2006/relationships/hyperlink" Target="https://www.amazon.in/Caldipree-Silicone-Compatible-BN68-13897A-2022-BLACK/dp/B0BCKWZ884/ref=sr_1_221?qid=1672909135&amp;s=electronics&amp;sr=1-221" TargetMode="External"/><Relationship Id="rId2736" Type="http://schemas.openxmlformats.org/officeDocument/2006/relationships/hyperlink" Target="https://m.media-amazon.com/images/W/WEBP_402378-T1/images/I/41nGfip4QuS._SX300_SY300_QL70_FMwebp_.jpg" TargetMode="External"/><Relationship Id="rId610" Type="http://schemas.openxmlformats.org/officeDocument/2006/relationships/hyperlink" Target="https://m.media-amazon.com/images/W/WEBP_402378-T2/images/I/41+82+4rUCL._SX300_SY300_.jpg" TargetMode="External"/><Relationship Id="rId708" Type="http://schemas.openxmlformats.org/officeDocument/2006/relationships/hyperlink" Target="https://www.amazon.in/Crompton-Insta-Comfy-Heater-Settings/dp/B08MVSGXMY/ref=sr_1_110?qid=1672923596&amp;s=kitchen&amp;sr=1-110" TargetMode="External"/><Relationship Id="rId915" Type="http://schemas.openxmlformats.org/officeDocument/2006/relationships/hyperlink" Target="https://www.amazon.in/Wayona-Cable-Braided-Charger-Smartphones/dp/B07GVGTSLN/ref=sr_1_487?qid=1672903019&amp;s=computers&amp;sr=1-487" TargetMode="External"/><Relationship Id="rId1240" Type="http://schemas.openxmlformats.org/officeDocument/2006/relationships/hyperlink" Target="https://www.amazon.in/ENVIE-ECR-20-Charger-Rechargeable-Batteries/dp/B00N3XLDW0/ref=sr_1_288?qid=1672903008&amp;s=computers&amp;sr=1-288" TargetMode="External"/><Relationship Id="rId1338" Type="http://schemas.openxmlformats.org/officeDocument/2006/relationships/hyperlink" Target="https://www.amazon.in/Gizga-Essentials-Compatible-Smartphone-Security/dp/B09RF2QXGX/ref=sr_1_234?qid=1672903006&amp;s=computers&amp;sr=1-234" TargetMode="External"/><Relationship Id="rId1545" Type="http://schemas.openxmlformats.org/officeDocument/2006/relationships/hyperlink" Target="https://m.media-amazon.com/images/W/WEBP_402378-T2/images/I/3172BJyynBS._SY300_SX300_QL70_FMwebp_.jpg" TargetMode="External"/><Relationship Id="rId2943" Type="http://schemas.openxmlformats.org/officeDocument/2006/relationships/hyperlink" Target="https://m.media-amazon.com/images/W/WEBP_402378-T1/images/I/31GCzAA+FyL._SY300_SX300_.jpg" TargetMode="External"/><Relationship Id="rId1100" Type="http://schemas.openxmlformats.org/officeDocument/2006/relationships/hyperlink" Target="https://m.media-amazon.com/images/W/WEBP_402378-T2/images/I/41zejggGzLL._SX300_SY300_QL70_FMwebp_.jpg" TargetMode="External"/><Relationship Id="rId1405" Type="http://schemas.openxmlformats.org/officeDocument/2006/relationships/hyperlink" Target="https://www.amazon.in/SanDisk-Ultra-SDDDC2-064G-G46-Drives-Silver/dp/B01EZ0X3L8/ref=sr_1_196?qid=1672903005&amp;s=computers&amp;sr=1-196" TargetMode="External"/><Relationship Id="rId1752" Type="http://schemas.openxmlformats.org/officeDocument/2006/relationships/hyperlink" Target="https://www.amazon.in/Airdopes-121v2-Bluetooth-Immersive-Assistant/dp/B08JQN8DGZ/ref=sr_1_8?qid=1672902995&amp;s=computers&amp;sr=1-8" TargetMode="External"/><Relationship Id="rId2803" Type="http://schemas.openxmlformats.org/officeDocument/2006/relationships/hyperlink" Target="https://www.amazon.in/AmazonBasics-USB-Type-C-2-0-Cable/dp/B01GGKZ0V6/ref=sr_1_69?qid=1672909126&amp;s=electronics&amp;sr=1-69" TargetMode="External"/><Relationship Id="rId44" Type="http://schemas.openxmlformats.org/officeDocument/2006/relationships/hyperlink" Target="https://m.media-amazon.com/images/I/41d7YWtyLCL._SX300_SY300_QL70_FMwebp_.jpg" TargetMode="External"/><Relationship Id="rId1612" Type="http://schemas.openxmlformats.org/officeDocument/2006/relationships/hyperlink" Target="https://www.amazon.in/HP-Wireless-Mouse-X200-6VY95AA/dp/B083RCTXLL/ref=sr_1_82?qid=1672902998&amp;s=computers&amp;sr=1-82" TargetMode="External"/><Relationship Id="rId1917" Type="http://schemas.openxmlformats.org/officeDocument/2006/relationships/hyperlink" Target="https://m.media-amazon.com/images/I/411yU+n3UkL._SY300_SX300_.jpg" TargetMode="External"/><Relationship Id="rId193" Type="http://schemas.openxmlformats.org/officeDocument/2006/relationships/hyperlink" Target="https://m.media-amazon.com/images/W/WEBP_402378-T1/images/I/31+EgPqYa6L._SX300_SY300_.jpg" TargetMode="External"/><Relationship Id="rId498" Type="http://schemas.openxmlformats.org/officeDocument/2006/relationships/hyperlink" Target="https://m.media-amazon.com/images/W/WEBP_402378-T1/images/I/41YlkgRwHVL._SX300_SY300_QL70_FMwebp_.jpg" TargetMode="External"/><Relationship Id="rId2081" Type="http://schemas.openxmlformats.org/officeDocument/2006/relationships/hyperlink" Target="https://www.amazon.in/Samsung-Midnight-Storage-5000mAh-Battery/dp/B0B4F5L738/ref=sr_1_94?qid=1672895770&amp;s=electronics&amp;sr=1-94" TargetMode="External"/><Relationship Id="rId2179" Type="http://schemas.openxmlformats.org/officeDocument/2006/relationships/hyperlink" Target="https://www.amazon.in/Noise-ColorFit-Bluetooth-Fully-Functional-Brightness/dp/B09ZQK9X8G/ref=sr_1_45?qid=1672895755&amp;s=electronics&amp;sr=1-45" TargetMode="External"/><Relationship Id="rId260" Type="http://schemas.openxmlformats.org/officeDocument/2006/relationships/hyperlink" Target="https://www.amazon.in/HealthSense-New-Feel-Rechargeable-Electric-Sweaters/dp/B09474JWN6/ref=sr_1_361?qid=1672923610&amp;s=kitchen&amp;sr=1-361" TargetMode="External"/><Relationship Id="rId2386" Type="http://schemas.openxmlformats.org/officeDocument/2006/relationships/hyperlink" Target="https://www.amazon.in/Dealfreez-Compatible-Shockproof-Silicone-Anti-Lost/dp/B098LCVYPW/ref=sr_1_395?qid=1672909144&amp;s=electronics&amp;sr=1-395" TargetMode="External"/><Relationship Id="rId2593" Type="http://schemas.openxmlformats.org/officeDocument/2006/relationships/hyperlink" Target="https://m.media-amazon.com/images/I/51sUInS8MiL._SY300_SX300_QL70_FMwebp_.jpg" TargetMode="External"/><Relationship Id="rId120" Type="http://schemas.openxmlformats.org/officeDocument/2006/relationships/hyperlink" Target="https://m.media-amazon.com/images/W/WEBP_402378-T1/images/I/413b+0JACfL._SX300_SY300_.jpg" TargetMode="External"/><Relationship Id="rId358" Type="http://schemas.openxmlformats.org/officeDocument/2006/relationships/hyperlink" Target="https://www.amazon.in/Crompton-1200mm-Designer-Ceiling-Smoked/dp/B095PWLLY6/ref=sr_1_303?qid=1672923607&amp;s=kitchen&amp;sr=1-303" TargetMode="External"/><Relationship Id="rId565" Type="http://schemas.openxmlformats.org/officeDocument/2006/relationships/hyperlink" Target="https://m.media-amazon.com/images/I/41WPlte6OmL._SY300_SX300_QL70_FMwebp_.jpg" TargetMode="External"/><Relationship Id="rId772" Type="http://schemas.openxmlformats.org/officeDocument/2006/relationships/hyperlink" Target="https://www.amazon.in/Wonderchef-Nutri-Blend-Watts-Juicer-Grinder/dp/B00W56GLOQ/ref=sr_1_76?qid=1672923595&amp;s=kitchen&amp;sr=1-76" TargetMode="External"/><Relationship Id="rId1195" Type="http://schemas.openxmlformats.org/officeDocument/2006/relationships/hyperlink" Target="https://m.media-amazon.com/images/W/WEBP_402378-T2/images/I/41KYzWomjVL._SX300_SY300_QL70_FMwebp_.jpg" TargetMode="External"/><Relationship Id="rId2039" Type="http://schemas.openxmlformats.org/officeDocument/2006/relationships/hyperlink" Target="https://www.amazon.in/OPPO-Fluid-Black-128GB-Storage/dp/B08VB2CMR3/ref=sr_1_122?qid=1672895777&amp;s=electronics&amp;sr=1-122" TargetMode="External"/><Relationship Id="rId2246" Type="http://schemas.openxmlformats.org/officeDocument/2006/relationships/hyperlink" Target="https://m.media-amazon.com/images/I/41ML8ZbPiiL._SY300_SX300_QL70_ML2_.jpg" TargetMode="External"/><Relationship Id="rId2453" Type="http://schemas.openxmlformats.org/officeDocument/2006/relationships/hyperlink" Target="https://m.media-amazon.com/images/W/WEBP_402378-T2/images/I/41FQPJ+s61L._SX342_SY445_.jpg" TargetMode="External"/><Relationship Id="rId2660" Type="http://schemas.openxmlformats.org/officeDocument/2006/relationships/hyperlink" Target="https://www.amazon.in/AmazonBasics-Lightning-USB-Cable-Certified/dp/B082T6GVG9/ref=sr_1_153?qid=1672909131&amp;s=electronics&amp;sr=1-153" TargetMode="External"/><Relationship Id="rId2898" Type="http://schemas.openxmlformats.org/officeDocument/2006/relationships/hyperlink" Target="https://www.amazon.in/Mi-Braided-USB-Type-C-Cable/dp/B083342NKJ/ref=sr_1_17?qid=1672909124&amp;s=electronics&amp;sr=1-17" TargetMode="External"/><Relationship Id="rId218" Type="http://schemas.openxmlformats.org/officeDocument/2006/relationships/hyperlink" Target="https://www.amazon.in/Eureka-Forbes-Amrit-Twin-Cartridge/dp/B00LP9RFSU/ref=sr_1_382?qid=1672923611&amp;s=kitchen&amp;sr=1-382" TargetMode="External"/><Relationship Id="rId425" Type="http://schemas.openxmlformats.org/officeDocument/2006/relationships/hyperlink" Target="https://m.media-amazon.com/images/W/WEBP_402378-T1/images/I/41MJ2hsq4LL._SX300_SY300_QL70_FMwebp_.jpg" TargetMode="External"/><Relationship Id="rId632" Type="http://schemas.openxmlformats.org/officeDocument/2006/relationships/hyperlink" Target="https://m.media-amazon.com/images/I/31k9FfzMGzL._SX300_SY300_QL70_FMwebp_.jpg" TargetMode="External"/><Relationship Id="rId1055" Type="http://schemas.openxmlformats.org/officeDocument/2006/relationships/hyperlink" Target="https://www.amazon.in/HP-330-Wireless-Keyboard-Mouse/dp/B09GBBJV72/ref=sr_1_398?qid=1672903014&amp;s=computers&amp;sr=1-398" TargetMode="External"/><Relationship Id="rId1262" Type="http://schemas.openxmlformats.org/officeDocument/2006/relationships/hyperlink" Target="https://www.amazon.in/pTron-3-5Amps-Charging-480Mbps-Smartphones/dp/B0B4HJNPV4/ref=sr_1_275?qid=1672903008&amp;s=computers&amp;sr=1-275" TargetMode="External"/><Relationship Id="rId2106" Type="http://schemas.openxmlformats.org/officeDocument/2006/relationships/hyperlink" Target="https://m.media-amazon.com/images/I/21e5ZrIutKS._SX300_SY300_QL70_ML2_.jpg" TargetMode="External"/><Relationship Id="rId2313" Type="http://schemas.openxmlformats.org/officeDocument/2006/relationships/hyperlink" Target="https://m.media-amazon.com/images/W/WEBP_402378-T2/images/I/51L+sZTCgzL._SY300_SX300_.jpg" TargetMode="External"/><Relationship Id="rId2520" Type="http://schemas.openxmlformats.org/officeDocument/2006/relationships/hyperlink" Target="https://m.media-amazon.com/images/I/31Lqjmed98L._SX300_SY300_QL70_FMwebp_.jpg" TargetMode="External"/><Relationship Id="rId2758" Type="http://schemas.openxmlformats.org/officeDocument/2006/relationships/hyperlink" Target="https://m.media-amazon.com/images/W/WEBP_402378-T1/images/I/41imW51RweL._SY300_SX300_QL70_FMwebp_.jpg" TargetMode="External"/><Relationship Id="rId937" Type="http://schemas.openxmlformats.org/officeDocument/2006/relationships/hyperlink" Target="https://www.amazon.in/boAt-Stone-250-Playback-Hours/dp/B08SMJT55F/ref=sr_1_464?qid=1672903018&amp;s=computers&amp;sr=1-464" TargetMode="External"/><Relationship Id="rId1122" Type="http://schemas.openxmlformats.org/officeDocument/2006/relationships/hyperlink" Target="https://m.media-amazon.com/images/I/41nRBNNDnNL._SX300_SY300_QL70_FMwebp_.jpg" TargetMode="External"/><Relationship Id="rId1567" Type="http://schemas.openxmlformats.org/officeDocument/2006/relationships/hyperlink" Target="https://m.media-amazon.com/images/I/41nPYaWA+ML._SY300_SX300_.jpg" TargetMode="External"/><Relationship Id="rId1774" Type="http://schemas.openxmlformats.org/officeDocument/2006/relationships/hyperlink" Target="https://www.amazon.in/Aluminium-Adjustable-Mobile-Foldable-Smartphones/dp/B088ZFJY82/ref=sr_1_493?qid=1672895894&amp;s=electronics&amp;sr=1-493" TargetMode="External"/><Relationship Id="rId1981" Type="http://schemas.openxmlformats.org/officeDocument/2006/relationships/hyperlink" Target="https://m.media-amazon.com/images/I/31hDWwY8iWL._SX300_SY300_QL70_ML2_.jpg" TargetMode="External"/><Relationship Id="rId2618" Type="http://schemas.openxmlformats.org/officeDocument/2006/relationships/hyperlink" Target="https://www.amazon.in/7SEVEN%C2%AE-Compatible-Control-Replacement-Original/dp/B09XJ1LM7R/ref=sr_1_174?qid=1672909133&amp;s=electronics&amp;sr=1-174" TargetMode="External"/><Relationship Id="rId2825" Type="http://schemas.openxmlformats.org/officeDocument/2006/relationships/hyperlink" Target="https://www.amazon.in/AmazonBasics-Nylon-Braided-Lightning-Cable/dp/B082T6V3DT/ref=sr_1_57?qid=1672909126&amp;s=electronics&amp;sr=1-57" TargetMode="External"/><Relationship Id="rId66" Type="http://schemas.openxmlformats.org/officeDocument/2006/relationships/hyperlink" Target="https://m.media-amazon.com/images/I/41hYZPZaWfS._SX300_SY300_QL70_FMwebp_.jpg" TargetMode="External"/><Relationship Id="rId1427" Type="http://schemas.openxmlformats.org/officeDocument/2006/relationships/hyperlink" Target="https://www.amazon.in/Infinity-Fuze-Pint-Portable-Wireless/dp/B07W6VWZ8C/ref=sr_1_184?qid=1672903004&amp;s=computers&amp;sr=1-184" TargetMode="External"/><Relationship Id="rId1634" Type="http://schemas.openxmlformats.org/officeDocument/2006/relationships/hyperlink" Target="https://www.amazon.in/Eveready-1015-Carbon-Zinc-Battery/dp/B07Q7561HD/ref=sr_1_70?qid=1672902997&amp;s=computers&amp;sr=1-70" TargetMode="External"/><Relationship Id="rId1841" Type="http://schemas.openxmlformats.org/officeDocument/2006/relationships/hyperlink" Target="https://m.media-amazon.com/images/I/21yMfxVmNuL._SX300_SY300_QL70_ML2_.jpg" TargetMode="External"/><Relationship Id="rId1939" Type="http://schemas.openxmlformats.org/officeDocument/2006/relationships/hyperlink" Target="https://www.amazon.in/iQOO-Phantom-Snapdragon-FlashCharge-Brightness/dp/B07WHSJXLF/ref=sr_1_192?qid=1672895799&amp;s=electronics&amp;sr=1-192" TargetMode="External"/><Relationship Id="rId1701" Type="http://schemas.openxmlformats.org/officeDocument/2006/relationships/hyperlink" Target="https://m.media-amazon.com/images/W/WEBP_402378-T2/images/I/41BeawIQB5L._SX300_SY300_QL70_FMwebp_.jpg" TargetMode="External"/><Relationship Id="rId282" Type="http://schemas.openxmlformats.org/officeDocument/2006/relationships/hyperlink" Target="https://www.amazon.in/Handheld-Powerful-Filtration-Lightweight-Accessories/dp/B09SDDQQKP/ref=sr_1_343?qid=1672923610&amp;s=kitchen&amp;sr=1-343" TargetMode="External"/><Relationship Id="rId587" Type="http://schemas.openxmlformats.org/officeDocument/2006/relationships/hyperlink" Target="https://www.amazon.in/Mi-Purifier-Filter-Smart-Connectivity/dp/B0811VCGL5/ref=sr_1_182?qid=1672923600&amp;s=kitchen&amp;sr=1-182" TargetMode="External"/><Relationship Id="rId2170" Type="http://schemas.openxmlformats.org/officeDocument/2006/relationships/hyperlink" Target="https://m.media-amazon.com/images/I/41VcqwZ-O8L._SX300_SY300_QL70_ML2_.jpg" TargetMode="External"/><Relationship Id="rId2268" Type="http://schemas.openxmlformats.org/officeDocument/2006/relationships/hyperlink" Target="https://m.media-amazon.com/images/W/WEBP_402378-T2/images/I/41mW+TS5WKL._SY300_SX300_.jpg" TargetMode="External"/><Relationship Id="rId8" Type="http://schemas.openxmlformats.org/officeDocument/2006/relationships/hyperlink" Target="https://m.media-amazon.com/images/I/41gzDxk4+kL._SY300_SX300_.jpg" TargetMode="External"/><Relationship Id="rId142" Type="http://schemas.openxmlformats.org/officeDocument/2006/relationships/hyperlink" Target="https://m.media-amazon.com/images/W/WEBP_402378-T2/images/I/41F-EWC+v+L._SY300_SX300_.jpg" TargetMode="External"/><Relationship Id="rId447" Type="http://schemas.openxmlformats.org/officeDocument/2006/relationships/hyperlink" Target="https://m.media-amazon.com/images/I/417TQs3uroL._SX300_SY300_QL70_FMwebp_.jpg" TargetMode="External"/><Relationship Id="rId794" Type="http://schemas.openxmlformats.org/officeDocument/2006/relationships/hyperlink" Target="https://www.amazon.in/Lifelong-LLQH925-settings-operation-Indicator/dp/B0BGPN4GGH/ref=sr_1_62?qid=1672923593&amp;s=kitchen&amp;sr=1-62" TargetMode="External"/><Relationship Id="rId1077" Type="http://schemas.openxmlformats.org/officeDocument/2006/relationships/hyperlink" Target="https://www.amazon.in/RPM-Euro-Games-Controller-Wired/dp/B08J4PL1Z3/ref=sr_1_386?qid=1672903014&amp;s=computers&amp;sr=1-386" TargetMode="External"/><Relationship Id="rId2030" Type="http://schemas.openxmlformats.org/officeDocument/2006/relationships/hyperlink" Target="https://m.media-amazon.com/images/I/21Z1HsPvyTL._SX300_SY300_QL70_ML2_.jpg" TargetMode="External"/><Relationship Id="rId2128" Type="http://schemas.openxmlformats.org/officeDocument/2006/relationships/hyperlink" Target="https://m.media-amazon.com/images/I/51vHAEYKeWL._SX300_SY300_QL70_ML2_.jpg" TargetMode="External"/><Relationship Id="rId2475" Type="http://schemas.openxmlformats.org/officeDocument/2006/relationships/hyperlink" Target="https://m.media-amazon.com/images/I/41+H-BiHBlS._SX300_SY300_.jpg" TargetMode="External"/><Relationship Id="rId2682" Type="http://schemas.openxmlformats.org/officeDocument/2006/relationships/hyperlink" Target="https://m.media-amazon.com/images/I/41Om+JyC4iL._SX300_SY300_.jpg" TargetMode="External"/><Relationship Id="rId654" Type="http://schemas.openxmlformats.org/officeDocument/2006/relationships/hyperlink" Target="https://m.media-amazon.com/images/I/411ipFfM1vL._SX300_SY300_QL70_FMwebp_.jpg" TargetMode="External"/><Relationship Id="rId861" Type="http://schemas.openxmlformats.org/officeDocument/2006/relationships/hyperlink" Target="https://www.amazon.in/Bajaj-Majesty-1000-Watt-Iron-White/dp/B01C8P29N0/ref=sr_1_26?qid=1672923591&amp;s=kitchen&amp;sr=1-26" TargetMode="External"/><Relationship Id="rId959" Type="http://schemas.openxmlformats.org/officeDocument/2006/relationships/hyperlink" Target="https://www.amazon.in/Robustrion-Samsung-10-5-inch-2022/dp/B09Q3M3WLJ/ref=sr_1_452?qid=1672903017&amp;s=computers&amp;sr=1-452" TargetMode="External"/><Relationship Id="rId1284" Type="http://schemas.openxmlformats.org/officeDocument/2006/relationships/hyperlink" Target="https://www.amazon.in/Post-Cubes-sheets-colours-inches/dp/B00N1U7JXM/ref=sr_1_262_mod_primary_new?qid=1672903007&amp;s=computers&amp;sbo=RZvfv%2F%2FHxDF%2BO5021pAnSA%3D%3D&amp;sr=1-262" TargetMode="External"/><Relationship Id="rId1491" Type="http://schemas.openxmlformats.org/officeDocument/2006/relationships/hyperlink" Target="https://www.amazon.in/Duracell-AAA-750mAh-Rechargeable-Batteries/dp/B003B00484/ref=sr_1_148?qid=1672903002&amp;s=computers&amp;sr=1-148" TargetMode="External"/><Relationship Id="rId1589" Type="http://schemas.openxmlformats.org/officeDocument/2006/relationships/hyperlink" Target="https://m.media-amazon.com/images/W/WEBP_402378-T2/images/I/31dJ+lXJq3L._SY300_SX300_.jpg" TargetMode="External"/><Relationship Id="rId2335" Type="http://schemas.openxmlformats.org/officeDocument/2006/relationships/hyperlink" Target="https://m.media-amazon.com/images/I/21rEkD8xxpL._SX300_SY300_QL70_FMwebp_.jpg" TargetMode="External"/><Relationship Id="rId2542" Type="http://schemas.openxmlformats.org/officeDocument/2006/relationships/hyperlink" Target="https://m.media-amazon.com/images/I/41Fu3K9KAZL._SX300_SY300_QL70_FMwebp_.jpg" TargetMode="External"/><Relationship Id="rId307" Type="http://schemas.openxmlformats.org/officeDocument/2006/relationships/hyperlink" Target="https://www.amazon.in/CSI-INTERNATIONAL%C2%AE-Instant-portable-Plastic/dp/B081B1JL35/ref=sr_1_332?qid=1672923609&amp;s=kitchen&amp;sr=1-332" TargetMode="External"/><Relationship Id="rId514" Type="http://schemas.openxmlformats.org/officeDocument/2006/relationships/hyperlink" Target="https://m.media-amazon.com/images/W/WEBP_402378-T2/images/I/411ZPXAMTlL._SY300_SX300_QL70_FMwebp_.jpg" TargetMode="External"/><Relationship Id="rId721" Type="http://schemas.openxmlformats.org/officeDocument/2006/relationships/hyperlink" Target="https://m.media-amazon.com/images/I/41FwgWAcaHL._SY88.jpg,It%20doesn't%20occupied%20more%20space%20easy%20to%20kept%20any%20where%20but%20wire%20length%20i%20feel%20bad%20bcz%20it%20is%20too%20short.,I%20like%20many%20things%20of%20this%20product%20like%20quality,%20colour,easy%20to%20use%20and%20most%20important%20thing%20is%20in%20my%20budget,Value%20for%20Money%20any%20one%20can%20buy%20and%20%20satisfy%20the%20product,Very%20useful%20product%20thank%20Amazon,Good%20product%20easy%20to%20use,Shape%20and%20product%20looks%20nice.,Well%20,%20i%20am%20using%20your%20EGG%20POACHER%20.%20After%20using%20it%20extensively%20for%20many%20days%20i%20would%20like%20to%20say%20that%20it%20is%20a%20perfect%20device%20to%20boil%20eggs%20.%20At%20this%20cost%20i'd%20never%20expected%20this%20kind%20of%20excellent%20product%20quality%20.I%20am%20really%20satisfied%20with%20this%20product%20and%20looking%20forward%20to%20buy%20another%20for%20my%20brother%20.I%20suggest%20everyone%20to%20go%20for%20it%20without%20doubt%20." TargetMode="External"/><Relationship Id="rId1144" Type="http://schemas.openxmlformats.org/officeDocument/2006/relationships/hyperlink" Target="https://m.media-amazon.com/images/I/414zbaw52sL._SX300_SY300_QL70_FMwebp_.jpg" TargetMode="External"/><Relationship Id="rId1351" Type="http://schemas.openxmlformats.org/officeDocument/2006/relationships/hyperlink" Target="https://m.media-amazon.com/images/W/WEBP_402378-T1/images/I/41bvBlmqDdL._SX300_SY300_QL70_FMwebp_.jpg" TargetMode="External"/><Relationship Id="rId1449" Type="http://schemas.openxmlformats.org/officeDocument/2006/relationships/hyperlink" Target="https://www.amazon.in/Kanget-Female-Adapter-Standard-Interface/dp/B094DQWV9B/ref=sr_1_171?qid=1672903004&amp;s=computers&amp;sr=1-171" TargetMode="External"/><Relationship Id="rId1796" Type="http://schemas.openxmlformats.org/officeDocument/2006/relationships/hyperlink" Target="https://www.amazon.in/Ambrane-ABDC-10-Charging-Transmission-Compatible/dp/B09CMP1SC8/ref=sr_1_439?qid=1672895879&amp;s=electronics&amp;sr=1-439" TargetMode="External"/><Relationship Id="rId2402" Type="http://schemas.openxmlformats.org/officeDocument/2006/relationships/hyperlink" Target="https://www.amazon.in/Compatible-Suitable-Control-Non-Support-Netflix/dp/B09F6D21BY/ref=sr_1_344?qid=1672909141&amp;s=electronics&amp;sr=1-344" TargetMode="External"/><Relationship Id="rId2847" Type="http://schemas.openxmlformats.org/officeDocument/2006/relationships/hyperlink" Target="https://m.media-amazon.com/images/I/41nsy8kxWUL._SY300_SX300_QL70_FMwebp_.jpg" TargetMode="External"/><Relationship Id="rId88" Type="http://schemas.openxmlformats.org/officeDocument/2006/relationships/hyperlink" Target="https://m.media-amazon.com/images/W/WEBP_402378-T1/images/I/51B4Ea7gRCL._SX300_SY300_QL70_FMwebp_.jpg" TargetMode="External"/><Relationship Id="rId819" Type="http://schemas.openxmlformats.org/officeDocument/2006/relationships/hyperlink" Target="https://m.media-amazon.com/images/W/WEBP_402378-T1/images/I/4171TGwCHvL._SX300_SY300_QL70_FMwebp_.jpg" TargetMode="External"/><Relationship Id="rId1004" Type="http://schemas.openxmlformats.org/officeDocument/2006/relationships/hyperlink" Target="https://m.media-amazon.com/images/I/41EIVJvXxsL._SX300_SY300_QL70_FMwebp_.jpg" TargetMode="External"/><Relationship Id="rId1211" Type="http://schemas.openxmlformats.org/officeDocument/2006/relationships/hyperlink" Target="https://www.amazon.in/Noise-ColorFit-Bluetooth-Resolution-Smartwatch/dp/B09NC2TY11/ref=sr_1_305?qid=1672903010&amp;s=computers&amp;sr=1-305" TargetMode="External"/><Relationship Id="rId1656" Type="http://schemas.openxmlformats.org/officeDocument/2006/relationships/hyperlink" Target="https://www.amazon.in/boAt-Bassheads-242-Wired-Earphones/dp/B08H9Z3XQW/ref=sr_1_58?qid=1672902997&amp;s=computers&amp;sr=1-58" TargetMode="External"/><Relationship Id="rId1863" Type="http://schemas.openxmlformats.org/officeDocument/2006/relationships/hyperlink" Target="https://m.media-amazon.com/images/I/41zejggGzLL._SX300_SY300_QL70_ML2_.jpg" TargetMode="External"/><Relationship Id="rId2707" Type="http://schemas.openxmlformats.org/officeDocument/2006/relationships/hyperlink" Target="https://www.amazon.in/boAt-Type-c-A400-Cable-Carbon/dp/B0974G5Q2Y/ref=sr_1_124?qid=1672909130&amp;s=electronics&amp;sr=1-124" TargetMode="External"/><Relationship Id="rId2914" Type="http://schemas.openxmlformats.org/officeDocument/2006/relationships/hyperlink" Target="https://www.amazon.in/MI-MTCY001IN-USB-Type-C-Cable/dp/B08DDRGWTJ/ref=sr_1_9?qid=1672909124&amp;s=electronics&amp;sr=1-9" TargetMode="External"/><Relationship Id="rId1309" Type="http://schemas.openxmlformats.org/officeDocument/2006/relationships/hyperlink" Target="https://m.media-amazon.com/images/I/31gZM-XkOtL._SX300_SY300_QL70_FMwebp_.jpg" TargetMode="External"/><Relationship Id="rId1516" Type="http://schemas.openxmlformats.org/officeDocument/2006/relationships/hyperlink" Target="https://m.media-amazon.com/images/W/WEBP_402378-T2/images/I/41m4oS2gbcL._SY300_SX300_QL70_FMwebp_.jpg" TargetMode="External"/><Relationship Id="rId1723" Type="http://schemas.openxmlformats.org/officeDocument/2006/relationships/hyperlink" Target="https://m.media-amazon.com/images/W/WEBP_402378-T1/images/I/218fOqSir3L._SX300_SY300_QL70_FMwebp_.jpg" TargetMode="External"/><Relationship Id="rId1930" Type="http://schemas.openxmlformats.org/officeDocument/2006/relationships/hyperlink" Target="https://m.media-amazon.com/images/I/41u0PC4NajL._SX300_SY300_QL70_ML2_.jpg" TargetMode="External"/><Relationship Id="rId15" Type="http://schemas.openxmlformats.org/officeDocument/2006/relationships/hyperlink" Target="https://www.amazon.in/Philips-HD9306-06-1-5-Litre-Multicolor/dp/B00TI8E7BI/ref=sr_1_499?qid=1672923617&amp;s=kitchen&amp;sr=1-499" TargetMode="External"/><Relationship Id="rId2192" Type="http://schemas.openxmlformats.org/officeDocument/2006/relationships/hyperlink" Target="https://m.media-amazon.com/images/I/416SpYgTVYL._SX300_SY300_QL70_ML2_.jpg" TargetMode="External"/><Relationship Id="rId164" Type="http://schemas.openxmlformats.org/officeDocument/2006/relationships/hyperlink" Target="https://m.media-amazon.com/images/I/41+oy999w7L._SY300_SX300_.jpg" TargetMode="External"/><Relationship Id="rId371" Type="http://schemas.openxmlformats.org/officeDocument/2006/relationships/hyperlink" Target="https://m.media-amazon.com/images/I/41IJvfYMaZL._SY300_SX300_QL70_FMwebp_.jpg" TargetMode="External"/><Relationship Id="rId2052" Type="http://schemas.openxmlformats.org/officeDocument/2006/relationships/hyperlink" Target="https://m.media-amazon.com/images/I/31YFSh7g63L._SX300_SY300_QL70_ML2_.jpg" TargetMode="External"/><Relationship Id="rId2497" Type="http://schemas.openxmlformats.org/officeDocument/2006/relationships/hyperlink" Target="https://www.amazon.in/OnePlus-138-7-inches-Android-55U1S/dp/B095JQVC7N/ref=sr_1_237?qid=1672909135&amp;s=electronics&amp;sr=1-237" TargetMode="External"/><Relationship Id="rId469" Type="http://schemas.openxmlformats.org/officeDocument/2006/relationships/hyperlink" Target="https://m.media-amazon.com/images/I/4153SQc2VYL._SX300_SY300_QL70_FMwebp_.jpg" TargetMode="External"/><Relationship Id="rId676" Type="http://schemas.openxmlformats.org/officeDocument/2006/relationships/hyperlink" Target="https://www.amazon.in/HUL-Pureit-Germkill-Classic-Purifier/dp/B00E9G8KOY/ref=sr_1_130?qid=1672923597&amp;s=kitchen&amp;sr=1-130" TargetMode="External"/><Relationship Id="rId883" Type="http://schemas.openxmlformats.org/officeDocument/2006/relationships/hyperlink" Target="https://m.media-amazon.com/images/I/414Cwv2guxL._SX300_SY300_QL70_FMwebp_.jpg" TargetMode="External"/><Relationship Id="rId1099" Type="http://schemas.openxmlformats.org/officeDocument/2006/relationships/hyperlink" Target="https://www.amazon.in/Super-Rockerz-400-Bluetooth-Headphones/dp/B01FSYQ2A4/ref=sr_1_373?qid=1672903013&amp;s=computers&amp;sr=1-373" TargetMode="External"/><Relationship Id="rId2357" Type="http://schemas.openxmlformats.org/officeDocument/2006/relationships/hyperlink" Target="https://www.amazon.in/VU-inches-Premium-Smart-43GA/dp/B0B7B9V9QP/ref=sr_1_449?qid=1672909146&amp;s=electronics&amp;sr=1-449" TargetMode="External"/><Relationship Id="rId2564" Type="http://schemas.openxmlformats.org/officeDocument/2006/relationships/hyperlink" Target="https://m.media-amazon.com/images/I/41JooboBmuL._SX300_SY300_QL70_FMwebp_.jpg" TargetMode="External"/><Relationship Id="rId231" Type="http://schemas.openxmlformats.org/officeDocument/2006/relationships/hyperlink" Target="https://m.media-amazon.com/images/W/WEBP_402378-T2/images/I/41RI-hzCnvL._SY300_SX300_QL70_FMwebp_.jpg" TargetMode="External"/><Relationship Id="rId329" Type="http://schemas.openxmlformats.org/officeDocument/2006/relationships/hyperlink" Target="https://www.amazon.in/Livpure-Glo-Star-RO-Mineraliser/dp/B0BCYQY9X5/ref=sr_1_318?qid=1672923609&amp;s=kitchen&amp;sr=1-318" TargetMode="External"/><Relationship Id="rId536" Type="http://schemas.openxmlformats.org/officeDocument/2006/relationships/hyperlink" Target="https://www.amazon.in/CROMPTON-Sapphira-Ultra-Ceiling-Lustre/dp/B09SPTNG58/ref=sr_1_213?qid=1672923601&amp;s=kitchen&amp;sr=1-213" TargetMode="External"/><Relationship Id="rId1166" Type="http://schemas.openxmlformats.org/officeDocument/2006/relationships/hyperlink" Target="https://www.amazon.in/AmazonBasics-Micro-Charging-Android-Phones/dp/B07232M876/ref=sr_1_332?qid=1672903011&amp;s=computers&amp;sr=1-332" TargetMode="External"/><Relationship Id="rId1373" Type="http://schemas.openxmlformats.org/officeDocument/2006/relationships/hyperlink" Target="https://m.media-amazon.com/images/I/411H6yi-tGL._SX300_SY300_QL70_FMwebp_.jpg" TargetMode="External"/><Relationship Id="rId2217" Type="http://schemas.openxmlformats.org/officeDocument/2006/relationships/hyperlink" Target="https://www.amazon.in/Adjustable-Holder-Universal-Windshield-Smartphones/dp/B0746JGVDS/ref=sr_1_26?qid=1672895755&amp;s=electronics&amp;sr=1-26" TargetMode="External"/><Relationship Id="rId2771" Type="http://schemas.openxmlformats.org/officeDocument/2006/relationships/hyperlink" Target="https://www.amazon.in/Basesailor-2nd-generation-Firestick-Remote/dp/B0BCZCQTJX/ref=sr_1_88?qid=1672909128&amp;s=electronics&amp;sr=1-88" TargetMode="External"/><Relationship Id="rId2869" Type="http://schemas.openxmlformats.org/officeDocument/2006/relationships/hyperlink" Target="https://m.media-amazon.com/images/W/WEBP_402378-T2/images/I/41Fqm0bR7PL._SX300_SY300_QL70_FMwebp_.jpg" TargetMode="External"/><Relationship Id="rId743" Type="http://schemas.openxmlformats.org/officeDocument/2006/relationships/hyperlink" Target="https://m.media-amazon.com/images/W/WEBP_402378-T2/images/I/41ZFwhFMMwL._SX300_SY300_QL70_FMwebp_.jpg" TargetMode="External"/><Relationship Id="rId950" Type="http://schemas.openxmlformats.org/officeDocument/2006/relationships/hyperlink" Target="https://m.media-amazon.com/images/I/21t8TMvuq6L._SX300_SY300_QL70_FMwebp_.jpg" TargetMode="External"/><Relationship Id="rId1026" Type="http://schemas.openxmlformats.org/officeDocument/2006/relationships/hyperlink" Target="https://m.media-amazon.com/images/W/WEBP_402378-T1/images/I/41Uk8sX-WkL._SX300_SY300_QL70_FMwebp_.jpg" TargetMode="External"/><Relationship Id="rId1580" Type="http://schemas.openxmlformats.org/officeDocument/2006/relationships/hyperlink" Target="https://www.amazon.in/boAt-Smartwatch-Multiple-Monitoring-Resistance/dp/B096VF5YYF/ref=sr_1_100?qid=1672903000&amp;s=computers&amp;sr=1-100" TargetMode="External"/><Relationship Id="rId1678" Type="http://schemas.openxmlformats.org/officeDocument/2006/relationships/hyperlink" Target="https://www.amazon.in/Deuce-300-Resistant-Tangle-Free-Transmission/dp/B08HDJ86NZ/ref=sr_1_47?qid=1672902996&amp;s=computers&amp;sr=1-47" TargetMode="External"/><Relationship Id="rId1885" Type="http://schemas.openxmlformats.org/officeDocument/2006/relationships/hyperlink" Target="https://m.media-amazon.com/images/I/41LDspRanIL._SX300_SY300_QL70_ML2_.jpg" TargetMode="External"/><Relationship Id="rId2424" Type="http://schemas.openxmlformats.org/officeDocument/2006/relationships/hyperlink" Target="https://www.amazon.in/Storite-Feet-Micro-USB-Cable/dp/B07924P3C5/ref=sr_1_292?qid=1672909139&amp;s=electronics&amp;sr=1-292" TargetMode="External"/><Relationship Id="rId2631" Type="http://schemas.openxmlformats.org/officeDocument/2006/relationships/hyperlink" Target="https://m.media-amazon.com/images/W/WEBP_402378-T1/images/I/41qhsp6qcNL._SX300_SY300_QL70_FMwebp_.jpg" TargetMode="External"/><Relationship Id="rId2729" Type="http://schemas.openxmlformats.org/officeDocument/2006/relationships/hyperlink" Target="https://www.amazon.in/Dealfreez-Compatible-Silicone-Anti-Lost-D-Black/dp/B09BW334ML/ref=sr_1_112?qid=1672909129&amp;s=electronics&amp;sr=1-112" TargetMode="External"/><Relationship Id="rId2936" Type="http://schemas.openxmlformats.org/officeDocument/2006/relationships/hyperlink" Target="https://m.media-amazon.com/images/W/WEBP_402378-T2/images/I/41CnR1WhD3L._SX300_SY300_QL70_FMwebp_.jpg" TargetMode="External"/><Relationship Id="rId603" Type="http://schemas.openxmlformats.org/officeDocument/2006/relationships/hyperlink" Target="https://www.amazon.in/Kitchenwell-Plastic-Keeping-Kitchen-Multi-Color/dp/B0B4PPD89B/ref=sr_1_174?qid=1672923598&amp;s=kitchen&amp;sr=1-174" TargetMode="External"/><Relationship Id="rId810" Type="http://schemas.openxmlformats.org/officeDocument/2006/relationships/hyperlink" Target="https://www.amazon.in/Havells-Cista-room-Heater/dp/B078KRFWQB/ref=sr_1_52?qid=1672923593&amp;s=kitchen&amp;sr=1-52" TargetMode="External"/><Relationship Id="rId908" Type="http://schemas.openxmlformats.org/officeDocument/2006/relationships/hyperlink" Target="https://www.amazon.in/Bestor-Portable-Paperless-Digital-Writing/dp/B08CZHGHKH/ref=sr_1_491?qid=1672903019&amp;s=computers&amp;sr=1-491" TargetMode="External"/><Relationship Id="rId1233" Type="http://schemas.openxmlformats.org/officeDocument/2006/relationships/hyperlink" Target="https://m.media-amazon.com/images/I/41v5BQZzfAL._SX300_SY300_QL70_FMwebp_.jpg" TargetMode="External"/><Relationship Id="rId1440" Type="http://schemas.openxmlformats.org/officeDocument/2006/relationships/hyperlink" Target="https://m.media-amazon.com/images/I/31luFfya0kL._SX300_SY300_QL70_FMwebp_.jpg" TargetMode="External"/><Relationship Id="rId1538" Type="http://schemas.openxmlformats.org/officeDocument/2006/relationships/hyperlink" Target="https://www.amazon.in/Digitek-DTR-550-LW-Tripod/dp/B074CWD7MS/ref=sr_1_124?qid=1672903001&amp;s=computers&amp;sr=1-124" TargetMode="External"/><Relationship Id="rId1300" Type="http://schemas.openxmlformats.org/officeDocument/2006/relationships/hyperlink" Target="https://www.amazon.in/TVARA-Writing-Tablet-Inch-Note/dp/B08WD18LJZ/ref=sr_1_254?qid=1672903007&amp;s=computers&amp;sr=1-254" TargetMode="External"/><Relationship Id="rId1745" Type="http://schemas.openxmlformats.org/officeDocument/2006/relationships/hyperlink" Target="https://m.media-amazon.com/images/W/WEBP_402378-T1/images/I/31HCup1pqFL._SX300_SY300_QL70_FMwebp_.jpg" TargetMode="External"/><Relationship Id="rId1952" Type="http://schemas.openxmlformats.org/officeDocument/2006/relationships/hyperlink" Target="https://www.amazon.in/Redmi-Meadow-Design-Dimensity-5000mAh/dp/B0BBFJ9M3X/ref=sr_1_179?qid=1672895799&amp;s=electronics&amp;sr=1-179" TargetMode="External"/><Relationship Id="rId37" Type="http://schemas.openxmlformats.org/officeDocument/2006/relationships/hyperlink" Target="https://www.amazon.in/Hilton-Quartz-Heater-Watt-Certified/dp/B09NFSHCWN/ref=sr_1_485?qid=1672923617&amp;s=kitchen&amp;sr=1-485" TargetMode="External"/><Relationship Id="rId1605" Type="http://schemas.openxmlformats.org/officeDocument/2006/relationships/hyperlink" Target="https://m.media-amazon.com/images/I/31Rn5CAJDBL._SX300_SY300_QL70_FMwebp_.jpg" TargetMode="External"/><Relationship Id="rId1812" Type="http://schemas.openxmlformats.org/officeDocument/2006/relationships/hyperlink" Target="https://www.amazon.in/POPIO-Compatible-iPhone-Transparent-Installation/dp/B0B5YBGCKD/ref=sr_1_417?qid=1672895872&amp;s=electronics&amp;sr=1-417" TargetMode="External"/><Relationship Id="rId186" Type="http://schemas.openxmlformats.org/officeDocument/2006/relationships/hyperlink" Target="https://www.amazon.in/Havells-Glydo-1000-Watt-Iron-Charcoal/dp/B07LDPLSZC/ref=sr_1_396?qid=1672923612&amp;s=kitchen&amp;sr=1-396" TargetMode="External"/><Relationship Id="rId393" Type="http://schemas.openxmlformats.org/officeDocument/2006/relationships/hyperlink" Target="https://m.media-amazon.com/images/I/21OPu5-M3qL._SX300_SY300_QL70_FMwebp_.jpg" TargetMode="External"/><Relationship Id="rId2074" Type="http://schemas.openxmlformats.org/officeDocument/2006/relationships/hyperlink" Target="https://m.media-amazon.com/images/I/410TBgL2KXL._SX300_SY300_QL70_ML2_.jpg" TargetMode="External"/><Relationship Id="rId2281" Type="http://schemas.openxmlformats.org/officeDocument/2006/relationships/hyperlink" Target="https://www.amazon.in/OnePlus-163-8-inches-Android-65U1S/dp/B095JPKPH3/ref=sr_1_492?qid=1672909149&amp;s=electronics&amp;sr=1-492" TargetMode="External"/><Relationship Id="rId253" Type="http://schemas.openxmlformats.org/officeDocument/2006/relationships/hyperlink" Target="https://m.media-amazon.com/images/I/41bdE73aspL._SX300_SY300_QL70_FMwebp_.jpg" TargetMode="External"/><Relationship Id="rId460" Type="http://schemas.openxmlformats.org/officeDocument/2006/relationships/hyperlink" Target="https://www.amazon.in/PHILIPS-Fryer-HD9200-90-Technology/dp/B09CTWFV5W/ref=sr_1_251?qid=1672923605&amp;s=kitchen&amp;sr=1-251" TargetMode="External"/><Relationship Id="rId698" Type="http://schemas.openxmlformats.org/officeDocument/2006/relationships/hyperlink" Target="https://m.media-amazon.com/images/I/31uLbVqjaqL._SX300_SY300_QL70_FMwebp_.jpg" TargetMode="External"/><Relationship Id="rId1090" Type="http://schemas.openxmlformats.org/officeDocument/2006/relationships/hyperlink" Target="https://m.media-amazon.com/images/W/WEBP_402378-T1/images/I/31A6Arm+F7L._SY300_SX300_.jpg" TargetMode="External"/><Relationship Id="rId2141" Type="http://schemas.openxmlformats.org/officeDocument/2006/relationships/hyperlink" Target="https://www.amazon.in/boAt-Display-Multiple-Monitoring-Charcoal/dp/B09MQSCJQ1/ref=sr_1_64?qid=1672895762&amp;s=electronics&amp;sr=1-64" TargetMode="External"/><Relationship Id="rId2379" Type="http://schemas.openxmlformats.org/officeDocument/2006/relationships/hyperlink" Target="https://www.amazon.in/LOHAYA-Assistant-Compatible-Xstream-Function/dp/B09LV13JFB/ref=sr_1_408?qid=1672909144&amp;s=electronics&amp;sr=1-408" TargetMode="External"/><Relationship Id="rId2586" Type="http://schemas.openxmlformats.org/officeDocument/2006/relationships/hyperlink" Target="https://www.amazon.in/Acer-inches-Ultra-Android-AR55AR2851UDFL/dp/B0B1YZ9CB8/ref=sr_1_191?qid=1672909133&amp;s=electronics&amp;sr=1-191" TargetMode="External"/><Relationship Id="rId2793" Type="http://schemas.openxmlformats.org/officeDocument/2006/relationships/hyperlink" Target="https://www.amazon.in/Model-P4-Swivel-32-55-inch-Motion-Cantilever/dp/B07966M8XH/ref=sr_1_76?qid=1672909128&amp;s=electronics&amp;sr=1-76" TargetMode="External"/><Relationship Id="rId113" Type="http://schemas.openxmlformats.org/officeDocument/2006/relationships/hyperlink" Target="https://www.amazon.in/Wolpin-Roller-Sheets-Remove-Clothes/dp/B0B59K1C8F/ref=sr_1_442?qid=1672923614&amp;s=kitchen&amp;sr=1-442" TargetMode="External"/><Relationship Id="rId320" Type="http://schemas.openxmlformats.org/officeDocument/2006/relationships/hyperlink" Target="https://www.amazon.in/Usha-Aurora-Iron-1000-Light/dp/B07S9M8YTY/ref=sr_1_322?qid=1672923609&amp;s=kitchen&amp;sr=1-322" TargetMode="External"/><Relationship Id="rId558" Type="http://schemas.openxmlformats.org/officeDocument/2006/relationships/hyperlink" Target="https://www.amazon.in/MILTON-Smart-Egg-Boiler-Transparent/dp/B08TTRVWKY/ref=sr_1_197?qid=1672923601&amp;s=kitchen&amp;sr=1-197" TargetMode="External"/><Relationship Id="rId765" Type="http://schemas.openxmlformats.org/officeDocument/2006/relationships/hyperlink" Target="https://m.media-amazon.com/images/W/WEBP_402378-T2/images/I/31HSz-a5H3L._SX300_SY300_QL70_FMwebp_.jpg" TargetMode="External"/><Relationship Id="rId972" Type="http://schemas.openxmlformats.org/officeDocument/2006/relationships/hyperlink" Target="https://m.media-amazon.com/images/I/51llGK9TR+L._SY300_SX300_.jpg" TargetMode="External"/><Relationship Id="rId1188" Type="http://schemas.openxmlformats.org/officeDocument/2006/relationships/hyperlink" Target="https://www.amazon.in/D-Link-DIR-615-Wireless-N300-Router-Black/dp/B0085IATT6/ref=sr_1_320?qid=1672903011&amp;s=computers&amp;sr=1-320" TargetMode="External"/><Relationship Id="rId1395" Type="http://schemas.openxmlformats.org/officeDocument/2006/relationships/hyperlink" Target="https://www.amazon.in/Quantum-Ethernet-Patch-Straight-Category/dp/B00GZLB57U/ref=sr_1_202?qid=1672903005&amp;s=computers&amp;sr=1-202" TargetMode="External"/><Relationship Id="rId2001" Type="http://schemas.openxmlformats.org/officeDocument/2006/relationships/hyperlink" Target="https://m.media-amazon.com/images/I/31FzYVC62wL._SX300_SY300_QL70_ML2_.jpg" TargetMode="External"/><Relationship Id="rId2239" Type="http://schemas.openxmlformats.org/officeDocument/2006/relationships/hyperlink" Target="https://www.amazon.in/boAt-Wave-Lite-Smartwatch-Activity/dp/B09V12K8NT/ref=sr_1_15?qid=1672895748&amp;s=electronics&amp;sr=1-15" TargetMode="External"/><Relationship Id="rId2446" Type="http://schemas.openxmlformats.org/officeDocument/2006/relationships/hyperlink" Target="https://www.amazon.in/Wayona-Braided-Charger-Charging-Samsung/dp/B081FJWN52/ref=sr_1_273?qid=1672909138&amp;s=electronics&amp;sr=1-273" TargetMode="External"/><Relationship Id="rId2653" Type="http://schemas.openxmlformats.org/officeDocument/2006/relationships/hyperlink" Target="https://m.media-amazon.com/images/W/WEBP_402378-T1/images/I/41hpz9rFbZL._SX300_SY300_QL70_FMwebp_.jpg" TargetMode="External"/><Relationship Id="rId2860" Type="http://schemas.openxmlformats.org/officeDocument/2006/relationships/hyperlink" Target="https://www.amazon.in/pTron-3-5Amps-Charging-480Mbps-Smartphones/dp/B0B4HJNPV4/ref=sr_1_38?qid=1672909125&amp;s=electronics&amp;sr=1-38" TargetMode="External"/><Relationship Id="rId418" Type="http://schemas.openxmlformats.org/officeDocument/2006/relationships/hyperlink" Target="https://www.amazon.in/Eureka-Forbes-Active-Cleaner-washable/dp/B08HDCWDXD/ref=sr_1_273?qid=1672923606&amp;s=kitchen&amp;sr=1-273" TargetMode="External"/><Relationship Id="rId625" Type="http://schemas.openxmlformats.org/officeDocument/2006/relationships/hyperlink" Target="https://www.amazon.in/Atomberg-Renesa-Motor-Remote-Ceiling/dp/B08Y5QJXSR/ref=sr_1_158?qid=1672923598&amp;s=kitchen&amp;sr=1-158" TargetMode="External"/><Relationship Id="rId832" Type="http://schemas.openxmlformats.org/officeDocument/2006/relationships/hyperlink" Target="https://www.amazon.in/Bajaj-1500-Watt-Immersion-Heater-Plug/dp/B00ABMASXG/ref=sr_1_38?qid=1672923592&amp;s=kitchen&amp;sr=1-38" TargetMode="External"/><Relationship Id="rId1048" Type="http://schemas.openxmlformats.org/officeDocument/2006/relationships/hyperlink" Target="https://m.media-amazon.com/images/W/WEBP_402378-T1/images/I/51pl09bEsHL._SY445_SX342_QL70_FMwebp_.jpg" TargetMode="External"/><Relationship Id="rId1255" Type="http://schemas.openxmlformats.org/officeDocument/2006/relationships/hyperlink" Target="https://m.media-amazon.com/images/I/41P2EdQI1ZL._SY445_SX342_QL70_FMwebp_.jpg" TargetMode="External"/><Relationship Id="rId1462" Type="http://schemas.openxmlformats.org/officeDocument/2006/relationships/hyperlink" Target="https://m.media-amazon.com/images/W/WEBP_402378-T1/images/I/314QZXF1dHL._SY300_SX300_QL70_FMwebp_.jpg" TargetMode="External"/><Relationship Id="rId2306" Type="http://schemas.openxmlformats.org/officeDocument/2006/relationships/hyperlink" Target="https://www.amazon.in/Virtual-Reality-Headset-Headphones-Gaming/dp/B097JVLW3L/ref=sr_1_479?qid=1672909147&amp;s=electronics&amp;sr=1-479" TargetMode="External"/><Relationship Id="rId2513" Type="http://schemas.openxmlformats.org/officeDocument/2006/relationships/hyperlink" Target="https://www.amazon.in/MYVN-Fast-Charging-Compatible-iPhone-Devices/dp/B095244Q22/ref=sr_1_229?qid=1672909135&amp;s=electronics&amp;sr=1-229" TargetMode="External"/><Relationship Id="rId1115" Type="http://schemas.openxmlformats.org/officeDocument/2006/relationships/hyperlink" Target="https://www.amazon.in/Noise-ColorFit-Bezel-Less-TruView-Display/dp/B094JB13XL/ref=sr_1_365?qid=1672903013&amp;s=computers&amp;sr=1-365" TargetMode="External"/><Relationship Id="rId1322" Type="http://schemas.openxmlformats.org/officeDocument/2006/relationships/hyperlink" Target="https://www.amazon.in/boAt-Stone-Bluetooth-Speaker-Black/dp/B08JMC1988/ref=sr_1_243?qid=1672903007&amp;s=computers&amp;sr=1-243" TargetMode="External"/><Relationship Id="rId1767" Type="http://schemas.openxmlformats.org/officeDocument/2006/relationships/hyperlink" Target="https://m.media-amazon.com/images/I/31IdiM9ZM8L._SX300_SY300_QL70_FMwebp_.jpg" TargetMode="External"/><Relationship Id="rId1974" Type="http://schemas.openxmlformats.org/officeDocument/2006/relationships/hyperlink" Target="https://www.amazon.in/JBL-C100SI-Ear-Headphones-Mic/dp/B01DF26V7A/ref=sr_1_159?qid=1672895791&amp;s=electronics&amp;sr=1-159" TargetMode="External"/><Relationship Id="rId2720" Type="http://schemas.openxmlformats.org/officeDocument/2006/relationships/hyperlink" Target="https://m.media-amazon.com/images/W/WEBP_402378-T1/images/I/41A4CcuIJuL._SY445_SX342_QL70_FMwebp_.jpg" TargetMode="External"/><Relationship Id="rId2818" Type="http://schemas.openxmlformats.org/officeDocument/2006/relationships/hyperlink" Target="https://m.media-amazon.com/images/I/41jxZkzNcnL._SX300_SY300_QL70_FMwebp_.jpg" TargetMode="External"/><Relationship Id="rId59" Type="http://schemas.openxmlformats.org/officeDocument/2006/relationships/hyperlink" Target="https://www.amazon.in/Kuber-Industries-Waterproof-Organizer-CTKTC044992/dp/B089BDBDGM/ref=sr_1_469?qid=1672923615&amp;s=kitchen&amp;sr=1-469" TargetMode="External"/><Relationship Id="rId1627" Type="http://schemas.openxmlformats.org/officeDocument/2006/relationships/hyperlink" Target="https://m.media-amazon.com/images/I/31KpmfiYmeL._SX300_SY300_QL70_FMwebp_.jpg" TargetMode="External"/><Relationship Id="rId1834" Type="http://schemas.openxmlformats.org/officeDocument/2006/relationships/hyperlink" Target="https://www.amazon.in/Tokdis-MX-1-Bluetooth-Calling-Smartwatch/dp/B0B82YGCF6/ref=sr_1_370?qid=1672895857&amp;s=electronics&amp;sr=1-370" TargetMode="External"/><Relationship Id="rId2096" Type="http://schemas.openxmlformats.org/officeDocument/2006/relationships/hyperlink" Target="https://m.media-amazon.com/images/I/41jlwEZpa5L._SX300_SY300_QL70_ML2_.jpg" TargetMode="External"/><Relationship Id="rId1901" Type="http://schemas.openxmlformats.org/officeDocument/2006/relationships/hyperlink" Target="https://m.media-amazon.com/images/I/41-IPkI1Y5L._SX300_SY300_QL70_ML2_.jpg" TargetMode="External"/><Relationship Id="rId275" Type="http://schemas.openxmlformats.org/officeDocument/2006/relationships/hyperlink" Target="https://m.media-amazon.com/images/W/WEBP_402378-T1/images/I/41875hbgKyL._SY300_SX300_QL70_FMwebp_.jpg" TargetMode="External"/><Relationship Id="rId482" Type="http://schemas.openxmlformats.org/officeDocument/2006/relationships/hyperlink" Target="https://www.amazon.in/Swiss-Military-VC03-Wireless-Collection/dp/B09SZ5TWHW/ref=sr_1_242?qid=1672923603&amp;s=kitchen&amp;sr=1-242" TargetMode="External"/><Relationship Id="rId2163" Type="http://schemas.openxmlformats.org/officeDocument/2006/relationships/hyperlink" Target="https://www.amazon.in/WeCool-Bluetooth-Extendable-Multifunctional-Compatible/dp/B08ZN4B121/ref=sr_1_53?qid=1672895762&amp;s=electronics&amp;sr=1-53" TargetMode="External"/><Relationship Id="rId2370" Type="http://schemas.openxmlformats.org/officeDocument/2006/relationships/hyperlink" Target="https://m.media-amazon.com/images/W/WEBP_402378-T2/images/I/51iQQPQSiGL._SX300_SY300_QL70_FMwebp_.jpg" TargetMode="External"/><Relationship Id="rId135" Type="http://schemas.openxmlformats.org/officeDocument/2006/relationships/hyperlink" Target="https://www.amazon.in/Powermatic-Plus-CH-900-Watt-Grinder/dp/B07D8VBYB4/ref=sr_1_432?qid=1672923613&amp;s=kitchen&amp;sr=1-432" TargetMode="External"/><Relationship Id="rId342" Type="http://schemas.openxmlformats.org/officeDocument/2006/relationships/hyperlink" Target="https://www.amazon.in/ACTIVA-APSRA-Approved-Ceiling-Warranty/dp/B07ZJND9B9/ref=sr_1_315?qid=1672923607&amp;s=kitchen&amp;sr=1-315" TargetMode="External"/><Relationship Id="rId787" Type="http://schemas.openxmlformats.org/officeDocument/2006/relationships/hyperlink" Target="https://images-na.ssl-images-amazon.com/images/W/WEBP_402378-T1/images/I/41d17oVYVeL._SX300_SY300_QL70_FMwebp_.jpg" TargetMode="External"/><Relationship Id="rId994" Type="http://schemas.openxmlformats.org/officeDocument/2006/relationships/hyperlink" Target="https://m.media-amazon.com/images/W/WEBP_402378-T1/images/I/41BDLm8-jLL._SX300_SY300_QL70_FMwebp_.jpg" TargetMode="External"/><Relationship Id="rId2023" Type="http://schemas.openxmlformats.org/officeDocument/2006/relationships/hyperlink" Target="https://www.amazon.in/Portronics-Konnect-Delivery-Support-Braided/dp/B085DTN6R2/ref=sr_1_124?qid=1672895784&amp;s=electronics&amp;sr=1-124" TargetMode="External"/><Relationship Id="rId2230" Type="http://schemas.openxmlformats.org/officeDocument/2006/relationships/hyperlink" Target="https://m.media-amazon.com/images/I/41LZP1CmYRL._SX300_SY300_QL70_ML2_.jpg" TargetMode="External"/><Relationship Id="rId2468" Type="http://schemas.openxmlformats.org/officeDocument/2006/relationships/hyperlink" Target="https://www.amazon.in/AmazonBasics-Feet-DisplayPort-Cable/dp/B01J8S6X2I/ref=sr_1_252?qid=1672909136&amp;s=electronics&amp;sr=1-252" TargetMode="External"/><Relationship Id="rId2675" Type="http://schemas.openxmlformats.org/officeDocument/2006/relationships/hyperlink" Target="https://www.amazon.in/iFFALCON-inches-Ready-Smart-TV-32F53/dp/B09X1M3DHX/ref=sr_1_142?qid=1672909130&amp;s=electronics&amp;sr=1-142" TargetMode="External"/><Relationship Id="rId2882" Type="http://schemas.openxmlformats.org/officeDocument/2006/relationships/hyperlink" Target="https://www.amazon.in/Flix-Micro-Cable-Smartphone-Black/dp/B09NHVCHS9/ref=sr_1_25?qid=1672909125&amp;s=electronics&amp;sr=1-25" TargetMode="External"/><Relationship Id="rId202" Type="http://schemas.openxmlformats.org/officeDocument/2006/relationships/hyperlink" Target="https://www.amazon.in/Candes-BlowHot-Silent-Blower-Heater/dp/B09R1YFL6S/ref=sr_1_388?qid=1672923612&amp;s=kitchen&amp;sr=1-388" TargetMode="External"/><Relationship Id="rId647" Type="http://schemas.openxmlformats.org/officeDocument/2006/relationships/hyperlink" Target="https://www.amazon.in/Cookwell-Bullet-Mixer-Grinder-Silver/dp/B097XJQZ8H/ref=sr_1_148?qid=1672923597&amp;s=kitchen&amp;sr=1-148" TargetMode="External"/><Relationship Id="rId854" Type="http://schemas.openxmlformats.org/officeDocument/2006/relationships/hyperlink" Target="https://m.media-amazon.com/images/I/31S74o1sCSS._SY300_SX300_QL70_FMwebp_.jpg" TargetMode="External"/><Relationship Id="rId1277" Type="http://schemas.openxmlformats.org/officeDocument/2006/relationships/hyperlink" Target="https://m.media-amazon.com/images/I/41nub-26HfL._SX300_SY300_QL70_FMwebp_.jpg" TargetMode="External"/><Relationship Id="rId1484" Type="http://schemas.openxmlformats.org/officeDocument/2006/relationships/hyperlink" Target="https://m.media-amazon.com/images/W/WEBP_402378-T1/images/I/317lVfwVu8L._SX300_SY300_QL70_FMwebp_.jpg" TargetMode="External"/><Relationship Id="rId1691" Type="http://schemas.openxmlformats.org/officeDocument/2006/relationships/hyperlink" Target="https://m.media-amazon.com/images/W/WEBP_402378-T2/images/I/31zOsqQOAOL._SY445_SX342_QL70_FMwebp_.jpg" TargetMode="External"/><Relationship Id="rId2328" Type="http://schemas.openxmlformats.org/officeDocument/2006/relationships/hyperlink" Target="https://www.amazon.in/Tizum-10-2Gbps-Speed-Plated-Cable/dp/B01M5967SY/ref=sr_1_468?qid=1672909147&amp;s=electronics&amp;sr=1-468" TargetMode="External"/><Relationship Id="rId2535" Type="http://schemas.openxmlformats.org/officeDocument/2006/relationships/hyperlink" Target="https://www.amazon.in/MI-inches-Smart-Android-L43M7-EAIN/dp/B0B6F8HHR6/ref=sr_1_217?qid=1672909135&amp;s=electronics&amp;sr=1-217" TargetMode="External"/><Relationship Id="rId2742" Type="http://schemas.openxmlformats.org/officeDocument/2006/relationships/hyperlink" Target="https://m.media-amazon.com/images/W/WEBP_402378-T1/images/I/41mMrtrwgyL._SY300_SX300_QL70_FMwebp_.jpg" TargetMode="External"/><Relationship Id="rId507" Type="http://schemas.openxmlformats.org/officeDocument/2006/relationships/hyperlink" Target="https://www.amazon.in/Kent-Zoom-Vacuum-Cleaner-16068/dp/B08J7VCT12/ref=sr_1_225?qid=1672923603&amp;s=kitchen&amp;sr=1-225" TargetMode="External"/><Relationship Id="rId714" Type="http://schemas.openxmlformats.org/officeDocument/2006/relationships/hyperlink" Target="https://m.media-amazon.com/images/W/WEBP_402378-T2/images/I/61EIm64sN-L._SY88.jpg,https:/m.media-amazon.com/images/W/WEBP_402378-T2/images/I/611OwR2Z7kL._SY88.jpg,Cord%20length%20very%20smallPlease%20add%20longer%20cord,Product%20is%20good%20temperatures%20control%20is%20also%20good%20I%20used%20around%201%20month%20%20you%20can%20go%20for%20it%20but%20keep%20in%20mind%20that%20cord%20length%20is%20short,,Product%20is%20good,%20but%20power%20cable%20is%20less%20than%2030%20cm%20in%20length.%20so,%20difficult%20to%20use%20it.,,Tea/coffee" TargetMode="External"/><Relationship Id="rId921" Type="http://schemas.openxmlformats.org/officeDocument/2006/relationships/hyperlink" Target="https://www.amazon.in/WeCool-Reinforced-Function-Bluetooth-Compatible/dp/B0B9BXKBC7/ref=sr_1_484?qid=1672903019&amp;s=computers&amp;sr=1-484" TargetMode="External"/><Relationship Id="rId1137" Type="http://schemas.openxmlformats.org/officeDocument/2006/relationships/hyperlink" Target="https://www.amazon.in/Zebronics-Zeb-Vita-Portable-Speaker-Bluetooth/dp/B0814ZY6FP/ref=sr_1_352?qid=1672903012&amp;s=computers&amp;sr=1-352" TargetMode="External"/><Relationship Id="rId1344" Type="http://schemas.openxmlformats.org/officeDocument/2006/relationships/hyperlink" Target="https://www.amazon.in/Portronics-MPORT-Ports-USB-Connector/dp/B09M8888DM/ref=sr_1_231?qid=1672903006&amp;s=computers&amp;sr=1-231" TargetMode="External"/><Relationship Id="rId1551" Type="http://schemas.openxmlformats.org/officeDocument/2006/relationships/hyperlink" Target="https://m.media-amazon.com/images/W/WEBP_402378-T2/images/I/41R08zLK69L._SX300_SY300_QL70_FMwebp_.jpg" TargetMode="External"/><Relationship Id="rId1789" Type="http://schemas.openxmlformats.org/officeDocument/2006/relationships/hyperlink" Target="https://m.media-amazon.com/images/I/412dSHwBHGL._SX300_SY300_QL70_ML2_.jpg" TargetMode="External"/><Relationship Id="rId1996" Type="http://schemas.openxmlformats.org/officeDocument/2006/relationships/hyperlink" Target="https://www.amazon.in/Spigen-Tempered-Screen-Protector-iPhone/dp/B0B244R4KB/ref=sr_1_139?qid=1672895784&amp;s=electronics&amp;sr=1-139" TargetMode="External"/><Relationship Id="rId2602" Type="http://schemas.openxmlformats.org/officeDocument/2006/relationships/hyperlink" Target="https://www.amazon.in/Ambrane-BCL-15-Lightning-Cable-Smartphone/dp/B0B3RHX6B6/ref=sr_1_183?qid=1672909133&amp;s=electronics&amp;sr=1-183" TargetMode="External"/><Relationship Id="rId50" Type="http://schemas.openxmlformats.org/officeDocument/2006/relationships/hyperlink" Target="https://m.media-amazon.com/images/I/310wgAGevYL._SY445_SX342_QL70_FMwebp_.jpg" TargetMode="External"/><Relationship Id="rId1204" Type="http://schemas.openxmlformats.org/officeDocument/2006/relationships/hyperlink" Target="https://m.media-amazon.com/images/I/31fORCrbSJL._SX300_SY300_QL70_FMwebp_.jpg" TargetMode="External"/><Relationship Id="rId1411" Type="http://schemas.openxmlformats.org/officeDocument/2006/relationships/hyperlink" Target="https://www.amazon.in/Luxor-Subject-Single-Ruled-Notebook/dp/B00LHZWD0C/ref=sr_1_193?qid=1672903005&amp;s=computers&amp;sr=1-193" TargetMode="External"/><Relationship Id="rId1649" Type="http://schemas.openxmlformats.org/officeDocument/2006/relationships/hyperlink" Target="https://m.media-amazon.com/images/W/WEBP_402378-T1/images/I/41ZraPJKHYL._SY300_SX300_QL70_FMwebp_.jpg" TargetMode="External"/><Relationship Id="rId1856" Type="http://schemas.openxmlformats.org/officeDocument/2006/relationships/hyperlink" Target="https://www.amazon.in/LIRAMARK-Webcam-Blocker-Computer-MacBook/dp/B08BQ947H3/ref=sr_1_317?qid=1672895842&amp;s=electronics&amp;sr=1-317" TargetMode="External"/><Relationship Id="rId2907" Type="http://schemas.openxmlformats.org/officeDocument/2006/relationships/hyperlink" Target="https://m.media-amazon.com/images/I/41SDfuK7L2L._SX300_SY300_QL70_FMwebp_.jpg" TargetMode="External"/><Relationship Id="rId1509" Type="http://schemas.openxmlformats.org/officeDocument/2006/relationships/hyperlink" Target="https://www.amazon.in/Zebronics-Zeb-County-Bluetooth-Speaker-Function/dp/B07YNTJ8ZM/ref=sr_1_138?qid=1672903001&amp;s=computers&amp;sr=1-138" TargetMode="External"/><Relationship Id="rId1716" Type="http://schemas.openxmlformats.org/officeDocument/2006/relationships/hyperlink" Target="https://www.amazon.in/Boult-Audio-X1-Earphones-Cancellation/dp/B07TCN5VR9/ref=sr_1_28?qid=1672902996&amp;s=computers&amp;sr=1-28" TargetMode="External"/><Relationship Id="rId1923" Type="http://schemas.openxmlformats.org/officeDocument/2006/relationships/hyperlink" Target="https://www.amazon.in/MYVN-Charging-Compatible-OnePlus-Charge/dp/B084DTMYWK/ref=sr_1_208?qid=1672895806&amp;s=electronics&amp;sr=1-208" TargetMode="External"/><Relationship Id="rId297" Type="http://schemas.openxmlformats.org/officeDocument/2006/relationships/hyperlink" Target="https://www.amazon.in/Cello-Non-Stick-Aluminium-Sandwich-Toaster/dp/B07YQ5SN4H/ref=sr_1_339?qid=1672923609&amp;s=kitchen&amp;sr=1-339" TargetMode="External"/><Relationship Id="rId2185" Type="http://schemas.openxmlformats.org/officeDocument/2006/relationships/hyperlink" Target="https://www.amazon.in/Redmi-Storage-Battery-Finger-Booster/dp/B09XB7DPW1/ref=sr_1_42?qid=1672895755&amp;s=electronics&amp;sr=1-42" TargetMode="External"/><Relationship Id="rId2392" Type="http://schemas.openxmlformats.org/officeDocument/2006/relationships/hyperlink" Target="https://www.amazon.in/Bluetooth-Transmitter-Receiver-Headphones-Speakers/dp/B0978V2CP6/ref=sr_1_385?qid=1672909144&amp;s=electronics&amp;sr=1-385" TargetMode="External"/><Relationship Id="rId157" Type="http://schemas.openxmlformats.org/officeDocument/2006/relationships/hyperlink" Target="https://www.amazon.in/Philips-HD6975-00-25-Litre-Digital/dp/B07P1BR7L8/ref=sr_1_417?qid=1672923613&amp;s=kitchen&amp;sr=1-417" TargetMode="External"/><Relationship Id="rId364" Type="http://schemas.openxmlformats.org/officeDocument/2006/relationships/hyperlink" Target="https://www.amazon.in/SM1301-Sandwich-Detachable-Plates-Waffle/dp/B09XRBJ94N/ref=sr_1_300?qid=1672923607&amp;s=kitchen&amp;sr=1-300" TargetMode="External"/><Relationship Id="rId2045" Type="http://schemas.openxmlformats.org/officeDocument/2006/relationships/hyperlink" Target="https://www.amazon.in/Rugged-Extra-Tough-Unbreakable-Braided/dp/B0789LZTCJ/ref=sr_1_119?qid=1672895777&amp;s=electronics&amp;sr=1-119" TargetMode="External"/><Relationship Id="rId2697" Type="http://schemas.openxmlformats.org/officeDocument/2006/relationships/hyperlink" Target="https://www.amazon.in/Electvision-Remote-Control-Compatible-Pairing/dp/B09DDCQFMT/ref=sr_1_130?qid=1672909130&amp;s=electronics&amp;sr=1-130" TargetMode="External"/><Relationship Id="rId571" Type="http://schemas.openxmlformats.org/officeDocument/2006/relationships/hyperlink" Target="https://m.media-amazon.com/images/W/WEBP_402378-T2/images/I/313jBpnrJVL._SX300_SY300_QL70_FMwebp_.jpg" TargetMode="External"/><Relationship Id="rId669" Type="http://schemas.openxmlformats.org/officeDocument/2006/relationships/hyperlink" Target="https://m.media-amazon.com/images/W/WEBP_402378-T2/images/I/315o5vpD66L._SX300_SY300_QL70_FMwebp_.jpg" TargetMode="External"/><Relationship Id="rId876" Type="http://schemas.openxmlformats.org/officeDocument/2006/relationships/hyperlink" Target="https://www.amazon.in/Prestige-1-5-Kettle-1500-watts-Red/dp/B07VNFP3C2/ref=sr_1_16?qid=1672923591&amp;s=kitchen&amp;sr=1-16" TargetMode="External"/><Relationship Id="rId1299" Type="http://schemas.openxmlformats.org/officeDocument/2006/relationships/hyperlink" Target="https://m.media-amazon.com/images/W/WEBP_402378-T1/images/I/41cCZ5EPnvL._SX300_SY300_QL70_FMwebp_.jpg" TargetMode="External"/><Relationship Id="rId2252" Type="http://schemas.openxmlformats.org/officeDocument/2006/relationships/hyperlink" Target="https://m.media-amazon.com/images/I/41qLZhKF5ZL._SX300_SY300_QL70_ML2_.jpg" TargetMode="External"/><Relationship Id="rId2557" Type="http://schemas.openxmlformats.org/officeDocument/2006/relationships/hyperlink" Target="https://www.amazon.in/AmazonBasics-Lightning-Aluminum-Certified-Charging/dp/B0B8SSC5D9/ref=sr_1_206?qid=1672909134&amp;s=electronics&amp;sr=1-206" TargetMode="External"/><Relationship Id="rId224" Type="http://schemas.openxmlformats.org/officeDocument/2006/relationships/hyperlink" Target="https://www.amazon.in/Butterfly-Hero-500-Mixer-Grinder/dp/B07TXCY3YK/ref=sr_1_379?qid=1672923611&amp;s=kitchen&amp;sr=1-379" TargetMode="External"/><Relationship Id="rId431" Type="http://schemas.openxmlformats.org/officeDocument/2006/relationships/hyperlink" Target="https://m.media-amazon.com/images/I/519Sexv76CL._SY300_SX300_QL70_FMwebp_.jpg" TargetMode="External"/><Relationship Id="rId529" Type="http://schemas.openxmlformats.org/officeDocument/2006/relationships/hyperlink" Target="https://m.media-amazon.com/images/W/WEBP_402378-T2/images/I/7147iYDvBTL._SY88.jpg,decorative%20,less%20noise%20upto%20medium%20speed%20,overall%20OK%20.,Nice%20and%20silent%20fan%20&#63743;&#252;&#235;&#229;,while%20running%20on%20low%20speed,%20heavy%20noise%20is%20coming,%20havells%20need%20to%20improve..,Good%20fan,Does%20the%20work,,Air%20delivery%20satisfactory%20but%20chrome%20color%20not%20matched." TargetMode="External"/><Relationship Id="rId736" Type="http://schemas.openxmlformats.org/officeDocument/2006/relationships/hyperlink" Target="https://www.amazon.in/Pigeon-Stovekraft-Quartz-Electric-Kettle/dp/B07WGPBXY9/ref=sr_1_100?qid=1672923595&amp;s=kitchen&amp;sr=1-100" TargetMode="External"/><Relationship Id="rId1061" Type="http://schemas.openxmlformats.org/officeDocument/2006/relationships/hyperlink" Target="https://www.amazon.in/TP-Link-UE300C-Ethernet-Ultrabook-Chromebook/dp/B08FYB5HHK/ref=sr_1_395?qid=1672903014&amp;s=computers&amp;sr=1-395" TargetMode="External"/><Relationship Id="rId1159" Type="http://schemas.openxmlformats.org/officeDocument/2006/relationships/hyperlink" Target="https://www.amazon.in/LIRAMARK-Webcam-Blocker-Computer-MacBook/dp/B08BQ947H3/ref=sr_1_335?qid=1672903011&amp;s=computers&amp;sr=1-335" TargetMode="External"/><Relationship Id="rId1366" Type="http://schemas.openxmlformats.org/officeDocument/2006/relationships/hyperlink" Target="https://www.amazon.in/Duracell-Lightning-Certified-Braided-Charging/dp/B09W5XR9RT/ref=sr_1_219?qid=1672903006&amp;s=computers&amp;sr=1-219" TargetMode="External"/><Relationship Id="rId2112" Type="http://schemas.openxmlformats.org/officeDocument/2006/relationships/hyperlink" Target="https://m.media-amazon.com/images/I/41pQ4gJMwEL._SX300_SY300_QL70_ML2_.jpg" TargetMode="External"/><Relationship Id="rId2417" Type="http://schemas.openxmlformats.org/officeDocument/2006/relationships/hyperlink" Target="https://m.media-amazon.com/images/I/41Bh7qwDUmL._SY445_SX342_QL70_FMwebp_.jpg" TargetMode="External"/><Relationship Id="rId2764" Type="http://schemas.openxmlformats.org/officeDocument/2006/relationships/hyperlink" Target="https://m.media-amazon.com/images/I/412XfBAEikL._SX300_SY300_QL70_FMwebp_.jpg" TargetMode="External"/><Relationship Id="rId943" Type="http://schemas.openxmlformats.org/officeDocument/2006/relationships/hyperlink" Target="https://www.amazon.in/Clublaptop-Reversible-15-6-inch-Laptop-Sleeve/dp/B00C3GBCIS/ref=sr_1_460?qid=1672903018&amp;s=computers&amp;sr=1-460" TargetMode="External"/><Relationship Id="rId1019" Type="http://schemas.openxmlformats.org/officeDocument/2006/relationships/hyperlink" Target="https://www.amazon.in/HP-DeskJet-2723-Wireless-Printer/dp/B08D9MNH4B/ref=sr_1_418?qid=1672903016&amp;s=computers&amp;sr=1-418" TargetMode="External"/><Relationship Id="rId1573" Type="http://schemas.openxmlformats.org/officeDocument/2006/relationships/hyperlink" Target="https://m.media-amazon.com/images/I/41y181oD7ZL._SX300_SY300_QL70_FMwebp_.jpg" TargetMode="External"/><Relationship Id="rId1780" Type="http://schemas.openxmlformats.org/officeDocument/2006/relationships/hyperlink" Target="https://www.amazon.in/Ambrane-Multi-Layer-Protection-Li-Polymer-Stylo/dp/B098QXR9X2/ref=sr_1_469?qid=1672895886&amp;s=electronics&amp;sr=1-469" TargetMode="External"/><Relationship Id="rId1878" Type="http://schemas.openxmlformats.org/officeDocument/2006/relationships/hyperlink" Target="https://www.amazon.in/OpenTech%C2%AE-Military-Grade-Tempered-Protector-Installation/dp/B09GP6FBZT/ref=sr_1_274?qid=1672895828&amp;s=electronics&amp;sr=1-274" TargetMode="External"/><Relationship Id="rId2624" Type="http://schemas.openxmlformats.org/officeDocument/2006/relationships/hyperlink" Target="https://www.amazon.in/Samsung-inches-Wondertainment-Ready-UA32TE40AAKBXL/dp/B08PV1X771/ref=sr_1_171?qid=1672909133&amp;s=electronics&amp;sr=1-171" TargetMode="External"/><Relationship Id="rId2831" Type="http://schemas.openxmlformats.org/officeDocument/2006/relationships/hyperlink" Target="https://www.amazon.in/AmazonBasics-Micro-Charging-Android-Phones/dp/B07232M876/ref=sr_1_53?qid=1672909126&amp;s=electronics&amp;sr=1-53" TargetMode="External"/><Relationship Id="rId2929" Type="http://schemas.openxmlformats.org/officeDocument/2006/relationships/hyperlink" Target="https://m.media-amazon.com/images/W/WEBP_402378-T1/images/I/51UsScvHQNL._SX300_SY300_QL70_FMwebp_.jpg" TargetMode="External"/><Relationship Id="rId72" Type="http://schemas.openxmlformats.org/officeDocument/2006/relationships/hyperlink" Target="https://m.media-amazon.com/images/W/WEBP_402378-T1/images/I/41YFjcEIwWL._SX300_SY300_QL70_FMwebp_.jpg" TargetMode="External"/><Relationship Id="rId803" Type="http://schemas.openxmlformats.org/officeDocument/2006/relationships/hyperlink" Target="https://m.media-amazon.com/images/I/41NW-vJum5L._SX300_SY300_QL70_FMwebp_.jpg" TargetMode="External"/><Relationship Id="rId1226" Type="http://schemas.openxmlformats.org/officeDocument/2006/relationships/hyperlink" Target="https://www.amazon.in/Apsara-Platinum-Pencils-Value-Pack/dp/B00VA7YYUO/ref=sr_1_296?qid=1672903010&amp;s=computers&amp;sr=1-296" TargetMode="External"/><Relationship Id="rId1433" Type="http://schemas.openxmlformats.org/officeDocument/2006/relationships/hyperlink" Target="https://www.amazon.in/Eveready-Alkaline-Batteries-1012-Battery/dp/B00ZRBWPA0/ref=sr_1_181?qid=1672903004&amp;s=computers&amp;sr=1-181" TargetMode="External"/><Relationship Id="rId1640" Type="http://schemas.openxmlformats.org/officeDocument/2006/relationships/hyperlink" Target="https://www.amazon.in/Boult-Audio-Bluetooth-Environmental-Cancellation/dp/B09NR6G588/ref=sr_1_67?qid=1672902997&amp;s=computers&amp;sr=1-67" TargetMode="External"/><Relationship Id="rId1738" Type="http://schemas.openxmlformats.org/officeDocument/2006/relationships/hyperlink" Target="https://www.amazon.in/JBL-C100SI-Ear-Headphones-Black/dp/B01DEWVZ2C/ref=sr_1_15?qid=1672902995&amp;s=computers&amp;sr=1-15" TargetMode="External"/><Relationship Id="rId1500" Type="http://schemas.openxmlformats.org/officeDocument/2006/relationships/hyperlink" Target="https://m.media-amazon.com/images/W/WEBP_402378-T2/images/I/51LuP5KXg5L._SX300_SY300_QL70_FMwebp_.jpg" TargetMode="External"/><Relationship Id="rId1945" Type="http://schemas.openxmlformats.org/officeDocument/2006/relationships/hyperlink" Target="https://www.amazon.in/Charger-Multi-Layer-Protection-Certified-Charging/dp/B09TP5KBN7/ref=sr_1_186?qid=1672895799&amp;s=electronics&amp;sr=1-186" TargetMode="External"/><Relationship Id="rId1805" Type="http://schemas.openxmlformats.org/officeDocument/2006/relationships/hyperlink" Target="https://m.media-amazon.com/images/I/31Iuz7jlfqL._SX300_SY300_QL70_ML2_.jpg" TargetMode="External"/><Relationship Id="rId179" Type="http://schemas.openxmlformats.org/officeDocument/2006/relationships/hyperlink" Target="https://www.amazon.in/INKULTURE-Stainless-Measuring-Kitchen-Gadgets/dp/B08JKPVDKL/ref=sr_1_404?qid=1672923612&amp;s=kitchen&amp;sr=1-404" TargetMode="External"/><Relationship Id="rId386" Type="http://schemas.openxmlformats.org/officeDocument/2006/relationships/hyperlink" Target="https://www.amazon.in/House-Quirk-Reusable-Easy-Tear-Multicolour/dp/B09DSQXCM8/ref=sr_1_292?qid=1672923606&amp;s=kitchen&amp;sr=1-292" TargetMode="External"/><Relationship Id="rId593" Type="http://schemas.openxmlformats.org/officeDocument/2006/relationships/hyperlink" Target="https://www.amazon.in/SKYTONE-Stainless-Electric-Grinders-Vegetables/dp/B09F6KL23R/ref=sr_1_178?qid=1672923600&amp;s=kitchen&amp;sr=1-178" TargetMode="External"/><Relationship Id="rId2067" Type="http://schemas.openxmlformats.org/officeDocument/2006/relationships/hyperlink" Target="https://www.amazon.in/WeCool-C1-Technology-Windshield-Extendable/dp/B09P858DK8/ref=sr_1_104?qid=1672895777&amp;s=electronics&amp;sr=1-104" TargetMode="External"/><Relationship Id="rId2274" Type="http://schemas.openxmlformats.org/officeDocument/2006/relationships/hyperlink" Target="https://m.media-amazon.com/images/W/WEBP_402378-T1/images/I/31Lfjbfc47L._SX300_SY300_QL70_FMwebp_.jpg" TargetMode="External"/><Relationship Id="rId2481" Type="http://schemas.openxmlformats.org/officeDocument/2006/relationships/hyperlink" Target="https://m.media-amazon.com/images/I/31J3pwT7i4L._SY300_SX300_QL70_FMwebp_.jpg" TargetMode="External"/><Relationship Id="rId246" Type="http://schemas.openxmlformats.org/officeDocument/2006/relationships/hyperlink" Target="https://www.amazon.in/Bajaj-Majesty-Duetto-LPG-6-Litre/dp/B014HDJ7ZE/ref=sr_1_365?qid=1672923611&amp;s=kitchen&amp;sr=1-365" TargetMode="External"/><Relationship Id="rId453" Type="http://schemas.openxmlformats.org/officeDocument/2006/relationships/hyperlink" Target="https://m.media-amazon.com/images/I/51i84+E-LgL._SY300_SX300_.jpg" TargetMode="External"/><Relationship Id="rId660" Type="http://schemas.openxmlformats.org/officeDocument/2006/relationships/hyperlink" Target="https://www.amazon.in/Usha-EI-1602-1000-Watt-Lightweight/dp/B008YW3CYM/ref=sr_1_141?qid=1672923597&amp;s=kitchen&amp;sr=1-141" TargetMode="External"/><Relationship Id="rId898" Type="http://schemas.openxmlformats.org/officeDocument/2006/relationships/hyperlink" Target="https://www.amazon.in/Lapster-compatible-OnePlus-charging-Compatible/dp/B0BMXMLSMM/ref=sr_1_497?qid=1672903019&amp;s=computers&amp;sr=1-497" TargetMode="External"/><Relationship Id="rId1083" Type="http://schemas.openxmlformats.org/officeDocument/2006/relationships/hyperlink" Target="https://www.amazon.in/Zinq-Technologies-ZQ-6600-Intercom-Set-top/dp/B08FGNPQ9X/ref=sr_1_383?qid=1672903013&amp;s=computers&amp;sr=1-383" TargetMode="External"/><Relationship Id="rId1290" Type="http://schemas.openxmlformats.org/officeDocument/2006/relationships/hyperlink" Target="https://www.amazon.in/Logitech-Multi-Device-Bluetooth-Keyboard-Black/dp/B00MUTWLW4/ref=sr_1_259?qid=1672903007&amp;s=computers&amp;sr=1-259" TargetMode="External"/><Relationship Id="rId2134" Type="http://schemas.openxmlformats.org/officeDocument/2006/relationships/hyperlink" Target="https://m.media-amazon.com/images/I/413sCRKobNL._SX300_SY300_QL70_ML2_.jpg" TargetMode="External"/><Relationship Id="rId2341" Type="http://schemas.openxmlformats.org/officeDocument/2006/relationships/hyperlink" Target="https://m.media-amazon.com/images/I/512qfz0MI0L._SX300_SY300_QL70_FMwebp_.jpg" TargetMode="External"/><Relationship Id="rId2579" Type="http://schemas.openxmlformats.org/officeDocument/2006/relationships/hyperlink" Target="https://m.media-amazon.com/images/W/WEBP_402378-T2/images/I/31HMoFzGZjL._SY300_SX300_QL70_FMwebp_.jpg" TargetMode="External"/><Relationship Id="rId2786" Type="http://schemas.openxmlformats.org/officeDocument/2006/relationships/hyperlink" Target="https://m.media-amazon.com/images/W/WEBP_402378-T2/images/I/41w1didcczL._SY300_SX300_QL70_FMwebp_.jpg" TargetMode="External"/><Relationship Id="rId106" Type="http://schemas.openxmlformats.org/officeDocument/2006/relationships/hyperlink" Target="https://m.media-amazon.com/images/W/WEBP_402378-T2/images/I/31B7DwG79FL._SY445_SX342_QL70_FMwebp_.jpg" TargetMode="External"/><Relationship Id="rId313" Type="http://schemas.openxmlformats.org/officeDocument/2006/relationships/hyperlink" Target="https://m.media-amazon.com/images/W/WEBP_402378-T1/images/I/31B8Pd1SmLL._SX300_SY300_QL70_FMwebp_.jpg" TargetMode="External"/><Relationship Id="rId758" Type="http://schemas.openxmlformats.org/officeDocument/2006/relationships/hyperlink" Target="https://www.amazon.in/Simxen-Electric-Automatic-Steaming-Multicolour/dp/B07H3WDC4X/ref=sr_1_83?qid=1672923595&amp;s=kitchen&amp;sr=1-83" TargetMode="External"/><Relationship Id="rId965" Type="http://schemas.openxmlformats.org/officeDocument/2006/relationships/hyperlink" Target="https://www.amazon.in/boAt-A750-Tangle-free-Transmission-Rebellious/dp/B09RWZRCP1/ref=sr_1_449?qid=1672903017&amp;s=computers&amp;sr=1-449" TargetMode="External"/><Relationship Id="rId1150" Type="http://schemas.openxmlformats.org/officeDocument/2006/relationships/hyperlink" Target="https://m.media-amazon.com/images/W/WEBP_402378-T2/images/I/41rm-mc937L._SX300_SY300_QL70_FMwebp_.jpg" TargetMode="External"/><Relationship Id="rId1388" Type="http://schemas.openxmlformats.org/officeDocument/2006/relationships/hyperlink" Target="https://www.amazon.in/Boult-Audio-Equalizer-Cancellation-Bluetooth/dp/B0B31FR4Y2/ref=sr_1_206?qid=1672903005&amp;s=computers&amp;sr=1-206" TargetMode="External"/><Relationship Id="rId1595" Type="http://schemas.openxmlformats.org/officeDocument/2006/relationships/hyperlink" Target="https://m.media-amazon.com/images/W/WEBP_402378-T2/images/I/41Beq4WLggL._SX300_SY300_QL70_FMwebp_.jpg" TargetMode="External"/><Relationship Id="rId2439" Type="http://schemas.openxmlformats.org/officeDocument/2006/relationships/hyperlink" Target="https://m.media-amazon.com/images/I/412XfBAEikL._SX300_SY300_QL70_FMwebp_.jpg" TargetMode="External"/><Relationship Id="rId2646" Type="http://schemas.openxmlformats.org/officeDocument/2006/relationships/hyperlink" Target="https://www.amazon.in/TP-LINK-T3U-Wireless-MU-MIMO-Supports/dp/B0859M539M/ref=sr_1_160?qid=1672909131&amp;s=electronics&amp;sr=1-160" TargetMode="External"/><Relationship Id="rId2853" Type="http://schemas.openxmlformats.org/officeDocument/2006/relationships/hyperlink" Target="https://m.media-amazon.com/images/I/51hQfTroMzL._SX300_SY300_QL70_FMwebp_.jpg" TargetMode="External"/><Relationship Id="rId94" Type="http://schemas.openxmlformats.org/officeDocument/2006/relationships/hyperlink" Target="https://m.media-amazon.com/images/I/41Mm2LXiZrL._SX300_SY300_QL70_FMwebp_.jpg" TargetMode="External"/><Relationship Id="rId520" Type="http://schemas.openxmlformats.org/officeDocument/2006/relationships/hyperlink" Target="https://m.media-amazon.com/images/W/WEBP_402378-T1/images/I/41LKiR8QpwL._SX300_SY300_QL70_FMwebp_.jpg" TargetMode="External"/><Relationship Id="rId618" Type="http://schemas.openxmlformats.org/officeDocument/2006/relationships/hyperlink" Target="https://m.media-amazon.com/images/W/WEBP_402378-T1/images/I/314HwKNEFEL._SX300_SY300_QL70_FMwebp_.jpg" TargetMode="External"/><Relationship Id="rId825" Type="http://schemas.openxmlformats.org/officeDocument/2006/relationships/hyperlink" Target="https://m.media-amazon.com/images/I/41oxCycQ4BL._SX300_SY300_QL70_FMwebp_.jpg" TargetMode="External"/><Relationship Id="rId1248" Type="http://schemas.openxmlformats.org/officeDocument/2006/relationships/hyperlink" Target="https://www.amazon.in/Verilux%C2%AE-Multiport-Adapter-Portable-Compatible/dp/B09163Q5CD/ref=sr_1_284?qid=1672903008&amp;s=computers&amp;sr=1-284" TargetMode="External"/><Relationship Id="rId1455" Type="http://schemas.openxmlformats.org/officeDocument/2006/relationships/hyperlink" Target="https://www.amazon.in/Casio-MJ-12D-Desktop-Calculator-Grey/dp/B0752LL57V/ref=sr_1_168?qid=1672903002&amp;s=computers&amp;sr=1-168" TargetMode="External"/><Relationship Id="rId1662" Type="http://schemas.openxmlformats.org/officeDocument/2006/relationships/hyperlink" Target="https://www.amazon.in/boAt-Rockerz-330-Bluetooth-Assistant/dp/B092X94QNQ/ref=sr_1_55?qid=1672902997&amp;s=computers&amp;sr=1-55" TargetMode="External"/><Relationship Id="rId2201" Type="http://schemas.openxmlformats.org/officeDocument/2006/relationships/hyperlink" Target="https://www.amazon.in/Fire-Boltt-Smartwatch-Bluetooth-Calling-Assistance/dp/B09YV4MW2T/ref=sr_1_34?qid=1672895755&amp;s=electronics&amp;sr=1-34" TargetMode="External"/><Relationship Id="rId2506" Type="http://schemas.openxmlformats.org/officeDocument/2006/relationships/hyperlink" Target="https://m.media-amazon.com/images/I/41WuKPTQhTL._SY300_SX300_QL70_FMwebp_.jpg" TargetMode="External"/><Relationship Id="rId1010" Type="http://schemas.openxmlformats.org/officeDocument/2006/relationships/hyperlink" Target="https://m.media-amazon.com/images/I/31EDDF4uNtL._SX300_SY300_QL70_FMwebp_.jpg" TargetMode="External"/><Relationship Id="rId1108" Type="http://schemas.openxmlformats.org/officeDocument/2006/relationships/hyperlink" Target="https://m.media-amazon.com/images/I/317cwpkk1-L._SX300_SY300_QL70_FMwebp_.jpg" TargetMode="External"/><Relationship Id="rId1315" Type="http://schemas.openxmlformats.org/officeDocument/2006/relationships/hyperlink" Target="https://m.media-amazon.com/images/I/31foPNxmwsL._SX300_SY300_QL70_FMwebp_.jpg" TargetMode="External"/><Relationship Id="rId1967" Type="http://schemas.openxmlformats.org/officeDocument/2006/relationships/hyperlink" Target="https://m.media-amazon.com/images/I/31H8AoDYAYL._SX300_SY300_QL70_ML2_.jpg" TargetMode="External"/><Relationship Id="rId2713" Type="http://schemas.openxmlformats.org/officeDocument/2006/relationships/hyperlink" Target="https://www.amazon.in/VU-inches-GloLED-Google-55GloLED/dp/B0B9XLX8VR/ref=sr_1_121?qid=1672909130&amp;s=electronics&amp;sr=1-121" TargetMode="External"/><Relationship Id="rId2920" Type="http://schemas.openxmlformats.org/officeDocument/2006/relationships/hyperlink" Target="https://www.amazon.in/Portronics-Konnect-POR-1080-Charging-Function/dp/B08CF3B7N1/ref=sr_1_5?qid=1672909124&amp;s=electronics&amp;sr=1-5" TargetMode="External"/><Relationship Id="rId1522" Type="http://schemas.openxmlformats.org/officeDocument/2006/relationships/hyperlink" Target="https://m.media-amazon.com/images/I/31YW3+kpZQL._SY300_SX300_.jpg" TargetMode="External"/><Relationship Id="rId21" Type="http://schemas.openxmlformats.org/officeDocument/2006/relationships/hyperlink" Target="https://www.amazon.in/akiara-Tailoring-Stitching-Scissors-Accessories/dp/B08ZXZ362Z/ref=sr_1_493?qid=1672923617&amp;s=kitchen&amp;sr=1-493" TargetMode="External"/><Relationship Id="rId2089" Type="http://schemas.openxmlformats.org/officeDocument/2006/relationships/hyperlink" Target="https://www.amazon.in/boAt-Wave-Call-Dedicated-Multi-Sport/dp/B0B5D39BCD/ref=sr_1_90?qid=1672895770&amp;s=electronics&amp;sr=1-90" TargetMode="External"/><Relationship Id="rId2296" Type="http://schemas.openxmlformats.org/officeDocument/2006/relationships/hyperlink" Target="https://www.amazon.in/LUNAGARIYA%C2%AE-Protective-Compatible-Control-Dimensions/dp/B08YXJJW8H/ref=sr_1_484?qid=1672909149&amp;s=electronics&amp;sr=1-484" TargetMode="External"/><Relationship Id="rId268" Type="http://schemas.openxmlformats.org/officeDocument/2006/relationships/hyperlink" Target="https://www.amazon.in/Goodscity-Garment-Steamer-Clothes-Steam/dp/B09PDZNSBG/ref=sr_1_351?qid=1672923610&amp;s=kitchen&amp;sr=1-351" TargetMode="External"/><Relationship Id="rId475" Type="http://schemas.openxmlformats.org/officeDocument/2006/relationships/hyperlink" Target="https://m.media-amazon.com/images/W/WEBP_402378-T1/images/I/31991seDfcL._SY300_SX300_QL70_FMwebp_.jpg" TargetMode="External"/><Relationship Id="rId682" Type="http://schemas.openxmlformats.org/officeDocument/2006/relationships/hyperlink" Target="https://www.amazon.in/electric-Kettle-Double-Triple-Protection/dp/B0B2CZTCL2/ref=sr_1_127?qid=1672923597&amp;s=kitchen&amp;sr=1-127" TargetMode="External"/><Relationship Id="rId2156" Type="http://schemas.openxmlformats.org/officeDocument/2006/relationships/hyperlink" Target="https://m.media-amazon.com/images/I/21x1gw1geuL._SY300_SX300_QL70_ML2_.jpg" TargetMode="External"/><Relationship Id="rId2363" Type="http://schemas.openxmlformats.org/officeDocument/2006/relationships/hyperlink" Target="https://www.amazon.in/LG-inches-Ultra-55UQ7500PSF-Ceramic/dp/B0B3XXSB1K/ref=sr_1_445?qid=1672909146&amp;s=electronics&amp;sr=1-445" TargetMode="External"/><Relationship Id="rId2570" Type="http://schemas.openxmlformats.org/officeDocument/2006/relationships/hyperlink" Target="https://m.media-amazon.com/images/I/319bv0gNOeL._SX300_SY300_QL70_FMwebp_.jpg" TargetMode="External"/><Relationship Id="rId128" Type="http://schemas.openxmlformats.org/officeDocument/2006/relationships/hyperlink" Target="https://m.media-amazon.com/images/I/21NKf-n3WdL._SX300_SY300_QL70_FMwebp_.jpg" TargetMode="External"/><Relationship Id="rId335" Type="http://schemas.openxmlformats.org/officeDocument/2006/relationships/hyperlink" Target="https://m.media-amazon.com/images/W/WEBP_402378-T1/images/I/313WfOy8VSL._SX300_SY300_QL70_FMwebp_.jpg" TargetMode="External"/><Relationship Id="rId542" Type="http://schemas.openxmlformats.org/officeDocument/2006/relationships/hyperlink" Target="https://www.amazon.in/Morphy-Richards-Icon-Superb-Grinder/dp/B08H673XKN/ref=sr_1_206?qid=1672923601&amp;s=kitchen&amp;sr=1-206" TargetMode="External"/><Relationship Id="rId1172" Type="http://schemas.openxmlformats.org/officeDocument/2006/relationships/hyperlink" Target="https://www.amazon.in/Tukzer-Memory-Foam-Ergonomic-Mousepad-Suitable/dp/B08WLY8V9S/ref=sr_1_328?qid=1672903011&amp;s=computers&amp;sr=1-328" TargetMode="External"/><Relationship Id="rId2016" Type="http://schemas.openxmlformats.org/officeDocument/2006/relationships/hyperlink" Target="https://m.media-amazon.com/images/I/4141l8ZBWXL._SX300_SY300_QL70_ML2_.jpg" TargetMode="External"/><Relationship Id="rId2223" Type="http://schemas.openxmlformats.org/officeDocument/2006/relationships/hyperlink" Target="https://www.amazon.in/Samsung-Galaxy-Storage-MediaTek-Battery/dp/B0BMGB2TPR/ref=sr_1_23?qid=1672895748&amp;s=electronics&amp;sr=1-23" TargetMode="External"/><Relationship Id="rId2430" Type="http://schemas.openxmlformats.org/officeDocument/2006/relationships/hyperlink" Target="https://www.amazon.in/Sony-Bravia-inches-Google-KD-65X74K/dp/B09WN3SRC7/ref=sr_1_291?qid=1672909138&amp;s=electronics&amp;sr=1-291" TargetMode="External"/><Relationship Id="rId402" Type="http://schemas.openxmlformats.org/officeDocument/2006/relationships/hyperlink" Target="https://www.amazon.in/Prestige-PSWP-2-0-Purifier-Cartridge/dp/B078XFKBZL/ref=sr_1_284_mod_primary_new?qid=1672923606&amp;s=kitchen&amp;sbo=RZvfv%2F%2FHxDF%2BO5021pAnSA%3D%3D&amp;sr=1-284" TargetMode="External"/><Relationship Id="rId1032" Type="http://schemas.openxmlformats.org/officeDocument/2006/relationships/hyperlink" Target="https://m.media-amazon.com/images/I/51yFKniMhcL._SX300_SY300_QL70_FMwebp_.jpg" TargetMode="External"/><Relationship Id="rId1989" Type="http://schemas.openxmlformats.org/officeDocument/2006/relationships/hyperlink" Target="https://m.media-amazon.com/images/I/41xwPQLxTML._SX300_SY300_QL70_ML2_.jpg" TargetMode="External"/><Relationship Id="rId1849" Type="http://schemas.openxmlformats.org/officeDocument/2006/relationships/hyperlink" Target="https://m.media-amazon.com/images/I/418vxJS4AML._SX300_SY300_QL70_ML2_.jpg" TargetMode="External"/><Relationship Id="rId192" Type="http://schemas.openxmlformats.org/officeDocument/2006/relationships/hyperlink" Target="https://www.amazon.in/n1-Retail-Stainless-Indian-Coffee/dp/B08KS2KQTK/ref=sr_1_393?qid=1672923612&amp;s=kitchen&amp;sr=1-393" TargetMode="External"/><Relationship Id="rId1709" Type="http://schemas.openxmlformats.org/officeDocument/2006/relationships/hyperlink" Target="https://m.media-amazon.com/images/I/41UYenF+lnL._SX300_SY300_.jpg" TargetMode="External"/><Relationship Id="rId1916" Type="http://schemas.openxmlformats.org/officeDocument/2006/relationships/hyperlink" Target="https://www.amazon.in/Redmi-Storage-Qualcomm%C2%AE-SnapdragonTM-Included/dp/B09QS9X16F/ref=sr_1_218?qid=1672895814&amp;s=electronics&amp;sr=1-218" TargetMode="External"/><Relationship Id="rId2080" Type="http://schemas.openxmlformats.org/officeDocument/2006/relationships/hyperlink" Target="https://m.media-amazon.com/images/I/511g3fIVsqL._SY300_SX300_QL70_ML2_.jpg" TargetMode="External"/><Relationship Id="rId2897" Type="http://schemas.openxmlformats.org/officeDocument/2006/relationships/hyperlink" Target="https://m.media-amazon.com/images/I/51fmHk3km+L._SX300_SY300_.jpg" TargetMode="External"/><Relationship Id="rId869" Type="http://schemas.openxmlformats.org/officeDocument/2006/relationships/hyperlink" Target="https://m.media-amazon.com/images/W/WEBP_402378-T1/images/I/41J3yWKhnxL._SX300_SY300_QL70_FMwebp_.jpg" TargetMode="External"/><Relationship Id="rId1499" Type="http://schemas.openxmlformats.org/officeDocument/2006/relationships/hyperlink" Target="https://www.amazon.in/Essentials-Gz-Ck-101-Professional-Micro-Fiber-Antibacterial/dp/B01IBRHE3E/ref=sr_1_144?qid=1672903001&amp;s=computers&amp;sr=1-144" TargetMode="External"/><Relationship Id="rId729" Type="http://schemas.openxmlformats.org/officeDocument/2006/relationships/hyperlink" Target="https://m.media-amazon.com/images/I/31XMh-zc1IL._SX300_SY300_QL70_FMwebp_.jpg" TargetMode="External"/><Relationship Id="rId1359" Type="http://schemas.openxmlformats.org/officeDocument/2006/relationships/hyperlink" Target="https://m.media-amazon.com/images/W/WEBP_402378-T1/images/I/41nmeIgWsZL._SX300_SY300_QL70_FMwebp_.jpg" TargetMode="External"/><Relationship Id="rId2757" Type="http://schemas.openxmlformats.org/officeDocument/2006/relationships/hyperlink" Target="https://www.amazon.in/Acer-inches-Ultra-Android-AR50AR2851UDFL/dp/B0B1YZX72F/ref=sr_1_95?qid=1672909128&amp;s=electronics&amp;sr=1-95" TargetMode="External"/><Relationship Id="rId936" Type="http://schemas.openxmlformats.org/officeDocument/2006/relationships/hyperlink" Target="https://m.media-amazon.com/images/I/41KmCJuybRL._SX300_SY300_QL70_FMwebp_.jpg" TargetMode="External"/><Relationship Id="rId1219" Type="http://schemas.openxmlformats.org/officeDocument/2006/relationships/hyperlink" Target="https://www.amazon.in/Pilot-Liquid-Roller-Ball-Black/dp/B00LOD70SC/ref=sr_1_300?qid=1672903010&amp;s=computers&amp;sr=1-300" TargetMode="External"/><Relationship Id="rId1566" Type="http://schemas.openxmlformats.org/officeDocument/2006/relationships/hyperlink" Target="https://www.amazon.in/AmazonBasics-Flexible-HDMI-Cable-3-Foot/dp/B07KSMBL2H/ref=sr_1_107?qid=1672903000&amp;s=computers&amp;sr=1-107" TargetMode="External"/><Relationship Id="rId1773" Type="http://schemas.openxmlformats.org/officeDocument/2006/relationships/hyperlink" Target="https://m.media-amazon.com/images/I/41Ims-JX0kL._SX300_SY300_QL70_ML2_.jpg" TargetMode="External"/><Relationship Id="rId1980" Type="http://schemas.openxmlformats.org/officeDocument/2006/relationships/hyperlink" Target="https://www.amazon.in/Aluminum-Adjustable-Mobile-Foldable-Smartphones/dp/B07Q4QV1DL/ref=sr_1_149?qid=1672895791&amp;s=electronics&amp;sr=1-149" TargetMode="External"/><Relationship Id="rId2617" Type="http://schemas.openxmlformats.org/officeDocument/2006/relationships/hyperlink" Target="https://m.media-amazon.com/images/W/WEBP_402378-T2/images/I/21fnuilweNL._SY445_SX342_QL70_FMwebp_.jpg" TargetMode="External"/><Relationship Id="rId2824" Type="http://schemas.openxmlformats.org/officeDocument/2006/relationships/hyperlink" Target="https://m.media-amazon.com/images/I/418GxB04szL._SY300_SX300_QL70_FMwebp_.jpg" TargetMode="External"/><Relationship Id="rId65" Type="http://schemas.openxmlformats.org/officeDocument/2006/relationships/hyperlink" Target="https://www.amazon.in/AGARO-Setting-Whisking-Warranty-33554/dp/B0977CGNJJ/ref=sr_1_466?qid=1672923615&amp;s=kitchen&amp;sr=1-466" TargetMode="External"/><Relationship Id="rId1426" Type="http://schemas.openxmlformats.org/officeDocument/2006/relationships/hyperlink" Target="https://m.media-amazon.com/images/I/41GogihEYeL._SX300_SY300_QL70_FMwebp_.jpg" TargetMode="External"/><Relationship Id="rId1633" Type="http://schemas.openxmlformats.org/officeDocument/2006/relationships/hyperlink" Target="https://m.media-amazon.com/images/W/WEBP_402378-T1/images/I/41I-azRJBLL._SX300_SY300_QL70_FMwebp_.jpg" TargetMode="External"/><Relationship Id="rId1840" Type="http://schemas.openxmlformats.org/officeDocument/2006/relationships/hyperlink" Target="https://www.amazon.in/Noise_Colorfit-Charger-Magnetic-Charging-Adapter/dp/B0BMM7R92G/ref=sr_1_354?qid=1672895850&amp;s=electronics&amp;sr=1-354" TargetMode="External"/><Relationship Id="rId1700" Type="http://schemas.openxmlformats.org/officeDocument/2006/relationships/hyperlink" Target="https://www.amazon.in/Scotch-Double-Foam-Tape-24/dp/B00N1U9AJS/ref=sr_1_36?qid=1672902996&amp;s=computers&amp;sr=1-36" TargetMode="External"/><Relationship Id="rId379" Type="http://schemas.openxmlformats.org/officeDocument/2006/relationships/hyperlink" Target="https://m.media-amazon.com/images/I/41VM+D8AGWL._SY300_SX300_.jpg" TargetMode="External"/><Relationship Id="rId586" Type="http://schemas.openxmlformats.org/officeDocument/2006/relationships/hyperlink" Target="https://m.media-amazon.com/images/I/31N5vx+L1KL._SY300_SX300_.jpg" TargetMode="External"/><Relationship Id="rId793" Type="http://schemas.openxmlformats.org/officeDocument/2006/relationships/hyperlink" Target="https://m.media-amazon.com/images/I/41twHEBU-LL._SX300_SY300_QL70_FMwebp_.jpg" TargetMode="External"/><Relationship Id="rId2267" Type="http://schemas.openxmlformats.org/officeDocument/2006/relationships/hyperlink" Target="https://www.amazon.in/138-8-inches-Ultra-Android-L55M6-ES/dp/B09RWQ7YR6/ref=sr_1_499?qid=1672909149&amp;s=electronics&amp;sr=1-499" TargetMode="External"/><Relationship Id="rId2474" Type="http://schemas.openxmlformats.org/officeDocument/2006/relationships/hyperlink" Target="https://www.amazon.in/RTSTM-Support-10-Meters-Devices/dp/B0718ZN31Q/ref=sr_1_249?qid=1672909136&amp;s=electronics&amp;sr=1-249" TargetMode="External"/><Relationship Id="rId2681" Type="http://schemas.openxmlformats.org/officeDocument/2006/relationships/hyperlink" Target="https://www.amazon.in/Redmi-inches-Ultra-Android-L50M6-RA/dp/B08Y55LPBF/ref=sr_1_138?qid=1672909130&amp;s=electronics&amp;sr=1-138" TargetMode="External"/><Relationship Id="rId239" Type="http://schemas.openxmlformats.org/officeDocument/2006/relationships/hyperlink" Target="https://m.media-amazon.com/images/I/41-iQHWCwHL._SX300_SY300_QL70_FMwebp_.jpg" TargetMode="External"/><Relationship Id="rId446" Type="http://schemas.openxmlformats.org/officeDocument/2006/relationships/hyperlink" Target="https://www.amazon.in/Personal-Blender-Portable-Battery-Smoothies/dp/B0BFBNXS94/ref=sr_1_261_mod_primary_new?qid=1672923605&amp;s=kitchen&amp;sbo=RZvfv%2F%2FHxDF%2BO5021pAnSA%3D%3D&amp;sr=1-261" TargetMode="External"/><Relationship Id="rId653" Type="http://schemas.openxmlformats.org/officeDocument/2006/relationships/hyperlink" Target="https://www.amazon.in/InstaCuppa-Rechargeable-Mini-Electric-Chopper/dp/B09CKSYBLR/ref=sr_1_145?qid=1672923597&amp;s=kitchen&amp;sr=1-145" TargetMode="External"/><Relationship Id="rId1076" Type="http://schemas.openxmlformats.org/officeDocument/2006/relationships/hyperlink" Target="https://m.media-amazon.com/images/I/41ZCYvl4noL._SX300_SY300_QL70_FMwebp_.jpg" TargetMode="External"/><Relationship Id="rId1283" Type="http://schemas.openxmlformats.org/officeDocument/2006/relationships/hyperlink" Target="https://m.media-amazon.com/images/W/WEBP_402378-T1/images/I/41tWgm56a0L._SX300_SY300_QL70_FMwebp_.jpg" TargetMode="External"/><Relationship Id="rId1490" Type="http://schemas.openxmlformats.org/officeDocument/2006/relationships/hyperlink" Target="https://m.media-amazon.com/images/I/31MIyzg8uzL._SX300_SY300_QL70_FMwebp_.jpg" TargetMode="External"/><Relationship Id="rId2127" Type="http://schemas.openxmlformats.org/officeDocument/2006/relationships/hyperlink" Target="https://www.amazon.in/Fire-Boltt-Gladiator-Bluetooth-Assistant-Interactions/dp/B0BP18W8TM/ref=sr_1_71?qid=1672895762&amp;s=electronics&amp;sr=1-71" TargetMode="External"/><Relationship Id="rId2334" Type="http://schemas.openxmlformats.org/officeDocument/2006/relationships/hyperlink" Target="https://www.amazon.in/PROLEGEND%C2%AE-PL-T002-Universal-Stand-Screen/dp/B09HN7LD5L/ref=sr_1_465?qid=1672909147&amp;s=electronics&amp;sr=1-465" TargetMode="External"/><Relationship Id="rId306" Type="http://schemas.openxmlformats.org/officeDocument/2006/relationships/hyperlink" Target="https://m.media-amazon.com/images/I/31jWfV8N6+L._SY300_SX300_.jpg" TargetMode="External"/><Relationship Id="rId860" Type="http://schemas.openxmlformats.org/officeDocument/2006/relationships/hyperlink" Target="https://m.media-amazon.com/images/I/41i1uzCEyWL._SX300_SY300_QL70_FMwebp_.jpg" TargetMode="External"/><Relationship Id="rId1143" Type="http://schemas.openxmlformats.org/officeDocument/2006/relationships/hyperlink" Target="https://www.amazon.in/Tukzer-Rejection-Compatible-2018-2020-Precise/dp/B08KRMK9LZ/ref=sr_1_346?qid=1672903012&amp;s=computers&amp;sr=1-346" TargetMode="External"/><Relationship Id="rId2541" Type="http://schemas.openxmlformats.org/officeDocument/2006/relationships/hyperlink" Target="https://www.amazon.in/DURACELL-Micro-braided-Charge-Cable/dp/B09C6FML9B/ref=sr_1_214?qid=1672909134&amp;s=electronics&amp;sr=1-214" TargetMode="External"/><Relationship Id="rId513" Type="http://schemas.openxmlformats.org/officeDocument/2006/relationships/hyperlink" Target="https://www.amazon.in/Bajaj-DHX-1000-Watt-Ivory-Color/dp/B009P2L7CO/ref=sr_1_222?qid=1672923603&amp;s=kitchen&amp;sr=1-222" TargetMode="External"/><Relationship Id="rId720" Type="http://schemas.openxmlformats.org/officeDocument/2006/relationships/hyperlink" Target="https://m.media-amazon.com/images/I/41yKM0rHKQL._SX300_SY300_QL70_FMwebp_.jpg" TargetMode="External"/><Relationship Id="rId1350" Type="http://schemas.openxmlformats.org/officeDocument/2006/relationships/hyperlink" Target="https://www.amazon.in/Dyazo-Computer-Adjustable-Ergonomic-Compatible/dp/B08LHTJTBB/ref=sr_1_228?qid=1672903006&amp;s=computers&amp;sr=1-228" TargetMode="External"/><Relationship Id="rId2401" Type="http://schemas.openxmlformats.org/officeDocument/2006/relationships/hyperlink" Target="https://m.media-amazon.com/images/W/WEBP_402378-T2/images/I/31M+JM+KZIL._SY300_SX300_.jpg" TargetMode="External"/><Relationship Id="rId1003" Type="http://schemas.openxmlformats.org/officeDocument/2006/relationships/hyperlink" Target="https://www.amazon.in/Logitech-920-007596-Multi-Device-Bluetooth-Keyboard/dp/B0148NPH9I/ref=sr_1_426?qid=1672903016&amp;s=computers&amp;sr=1-426" TargetMode="External"/><Relationship Id="rId1210" Type="http://schemas.openxmlformats.org/officeDocument/2006/relationships/hyperlink" Target="https://m.media-amazon.com/images/W/WEBP_402378-T1/images/I/41xQ7QVZMSL._SY300_SX300_QL70_FMwebp_.jpg" TargetMode="External"/><Relationship Id="rId2191" Type="http://schemas.openxmlformats.org/officeDocument/2006/relationships/hyperlink" Target="https://www.amazon.in/Redmi-Activ-Carbon-Black-Storage/dp/B09GFPVD9Y/ref=sr_1_39?qid=1672895755&amp;s=electronics&amp;sr=1-39" TargetMode="External"/><Relationship Id="rId163" Type="http://schemas.openxmlformats.org/officeDocument/2006/relationships/hyperlink" Target="https://www.amazon.in/TTK-Prestige-Limited-Grinder-1200ml/dp/B09ZDVL7L8/ref=sr_1_413?qid=1672923612&amp;s=kitchen&amp;sr=1-413" TargetMode="External"/><Relationship Id="rId370" Type="http://schemas.openxmlformats.org/officeDocument/2006/relationships/hyperlink" Target="https://www.amazon.in/Candes-Gloster-Silent-Blower-Heater/dp/B09KRHXTLN/ref=sr_1_297?qid=1672923607&amp;s=kitchen&amp;sr=1-297" TargetMode="External"/><Relationship Id="rId2051" Type="http://schemas.openxmlformats.org/officeDocument/2006/relationships/hyperlink" Target="https://www.amazon.in/Power-10000mAh-Metallic-Output-Charging/dp/B08HVJCW95/ref=sr_1_116?qid=1672895777&amp;s=electronics&amp;sr=1-116" TargetMode="External"/><Relationship Id="rId230" Type="http://schemas.openxmlformats.org/officeDocument/2006/relationships/hyperlink" Target="https://www.amazon.in/Singer-Aroma-1-8-Litre-Electric-Kettle/dp/B07F366Z51/ref=sr_1_373?qid=1672923611&amp;s=kitchen&amp;sr=1-373" TargetMode="External"/><Relationship Id="rId2868" Type="http://schemas.openxmlformats.org/officeDocument/2006/relationships/hyperlink" Target="https://www.amazon.in/AmazonBasics-Extension-Cable-Male-Female/dp/B00NH11PEY/ref=sr_1_34?qid=1672909125&amp;s=electronics&amp;sr=1-34" TargetMode="External"/><Relationship Id="rId1677" Type="http://schemas.openxmlformats.org/officeDocument/2006/relationships/hyperlink" Target="https://m.media-amazon.com/images/I/41UUBwBt05S._SX300_SY300_QL70_FMwebp_.jpg" TargetMode="External"/><Relationship Id="rId1884" Type="http://schemas.openxmlformats.org/officeDocument/2006/relationships/hyperlink" Target="https://www.amazon.in/boAt-Launched-Electra-Ultra-Seamless-Personalization/dp/B0BNVBJW2S/ref=sr_1_259?qid=1672895821&amp;s=electronics&amp;sr=1-259" TargetMode="External"/><Relationship Id="rId2728" Type="http://schemas.openxmlformats.org/officeDocument/2006/relationships/hyperlink" Target="https://m.media-amazon.com/images/I/31kw1RgU5yL._SX300_SY300_QL70_FMwebp_.jpg" TargetMode="External"/><Relationship Id="rId2935" Type="http://schemas.openxmlformats.org/officeDocument/2006/relationships/hyperlink" Target="https://m.media-amazon.com/images/I/51tBwj7I8GL._SX300_SY300_QL70_FMwebp_.jpg" TargetMode="External"/><Relationship Id="rId907" Type="http://schemas.openxmlformats.org/officeDocument/2006/relationships/hyperlink" Target="https://m.media-amazon.com/images/I/41PnIUzyYML._SX300_SY300_QL70_FMwebp_.jpg" TargetMode="External"/><Relationship Id="rId1537" Type="http://schemas.openxmlformats.org/officeDocument/2006/relationships/hyperlink" Target="https://m.media-amazon.com/images/I/31gaP7qpBNL._SX300_SY300_QL70_FMwebp_.jpg" TargetMode="External"/><Relationship Id="rId1744" Type="http://schemas.openxmlformats.org/officeDocument/2006/relationships/hyperlink" Target="https://www.amazon.in/boAt-Rockerz-255-Pro-Earphones/dp/B08TV2P1N8/ref=sr_1_12?qid=1672902995&amp;s=computers&amp;sr=1-12" TargetMode="External"/><Relationship Id="rId1951" Type="http://schemas.openxmlformats.org/officeDocument/2006/relationships/hyperlink" Target="https://m.media-amazon.com/images/I/41lf0N5STAL._SX300_SY300_QL70_ML2_.jpg" TargetMode="External"/><Relationship Id="rId36" Type="http://schemas.openxmlformats.org/officeDocument/2006/relationships/hyperlink" Target="https://m.media-amazon.com/images/W/WEBP_402378-T2/images/I/310sR2giQrL._SX300_SY300_QL70_FMwebp_.jpg" TargetMode="External"/><Relationship Id="rId1604" Type="http://schemas.openxmlformats.org/officeDocument/2006/relationships/hyperlink" Target="https://www.amazon.in/Mi-Earphones-Basic-Mic-Black/dp/B07CD2BN46/ref=sr_1_87?qid=1672902998&amp;s=computers&amp;sr=1-87" TargetMode="External"/><Relationship Id="rId1811" Type="http://schemas.openxmlformats.org/officeDocument/2006/relationships/hyperlink" Target="https://m.media-amazon.com/images/I/31-BRsjrvDL._SY300_SX300_QL70_ML2_.jpg" TargetMode="External"/><Relationship Id="rId697"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378" Type="http://schemas.openxmlformats.org/officeDocument/2006/relationships/hyperlink" Target="https://m.media-amazon.com/images/W/WEBP_402378-T1/images/I/41Y9XnzBHTL._SY300_SX300_QL70_FMwebp_.jpg" TargetMode="External"/><Relationship Id="rId1187" Type="http://schemas.openxmlformats.org/officeDocument/2006/relationships/hyperlink" Target="https://m.media-amazon.com/images/W/WEBP_402378-T2/images/I/41J8nz5uEUL._SX300_SY300_QL70_FMwebp_.jpg" TargetMode="External"/><Relationship Id="rId2585" Type="http://schemas.openxmlformats.org/officeDocument/2006/relationships/hyperlink" Target="https://m.media-amazon.com/images/W/WEBP_402378-T2/images/I/414P4JCZY-L._SX300_SY300_QL70_FMwebp_.jpg" TargetMode="External"/><Relationship Id="rId2792" Type="http://schemas.openxmlformats.org/officeDocument/2006/relationships/hyperlink" Target="https://m.media-amazon.com/images/W/WEBP_402378-T1/images/I/31-BRsjrvDL._SY300_SX300_QL70_FMwebp_.jpg" TargetMode="External"/><Relationship Id="rId557" Type="http://schemas.openxmlformats.org/officeDocument/2006/relationships/hyperlink" Target="https://m.media-amazon.com/images/W/WEBP_402378-T1/images/I/415pqPUbDVL._SX300_SY300_QL70_FMwebp_.jpg" TargetMode="External"/><Relationship Id="rId764" Type="http://schemas.openxmlformats.org/officeDocument/2006/relationships/hyperlink" Target="https://www.amazon.in/Borosil-Plastic-Chefdelite-BCH20DBB21-Technology/dp/B01M5B0TPW/ref=sr_1_80?qid=1672923595&amp;s=kitchen&amp;sr=1-80" TargetMode="External"/><Relationship Id="rId971" Type="http://schemas.openxmlformats.org/officeDocument/2006/relationships/hyperlink" Target="https://www.amazon.in/Essentials-Reusable-Double-Organizer-Length/dp/B07R99NBVB/ref=sr_1_444?qid=1672903017&amp;s=computers&amp;sr=1-444" TargetMode="External"/><Relationship Id="rId1394" Type="http://schemas.openxmlformats.org/officeDocument/2006/relationships/hyperlink" Target="https://m.media-amazon.com/images/I/31BWFhkXiPL._SX300_SY300_QL70_FMwebp_.jpg" TargetMode="External"/><Relationship Id="rId2238" Type="http://schemas.openxmlformats.org/officeDocument/2006/relationships/hyperlink" Target="https://m.media-amazon.com/images/I/31NnmYempPL._SX300_SY300_QL70_ML2_.jpg" TargetMode="External"/><Relationship Id="rId2445" Type="http://schemas.openxmlformats.org/officeDocument/2006/relationships/hyperlink" Target="https://m.media-amazon.com/images/I/41js3ITzVHL._SY300_SX300_QL70_FMwebp_.jpg" TargetMode="External"/><Relationship Id="rId2652" Type="http://schemas.openxmlformats.org/officeDocument/2006/relationships/hyperlink" Target="https://www.amazon.in/LRIPL-Compatible-Bravia-Remote-Almost/dp/B071VMP1Z4/ref=sr_1_157?qid=1672909131&amp;s=electronics&amp;sr=1-157" TargetMode="External"/><Relationship Id="rId417" Type="http://schemas.openxmlformats.org/officeDocument/2006/relationships/hyperlink" Target="https://m.media-amazon.com/images/W/WEBP_402378-T2/images/I/41AQNOLe6GL._SX300_SY300_QL70_FMwebp_.jpg" TargetMode="External"/><Relationship Id="rId624" Type="http://schemas.openxmlformats.org/officeDocument/2006/relationships/hyperlink" Target="https://m.media-amazon.com/images/W/WEBP_402378-T2/images/I/31na34LxwmL._SX300_SY300_QL70_FMwebp_.jpg" TargetMode="External"/><Relationship Id="rId831" Type="http://schemas.openxmlformats.org/officeDocument/2006/relationships/hyperlink" Target="https://m.media-amazon.com/images/W/WEBP_402378-T1/images/I/317ws2QblnL._SX300_SY300_QL70_FMwebp_.jpg" TargetMode="External"/><Relationship Id="rId1047" Type="http://schemas.openxmlformats.org/officeDocument/2006/relationships/hyperlink" Target="https://www.amazon.in/Wayona-Charging-Braided-Compatible-Samsung/dp/B08WKFSN84/ref=sr_1_402?qid=1672903014&amp;s=computers&amp;sr=1-402" TargetMode="External"/><Relationship Id="rId1254" Type="http://schemas.openxmlformats.org/officeDocument/2006/relationships/hyperlink" Target="https://www.amazon.in/Sounce-Type-C-Compatible-Smartphone-Charging/dp/B09RZS1NQT/ref=sr_1_280?qid=1672903008&amp;s=computers&amp;sr=1-280" TargetMode="External"/><Relationship Id="rId1461" Type="http://schemas.openxmlformats.org/officeDocument/2006/relationships/hyperlink" Target="https://www.amazon.in/TP-Link-TL-WR845N-300Mbps-Wireless-N-Router/dp/B01HGCLUH6/ref=sr_1_165?qid=1672903002&amp;s=computers&amp;sr=1-165" TargetMode="External"/><Relationship Id="rId2305" Type="http://schemas.openxmlformats.org/officeDocument/2006/relationships/hyperlink" Target="https://m.media-amazon.com/images/W/WEBP_402378-T2/images/I/311Rq7jXvgL._SY445_SX342_QL70_FMwebp_.jpg" TargetMode="External"/><Relationship Id="rId2512" Type="http://schemas.openxmlformats.org/officeDocument/2006/relationships/hyperlink" Target="https://m.media-amazon.com/images/W/WEBP_402378-T2/images/I/416A01cyQYL._SX300_SY300_QL70_FMwebp_.jpg" TargetMode="External"/><Relationship Id="rId1114" Type="http://schemas.openxmlformats.org/officeDocument/2006/relationships/hyperlink" Target="https://m.media-amazon.com/images/I/31flGUWUY9L._SX300_SY300_QL70_FMwebp_.jpg" TargetMode="External"/><Relationship Id="rId1321" Type="http://schemas.openxmlformats.org/officeDocument/2006/relationships/hyperlink" Target="https://m.media-amazon.com/images/I/31NR4qCjJyL._SX300_SY300_QL70_FMwebp_.jpg" TargetMode="External"/><Relationship Id="rId2095" Type="http://schemas.openxmlformats.org/officeDocument/2006/relationships/hyperlink" Target="https://www.amazon.in/boAt-Micro-USB-Tangle-Free-Transmission/dp/B08WRWPM22/ref=sr_1_87?qid=1672895770&amp;s=electronics&amp;sr=1-87" TargetMode="External"/><Relationship Id="rId274" Type="http://schemas.openxmlformats.org/officeDocument/2006/relationships/hyperlink" Target="https://www.amazon.in/Rechargeable-whisks%EF%BC%8C3-Speed-Adjustable-Cappuccino-Bulletproof/dp/B08CGW4GYR/ref=sr_1_348?qid=1672923610&amp;s=kitchen&amp;sr=1-348" TargetMode="External"/><Relationship Id="rId481" Type="http://schemas.openxmlformats.org/officeDocument/2006/relationships/hyperlink" Target="https://m.media-amazon.com/images/I/41714O1hnmS._SY300_SX300_QL70_FMwebp_.jpg" TargetMode="External"/><Relationship Id="rId2162" Type="http://schemas.openxmlformats.org/officeDocument/2006/relationships/hyperlink" Target="https://m.media-amazon.com/images/I/41-CKEKnjyL._SX300_SY300_QL70_ML2_.jpg" TargetMode="External"/><Relationship Id="rId134" Type="http://schemas.openxmlformats.org/officeDocument/2006/relationships/hyperlink" Target="https://m.media-amazon.com/images/I/310R9iLp3mL._SX300_SY300_QL70_FMwebp_.jpg" TargetMode="External"/><Relationship Id="rId341" Type="http://schemas.openxmlformats.org/officeDocument/2006/relationships/hyperlink" Target="https://m.media-amazon.com/images/I/51RQbF6ZuLL._SX300_SY300_QL70_FMwebp_.jpg" TargetMode="External"/><Relationship Id="rId2022" Type="http://schemas.openxmlformats.org/officeDocument/2006/relationships/hyperlink" Target="https://m.media-amazon.com/images/I/41MOWVL2YNL._SX300_SY300_QL70_ML2_.jpg" TargetMode="External"/><Relationship Id="rId201" Type="http://schemas.openxmlformats.org/officeDocument/2006/relationships/hyperlink" Target="https://m.media-amazon.com/images/W/WEBP_402378-T2/images/I/41iZgQu0WLL._SY300_SX300_QL70_FMwebp_.jpg" TargetMode="External"/><Relationship Id="rId1788" Type="http://schemas.openxmlformats.org/officeDocument/2006/relationships/hyperlink" Target="https://www.amazon.in/Noise-ColorFit-Monitoring-Smartwatches-Electric/dp/B09NVPJ3P4/ref=sr_1_457?qid=1672895886&amp;s=electronics&amp;sr=1-457" TargetMode="External"/><Relationship Id="rId1995" Type="http://schemas.openxmlformats.org/officeDocument/2006/relationships/hyperlink" Target="https://m.media-amazon.com/images/I/41kg-+XWoxL._SY300_SX300_.jpg" TargetMode="External"/><Relationship Id="rId2839" Type="http://schemas.openxmlformats.org/officeDocument/2006/relationships/hyperlink" Target="https://www.amazon.in/WeCool-Braided-Multifunction-Charging-Android/dp/B07XJYYH7L/ref=sr_1_49?qid=1672909126&amp;s=electronics&amp;sr=1-49" TargetMode="External"/><Relationship Id="rId1648" Type="http://schemas.openxmlformats.org/officeDocument/2006/relationships/hyperlink" Target="https://www.amazon.in/805-Black-Original-Ink-Cartridge/dp/B08CYPB15D/ref=sr_1_62?qid=1672902997&amp;s=computers&amp;sr=1-62" TargetMode="External"/><Relationship Id="rId1508" Type="http://schemas.openxmlformats.org/officeDocument/2006/relationships/hyperlink" Target="https://m.media-amazon.com/images/I/31jgUvSar0L._SX300_SY300_QL70_FMwebp_.jpg" TargetMode="External"/><Relationship Id="rId1855" Type="http://schemas.openxmlformats.org/officeDocument/2006/relationships/hyperlink" Target="https://m.media-amazon.com/images/I/31kw1RgU5yL._SX300_SY300_QL70_ML2_.jpg" TargetMode="External"/><Relationship Id="rId2906" Type="http://schemas.openxmlformats.org/officeDocument/2006/relationships/hyperlink" Target="https://www.amazon.in/Rugged-Extra-Tough-Unbreakable-Braided/dp/B0789LZTCJ/ref=sr_1_13?qid=1672909124&amp;s=electronics&amp;sr=1-13" TargetMode="External"/><Relationship Id="rId1715" Type="http://schemas.openxmlformats.org/officeDocument/2006/relationships/hyperlink" Target="https://m.media-amazon.com/images/W/WEBP_402378-T1/images/I/4178Hx01kZL._SY300_SX300_QL70_FMwebp_.jpg" TargetMode="External"/><Relationship Id="rId1922" Type="http://schemas.openxmlformats.org/officeDocument/2006/relationships/hyperlink" Target="https://www.amazon.in/PTron-Force-Bluetooth-Smartwatch-Waterproof/dp/B0B53QLB9H/ref=sr_1_209?qid=1672895806&amp;s=electronics&amp;sr=1-209" TargetMode="External"/><Relationship Id="rId2489" Type="http://schemas.openxmlformats.org/officeDocument/2006/relationships/hyperlink" Target="https://www.amazon.in/Wayona-Braided-WN3LB2-Syncing-Charging/dp/B07JH1CBGW/ref=sr_1_241?qid=1672909136&amp;s=electronics&amp;sr=1-241" TargetMode="External"/><Relationship Id="rId2696" Type="http://schemas.openxmlformats.org/officeDocument/2006/relationships/hyperlink" Target="https://m.media-amazon.com/images/W/WEBP_402378-T1/images/I/416GZEi9SuL._SX300_SY300_QL70_FMwebp_.jpg" TargetMode="External"/><Relationship Id="rId668" Type="http://schemas.openxmlformats.org/officeDocument/2006/relationships/hyperlink" Target="https://www.amazon.in/Themisto-350-Watts-Egg-Boiler-Blue/dp/B091KNVNS9/ref=sr_1_134?qid=1672923597&amp;s=kitchen&amp;sr=1-134" TargetMode="External"/><Relationship Id="rId875" Type="http://schemas.openxmlformats.org/officeDocument/2006/relationships/hyperlink" Target="https://m.media-amazon.com/images/I/519JHuNt1RL._SX300_SY300_QL70_FMwebp_.jpg" TargetMode="External"/><Relationship Id="rId1298" Type="http://schemas.openxmlformats.org/officeDocument/2006/relationships/hyperlink" Target="https://www.amazon.in/Ambrane-Charging-Unbreakable-Braided-Connector/dp/B09CMM3VGK/ref=sr_1_255?qid=1672903007&amp;s=computers&amp;sr=1-255" TargetMode="External"/><Relationship Id="rId2349" Type="http://schemas.openxmlformats.org/officeDocument/2006/relationships/hyperlink" Target="https://m.media-amazon.com/images/W/WEBP_402378-T2/images/I/41m1oMmTMCL._SX300_SY300_QL70_FMwebp_.jpg" TargetMode="External"/><Relationship Id="rId2556" Type="http://schemas.openxmlformats.org/officeDocument/2006/relationships/hyperlink" Target="https://m.media-amazon.com/images/I/417MtmtMOvL._SY445_SX342_QL70_FMwebp_.jpg" TargetMode="External"/><Relationship Id="rId2763" Type="http://schemas.openxmlformats.org/officeDocument/2006/relationships/hyperlink" Target="https://www.amazon.in/boAt-350-Cable-Carbon-Black/dp/B0974H97TJ/ref=sr_1_92?qid=1672909128&amp;s=electronics&amp;sr=1-92" TargetMode="External"/><Relationship Id="rId528" Type="http://schemas.openxmlformats.org/officeDocument/2006/relationships/hyperlink" Target="https://m.media-amazon.com/images/W/WEBP_402378-T2/images/I/21SHZOWOynL._SX300_SY300_QL70_FMwebp_.jpg" TargetMode="External"/><Relationship Id="rId735" Type="http://schemas.openxmlformats.org/officeDocument/2006/relationships/hyperlink" Target="https://m.media-amazon.com/images/I/41Y4vsQHt6L._SX300_SY300_QL70_FMwebp_.jpg" TargetMode="External"/><Relationship Id="rId942" Type="http://schemas.openxmlformats.org/officeDocument/2006/relationships/hyperlink" Target="https://m.media-amazon.com/images/W/WEBP_402378-T2/images/I/31vg0FKWoUL._SX300_SY300_QL70_FMwebp_.jpg" TargetMode="External"/><Relationship Id="rId1158" Type="http://schemas.openxmlformats.org/officeDocument/2006/relationships/hyperlink" Target="https://m.media-amazon.com/images/I/41bX3o-ZHqL._SX300_SY300_QL70_FMwebp_.jpg" TargetMode="External"/><Relationship Id="rId1365" Type="http://schemas.openxmlformats.org/officeDocument/2006/relationships/hyperlink" Target="https://m.media-amazon.com/images/I/31oumlyiGiL._SX300_SY300_QL70_FMwebp_.jpg" TargetMode="External"/><Relationship Id="rId1572" Type="http://schemas.openxmlformats.org/officeDocument/2006/relationships/hyperlink" Target="https://www.amazon.in/Quantum-QHM-7406-Spill-Resistant-Wired-Keyboard/dp/B08CF4SCNP/ref=sr_1_104?qid=1672903000&amp;s=computers&amp;sr=1-104" TargetMode="External"/><Relationship Id="rId2209" Type="http://schemas.openxmlformats.org/officeDocument/2006/relationships/hyperlink" Target="https://www.amazon.in/Samsung-Mystique-Storage-Purchased-Separately/dp/B09TWHTBKQ/ref=sr_1_30?qid=1672895755&amp;s=electronics&amp;sr=1-30" TargetMode="External"/><Relationship Id="rId2416" Type="http://schemas.openxmlformats.org/officeDocument/2006/relationships/hyperlink" Target="https://www.amazon.in/Cablecreation-Audio-Cable-3-5mm-2-Male/dp/B06XFTHCNY/ref=sr_1_305?qid=1672909139&amp;s=electronics&amp;sr=1-305" TargetMode="External"/><Relationship Id="rId2623" Type="http://schemas.openxmlformats.org/officeDocument/2006/relationships/hyperlink" Target="https://m.media-amazon.com/images/W/WEBP_402378-T1/images/I/21WhHd9leXL._SX300_SY300_QL70_FMwebp_.jpg" TargetMode="External"/><Relationship Id="rId1018" Type="http://schemas.openxmlformats.org/officeDocument/2006/relationships/hyperlink" Target="https://m.media-amazon.com/images/I/31gNcDrEskL._SX300_SY300_QL70_FMwebp_.jpg" TargetMode="External"/><Relationship Id="rId1225" Type="http://schemas.openxmlformats.org/officeDocument/2006/relationships/hyperlink" Target="https://m.media-amazon.com/images/I/31aJNyKmGHL._SX300_SY300_QL70_FMwebp_.jpg" TargetMode="External"/><Relationship Id="rId1432" Type="http://schemas.openxmlformats.org/officeDocument/2006/relationships/hyperlink" Target="https://m.media-amazon.com/images/I/41O4rjSlneL._SY300_SX300_QL70_FMwebp_.jpg" TargetMode="External"/><Relationship Id="rId2830" Type="http://schemas.openxmlformats.org/officeDocument/2006/relationships/hyperlink" Target="https://m.media-amazon.com/images/I/216Q4FqmZVL._SX300_SY300_QL70_FMwebp_.jpg" TargetMode="External"/><Relationship Id="rId71" Type="http://schemas.openxmlformats.org/officeDocument/2006/relationships/hyperlink" Target="https://www.amazon.in/Cordless-resistant-soleplate-Vertical-Horizontal/dp/B09WF4Q7B3/ref=sr_1_463?qid=1672923615&amp;s=kitchen&amp;sr=1-463" TargetMode="External"/><Relationship Id="rId802" Type="http://schemas.openxmlformats.org/officeDocument/2006/relationships/hyperlink" Target="https://www.amazon.in/Agaro-Esteem-Multi-Kettle-1-2/dp/B07WNK1FFN/ref=sr_1_56?qid=1672923593&amp;s=kitchen&amp;sr=1-56" TargetMode="External"/><Relationship Id="rId178" Type="http://schemas.openxmlformats.org/officeDocument/2006/relationships/hyperlink" Target="https://m.media-amazon.com/images/W/WEBP_402378-T2/images/I/41UoZi45q9L._SX300_SY300_QL70_FMwebp_.jpg" TargetMode="External"/><Relationship Id="rId385" Type="http://schemas.openxmlformats.org/officeDocument/2006/relationships/hyperlink" Target="https://m.media-amazon.com/images/W/WEBP_402378-T2/images/I/21Kb8kWuKTL._SX300_SY300_QL70_FMwebp_.jpg" TargetMode="External"/><Relationship Id="rId592" Type="http://schemas.openxmlformats.org/officeDocument/2006/relationships/hyperlink" Target="https://m.media-amazon.com/images/W/WEBP_402378-T2/images/I/313V6v-Fj3S._SX300_SY300_QL70_FMwebp_.jpg" TargetMode="External"/><Relationship Id="rId2066" Type="http://schemas.openxmlformats.org/officeDocument/2006/relationships/hyperlink" Target="https://m.media-amazon.com/images/I/41z7FRqEerL._SX300_SY300_QL70_ML2_.jpg" TargetMode="External"/><Relationship Id="rId2273" Type="http://schemas.openxmlformats.org/officeDocument/2006/relationships/hyperlink" Target="https://www.amazon.in/Airtel-DigitalTV-Setup-Box-Remote/dp/B08PKBMJKS/ref=sr_1_496?qid=1672909149&amp;s=electronics&amp;sr=1-496" TargetMode="External"/><Relationship Id="rId2480" Type="http://schemas.openxmlformats.org/officeDocument/2006/relationships/hyperlink" Target="https://www.amazon.in/TATASKY-Connection-Month-Basic-Installation/dp/B07YZG8PPY/ref=sr_1_245?qid=1672909136&amp;s=electronics&amp;sr=1-245" TargetMode="External"/><Relationship Id="rId245" Type="http://schemas.openxmlformats.org/officeDocument/2006/relationships/hyperlink" Target="https://m.media-amazon.com/images/I/41ady4ISpWL._SX300_SY300_QL70_FMwebp_.jpg" TargetMode="External"/><Relationship Id="rId452" Type="http://schemas.openxmlformats.org/officeDocument/2006/relationships/hyperlink" Target="https://www.amazon.in/Wonderchef-Nutri-Blend-63152293-400-Watt-Grinder/dp/B071R3LHFM/ref=sr_1_255?qid=1672923605&amp;s=kitchen&amp;sr=1-255" TargetMode="External"/><Relationship Id="rId1082" Type="http://schemas.openxmlformats.org/officeDocument/2006/relationships/hyperlink" Target="https://m.media-amazon.com/images/W/WEBP_402378-T2/images/I/51cqrmW48+L._SY300_SX300_.jpg" TargetMode="External"/><Relationship Id="rId2133" Type="http://schemas.openxmlformats.org/officeDocument/2006/relationships/hyperlink" Target="https://www.amazon.in/Samsung-Galaxy-Storage-5000mAh-Battery/dp/B0B4F3QNDM/ref=sr_1_68?qid=1672895762&amp;s=electronics&amp;sr=1-68" TargetMode="External"/><Relationship Id="rId2340" Type="http://schemas.openxmlformats.org/officeDocument/2006/relationships/hyperlink" Target="https://www.amazon.in/Kodak-inches-55CA0909-Digital-Surround/dp/B08XXF5V6G/ref=sr_1_462?qid=1672909147&amp;s=electronics&amp;sr=1-462" TargetMode="External"/><Relationship Id="rId105" Type="http://schemas.openxmlformats.org/officeDocument/2006/relationships/hyperlink" Target="https://www.amazon.in/V-Guard-Zenora-Litre-Purifier-Purification/dp/B07FJNNZCJ/ref=sr_1_446?qid=1672923614&amp;s=kitchen&amp;sr=1-446" TargetMode="External"/><Relationship Id="rId312" Type="http://schemas.openxmlformats.org/officeDocument/2006/relationships/hyperlink" Target="https://www.amazon.in/Khaitan-ORFin-heater-Home-kitchen-K0/dp/B0BPJBTB3F/ref=sr_1_326?qid=1672923609&amp;s=kitchen&amp;sr=1-326" TargetMode="External"/><Relationship Id="rId2200" Type="http://schemas.openxmlformats.org/officeDocument/2006/relationships/hyperlink" Target="https://m.media-amazon.com/images/I/419KF2t1nML._SX300_SY300_QL70_ML2_.jpg" TargetMode="External"/><Relationship Id="rId1899" Type="http://schemas.openxmlformats.org/officeDocument/2006/relationships/hyperlink" Target="https://m.media-amazon.com/images/I/3183iGEWksL._SX300_SY300_QL70_ML2_.jpg" TargetMode="External"/><Relationship Id="rId1759" Type="http://schemas.openxmlformats.org/officeDocument/2006/relationships/hyperlink" Target="https://m.media-amazon.com/images/I/310mw9KTJvL._SY300_SX300_QL70_FMwebp_.jpg" TargetMode="External"/><Relationship Id="rId1966" Type="http://schemas.openxmlformats.org/officeDocument/2006/relationships/hyperlink" Target="https://www.amazon.in/10W-Charger-Cable-Meter-Black/dp/B085CZ3SR1/ref=sr_1_164?qid=1672895791&amp;s=electronics&amp;sr=1-164" TargetMode="External"/><Relationship Id="rId1619" Type="http://schemas.openxmlformats.org/officeDocument/2006/relationships/hyperlink" Target="https://m.media-amazon.com/images/W/WEBP_402378-T2/images/I/41jlwEZpa5L._SX300_SY300_QL70_FMwebp_.jpg" TargetMode="External"/><Relationship Id="rId1826" Type="http://schemas.openxmlformats.org/officeDocument/2006/relationships/hyperlink" Target="https://www.amazon.in/Redmi-Horizon-Qualcomm%C2%AE-SnapdragonTM-Included/dp/B09QS9CWLV/ref=sr_1_382?qid=1672895857&amp;s=electronics&amp;sr=1-382" TargetMode="External"/><Relationship Id="rId779" Type="http://schemas.openxmlformats.org/officeDocument/2006/relationships/hyperlink" Target="https://m.media-amazon.com/images/W/WEBP_402378-T1/images/I/31YrFqskR7L._SX300_SY300_QL70_FMwebp_.jpg" TargetMode="External"/><Relationship Id="rId986" Type="http://schemas.openxmlformats.org/officeDocument/2006/relationships/hyperlink" Target="https://m.media-amazon.com/images/I/31s6OZfTO2L._SX300_SY300_QL70_FMwebp_.jpg" TargetMode="External"/><Relationship Id="rId2667" Type="http://schemas.openxmlformats.org/officeDocument/2006/relationships/hyperlink" Target="https://www.amazon.in/Wayona-Charging-Cable-Compatible-Samsung/dp/B09QGZM8QB/ref=sr_1_149?qid=1672909131&amp;s=electronics&amp;sr=1-149" TargetMode="External"/><Relationship Id="rId639" Type="http://schemas.openxmlformats.org/officeDocument/2006/relationships/hyperlink" Target="https://www.amazon.in/Lifelong-Flash-Instant-Heater-Certified/dp/B07WKB69RS/ref=sr_1_149?qid=1672923598&amp;s=kitchen&amp;sr=1-149" TargetMode="External"/><Relationship Id="rId1269" Type="http://schemas.openxmlformats.org/officeDocument/2006/relationships/hyperlink" Target="https://m.media-amazon.com/images/I/11ICusapw3L._SY300_SX300_QL70_FMwebp_.jpg" TargetMode="External"/><Relationship Id="rId1476" Type="http://schemas.openxmlformats.org/officeDocument/2006/relationships/hyperlink" Target="https://m.media-amazon.com/images/W/WEBP_402378-T2/images/I/31ylgpMYDwL._SX300_SY300_QL70_FMwebp_.jpg" TargetMode="External"/><Relationship Id="rId2874" Type="http://schemas.openxmlformats.org/officeDocument/2006/relationships/hyperlink" Target="https://www.amazon.in/Ambrane-Unbreakable-Charging-Braided-Multipurpose/dp/B094JNXNPV/ref=sr_1_31?qid=1672909125&amp;s=electronics&amp;sr=1-31" TargetMode="External"/><Relationship Id="rId846" Type="http://schemas.openxmlformats.org/officeDocument/2006/relationships/hyperlink" Target="https://www.amazon.in/Bajaj-Shakti-Heater-Multiple-Safety/dp/B097R45BH8/ref=sr_1_30?qid=1672923592&amp;s=kitchen&amp;sr=1-30" TargetMode="External"/><Relationship Id="rId1129" Type="http://schemas.openxmlformats.org/officeDocument/2006/relationships/hyperlink" Target="https://www.amazon.in/Duracell-Chhota-Power-Coins-2025-5/dp/B08Y5QJTVK/ref=sr_1_358?qid=1672903012&amp;s=computers&amp;sr=1-358" TargetMode="External"/><Relationship Id="rId1683" Type="http://schemas.openxmlformats.org/officeDocument/2006/relationships/hyperlink" Target="https://m.media-amazon.com/images/W/WEBP_402378-T1/images/I/31XFxTn1DCL._SX300_SY300_QL70_FMwebp_.jpg" TargetMode="External"/><Relationship Id="rId1890" Type="http://schemas.openxmlformats.org/officeDocument/2006/relationships/hyperlink" Target="https://www.amazon.in/Redmi-Thunder-Storage-Dimensity-5000mAh/dp/B0BBFJLP21/ref=sr_1_255?qid=1672895821&amp;s=electronics&amp;sr=1-255" TargetMode="External"/><Relationship Id="rId2527" Type="http://schemas.openxmlformats.org/officeDocument/2006/relationships/hyperlink" Target="https://www.amazon.in/Storite%C2%AE-USB-2-0-Mini-0-88feet/dp/B00GGGOYEK/ref=sr_1_222?qid=1672909135&amp;s=electronics&amp;sr=1-222" TargetMode="External"/><Relationship Id="rId2734" Type="http://schemas.openxmlformats.org/officeDocument/2006/relationships/hyperlink" Target="https://m.media-amazon.com/images/W/WEBP_402378-T1/images/I/219039qa+PL._SY300_SX300_.jpg" TargetMode="External"/><Relationship Id="rId2941" Type="http://schemas.openxmlformats.org/officeDocument/2006/relationships/hyperlink" Target="https://m.media-amazon.com/images/W/WEBP_402378-T2/images/I/31w1SSKA-tL._SX300_SY300_QL70_FMwebp_.jpg" TargetMode="External"/><Relationship Id="rId706" Type="http://schemas.openxmlformats.org/officeDocument/2006/relationships/hyperlink" Target="https://www.amazon.in/Usha-Convector-2000-Watt-Instant-Heating/dp/B00H0B29DI/ref=sr_1_111?qid=1672923596&amp;s=kitchen&amp;sr=1-111" TargetMode="External"/><Relationship Id="rId913" Type="http://schemas.openxmlformats.org/officeDocument/2006/relationships/hyperlink" Target="https://m.media-amazon.com/images/I/31cOcZC4n7L._SX300_SY300_QL70_FMwebp_.jpg" TargetMode="External"/><Relationship Id="rId1336" Type="http://schemas.openxmlformats.org/officeDocument/2006/relationships/hyperlink" Target="https://www.amazon.in/HP-Z3700-Wireless-Mouse-Modern/dp/B01KK0HU3Y/ref=sr_1_236?qid=1672903006&amp;s=computers&amp;sr=1-236" TargetMode="External"/><Relationship Id="rId1543" Type="http://schemas.openxmlformats.org/officeDocument/2006/relationships/hyperlink" Target="https://m.media-amazon.com/images/I/4152kKO7W8L._SY300_SX300_QL70_FMwebp_.jpg" TargetMode="External"/><Relationship Id="rId1750" Type="http://schemas.openxmlformats.org/officeDocument/2006/relationships/hyperlink" Target="https://www.amazon.in/SKE-Portable-Multifunction-Laptop-Table-Children/dp/B0B72BSW7K/ref=sr_1_9?qid=1672902995&amp;s=computers&amp;sr=1-9" TargetMode="External"/><Relationship Id="rId2801" Type="http://schemas.openxmlformats.org/officeDocument/2006/relationships/hyperlink" Target="https://www.amazon.in/Redmi-inches-Ready-L32M6-RA-Android/dp/B09F9YQQ7B/ref=sr_1_72?qid=1672909126&amp;s=electronics&amp;sr=1-72" TargetMode="External"/><Relationship Id="rId42" Type="http://schemas.openxmlformats.org/officeDocument/2006/relationships/hyperlink" Target="https://m.media-amazon.com/images/W/WEBP_402378-T2/images/I/51M0UevRosL._SY300_SX300_QL70_FMwebp_.jpg" TargetMode="External"/><Relationship Id="rId1403" Type="http://schemas.openxmlformats.org/officeDocument/2006/relationships/hyperlink" Target="https://www.amazon.in/Parker-Classic-Gold-Ball-Pen/dp/B00LM4W1N2/ref=sr_1_197?qid=1672903005&amp;s=computers&amp;sr=1-197" TargetMode="External"/><Relationship Id="rId1610" Type="http://schemas.openxmlformats.org/officeDocument/2006/relationships/hyperlink" Target="https://www.amazon.in/Mini-UPS-Router-WiFi-12V/dp/B08HLZ28QC/ref=sr_1_83?qid=1672902998&amp;s=computers&amp;sr=1-83" TargetMode="External"/><Relationship Id="rId289" Type="http://schemas.openxmlformats.org/officeDocument/2006/relationships/hyperlink" Target="https://www.amazon.in/Zuvexa-Poacher-Automatic-Steaming-Multicolor/dp/B0B8ZM9RVV/ref=sr_1_340?qid=1672923610&amp;s=kitchen&amp;sr=1-340" TargetMode="External"/><Relationship Id="rId496" Type="http://schemas.openxmlformats.org/officeDocument/2006/relationships/hyperlink" Target="https://www.amazon.in/Eopora-Ceramic-Heating-Bedroom-Electric/dp/B0B9F9PT8R/ref=sr_1_235?qid=1672923603&amp;s=kitchen&amp;sr=1-235" TargetMode="External"/><Relationship Id="rId2177" Type="http://schemas.openxmlformats.org/officeDocument/2006/relationships/hyperlink" Target="https://www.amazon.in/Ambrane-Unbreakable-Charging-Braided-Cable/dp/B098NS6PVG/ref=sr_1_46?qid=1672895755&amp;s=electronics&amp;sr=1-46" TargetMode="External"/><Relationship Id="rId2384" Type="http://schemas.openxmlformats.org/officeDocument/2006/relationships/hyperlink" Target="https://www.amazon.in/Wayona-Lightning-Certified-charging-Braided/dp/B09HV71RL1/ref=sr_1_400?qid=1672909144&amp;s=electronics&amp;sr=1-400" TargetMode="External"/><Relationship Id="rId2591" Type="http://schemas.openxmlformats.org/officeDocument/2006/relationships/hyperlink" Target="https://m.media-amazon.com/images/I/31Kt+OO7C6L._SY300_SX300_.jpg" TargetMode="External"/><Relationship Id="rId149" Type="http://schemas.openxmlformats.org/officeDocument/2006/relationships/hyperlink" Target="https://www.amazon.in/FYA-Handheld-Cordless-Wireless-Rechargeable/dp/B09XTQFFCG/ref=sr_1_421?qid=1672923613&amp;s=kitchen&amp;sr=1-421" TargetMode="External"/><Relationship Id="rId356" Type="http://schemas.openxmlformats.org/officeDocument/2006/relationships/hyperlink" Target="https://www.amazon.in/Plastic-Powermatic-Jar-Juicer-Grinder-Chutney/dp/B07Y9PY6Y1/ref=sr_1_307?qid=1672923607&amp;s=kitchen&amp;sr=1-307" TargetMode="External"/><Relationship Id="rId563" Type="http://schemas.openxmlformats.org/officeDocument/2006/relationships/hyperlink" Target="https://m.media-amazon.com/images/W/WEBP_402378-T2/images/I/316VkpDJItL._SX300_SY300_QL70_FMwebp_.jpg" TargetMode="External"/><Relationship Id="rId770" Type="http://schemas.openxmlformats.org/officeDocument/2006/relationships/hyperlink" Target="https://www.amazon.in/Armour-AR1100WB-1100-Watt-Soleplate-Purple/dp/B0883KDSXC/ref=sr_1_77?qid=1672923595&amp;s=kitchen&amp;sr=1-77" TargetMode="External"/><Relationship Id="rId1193" Type="http://schemas.openxmlformats.org/officeDocument/2006/relationships/hyperlink" Target="https://m.media-amazon.com/images/I/21o8KsIQqRL._SY300_SX300_QL70_FMwebp_.jpg" TargetMode="External"/><Relationship Id="rId2037" Type="http://schemas.openxmlformats.org/officeDocument/2006/relationships/hyperlink" Target="https://www.amazon.in/Spigen-Tempered-Screen-Protector-iPhone/dp/B095RTJH1M/ref=sr_1_123?qid=1672895777&amp;s=electronics&amp;sr=1-123" TargetMode="External"/><Relationship Id="rId2244" Type="http://schemas.openxmlformats.org/officeDocument/2006/relationships/hyperlink" Target="https://m.media-amazon.com/images/I/41Peg4pz7fL._SX300_SY300_QL70_ML2_.jpg" TargetMode="External"/><Relationship Id="rId2451" Type="http://schemas.openxmlformats.org/officeDocument/2006/relationships/hyperlink" Target="https://m.media-amazon.com/images/W/WEBP_402378-T2/images/I/41vJcrdr5mL._SY300_SX300_QL70_FMwebp_.jpg" TargetMode="External"/><Relationship Id="rId216" Type="http://schemas.openxmlformats.org/officeDocument/2006/relationships/hyperlink" Target="https://www.amazon.in/Green-Tales-Sealer-Impulse-Machine-Packaging/dp/B0B7L86YCB/ref=sr_1_383?qid=1672923611&amp;s=kitchen&amp;sr=1-383" TargetMode="External"/><Relationship Id="rId423" Type="http://schemas.openxmlformats.org/officeDocument/2006/relationships/hyperlink" Target="https://m.media-amazon.com/images/I/31nbqS8FhKL._SX300_SY300_QL70_FMwebp_.jpg" TargetMode="External"/><Relationship Id="rId1053" Type="http://schemas.openxmlformats.org/officeDocument/2006/relationships/hyperlink" Target="https://www.amazon.in/PRINT-Compatible-Bottles-Printer-Magenta/dp/B07P434WJY/ref=sr_1_399?qid=1672903014&amp;s=computers&amp;sr=1-399" TargetMode="External"/><Relationship Id="rId1260" Type="http://schemas.openxmlformats.org/officeDocument/2006/relationships/hyperlink" Target="https://www.amazon.in/Envie-1000-4PL-Ni-CD-Rechargeable/dp/B00BN5SNF0/ref=sr_1_276?qid=1672903008&amp;s=computers&amp;sr=1-276" TargetMode="External"/><Relationship Id="rId2104" Type="http://schemas.openxmlformats.org/officeDocument/2006/relationships/hyperlink" Target="https://m.media-amazon.com/images/I/41w5fk8Vl6L._SX300_SY300_QL70_ML2_.jpg" TargetMode="External"/><Relationship Id="rId630" Type="http://schemas.openxmlformats.org/officeDocument/2006/relationships/hyperlink" Target="https://m.media-amazon.com/images/W/WEBP_402378-T2/images/I/31MNWLE6vuL._SY300_SX300_QL70_FMwebp_.jpg" TargetMode="External"/><Relationship Id="rId2311" Type="http://schemas.openxmlformats.org/officeDocument/2006/relationships/hyperlink" Target="https://m.media-amazon.com/images/I/41bO-mGKk+L._SY300_SX300_.jpg" TargetMode="External"/><Relationship Id="rId1120" Type="http://schemas.openxmlformats.org/officeDocument/2006/relationships/hyperlink" Target="https://m.media-amazon.com/images/I/41rbKciLrcL._SX300_SY300_QL70_FMwebp_.jpg" TargetMode="External"/><Relationship Id="rId1937" Type="http://schemas.openxmlformats.org/officeDocument/2006/relationships/hyperlink" Target="https://www.amazon.in/Samsung-Galaxy-Prime-Light-Blue/dp/B0BD3T6Z1D/ref=sr_1_193?qid=1672895806&amp;s=electronics&amp;sr=1-193" TargetMode="External"/><Relationship Id="rId280" Type="http://schemas.openxmlformats.org/officeDocument/2006/relationships/hyperlink" Target="https://www.amazon.in/SM1515NEW-Sandwich-Floating-Hinges-1000Watt/dp/B0B5RP43VN/ref=sr_1_345?qid=1672923610&amp;s=kitchen&amp;sr=1-345" TargetMode="External"/><Relationship Id="rId140" Type="http://schemas.openxmlformats.org/officeDocument/2006/relationships/hyperlink" Target="https://m.media-amazon.com/images/W/WEBP_402378-T1/images/I/41Qu+vkjbcL._SY300_SX300_.jpg" TargetMode="External"/><Relationship Id="rId6" Type="http://schemas.openxmlformats.org/officeDocument/2006/relationships/hyperlink" Target="https://m.media-amazon.com/images/W/WEBP_402378-T1/images/I/41qmt2a159L._SX300_SY300_QL70_FMwebp_.jpg" TargetMode="External"/><Relationship Id="rId2778" Type="http://schemas.openxmlformats.org/officeDocument/2006/relationships/hyperlink" Target="https://m.media-amazon.com/images/W/WEBP_402378-T1/images/I/31l-eZHBfKL._SX300_SY300_QL70_FMwebp_.jpg" TargetMode="External"/><Relationship Id="rId957" Type="http://schemas.openxmlformats.org/officeDocument/2006/relationships/hyperlink" Target="https://www.amazon.in/PC-SQUARE-Adjustable-Ergonomic-Compatible/dp/B09B9SPC7F/ref=sr_1_453?qid=1672903017&amp;s=computers&amp;sr=1-453" TargetMode="External"/><Relationship Id="rId1587" Type="http://schemas.openxmlformats.org/officeDocument/2006/relationships/hyperlink" Target="https://m.media-amazon.com/images/W/WEBP_402378-T1/images/I/5145vqMSaTL._SY300_SX300_QL70_FMwebp_.jpg" TargetMode="External"/><Relationship Id="rId1794" Type="http://schemas.openxmlformats.org/officeDocument/2006/relationships/hyperlink" Target="https://www.amazon.in/Ambrane-Charging-Neckband-Wireless-ACT/dp/B09YLXYP7Y/ref=sr_1_442?qid=1672895879&amp;s=electronics&amp;sr=1-442" TargetMode="External"/><Relationship Id="rId2638" Type="http://schemas.openxmlformats.org/officeDocument/2006/relationships/hyperlink" Target="https://www.amazon.in/OXYURA-Airtel-Digital-Recording-Compatible/dp/B00RFWNJMC/ref=sr_1_164?qid=1672909131&amp;s=electronics&amp;sr=1-164" TargetMode="External"/><Relationship Id="rId2845" Type="http://schemas.openxmlformats.org/officeDocument/2006/relationships/hyperlink" Target="https://m.media-amazon.com/images/W/WEBP_402378-T1/images/I/41rB0DnVFmL._SX300_SY300_QL70_FMwebp_.jpg" TargetMode="External"/><Relationship Id="rId86" Type="http://schemas.openxmlformats.org/officeDocument/2006/relationships/hyperlink" Target="https://m.media-amazon.com/images/I/41xjCi0e7GL._SX300_SY300_QL70_FMwebp_.jpg" TargetMode="External"/><Relationship Id="rId817" Type="http://schemas.openxmlformats.org/officeDocument/2006/relationships/hyperlink" Target="https://m.media-amazon.com/images/I/41HqmhflMWL._SX300_SY300_QL70_FMwebp_.jpg" TargetMode="External"/><Relationship Id="rId1447" Type="http://schemas.openxmlformats.org/officeDocument/2006/relationships/hyperlink" Target="https://www.amazon.in/Amazon-Basics-8-5-inch-Writing-Drawing/dp/B0BBMPH39N/ref=sr_1_173?qid=1672903004&amp;s=computers&amp;sr=1-173" TargetMode="External"/><Relationship Id="rId1654" Type="http://schemas.openxmlformats.org/officeDocument/2006/relationships/hyperlink" Target="https://www.amazon.in/DIGITEK%C2%AE-DTR-260-GT-Flexible/dp/B08LPJZSSW/ref=sr_1_59?qid=1672902997&amp;s=computers&amp;sr=1-59" TargetMode="External"/><Relationship Id="rId1861" Type="http://schemas.openxmlformats.org/officeDocument/2006/relationships/hyperlink" Target="https://m.media-amazon.com/images/I/41ML8ZbPiiL._SY300_SX300_QL70_ML2_.jpg" TargetMode="External"/><Relationship Id="rId2705" Type="http://schemas.openxmlformats.org/officeDocument/2006/relationships/hyperlink" Target="https://www.amazon.in/LG-inches-Ready-32LQ576BPSA-Ceramic/dp/B09YL9SN9B/ref=sr_1_125?qid=1672909130&amp;s=electronics&amp;sr=1-125" TargetMode="External"/><Relationship Id="rId2912" Type="http://schemas.openxmlformats.org/officeDocument/2006/relationships/hyperlink" Target="https://www.amazon.in/TP-Link-TL-WN725N-150Mbps-Wireless-Adapter/dp/B008IFXQFU/ref=sr_1_10?qid=1672909124&amp;s=electronics&amp;sr=1-10" TargetMode="External"/><Relationship Id="rId1307" Type="http://schemas.openxmlformats.org/officeDocument/2006/relationships/hyperlink" Target="https://m.media-amazon.com/images/W/WEBP_402378-T2/images/I/41ep+i03RsL._SX300_SY300_.jpg" TargetMode="External"/><Relationship Id="rId1514" Type="http://schemas.openxmlformats.org/officeDocument/2006/relationships/hyperlink" Target="https://m.media-amazon.com/images/I/413phG1P5UL._SX300_SY300_QL70_FMwebp_.jpg" TargetMode="External"/><Relationship Id="rId1721" Type="http://schemas.openxmlformats.org/officeDocument/2006/relationships/hyperlink" Target="https://m.media-amazon.com/images/W/WEBP_402378-T1/images/I/41qqmdUWnhL._SX300_SY300_QL70_FMwebp_.jpg" TargetMode="External"/><Relationship Id="rId13" Type="http://schemas.openxmlformats.org/officeDocument/2006/relationships/hyperlink" Target="https://www.amazon.in/LIBRA-Portable-Heater-Adjustable-Thermostat/dp/B07J9KXQCC/ref=sr_1_500?qid=1672923617&amp;s=kitchen&amp;sr=1-500" TargetMode="External"/><Relationship Id="rId2288" Type="http://schemas.openxmlformats.org/officeDocument/2006/relationships/hyperlink" Target="https://m.media-amazon.com/images/W/WEBP_402378-T1/images/I/41Wb7LHAeLL._SY300_SX300_QL70_FMwebp_.jpg" TargetMode="External"/><Relationship Id="rId2495" Type="http://schemas.openxmlformats.org/officeDocument/2006/relationships/hyperlink" Target="https://www.amazon.in/Meter-Speed-Plated-Female-Extension/dp/B08PPHFXG3/ref=sr_1_238?qid=1672909135&amp;s=electronics&amp;sr=1-238" TargetMode="External"/><Relationship Id="rId467" Type="http://schemas.openxmlformats.org/officeDocument/2006/relationships/hyperlink" Target="https://m.media-amazon.com/images/W/WEBP_402378-T1/images/I/21UJ6oKwnoL._SY300_SX300_QL70_FMwebp_.jpg" TargetMode="External"/><Relationship Id="rId1097" Type="http://schemas.openxmlformats.org/officeDocument/2006/relationships/hyperlink" Target="https://www.amazon.in/Parker-Vector-Standard-Ball-Black/dp/B00LZPQVMK/ref=sr_1_374?qid=1672903013&amp;s=computers&amp;sr=1-374" TargetMode="External"/><Relationship Id="rId2148" Type="http://schemas.openxmlformats.org/officeDocument/2006/relationships/hyperlink" Target="https://m.media-amazon.com/images/I/41V5FtEWPkL._SX300_SY300_QL70_ML2_.jpg" TargetMode="External"/><Relationship Id="rId674" Type="http://schemas.openxmlformats.org/officeDocument/2006/relationships/hyperlink" Target="https://www.amazon.in/HUL-Pureit-Germkill-Classic-Purifier/dp/B00H3H03Q4/ref=sr_1_131?qid=1672923597&amp;s=kitchen&amp;sr=1-131" TargetMode="External"/><Relationship Id="rId881" Type="http://schemas.openxmlformats.org/officeDocument/2006/relationships/hyperlink" Target="https://m.media-amazon.com/images/W/WEBP_402378-T1/images/I/31p014p14mL._SX342_SY445_QL70_FMwebp_.jpg" TargetMode="External"/><Relationship Id="rId2355" Type="http://schemas.openxmlformats.org/officeDocument/2006/relationships/hyperlink" Target="https://www.amazon.in/Storite-USB-3-0-Transfer-Enclosures/dp/B08XXVXP3J/ref=sr_1_450?qid=1672909146&amp;s=electronics&amp;sr=1-450" TargetMode="External"/><Relationship Id="rId2562" Type="http://schemas.openxmlformats.org/officeDocument/2006/relationships/hyperlink" Target="https://m.media-amazon.com/images/I/41sNnS4Rl7L._SX300_SY300_QL70_FMwebp_.jpg" TargetMode="External"/><Relationship Id="rId327" Type="http://schemas.openxmlformats.org/officeDocument/2006/relationships/hyperlink" Target="https://www.amazon.in/Philips-HI113-1000-Watt-Plastic-Coating/dp/B009UORDX4/ref=sr_1_319?qid=1672923609&amp;s=kitchen&amp;sr=1-319" TargetMode="External"/><Relationship Id="rId534" Type="http://schemas.openxmlformats.org/officeDocument/2006/relationships/hyperlink" Target="https://www.amazon.in/Kuber-Industries-Waterproof-Organizer-CTKTC034616/dp/B083J64CBB/ref=sr_1_214?qid=1672923601&amp;s=kitchen&amp;sr=1-214" TargetMode="External"/><Relationship Id="rId741" Type="http://schemas.openxmlformats.org/officeDocument/2006/relationships/hyperlink" Target="https://m.media-amazon.com/images/W/WEBP_402378-T1/images/I/31Di52QEVdL._SX300_SY300_QL70_FMwebp_.jpg" TargetMode="External"/><Relationship Id="rId1164" Type="http://schemas.openxmlformats.org/officeDocument/2006/relationships/hyperlink" Target="https://www.amazon.in/Logitech-Silent-Wireless-Mouse-Black/dp/B01MQ2A86A/ref=sr_1_333?qid=1672903011&amp;s=computers&amp;sr=1-333" TargetMode="External"/><Relationship Id="rId1371" Type="http://schemas.openxmlformats.org/officeDocument/2006/relationships/hyperlink" Target="https://m.media-amazon.com/images/W/WEBP_402378-T1/images/I/51X5mRykgbL._SX300_SY300_QL70_FMwebp_.jpg" TargetMode="External"/><Relationship Id="rId2008" Type="http://schemas.openxmlformats.org/officeDocument/2006/relationships/hyperlink" Target="https://m.media-amazon.com/images/I/41fXq5ZKACL._SX300_SY300_QL70_ML2_.jpg" TargetMode="External"/><Relationship Id="rId2215" Type="http://schemas.openxmlformats.org/officeDocument/2006/relationships/hyperlink" Target="https://www.amazon.in/Samsung-25W-Travel-Adapter/dp/B08VFF6JQ8/ref=sr_1_27_mod_primary_new?qid=1672895755&amp;s=electronics&amp;sbo=RZvfv%2F%2FHxDF%2BO5021pAnSA%3D%3D&amp;sr=1-27" TargetMode="External"/><Relationship Id="rId2422" Type="http://schemas.openxmlformats.org/officeDocument/2006/relationships/hyperlink" Target="https://www.amazon.in/FLiX-Textured-charging-Lightning-Smartphones/dp/B08N1WL9XW/ref=sr_1_293?qid=1672909139&amp;s=electronics&amp;sr=1-293" TargetMode="External"/><Relationship Id="rId601" Type="http://schemas.openxmlformats.org/officeDocument/2006/relationships/hyperlink" Target="https://www.amazon.in/Havells-Instanio-Storage-Heater-installation/dp/B08GM5S4CQ/ref=sr_1_172?qid=1672923600&amp;s=kitchen&amp;sr=1-172" TargetMode="External"/><Relationship Id="rId1024" Type="http://schemas.openxmlformats.org/officeDocument/2006/relationships/hyperlink" Target="https://m.media-amazon.com/images/I/41VDUqScJFL._SX300_SY300_QL70_FMwebp_.jpg" TargetMode="External"/><Relationship Id="rId1231" Type="http://schemas.openxmlformats.org/officeDocument/2006/relationships/hyperlink" Target="https://m.media-amazon.com/images/I/4101vlzySzL._SY300_SX300_QL70_FMwebp_.jpg" TargetMode="External"/><Relationship Id="rId184" Type="http://schemas.openxmlformats.org/officeDocument/2006/relationships/hyperlink" Target="https://www.amazon.in/Raffles-Premium-Stainless-Indian-Coffee/dp/B07F1T31ZZ/ref=sr_1_397?qid=1672923612&amp;s=kitchen&amp;sr=1-397" TargetMode="External"/><Relationship Id="rId391" Type="http://schemas.openxmlformats.org/officeDocument/2006/relationships/hyperlink" Target="https://m.media-amazon.com/images/W/WEBP_402378-T2/images/I/4145oJH-y0L._SX300_SY300_QL70_FMwebp_.jpg" TargetMode="External"/><Relationship Id="rId1908" Type="http://schemas.openxmlformats.org/officeDocument/2006/relationships/hyperlink" Target="https://www.amazon.in/OnePlus-Display-Refresh-Multiple-Midnight/dp/B0BD92GDQH/ref=sr_1_231?qid=1672895814&amp;s=electronics&amp;sr=1-231" TargetMode="External"/><Relationship Id="rId2072" Type="http://schemas.openxmlformats.org/officeDocument/2006/relationships/hyperlink" Target="https://m.media-amazon.com/images/I/41v82KfCUuL._SX300_SY300_QL70_ML2_.jpg" TargetMode="External"/><Relationship Id="rId251" Type="http://schemas.openxmlformats.org/officeDocument/2006/relationships/hyperlink" Target="https://m.media-amazon.com/images/W/WEBP_402378-T2/images/I/31pzC6I+bEL._SY300_SX300_.jpg" TargetMode="External"/><Relationship Id="rId2889" Type="http://schemas.openxmlformats.org/officeDocument/2006/relationships/hyperlink" Target="https://m.media-amazon.com/images/W/WEBP_402378-T1/images/I/41TZJiPRRwL._SX300_SY300_QL70_FMwebp_.jpg" TargetMode="External"/><Relationship Id="rId111" Type="http://schemas.openxmlformats.org/officeDocument/2006/relationships/hyperlink" Target="https://www.amazon.in/Measuring-Cups-Spoons-Set-Essential/dp/B06Y36JKC3/ref=sr_1_443?qid=1672923614&amp;s=kitchen&amp;sr=1-443" TargetMode="External"/><Relationship Id="rId1698" Type="http://schemas.openxmlformats.org/officeDocument/2006/relationships/hyperlink" Target="https://www.amazon.in/BassHeads-152-ToneSecure-Braided-Earphones/dp/B07KY3FNQP/ref=sr_1_37?qid=1672902996&amp;s=computers&amp;sr=1-37" TargetMode="External"/><Relationship Id="rId2749" Type="http://schemas.openxmlformats.org/officeDocument/2006/relationships/hyperlink" Target="https://www.amazon.in/Receiver-300Mbps-802-11b-Wireless-Network/dp/B0141EZMAI/ref=sr_1_99?qid=1672909129&amp;s=electronics&amp;sr=1-99" TargetMode="External"/><Relationship Id="rId928" Type="http://schemas.openxmlformats.org/officeDocument/2006/relationships/hyperlink" Target="https://m.media-amazon.com/images/W/WEBP_402378-T1/images/I/31-wcLwDaBL._SX300_SY300_QL70_FMwebp_.jpg" TargetMode="External"/><Relationship Id="rId1558" Type="http://schemas.openxmlformats.org/officeDocument/2006/relationships/hyperlink" Target="https://www.amazon.in/Duracell-5000174-Rechargeable-Batteries-Green/dp/B015ZXUDD0/ref=sr_1_114?qid=1672903000&amp;s=computers&amp;sr=1-114" TargetMode="External"/><Relationship Id="rId1765" Type="http://schemas.openxmlformats.org/officeDocument/2006/relationships/hyperlink" Target="https://m.media-amazon.com/images/I/31GUbeFG3FL._SX300_SY300_QL70_FMwebp_.jpg" TargetMode="External"/><Relationship Id="rId2609" Type="http://schemas.openxmlformats.org/officeDocument/2006/relationships/hyperlink" Target="https://m.media-amazon.com/images/W/WEBP_402378-T1/images/I/41OrFRgZhYL._SX300_SY300_QL70_FMwebp_.jpg" TargetMode="External"/><Relationship Id="rId57" Type="http://schemas.openxmlformats.org/officeDocument/2006/relationships/hyperlink" Target="https://www.amazon.in/Portable-Compact-Electric-Wall-Outlet-Adjustable/dp/B0BPBG712X/ref=sr_1_470?qid=1672923615&amp;s=kitchen&amp;sr=1-470" TargetMode="External"/><Relationship Id="rId1418" Type="http://schemas.openxmlformats.org/officeDocument/2006/relationships/hyperlink" Target="https://m.media-amazon.com/images/I/51r+g8fFJsL._SX300_SY300_.jpg" TargetMode="External"/><Relationship Id="rId1972" Type="http://schemas.openxmlformats.org/officeDocument/2006/relationships/hyperlink" Target="https://www.amazon.in/Tukzer-Capacitive-Lightweight-Magnetism-Smartphones/dp/B08K4PSZ3V/ref=sr_1_161?qid=1672895791&amp;s=electronics&amp;sr=1-161" TargetMode="External"/><Relationship Id="rId2816" Type="http://schemas.openxmlformats.org/officeDocument/2006/relationships/hyperlink" Target="https://m.media-amazon.com/images/I/512YHGuR4RL._SX300_SY300_QL70_FMwebp_.jpg" TargetMode="External"/><Relationship Id="rId1625" Type="http://schemas.openxmlformats.org/officeDocument/2006/relationships/hyperlink" Target="https://m.media-amazon.com/images/W/WEBP_402378-T1/images/I/31bX1-ypLSL._SX300_SY300_QL70_FMwebp_.jpg" TargetMode="External"/><Relationship Id="rId1832" Type="http://schemas.openxmlformats.org/officeDocument/2006/relationships/hyperlink" Target="https://www.amazon.in/URBN-20000-Li-Polymer-Compact-Charge/dp/B08HF4W2CT/ref=sr_1_372?qid=1672895857&amp;s=electronics&amp;sr=1-372" TargetMode="External"/><Relationship Id="rId2399" Type="http://schemas.openxmlformats.org/officeDocument/2006/relationships/hyperlink" Target="https://m.media-amazon.com/images/W/WEBP_402378-T1/images/I/515t5K7hdqL._SY300_SX300_QL70_FMwebp_.jpg" TargetMode="External"/><Relationship Id="rId578" Type="http://schemas.openxmlformats.org/officeDocument/2006/relationships/hyperlink" Target="https://m.media-amazon.com/images/W/WEBP_402378-T2/images/I/31SFYZqCSeL._SX300_SY300_QL70_FMwebp_.jpg" TargetMode="External"/><Relationship Id="rId785" Type="http://schemas.openxmlformats.org/officeDocument/2006/relationships/hyperlink" Target="https://m.media-amazon.com/images/I/41SkG6Puq5L._SX300_SY300_QL70_FMwebp_.jpg" TargetMode="External"/><Relationship Id="rId992" Type="http://schemas.openxmlformats.org/officeDocument/2006/relationships/hyperlink" Target="https://m.media-amazon.com/images/I/31Wm6eo+yYL._SY300_SX300_.jpg" TargetMode="External"/><Relationship Id="rId2259" Type="http://schemas.openxmlformats.org/officeDocument/2006/relationships/hyperlink" Target="https://www.amazon.in/boAt-Wave-Call-Dedicated-Multi-Sport/dp/B0B5B6PQCT/ref=sr_1_5?qid=1672895748&amp;s=electronics&amp;sr=1-5" TargetMode="External"/><Relationship Id="rId2466" Type="http://schemas.openxmlformats.org/officeDocument/2006/relationships/hyperlink" Target="https://www.amazon.in/Inches-Ultra-Smart-Android-L43M6-ES/dp/B09MJ77786/ref=sr_1_253?qid=1672909136&amp;s=electronics&amp;sr=1-253" TargetMode="External"/><Relationship Id="rId2673" Type="http://schemas.openxmlformats.org/officeDocument/2006/relationships/hyperlink" Target="https://www.amazon.in/7SEVENTM-Universal-Replacement-Original-AKB75095303/dp/B09MM6P76N/ref=sr_1_143?qid=1672909130&amp;s=electronics&amp;sr=1-143" TargetMode="External"/><Relationship Id="rId2880" Type="http://schemas.openxmlformats.org/officeDocument/2006/relationships/hyperlink" Target="https://www.amazon.in/Acer-inches-Ready-Android-AR32AR2841HDFL/dp/B0B1YVCJ2Y/ref=sr_1_26?qid=1672909125&amp;s=electronics&amp;sr=1-26" TargetMode="External"/><Relationship Id="rId438" Type="http://schemas.openxmlformats.org/officeDocument/2006/relationships/hyperlink" Target="https://www.amazon.in/Dr-Trust-Electronic-Kitchen-Weighing/dp/B07BKSSDR2/ref=sr_1_265?qid=1672923605&amp;s=kitchen&amp;sr=1-265" TargetMode="External"/><Relationship Id="rId645" Type="http://schemas.openxmlformats.org/officeDocument/2006/relationships/hyperlink" Target="https://www.amazon.in/Prestige-PRWO-1-8-2-700-Watts-Aluminium/dp/B00935MD1C/ref=sr_1_149?qid=1672923597&amp;s=kitchen&amp;sr=1-149" TargetMode="External"/><Relationship Id="rId852" Type="http://schemas.openxmlformats.org/officeDocument/2006/relationships/hyperlink" Target="https://m.media-amazon.com/images/W/WEBP_402378-T2/images/I/615Pfq26J+L._SY88.jpg,Instant%20warm%20or%20hot%20water.%20Connection%20pipes%20are%20not%20provided%20this%20time.Due%20to%20this%20the%20total%20cost%20rises%20up%20to%203000.%20Previously%20it%20was%20provided%20with%20the%20heater.,Very%20nice%20and%20working%20well%20taking%202-3%20minutes%20for%203%20liters.%20For%20one%20bath%20we%20using%20twice,%20means%206%20liters%20hot%20water.%20No%20temprature%20control%20and%20not%20included%20connecting%20pipes.,Very%20nice,works%20well.%20just%20as%20described.%20looks%20great%20and%20easy%20to%20installhowever%20the%20tank%20is%20really%20small,%20so%20it%20keeps%20switching%20on%20when%20taking%20a%20bath.%20Especially%20if%20u%20have%20a%20shower%20the%20pressure%20gets%20lower%20trying%20to%20heat%20it%20all%20up,Easy%20to%20install%20and%20operations,A%20very%20fantastic%20product%20at%20this%20point,Suitable%20for%202-3%20persons" TargetMode="External"/><Relationship Id="rId1068" Type="http://schemas.openxmlformats.org/officeDocument/2006/relationships/hyperlink" Target="https://m.media-amazon.com/images/W/WEBP_402378-T1/images/I/41YEYCsXI8L._SX300_SY300_QL70_FMwebp_.jpg" TargetMode="External"/><Relationship Id="rId1275" Type="http://schemas.openxmlformats.org/officeDocument/2006/relationships/hyperlink" Target="https://m.media-amazon.com/images/W/WEBP_402378-T2/images/I/41X6hey-ExL._SX300_SY300_QL70_FMwebp_.jpg" TargetMode="External"/><Relationship Id="rId1482" Type="http://schemas.openxmlformats.org/officeDocument/2006/relationships/hyperlink" Target="https://m.media-amazon.com/images/W/WEBP_402378-T2/images/I/51owoY2Xq7L._SX300_SY300_QL70_FMwebp_.jpg" TargetMode="External"/><Relationship Id="rId2119" Type="http://schemas.openxmlformats.org/officeDocument/2006/relationships/hyperlink" Target="https://www.amazon.in/OnePlus-Nord-Jade-256GB-Storage/dp/B0B3D39RKV/ref=sr_1_75?qid=1672895770&amp;s=electronics&amp;sr=1-75" TargetMode="External"/><Relationship Id="rId2326" Type="http://schemas.openxmlformats.org/officeDocument/2006/relationships/hyperlink" Target="https://www.amazon.in/Technotech-High-Speed-Cable-Meter/dp/B016MDK4F4/ref=sr_1_469?qid=1672909147&amp;s=electronics&amp;sr=1-469" TargetMode="External"/><Relationship Id="rId2533" Type="http://schemas.openxmlformats.org/officeDocument/2006/relationships/hyperlink" Target="https://www.amazon.in/Belkin-Lightning-AirPods-MFi-Certified-Charging/dp/B084MZXJN6/ref=sr_1_218?qid=1672909135&amp;s=electronics&amp;sr=1-218" TargetMode="External"/><Relationship Id="rId2740" Type="http://schemas.openxmlformats.org/officeDocument/2006/relationships/hyperlink" Target="https://m.media-amazon.com/images/W/WEBP_402378-T2/images/I/317-HiMYIgS._SY300_SX300_QL70_FMwebp_.jpg" TargetMode="External"/><Relationship Id="rId505" Type="http://schemas.openxmlformats.org/officeDocument/2006/relationships/hyperlink" Target="https://www.amazon.in/Sealing-Machine-Warranty-Function-Plastic/dp/B0989W6J2F/ref=sr_1_226?qid=1672923603&amp;s=kitchen&amp;sr=1-226" TargetMode="External"/><Relationship Id="rId712" Type="http://schemas.openxmlformats.org/officeDocument/2006/relationships/hyperlink" Target="https://www.amazon.in/Milton-Electric-Stainless-Kettle-Litres/dp/B091V8HK8Z/ref=sr_1_108?qid=1672923596&amp;s=kitchen&amp;sr=1-108" TargetMode="External"/><Relationship Id="rId1135" Type="http://schemas.openxmlformats.org/officeDocument/2006/relationships/hyperlink" Target="https://www.amazon.in/LAPSTER-SATA-CABLE-LAPTOP-DESKTOP/dp/B09F3PDDRF/ref=sr_1_353?qid=1672903012&amp;s=computers&amp;sr=1-353" TargetMode="External"/><Relationship Id="rId1342" Type="http://schemas.openxmlformats.org/officeDocument/2006/relationships/hyperlink" Target="https://www.amazon.in/AirCase-15-6-Inch-MacBook-Protective-Neoprene/dp/B07Z1YVP72/ref=sr_1_232?qid=1672903006&amp;s=computers&amp;sr=1-232" TargetMode="External"/><Relationship Id="rId1202" Type="http://schemas.openxmlformats.org/officeDocument/2006/relationships/hyperlink" Target="https://m.media-amazon.com/images/W/WEBP_402378-T1/images/I/31nIcqmP0zL._SX300_SY300_QL70_FMwebp_.jpg" TargetMode="External"/><Relationship Id="rId2600" Type="http://schemas.openxmlformats.org/officeDocument/2006/relationships/hyperlink" Target="https://www.amazon.in/Belkin-USB-C-Charging-USB-IF-Certified/dp/B084N18QZY/ref=sr_1_184?qid=1672909133&amp;s=electronics&amp;sr=1-184" TargetMode="External"/><Relationship Id="rId295" Type="http://schemas.openxmlformats.org/officeDocument/2006/relationships/hyperlink" Target="https://www.amazon.in/Proven%C2%AE-Copper-ADJUSTER-Purifier-Technology/dp/B0B7FJNSZR/ref=sr_1_340?qid=1672923609&amp;s=kitchen&amp;sr=1-340" TargetMode="External"/><Relationship Id="rId2183" Type="http://schemas.openxmlformats.org/officeDocument/2006/relationships/hyperlink" Target="https://www.amazon.in/AGARO-Type-C-USB-Female-Adapter/dp/B07PFJ5W31/ref=sr_1_43?qid=1672895755&amp;s=electronics&amp;sr=1-43" TargetMode="External"/><Relationship Id="rId2390" Type="http://schemas.openxmlformats.org/officeDocument/2006/relationships/hyperlink" Target="https://www.amazon.in/KRISONS-Multimedia-Standing-Bluetooth-Connectivity/dp/B09LRZYBH1/ref=sr_1_388?qid=1672909144&amp;s=electronics&amp;sr=1-388" TargetMode="External"/><Relationship Id="rId155" Type="http://schemas.openxmlformats.org/officeDocument/2006/relationships/hyperlink" Target="https://www.amazon.in/Usha-Electric-EI3710-1000W-Golden/dp/B078WB1VWJ/ref=sr_1_418?qid=1672923613&amp;s=kitchen&amp;sr=1-418" TargetMode="External"/><Relationship Id="rId362" Type="http://schemas.openxmlformats.org/officeDocument/2006/relationships/hyperlink" Target="https://www.amazon.in/Inalsa-Micro-WD10-1000W-Multifunction-Resistant/dp/B07SLNG3LW/ref=sr_1_301?qid=1672923607&amp;s=kitchen&amp;sr=1-301" TargetMode="External"/><Relationship Id="rId2043" Type="http://schemas.openxmlformats.org/officeDocument/2006/relationships/hyperlink" Target="https://www.amazon.in/Ambrane-Multi-Layer-Protection-Li-Polymer-Stylo-10k/dp/B09MZCQYHZ/ref=sr_1_120?qid=1672895777&amp;s=electronics&amp;sr=1-120" TargetMode="External"/><Relationship Id="rId2250" Type="http://schemas.openxmlformats.org/officeDocument/2006/relationships/hyperlink" Target="https://m.media-amazon.com/images/I/41CB1rnC5tL._SX300_SY300_QL70_ML2_.jpg" TargetMode="External"/><Relationship Id="rId222" Type="http://schemas.openxmlformats.org/officeDocument/2006/relationships/hyperlink" Target="https://www.amazon.in/Racold-Eterno-Pro-Vertical-Metallic/dp/B07TC9F7PN/ref=sr_1_380?qid=1672923611&amp;s=kitchen&amp;sr=1-380" TargetMode="External"/><Relationship Id="rId2110" Type="http://schemas.openxmlformats.org/officeDocument/2006/relationships/hyperlink" Target="https://m.media-amazon.com/images/I/419KF2t1nML._SX300_SY300_QL70_ML2_.jpg" TargetMode="External"/><Relationship Id="rId1669" Type="http://schemas.openxmlformats.org/officeDocument/2006/relationships/hyperlink" Target="https://m.media-amazon.com/images/I/317KlchuxeL._SY300_SX300_QL70_FMwebp_.jpg" TargetMode="External"/><Relationship Id="rId1876" Type="http://schemas.openxmlformats.org/officeDocument/2006/relationships/hyperlink" Target="https://www.amazon.in/EN-LIGNE-Adjustable-Tabletop-Compatible/dp/B0B3DV7S9B/ref=sr_1_293?qid=1672895835&amp;s=electronics&amp;sr=1-293" TargetMode="External"/><Relationship Id="rId2927" Type="http://schemas.openxmlformats.org/officeDocument/2006/relationships/hyperlink" Target="https://m.media-amazon.com/images/W/WEBP_402378-T2/images/I/31zOsqQOAOL._SY445_SX342_QL70_FMwebp_.jpg" TargetMode="External"/><Relationship Id="rId1529" Type="http://schemas.openxmlformats.org/officeDocument/2006/relationships/hyperlink" Target="https://m.media-amazon.com/images/I/6171Cw2IlPL._SY88.jpg,100%25%20genuine%20and%20perfect%20product.,Good,Worth%20the%20money%20as%20its%20a%20fun%20experience%20to%20use%20instant%20cam!Product%20is%20original%20with%20good%20packaging!,The%20top%20most%20amazing%20feature%20is%20it%20makes%20pictures%20look%20like%20the%20old%2080&#8218;&#196;&#244;s..%20but%20one%20problem%20is%20few%20don&#8218;&#196;&#244;t%20develop%20at%20all.,Nice,%20as%20per%20expectations,This%20is%20bad%20after%201%20month,Okay%20productWorth%20the%20purchase." TargetMode="External"/><Relationship Id="rId1736" Type="http://schemas.openxmlformats.org/officeDocument/2006/relationships/hyperlink" Target="https://www.amazon.in/Rockerz-450-Wireless-Bluetooth-Headphone/dp/B07PR1CL3S/ref=sr_1_16?qid=1672902995&amp;s=computers&amp;sr=1-16" TargetMode="External"/><Relationship Id="rId1943" Type="http://schemas.openxmlformats.org/officeDocument/2006/relationships/hyperlink" Target="https://www.amazon.in/boAt-Flash-Smartwatch-Resistance-Lightning/dp/B0949SBKMP/ref=sr_1_188?qid=1672895799&amp;s=electronics&amp;sr=1-188" TargetMode="External"/><Relationship Id="rId28" Type="http://schemas.openxmlformats.org/officeDocument/2006/relationships/hyperlink" Target="https://m.media-amazon.com/images/W/WEBP_402378-T1/images/I/31gr8xzOhEL._SX300_SY300_QL70_FMwebp_.jpg" TargetMode="External"/><Relationship Id="rId1803" Type="http://schemas.openxmlformats.org/officeDocument/2006/relationships/hyperlink" Target="https://m.media-amazon.com/images/I/41i7LM0pGwL._SX300_SY300_QL70_ML2_.jpg" TargetMode="External"/><Relationship Id="rId689" Type="http://schemas.openxmlformats.org/officeDocument/2006/relationships/hyperlink" Target="https://m.media-amazon.com/images/W/WEBP_402378-T1/images/I/31Sgt4ZRNXL._SX300_SY300_QL70_FMwebp_.jpg" TargetMode="External"/><Relationship Id="rId896" Type="http://schemas.openxmlformats.org/officeDocument/2006/relationships/hyperlink" Target="https://www.amazon.in/Receiver-300Mbps-802-11b-Wireless-Network/dp/B0141EZMAI/ref=sr_1_498?qid=1672903019&amp;s=computers&amp;sr=1-498" TargetMode="External"/><Relationship Id="rId2577" Type="http://schemas.openxmlformats.org/officeDocument/2006/relationships/hyperlink" Target="https://m.media-amazon.com/images/W/WEBP_402378-T1/images/I/31w-BP4ey1L._SY445_SX342_QL70_FMwebp_.jpg" TargetMode="External"/><Relationship Id="rId2784" Type="http://schemas.openxmlformats.org/officeDocument/2006/relationships/hyperlink" Target="https://m.media-amazon.com/images/I/41gFqSHngyL._SX300_SY300_QL70_FMwebp_.jpg" TargetMode="External"/><Relationship Id="rId549" Type="http://schemas.openxmlformats.org/officeDocument/2006/relationships/hyperlink" Target="https://m.media-amazon.com/images/W/WEBP_402378-T1/images/I/41TMMpVWKqL._SY300_SX300_QL70_FMwebp_.jpg" TargetMode="External"/><Relationship Id="rId756" Type="http://schemas.openxmlformats.org/officeDocument/2006/relationships/hyperlink" Target="https://www.amazon.in/Amazon-Basics-Adjustable-Thermostat-certified/dp/B09ZTZ9N3Q/ref=sr_1_86?qid=1672923595&amp;s=kitchen&amp;sr=1-86" TargetMode="External"/><Relationship Id="rId1179" Type="http://schemas.openxmlformats.org/officeDocument/2006/relationships/hyperlink" Target="https://m.media-amazon.com/images/I/31lF-FdlrHL._SX300_SY300_QL70_FMwebp_.jpg" TargetMode="External"/><Relationship Id="rId1386" Type="http://schemas.openxmlformats.org/officeDocument/2006/relationships/hyperlink" Target="https://www.amazon.in/STRIFF-Android-Portable-Foldable-Stand-Perfect/dp/B09Y14JLP3/ref=sr_1_208?qid=1672903005&amp;s=computers&amp;sr=1-208" TargetMode="External"/><Relationship Id="rId1593" Type="http://schemas.openxmlformats.org/officeDocument/2006/relationships/hyperlink" Target="https://m.media-amazon.com/images/W/WEBP_402378-T2/images/I/31ZMMGdh5nL._SX300_SY300_QL70_FMwebp_.jpg" TargetMode="External"/><Relationship Id="rId2437" Type="http://schemas.openxmlformats.org/officeDocument/2006/relationships/hyperlink" Target="https://m.media-amazon.com/images/I/317rlQQXhYL._SX300_SY300_QL70_FMwebp_.jpg" TargetMode="External"/><Relationship Id="rId409" Type="http://schemas.openxmlformats.org/officeDocument/2006/relationships/hyperlink" Target="https://m.media-amazon.com/images/I/41VG2A4BrbL._SX300_SY300_QL70_FMwebp_.jpg" TargetMode="External"/><Relationship Id="rId963" Type="http://schemas.openxmlformats.org/officeDocument/2006/relationships/hyperlink" Target="https://www.amazon.in/HP-M270-Gaming-Mouse-7ZZ87AA/dp/B08497Z1MQ/ref=sr_1_450?qid=1672903017&amp;s=computers&amp;sr=1-450" TargetMode="External"/><Relationship Id="rId1039" Type="http://schemas.openxmlformats.org/officeDocument/2006/relationships/hyperlink" Target="https://www.amazon.in/Portronics-Ruffpad-Re-Writable-15-inch-Handwriting/dp/B08XNL93PL/ref=sr_1_407?qid=1672903014&amp;s=computers&amp;sr=1-407" TargetMode="External"/><Relationship Id="rId1246" Type="http://schemas.openxmlformats.org/officeDocument/2006/relationships/hyperlink" Target="https://www.amazon.in/Zebronics-Wonderbar-Powered-Computer-Speaker/dp/B08K9PX15C/ref=sr_1_285?qid=1672903008&amp;s=computers&amp;sr=1-285" TargetMode="External"/><Relationship Id="rId2644" Type="http://schemas.openxmlformats.org/officeDocument/2006/relationships/hyperlink" Target="https://www.amazon.in/LRIPL-Remote-Control-Netflix-Compatible/dp/B08RX8G496/ref=sr_1_161?qid=1672909131&amp;s=electronics&amp;sr=1-161" TargetMode="External"/><Relationship Id="rId2851" Type="http://schemas.openxmlformats.org/officeDocument/2006/relationships/hyperlink" Target="https://m.media-amazon.com/images/W/WEBP_402378-T1/images/I/41v5BQZzfAL._SX300_SY300_QL70_FMwebp_.jpg" TargetMode="External"/><Relationship Id="rId92" Type="http://schemas.openxmlformats.org/officeDocument/2006/relationships/hyperlink" Target="https://m.media-amazon.com/images/I/31afXBXOUVL._SX300_SY300_QL70_FMwebp_.jpg" TargetMode="External"/><Relationship Id="rId616" Type="http://schemas.openxmlformats.org/officeDocument/2006/relationships/hyperlink" Target="https://m.media-amazon.com/images/W/WEBP_402378-T1/images/I/41jJqhC9nfL._SX300_SY300_QL70_FMwebp_.jpg" TargetMode="External"/><Relationship Id="rId823" Type="http://schemas.openxmlformats.org/officeDocument/2006/relationships/hyperlink" Target="https://m.media-amazon.com/images/W/WEBP_402378-T1/images/I/41Xp77o+-YL._SX300_SY300_.jpg" TargetMode="External"/><Relationship Id="rId1453" Type="http://schemas.openxmlformats.org/officeDocument/2006/relationships/hyperlink" Target="https://www.amazon.in/Tukzer-Capacitive-Lightweight-Magnetism-Smartphones/dp/B08K4PSZ3V/ref=sr_1_169?qid=1672903004&amp;s=computers&amp;sr=1-169" TargetMode="External"/><Relationship Id="rId1660" Type="http://schemas.openxmlformats.org/officeDocument/2006/relationships/hyperlink" Target="https://www.amazon.in/Casio-FX-991ES-Plus-2nd-Scientific-Calculator/dp/B0846D5CBP/ref=sr_1_56?qid=1672902997&amp;s=computers&amp;sr=1-56" TargetMode="External"/><Relationship Id="rId2504" Type="http://schemas.openxmlformats.org/officeDocument/2006/relationships/hyperlink" Target="https://m.media-amazon.com/images/I/31f4cZdDnJL._SX300_SY300_QL70_FMwebp_.jpg" TargetMode="External"/><Relationship Id="rId2711" Type="http://schemas.openxmlformats.org/officeDocument/2006/relationships/hyperlink" Target="https://www.amazon.in/Solero-T241-Charging-480Mbps-Durable/dp/B08Y5KXR6Z/ref=sr_1_122?qid=1672909130&amp;s=electronics&amp;sr=1-122" TargetMode="External"/><Relationship Id="rId1106" Type="http://schemas.openxmlformats.org/officeDocument/2006/relationships/hyperlink" Target="https://m.media-amazon.com/images/W/WEBP_402378-T1/images/I/413ZmbHlAKL._SX300_SY300_QL70_FMwebp_.jpg" TargetMode="External"/><Relationship Id="rId1313" Type="http://schemas.openxmlformats.org/officeDocument/2006/relationships/hyperlink" Target="https://m.media-amazon.com/images/W/WEBP_402378-T1/images/I/51o0rLZiIjL._SX300_SY300_QL70_FMwebp_.jpg" TargetMode="External"/><Relationship Id="rId1520" Type="http://schemas.openxmlformats.org/officeDocument/2006/relationships/hyperlink" Target="https://m.media-amazon.com/images/W/WEBP_402378-T1/images/I/41ZrxS9SpwL._SX300_SY300_QL70_FMwebp_.jpg" TargetMode="External"/><Relationship Id="rId199" Type="http://schemas.openxmlformats.org/officeDocument/2006/relationships/hyperlink" Target="https://m.media-amazon.com/images/I/31B-f4QcESS._SX300_SY300_QL70_FMwebp_.jpg" TargetMode="External"/><Relationship Id="rId2087" Type="http://schemas.openxmlformats.org/officeDocument/2006/relationships/hyperlink" Target="https://www.amazon.in/MI-MTCY001IN-USB-Type-C-Cable/dp/B08DDRGWTJ/ref=sr_1_91?qid=1672895770&amp;s=electronics&amp;sr=1-91" TargetMode="External"/><Relationship Id="rId2294" Type="http://schemas.openxmlformats.org/officeDocument/2006/relationships/hyperlink" Target="https://m.media-amazon.com/images/W/WEBP_402378-T2/images/I/41Bi9ZwBQ7L._SX300_SY300_QL70_FMwebp_.jpg" TargetMode="External"/><Relationship Id="rId266" Type="http://schemas.openxmlformats.org/officeDocument/2006/relationships/hyperlink" Target="https://www.amazon.in/Solidaire-550-Watt-Mixer-Grinder-SLD-550-B/dp/B085LPT5F4/ref=sr_1_356?qid=1672923610&amp;s=kitchen&amp;sr=1-356" TargetMode="External"/><Relationship Id="rId473" Type="http://schemas.openxmlformats.org/officeDocument/2006/relationships/hyperlink" Target="https://m.media-amazon.com/images/W/WEBP_402378-T2/images/I/41LLX-A7eTL._SX300_SY300_QL70_FMwebp_.jpg" TargetMode="External"/><Relationship Id="rId680" Type="http://schemas.openxmlformats.org/officeDocument/2006/relationships/hyperlink" Target="https://www.amazon.in/Kitchen-Stainless-Indian-Filter-Coffee/dp/B00PVT30YI/ref=sr_1_128?qid=1672923597&amp;s=kitchen&amp;sr=1-128" TargetMode="External"/><Relationship Id="rId2154" Type="http://schemas.openxmlformats.org/officeDocument/2006/relationships/hyperlink" Target="https://m.media-amazon.com/images/I/41NuSTFXerL._SX300_SY300_QL70_ML2_.jpg" TargetMode="External"/><Relationship Id="rId2361" Type="http://schemas.openxmlformats.org/officeDocument/2006/relationships/hyperlink" Target="https://www.amazon.in/Tata-Sky-Digital-Setup-Remote/dp/B08RZ12GKR/ref=sr_1_447?qid=1672909146&amp;s=electronics&amp;sr=1-447" TargetMode="External"/><Relationship Id="rId126" Type="http://schemas.openxmlformats.org/officeDocument/2006/relationships/hyperlink" Target="https://m.media-amazon.com/images/I/4108k4zDdOL._SY300_SX300_QL70_FMwebp_.jpg" TargetMode="External"/><Relationship Id="rId333" Type="http://schemas.openxmlformats.org/officeDocument/2006/relationships/hyperlink" Target="https://m.media-amazon.com/images/W/WEBP_402378-T2/images/I/71udR616RpL._SY88.jpg,Our%20mission%20is%20to%20purify%20drinking%20water%20and%20make%20it%20safe%20to%20drink.%20%20In%20that%20case%20this%20Eco%20water%20saver%2010L%20is%20very%20useful.%20%20TDS%20of%20my%20bore%20well%20water%20is%20472%20ppm%20and%20TDS%20of%20purified%20water%20is%2064%20ppm%20and%20test%20very%20good.%20Rejected%20water%20is%2040%25%20out%20of%20100%25%20%20Company%20is%20very%20careful%20in%20terms%20of%20service%20but%20local%20service%20is%20lax.%20%20It%20is%20our%20misfortune%20that%20there%20is%20no%20service%20agent%20in%20our%20district%20(742101,2,3)%20headquarters.%20%20I%20am%20very%20happy%20and%20will%20tell%20everyone%20to%20buy.%20Thank%20you%20Amazon.,Yes,The%20product%20is%20good%20and%20installation%20was%20very%20good.%20The%20service%20provider&#8218;&#196;&#244;s%20behaviour%20was%20vry%20good%20overall%20very%20good%20experience,Good,Good%20product%20by%20timely%20delivery%20of%20%20Amazon.%20Instalation%20took%205%20day's%20time%20but%20pureit%20sent%20a%20very%20humble%20and%20knowledgeble%20person%20for%20installation.Thanks%20team%20Amazon%20and%20Pureit%20for%20delivery%20and%20installation%20of%20good%20quality%20product%20at%20affordable%20price,The%20tap%20for%20water%20dispenser%20is%20at%20the%20mid%20of%20the%20purifier.%20By%20that%20I%20mean,%20when%20the%20product%20is%20wall%20mounted,%20the%20tap%20of%20the%20purifier%20is%20also%20at%20a%20height%20causing%20a%20bit%20of%20inconvenience.Rest,%20it&#8218;&#196;&#244;s%20a%20nice%20mid%20budget%20product.,Good%20product%20great%20company%20service%20support%20HUL%20keep%20it%20up&#63743;&#252;&#235;&#231;&#63743;&#252;&#232;&#170;" TargetMode="External"/><Relationship Id="rId540" Type="http://schemas.openxmlformats.org/officeDocument/2006/relationships/hyperlink" Target="https://www.amazon.in/Philips-Handheld-Garment-Steamer-Purple/dp/B07DXRGWDJ/ref=sr_1_207?qid=1672923601&amp;s=kitchen&amp;sr=1-207" TargetMode="External"/><Relationship Id="rId1170" Type="http://schemas.openxmlformats.org/officeDocument/2006/relationships/hyperlink" Target="https://www.amazon.in/Infinity-Glide-510-Headphone-Equalizer/dp/B0873L7J6X/ref=sr_1_329?qid=1672903011&amp;s=computers&amp;sr=1-329" TargetMode="External"/><Relationship Id="rId2014" Type="http://schemas.openxmlformats.org/officeDocument/2006/relationships/hyperlink" Target="https://m.media-amazon.com/images/I/51EiPNlJDgL._SX300_SY300_QL70_ML2_.jpg" TargetMode="External"/><Relationship Id="rId2221" Type="http://schemas.openxmlformats.org/officeDocument/2006/relationships/hyperlink" Target="https://www.amazon.in/Pocket-10000mAh-Triple-Charging-Delivery/dp/B08MC57J31/ref=sr_1_24?qid=1672895748&amp;s=electronics&amp;sr=1-24" TargetMode="External"/><Relationship Id="rId1030" Type="http://schemas.openxmlformats.org/officeDocument/2006/relationships/hyperlink" Target="https://m.media-amazon.com/images/I/41611VFTGwL._SY300_SX300_QL70_FMwebp_.jpg" TargetMode="External"/><Relationship Id="rId400" Type="http://schemas.openxmlformats.org/officeDocument/2006/relationships/hyperlink" Target="https://www.amazon.in/Morphy-Richards-Aristo-PTC-Heater/dp/B01M265AAK/ref=sr_1_285?qid=1672923606&amp;s=kitchen&amp;sr=1-285" TargetMode="External"/><Relationship Id="rId1987" Type="http://schemas.openxmlformats.org/officeDocument/2006/relationships/hyperlink" Target="https://m.media-amazon.com/images/I/41P4Al+S3zL._SY300_SX300_.jpg" TargetMode="External"/><Relationship Id="rId1847" Type="http://schemas.openxmlformats.org/officeDocument/2006/relationships/hyperlink" Target="https://m.media-amazon.com/images/I/41UwKwpK40L._SX300_SY300_QL70_ML2_.jpg" TargetMode="External"/><Relationship Id="rId1707" Type="http://schemas.openxmlformats.org/officeDocument/2006/relationships/hyperlink" Target="https://m.media-amazon.com/images/W/WEBP_402378-T2/images/I/51UsScvHQNL._SX300_SY300_QL70_FMwebp_.jpg" TargetMode="External"/><Relationship Id="rId190" Type="http://schemas.openxmlformats.org/officeDocument/2006/relationships/hyperlink" Target="https://www.amazon.in/Saiyam-Stainless-Espresso-Maker-Percolator/dp/B095K14P86/ref=sr_1_394?qid=1672923612&amp;s=kitchen&amp;sr=1-394" TargetMode="External"/><Relationship Id="rId1914" Type="http://schemas.openxmlformats.org/officeDocument/2006/relationships/hyperlink" Target="https://www.amazon.in/Noise-Colorfit-Pro-Control-Cloudbased/dp/B08HV25BBQ/ref=sr_1_220?qid=1672895814&amp;s=electronics&amp;sr=1-220" TargetMode="External"/><Relationship Id="rId2688" Type="http://schemas.openxmlformats.org/officeDocument/2006/relationships/hyperlink" Target="https://m.media-amazon.com/images/I/31-J+oOnb8L._SY300_SX300_.jpg" TargetMode="External"/><Relationship Id="rId2895" Type="http://schemas.openxmlformats.org/officeDocument/2006/relationships/hyperlink" Target="https://m.media-amazon.com/images/I/41d84o5-M-L._SY445_SX342_QL70_FMwebp_.jpg" TargetMode="External"/><Relationship Id="rId867" Type="http://schemas.openxmlformats.org/officeDocument/2006/relationships/hyperlink" Target="https://m.media-amazon.com/images/W/WEBP_402378-T1/images/I/51MWh9t3Z2L._SX300_SY300_QL70_FMwebp_.jpg" TargetMode="External"/><Relationship Id="rId1497" Type="http://schemas.openxmlformats.org/officeDocument/2006/relationships/hyperlink" Target="https://www.amazon.in/SanDisk-Ultra-Dual-64GB-Drive/dp/B01N6LU1VF/ref=sr_1_145?qid=1672903002&amp;s=computers&amp;sr=1-145" TargetMode="External"/><Relationship Id="rId2548" Type="http://schemas.openxmlformats.org/officeDocument/2006/relationships/hyperlink" Target="https://m.media-amazon.com/images/W/WEBP_402378-T2/images/I/31VSKlEpP-L._SX300_SY300_QL70_FMwebp_.jpg" TargetMode="External"/><Relationship Id="rId2755" Type="http://schemas.openxmlformats.org/officeDocument/2006/relationships/hyperlink" Target="https://www.amazon.in/Samsung-inches-Crystal-Ultra-UA43AUE60AKLXL/dp/B092BJMT8Q/ref=sr_1_96?qid=1672909128&amp;s=electronics&amp;sr=1-96" TargetMode="External"/><Relationship Id="rId727" Type="http://schemas.openxmlformats.org/officeDocument/2006/relationships/hyperlink" Target="https://m.media-amazon.com/images/W/WEBP_402378-T1/images/I/416t5HILjUL._SX300_SY300_QL70_FMwebp_.jpg" TargetMode="External"/><Relationship Id="rId934" Type="http://schemas.openxmlformats.org/officeDocument/2006/relationships/hyperlink" Target="https://m.media-amazon.com/images/I/31dnZ234ZOL._SY300_SX300_QL70_FMwebp_.jpg" TargetMode="External"/><Relationship Id="rId1357" Type="http://schemas.openxmlformats.org/officeDocument/2006/relationships/hyperlink" Target="https://m.media-amazon.com/images/I/31RlOXIcTYL._SX300_SY300_QL70_FMwebp_.jpg" TargetMode="External"/><Relationship Id="rId1564" Type="http://schemas.openxmlformats.org/officeDocument/2006/relationships/hyperlink" Target="https://www.amazon.in/Classmate-Premium-Subject-Notebook-Single/dp/B00LZLQ624/ref=sr_1_108?qid=1672903000&amp;s=computers&amp;sr=1-108" TargetMode="External"/><Relationship Id="rId1771" Type="http://schemas.openxmlformats.org/officeDocument/2006/relationships/hyperlink" Target="https://m.media-amazon.com/images/I/4111qlSCaKL._SY300_SX300_QL70_ML2_.jpg" TargetMode="External"/><Relationship Id="rId2408" Type="http://schemas.openxmlformats.org/officeDocument/2006/relationships/hyperlink" Target="https://www.amazon.in/AmazonBasics-High-Speed-Female-Extension-Cable/dp/B01D5H90L4/ref=sr_1_335?qid=1672909140&amp;s=electronics&amp;sr=1-335" TargetMode="External"/><Relationship Id="rId2615" Type="http://schemas.openxmlformats.org/officeDocument/2006/relationships/hyperlink" Target="https://m.media-amazon.com/images/W/WEBP_402378-T1/images/I/51DhRNtyo0L._SX300_SY300_QL70_FMwebp_.jpg" TargetMode="External"/><Relationship Id="rId2822" Type="http://schemas.openxmlformats.org/officeDocument/2006/relationships/hyperlink" Target="https://m.media-amazon.com/images/W/WEBP_402378-T2/images/I/41rbKciLrcL._SX300_SY300_QL70_FMwebp_.jpg" TargetMode="External"/><Relationship Id="rId63" Type="http://schemas.openxmlformats.org/officeDocument/2006/relationships/hyperlink" Target="https://www.amazon.in/Crompton-Highspeed-Anti-Dust-Ceiling-Efficient/dp/B08WWKM5HQ/ref=sr_1_467?qid=1672923615&amp;s=kitchen&amp;sr=1-467" TargetMode="External"/><Relationship Id="rId1217" Type="http://schemas.openxmlformats.org/officeDocument/2006/relationships/hyperlink" Target="https://www.amazon.in/boAt-Airdopes-191G-Wireless-Appealing/dp/B09X76VL5L/ref=sr_1_301?qid=1672903010&amp;s=computers&amp;sr=1-301" TargetMode="External"/><Relationship Id="rId1424" Type="http://schemas.openxmlformats.org/officeDocument/2006/relationships/hyperlink" Target="https://m.media-amazon.com/images/I/31R4HANvX2L._SY300_SX300_QL70_FMwebp_.jpg" TargetMode="External"/><Relationship Id="rId1631" Type="http://schemas.openxmlformats.org/officeDocument/2006/relationships/hyperlink" Target="https://m.media-amazon.com/images/W/WEBP_402378-T1/images/I/4136eo-yWlL._SX300_SY300_QL70_FMwebp_.jpg" TargetMode="External"/><Relationship Id="rId2198" Type="http://schemas.openxmlformats.org/officeDocument/2006/relationships/hyperlink" Target="https://m.media-amazon.com/images/I/41OaM+9ZHXL._SY300_SX300_.jpg" TargetMode="External"/><Relationship Id="rId377" Type="http://schemas.openxmlformats.org/officeDocument/2006/relationships/hyperlink" Target="https://m.media-amazon.com/images/W/WEBP_402378-T2/images/I/31RWtNDo6EL._SX300_SY300_QL70_FMwebp_.jpg" TargetMode="External"/><Relationship Id="rId584" Type="http://schemas.openxmlformats.org/officeDocument/2006/relationships/hyperlink" Target="https://m.media-amazon.com/images/W/WEBP_402378-T2/images/I/31CM9HiuvRL._SX300_SY300_QL70_FMwebp_.jpg" TargetMode="External"/><Relationship Id="rId2058" Type="http://schemas.openxmlformats.org/officeDocument/2006/relationships/hyperlink" Target="https://m.media-amazon.com/images/I/41OVH5kIQhL._SX300_SY300_QL70_ML2_.jpg" TargetMode="External"/><Relationship Id="rId2265" Type="http://schemas.openxmlformats.org/officeDocument/2006/relationships/hyperlink" Target="https://www.amazon.in/Storite%C2%AE-150cm-Female-Extension-Printers/dp/B00OFM6PEO/ref=sr_1_500?qid=1672909149&amp;s=electronics&amp;sr=1-500" TargetMode="External"/><Relationship Id="rId237" Type="http://schemas.openxmlformats.org/officeDocument/2006/relationships/hyperlink" Target="https://m.media-amazon.com/images/W/WEBP_402378-T1/images/I/31oK2IDhhLL._SX300_SY300_QL70_FMwebp_.jpg" TargetMode="External"/><Relationship Id="rId791" Type="http://schemas.openxmlformats.org/officeDocument/2006/relationships/hyperlink" Target="https://m.media-amazon.com/images/I/41LFdROYICL._SX300_SY300_QL70_FMwebp_.jpg" TargetMode="External"/><Relationship Id="rId1074" Type="http://schemas.openxmlformats.org/officeDocument/2006/relationships/hyperlink" Target="https://m.media-amazon.com/images/W/WEBP_402378-T2/images/I/51HO3bkK+VS._SY300_SX300_.jpg" TargetMode="External"/><Relationship Id="rId2472" Type="http://schemas.openxmlformats.org/officeDocument/2006/relationships/hyperlink" Target="https://www.amazon.in/LTG-500-2Mtr-Cable-Metallic-Silver/dp/B0162LYSFS/ref=sr_1_250?qid=1672909136&amp;s=electronics&amp;sr=1-250" TargetMode="External"/><Relationship Id="rId444" Type="http://schemas.openxmlformats.org/officeDocument/2006/relationships/hyperlink" Target="https://www.amazon.in/Sujata-Powermatic-Watts-Juicer-Grinder/dp/B071113J7M/ref=sr_1_262?qid=1672923605&amp;s=kitchen&amp;sr=1-262" TargetMode="External"/><Relationship Id="rId651" Type="http://schemas.openxmlformats.org/officeDocument/2006/relationships/hyperlink" Target="https://www.amazon.in/Philips-PowerPro-FC9352-01-Compact/dp/B072J83V9W/ref=sr_1_146?qid=1672923597&amp;s=kitchen&amp;sr=1-146" TargetMode="External"/><Relationship Id="rId1281" Type="http://schemas.openxmlformats.org/officeDocument/2006/relationships/hyperlink" Target="https://m.media-amazon.com/images/W/WEBP_402378-T2/images/I/41W4O2H532L._SX300_SY300_QL70_FMwebp_.jpg" TargetMode="External"/><Relationship Id="rId2125" Type="http://schemas.openxmlformats.org/officeDocument/2006/relationships/hyperlink" Target="https://www.amazon.in/Solero-TB301-Charging-480Mbps-1-5-Meter/dp/B08Y1TFSP6/ref=sr_1_72?qid=1672895762&amp;s=electronics&amp;sr=1-72" TargetMode="External"/><Relationship Id="rId2332" Type="http://schemas.openxmlformats.org/officeDocument/2006/relationships/hyperlink" Target="https://www.amazon.in/WANBO-X1-Pro-Projector-Correction/dp/B0BNDD9TN6/ref=sr_1_466?qid=1672909147&amp;s=electronics&amp;sr=1-466" TargetMode="External"/><Relationship Id="rId304" Type="http://schemas.openxmlformats.org/officeDocument/2006/relationships/hyperlink" Target="https://m.media-amazon.com/images/I/31RLcOp57gL._SX300_SY300_QL70_FMwebp_.jpg" TargetMode="External"/><Relationship Id="rId511" Type="http://schemas.openxmlformats.org/officeDocument/2006/relationships/hyperlink" Target="https://www.amazon.in/Eureka-Forbes-Amaze-RO-MTDS/dp/B07YC8JHMB/ref=sr_1_223?qid=1672923603&amp;s=kitchen&amp;sr=1-223" TargetMode="External"/><Relationship Id="rId1141" Type="http://schemas.openxmlformats.org/officeDocument/2006/relationships/hyperlink" Target="https://www.amazon.in/Logitech-G102-Customizable-Lighting-Programmable/dp/B08LT9BMPP/ref=sr_1_347?qid=1672903012&amp;s=computers&amp;sr=1-347" TargetMode="External"/><Relationship Id="rId1001" Type="http://schemas.openxmlformats.org/officeDocument/2006/relationships/hyperlink" Target="https://www.amazon.in/Canon-E477-Wireless-Efficient-Printer/dp/B01JOFKL0A/ref=sr_1_427?qid=1672903016&amp;s=computers&amp;sr=1-427" TargetMode="External"/><Relationship Id="rId1958" Type="http://schemas.openxmlformats.org/officeDocument/2006/relationships/hyperlink" Target="https://www.amazon.in/Noise-ColorFit-Bluetooth-instacharge-Functional/dp/B0BGSV43WY/ref=sr_1_172?qid=1672895799&amp;s=electronics&amp;sr=1-172" TargetMode="External"/><Relationship Id="rId1818" Type="http://schemas.openxmlformats.org/officeDocument/2006/relationships/hyperlink" Target="https://www.amazon.in/REDMI-Sport-Carbon-Black-RAM/dp/B09HSKYMB3/ref=sr_1_405?qid=1672895864&amp;s=electronics&amp;sr=1-405" TargetMode="External"/><Relationship Id="rId161" Type="http://schemas.openxmlformats.org/officeDocument/2006/relationships/hyperlink" Target="https://www.amazon.in/AGARO-Regal-Electric-Ceramic-functions/dp/B09XHXXCFH/ref=sr_1_412?qid=1672923613&amp;s=kitchen&amp;sr=1-412" TargetMode="External"/><Relationship Id="rId2799" Type="http://schemas.openxmlformats.org/officeDocument/2006/relationships/hyperlink" Target="https://www.amazon.in/AmazonBasics-High-Speed-Cable-2-Pack-Black/dp/B014I8SX4Y/ref=sr_1_73?qid=1672909128&amp;s=electronics&amp;sr=1-73" TargetMode="External"/><Relationship Id="rId978" Type="http://schemas.openxmlformats.org/officeDocument/2006/relationships/hyperlink" Target="https://m.media-amazon.com/images/W/WEBP_402378-T1/images/I/41gztmbiIgL._SX300_SY300_QL70_FMwebp_.jpg" TargetMode="External"/><Relationship Id="rId2659" Type="http://schemas.openxmlformats.org/officeDocument/2006/relationships/hyperlink" Target="https://m.media-amazon.com/images/W/WEBP_402378-T1/images/I/51dOjIreG4L._SX300_SY300_QL70_FMwebp_.jpg" TargetMode="External"/><Relationship Id="rId2866" Type="http://schemas.openxmlformats.org/officeDocument/2006/relationships/hyperlink" Target="https://www.amazon.in/Ambrane-Charging-Unbreakable-Braided-Connector/dp/B09CMM3VGK/ref=sr_1_35?qid=1672909125&amp;s=electronics&amp;sr=1-35" TargetMode="External"/><Relationship Id="rId838" Type="http://schemas.openxmlformats.org/officeDocument/2006/relationships/hyperlink" Target="https://www.amazon.in/Lifelong-LLEK15-Electric-Stainless-Warranty/dp/B096YCN3SD/ref=sr_1_35?qid=1672923592&amp;s=kitchen&amp;sr=1-35" TargetMode="External"/><Relationship Id="rId1468" Type="http://schemas.openxmlformats.org/officeDocument/2006/relationships/hyperlink" Target="https://m.media-amazon.com/images/W/WEBP_402378-T1/images/I/41n2MqMIH5L._SX300_SY300_QL70_FMwebp_.jpg" TargetMode="External"/><Relationship Id="rId1675" Type="http://schemas.openxmlformats.org/officeDocument/2006/relationships/hyperlink" Target="https://m.media-amazon.com/images/I/41Fm0YcrDqL._SX300_SY300_QL70_FMwebp_.jpg" TargetMode="External"/><Relationship Id="rId1882" Type="http://schemas.openxmlformats.org/officeDocument/2006/relationships/hyperlink" Target="https://www.amazon.in/WeCool-Navigation-Locking-Gripping-Rotation/dp/B0B2DJ5RVQ/ref=sr_1_260?qid=1672895821&amp;s=electronics&amp;sr=1-260" TargetMode="External"/><Relationship Id="rId2519" Type="http://schemas.openxmlformats.org/officeDocument/2006/relationships/hyperlink" Target="https://www.amazon.in/Amkette-Charging-Cable-iPhone-Touch/dp/B00RGLI0ZS/ref=sr_1_226?qid=1672909135&amp;s=electronics&amp;sr=1-226" TargetMode="External"/><Relationship Id="rId2726" Type="http://schemas.openxmlformats.org/officeDocument/2006/relationships/hyperlink" Target="https://m.media-amazon.com/images/W/WEBP_402378-T2/images/I/41UJEnTJpVL._SX300_SY300_QL70_FMwebp_.jpg" TargetMode="External"/><Relationship Id="rId1328" Type="http://schemas.openxmlformats.org/officeDocument/2006/relationships/hyperlink" Target="https://www.amazon.in/Generic-Multi-Angle-tablets-Samsung-paperwhite-Phablets/dp/B017PDR9N0/ref=sr_1_240?qid=1672903006&amp;s=computers&amp;sr=1-240" TargetMode="External"/><Relationship Id="rId1535" Type="http://schemas.openxmlformats.org/officeDocument/2006/relationships/hyperlink" Target="https://m.media-amazon.com/images/I/41TZJiPRRwL._SX300_SY300_QL70_FMwebp_.jpg" TargetMode="External"/><Relationship Id="rId2933" Type="http://schemas.openxmlformats.org/officeDocument/2006/relationships/hyperlink" Target="https://m.media-amazon.com/images/W/WEBP_402378-T1/images/I/31iBzpNszEL._SX300_SY300_QL70_FMwebp_.jpg" TargetMode="External"/><Relationship Id="rId905" Type="http://schemas.openxmlformats.org/officeDocument/2006/relationships/hyperlink" Target="https://m.media-amazon.com/images/W/WEBP_402378-T1/images/I/41ZeJ53ij3L._SX300_SY300_QL70_FMwebp_.jpg" TargetMode="External"/><Relationship Id="rId1742" Type="http://schemas.openxmlformats.org/officeDocument/2006/relationships/hyperlink" Target="https://www.amazon.in/STRIFF-Adjustable-Patented-Ventilated-Compatible/dp/B07XCM6T4N/ref=sr_1_13?qid=1672902995&amp;s=computers&amp;sr=1-13" TargetMode="External"/><Relationship Id="rId34" Type="http://schemas.openxmlformats.org/officeDocument/2006/relationships/hyperlink" Target="https://m.media-amazon.com/images/W/WEBP_402378-T2/images/I/21JwUdnWL4L._SX300_SY300_QL70_FMwebp_.jpg" TargetMode="External"/><Relationship Id="rId1602" Type="http://schemas.openxmlformats.org/officeDocument/2006/relationships/hyperlink" Target="https://www.amazon.in/ZODO-Writer-Electronic-Writing-Paperless/dp/B07PLHTTB4/ref=sr_1_88_mod_primary_new?qid=1672902998&amp;s=computers&amp;sbo=RZvfv%2F%2FHxDF%2BO5021pAnSA%3D%3D&amp;sr=1-88" TargetMode="External"/><Relationship Id="rId488" Type="http://schemas.openxmlformats.org/officeDocument/2006/relationships/hyperlink" Target="https://www.amazon.in/Kitchenwell-Multipurpose-Portable-Electronic-Scale/dp/B0B4SJKRDF/ref=sr_1_239?qid=1672923603&amp;s=kitchen&amp;sr=1-239" TargetMode="External"/><Relationship Id="rId695" Type="http://schemas.openxmlformats.org/officeDocument/2006/relationships/hyperlink" Target="https://m.media-amazon.com/images/W/WEBP_402378-T1/images/I/31g2BiAmVjL._SY300_SX300_QL70_FMwebp_.jpg" TargetMode="External"/><Relationship Id="rId2169" Type="http://schemas.openxmlformats.org/officeDocument/2006/relationships/hyperlink" Target="https://www.amazon.in/Redmi-Storage-Battery-Finger-Booster/dp/B09XB7SRQ5/ref=sr_1_50?qid=1672895762&amp;s=electronics&amp;sr=1-50" TargetMode="External"/><Relationship Id="rId2376" Type="http://schemas.openxmlformats.org/officeDocument/2006/relationships/hyperlink" Target="https://m.media-amazon.com/images/I/21pqzUPpJNL._SY300_SX300_QL70_FMwebp_.jpg" TargetMode="External"/><Relationship Id="rId2583" Type="http://schemas.openxmlformats.org/officeDocument/2006/relationships/hyperlink" Target="https://m.media-amazon.com/images/I/416qO6VZHgL._SX300_SY300_QL70_FMwebp_.jpg" TargetMode="External"/><Relationship Id="rId2790" Type="http://schemas.openxmlformats.org/officeDocument/2006/relationships/hyperlink" Target="https://m.media-amazon.com/images/I/41gztmbiIgL._SX300_SY300_QL70_FMwebp_.jpg" TargetMode="External"/><Relationship Id="rId348" Type="http://schemas.openxmlformats.org/officeDocument/2006/relationships/hyperlink" Target="https://www.amazon.in/HANEUL-2000-Watt-Heater-HN-2500-Thermoset/dp/B0BMZ6SY89/ref=sr_1_312?qid=1672923607&amp;s=kitchen&amp;sr=1-312" TargetMode="External"/><Relationship Id="rId555" Type="http://schemas.openxmlformats.org/officeDocument/2006/relationships/hyperlink" Target="https://m.media-amazon.com/images/I/31PzyH4N9xL._SX300_SY300_QL70_FMwebp_.jpg" TargetMode="External"/><Relationship Id="rId762" Type="http://schemas.openxmlformats.org/officeDocument/2006/relationships/hyperlink" Target="https://www.amazon.in/Amaze-Litre-Electric-Kettle-Stainless/dp/B082KVTRW8/ref=sr_1_81?qid=1672923595&amp;s=kitchen&amp;sr=1-81" TargetMode="External"/><Relationship Id="rId1185" Type="http://schemas.openxmlformats.org/officeDocument/2006/relationships/hyperlink" Target="https://m.media-amazon.com/images/W/WEBP_402378-T2/images/I/411UTnBl2TL._SX300_SY300_QL70_FMwebp_.jpg" TargetMode="External"/><Relationship Id="rId1392" Type="http://schemas.openxmlformats.org/officeDocument/2006/relationships/hyperlink" Target="https://m.media-amazon.com/images/I/41jk4zYjTsL._SX300_SY300_QL70_FMwebp_.jpg" TargetMode="External"/><Relationship Id="rId2029" Type="http://schemas.openxmlformats.org/officeDocument/2006/relationships/hyperlink" Target="https://www.amazon.in/33W-SonicCharge-2-0-Charger-Combo/dp/B08RZ5K9YH/ref=sr_1_121?qid=1672895784&amp;s=electronics&amp;sr=1-121" TargetMode="External"/><Relationship Id="rId2236" Type="http://schemas.openxmlformats.org/officeDocument/2006/relationships/hyperlink" Target="https://m.media-amazon.com/images/I/41kg-+XWoxL._SY300_SX300_.jpg" TargetMode="External"/><Relationship Id="rId2443" Type="http://schemas.openxmlformats.org/officeDocument/2006/relationships/hyperlink" Target="https://m.media-amazon.com/images/W/WEBP_402378-T2/images/I/31dENZ1gQVL._SX300_SY300_QL70_FMwebp_.jpg" TargetMode="External"/><Relationship Id="rId2650" Type="http://schemas.openxmlformats.org/officeDocument/2006/relationships/hyperlink" Target="https://www.amazon.in/Indestructible-Type-C-Cable-Type-Phones/dp/B071SDRGWL/ref=sr_1_158?qid=1672909131&amp;s=electronics&amp;sr=1-158" TargetMode="External"/><Relationship Id="rId208" Type="http://schemas.openxmlformats.org/officeDocument/2006/relationships/hyperlink" Target="https://www.amazon.in/Kenstar-Watts-Filled-Radiator-Heater/dp/B08QHLXWV3/ref=sr_1_388?qid=1672923611&amp;s=kitchen&amp;sr=1-388" TargetMode="External"/><Relationship Id="rId415" Type="http://schemas.openxmlformats.org/officeDocument/2006/relationships/hyperlink" Target="https://m.media-amazon.com/images/W/WEBP_402378-T1/images/I/31i-KNZeKML._SX300_SY300_QL70_FMwebp_.jpg" TargetMode="External"/><Relationship Id="rId622" Type="http://schemas.openxmlformats.org/officeDocument/2006/relationships/hyperlink" Target="https://m.media-amazon.com/images/W/WEBP_402378-T1/images/I/41-kc5sVOQL._SX300_SY300_QL70_FMwebp_.jpg" TargetMode="External"/><Relationship Id="rId1045" Type="http://schemas.openxmlformats.org/officeDocument/2006/relationships/hyperlink" Target="https://www.amazon.in/Amazfit-Version-Always-Display-Monitoring/dp/B09TBCVJS3/ref=sr_1_403?qid=1672903014&amp;s=computers&amp;sr=1-403" TargetMode="External"/><Relationship Id="rId1252" Type="http://schemas.openxmlformats.org/officeDocument/2006/relationships/hyperlink" Target="https://www.amazon.in/LS-LAPSTER-Accessories-Adapter-Recorder/dp/B084BR3QX8/ref=sr_1_282?qid=1672903008&amp;s=computers&amp;sr=1-282" TargetMode="External"/><Relationship Id="rId2303" Type="http://schemas.openxmlformats.org/officeDocument/2006/relationships/hyperlink" Target="https://m.media-amazon.com/images/W/WEBP_402378-T1/images/I/41TBdmDqSjL._SY445_SX342_QL70_FMwebp_.jpg" TargetMode="External"/><Relationship Id="rId2510" Type="http://schemas.openxmlformats.org/officeDocument/2006/relationships/hyperlink" Target="https://m.media-amazon.com/images/I/41p+lllC3HL._SY300_SX300_.jpg" TargetMode="External"/><Relationship Id="rId1112" Type="http://schemas.openxmlformats.org/officeDocument/2006/relationships/hyperlink" Target="https://m.media-amazon.com/images/W/WEBP_402378-T2/images/I/317pd1KDJpL._SX300_SY300_QL70_FMwebp_.jpg" TargetMode="External"/><Relationship Id="rId1929" Type="http://schemas.openxmlformats.org/officeDocument/2006/relationships/hyperlink" Target="https://www.amazon.in/Noise-Advanced-Bluetooth-Brightness-Smartwatch/dp/B0B6BLTGTT/ref=sr_1_202?qid=1672895806&amp;s=electronics&amp;sr=1-202" TargetMode="External"/><Relationship Id="rId2093" Type="http://schemas.openxmlformats.org/officeDocument/2006/relationships/hyperlink" Target="https://www.amazon.in/Samsung-Midnight-Storage-6000mAh-Battery/dp/B0B4F52B5X/ref=sr_1_88?qid=1672895770&amp;s=electronics&amp;sr=1-88" TargetMode="External"/><Relationship Id="rId272" Type="http://schemas.openxmlformats.org/officeDocument/2006/relationships/hyperlink" Target="https://www.amazon.in/Panasonic-SR-WA22H-5-4-Litre-Automatic-Cooker/dp/B00A328ENA/ref=sr_1_349?qid=1672923610&amp;s=kitchen&amp;sr=1-349" TargetMode="External"/><Relationship Id="rId2160" Type="http://schemas.openxmlformats.org/officeDocument/2006/relationships/hyperlink" Target="https://m.media-amazon.com/images/I/41BnHjRP0ZS._SX300_SY300_QL70_ML2_.jpg" TargetMode="External"/><Relationship Id="rId132" Type="http://schemas.openxmlformats.org/officeDocument/2006/relationships/hyperlink" Target="https://m.media-amazon.com/images/W/WEBP_402378-T2/images/I/31YEW0-SNcL._SX300_SY300_QL70_FMwebp_.jpg" TargetMode="External"/><Relationship Id="rId2020" Type="http://schemas.openxmlformats.org/officeDocument/2006/relationships/hyperlink" Target="https://m.media-amazon.com/images/I/41R08zLK69L._SX300_SY300_QL70_ML2_.jpg" TargetMode="External"/><Relationship Id="rId1579" Type="http://schemas.openxmlformats.org/officeDocument/2006/relationships/hyperlink" Target="https://m.media-amazon.com/images/W/WEBP_402378-T2/images/I/51SzLWO7e+L._SY300_SX300_.jpg" TargetMode="External"/><Relationship Id="rId949" Type="http://schemas.openxmlformats.org/officeDocument/2006/relationships/hyperlink" Target="https://www.amazon.in/Pilot-Frixion-Clicker-Roller-Blue/dp/B00S2SEV7K/ref=sr_1_457?qid=1672903018&amp;s=computers&amp;sr=1-457" TargetMode="External"/><Relationship Id="rId1786" Type="http://schemas.openxmlformats.org/officeDocument/2006/relationships/hyperlink" Target="https://www.amazon.in/Fire-Boltt-Smartwatch-Resolution-Connection-Assistance/dp/B0B3NDPCS9/ref=sr_1_459?qid=1672895886&amp;s=electronics&amp;sr=1-459" TargetMode="External"/><Relationship Id="rId1993" Type="http://schemas.openxmlformats.org/officeDocument/2006/relationships/hyperlink" Target="https://m.media-amazon.com/images/I/41d84o5-M-L._SY445_SX342_QL70_ML2_.jpg" TargetMode="External"/><Relationship Id="rId2837" Type="http://schemas.openxmlformats.org/officeDocument/2006/relationships/hyperlink" Target="https://www.amazon.in/D-Link-DWA-131-Wireless-Adapter-Black/dp/B002PD61Y4/ref=sr_1_50?qid=1672909126&amp;s=electronics&amp;sr=1-50" TargetMode="External"/><Relationship Id="rId78" Type="http://schemas.openxmlformats.org/officeDocument/2006/relationships/hyperlink" Target="https://m.media-amazon.com/images/W/WEBP_402378-T1/images/I/41VOCgvMKJL._SX300_SY300_QL70_FMwebp_.jpg" TargetMode="External"/><Relationship Id="rId809" Type="http://schemas.openxmlformats.org/officeDocument/2006/relationships/hyperlink" Target="https://m.media-amazon.com/images/W/WEBP_402378-T1/images/I/41IymCXFA7L._SX300_SY300_QL70_FMwebp_.jpg" TargetMode="External"/><Relationship Id="rId1439" Type="http://schemas.openxmlformats.org/officeDocument/2006/relationships/hyperlink" Target="https://www.amazon.in/Redgear-Gaming-Semi-Honeycomb-Windows-Gamers/dp/B08CHZ3ZQ7/ref=sr_1_177?qid=1672903004&amp;s=computers&amp;sr=1-177" TargetMode="External"/><Relationship Id="rId1646" Type="http://schemas.openxmlformats.org/officeDocument/2006/relationships/hyperlink" Target="https://www.amazon.in/Sounce-Charger-Protector-Charging-Protective/dp/B085HY1DGR/ref=sr_1_64?qid=1672902997&amp;s=computers&amp;sr=1-64" TargetMode="External"/><Relationship Id="rId1853" Type="http://schemas.openxmlformats.org/officeDocument/2006/relationships/hyperlink" Target="https://m.media-amazon.com/images/I/41tRgeQp9-L._SX300_SY300_QL70_ML2_.jpg" TargetMode="External"/><Relationship Id="rId2904" Type="http://schemas.openxmlformats.org/officeDocument/2006/relationships/hyperlink" Target="https://www.amazon.in/AmazonBasics-Flexible-HDMI-Cable-3-Foot/dp/B07KSMBL2H/ref=sr_1_14?qid=1672909124&amp;s=electronics&amp;sr=1-14" TargetMode="External"/><Relationship Id="rId1506" Type="http://schemas.openxmlformats.org/officeDocument/2006/relationships/hyperlink" Target="https://m.media-amazon.com/images/W/WEBP_402378-T2/images/I/51v-2Nzr+ML._SY300_SX300_.jpg" TargetMode="External"/><Relationship Id="rId1713" Type="http://schemas.openxmlformats.org/officeDocument/2006/relationships/hyperlink" Target="https://m.media-amazon.com/images/I/41Mce3f9faL._SX300_SY300_QL70_FMwebp_.jpg" TargetMode="External"/><Relationship Id="rId1920" Type="http://schemas.openxmlformats.org/officeDocument/2006/relationships/hyperlink" Target="https://www.amazon.in/SanDisk-Ultra%C2%AE-microSDXCTM-Warranty-Smartphones/dp/B0BDYW3RN3/ref=sr_1_210?qid=1672895806&amp;s=electronics&amp;sr=1-210" TargetMode="External"/><Relationship Id="rId599" Type="http://schemas.openxmlformats.org/officeDocument/2006/relationships/hyperlink" Target="https://www.amazon.in/Prestige-1900-Induction-Cooktop-button/dp/B00NM6MO26/ref=sr_1_173?qid=1672923600&amp;s=kitchen&amp;sr=1-173" TargetMode="External"/><Relationship Id="rId2487" Type="http://schemas.openxmlformats.org/officeDocument/2006/relationships/hyperlink" Target="https://www.amazon.in/Astigo-Compatible-Remote-Airtel-Set/dp/B09127FZCK/ref=sr_1_242?qid=1672909136&amp;s=electronics&amp;sr=1-242" TargetMode="External"/><Relationship Id="rId2694" Type="http://schemas.openxmlformats.org/officeDocument/2006/relationships/hyperlink" Target="https://m.media-amazon.com/images/W/WEBP_402378-T1/images/I/41ipWb8mrKL._SX300_SY300_QL70_FMwebp_.jpg" TargetMode="External"/><Relationship Id="rId459" Type="http://schemas.openxmlformats.org/officeDocument/2006/relationships/hyperlink" Target="https://m.media-amazon.com/images/I/41EQwIB-rKL._SX300_SY300_QL70_FMwebp_.jpg" TargetMode="External"/><Relationship Id="rId666" Type="http://schemas.openxmlformats.org/officeDocument/2006/relationships/hyperlink" Target="https://www.amazon.in/Butterfly-Smart-750-Watt-Mixer-Grinder/dp/B075JJ5NQC/ref=sr_1_135?qid=1672923597&amp;s=kitchen&amp;sr=1-135" TargetMode="External"/><Relationship Id="rId873" Type="http://schemas.openxmlformats.org/officeDocument/2006/relationships/hyperlink" Target="https://m.media-amazon.com/images/I/41XXjVSLyGL._SX300_SY300_QL70_FMwebp_.jpg" TargetMode="External"/><Relationship Id="rId1089" Type="http://schemas.openxmlformats.org/officeDocument/2006/relationships/hyperlink" Target="https://www.amazon.in/AirCase-14-Inch-MacBook-Protective-Neoprene/dp/B07Z1Z77ZZ/ref=sr_1_380?qid=1672903013&amp;s=computers&amp;sr=1-380" TargetMode="External"/><Relationship Id="rId1296" Type="http://schemas.openxmlformats.org/officeDocument/2006/relationships/hyperlink" Target="https://www.amazon.in/Elements-Portable-External-Drive-Black/dp/B06XDKWLJH/ref=sr_1_256?qid=1672903007&amp;s=computers&amp;sr=1-256" TargetMode="External"/><Relationship Id="rId2347" Type="http://schemas.openxmlformats.org/officeDocument/2006/relationships/hyperlink" Target="https://m.media-amazon.com/images/I/41uqZs26+oL._SY300_SX300_.jpg" TargetMode="External"/><Relationship Id="rId2554" Type="http://schemas.openxmlformats.org/officeDocument/2006/relationships/hyperlink" Target="https://m.media-amazon.com/images/W/WEBP_402378-T1/images/I/41Q5zqyjWPL._SY300_SX300_QL70_FMwebp_.jpg" TargetMode="External"/><Relationship Id="rId319" Type="http://schemas.openxmlformats.org/officeDocument/2006/relationships/hyperlink" Target="https://m.media-amazon.com/images/W/WEBP_402378-T2/images/I/31Ly7OehCGL._SX300_SY300_QL70_FMwebp_.jpg" TargetMode="External"/><Relationship Id="rId526" Type="http://schemas.openxmlformats.org/officeDocument/2006/relationships/hyperlink" Target="https://m.media-amazon.com/images/I/419vF7uEFEL._SX300_SY300_QL70_FMwebp_.jpg" TargetMode="External"/><Relationship Id="rId1156" Type="http://schemas.openxmlformats.org/officeDocument/2006/relationships/hyperlink" Target="https://m.media-amazon.com/images/I/51seYZqgz5L._SX300_SY300_QL70_FMwebp_.jpg" TargetMode="External"/><Relationship Id="rId1363" Type="http://schemas.openxmlformats.org/officeDocument/2006/relationships/hyperlink" Target="https://m.media-amazon.com/images/W/WEBP_402378-T1/images/I/31tk9yOK-qL._SX300_SY300_QL70_FMwebp_.jpg" TargetMode="External"/><Relationship Id="rId2207" Type="http://schemas.openxmlformats.org/officeDocument/2006/relationships/hyperlink" Target="https://www.amazon.in/SanDisk-Ultra-microSD-UHS-I-120MB/dp/B08L5HMJVW/ref=sr_1_31?qid=1672895755&amp;s=electronics&amp;sr=1-31" TargetMode="External"/><Relationship Id="rId2761" Type="http://schemas.openxmlformats.org/officeDocument/2006/relationships/hyperlink" Target="https://www.amazon.in/Wayona-Cable-Braided-Charger-Smartphones/dp/B07GVGTSLN/ref=sr_1_93?qid=1672909128&amp;s=electronics&amp;sr=1-93" TargetMode="External"/><Relationship Id="rId733" Type="http://schemas.openxmlformats.org/officeDocument/2006/relationships/hyperlink" Target="https://m.media-amazon.com/images/W/WEBP_402378-T1/images/I/31KGeL7u8hL._SX300_SY300_QL70_FMwebp_.jpg" TargetMode="External"/><Relationship Id="rId940" Type="http://schemas.openxmlformats.org/officeDocument/2006/relationships/hyperlink" Target="https://m.media-amazon.com/images/I/31aoDL5YfNL._SX300_SY300_QL70_FMwebp_.jpg" TargetMode="External"/><Relationship Id="rId1016" Type="http://schemas.openxmlformats.org/officeDocument/2006/relationships/hyperlink" Target="https://m.media-amazon.com/images/W/WEBP_402378-T2/images/I/21XzK-guXHL._SX300_SY300_QL70_FMwebp_.jpg" TargetMode="External"/><Relationship Id="rId1570" Type="http://schemas.openxmlformats.org/officeDocument/2006/relationships/hyperlink" Target="https://www.amazon.in/STRIFF-Adjustable-Ventilated-Ergonomic-Compatibility/dp/B09XX51X2G/ref=sr_1_105?qid=1672903000&amp;s=computers&amp;sr=1-105" TargetMode="External"/><Relationship Id="rId2414" Type="http://schemas.openxmlformats.org/officeDocument/2006/relationships/hyperlink" Target="https://www.amazon.in/Wayona-Charging-Charger-Samsung-Galaxy/dp/B08CT62BM1/ref=sr_1_326?qid=1672909140&amp;s=electronics&amp;sr=1-326" TargetMode="External"/><Relationship Id="rId2621" Type="http://schemas.openxmlformats.org/officeDocument/2006/relationships/hyperlink" Target="https://m.media-amazon.com/images/I/41c5wGlZyPS._SX300_SY300_QL70_FMwebp_.jpg" TargetMode="External"/><Relationship Id="rId800" Type="http://schemas.openxmlformats.org/officeDocument/2006/relationships/hyperlink" Target="https://www.amazon.in/Bajaj-Minor-1000-Watt-Room-Heater/dp/B009P2LK08/ref=sr_1_57?qid=1672923593&amp;s=kitchen&amp;sr=1-57" TargetMode="External"/><Relationship Id="rId1223" Type="http://schemas.openxmlformats.org/officeDocument/2006/relationships/hyperlink" Target="https://m.media-amazon.com/images/W/WEBP_402378-T2/images/I/31MDFikz-wL._SX300_SY300_QL70_FMwebp_.jpg" TargetMode="External"/><Relationship Id="rId1430" Type="http://schemas.openxmlformats.org/officeDocument/2006/relationships/hyperlink" Target="https://m.media-amazon.com/images/I/21qdAZyu9xL._SX300_SY300_QL70_FMwebp_.jpg" TargetMode="External"/><Relationship Id="rId176" Type="http://schemas.openxmlformats.org/officeDocument/2006/relationships/hyperlink" Target="https://m.media-amazon.com/images/W/WEBP_402378-T2/images/I/41lYqkaeadL._SX300_SY300_QL70_FMwebp_.jpg" TargetMode="External"/><Relationship Id="rId383" Type="http://schemas.openxmlformats.org/officeDocument/2006/relationships/hyperlink" Target="https://m.media-amazon.com/images/W/WEBP_402378-T1/images/I/51IE+nI0KGL._SY300_SX300_.jpg" TargetMode="External"/><Relationship Id="rId590" Type="http://schemas.openxmlformats.org/officeDocument/2006/relationships/hyperlink" Target="https://m.media-amazon.com/images/W/WEBP_402378-T1/images/I/31ixn2s6IbL._SX300_SY300_QL70_FMwebp_.jpg" TargetMode="External"/><Relationship Id="rId2064" Type="http://schemas.openxmlformats.org/officeDocument/2006/relationships/hyperlink" Target="https://m.media-amazon.com/images/I/41iVkyHeTUL._SX300_SY300_QL70_ML2_.jpg" TargetMode="External"/><Relationship Id="rId2271" Type="http://schemas.openxmlformats.org/officeDocument/2006/relationships/hyperlink" Target="https://www.amazon.in/Airtel-Pack-Entertainment-Installation-Months/dp/B0B8VQ7KDS/ref=sr_1_497?qid=1672909149&amp;s=electronics&amp;sr=1-497" TargetMode="External"/><Relationship Id="rId243" Type="http://schemas.openxmlformats.org/officeDocument/2006/relationships/hyperlink" Target="https://m.media-amazon.com/images/W/WEBP_402378-T1/images/I/413XAuyrxWL._SX300_SY300_QL70_FMwebp_.jpg" TargetMode="External"/><Relationship Id="rId450" Type="http://schemas.openxmlformats.org/officeDocument/2006/relationships/hyperlink" Target="https://www.amazon.in/Usha-Janome-Dream-Stitch-Automatic/dp/B086X18Q71/ref=sr_1_259?qid=1672923605&amp;s=kitchen&amp;sr=1-259" TargetMode="External"/><Relationship Id="rId1080" Type="http://schemas.openxmlformats.org/officeDocument/2006/relationships/hyperlink" Target="https://m.media-amazon.com/images/I/31pQZsxPR4L._SX300_SY300_QL70_FMwebp_.jpg" TargetMode="External"/><Relationship Id="rId2131" Type="http://schemas.openxmlformats.org/officeDocument/2006/relationships/hyperlink" Target="https://www.amazon.in/Boat-BassHeads-100-Inspired-Earphones/dp/B07GQD4K6L/ref=sr_1_69?qid=1672895762&amp;s=electronics&amp;sr=1-69" TargetMode="External"/><Relationship Id="rId103" Type="http://schemas.openxmlformats.org/officeDocument/2006/relationships/hyperlink" Target="https://www.amazon.in/Bajaj-Jars-Mixer-Grinder-White/dp/B09MFR93KS/ref=sr_1_447?qid=1672923614&amp;s=kitchen&amp;sr=1-447" TargetMode="External"/><Relationship Id="rId310" Type="http://schemas.openxmlformats.org/officeDocument/2006/relationships/hyperlink" Target="https://www.amazon.in/USHA-RapidMix-500-Watt-Copper-Grinder/dp/B08MXJYB2V/ref=sr_1_331?qid=1672923609&amp;s=kitchen&amp;sr=1-331" TargetMode="External"/><Relationship Id="rId1897" Type="http://schemas.openxmlformats.org/officeDocument/2006/relationships/hyperlink" Target="https://m.media-amazon.com/images/I/31efS1bi1vL._SX300_SY300_QL70_ML2_.jpg" TargetMode="External"/><Relationship Id="rId1757" Type="http://schemas.openxmlformats.org/officeDocument/2006/relationships/hyperlink" Target="https://m.media-amazon.com/images/W/WEBP_402378-T2/images/I/31y-oJ1XnqL._SX300_SY300_QL70_FMwebp_.jpg" TargetMode="External"/><Relationship Id="rId1964" Type="http://schemas.openxmlformats.org/officeDocument/2006/relationships/hyperlink" Target="https://www.amazon.in/Fire-Boltt-Smartwatch-Bluetooth-Calling-Assistance/dp/B09YV3K34W/ref=sr_1_168?qid=1672895791&amp;s=electronics&amp;sr=1-168" TargetMode="External"/><Relationship Id="rId2808" Type="http://schemas.openxmlformats.org/officeDocument/2006/relationships/hyperlink" Target="https://m.media-amazon.com/images/I/41Tz1YnJkoL._SY300_SX300_QL70_FMwebp_.jpg" TargetMode="External"/><Relationship Id="rId49" Type="http://schemas.openxmlformats.org/officeDocument/2006/relationships/hyperlink" Target="https://www.amazon.in/Crystal-Cartridge-size-Fresh-Clean/dp/B01MRARGBW/ref=sr_1_478?qid=1672923615&amp;s=kitchen&amp;sr=1-478" TargetMode="External"/><Relationship Id="rId1617" Type="http://schemas.openxmlformats.org/officeDocument/2006/relationships/hyperlink" Target="https://m.media-amazon.com/images/I/41LcHKyVl9L._SX300_SY300_QL70_FMwebp_.jpg" TargetMode="External"/><Relationship Id="rId1824" Type="http://schemas.openxmlformats.org/officeDocument/2006/relationships/hyperlink" Target="https://www.amazon.in/Spigen-Hybrid-Compatible-Carbonate-Crystal/dp/B0B1NX6JTN/ref=sr_1_389?qid=1672895864&amp;s=electronics&amp;sr=1-389" TargetMode="External"/><Relationship Id="rId2598" Type="http://schemas.openxmlformats.org/officeDocument/2006/relationships/hyperlink" Target="https://www.amazon.in/LOHAYA-Television-Compatible-Samsung-Control/dp/B081NHWT6Z/ref=sr_1_185?qid=1672909133&amp;s=electronics&amp;sr=1-185" TargetMode="External"/><Relationship Id="rId777" Type="http://schemas.openxmlformats.org/officeDocument/2006/relationships/hyperlink" Target="https://m.media-amazon.com/images/W/WEBP_402378-T2/images/I/31LsgYDJNkL._SX300_SY300_QL70_FMwebp_.jpg" TargetMode="External"/><Relationship Id="rId984" Type="http://schemas.openxmlformats.org/officeDocument/2006/relationships/hyperlink" Target="https://m.media-amazon.com/images/I/31jUKdJdjHL._SX300_SY300_QL70_FMwebp_.jpg" TargetMode="External"/><Relationship Id="rId2458" Type="http://schemas.openxmlformats.org/officeDocument/2006/relationships/hyperlink" Target="https://www.amazon.in/Belkin-USB-C-Charging-USB-IF-Certified/dp/B084MZYBTV/ref=sr_1_257?qid=1672909136&amp;s=electronics&amp;sr=1-257" TargetMode="External"/><Relationship Id="rId2665" Type="http://schemas.openxmlformats.org/officeDocument/2006/relationships/hyperlink" Target="https://www.amazon.in/SAIFSMART-Compact-Bracket-Management-Bathroom/dp/B08L4SBJRY/ref=sr_1_150?qid=1672909131&amp;s=electronics&amp;sr=1-150" TargetMode="External"/><Relationship Id="rId2872" Type="http://schemas.openxmlformats.org/officeDocument/2006/relationships/hyperlink" Target="https://www.amazon.in/Duracell-Lightning-Certified-Braided-Charging/dp/B09W5XR9RT/ref=sr_1_32?qid=1672909125&amp;s=electronics&amp;sr=1-32" TargetMode="External"/><Relationship Id="rId637" Type="http://schemas.openxmlformats.org/officeDocument/2006/relationships/hyperlink" Target="https://www.amazon.in/Hindware-Atlantic-Compacto-Instant-HI03PDW30/dp/B09DL9978Y/ref=sr_1_151?qid=1672923598&amp;s=kitchen&amp;sr=1-151" TargetMode="External"/><Relationship Id="rId844" Type="http://schemas.openxmlformats.org/officeDocument/2006/relationships/hyperlink" Target="https://www.amazon.in/Lifelong-LLMG23-500-Watt-Liquidizing-Stainless/dp/B09X5C9VLK/ref=sr_1_31?qid=1672923592&amp;s=kitchen&amp;sr=1-31" TargetMode="External"/><Relationship Id="rId1267" Type="http://schemas.openxmlformats.org/officeDocument/2006/relationships/hyperlink" Target="https://m.media-amazon.com/images/W/WEBP_402378-T1/images/I/21e4IoLXBFL._SY300_SX300_QL70_FMwebp_.jpg" TargetMode="External"/><Relationship Id="rId1474" Type="http://schemas.openxmlformats.org/officeDocument/2006/relationships/hyperlink" Target="https://m.media-amazon.com/images/I/51RTfgkScMS._SX300_SY300_QL70_FMwebp_.jpg" TargetMode="External"/><Relationship Id="rId1681" Type="http://schemas.openxmlformats.org/officeDocument/2006/relationships/hyperlink" Target="https://m.media-amazon.com/images/I/31HWJqJdtjL._SX300_SY300_QL70_FMwebp_.jpg" TargetMode="External"/><Relationship Id="rId2318" Type="http://schemas.openxmlformats.org/officeDocument/2006/relationships/hyperlink" Target="https://www.amazon.in/Kodak-inches-Android-50UHDX7XPROBL-Bezel-Less/dp/B09PLD9TCD/ref=sr_1_473?qid=1672909147&amp;s=electronics&amp;sr=1-473" TargetMode="External"/><Relationship Id="rId2525" Type="http://schemas.openxmlformats.org/officeDocument/2006/relationships/hyperlink" Target="https://www.amazon.in/Universal-Remote-Control-Sony-Bravia/dp/B07ZR4S1G4/ref=sr_1_223_mod_primary_new?qid=1672909135&amp;s=electronics&amp;sbo=RZvfv%2F%2FHxDF%2BO5021pAnSA%3D%3D&amp;sr=1-223" TargetMode="External"/><Relationship Id="rId2732" Type="http://schemas.openxmlformats.org/officeDocument/2006/relationships/hyperlink" Target="https://m.media-amazon.com/images/W/WEBP_402378-T1/images/I/41fRMsvSy8L._SY445_SX342_QL70_FMwebp_.jpg" TargetMode="External"/><Relationship Id="rId704" Type="http://schemas.openxmlformats.org/officeDocument/2006/relationships/hyperlink" Target="https://www.amazon.in/Philips-HL7756-00-750-Watt-Grinder/dp/B01GZSQJPA/ref=sr_1_115?qid=1672923596&amp;s=kitchen&amp;sr=1-115" TargetMode="External"/><Relationship Id="rId911" Type="http://schemas.openxmlformats.org/officeDocument/2006/relationships/hyperlink" Target="https://m.media-amazon.com/images/I/51BGUyveMfL._SX300_SY300_QL70_FMwebp_.jpg" TargetMode="External"/><Relationship Id="rId1127" Type="http://schemas.openxmlformats.org/officeDocument/2006/relationships/hyperlink" Target="https://www.amazon.in/Camel-Camlin-Kokuyo-Fabrica-Acrylic/dp/B00LY1FN1K/ref=sr_1_359?qid=1672903012&amp;s=computers&amp;sr=1-359" TargetMode="External"/><Relationship Id="rId1334" Type="http://schemas.openxmlformats.org/officeDocument/2006/relationships/hyperlink" Target="https://www.amazon.in/Maono-AU-400-Lavalier-Microphone-Black/dp/B07JF9B592/ref=sr_1_237?qid=1672903006&amp;s=computers&amp;sr=1-237" TargetMode="External"/><Relationship Id="rId1541" Type="http://schemas.openxmlformats.org/officeDocument/2006/relationships/hyperlink" Target="https://m.media-amazon.com/images/W/WEBP_402378-T1/images/I/31puHGasbOL._SX300_SY300_QL70_FMwebp_.jpg" TargetMode="External"/><Relationship Id="rId40" Type="http://schemas.openxmlformats.org/officeDocument/2006/relationships/hyperlink" Target="https://m.media-amazon.com/images/I/41zyYoNFiGL._SX300_SY300_QL70_FMwebp_.jpg" TargetMode="External"/><Relationship Id="rId1401" Type="http://schemas.openxmlformats.org/officeDocument/2006/relationships/hyperlink" Target="https://www.amazon.in/boAt-Flash-Smartwatch-Resistance-Lightning/dp/B0949SBKMP/ref=sr_1_199?qid=1672903005&amp;s=computers&amp;sr=1-199" TargetMode="External"/><Relationship Id="rId287" Type="http://schemas.openxmlformats.org/officeDocument/2006/relationships/hyperlink" Target="https://www.amazon.in/AO-Smith-HSE-VAS-15-Litre-Storage/dp/B01892MIPA/ref=sr_1_341?qid=1672923610&amp;s=kitchen&amp;sr=1-341" TargetMode="External"/><Relationship Id="rId494" Type="http://schemas.openxmlformats.org/officeDocument/2006/relationships/hyperlink" Target="https://www.amazon.in/Goliath-GO1200WG-Weight-1200-Watt-Maroon/dp/B0883LQJ6B/ref=sr_1_236?qid=1672923603&amp;s=kitchen&amp;sr=1-236" TargetMode="External"/><Relationship Id="rId2175" Type="http://schemas.openxmlformats.org/officeDocument/2006/relationships/hyperlink" Target="https://www.amazon.in/iQOO-Stellar-Snapdragon-Purchased-Separately/dp/B07WJV6P1R/ref=sr_1_47?qid=1672895755&amp;s=electronics&amp;sr=1-47" TargetMode="External"/><Relationship Id="rId2382" Type="http://schemas.openxmlformats.org/officeDocument/2006/relationships/hyperlink" Target="https://www.amazon.in/inches-Ready-Smart-VW32PRO-Black/dp/B08PZ6HZLT/ref=sr_1_404?qid=1672909144&amp;s=electronics&amp;sr=1-404" TargetMode="External"/><Relationship Id="rId147" Type="http://schemas.openxmlformats.org/officeDocument/2006/relationships/hyperlink" Target="https://www.amazon.in/Lifelong-Sandwich-Griller-Non-Stick-Plates/dp/B08LVVTGZK/ref=sr_1_422?qid=1672923613&amp;s=kitchen&amp;sr=1-422" TargetMode="External"/><Relationship Id="rId354" Type="http://schemas.openxmlformats.org/officeDocument/2006/relationships/hyperlink" Target="https://www.amazon.in/Aquadpure-Copper-ADJUSTER-Purifier-Technology/dp/B0BJ966M5K/ref=sr_1_308?qid=1672923607&amp;s=kitchen&amp;sr=1-308" TargetMode="External"/><Relationship Id="rId1191" Type="http://schemas.openxmlformats.org/officeDocument/2006/relationships/hyperlink" Target="https://m.media-amazon.com/images/I/31df-HkJJ7L._SX300_SY300_QL70_FMwebp_.jpg" TargetMode="External"/><Relationship Id="rId2035" Type="http://schemas.openxmlformats.org/officeDocument/2006/relationships/hyperlink" Target="https://www.amazon.in/Noise-ColorFit-Smartwatch-Monitoring-Waterproof/dp/B097R25DP7/ref=sr_1_124?qid=1672895777&amp;s=electronics&amp;sr=1-124" TargetMode="External"/><Relationship Id="rId561" Type="http://schemas.openxmlformats.org/officeDocument/2006/relationships/hyperlink" Target="https://m.media-amazon.com/images/I/41VQTjrYaCL._SX300_SY300_QL70_FMwebp_.jpg" TargetMode="External"/><Relationship Id="rId2242" Type="http://schemas.openxmlformats.org/officeDocument/2006/relationships/hyperlink" Target="https://m.media-amazon.com/images/I/31-hWNXDxiL._SX300_SY300_QL70_ML2_.jpg" TargetMode="External"/><Relationship Id="rId214" Type="http://schemas.openxmlformats.org/officeDocument/2006/relationships/hyperlink" Target="https://www.amazon.in/SaleOn-Charcoal-Electric-Appliances-Mix-colors/dp/B09VPH38JS/ref=sr_1_384?qid=1672923611&amp;s=kitchen&amp;sr=1-384" TargetMode="External"/><Relationship Id="rId421" Type="http://schemas.openxmlformats.org/officeDocument/2006/relationships/hyperlink" Target="https://m.media-amazon.com/images/W/WEBP_402378-T1/images/I/51mvimcd7EL._SY445_SX342_QL70_FMwebp_.jpg" TargetMode="External"/><Relationship Id="rId1051" Type="http://schemas.openxmlformats.org/officeDocument/2006/relationships/hyperlink" Target="https://www.amazon.in/Redgear-Cloak-Gaming-Headphones-Microphone/dp/B07T9FV9YP/ref=sr_1_400?qid=1672903014&amp;s=computers&amp;sr=1-400" TargetMode="External"/><Relationship Id="rId2102" Type="http://schemas.openxmlformats.org/officeDocument/2006/relationships/hyperlink" Target="https://m.media-amazon.com/images/I/41qhEf58vbL._SX300_SY300_QL70_ML2_.jpg" TargetMode="External"/><Relationship Id="rId1868" Type="http://schemas.openxmlformats.org/officeDocument/2006/relationships/hyperlink" Target="https://www.amazon.in/OnePlus-Moonstone-Black-128GB-Storage/dp/B0B5V47VK4/ref=sr_1_300?qid=1672895835&amp;s=electronics&amp;sr=1-300" TargetMode="External"/><Relationship Id="rId2919" Type="http://schemas.openxmlformats.org/officeDocument/2006/relationships/hyperlink" Target="https://m.media-amazon.com/images/I/31wOPjcSxlL._SX300_SY300_QL70_FMwebp_.jpg" TargetMode="External"/><Relationship Id="rId1728" Type="http://schemas.openxmlformats.org/officeDocument/2006/relationships/hyperlink" Target="https://www.amazon.in/PTron-Bullet-Pro-Lightweight-Smartphones/dp/B07WG8PDCW/ref=sr_1_20?qid=1672902995&amp;s=computers&amp;sr=1-20" TargetMode="External"/><Relationship Id="rId1935" Type="http://schemas.openxmlformats.org/officeDocument/2006/relationships/hyperlink" Target="https://www.amazon.in/Redmi-Note-11T-5G-Dimensity/dp/B09LHYZ3GJ/ref=sr_1_196?qid=1672895806&amp;s=electronics&amp;sr=1-196" TargetMode="External"/><Relationship Id="rId4" Type="http://schemas.openxmlformats.org/officeDocument/2006/relationships/hyperlink" Target="https://m.media-amazon.com/images/W/WEBP_402378-T1/images/I/51pNg1Zy4+L._SX300_SY300_.jpg" TargetMode="External"/><Relationship Id="rId888" Type="http://schemas.openxmlformats.org/officeDocument/2006/relationships/hyperlink" Target="https://www.amazon.in/Usha-Quartz-800-Watt-Overheating-Protection/dp/B00H47GVGY/ref=sr_1_6?qid=1672923591&amp;s=kitchen&amp;sr=1-6" TargetMode="External"/><Relationship Id="rId2569" Type="http://schemas.openxmlformats.org/officeDocument/2006/relationships/hyperlink" Target="https://www.amazon.in/Sony-TV-Remote-Compatible-Control/dp/B09L8DT7D6/ref=sr_1_200?qid=1672909134&amp;s=electronics&amp;sr=1-200" TargetMode="External"/><Relationship Id="rId2776" Type="http://schemas.openxmlformats.org/officeDocument/2006/relationships/hyperlink" Target="https://m.media-amazon.com/images/I/51ow6bmLWIL._SY300_SX300_QL70_FMwebp_.jpg" TargetMode="External"/><Relationship Id="rId748" Type="http://schemas.openxmlformats.org/officeDocument/2006/relationships/hyperlink" Target="https://www.amazon.in/Bulfyss-Stainless-Weighing-Nutrition-Warranty/dp/B0949FPSFY/ref=sr_1_93?qid=1672923595&amp;s=kitchen&amp;sr=1-93" TargetMode="External"/><Relationship Id="rId955" Type="http://schemas.openxmlformats.org/officeDocument/2006/relationships/hyperlink" Target="https://www.amazon.in/Ambrane-ABDC-10-Charging-Transmission-Compatible/dp/B09CMP1SC8/ref=sr_1_454?qid=1672903017&amp;s=computers&amp;sr=1-454" TargetMode="External"/><Relationship Id="rId1378" Type="http://schemas.openxmlformats.org/officeDocument/2006/relationships/hyperlink" Target="https://www.amazon.in/Luxor-Subject-Single-Ruled-Notebook/dp/B00LHZW3XY/ref=sr_1_213_mod_primary_new?qid=1672903005&amp;s=computers&amp;sbo=RZvfv%2F%2FHxDF%2BO5021pAnSA%3D%3D&amp;sr=1-213" TargetMode="External"/><Relationship Id="rId1585" Type="http://schemas.openxmlformats.org/officeDocument/2006/relationships/hyperlink" Target="https://m.media-amazon.com/images/I/51EJirBX6bL._SY300_SX300_QL70_FMwebp_.jpg" TargetMode="External"/><Relationship Id="rId1792" Type="http://schemas.openxmlformats.org/officeDocument/2006/relationships/hyperlink" Target="https://www.amazon.in/WeCool-Reinforced-Function-Bluetooth-Compatible/dp/B0B9BXKBC7/ref=sr_1_445?qid=1672895879&amp;s=electronics&amp;sr=1-445" TargetMode="External"/><Relationship Id="rId2429" Type="http://schemas.openxmlformats.org/officeDocument/2006/relationships/hyperlink" Target="https://m.media-amazon.com/images/I/31x9nSr-rqL._SY300_SX300_QL70_FMwebp_.jpg" TargetMode="External"/><Relationship Id="rId2636" Type="http://schemas.openxmlformats.org/officeDocument/2006/relationships/hyperlink" Target="https://www.amazon.in/AmazonBasics-Nylon-Braided-Lightning-Cable/dp/B082T6GXS5/ref=sr_1_165?qid=1672909131&amp;s=electronics&amp;sr=1-165" TargetMode="External"/><Relationship Id="rId2843" Type="http://schemas.openxmlformats.org/officeDocument/2006/relationships/hyperlink" Target="https://m.media-amazon.com/images/W/WEBP_402378-T2/images/I/31EHCPHbSlL._SX300_SY300_QL70_FMwebp_.jpg" TargetMode="External"/><Relationship Id="rId84" Type="http://schemas.openxmlformats.org/officeDocument/2006/relationships/hyperlink" Target="https://m.media-amazon.com/images/I/41mZWS7bb+L._SX342_SY445_.jpg" TargetMode="External"/><Relationship Id="rId608" Type="http://schemas.openxmlformats.org/officeDocument/2006/relationships/hyperlink" Target="https://m.media-amazon.com/images/I/21ndIZtC7HL._SX300_SY300_QL70_FMwebp_.jpg" TargetMode="External"/><Relationship Id="rId815" Type="http://schemas.openxmlformats.org/officeDocument/2006/relationships/hyperlink" Target="https://m.media-amazon.com/images/W/WEBP_402378-T1/images/I/41TUgf0W8uL._SX300_SY300_QL70_FMwebp_.jpg" TargetMode="External"/><Relationship Id="rId1238" Type="http://schemas.openxmlformats.org/officeDocument/2006/relationships/hyperlink" Target="https://www.amazon.in/ProElite-Smart-Generation-Stylus-Translucent/dp/B07Z53L5QL/ref=sr_1_289?qid=1672903010&amp;s=computers&amp;sr=1-289" TargetMode="External"/><Relationship Id="rId1445" Type="http://schemas.openxmlformats.org/officeDocument/2006/relationships/hyperlink" Target="https://www.amazon.in/Zebronics-ZEB-90HB-Pocket-Laptop-Computers/dp/B097JQ1J5G/ref=sr_1_174?qid=1672903004&amp;s=computers&amp;sr=1-174" TargetMode="External"/><Relationship Id="rId1652" Type="http://schemas.openxmlformats.org/officeDocument/2006/relationships/hyperlink" Target="https://www.amazon.in/Samsung-microSDXC-Memory-Adapter-MB-MC128KA/dp/B09MT84WV5/ref=sr_1_60?qid=1672902997&amp;s=computers&amp;sr=1-60" TargetMode="External"/><Relationship Id="rId1305" Type="http://schemas.openxmlformats.org/officeDocument/2006/relationships/hyperlink" Target="https://m.media-amazon.com/images/I/41BWhztt6EL._SX300_SY300_QL70_FMwebp_.jpg" TargetMode="External"/><Relationship Id="rId2703" Type="http://schemas.openxmlformats.org/officeDocument/2006/relationships/hyperlink" Target="https://www.amazon.in/boAt-A750-Resistant-Tangle-free-Transmission/dp/B09RX1FK54/ref=sr_1_126?qid=1672909130&amp;s=electronics&amp;sr=1-126" TargetMode="External"/><Relationship Id="rId2910" Type="http://schemas.openxmlformats.org/officeDocument/2006/relationships/hyperlink" Target="https://www.amazon.in/Ambrane-Unbreakable-Charging-Braided-Android/dp/B082LZGK39/ref=sr_1_11?qid=1672909124&amp;s=electronics&amp;sr=1-11" TargetMode="External"/><Relationship Id="rId1512" Type="http://schemas.openxmlformats.org/officeDocument/2006/relationships/hyperlink" Target="https://m.media-amazon.com/images/I/41fRp5O-PrL._SX300_SY300_QL70_FMwebp_.jpg" TargetMode="External"/><Relationship Id="rId11" Type="http://schemas.openxmlformats.org/officeDocument/2006/relationships/hyperlink" Target="https://www.amazon.in/Hair-Removers-Laundry-Remover-Reusable/dp/B0B3JSWG81/ref=sr_1_501?qid=1672923617&amp;s=kitchen&amp;sr=1-501" TargetMode="External"/><Relationship Id="rId398" Type="http://schemas.openxmlformats.org/officeDocument/2006/relationships/hyperlink" Target="https://www.amazon.in/Gadgetronics-Weighing-Warranty-Batteries-Included/dp/B0B694PXQJ/ref=sr_1_286?qid=1672923606&amp;s=kitchen&amp;sr=1-286" TargetMode="External"/><Relationship Id="rId2079" Type="http://schemas.openxmlformats.org/officeDocument/2006/relationships/hyperlink" Target="https://www.amazon.in/GIZGA-Protector-Charging-Protective-G55/dp/B08MTCKDYN/ref=sr_1_95?qid=1672895770&amp;s=electronics&amp;sr=1-95" TargetMode="External"/><Relationship Id="rId2286" Type="http://schemas.openxmlformats.org/officeDocument/2006/relationships/hyperlink" Target="https://m.media-amazon.com/images/I/51UuhCYmBnL._SY300_SX300_QL70_FMwebp_.jpg" TargetMode="External"/><Relationship Id="rId2493" Type="http://schemas.openxmlformats.org/officeDocument/2006/relationships/hyperlink" Target="https://www.amazon.in/AmazonBasics-AZHDAD01-HDMI-Coupler-Black/dp/B06XR9PR5X/ref=sr_1_239?qid=1672909135&amp;s=electronics&amp;sr=1-239" TargetMode="External"/><Relationship Id="rId258" Type="http://schemas.openxmlformats.org/officeDocument/2006/relationships/hyperlink" Target="https://www.amazon.in/AGARO-Portable-Capacity-Automatic-33603/dp/B09G2VTHQM/ref=sr_1_362?qid=1672923610&amp;s=kitchen&amp;sr=1-362" TargetMode="External"/><Relationship Id="rId465" Type="http://schemas.openxmlformats.org/officeDocument/2006/relationships/hyperlink" Target="https://m.media-amazon.com/images/W/WEBP_402378-T2/images/I/317ja9m3iHL._SX300_SY300_QL70_FMwebp_.jpg" TargetMode="External"/><Relationship Id="rId672" Type="http://schemas.openxmlformats.org/officeDocument/2006/relationships/hyperlink" Target="https://www.amazon.in/Prestige-Iris-Grinder-Stainless-Juicer/dp/B0756K5DYZ/ref=sr_1_132?qid=1672923597&amp;s=kitchen&amp;sr=1-132" TargetMode="External"/><Relationship Id="rId1095" Type="http://schemas.openxmlformats.org/officeDocument/2006/relationships/hyperlink" Target="https://www.amazon.in/Silicone-Earplugs-Replacement-Earphones-Bluetooth/dp/B08X77LM8C/ref=sr_1_376?qid=1672903013&amp;s=computers&amp;sr=1-376" TargetMode="External"/><Relationship Id="rId2146" Type="http://schemas.openxmlformats.org/officeDocument/2006/relationships/hyperlink" Target="https://m.media-amazon.com/images/I/31VzNhhqifL._SX300_SY300_QL70_ML2_.jpg" TargetMode="External"/><Relationship Id="rId2353" Type="http://schemas.openxmlformats.org/officeDocument/2006/relationships/hyperlink" Target="https://www.amazon.in/Kodak-inches-32HDX900S-Ready-Black/dp/B06XGWRKYT/ref=sr_1_451?qid=1672909146&amp;s=electronics&amp;sr=1-451" TargetMode="External"/><Relationship Id="rId2560" Type="http://schemas.openxmlformats.org/officeDocument/2006/relationships/hyperlink" Target="https://m.media-amazon.com/images/I/41p9mn0fmIL._SY300_SX300_QL70_FMwebp_.jpg" TargetMode="External"/><Relationship Id="rId118" Type="http://schemas.openxmlformats.org/officeDocument/2006/relationships/hyperlink" Target="https://m.media-amazon.com/images/I/41XXDlWCBDL._SX300_SY300_QL70_FMwebp_.jpg" TargetMode="External"/><Relationship Id="rId325" Type="http://schemas.openxmlformats.org/officeDocument/2006/relationships/hyperlink" Target="https://m.media-amazon.com/images/I/41FQI5F2OiL._SX300_SY300_QL70_FMwebp_.jpg" TargetMode="External"/><Relationship Id="rId532" Type="http://schemas.openxmlformats.org/officeDocument/2006/relationships/hyperlink" Target="https://www.amazon.in/JM-SELLER-Electric-Beater-180-Watt/dp/B08JV91JTK/ref=sr_1_215?qid=1672923601&amp;s=kitchen&amp;sr=1-215" TargetMode="External"/><Relationship Id="rId1162" Type="http://schemas.openxmlformats.org/officeDocument/2006/relationships/hyperlink" Target="https://m.media-amazon.com/images/I/51UTH-oHa9L._SY300_SX300_QL70_FMwebp_.jpg" TargetMode="External"/><Relationship Id="rId2006" Type="http://schemas.openxmlformats.org/officeDocument/2006/relationships/hyperlink" Target="https://www.amazon.in/PTron-Force-Bluetooth-Smartwatch-Waterproof/dp/B0B53QFZPY/ref=sr_1_134?qid=1672895784&amp;s=electronics&amp;sr=1-134" TargetMode="External"/><Relationship Id="rId2213" Type="http://schemas.openxmlformats.org/officeDocument/2006/relationships/hyperlink" Target="https://www.amazon.in/Noise-ColorFit-Display-Monitoring-Smartwatches/dp/B09NVPSCQT/ref=sr_1_28?qid=1672895755&amp;s=electronics&amp;sr=1-28" TargetMode="External"/><Relationship Id="rId2420" Type="http://schemas.openxmlformats.org/officeDocument/2006/relationships/hyperlink" Target="https://www.amazon.in/SVM-Products-Premium-Quality-Unbreakable/dp/B07VVXJ2P5/ref=sr_1_300?qid=1672909139&amp;s=electronics&amp;sr=1-300" TargetMode="External"/><Relationship Id="rId1022" Type="http://schemas.openxmlformats.org/officeDocument/2006/relationships/hyperlink" Target="https://m.media-amazon.com/images/W/WEBP_402378-T1/images/I/41SNaWjuZWL._SX300_SY300_QL70_FMwebp_.jpg" TargetMode="External"/><Relationship Id="rId1979" Type="http://schemas.openxmlformats.org/officeDocument/2006/relationships/hyperlink" Target="https://m.media-amazon.com/images/I/41PNVbmQdfL._SX300_SY300_QL70_ML2_.jpg" TargetMode="External"/><Relationship Id="rId1839" Type="http://schemas.openxmlformats.org/officeDocument/2006/relationships/hyperlink" Target="https://m.media-amazon.com/images/I/411fc62wnpL._SX300_SY300_QL70_ML2_.jpg" TargetMode="External"/><Relationship Id="rId182" Type="http://schemas.openxmlformats.org/officeDocument/2006/relationships/hyperlink" Target="https://www.amazon.in/IONIX-Tap-filter-Multilayer-Filter-Pack/dp/B0BNDRK886/ref=sr_1_399?qid=1672923612&amp;s=kitchen&amp;sr=1-399" TargetMode="External"/><Relationship Id="rId1906" Type="http://schemas.openxmlformats.org/officeDocument/2006/relationships/hyperlink" Target="https://www.amazon.in/Solero-MB301-Charging-480Mbps-1-5-Meter/dp/B08Y1SJVV5/ref=sr_1_234?qid=1672895814&amp;s=electronics&amp;sr=1-234" TargetMode="External"/><Relationship Id="rId2070" Type="http://schemas.openxmlformats.org/officeDocument/2006/relationships/hyperlink" Target="https://m.media-amazon.com/images/I/31MmkM8HTiL._SY300_SX300_QL70_ML2_.jpg" TargetMode="External"/><Relationship Id="rId999" Type="http://schemas.openxmlformats.org/officeDocument/2006/relationships/hyperlink" Target="https://www.amazon.in/Portronics-Konnect-Charge-Charging-Resistant/dp/B09Q8HMKZX/ref=sr_1_428?qid=1672903016&amp;s=computers&amp;sr=1-428" TargetMode="External"/><Relationship Id="rId2887" Type="http://schemas.openxmlformats.org/officeDocument/2006/relationships/hyperlink" Target="https://m.media-amazon.com/images/W/WEBP_402378-T1/images/I/31MIyzg8uzL._SX300_SY300_QL70_FMwebp_.jpg" TargetMode="External"/><Relationship Id="rId859" Type="http://schemas.openxmlformats.org/officeDocument/2006/relationships/hyperlink" Target="https://www.amazon.in/Croma-500-Watt-Grinder-CRAK4184-Purple/dp/B08KDBLMQP/ref=sr_1_27?qid=1672923591&amp;s=kitchen&amp;sr=1-27" TargetMode="External"/><Relationship Id="rId1489" Type="http://schemas.openxmlformats.org/officeDocument/2006/relationships/hyperlink" Target="https://www.amazon.in/Adapter-Projector-Computer-Laptop-Projectors/dp/B085194JFL/ref=sr_1_149?qid=1672903002&amp;s=computers&amp;sr=1-149" TargetMode="External"/><Relationship Id="rId1696" Type="http://schemas.openxmlformats.org/officeDocument/2006/relationships/hyperlink" Target="https://www.amazon.in/Fire-Boltt-Smartwatch-Resolution-Connection-Assistance/dp/B0B3N7LR6K/ref=sr_1_38?qid=1672902996&amp;s=computers&amp;sr=1-38" TargetMode="External"/><Relationship Id="rId1349" Type="http://schemas.openxmlformats.org/officeDocument/2006/relationships/hyperlink" Target="https://m.media-amazon.com/images/W/WEBP_402378-T1/images/I/31iDEczWTWL._SX300_SY300_QL70_FMwebp_.jpg" TargetMode="External"/><Relationship Id="rId2747" Type="http://schemas.openxmlformats.org/officeDocument/2006/relationships/hyperlink" Target="https://www.amazon.in/OnePlus-inches-Smart-Android-Black/dp/B09Q5P2MT3/ref=sr_1_100?qid=1672909129&amp;s=electronics&amp;sr=1-100" TargetMode="External"/><Relationship Id="rId719" Type="http://schemas.openxmlformats.org/officeDocument/2006/relationships/hyperlink" Target="https://www.amazon.in/Egg-Boiler-Electric-Automatic-Steaming/dp/B0B25DJ352/ref=sr_1_105?qid=1672923596&amp;s=kitchen&amp;sr=1-105" TargetMode="External"/><Relationship Id="rId926" Type="http://schemas.openxmlformats.org/officeDocument/2006/relationships/hyperlink" Target="https://m.media-amazon.com/images/W/WEBP_402378-T2/images/I/21C8ziy-IJL._SX300_SY300_QL70_FMwebp_.jpg" TargetMode="External"/><Relationship Id="rId1556" Type="http://schemas.openxmlformats.org/officeDocument/2006/relationships/hyperlink" Target="https://www.amazon.in/Portronics-Konnect-Delivery-Support-Braided/dp/B085DTN6R2/ref=sr_1_115?qid=1672903000&amp;s=computers&amp;sr=1-115" TargetMode="External"/><Relationship Id="rId1763" Type="http://schemas.openxmlformats.org/officeDocument/2006/relationships/hyperlink" Target="https://m.media-amazon.com/images/I/41sHRWXCfvL._SX300_SY300_QL70_FMwebp_.jpg" TargetMode="External"/><Relationship Id="rId1970" Type="http://schemas.openxmlformats.org/officeDocument/2006/relationships/hyperlink" Target="https://www.amazon.in/Samsung-Midnight-Storage-5000mAh-Battery/dp/B0B4F1YC3J/ref=sr_1_162?qid=1672895791&amp;s=electronics&amp;sr=1-162" TargetMode="External"/><Relationship Id="rId2607" Type="http://schemas.openxmlformats.org/officeDocument/2006/relationships/hyperlink" Target="https://m.media-amazon.com/images/I/41-NYo+m0JL._SY300_SX300_.jpg" TargetMode="External"/><Relationship Id="rId2814" Type="http://schemas.openxmlformats.org/officeDocument/2006/relationships/hyperlink" Target="https://m.media-amazon.com/images/W/WEBP_402378-T2/images/I/313uqx3djjL._SX300_SY300_QL70_FMwebp_.jpg" TargetMode="External"/><Relationship Id="rId55" Type="http://schemas.openxmlformats.org/officeDocument/2006/relationships/hyperlink" Target="https://www.amazon.in/Karcher-WD-Multi-Purpose-Vacuum-Cleaner/dp/B00JBNZPFM/ref=sr_1_471?qid=1672923615&amp;s=kitchen&amp;sr=1-471" TargetMode="External"/><Relationship Id="rId1209" Type="http://schemas.openxmlformats.org/officeDocument/2006/relationships/hyperlink" Target="https://www.amazon.in/Lapster-Caddy-Optical-Drive-Laptop/dp/B0BDS8MY8J/ref=sr_1_306?qid=1672903010&amp;s=computers&amp;sr=1-306" TargetMode="External"/><Relationship Id="rId1416" Type="http://schemas.openxmlformats.org/officeDocument/2006/relationships/hyperlink" Target="https://m.media-amazon.com/images/W/WEBP_402378-T2/images/I/31SAqKSRWyL._SX300_SY300_QL70_FMwebp_.jpg" TargetMode="External"/><Relationship Id="rId1623" Type="http://schemas.openxmlformats.org/officeDocument/2006/relationships/hyperlink" Target="https://m.media-amazon.com/images/I/31nI3BzOXwL._SX300_SY300_QL70_FMwebp_.jpg" TargetMode="External"/><Relationship Id="rId1830" Type="http://schemas.openxmlformats.org/officeDocument/2006/relationships/hyperlink" Target="https://www.amazon.in/Sounce-Plated-Headphone-Earphone-Splitter/dp/B08BCKN299/ref=sr_1_375?qid=1672895857&amp;s=electronics&amp;sr=1-375" TargetMode="External"/><Relationship Id="rId2397" Type="http://schemas.openxmlformats.org/officeDocument/2006/relationships/hyperlink" Target="https://m.media-amazon.com/images/W/WEBP_402378-T2/images/I/41wgqEfJy3L._SX300_SY300_QL70_FMwebp_.jpg" TargetMode="External"/><Relationship Id="rId369" Type="http://schemas.openxmlformats.org/officeDocument/2006/relationships/hyperlink" Target="https://m.media-amazon.com/images/W/WEBP_402378-T2/images/I/411uVIJr+QL._SY300_SX300_.jpg" TargetMode="External"/><Relationship Id="rId576" Type="http://schemas.openxmlformats.org/officeDocument/2006/relationships/hyperlink" Target="https://m.media-amazon.com/images/I/21qojQDoKWL._SX300_SY300_QL70_FMwebp_.jpg" TargetMode="External"/><Relationship Id="rId783" Type="http://schemas.openxmlformats.org/officeDocument/2006/relationships/hyperlink" Target="https://m.media-amazon.com/images/I/41KeuNgJDiL._SX300_SY300_QL70_FMwebp_.jpg" TargetMode="External"/><Relationship Id="rId990" Type="http://schemas.openxmlformats.org/officeDocument/2006/relationships/hyperlink" Target="https://m.media-amazon.com/images/I/31Yg8KP64NL._SX300_SY300_QL70_FMwebp_.jpg" TargetMode="External"/><Relationship Id="rId2257" Type="http://schemas.openxmlformats.org/officeDocument/2006/relationships/hyperlink" Target="https://www.amazon.in/20000mAh-Sandstone-Triple-Charging-Delivery/dp/B08HV83HL3/ref=sr_1_6?qid=1672895748&amp;s=electronics&amp;sr=1-6" TargetMode="External"/><Relationship Id="rId2464" Type="http://schemas.openxmlformats.org/officeDocument/2006/relationships/hyperlink" Target="https://www.amazon.in/Sansui-Certified-Android-JSW55ASUHD-Mystique/dp/B09NNGHG22/ref=sr_1_254?qid=1672909136&amp;s=electronics&amp;sr=1-254" TargetMode="External"/><Relationship Id="rId2671" Type="http://schemas.openxmlformats.org/officeDocument/2006/relationships/hyperlink" Target="https://www.amazon.in/AmazonBasics-3-5mm-2-Male-Adapter-cable/dp/B01D5H8LDM/ref=sr_1_144?qid=1672909130&amp;s=electronics&amp;sr=1-144" TargetMode="External"/><Relationship Id="rId229" Type="http://schemas.openxmlformats.org/officeDocument/2006/relationships/hyperlink" Target="https://m.media-amazon.com/images/W/WEBP_402378-T1/images/I/21vWJo4CXKL._SX300_SY300_QL70_FMwebp_.jpg" TargetMode="External"/><Relationship Id="rId436" Type="http://schemas.openxmlformats.org/officeDocument/2006/relationships/hyperlink" Target="https://www.amazon.in/Tesora-Electric-Stainless-Protection-White/dp/B09VGS66FV/ref=sr_1_266?qid=1672923605&amp;s=kitchen&amp;sr=1-266" TargetMode="External"/><Relationship Id="rId643" Type="http://schemas.openxmlformats.org/officeDocument/2006/relationships/hyperlink" Target="https://www.amazon.in/Swiffer-Instant-Electric-Home-Kitchen-Instantaneous/dp/B0BR4F878Q/ref=sr_1_150?qid=1672923597&amp;s=kitchen&amp;sr=1-150" TargetMode="External"/><Relationship Id="rId1066" Type="http://schemas.openxmlformats.org/officeDocument/2006/relationships/hyperlink" Target="https://m.media-amazon.com/images/I/41Iln5A+8HL._SY300_SX300_.jpg" TargetMode="External"/><Relationship Id="rId1273" Type="http://schemas.openxmlformats.org/officeDocument/2006/relationships/hyperlink" Target="https://m.media-amazon.com/images/W/WEBP_402378-T1/images/I/31Vt3iyEaIL._SX300_SY300_QL70_FMwebp_.jpg" TargetMode="External"/><Relationship Id="rId1480" Type="http://schemas.openxmlformats.org/officeDocument/2006/relationships/hyperlink" Target="https://m.media-amazon.com/images/I/31qGpf8uzuL._SY445_SX342_QL70_FMwebp_.jpg" TargetMode="External"/><Relationship Id="rId2117" Type="http://schemas.openxmlformats.org/officeDocument/2006/relationships/hyperlink" Target="https://www.amazon.in/Sounce-Charger-Protector-Charging-Protective/dp/B085HY1DGR/ref=sr_1_76?qid=1672895770&amp;s=electronics&amp;sr=1-76" TargetMode="External"/><Relationship Id="rId2324" Type="http://schemas.openxmlformats.org/officeDocument/2006/relationships/hyperlink" Target="https://www.amazon.in/NK-STAR-USB-Wireless-Receiver/dp/B08G43CCLC/ref=sr_1_470?qid=1672909147&amp;s=electronics&amp;sr=1-470" TargetMode="External"/><Relationship Id="rId850" Type="http://schemas.openxmlformats.org/officeDocument/2006/relationships/hyperlink" Target="https://www.amazon.in/Bajaj-Splendora-Instant-Water-Heater/dp/B097R2V1W8/ref=sr_1_28?qid=1672923592&amp;s=kitchen&amp;sr=1-28" TargetMode="External"/><Relationship Id="rId1133" Type="http://schemas.openxmlformats.org/officeDocument/2006/relationships/hyperlink" Target="https://www.amazon.in/URBN-Li-Polymer-Charge-Compact-Certification/dp/B07X963JNS/ref=sr_1_356?qid=1672903012&amp;s=computers&amp;sr=1-356" TargetMode="External"/><Relationship Id="rId2531" Type="http://schemas.openxmlformats.org/officeDocument/2006/relationships/hyperlink" Target="https://www.amazon.in/Time-Office-Replacement-Startek-FM220U/dp/B08XMG618K/ref=sr_1_220?qid=1672909135&amp;s=electronics&amp;sr=1-220" TargetMode="External"/><Relationship Id="rId503" Type="http://schemas.openxmlformats.org/officeDocument/2006/relationships/hyperlink" Target="https://www.amazon.in/Heavyweight-Automatic-bacterial-Weilburger-Soleplate/dp/B0B84KSH3X/ref=sr_1_227?qid=1672923603&amp;s=kitchen&amp;sr=1-227" TargetMode="External"/><Relationship Id="rId710" Type="http://schemas.openxmlformats.org/officeDocument/2006/relationships/hyperlink" Target="https://www.amazon.in/Philips-Collection-HD2582-00-830-Watt/dp/B071VNHMX2/ref=sr_1_109?qid=1672923596&amp;s=kitchen&amp;sr=1-109" TargetMode="External"/><Relationship Id="rId1340" Type="http://schemas.openxmlformats.org/officeDocument/2006/relationships/hyperlink" Target="https://www.amazon.in/Zinq-Technologies-Cool-Slate-Five/dp/B082FTPRSK/ref=sr_1_233?qid=1672903006&amp;s=computers&amp;sr=1-233" TargetMode="External"/><Relationship Id="rId1200" Type="http://schemas.openxmlformats.org/officeDocument/2006/relationships/hyperlink" Target="https://m.media-amazon.com/images/W/WEBP_402378-T2/images/I/51fhn5ex+GL._SY300_SX300_.jpg" TargetMode="External"/><Relationship Id="rId293" Type="http://schemas.openxmlformats.org/officeDocument/2006/relationships/hyperlink" Target="https://www.amazon.in/Morphy-Richards-Daisy-1000-Watt-White/dp/B01N6IJG0F/ref=sr_1_341?qid=1672923609&amp;s=kitchen&amp;sr=1-341" TargetMode="External"/><Relationship Id="rId2181" Type="http://schemas.openxmlformats.org/officeDocument/2006/relationships/hyperlink" Target="https://www.amazon.in/Fire-Boltt-Smartwatch-Resolution-Connection-Assistance/dp/B0B3N7LR6K/ref=sr_1_44?qid=1672895755&amp;s=electronics&amp;sr=1-44" TargetMode="External"/><Relationship Id="rId153" Type="http://schemas.openxmlformats.org/officeDocument/2006/relationships/hyperlink" Target="https://www.amazon.in/Spring-Chef-Stainless-Restaurant-Installation/dp/B0BP89YBC1/ref=sr_1_419?qid=1672923613&amp;s=kitchen&amp;sr=1-419" TargetMode="External"/><Relationship Id="rId360" Type="http://schemas.openxmlformats.org/officeDocument/2006/relationships/hyperlink" Target="https://www.amazon.in/MR-BRAND-Portable-Electric-Rechargeable/dp/B0BNDGL26T/ref=sr_1_302?qid=1672923607&amp;s=kitchen&amp;sr=1-302" TargetMode="External"/><Relationship Id="rId2041" Type="http://schemas.openxmlformats.org/officeDocument/2006/relationships/hyperlink" Target="https://www.amazon.in/Samsung-Stardust-Storage-6000mAh-Battery/dp/B0B4F2ZWL3/ref=sr_1_121?qid=1672895777&amp;s=electronics&amp;sr=1-121" TargetMode="External"/><Relationship Id="rId220" Type="http://schemas.openxmlformats.org/officeDocument/2006/relationships/hyperlink" Target="https://www.amazon.in/LG-Convertible-Anti-Virus-Protection-PS-Q19YNZE/dp/B09NS5TKPN/ref=sr_1_381?qid=1672923611&amp;s=kitchen&amp;sr=1-381" TargetMode="External"/><Relationship Id="rId2858" Type="http://schemas.openxmlformats.org/officeDocument/2006/relationships/hyperlink" Target="https://www.amazon.in/Solero-MB301-Charging-480Mbps-1-5-Meter/dp/B08Y1SJVV5/ref=sr_1_39?qid=1672909125&amp;s=electronics&amp;sr=1-39" TargetMode="External"/><Relationship Id="rId99" Type="http://schemas.openxmlformats.org/officeDocument/2006/relationships/hyperlink" Target="https://www.amazon.in/Prestige-PIC-15-0-1900-Watt-Induction/dp/B0756KCV5K/ref=sr_1_452?qid=1672923614&amp;s=kitchen&amp;sr=1-452" TargetMode="External"/><Relationship Id="rId1667" Type="http://schemas.openxmlformats.org/officeDocument/2006/relationships/hyperlink" Target="https://m.media-amazon.com/images/W/WEBP_402378-T1/images/I/41lQan54SPL._SX300_SY300_QL70_FMwebp_.jpg" TargetMode="External"/><Relationship Id="rId1874" Type="http://schemas.openxmlformats.org/officeDocument/2006/relationships/hyperlink" Target="https://www.amazon.in/Tecno-Spark-8T-Expandable-64GB/dp/B09MKP344P/ref=sr_1_294?qid=1672895835&amp;s=electronics&amp;sr=1-294" TargetMode="External"/><Relationship Id="rId2718" Type="http://schemas.openxmlformats.org/officeDocument/2006/relationships/hyperlink" Target="https://m.media-amazon.com/images/W/WEBP_402378-T1/images/I/51UsScvHQNL._SX300_SY300_QL70_FMwebp_.jpg" TargetMode="External"/><Relationship Id="rId2925" Type="http://schemas.openxmlformats.org/officeDocument/2006/relationships/hyperlink" Target="https://m.media-amazon.com/images/W/WEBP_402378-T1/images/I/31IvNJZnmdL._SY445_SX342_QL70_FMwebp_.jpg" TargetMode="External"/><Relationship Id="rId1527" Type="http://schemas.openxmlformats.org/officeDocument/2006/relationships/hyperlink" Target="https://www.amazon.in/Fujifilm-Instax-Instant-Fuji-Cameras/dp/B00R1P3B4O/ref=sr_1_129?qid=1672903001&amp;s=computers&amp;sr=1-129" TargetMode="External"/><Relationship Id="rId1734" Type="http://schemas.openxmlformats.org/officeDocument/2006/relationships/hyperlink" Target="https://www.amazon.in/boAt-Wave-Lite-Smartwatch-Activity/dp/B09V12K8NT/ref=sr_1_17?qid=1672902995&amp;s=computers&amp;sr=1-17" TargetMode="External"/><Relationship Id="rId1941" Type="http://schemas.openxmlformats.org/officeDocument/2006/relationships/hyperlink" Target="https://www.amazon.in/boAt-Wave-Lite-Smartwatch-Multiple/dp/B09V175NP7/ref=sr_1_190?qid=1672895799&amp;s=electronics&amp;sr=1-190" TargetMode="External"/><Relationship Id="rId26" Type="http://schemas.openxmlformats.org/officeDocument/2006/relationships/hyperlink" Target="https://m.media-amazon.com/images/I/51HzkPoNUzL._SX300_SY300_QL70_FMwebp_.jpg" TargetMode="Externa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1.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pivotTable" Target="../pivotTables/pivotTable25.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FFF42-391E-4158-A223-721DD45C21A5}">
  <dimension ref="A1:N1214"/>
  <sheetViews>
    <sheetView topLeftCell="A56" workbookViewId="0">
      <selection activeCell="N10" sqref="N10"/>
    </sheetView>
  </sheetViews>
  <sheetFormatPr defaultRowHeight="14.5" x14ac:dyDescent="0.35"/>
  <cols>
    <col min="1" max="1" width="22.08984375" bestFit="1" customWidth="1"/>
    <col min="2" max="2" width="20.7265625" bestFit="1" customWidth="1"/>
    <col min="3" max="3" width="25" bestFit="1" customWidth="1"/>
    <col min="5" max="5" width="129.7265625" bestFit="1" customWidth="1"/>
    <col min="6" max="6" width="18.36328125" bestFit="1" customWidth="1"/>
    <col min="9" max="9" width="12.90625" bestFit="1" customWidth="1"/>
    <col min="10" max="10" width="17.90625" bestFit="1" customWidth="1"/>
    <col min="11" max="11" width="20" customWidth="1"/>
    <col min="12" max="12" width="8.7265625" hidden="1" customWidth="1"/>
    <col min="13" max="13" width="129.7265625" bestFit="1" customWidth="1"/>
    <col min="14" max="14" width="15.54296875" bestFit="1" customWidth="1"/>
    <col min="15" max="15" width="9.54296875" customWidth="1"/>
    <col min="16" max="21" width="3.81640625" bestFit="1" customWidth="1"/>
    <col min="22" max="22" width="3.36328125" bestFit="1" customWidth="1"/>
    <col min="23" max="23" width="11.81640625" bestFit="1" customWidth="1"/>
  </cols>
  <sheetData>
    <row r="1" spans="1:14" x14ac:dyDescent="0.35">
      <c r="A1" s="39" t="s">
        <v>14358</v>
      </c>
      <c r="B1" s="39"/>
      <c r="E1" t="s">
        <v>14332</v>
      </c>
      <c r="K1" s="40"/>
      <c r="M1" s="23" t="s">
        <v>13104</v>
      </c>
      <c r="N1" t="s">
        <v>14360</v>
      </c>
    </row>
    <row r="2" spans="1:14" ht="29" customHeight="1" x14ac:dyDescent="0.35">
      <c r="A2" s="48" t="s">
        <v>14326</v>
      </c>
      <c r="B2" s="48"/>
      <c r="E2" s="48" t="s">
        <v>14327</v>
      </c>
      <c r="F2" s="48"/>
      <c r="M2" s="48" t="s">
        <v>14328</v>
      </c>
      <c r="N2" s="48"/>
    </row>
    <row r="3" spans="1:14" x14ac:dyDescent="0.35">
      <c r="A3" s="23" t="s">
        <v>13057</v>
      </c>
      <c r="B3" t="s">
        <v>13060</v>
      </c>
      <c r="E3" s="23" t="s">
        <v>13057</v>
      </c>
      <c r="F3" t="s">
        <v>13061</v>
      </c>
      <c r="M3" s="23" t="s">
        <v>13057</v>
      </c>
      <c r="N3" t="s">
        <v>14310</v>
      </c>
    </row>
    <row r="4" spans="1:14" x14ac:dyDescent="0.35">
      <c r="A4" s="24" t="s">
        <v>13059</v>
      </c>
      <c r="B4" s="25">
        <v>0.50828897338403034</v>
      </c>
      <c r="E4" s="24" t="s">
        <v>13059</v>
      </c>
      <c r="F4" s="25">
        <v>526</v>
      </c>
      <c r="M4" s="24" t="s">
        <v>13274</v>
      </c>
      <c r="N4" s="25">
        <v>5</v>
      </c>
    </row>
    <row r="5" spans="1:14" x14ac:dyDescent="0.35">
      <c r="A5" s="24" t="s">
        <v>14304</v>
      </c>
      <c r="B5" s="25">
        <v>0.54024282560706383</v>
      </c>
      <c r="E5" s="24" t="s">
        <v>14304</v>
      </c>
      <c r="F5" s="25">
        <v>453</v>
      </c>
      <c r="M5" s="24" t="s">
        <v>13376</v>
      </c>
      <c r="N5" s="25">
        <v>5</v>
      </c>
    </row>
    <row r="6" spans="1:14" x14ac:dyDescent="0.35">
      <c r="A6" s="24" t="s">
        <v>13098</v>
      </c>
      <c r="B6" s="25">
        <v>0.45999999999999996</v>
      </c>
      <c r="E6" s="24" t="s">
        <v>13098</v>
      </c>
      <c r="F6" s="25">
        <v>2</v>
      </c>
      <c r="M6" s="24" t="s">
        <v>13682</v>
      </c>
      <c r="N6" s="25">
        <v>5</v>
      </c>
    </row>
    <row r="7" spans="1:14" x14ac:dyDescent="0.35">
      <c r="A7" s="24" t="s">
        <v>14305</v>
      </c>
      <c r="B7" s="25">
        <v>0.1235483870967742</v>
      </c>
      <c r="E7" s="24" t="s">
        <v>14305</v>
      </c>
      <c r="F7" s="25">
        <v>31</v>
      </c>
      <c r="M7" s="24" t="s">
        <v>13999</v>
      </c>
      <c r="N7" s="25">
        <v>4.8</v>
      </c>
    </row>
    <row r="8" spans="1:14" x14ac:dyDescent="0.35">
      <c r="A8" s="24" t="s">
        <v>14306</v>
      </c>
      <c r="B8" s="25">
        <v>0.4012053571428576</v>
      </c>
      <c r="E8" s="24" t="s">
        <v>14306</v>
      </c>
      <c r="F8" s="25">
        <v>448</v>
      </c>
      <c r="M8" s="24" t="s">
        <v>14051</v>
      </c>
      <c r="N8" s="25">
        <v>4.8</v>
      </c>
    </row>
    <row r="9" spans="1:14" x14ac:dyDescent="0.35">
      <c r="A9" s="24" t="s">
        <v>13099</v>
      </c>
      <c r="B9" s="25">
        <v>0.57499999999999996</v>
      </c>
      <c r="E9" s="24" t="s">
        <v>13099</v>
      </c>
      <c r="F9" s="25">
        <v>2</v>
      </c>
      <c r="M9" s="24" t="s">
        <v>14144</v>
      </c>
      <c r="N9" s="25">
        <v>4.8</v>
      </c>
    </row>
    <row r="10" spans="1:14" x14ac:dyDescent="0.35">
      <c r="A10" s="24" t="s">
        <v>14307</v>
      </c>
      <c r="B10" s="25">
        <v>0</v>
      </c>
      <c r="E10" s="24" t="s">
        <v>14307</v>
      </c>
      <c r="F10" s="25">
        <v>1</v>
      </c>
      <c r="M10" s="24" t="s">
        <v>14076</v>
      </c>
      <c r="N10" s="25">
        <v>4.7</v>
      </c>
    </row>
    <row r="11" spans="1:14" x14ac:dyDescent="0.35">
      <c r="A11" s="24" t="s">
        <v>14308</v>
      </c>
      <c r="B11" s="25">
        <v>0.42</v>
      </c>
      <c r="E11" s="24" t="s">
        <v>14308</v>
      </c>
      <c r="F11" s="25">
        <v>1</v>
      </c>
      <c r="M11" s="24" t="s">
        <v>13329</v>
      </c>
      <c r="N11" s="25">
        <v>4.7</v>
      </c>
    </row>
    <row r="12" spans="1:14" x14ac:dyDescent="0.35">
      <c r="A12" s="24" t="s">
        <v>14309</v>
      </c>
      <c r="B12" s="25">
        <v>0.53</v>
      </c>
      <c r="E12" s="24" t="s">
        <v>14309</v>
      </c>
      <c r="F12" s="25">
        <v>1</v>
      </c>
      <c r="M12" s="24" t="s">
        <v>14120</v>
      </c>
      <c r="N12" s="25">
        <v>4.7</v>
      </c>
    </row>
    <row r="13" spans="1:14" x14ac:dyDescent="0.35">
      <c r="A13" s="24" t="s">
        <v>13058</v>
      </c>
      <c r="B13" s="25">
        <v>0.4769146757679178</v>
      </c>
      <c r="E13" s="24" t="s">
        <v>13058</v>
      </c>
      <c r="F13" s="25">
        <v>1465</v>
      </c>
      <c r="M13" s="24" t="s">
        <v>14073</v>
      </c>
      <c r="N13" s="25">
        <v>4.7</v>
      </c>
    </row>
    <row r="14" spans="1:14" x14ac:dyDescent="0.35">
      <c r="M14" s="24" t="s">
        <v>14231</v>
      </c>
      <c r="N14" s="25">
        <v>4.7</v>
      </c>
    </row>
    <row r="15" spans="1:14" x14ac:dyDescent="0.35">
      <c r="A15" s="24" t="s">
        <v>14334</v>
      </c>
      <c r="E15" s="24" t="s">
        <v>14335</v>
      </c>
      <c r="M15" s="24" t="s">
        <v>13461</v>
      </c>
      <c r="N15" s="25">
        <v>4.6333333333333337</v>
      </c>
    </row>
    <row r="16" spans="1:14" ht="14.5" customHeight="1" x14ac:dyDescent="0.35">
      <c r="A16" s="49" t="s">
        <v>14329</v>
      </c>
      <c r="B16" s="49"/>
      <c r="C16" s="49"/>
      <c r="E16" s="48" t="s">
        <v>14330</v>
      </c>
      <c r="F16" s="48"/>
      <c r="M16" s="24" t="s">
        <v>14224</v>
      </c>
      <c r="N16" s="25">
        <v>4.5999999999999996</v>
      </c>
    </row>
    <row r="17" spans="1:14" x14ac:dyDescent="0.35">
      <c r="A17" s="49"/>
      <c r="B17" s="49"/>
      <c r="C17" s="49"/>
      <c r="E17" s="48"/>
      <c r="F17" s="48"/>
      <c r="M17" s="24" t="s">
        <v>14270</v>
      </c>
      <c r="N17" s="25">
        <v>4.5999999999999996</v>
      </c>
    </row>
    <row r="18" spans="1:14" x14ac:dyDescent="0.35">
      <c r="A18" s="23" t="s">
        <v>13057</v>
      </c>
      <c r="B18" t="s">
        <v>14311</v>
      </c>
      <c r="C18" t="s">
        <v>14312</v>
      </c>
      <c r="E18" s="23" t="s">
        <v>13057</v>
      </c>
      <c r="F18" t="s">
        <v>14313</v>
      </c>
      <c r="M18" s="24" t="s">
        <v>14066</v>
      </c>
      <c r="N18" s="25">
        <v>4.5999999999999996</v>
      </c>
    </row>
    <row r="19" spans="1:14" x14ac:dyDescent="0.35">
      <c r="A19" s="24" t="s">
        <v>13059</v>
      </c>
      <c r="B19" s="25">
        <v>9871.5190114068446</v>
      </c>
      <c r="C19" s="25">
        <v>5965.88783269962</v>
      </c>
      <c r="E19" s="24" t="s">
        <v>13169</v>
      </c>
      <c r="F19" s="25">
        <v>853946</v>
      </c>
      <c r="M19" s="24" t="s">
        <v>13532</v>
      </c>
      <c r="N19" s="25">
        <v>4.5999999999999996</v>
      </c>
    </row>
    <row r="20" spans="1:14" x14ac:dyDescent="0.35">
      <c r="A20" s="24" t="s">
        <v>14304</v>
      </c>
      <c r="B20" s="25">
        <v>1683.6231346578368</v>
      </c>
      <c r="C20" s="25">
        <v>842.65037527593813</v>
      </c>
      <c r="E20" s="24" t="s">
        <v>13136</v>
      </c>
      <c r="F20" s="25">
        <v>853945</v>
      </c>
      <c r="M20" s="24" t="s">
        <v>13847</v>
      </c>
      <c r="N20" s="25">
        <v>4.5999999999999996</v>
      </c>
    </row>
    <row r="21" spans="1:14" x14ac:dyDescent="0.35">
      <c r="A21" s="24" t="s">
        <v>13098</v>
      </c>
      <c r="B21" s="25">
        <v>1347</v>
      </c>
      <c r="C21" s="25">
        <v>638</v>
      </c>
      <c r="E21" s="24" t="s">
        <v>13401</v>
      </c>
      <c r="F21" s="25">
        <v>727426</v>
      </c>
      <c r="M21" s="24" t="s">
        <v>14138</v>
      </c>
      <c r="N21" s="25">
        <v>4.5999999999999996</v>
      </c>
    </row>
    <row r="22" spans="1:14" x14ac:dyDescent="0.35">
      <c r="A22" s="24" t="s">
        <v>14305</v>
      </c>
      <c r="B22" s="25">
        <v>397.19354838709677</v>
      </c>
      <c r="C22" s="25">
        <v>301.58064516129031</v>
      </c>
      <c r="E22" s="24" t="s">
        <v>13415</v>
      </c>
      <c r="F22" s="25">
        <v>627668</v>
      </c>
      <c r="M22" s="24" t="s">
        <v>13748</v>
      </c>
      <c r="N22" s="25">
        <v>4.5999999999999996</v>
      </c>
    </row>
    <row r="23" spans="1:14" x14ac:dyDescent="0.35">
      <c r="A23" s="24" t="s">
        <v>14306</v>
      </c>
      <c r="B23" s="25">
        <v>4162.0736607142853</v>
      </c>
      <c r="C23" s="25">
        <v>2330.6156473214287</v>
      </c>
      <c r="E23" s="24" t="s">
        <v>13396</v>
      </c>
      <c r="F23" s="25">
        <v>577766</v>
      </c>
      <c r="M23" s="24" t="s">
        <v>13974</v>
      </c>
      <c r="N23" s="25">
        <v>4.5999999999999996</v>
      </c>
    </row>
    <row r="24" spans="1:14" x14ac:dyDescent="0.35">
      <c r="A24" s="24" t="s">
        <v>13099</v>
      </c>
      <c r="B24" s="25">
        <v>799</v>
      </c>
      <c r="C24" s="25">
        <v>337</v>
      </c>
      <c r="E24" s="24" t="s">
        <v>13128</v>
      </c>
      <c r="F24" s="25">
        <v>377454</v>
      </c>
      <c r="M24" s="24" t="s">
        <v>13838</v>
      </c>
      <c r="N24" s="25">
        <v>4.5999999999999996</v>
      </c>
    </row>
    <row r="25" spans="1:14" x14ac:dyDescent="0.35">
      <c r="A25" s="24" t="s">
        <v>14307</v>
      </c>
      <c r="B25" s="25">
        <v>150</v>
      </c>
      <c r="C25" s="25">
        <v>150</v>
      </c>
      <c r="E25" s="24" t="s">
        <v>13542</v>
      </c>
      <c r="F25" s="25">
        <v>363711</v>
      </c>
      <c r="M25" s="24" t="s">
        <v>13775</v>
      </c>
      <c r="N25" s="25">
        <v>4.5999999999999996</v>
      </c>
    </row>
    <row r="26" spans="1:14" x14ac:dyDescent="0.35">
      <c r="A26" s="24" t="s">
        <v>14308</v>
      </c>
      <c r="B26" s="25">
        <v>4000</v>
      </c>
      <c r="C26" s="25">
        <v>2339</v>
      </c>
      <c r="E26" s="24" t="s">
        <v>13414</v>
      </c>
      <c r="F26" s="25">
        <v>313836</v>
      </c>
      <c r="M26" s="24" t="s">
        <v>13722</v>
      </c>
      <c r="N26" s="25">
        <v>4.5999999999999996</v>
      </c>
    </row>
    <row r="27" spans="1:14" x14ac:dyDescent="0.35">
      <c r="A27" s="24" t="s">
        <v>14309</v>
      </c>
      <c r="B27" s="25">
        <v>1900</v>
      </c>
      <c r="C27" s="25">
        <v>899</v>
      </c>
      <c r="E27" s="24" t="s">
        <v>13473</v>
      </c>
      <c r="F27" s="25">
        <v>313832</v>
      </c>
      <c r="M27" s="24" t="s">
        <v>13982</v>
      </c>
      <c r="N27" s="25">
        <v>4.5999999999999996</v>
      </c>
    </row>
    <row r="28" spans="1:14" x14ac:dyDescent="0.35">
      <c r="A28" s="24" t="s">
        <v>13058</v>
      </c>
      <c r="B28" s="25">
        <v>5353.1496791808877</v>
      </c>
      <c r="C28" s="25">
        <v>3125.3108737201364</v>
      </c>
      <c r="E28" s="24" t="s">
        <v>13126</v>
      </c>
      <c r="F28" s="25">
        <v>307957</v>
      </c>
      <c r="M28" s="24" t="s">
        <v>13244</v>
      </c>
      <c r="N28" s="25">
        <v>4.5999999999999996</v>
      </c>
    </row>
    <row r="29" spans="1:14" x14ac:dyDescent="0.35">
      <c r="E29" s="24" t="s">
        <v>13432</v>
      </c>
      <c r="F29" s="25">
        <v>280071</v>
      </c>
      <c r="M29" s="24" t="s">
        <v>14134</v>
      </c>
      <c r="N29" s="25">
        <v>4.5999999999999996</v>
      </c>
    </row>
    <row r="30" spans="1:14" x14ac:dyDescent="0.35">
      <c r="A30" s="24" t="s">
        <v>14340</v>
      </c>
      <c r="E30" s="24" t="s">
        <v>13171</v>
      </c>
      <c r="F30" s="25">
        <v>277785</v>
      </c>
      <c r="M30" s="24" t="s">
        <v>13793</v>
      </c>
      <c r="N30" s="25">
        <v>4.5</v>
      </c>
    </row>
    <row r="31" spans="1:14" ht="14.5" customHeight="1" x14ac:dyDescent="0.35">
      <c r="A31" s="48" t="s">
        <v>14339</v>
      </c>
      <c r="B31" s="48"/>
      <c r="E31" s="24" t="s">
        <v>13670</v>
      </c>
      <c r="F31" s="25">
        <v>273189</v>
      </c>
      <c r="M31" s="24" t="s">
        <v>13766</v>
      </c>
      <c r="N31" s="25">
        <v>4.5</v>
      </c>
    </row>
    <row r="32" spans="1:14" x14ac:dyDescent="0.35">
      <c r="A32" s="48"/>
      <c r="B32" s="48"/>
      <c r="E32" s="24" t="s">
        <v>13886</v>
      </c>
      <c r="F32" s="25">
        <v>270563</v>
      </c>
      <c r="M32" s="24" t="s">
        <v>13818</v>
      </c>
      <c r="N32" s="25">
        <v>4.5</v>
      </c>
    </row>
    <row r="33" spans="1:14" x14ac:dyDescent="0.35">
      <c r="A33" s="23" t="s">
        <v>13057</v>
      </c>
      <c r="B33" t="s">
        <v>14314</v>
      </c>
      <c r="E33" s="24" t="s">
        <v>13392</v>
      </c>
      <c r="F33" s="25">
        <v>269040</v>
      </c>
      <c r="M33" s="24" t="s">
        <v>13758</v>
      </c>
      <c r="N33" s="25">
        <v>4.5</v>
      </c>
    </row>
    <row r="34" spans="1:14" x14ac:dyDescent="0.35">
      <c r="A34" s="30">
        <v>2.2999999999999998</v>
      </c>
      <c r="B34" s="25">
        <v>1</v>
      </c>
      <c r="E34" s="24" t="s">
        <v>13458</v>
      </c>
      <c r="F34" s="25">
        <v>256622</v>
      </c>
      <c r="M34" s="24" t="s">
        <v>13718</v>
      </c>
      <c r="N34" s="25">
        <v>4.5</v>
      </c>
    </row>
    <row r="35" spans="1:14" x14ac:dyDescent="0.35">
      <c r="A35" s="30">
        <v>2.6</v>
      </c>
      <c r="B35" s="25">
        <v>1</v>
      </c>
      <c r="E35" s="24" t="s">
        <v>13394</v>
      </c>
      <c r="F35" s="25">
        <v>256622</v>
      </c>
      <c r="M35" s="24" t="s">
        <v>13829</v>
      </c>
      <c r="N35" s="25">
        <v>4.5</v>
      </c>
    </row>
    <row r="36" spans="1:14" x14ac:dyDescent="0.35">
      <c r="A36" s="30">
        <v>2</v>
      </c>
      <c r="B36" s="25">
        <v>1</v>
      </c>
      <c r="E36" s="24" t="s">
        <v>13544</v>
      </c>
      <c r="F36" s="25">
        <v>253105</v>
      </c>
      <c r="M36" s="24" t="s">
        <v>13211</v>
      </c>
      <c r="N36" s="25">
        <v>4.5</v>
      </c>
    </row>
    <row r="37" spans="1:14" x14ac:dyDescent="0.35">
      <c r="A37" s="30">
        <v>2.9</v>
      </c>
      <c r="B37" s="25">
        <v>1</v>
      </c>
      <c r="E37" s="24" t="s">
        <v>13430</v>
      </c>
      <c r="F37" s="25">
        <v>236138</v>
      </c>
      <c r="M37" s="24" t="s">
        <v>14093</v>
      </c>
      <c r="N37" s="25">
        <v>4.5</v>
      </c>
    </row>
    <row r="38" spans="1:14" x14ac:dyDescent="0.35">
      <c r="A38" s="30">
        <v>3.2</v>
      </c>
      <c r="B38" s="25">
        <v>2</v>
      </c>
      <c r="E38" s="24" t="s">
        <v>13162</v>
      </c>
      <c r="F38" s="25">
        <v>215373</v>
      </c>
      <c r="M38" s="24" t="s">
        <v>13772</v>
      </c>
      <c r="N38" s="25">
        <v>4.5</v>
      </c>
    </row>
    <row r="39" spans="1:14" x14ac:dyDescent="0.35">
      <c r="A39" s="30">
        <v>2.8</v>
      </c>
      <c r="B39" s="25">
        <v>2</v>
      </c>
      <c r="E39" s="24" t="s">
        <v>13288</v>
      </c>
      <c r="F39" s="25">
        <v>213357</v>
      </c>
      <c r="M39" s="24" t="s">
        <v>13568</v>
      </c>
      <c r="N39" s="25">
        <v>4.5</v>
      </c>
    </row>
    <row r="40" spans="1:14" x14ac:dyDescent="0.35">
      <c r="A40" s="30">
        <v>5</v>
      </c>
      <c r="B40" s="25">
        <v>3</v>
      </c>
      <c r="E40" s="24" t="s">
        <v>13758</v>
      </c>
      <c r="F40" s="25">
        <v>205052</v>
      </c>
      <c r="M40" s="24" t="s">
        <v>13661</v>
      </c>
      <c r="N40" s="25">
        <v>4.5</v>
      </c>
    </row>
    <row r="41" spans="1:14" x14ac:dyDescent="0.35">
      <c r="A41" s="30">
        <v>4.8</v>
      </c>
      <c r="B41" s="25">
        <v>3</v>
      </c>
      <c r="E41" s="24" t="s">
        <v>13508</v>
      </c>
      <c r="F41" s="25">
        <v>194349</v>
      </c>
      <c r="M41" s="24" t="s">
        <v>13778</v>
      </c>
      <c r="N41" s="25">
        <v>4.5</v>
      </c>
    </row>
    <row r="42" spans="1:14" x14ac:dyDescent="0.35">
      <c r="A42" s="30">
        <v>3</v>
      </c>
      <c r="B42" s="25">
        <v>4</v>
      </c>
      <c r="E42" s="24" t="s">
        <v>13637</v>
      </c>
      <c r="F42" s="25">
        <v>189104</v>
      </c>
      <c r="M42" s="24" t="s">
        <v>14201</v>
      </c>
      <c r="N42" s="25">
        <v>4.5</v>
      </c>
    </row>
    <row r="43" spans="1:14" x14ac:dyDescent="0.35">
      <c r="A43" s="30">
        <v>3.1</v>
      </c>
      <c r="B43" s="25">
        <v>4</v>
      </c>
      <c r="E43" s="24" t="s">
        <v>13135</v>
      </c>
      <c r="F43" s="25">
        <v>188727</v>
      </c>
      <c r="M43" s="24" t="s">
        <v>14252</v>
      </c>
      <c r="N43" s="25">
        <v>4.5</v>
      </c>
    </row>
    <row r="44" spans="1:14" x14ac:dyDescent="0.35">
      <c r="A44" s="30">
        <v>4.7</v>
      </c>
      <c r="B44" s="25">
        <v>6</v>
      </c>
      <c r="E44" s="24" t="s">
        <v>13492</v>
      </c>
      <c r="F44" s="25">
        <v>185176</v>
      </c>
      <c r="M44" s="24" t="s">
        <v>13340</v>
      </c>
      <c r="N44" s="25">
        <v>4.5</v>
      </c>
    </row>
    <row r="45" spans="1:14" x14ac:dyDescent="0.35">
      <c r="A45" s="30">
        <v>3.4</v>
      </c>
      <c r="B45" s="25">
        <v>10</v>
      </c>
      <c r="E45" s="24" t="s">
        <v>13547</v>
      </c>
      <c r="F45" s="25">
        <v>180998</v>
      </c>
      <c r="M45" s="24" t="s">
        <v>13760</v>
      </c>
      <c r="N45" s="25">
        <v>4.5</v>
      </c>
    </row>
    <row r="46" spans="1:14" x14ac:dyDescent="0.35">
      <c r="A46" s="30">
        <v>3.3</v>
      </c>
      <c r="B46" s="25">
        <v>16</v>
      </c>
      <c r="E46" s="24" t="s">
        <v>13250</v>
      </c>
      <c r="F46" s="25">
        <v>179692</v>
      </c>
      <c r="M46" s="24" t="s">
        <v>13517</v>
      </c>
      <c r="N46" s="25">
        <v>4.5</v>
      </c>
    </row>
    <row r="47" spans="1:14" x14ac:dyDescent="0.35">
      <c r="A47" s="30">
        <v>4.5999999999999996</v>
      </c>
      <c r="B47" s="25">
        <v>17</v>
      </c>
      <c r="E47" s="24" t="s">
        <v>13133</v>
      </c>
      <c r="F47" s="25">
        <v>179691</v>
      </c>
      <c r="M47" s="24" t="s">
        <v>13784</v>
      </c>
      <c r="N47" s="25">
        <v>4.5</v>
      </c>
    </row>
    <row r="48" spans="1:14" x14ac:dyDescent="0.35">
      <c r="A48" s="30">
        <v>3.5</v>
      </c>
      <c r="B48" s="25">
        <v>26</v>
      </c>
      <c r="E48" s="24" t="s">
        <v>13176</v>
      </c>
      <c r="F48" s="25">
        <v>179691</v>
      </c>
      <c r="M48" s="24" t="s">
        <v>13967</v>
      </c>
      <c r="N48" s="25">
        <v>4.5</v>
      </c>
    </row>
    <row r="49" spans="1:14" x14ac:dyDescent="0.35">
      <c r="A49" s="30">
        <v>3.6</v>
      </c>
      <c r="B49" s="25">
        <v>35</v>
      </c>
      <c r="E49" s="24" t="s">
        <v>13387</v>
      </c>
      <c r="F49" s="25">
        <v>178912</v>
      </c>
      <c r="M49" s="24" t="s">
        <v>13840</v>
      </c>
      <c r="N49" s="25">
        <v>4.5</v>
      </c>
    </row>
    <row r="50" spans="1:14" x14ac:dyDescent="0.35">
      <c r="A50" s="30">
        <v>3.7</v>
      </c>
      <c r="B50" s="25">
        <v>42</v>
      </c>
      <c r="E50" s="24" t="s">
        <v>13457</v>
      </c>
      <c r="F50" s="25">
        <v>178912</v>
      </c>
      <c r="M50" s="24" t="s">
        <v>13648</v>
      </c>
      <c r="N50" s="25">
        <v>4.5</v>
      </c>
    </row>
    <row r="51" spans="1:14" x14ac:dyDescent="0.35">
      <c r="A51" s="30">
        <v>4.5</v>
      </c>
      <c r="B51" s="25">
        <v>75</v>
      </c>
      <c r="E51" s="24" t="s">
        <v>13404</v>
      </c>
      <c r="F51" s="25">
        <v>178912</v>
      </c>
      <c r="M51" s="24" t="s">
        <v>13188</v>
      </c>
      <c r="N51" s="25">
        <v>4.5</v>
      </c>
    </row>
    <row r="52" spans="1:14" x14ac:dyDescent="0.35">
      <c r="A52" s="30">
        <v>3.8</v>
      </c>
      <c r="B52" s="25">
        <v>86</v>
      </c>
      <c r="E52" s="24" t="s">
        <v>13454</v>
      </c>
      <c r="F52" s="25">
        <v>161679</v>
      </c>
      <c r="M52" s="24" t="s">
        <v>14279</v>
      </c>
      <c r="N52" s="25">
        <v>4.5</v>
      </c>
    </row>
    <row r="53" spans="1:14" x14ac:dyDescent="0.35">
      <c r="A53" s="30">
        <v>4.4000000000000004</v>
      </c>
      <c r="B53" s="25">
        <v>123</v>
      </c>
      <c r="E53" s="24" t="s">
        <v>13578</v>
      </c>
      <c r="F53" s="25">
        <v>161677</v>
      </c>
      <c r="M53" s="24" t="s">
        <v>13590</v>
      </c>
      <c r="N53" s="25">
        <v>4.5</v>
      </c>
    </row>
    <row r="54" spans="1:14" x14ac:dyDescent="0.35">
      <c r="A54" s="30">
        <v>3.9</v>
      </c>
      <c r="B54" s="25">
        <v>123</v>
      </c>
      <c r="E54" s="24" t="s">
        <v>13623</v>
      </c>
      <c r="F54" s="25">
        <v>156638</v>
      </c>
      <c r="M54" s="24" t="s">
        <v>13683</v>
      </c>
      <c r="N54" s="25">
        <v>4.5</v>
      </c>
    </row>
    <row r="55" spans="1:14" x14ac:dyDescent="0.35">
      <c r="A55" s="30">
        <v>4</v>
      </c>
      <c r="B55" s="25">
        <v>181</v>
      </c>
      <c r="E55" s="24" t="s">
        <v>13152</v>
      </c>
      <c r="F55" s="25">
        <v>149952</v>
      </c>
      <c r="M55" s="24" t="s">
        <v>13560</v>
      </c>
      <c r="N55" s="25">
        <v>4.5</v>
      </c>
    </row>
    <row r="56" spans="1:14" x14ac:dyDescent="0.35">
      <c r="A56" s="30">
        <v>4.2</v>
      </c>
      <c r="B56" s="25">
        <v>228</v>
      </c>
      <c r="E56" s="24" t="s">
        <v>13549</v>
      </c>
      <c r="F56" s="25">
        <v>141841</v>
      </c>
      <c r="M56" s="24" t="s">
        <v>13899</v>
      </c>
      <c r="N56" s="25">
        <v>4.5</v>
      </c>
    </row>
    <row r="57" spans="1:14" x14ac:dyDescent="0.35">
      <c r="A57" s="30">
        <v>4.3</v>
      </c>
      <c r="B57" s="25">
        <v>230</v>
      </c>
      <c r="E57" s="24" t="s">
        <v>13444</v>
      </c>
      <c r="F57" s="25">
        <v>140036</v>
      </c>
      <c r="M57" s="24" t="s">
        <v>13562</v>
      </c>
      <c r="N57" s="25">
        <v>4.5</v>
      </c>
    </row>
    <row r="58" spans="1:14" x14ac:dyDescent="0.35">
      <c r="A58" s="30">
        <v>4.0999999999999996</v>
      </c>
      <c r="B58" s="25">
        <v>245</v>
      </c>
      <c r="E58" s="24" t="s">
        <v>13543</v>
      </c>
      <c r="F58" s="25">
        <v>136954</v>
      </c>
      <c r="M58" s="24" t="s">
        <v>13541</v>
      </c>
      <c r="N58" s="25">
        <v>4.5</v>
      </c>
    </row>
    <row r="59" spans="1:14" x14ac:dyDescent="0.35">
      <c r="A59" s="30" t="s">
        <v>13058</v>
      </c>
      <c r="B59" s="25">
        <v>1465</v>
      </c>
      <c r="E59" s="24" t="s">
        <v>13462</v>
      </c>
      <c r="F59" s="25">
        <v>135901</v>
      </c>
      <c r="M59" s="24" t="s">
        <v>13628</v>
      </c>
      <c r="N59" s="25">
        <v>4.5</v>
      </c>
    </row>
    <row r="60" spans="1:14" x14ac:dyDescent="0.35">
      <c r="E60" s="24" t="s">
        <v>13410</v>
      </c>
      <c r="F60" s="25">
        <v>134519</v>
      </c>
      <c r="M60" s="24" t="s">
        <v>13852</v>
      </c>
      <c r="N60" s="25">
        <v>4.5</v>
      </c>
    </row>
    <row r="61" spans="1:14" x14ac:dyDescent="0.35">
      <c r="E61" s="24" t="s">
        <v>13881</v>
      </c>
      <c r="F61" s="25">
        <v>131811</v>
      </c>
      <c r="M61" s="24" t="s">
        <v>13142</v>
      </c>
      <c r="N61" s="25">
        <v>4.5</v>
      </c>
    </row>
    <row r="62" spans="1:14" x14ac:dyDescent="0.35">
      <c r="A62" s="24" t="s">
        <v>14344</v>
      </c>
      <c r="E62" s="24" t="s">
        <v>13412</v>
      </c>
      <c r="F62" s="25">
        <v>130560</v>
      </c>
      <c r="M62" s="24" t="s">
        <v>13451</v>
      </c>
      <c r="N62" s="25">
        <v>4.5</v>
      </c>
    </row>
    <row r="63" spans="1:14" x14ac:dyDescent="0.35">
      <c r="A63" s="48" t="s">
        <v>14343</v>
      </c>
      <c r="B63" s="48"/>
      <c r="E63" s="24" t="s">
        <v>13649</v>
      </c>
      <c r="F63" s="25">
        <v>122478</v>
      </c>
      <c r="M63" s="24" t="s">
        <v>13539</v>
      </c>
      <c r="N63" s="25">
        <v>4.5</v>
      </c>
    </row>
    <row r="64" spans="1:14" x14ac:dyDescent="0.35">
      <c r="A64" s="48"/>
      <c r="B64" s="48"/>
      <c r="E64" s="24" t="s">
        <v>13407</v>
      </c>
      <c r="F64" s="25">
        <v>121016</v>
      </c>
      <c r="M64" s="24" t="s">
        <v>13712</v>
      </c>
      <c r="N64" s="25">
        <v>4.5</v>
      </c>
    </row>
    <row r="65" spans="1:14" x14ac:dyDescent="0.35">
      <c r="A65" s="23" t="s">
        <v>13057</v>
      </c>
      <c r="B65" t="s">
        <v>14314</v>
      </c>
      <c r="E65" s="24" t="s">
        <v>13125</v>
      </c>
      <c r="F65" s="25">
        <v>120773</v>
      </c>
      <c r="M65" s="24" t="s">
        <v>14015</v>
      </c>
      <c r="N65" s="25">
        <v>4.5</v>
      </c>
    </row>
    <row r="66" spans="1:14" x14ac:dyDescent="0.35">
      <c r="A66" s="24" t="s">
        <v>14319</v>
      </c>
      <c r="B66" s="25">
        <v>1245</v>
      </c>
      <c r="E66" s="24" t="s">
        <v>13599</v>
      </c>
      <c r="F66" s="25">
        <v>119466</v>
      </c>
      <c r="M66" s="24" t="s">
        <v>13476</v>
      </c>
      <c r="N66" s="25">
        <v>4.5</v>
      </c>
    </row>
    <row r="67" spans="1:14" x14ac:dyDescent="0.35">
      <c r="A67" s="24" t="s">
        <v>14320</v>
      </c>
      <c r="B67" s="25">
        <v>37</v>
      </c>
      <c r="E67" s="24" t="s">
        <v>13385</v>
      </c>
      <c r="F67" s="25">
        <v>110805</v>
      </c>
      <c r="M67" s="24" t="s">
        <v>13713</v>
      </c>
      <c r="N67" s="25">
        <v>4.5</v>
      </c>
    </row>
    <row r="68" spans="1:14" x14ac:dyDescent="0.35">
      <c r="A68" s="24" t="s">
        <v>14321</v>
      </c>
      <c r="B68" s="25">
        <v>183</v>
      </c>
      <c r="E68" s="24" t="s">
        <v>13575</v>
      </c>
      <c r="F68" s="25">
        <v>109864</v>
      </c>
      <c r="M68" s="24" t="s">
        <v>13802</v>
      </c>
      <c r="N68" s="25">
        <v>4.5</v>
      </c>
    </row>
    <row r="69" spans="1:14" x14ac:dyDescent="0.35">
      <c r="A69" s="24" t="s">
        <v>13058</v>
      </c>
      <c r="B69" s="25">
        <v>1465</v>
      </c>
      <c r="E69" s="24" t="s">
        <v>13552</v>
      </c>
      <c r="F69" s="25">
        <v>107151</v>
      </c>
      <c r="M69" s="24" t="s">
        <v>13497</v>
      </c>
      <c r="N69" s="25">
        <v>4.5</v>
      </c>
    </row>
    <row r="70" spans="1:14" x14ac:dyDescent="0.35">
      <c r="E70" s="24" t="s">
        <v>13592</v>
      </c>
      <c r="F70" s="25">
        <v>103052</v>
      </c>
      <c r="M70" s="24" t="s">
        <v>13203</v>
      </c>
      <c r="N70" s="25">
        <v>4.5</v>
      </c>
    </row>
    <row r="71" spans="1:14" x14ac:dyDescent="0.35">
      <c r="E71" s="24" t="s">
        <v>13449</v>
      </c>
      <c r="F71" s="25">
        <v>101544</v>
      </c>
      <c r="M71" s="24" t="s">
        <v>13625</v>
      </c>
      <c r="N71" s="25">
        <v>4.5</v>
      </c>
    </row>
    <row r="72" spans="1:14" x14ac:dyDescent="0.35">
      <c r="E72" s="24" t="s">
        <v>13489</v>
      </c>
      <c r="F72" s="25">
        <v>101544</v>
      </c>
      <c r="M72" s="24" t="s">
        <v>14115</v>
      </c>
      <c r="N72" s="25">
        <v>4.5</v>
      </c>
    </row>
    <row r="73" spans="1:14" x14ac:dyDescent="0.35">
      <c r="E73" s="24" t="s">
        <v>13848</v>
      </c>
      <c r="F73" s="25">
        <v>98250</v>
      </c>
      <c r="M73" s="24" t="s">
        <v>13643</v>
      </c>
      <c r="N73" s="25">
        <v>4.5</v>
      </c>
    </row>
    <row r="74" spans="1:14" x14ac:dyDescent="0.35">
      <c r="E74" s="24" t="s">
        <v>13488</v>
      </c>
      <c r="F74" s="25">
        <v>95466</v>
      </c>
      <c r="M74" s="24" t="s">
        <v>13117</v>
      </c>
      <c r="N74" s="25">
        <v>4.5</v>
      </c>
    </row>
    <row r="75" spans="1:14" x14ac:dyDescent="0.35">
      <c r="A75" t="s">
        <v>14342</v>
      </c>
      <c r="E75" s="24" t="s">
        <v>13618</v>
      </c>
      <c r="F75" s="25">
        <v>95116</v>
      </c>
      <c r="M75" s="24" t="s">
        <v>13843</v>
      </c>
      <c r="N75" s="25">
        <v>4.5</v>
      </c>
    </row>
    <row r="76" spans="1:14" ht="14.5" customHeight="1" x14ac:dyDescent="0.35">
      <c r="A76" s="48" t="s">
        <v>14341</v>
      </c>
      <c r="B76" s="48"/>
      <c r="E76" s="24" t="s">
        <v>13337</v>
      </c>
      <c r="F76" s="25">
        <v>94363</v>
      </c>
      <c r="M76" s="24" t="s">
        <v>13162</v>
      </c>
      <c r="N76" s="25">
        <v>4.5</v>
      </c>
    </row>
    <row r="77" spans="1:14" x14ac:dyDescent="0.35">
      <c r="A77" s="48"/>
      <c r="B77" s="48"/>
      <c r="E77" s="24" t="s">
        <v>13139</v>
      </c>
      <c r="F77" s="25">
        <v>93188</v>
      </c>
      <c r="M77" s="24" t="s">
        <v>13776</v>
      </c>
      <c r="N77" s="25">
        <v>4.5</v>
      </c>
    </row>
    <row r="78" spans="1:14" x14ac:dyDescent="0.35">
      <c r="A78" s="23" t="s">
        <v>13057</v>
      </c>
      <c r="B78" t="s">
        <v>14317</v>
      </c>
      <c r="E78" s="24" t="s">
        <v>13638</v>
      </c>
      <c r="F78" s="25">
        <v>93112</v>
      </c>
      <c r="M78" s="24" t="s">
        <v>13303</v>
      </c>
      <c r="N78" s="25">
        <v>4.5</v>
      </c>
    </row>
    <row r="79" spans="1:14" x14ac:dyDescent="0.35">
      <c r="A79" s="24" t="s">
        <v>14308</v>
      </c>
      <c r="B79" s="25">
        <v>4472000</v>
      </c>
      <c r="E79" s="24" t="s">
        <v>13553</v>
      </c>
      <c r="F79" s="25">
        <v>92995</v>
      </c>
      <c r="M79" s="24" t="s">
        <v>14010</v>
      </c>
      <c r="N79" s="25">
        <v>4.5</v>
      </c>
    </row>
    <row r="80" spans="1:14" x14ac:dyDescent="0.35">
      <c r="A80" s="24" t="s">
        <v>14304</v>
      </c>
      <c r="B80" s="25">
        <v>12651363868.58</v>
      </c>
      <c r="E80" s="24" t="s">
        <v>13713</v>
      </c>
      <c r="F80" s="25">
        <v>92925</v>
      </c>
      <c r="M80" s="24" t="s">
        <v>13614</v>
      </c>
      <c r="N80" s="25">
        <v>4.5</v>
      </c>
    </row>
    <row r="81" spans="1:14" x14ac:dyDescent="0.35">
      <c r="A81" s="24" t="s">
        <v>13059</v>
      </c>
      <c r="B81" s="25">
        <v>97222270349</v>
      </c>
      <c r="E81" s="24" t="s">
        <v>13565</v>
      </c>
      <c r="F81" s="25">
        <v>91770</v>
      </c>
      <c r="M81" s="24" t="s">
        <v>13267</v>
      </c>
      <c r="N81" s="25">
        <v>4.5</v>
      </c>
    </row>
    <row r="82" spans="1:14" x14ac:dyDescent="0.35">
      <c r="A82" s="24" t="s">
        <v>14309</v>
      </c>
      <c r="B82" s="25">
        <v>6959700</v>
      </c>
      <c r="E82" s="24" t="s">
        <v>13132</v>
      </c>
      <c r="F82" s="25">
        <v>91233</v>
      </c>
      <c r="M82" s="24" t="s">
        <v>14258</v>
      </c>
      <c r="N82" s="25">
        <v>4.5</v>
      </c>
    </row>
    <row r="83" spans="1:14" x14ac:dyDescent="0.35">
      <c r="A83" s="24" t="s">
        <v>14306</v>
      </c>
      <c r="B83" s="25">
        <v>10459722337</v>
      </c>
      <c r="E83" s="24" t="s">
        <v>13877</v>
      </c>
      <c r="F83" s="25">
        <v>91188</v>
      </c>
      <c r="M83" s="24" t="s">
        <v>14241</v>
      </c>
      <c r="N83" s="25">
        <v>4.5</v>
      </c>
    </row>
    <row r="84" spans="1:14" x14ac:dyDescent="0.35">
      <c r="A84" s="24" t="s">
        <v>13099</v>
      </c>
      <c r="B84" s="25">
        <v>6163434</v>
      </c>
      <c r="E84" s="24" t="s">
        <v>13408</v>
      </c>
      <c r="F84" s="25">
        <v>90550</v>
      </c>
      <c r="M84" s="24" t="s">
        <v>13576</v>
      </c>
      <c r="N84" s="25">
        <v>4.5</v>
      </c>
    </row>
    <row r="85" spans="1:14" x14ac:dyDescent="0.35">
      <c r="A85" s="24" t="s">
        <v>13098</v>
      </c>
      <c r="B85" s="25">
        <v>151117062</v>
      </c>
      <c r="E85" s="24" t="s">
        <v>13183</v>
      </c>
      <c r="F85" s="25">
        <v>90475</v>
      </c>
      <c r="M85" s="24" t="s">
        <v>13853</v>
      </c>
      <c r="N85" s="25">
        <v>4.5</v>
      </c>
    </row>
    <row r="86" spans="1:14" x14ac:dyDescent="0.35">
      <c r="A86" s="24" t="s">
        <v>14305</v>
      </c>
      <c r="B86" s="25">
        <v>60778817</v>
      </c>
      <c r="E86" s="24" t="s">
        <v>13182</v>
      </c>
      <c r="F86" s="25">
        <v>89238</v>
      </c>
      <c r="M86" s="24" t="s">
        <v>13652</v>
      </c>
      <c r="N86" s="25">
        <v>4.5</v>
      </c>
    </row>
    <row r="87" spans="1:14" x14ac:dyDescent="0.35">
      <c r="A87" s="24" t="s">
        <v>14307</v>
      </c>
      <c r="B87" s="25">
        <v>2380050</v>
      </c>
      <c r="E87" s="24" t="s">
        <v>13386</v>
      </c>
      <c r="F87" s="25">
        <v>89159</v>
      </c>
      <c r="M87" s="24" t="s">
        <v>13152</v>
      </c>
      <c r="N87" s="25">
        <v>4.5</v>
      </c>
    </row>
    <row r="88" spans="1:14" x14ac:dyDescent="0.35">
      <c r="A88" s="24" t="s">
        <v>13058</v>
      </c>
      <c r="B88" s="25">
        <v>120565227617.58</v>
      </c>
      <c r="E88" s="24" t="s">
        <v>13635</v>
      </c>
      <c r="F88" s="25">
        <v>87798</v>
      </c>
      <c r="M88" s="24" t="s">
        <v>13866</v>
      </c>
      <c r="N88" s="25">
        <v>4.5</v>
      </c>
    </row>
    <row r="89" spans="1:14" x14ac:dyDescent="0.35">
      <c r="E89" s="24" t="s">
        <v>13395</v>
      </c>
      <c r="F89" s="25">
        <v>87185</v>
      </c>
      <c r="M89" s="24" t="s">
        <v>13223</v>
      </c>
      <c r="N89" s="25">
        <v>4.5</v>
      </c>
    </row>
    <row r="90" spans="1:14" x14ac:dyDescent="0.35">
      <c r="E90" s="24" t="s">
        <v>13443</v>
      </c>
      <c r="F90" s="25">
        <v>83996</v>
      </c>
      <c r="M90" s="24" t="s">
        <v>13844</v>
      </c>
      <c r="N90" s="25">
        <v>4.5</v>
      </c>
    </row>
    <row r="91" spans="1:14" x14ac:dyDescent="0.35">
      <c r="A91" s="24" t="s">
        <v>14345</v>
      </c>
      <c r="E91" s="24" t="s">
        <v>13674</v>
      </c>
      <c r="F91" s="25">
        <v>82356</v>
      </c>
      <c r="M91" s="24" t="s">
        <v>14133</v>
      </c>
      <c r="N91" s="25">
        <v>4.45</v>
      </c>
    </row>
    <row r="92" spans="1:14" x14ac:dyDescent="0.35">
      <c r="A92" s="48" t="s">
        <v>14346</v>
      </c>
      <c r="B92" s="48"/>
      <c r="E92" s="24" t="s">
        <v>13163</v>
      </c>
      <c r="F92" s="25">
        <v>81243</v>
      </c>
      <c r="M92" s="24" t="s">
        <v>13671</v>
      </c>
      <c r="N92" s="25">
        <v>4.45</v>
      </c>
    </row>
    <row r="93" spans="1:14" x14ac:dyDescent="0.35">
      <c r="A93" s="48"/>
      <c r="B93" s="48"/>
      <c r="E93" s="24" t="s">
        <v>13426</v>
      </c>
      <c r="F93" s="25">
        <v>77472</v>
      </c>
      <c r="M93" s="24" t="s">
        <v>13410</v>
      </c>
      <c r="N93" s="25">
        <v>4.4000000000000004</v>
      </c>
    </row>
    <row r="94" spans="1:14" x14ac:dyDescent="0.35">
      <c r="A94" s="23" t="s">
        <v>13057</v>
      </c>
      <c r="B94" t="s">
        <v>13062</v>
      </c>
      <c r="E94" s="24" t="s">
        <v>13558</v>
      </c>
      <c r="F94" s="25">
        <v>77027</v>
      </c>
      <c r="M94" s="24" t="s">
        <v>13836</v>
      </c>
      <c r="N94" s="25">
        <v>4.4000000000000004</v>
      </c>
    </row>
    <row r="95" spans="1:14" x14ac:dyDescent="0.35">
      <c r="A95" s="24" t="s">
        <v>13059</v>
      </c>
      <c r="B95" s="25">
        <v>15778848</v>
      </c>
      <c r="E95" s="24" t="s">
        <v>13435</v>
      </c>
      <c r="F95" s="25">
        <v>77009</v>
      </c>
      <c r="M95" s="24" t="s">
        <v>13392</v>
      </c>
      <c r="N95" s="25">
        <v>4.4000000000000004</v>
      </c>
    </row>
    <row r="96" spans="1:14" x14ac:dyDescent="0.35">
      <c r="A96" s="24" t="s">
        <v>14304</v>
      </c>
      <c r="B96" s="25">
        <v>7765281</v>
      </c>
      <c r="E96" s="24" t="s">
        <v>13607</v>
      </c>
      <c r="F96" s="25">
        <v>76486</v>
      </c>
      <c r="M96" s="24" t="s">
        <v>13693</v>
      </c>
      <c r="N96" s="25">
        <v>4.4000000000000004</v>
      </c>
    </row>
    <row r="97" spans="1:14" x14ac:dyDescent="0.35">
      <c r="A97" s="24" t="s">
        <v>13098</v>
      </c>
      <c r="B97" s="25">
        <v>88882</v>
      </c>
      <c r="E97" s="24" t="s">
        <v>13797</v>
      </c>
      <c r="F97" s="25">
        <v>76042</v>
      </c>
      <c r="M97" s="24" t="s">
        <v>13608</v>
      </c>
      <c r="N97" s="25">
        <v>4.4000000000000004</v>
      </c>
    </row>
    <row r="98" spans="1:14" x14ac:dyDescent="0.35">
      <c r="A98" s="24" t="s">
        <v>14305</v>
      </c>
      <c r="B98" s="25">
        <v>149675</v>
      </c>
      <c r="E98" s="24" t="s">
        <v>13434</v>
      </c>
      <c r="F98" s="25">
        <v>75992</v>
      </c>
      <c r="M98" s="24" t="s">
        <v>13698</v>
      </c>
      <c r="N98" s="25">
        <v>4.4000000000000004</v>
      </c>
    </row>
    <row r="99" spans="1:14" x14ac:dyDescent="0.35">
      <c r="A99" s="24" t="s">
        <v>14306</v>
      </c>
      <c r="B99" s="25">
        <v>2991069</v>
      </c>
      <c r="E99" s="24" t="s">
        <v>13303</v>
      </c>
      <c r="F99" s="25">
        <v>74977</v>
      </c>
      <c r="M99" s="24" t="s">
        <v>13833</v>
      </c>
      <c r="N99" s="25">
        <v>4.4000000000000004</v>
      </c>
    </row>
    <row r="100" spans="1:14" x14ac:dyDescent="0.35">
      <c r="A100" s="24" t="s">
        <v>13099</v>
      </c>
      <c r="B100" s="25">
        <v>8566</v>
      </c>
      <c r="E100" s="24" t="s">
        <v>13130</v>
      </c>
      <c r="F100" s="25">
        <v>74611</v>
      </c>
      <c r="M100" s="24" t="s">
        <v>13587</v>
      </c>
      <c r="N100" s="25">
        <v>4.4000000000000004</v>
      </c>
    </row>
    <row r="101" spans="1:14" x14ac:dyDescent="0.35">
      <c r="A101" s="24" t="s">
        <v>14307</v>
      </c>
      <c r="B101" s="25">
        <v>15867</v>
      </c>
      <c r="E101" s="24" t="s">
        <v>13698</v>
      </c>
      <c r="F101" s="25">
        <v>73005</v>
      </c>
      <c r="M101" s="24" t="s">
        <v>13248</v>
      </c>
      <c r="N101" s="25">
        <v>4.4000000000000004</v>
      </c>
    </row>
    <row r="102" spans="1:14" x14ac:dyDescent="0.35">
      <c r="A102" s="24" t="s">
        <v>14308</v>
      </c>
      <c r="B102" s="25">
        <v>1118</v>
      </c>
      <c r="E102" s="24" t="s">
        <v>13811</v>
      </c>
      <c r="F102" s="25">
        <v>72563</v>
      </c>
      <c r="M102" s="24" t="s">
        <v>14041</v>
      </c>
      <c r="N102" s="25">
        <v>4.4000000000000004</v>
      </c>
    </row>
    <row r="103" spans="1:14" x14ac:dyDescent="0.35">
      <c r="A103" s="24" t="s">
        <v>14309</v>
      </c>
      <c r="B103" s="25">
        <v>3663</v>
      </c>
      <c r="E103" s="24" t="s">
        <v>13148</v>
      </c>
      <c r="F103" s="25">
        <v>69798</v>
      </c>
      <c r="M103" s="24" t="s">
        <v>13272</v>
      </c>
      <c r="N103" s="25">
        <v>4.4000000000000004</v>
      </c>
    </row>
    <row r="104" spans="1:14" x14ac:dyDescent="0.35">
      <c r="A104" s="24" t="s">
        <v>13058</v>
      </c>
      <c r="B104" s="25">
        <v>26802969</v>
      </c>
      <c r="E104" s="24" t="s">
        <v>13384</v>
      </c>
      <c r="F104" s="25">
        <v>69685</v>
      </c>
      <c r="M104" s="24" t="s">
        <v>13767</v>
      </c>
      <c r="N104" s="25">
        <v>4.4000000000000004</v>
      </c>
    </row>
    <row r="105" spans="1:14" x14ac:dyDescent="0.35">
      <c r="E105" s="24" t="s">
        <v>13693</v>
      </c>
      <c r="F105" s="25">
        <v>69585</v>
      </c>
      <c r="M105" s="24" t="s">
        <v>13172</v>
      </c>
      <c r="N105" s="25">
        <v>4.4000000000000004</v>
      </c>
    </row>
    <row r="106" spans="1:14" x14ac:dyDescent="0.35">
      <c r="E106" s="24" t="s">
        <v>13237</v>
      </c>
      <c r="F106" s="25">
        <v>69538</v>
      </c>
      <c r="M106" s="24" t="s">
        <v>13721</v>
      </c>
      <c r="N106" s="25">
        <v>4.4000000000000004</v>
      </c>
    </row>
    <row r="107" spans="1:14" x14ac:dyDescent="0.35">
      <c r="E107" s="24" t="s">
        <v>13561</v>
      </c>
      <c r="F107" s="25">
        <v>68664</v>
      </c>
      <c r="M107" s="24" t="s">
        <v>13597</v>
      </c>
      <c r="N107" s="25">
        <v>4.4000000000000004</v>
      </c>
    </row>
    <row r="108" spans="1:14" x14ac:dyDescent="0.35">
      <c r="E108" s="24" t="s">
        <v>13666</v>
      </c>
      <c r="F108" s="25">
        <v>68409</v>
      </c>
      <c r="M108" s="24" t="s">
        <v>13780</v>
      </c>
      <c r="N108" s="25">
        <v>4.4000000000000004</v>
      </c>
    </row>
    <row r="109" spans="1:14" x14ac:dyDescent="0.35">
      <c r="A109" t="s">
        <v>14349</v>
      </c>
      <c r="E109" s="24" t="s">
        <v>13409</v>
      </c>
      <c r="F109" s="25">
        <v>66954</v>
      </c>
      <c r="M109" s="24" t="s">
        <v>13816</v>
      </c>
      <c r="N109" s="25">
        <v>4.4000000000000004</v>
      </c>
    </row>
    <row r="110" spans="1:14" x14ac:dyDescent="0.35">
      <c r="A110" s="48" t="s">
        <v>14347</v>
      </c>
      <c r="B110" s="48"/>
      <c r="E110" s="24" t="s">
        <v>13216</v>
      </c>
      <c r="F110" s="25">
        <v>65680</v>
      </c>
      <c r="M110" s="24" t="s">
        <v>13859</v>
      </c>
      <c r="N110" s="25">
        <v>4.4000000000000004</v>
      </c>
    </row>
    <row r="111" spans="1:14" x14ac:dyDescent="0.35">
      <c r="A111" s="48"/>
      <c r="B111" s="48"/>
      <c r="E111" s="24" t="s">
        <v>13453</v>
      </c>
      <c r="F111" s="25">
        <v>65250</v>
      </c>
      <c r="M111" s="24" t="s">
        <v>13406</v>
      </c>
      <c r="N111" s="25">
        <v>4.4000000000000004</v>
      </c>
    </row>
    <row r="112" spans="1:14" x14ac:dyDescent="0.35">
      <c r="A112" s="23" t="s">
        <v>13057</v>
      </c>
      <c r="B112" t="s">
        <v>14348</v>
      </c>
      <c r="E112" s="24" t="s">
        <v>13129</v>
      </c>
      <c r="F112" s="25">
        <v>65019</v>
      </c>
      <c r="M112" s="24" t="s">
        <v>14163</v>
      </c>
      <c r="N112" s="25">
        <v>4.4000000000000004</v>
      </c>
    </row>
    <row r="113" spans="1:14" x14ac:dyDescent="0.35">
      <c r="A113" s="24" t="s">
        <v>14323</v>
      </c>
      <c r="B113" s="25">
        <v>1111</v>
      </c>
      <c r="E113" s="24" t="s">
        <v>13633</v>
      </c>
      <c r="F113" s="25">
        <v>64705</v>
      </c>
      <c r="M113" s="24" t="s">
        <v>13427</v>
      </c>
      <c r="N113" s="25">
        <v>4.4000000000000004</v>
      </c>
    </row>
    <row r="114" spans="1:14" x14ac:dyDescent="0.35">
      <c r="A114" s="24" t="s">
        <v>14324</v>
      </c>
      <c r="B114" s="25">
        <v>6</v>
      </c>
      <c r="E114" s="24" t="s">
        <v>13555</v>
      </c>
      <c r="F114" s="25">
        <v>64273</v>
      </c>
      <c r="M114" s="24" t="s">
        <v>13295</v>
      </c>
      <c r="N114" s="25">
        <v>4.4000000000000004</v>
      </c>
    </row>
    <row r="115" spans="1:14" x14ac:dyDescent="0.35">
      <c r="A115" s="24" t="s">
        <v>14325</v>
      </c>
      <c r="B115" s="25">
        <v>348</v>
      </c>
      <c r="E115" s="24" t="s">
        <v>13413</v>
      </c>
      <c r="F115" s="25">
        <v>64050</v>
      </c>
      <c r="M115" s="24" t="s">
        <v>14096</v>
      </c>
      <c r="N115" s="25">
        <v>4.4000000000000004</v>
      </c>
    </row>
    <row r="116" spans="1:14" x14ac:dyDescent="0.35">
      <c r="A116" s="24" t="s">
        <v>13058</v>
      </c>
      <c r="B116" s="25">
        <v>1465</v>
      </c>
      <c r="E116" s="24" t="s">
        <v>13645</v>
      </c>
      <c r="F116" s="25">
        <v>63899</v>
      </c>
      <c r="M116" s="24" t="s">
        <v>13724</v>
      </c>
      <c r="N116" s="25">
        <v>4.4000000000000004</v>
      </c>
    </row>
    <row r="117" spans="1:14" x14ac:dyDescent="0.35">
      <c r="E117" s="24" t="s">
        <v>13889</v>
      </c>
      <c r="F117" s="25">
        <v>63350</v>
      </c>
      <c r="M117" s="24" t="s">
        <v>13995</v>
      </c>
      <c r="N117" s="25">
        <v>4.4000000000000004</v>
      </c>
    </row>
    <row r="118" spans="1:14" x14ac:dyDescent="0.35">
      <c r="E118" s="24" t="s">
        <v>13151</v>
      </c>
      <c r="F118" s="25">
        <v>62550</v>
      </c>
      <c r="M118" s="24" t="s">
        <v>14229</v>
      </c>
      <c r="N118" s="25">
        <v>4.4000000000000004</v>
      </c>
    </row>
    <row r="119" spans="1:14" x14ac:dyDescent="0.35">
      <c r="E119" s="24" t="s">
        <v>13545</v>
      </c>
      <c r="F119" s="25">
        <v>61314</v>
      </c>
      <c r="M119" s="24" t="s">
        <v>13613</v>
      </c>
      <c r="N119" s="25">
        <v>4.4000000000000004</v>
      </c>
    </row>
    <row r="120" spans="1:14" x14ac:dyDescent="0.35">
      <c r="A120" s="24" t="s">
        <v>14353</v>
      </c>
      <c r="E120" s="24" t="s">
        <v>13187</v>
      </c>
      <c r="F120" s="25">
        <v>60158</v>
      </c>
      <c r="M120" s="24" t="s">
        <v>14277</v>
      </c>
      <c r="N120" s="25">
        <v>4.4000000000000004</v>
      </c>
    </row>
    <row r="121" spans="1:14" x14ac:dyDescent="0.35">
      <c r="A121" s="48" t="s">
        <v>14343</v>
      </c>
      <c r="B121" s="48"/>
      <c r="E121" s="24" t="s">
        <v>13254</v>
      </c>
      <c r="F121" s="25">
        <v>60046</v>
      </c>
      <c r="M121" s="24" t="s">
        <v>13677</v>
      </c>
      <c r="N121" s="25">
        <v>4.4000000000000004</v>
      </c>
    </row>
    <row r="122" spans="1:14" x14ac:dyDescent="0.35">
      <c r="A122" s="48"/>
      <c r="B122" s="48"/>
      <c r="E122" s="24" t="s">
        <v>13610</v>
      </c>
      <c r="F122" s="25">
        <v>60026</v>
      </c>
      <c r="M122" s="24" t="s">
        <v>13965</v>
      </c>
      <c r="N122" s="25">
        <v>4.4000000000000004</v>
      </c>
    </row>
    <row r="123" spans="1:14" x14ac:dyDescent="0.35">
      <c r="A123" s="23" t="s">
        <v>13057</v>
      </c>
      <c r="B123" t="s">
        <v>14348</v>
      </c>
      <c r="E123" s="24" t="s">
        <v>13465</v>
      </c>
      <c r="F123" s="25">
        <v>58506</v>
      </c>
      <c r="M123" s="24" t="s">
        <v>13919</v>
      </c>
      <c r="N123" s="25">
        <v>4.4000000000000004</v>
      </c>
    </row>
    <row r="124" spans="1:14" x14ac:dyDescent="0.35">
      <c r="A124" s="24" t="s">
        <v>14352</v>
      </c>
      <c r="B124" s="25">
        <v>326</v>
      </c>
      <c r="E124" s="24" t="s">
        <v>13398</v>
      </c>
      <c r="F124" s="25">
        <v>58162</v>
      </c>
      <c r="M124" s="24" t="s">
        <v>13138</v>
      </c>
      <c r="N124" s="25">
        <v>4.4000000000000004</v>
      </c>
    </row>
    <row r="125" spans="1:14" x14ac:dyDescent="0.35">
      <c r="A125" s="24" t="s">
        <v>14351</v>
      </c>
      <c r="B125" s="25">
        <v>1139</v>
      </c>
      <c r="E125" s="24" t="s">
        <v>13199</v>
      </c>
      <c r="F125" s="25">
        <v>57582</v>
      </c>
      <c r="M125" s="24" t="s">
        <v>14296</v>
      </c>
      <c r="N125" s="25">
        <v>4.4000000000000004</v>
      </c>
    </row>
    <row r="126" spans="1:14" x14ac:dyDescent="0.35">
      <c r="A126" s="24" t="s">
        <v>13058</v>
      </c>
      <c r="B126" s="25">
        <v>1465</v>
      </c>
      <c r="E126" s="24" t="s">
        <v>13138</v>
      </c>
      <c r="F126" s="25">
        <v>56271</v>
      </c>
      <c r="M126" s="24" t="s">
        <v>14260</v>
      </c>
      <c r="N126" s="25">
        <v>4.4000000000000004</v>
      </c>
    </row>
    <row r="127" spans="1:14" x14ac:dyDescent="0.35">
      <c r="E127" s="24" t="s">
        <v>13487</v>
      </c>
      <c r="F127" s="25">
        <v>56098</v>
      </c>
      <c r="M127" s="24" t="s">
        <v>13588</v>
      </c>
      <c r="N127" s="25">
        <v>4.4000000000000004</v>
      </c>
    </row>
    <row r="128" spans="1:14" x14ac:dyDescent="0.35">
      <c r="E128" s="24" t="s">
        <v>13582</v>
      </c>
      <c r="F128" s="25">
        <v>55747</v>
      </c>
      <c r="M128" s="24" t="s">
        <v>13545</v>
      </c>
      <c r="N128" s="25">
        <v>4.4000000000000004</v>
      </c>
    </row>
    <row r="129" spans="1:14" x14ac:dyDescent="0.35">
      <c r="E129" s="24" t="s">
        <v>13598</v>
      </c>
      <c r="F129" s="25">
        <v>55192</v>
      </c>
      <c r="M129" s="24" t="s">
        <v>14161</v>
      </c>
      <c r="N129" s="25">
        <v>4.4000000000000004</v>
      </c>
    </row>
    <row r="130" spans="1:14" x14ac:dyDescent="0.35">
      <c r="E130" s="24" t="s">
        <v>13648</v>
      </c>
      <c r="F130" s="25">
        <v>54405</v>
      </c>
      <c r="M130" s="24" t="s">
        <v>13839</v>
      </c>
      <c r="N130" s="25">
        <v>4.4000000000000004</v>
      </c>
    </row>
    <row r="131" spans="1:14" x14ac:dyDescent="0.35">
      <c r="A131" s="24" t="s">
        <v>14357</v>
      </c>
      <c r="E131" s="24" t="s">
        <v>13556</v>
      </c>
      <c r="F131" s="25">
        <v>54315</v>
      </c>
      <c r="M131" s="24" t="s">
        <v>13791</v>
      </c>
      <c r="N131" s="25">
        <v>4.4000000000000004</v>
      </c>
    </row>
    <row r="132" spans="1:14" x14ac:dyDescent="0.35">
      <c r="A132" s="48" t="s">
        <v>14354</v>
      </c>
      <c r="B132" s="48"/>
      <c r="E132" s="24" t="s">
        <v>13890</v>
      </c>
      <c r="F132" s="25">
        <v>54032</v>
      </c>
      <c r="M132" s="24" t="s">
        <v>14086</v>
      </c>
      <c r="N132" s="25">
        <v>4.4000000000000004</v>
      </c>
    </row>
    <row r="133" spans="1:14" x14ac:dyDescent="0.35">
      <c r="A133" s="48"/>
      <c r="B133" s="48"/>
      <c r="E133" s="24" t="s">
        <v>13999</v>
      </c>
      <c r="F133" s="25">
        <v>53803</v>
      </c>
      <c r="M133" s="24" t="s">
        <v>13605</v>
      </c>
      <c r="N133" s="25">
        <v>4.4000000000000004</v>
      </c>
    </row>
    <row r="134" spans="1:14" x14ac:dyDescent="0.35">
      <c r="A134" s="23" t="s">
        <v>13057</v>
      </c>
      <c r="B134" t="s">
        <v>14355</v>
      </c>
      <c r="E134" s="24" t="s">
        <v>13486</v>
      </c>
      <c r="F134" s="25">
        <v>53760</v>
      </c>
      <c r="M134" s="24" t="s">
        <v>13789</v>
      </c>
      <c r="N134" s="25">
        <v>4.4000000000000004</v>
      </c>
    </row>
    <row r="135" spans="1:14" x14ac:dyDescent="0.35">
      <c r="A135" s="24" t="s">
        <v>14308</v>
      </c>
      <c r="B135" s="25">
        <v>0.42</v>
      </c>
      <c r="E135" s="24" t="s">
        <v>13629</v>
      </c>
      <c r="F135" s="25">
        <v>53648</v>
      </c>
      <c r="M135" s="24" t="s">
        <v>14098</v>
      </c>
      <c r="N135" s="25">
        <v>4.4000000000000004</v>
      </c>
    </row>
    <row r="136" spans="1:14" x14ac:dyDescent="0.35">
      <c r="A136" s="24" t="s">
        <v>14304</v>
      </c>
      <c r="B136" s="25">
        <v>0.94</v>
      </c>
      <c r="E136" s="24" t="s">
        <v>13389</v>
      </c>
      <c r="F136" s="25">
        <v>52245</v>
      </c>
      <c r="M136" s="24" t="s">
        <v>13794</v>
      </c>
      <c r="N136" s="25">
        <v>4.4000000000000004</v>
      </c>
    </row>
    <row r="137" spans="1:14" x14ac:dyDescent="0.35">
      <c r="A137" s="24" t="s">
        <v>13059</v>
      </c>
      <c r="B137" s="25">
        <v>0.91</v>
      </c>
      <c r="E137" s="24" t="s">
        <v>13418</v>
      </c>
      <c r="F137" s="25">
        <v>51482</v>
      </c>
      <c r="M137" s="24" t="s">
        <v>14151</v>
      </c>
      <c r="N137" s="25">
        <v>4.4000000000000004</v>
      </c>
    </row>
    <row r="138" spans="1:14" x14ac:dyDescent="0.35">
      <c r="A138" s="24" t="s">
        <v>14309</v>
      </c>
      <c r="B138" s="25">
        <v>0.53</v>
      </c>
      <c r="E138" s="24" t="s">
        <v>13568</v>
      </c>
      <c r="F138" s="25">
        <v>50810</v>
      </c>
      <c r="M138" s="24" t="s">
        <v>13150</v>
      </c>
      <c r="N138" s="25">
        <v>4.4000000000000004</v>
      </c>
    </row>
    <row r="139" spans="1:14" x14ac:dyDescent="0.35">
      <c r="A139" s="24" t="s">
        <v>14306</v>
      </c>
      <c r="B139" s="25">
        <v>0.9</v>
      </c>
      <c r="E139" s="24" t="s">
        <v>13718</v>
      </c>
      <c r="F139" s="25">
        <v>50273</v>
      </c>
      <c r="M139" s="24" t="s">
        <v>13584</v>
      </c>
      <c r="N139" s="25">
        <v>4.4000000000000004</v>
      </c>
    </row>
    <row r="140" spans="1:14" x14ac:dyDescent="0.35">
      <c r="A140" s="24" t="s">
        <v>13099</v>
      </c>
      <c r="B140" s="25">
        <v>0.57999999999999996</v>
      </c>
      <c r="E140" s="24" t="s">
        <v>13157</v>
      </c>
      <c r="F140" s="25">
        <v>49741</v>
      </c>
      <c r="M140" s="24" t="s">
        <v>14017</v>
      </c>
      <c r="N140" s="25">
        <v>4.4000000000000004</v>
      </c>
    </row>
    <row r="141" spans="1:14" x14ac:dyDescent="0.35">
      <c r="A141" s="24" t="s">
        <v>13098</v>
      </c>
      <c r="B141" s="25">
        <v>0.6</v>
      </c>
      <c r="E141" s="24" t="s">
        <v>13478</v>
      </c>
      <c r="F141" s="25">
        <v>49671</v>
      </c>
      <c r="M141" s="24" t="s">
        <v>13609</v>
      </c>
      <c r="N141" s="25">
        <v>4.4000000000000004</v>
      </c>
    </row>
    <row r="142" spans="1:14" x14ac:dyDescent="0.35">
      <c r="A142" s="24" t="s">
        <v>14305</v>
      </c>
      <c r="B142" s="25">
        <v>0.75</v>
      </c>
      <c r="E142" s="24" t="s">
        <v>13172</v>
      </c>
      <c r="F142" s="25">
        <v>49560</v>
      </c>
      <c r="M142" s="24" t="s">
        <v>13735</v>
      </c>
      <c r="N142" s="25">
        <v>4.4000000000000004</v>
      </c>
    </row>
    <row r="143" spans="1:14" x14ac:dyDescent="0.35">
      <c r="A143" s="24" t="s">
        <v>14307</v>
      </c>
      <c r="B143" s="25">
        <v>0</v>
      </c>
      <c r="E143" s="24" t="s">
        <v>13577</v>
      </c>
      <c r="F143" s="25">
        <v>49551</v>
      </c>
      <c r="M143" s="24" t="s">
        <v>13622</v>
      </c>
      <c r="N143" s="25">
        <v>4.4000000000000004</v>
      </c>
    </row>
    <row r="144" spans="1:14" x14ac:dyDescent="0.35">
      <c r="A144" s="24" t="s">
        <v>13058</v>
      </c>
      <c r="B144" s="25">
        <v>0.94</v>
      </c>
      <c r="E144" s="24" t="s">
        <v>13144</v>
      </c>
      <c r="F144" s="25">
        <v>48897</v>
      </c>
      <c r="M144" s="24" t="s">
        <v>13429</v>
      </c>
      <c r="N144" s="25">
        <v>4.4000000000000004</v>
      </c>
    </row>
    <row r="145" spans="1:14" x14ac:dyDescent="0.35">
      <c r="E145" s="24" t="s">
        <v>13639</v>
      </c>
      <c r="F145" s="25">
        <v>47521</v>
      </c>
      <c r="M145" s="24" t="s">
        <v>13381</v>
      </c>
      <c r="N145" s="25">
        <v>4.4000000000000004</v>
      </c>
    </row>
    <row r="146" spans="1:14" x14ac:dyDescent="0.35">
      <c r="E146" s="24" t="s">
        <v>13935</v>
      </c>
      <c r="F146" s="25">
        <v>46647</v>
      </c>
      <c r="M146" s="24" t="s">
        <v>13696</v>
      </c>
      <c r="N146" s="25">
        <v>4.4000000000000004</v>
      </c>
    </row>
    <row r="147" spans="1:14" x14ac:dyDescent="0.35">
      <c r="E147" s="24" t="s">
        <v>13405</v>
      </c>
      <c r="F147" s="25">
        <v>46399</v>
      </c>
      <c r="M147" s="24" t="s">
        <v>13586</v>
      </c>
      <c r="N147" s="25">
        <v>4.4000000000000004</v>
      </c>
    </row>
    <row r="148" spans="1:14" x14ac:dyDescent="0.35">
      <c r="A148" t="s">
        <v>14336</v>
      </c>
      <c r="E148" s="24" t="s">
        <v>13131</v>
      </c>
      <c r="F148" s="25">
        <v>45566</v>
      </c>
      <c r="M148" s="24" t="s">
        <v>13723</v>
      </c>
      <c r="N148" s="25">
        <v>4.4000000000000004</v>
      </c>
    </row>
    <row r="149" spans="1:14" x14ac:dyDescent="0.35">
      <c r="A149" s="48" t="s">
        <v>14337</v>
      </c>
      <c r="B149" s="48"/>
      <c r="E149" s="24" t="s">
        <v>13190</v>
      </c>
      <c r="F149" s="25">
        <v>45238</v>
      </c>
      <c r="M149" s="24" t="s">
        <v>14028</v>
      </c>
      <c r="N149" s="25">
        <v>4.4000000000000004</v>
      </c>
    </row>
    <row r="150" spans="1:14" x14ac:dyDescent="0.35">
      <c r="A150" s="23" t="s">
        <v>13057</v>
      </c>
      <c r="B150" t="s">
        <v>14314</v>
      </c>
      <c r="E150" s="24" t="s">
        <v>13232</v>
      </c>
      <c r="F150" s="25">
        <v>45238</v>
      </c>
      <c r="M150" s="24" t="s">
        <v>13697</v>
      </c>
      <c r="N150" s="25">
        <v>4.4000000000000004</v>
      </c>
    </row>
    <row r="151" spans="1:14" x14ac:dyDescent="0.35">
      <c r="A151" s="24" t="s">
        <v>14315</v>
      </c>
      <c r="B151" s="25">
        <v>751</v>
      </c>
      <c r="E151" s="24" t="s">
        <v>13885</v>
      </c>
      <c r="F151" s="25">
        <v>44994</v>
      </c>
      <c r="M151" s="24" t="s">
        <v>13733</v>
      </c>
      <c r="N151" s="25">
        <v>4.4000000000000004</v>
      </c>
    </row>
    <row r="152" spans="1:14" x14ac:dyDescent="0.35">
      <c r="A152" s="24" t="s">
        <v>14338</v>
      </c>
      <c r="B152" s="25">
        <v>714</v>
      </c>
      <c r="E152" s="24" t="s">
        <v>13505</v>
      </c>
      <c r="F152" s="25">
        <v>44764</v>
      </c>
      <c r="M152" s="24" t="s">
        <v>14145</v>
      </c>
      <c r="N152" s="25">
        <v>4.4000000000000004</v>
      </c>
    </row>
    <row r="153" spans="1:14" x14ac:dyDescent="0.35">
      <c r="A153" s="24" t="s">
        <v>13058</v>
      </c>
      <c r="B153" s="25">
        <v>1465</v>
      </c>
      <c r="E153" s="24" t="s">
        <v>13799</v>
      </c>
      <c r="F153" s="25">
        <v>44696</v>
      </c>
      <c r="M153" s="24" t="s">
        <v>13436</v>
      </c>
      <c r="N153" s="25">
        <v>4.4000000000000004</v>
      </c>
    </row>
    <row r="154" spans="1:14" x14ac:dyDescent="0.35">
      <c r="E154" s="24" t="s">
        <v>13297</v>
      </c>
      <c r="F154" s="25">
        <v>44054</v>
      </c>
      <c r="M154" s="24" t="s">
        <v>14101</v>
      </c>
      <c r="N154" s="25">
        <v>4.4000000000000004</v>
      </c>
    </row>
    <row r="155" spans="1:14" x14ac:dyDescent="0.35">
      <c r="E155" s="24" t="s">
        <v>13903</v>
      </c>
      <c r="F155" s="25">
        <v>44050</v>
      </c>
      <c r="M155" s="24" t="s">
        <v>13538</v>
      </c>
      <c r="N155" s="25">
        <v>4.4000000000000004</v>
      </c>
    </row>
    <row r="156" spans="1:14" x14ac:dyDescent="0.35">
      <c r="E156" s="24" t="s">
        <v>13984</v>
      </c>
      <c r="F156" s="25">
        <v>43070</v>
      </c>
      <c r="M156" s="24" t="s">
        <v>13717</v>
      </c>
      <c r="N156" s="25">
        <v>4.4000000000000004</v>
      </c>
    </row>
    <row r="157" spans="1:14" x14ac:dyDescent="0.35">
      <c r="E157" s="24" t="s">
        <v>13773</v>
      </c>
      <c r="F157" s="25">
        <v>42775</v>
      </c>
      <c r="M157" s="24" t="s">
        <v>13422</v>
      </c>
      <c r="N157" s="25">
        <v>4.4000000000000004</v>
      </c>
    </row>
    <row r="158" spans="1:14" x14ac:dyDescent="0.35">
      <c r="E158" s="24" t="s">
        <v>13437</v>
      </c>
      <c r="F158" s="25">
        <v>42641</v>
      </c>
      <c r="M158" s="24" t="s">
        <v>13874</v>
      </c>
      <c r="N158" s="25">
        <v>4.4000000000000004</v>
      </c>
    </row>
    <row r="159" spans="1:14" x14ac:dyDescent="0.35">
      <c r="E159" s="24" t="s">
        <v>13241</v>
      </c>
      <c r="F159" s="25">
        <v>42301</v>
      </c>
      <c r="M159" s="24" t="s">
        <v>13857</v>
      </c>
      <c r="N159" s="25">
        <v>4.4000000000000004</v>
      </c>
    </row>
    <row r="160" spans="1:14" x14ac:dyDescent="0.35">
      <c r="E160" s="24" t="s">
        <v>13201</v>
      </c>
      <c r="F160" s="25">
        <v>42197</v>
      </c>
      <c r="M160" s="24" t="s">
        <v>13525</v>
      </c>
      <c r="N160" s="25">
        <v>4.4000000000000004</v>
      </c>
    </row>
    <row r="161" spans="5:14" x14ac:dyDescent="0.35">
      <c r="E161" s="24" t="s">
        <v>13474</v>
      </c>
      <c r="F161" s="25">
        <v>41760</v>
      </c>
      <c r="M161" s="24" t="s">
        <v>13672</v>
      </c>
      <c r="N161" s="25">
        <v>4.4000000000000004</v>
      </c>
    </row>
    <row r="162" spans="5:14" x14ac:dyDescent="0.35">
      <c r="E162" s="24" t="s">
        <v>13816</v>
      </c>
      <c r="F162" s="25">
        <v>41398</v>
      </c>
      <c r="M162" s="24" t="s">
        <v>14079</v>
      </c>
      <c r="N162" s="25">
        <v>4.4000000000000004</v>
      </c>
    </row>
    <row r="163" spans="5:14" x14ac:dyDescent="0.35">
      <c r="E163" s="24" t="s">
        <v>13905</v>
      </c>
      <c r="F163" s="25">
        <v>41349</v>
      </c>
      <c r="M163" s="24" t="s">
        <v>13942</v>
      </c>
      <c r="N163" s="25">
        <v>4.4000000000000004</v>
      </c>
    </row>
    <row r="164" spans="5:14" x14ac:dyDescent="0.35">
      <c r="E164" s="24" t="s">
        <v>13707</v>
      </c>
      <c r="F164" s="25">
        <v>41226</v>
      </c>
      <c r="M164" s="24" t="s">
        <v>13726</v>
      </c>
      <c r="N164" s="25">
        <v>4.4000000000000004</v>
      </c>
    </row>
    <row r="165" spans="5:14" x14ac:dyDescent="0.35">
      <c r="E165" s="24" t="s">
        <v>13744</v>
      </c>
      <c r="F165" s="25">
        <v>40895</v>
      </c>
      <c r="M165" s="24" t="s">
        <v>13343</v>
      </c>
      <c r="N165" s="25">
        <v>4.4000000000000004</v>
      </c>
    </row>
    <row r="166" spans="5:14" x14ac:dyDescent="0.35">
      <c r="E166" s="24" t="s">
        <v>13158</v>
      </c>
      <c r="F166" s="25">
        <v>40656</v>
      </c>
      <c r="M166" s="24" t="s">
        <v>13308</v>
      </c>
      <c r="N166" s="25">
        <v>4.4000000000000004</v>
      </c>
    </row>
    <row r="167" spans="5:14" x14ac:dyDescent="0.35">
      <c r="E167" s="24" t="s">
        <v>13461</v>
      </c>
      <c r="F167" s="25">
        <v>40511</v>
      </c>
      <c r="M167" s="24" t="s">
        <v>13324</v>
      </c>
      <c r="N167" s="25">
        <v>4.4000000000000004</v>
      </c>
    </row>
    <row r="168" spans="5:14" x14ac:dyDescent="0.35">
      <c r="E168" s="24" t="s">
        <v>13134</v>
      </c>
      <c r="F168" s="25">
        <v>40173</v>
      </c>
      <c r="M168" s="24" t="s">
        <v>13169</v>
      </c>
      <c r="N168" s="25">
        <v>4.4000000000000004</v>
      </c>
    </row>
    <row r="169" spans="5:14" x14ac:dyDescent="0.35">
      <c r="E169" s="24" t="s">
        <v>13930</v>
      </c>
      <c r="F169" s="25">
        <v>40106</v>
      </c>
      <c r="M169" s="24" t="s">
        <v>13948</v>
      </c>
      <c r="N169" s="25">
        <v>4.4000000000000004</v>
      </c>
    </row>
    <row r="170" spans="5:14" x14ac:dyDescent="0.35">
      <c r="E170" s="24" t="s">
        <v>13922</v>
      </c>
      <c r="F170" s="25">
        <v>39724</v>
      </c>
      <c r="M170" s="24" t="s">
        <v>14179</v>
      </c>
      <c r="N170" s="25">
        <v>4.4000000000000004</v>
      </c>
    </row>
    <row r="171" spans="5:14" x14ac:dyDescent="0.35">
      <c r="E171" s="24" t="s">
        <v>13507</v>
      </c>
      <c r="F171" s="25">
        <v>38879</v>
      </c>
      <c r="M171" s="24" t="s">
        <v>13790</v>
      </c>
      <c r="N171" s="25">
        <v>4.4000000000000004</v>
      </c>
    </row>
    <row r="172" spans="5:14" x14ac:dyDescent="0.35">
      <c r="E172" s="24" t="s">
        <v>13795</v>
      </c>
      <c r="F172" s="25">
        <v>38879</v>
      </c>
      <c r="M172" s="24" t="s">
        <v>13695</v>
      </c>
      <c r="N172" s="25">
        <v>4.4000000000000004</v>
      </c>
    </row>
    <row r="173" spans="5:14" x14ac:dyDescent="0.35">
      <c r="E173" s="24" t="s">
        <v>13420</v>
      </c>
      <c r="F173" s="25">
        <v>38504</v>
      </c>
      <c r="M173" s="24" t="s">
        <v>13362</v>
      </c>
      <c r="N173" s="25">
        <v>4.4000000000000004</v>
      </c>
    </row>
    <row r="174" spans="5:14" x14ac:dyDescent="0.35">
      <c r="E174" s="24" t="s">
        <v>13632</v>
      </c>
      <c r="F174" s="25">
        <v>38221</v>
      </c>
      <c r="M174" s="24" t="s">
        <v>13338</v>
      </c>
      <c r="N174" s="25">
        <v>4.4000000000000004</v>
      </c>
    </row>
    <row r="175" spans="5:14" x14ac:dyDescent="0.35">
      <c r="E175" s="24" t="s">
        <v>13411</v>
      </c>
      <c r="F175" s="25">
        <v>37996</v>
      </c>
      <c r="M175" s="24" t="s">
        <v>13534</v>
      </c>
      <c r="N175" s="25">
        <v>4.4000000000000004</v>
      </c>
    </row>
    <row r="176" spans="5:14" x14ac:dyDescent="0.35">
      <c r="E176" s="24" t="s">
        <v>13914</v>
      </c>
      <c r="F176" s="25">
        <v>37974</v>
      </c>
      <c r="M176" s="24" t="s">
        <v>14074</v>
      </c>
      <c r="N176" s="25">
        <v>4.4000000000000004</v>
      </c>
    </row>
    <row r="177" spans="5:14" x14ac:dyDescent="0.35">
      <c r="E177" s="24" t="s">
        <v>13428</v>
      </c>
      <c r="F177" s="25">
        <v>37817</v>
      </c>
      <c r="M177" s="24" t="s">
        <v>14102</v>
      </c>
      <c r="N177" s="25">
        <v>4.4000000000000004</v>
      </c>
    </row>
    <row r="178" spans="5:14" x14ac:dyDescent="0.35">
      <c r="E178" s="24" t="s">
        <v>13445</v>
      </c>
      <c r="F178" s="25">
        <v>37356</v>
      </c>
      <c r="M178" s="24" t="s">
        <v>13229</v>
      </c>
      <c r="N178" s="25">
        <v>4.4000000000000004</v>
      </c>
    </row>
    <row r="179" spans="5:14" x14ac:dyDescent="0.35">
      <c r="E179" s="24" t="s">
        <v>13350</v>
      </c>
      <c r="F179" s="25">
        <v>37155</v>
      </c>
      <c r="M179" s="24" t="s">
        <v>14089</v>
      </c>
      <c r="N179" s="25">
        <v>4.4000000000000004</v>
      </c>
    </row>
    <row r="180" spans="5:14" x14ac:dyDescent="0.35">
      <c r="E180" s="24" t="s">
        <v>13990</v>
      </c>
      <c r="F180" s="25">
        <v>37126</v>
      </c>
      <c r="M180" s="24" t="s">
        <v>13237</v>
      </c>
      <c r="N180" s="25">
        <v>4.4000000000000004</v>
      </c>
    </row>
    <row r="181" spans="5:14" x14ac:dyDescent="0.35">
      <c r="E181" s="24" t="s">
        <v>13147</v>
      </c>
      <c r="F181" s="25">
        <v>36459</v>
      </c>
      <c r="M181" s="24" t="s">
        <v>13158</v>
      </c>
      <c r="N181" s="25">
        <v>4.4000000000000004</v>
      </c>
    </row>
    <row r="182" spans="5:14" x14ac:dyDescent="0.35">
      <c r="E182" s="24" t="s">
        <v>13787</v>
      </c>
      <c r="F182" s="25">
        <v>36384</v>
      </c>
      <c r="M182" s="24" t="s">
        <v>13318</v>
      </c>
      <c r="N182" s="25">
        <v>4.4000000000000004</v>
      </c>
    </row>
    <row r="183" spans="5:14" x14ac:dyDescent="0.35">
      <c r="E183" s="24" t="s">
        <v>13909</v>
      </c>
      <c r="F183" s="25">
        <v>36017</v>
      </c>
      <c r="M183" s="24" t="s">
        <v>13114</v>
      </c>
      <c r="N183" s="25">
        <v>4.4000000000000004</v>
      </c>
    </row>
    <row r="184" spans="5:14" x14ac:dyDescent="0.35">
      <c r="E184" s="24" t="s">
        <v>13343</v>
      </c>
      <c r="F184" s="25">
        <v>35877</v>
      </c>
      <c r="M184" s="24" t="s">
        <v>13366</v>
      </c>
      <c r="N184" s="25">
        <v>4.4000000000000004</v>
      </c>
    </row>
    <row r="185" spans="5:14" x14ac:dyDescent="0.35">
      <c r="E185" s="24" t="s">
        <v>13940</v>
      </c>
      <c r="F185" s="25">
        <v>35693</v>
      </c>
      <c r="M185" s="24" t="s">
        <v>13593</v>
      </c>
      <c r="N185" s="25">
        <v>4.4000000000000004</v>
      </c>
    </row>
    <row r="186" spans="5:14" x14ac:dyDescent="0.35">
      <c r="E186" s="24" t="s">
        <v>13200</v>
      </c>
      <c r="F186" s="25">
        <v>35515</v>
      </c>
      <c r="M186" s="24" t="s">
        <v>13297</v>
      </c>
      <c r="N186" s="25">
        <v>4.4000000000000004</v>
      </c>
    </row>
    <row r="187" spans="5:14" x14ac:dyDescent="0.35">
      <c r="E187" s="24" t="s">
        <v>13938</v>
      </c>
      <c r="F187" s="25">
        <v>35122</v>
      </c>
      <c r="M187" s="24" t="s">
        <v>13830</v>
      </c>
      <c r="N187" s="25">
        <v>4.4000000000000004</v>
      </c>
    </row>
    <row r="188" spans="5:14" x14ac:dyDescent="0.35">
      <c r="E188" s="24" t="s">
        <v>13597</v>
      </c>
      <c r="F188" s="25">
        <v>35024</v>
      </c>
      <c r="M188" s="24" t="s">
        <v>13199</v>
      </c>
      <c r="N188" s="25">
        <v>4.4000000000000004</v>
      </c>
    </row>
    <row r="189" spans="5:14" x14ac:dyDescent="0.35">
      <c r="E189" s="24" t="s">
        <v>13613</v>
      </c>
      <c r="F189" s="25">
        <v>34852</v>
      </c>
      <c r="M189" s="24" t="s">
        <v>13642</v>
      </c>
      <c r="N189" s="25">
        <v>4.4000000000000004</v>
      </c>
    </row>
    <row r="190" spans="5:14" x14ac:dyDescent="0.35">
      <c r="E190" s="24" t="s">
        <v>13467</v>
      </c>
      <c r="F190" s="25">
        <v>34258</v>
      </c>
      <c r="M190" s="24" t="s">
        <v>13358</v>
      </c>
      <c r="N190" s="25">
        <v>4.4000000000000004</v>
      </c>
    </row>
    <row r="191" spans="5:14" x14ac:dyDescent="0.35">
      <c r="E191" s="24" t="s">
        <v>13601</v>
      </c>
      <c r="F191" s="25">
        <v>33735</v>
      </c>
      <c r="M191" s="24" t="s">
        <v>13136</v>
      </c>
      <c r="N191" s="25">
        <v>4.4000000000000004</v>
      </c>
    </row>
    <row r="192" spans="5:14" x14ac:dyDescent="0.35">
      <c r="E192" s="24" t="s">
        <v>13567</v>
      </c>
      <c r="F192" s="25">
        <v>33717</v>
      </c>
      <c r="M192" s="24" t="s">
        <v>14033</v>
      </c>
      <c r="N192" s="25">
        <v>4.4000000000000004</v>
      </c>
    </row>
    <row r="193" spans="5:14" x14ac:dyDescent="0.35">
      <c r="E193" s="24" t="s">
        <v>13603</v>
      </c>
      <c r="F193" s="25">
        <v>33584</v>
      </c>
      <c r="M193" s="24" t="s">
        <v>13782</v>
      </c>
      <c r="N193" s="25">
        <v>4.4000000000000004</v>
      </c>
    </row>
    <row r="194" spans="5:14" x14ac:dyDescent="0.35">
      <c r="E194" s="24" t="s">
        <v>13722</v>
      </c>
      <c r="F194" s="25">
        <v>33434</v>
      </c>
      <c r="M194" s="24" t="s">
        <v>14291</v>
      </c>
      <c r="N194" s="25">
        <v>4.4000000000000004</v>
      </c>
    </row>
    <row r="195" spans="5:14" x14ac:dyDescent="0.35">
      <c r="E195" s="24" t="s">
        <v>13560</v>
      </c>
      <c r="F195" s="25">
        <v>33176</v>
      </c>
      <c r="M195" s="24" t="s">
        <v>13282</v>
      </c>
      <c r="N195" s="25">
        <v>4.4000000000000004</v>
      </c>
    </row>
    <row r="196" spans="5:14" x14ac:dyDescent="0.35">
      <c r="E196" s="24" t="s">
        <v>13954</v>
      </c>
      <c r="F196" s="25">
        <v>32931</v>
      </c>
      <c r="M196" s="24" t="s">
        <v>13173</v>
      </c>
      <c r="N196" s="25">
        <v>4.3500000000000005</v>
      </c>
    </row>
    <row r="197" spans="5:14" x14ac:dyDescent="0.35">
      <c r="E197" s="24" t="s">
        <v>13460</v>
      </c>
      <c r="F197" s="25">
        <v>32916</v>
      </c>
      <c r="M197" s="24" t="s">
        <v>13664</v>
      </c>
      <c r="N197" s="25">
        <v>4.333333333333333</v>
      </c>
    </row>
    <row r="198" spans="5:14" x14ac:dyDescent="0.35">
      <c r="E198" s="24" t="s">
        <v>13425</v>
      </c>
      <c r="F198" s="25">
        <v>32916</v>
      </c>
      <c r="M198" s="24" t="s">
        <v>13289</v>
      </c>
      <c r="N198" s="25">
        <v>4.3</v>
      </c>
    </row>
    <row r="199" spans="5:14" x14ac:dyDescent="0.35">
      <c r="E199" s="24" t="s">
        <v>13887</v>
      </c>
      <c r="F199" s="25">
        <v>31783</v>
      </c>
      <c r="M199" s="24" t="s">
        <v>14070</v>
      </c>
      <c r="N199" s="25">
        <v>4.3</v>
      </c>
    </row>
    <row r="200" spans="5:14" x14ac:dyDescent="0.35">
      <c r="E200" s="24" t="s">
        <v>13735</v>
      </c>
      <c r="F200" s="25">
        <v>31599</v>
      </c>
      <c r="M200" s="24" t="s">
        <v>14230</v>
      </c>
      <c r="N200" s="25">
        <v>4.3</v>
      </c>
    </row>
    <row r="201" spans="5:14" x14ac:dyDescent="0.35">
      <c r="E201" s="24" t="s">
        <v>13471</v>
      </c>
      <c r="F201" s="25">
        <v>31539</v>
      </c>
      <c r="M201" s="24" t="s">
        <v>13544</v>
      </c>
      <c r="N201" s="25">
        <v>4.3</v>
      </c>
    </row>
    <row r="202" spans="5:14" x14ac:dyDescent="0.35">
      <c r="E202" s="24" t="s">
        <v>13498</v>
      </c>
      <c r="F202" s="25">
        <v>31539</v>
      </c>
      <c r="M202" s="24" t="s">
        <v>13313</v>
      </c>
      <c r="N202" s="25">
        <v>4.3</v>
      </c>
    </row>
    <row r="203" spans="5:14" x14ac:dyDescent="0.35">
      <c r="E203" s="24" t="s">
        <v>13641</v>
      </c>
      <c r="F203" s="25">
        <v>31534</v>
      </c>
      <c r="M203" s="24" t="s">
        <v>13725</v>
      </c>
      <c r="N203" s="25">
        <v>4.3</v>
      </c>
    </row>
    <row r="204" spans="5:14" x14ac:dyDescent="0.35">
      <c r="E204" s="24" t="s">
        <v>13911</v>
      </c>
      <c r="F204" s="25">
        <v>31388</v>
      </c>
      <c r="M204" s="24" t="s">
        <v>13165</v>
      </c>
      <c r="N204" s="25">
        <v>4.3</v>
      </c>
    </row>
    <row r="205" spans="5:14" x14ac:dyDescent="0.35">
      <c r="E205" s="24" t="s">
        <v>13728</v>
      </c>
      <c r="F205" s="25">
        <v>31305</v>
      </c>
      <c r="M205" s="24" t="s">
        <v>13582</v>
      </c>
      <c r="N205" s="25">
        <v>4.3</v>
      </c>
    </row>
    <row r="206" spans="5:14" x14ac:dyDescent="0.35">
      <c r="E206" s="24" t="s">
        <v>13664</v>
      </c>
      <c r="F206" s="25">
        <v>30971</v>
      </c>
      <c r="M206" s="24" t="s">
        <v>13335</v>
      </c>
      <c r="N206" s="25">
        <v>4.3</v>
      </c>
    </row>
    <row r="207" spans="5:14" x14ac:dyDescent="0.35">
      <c r="E207" s="24" t="s">
        <v>13191</v>
      </c>
      <c r="F207" s="25">
        <v>30928</v>
      </c>
      <c r="M207" s="24" t="s">
        <v>13674</v>
      </c>
      <c r="N207" s="25">
        <v>4.3</v>
      </c>
    </row>
    <row r="208" spans="5:14" x14ac:dyDescent="0.35">
      <c r="E208" s="24" t="s">
        <v>13456</v>
      </c>
      <c r="F208" s="25">
        <v>30907</v>
      </c>
      <c r="M208" s="24" t="s">
        <v>13257</v>
      </c>
      <c r="N208" s="25">
        <v>4.3</v>
      </c>
    </row>
    <row r="209" spans="5:14" x14ac:dyDescent="0.35">
      <c r="E209" s="24" t="s">
        <v>13663</v>
      </c>
      <c r="F209" s="25">
        <v>30469</v>
      </c>
      <c r="M209" s="24" t="s">
        <v>13637</v>
      </c>
      <c r="N209" s="25">
        <v>4.3</v>
      </c>
    </row>
    <row r="210" spans="5:14" x14ac:dyDescent="0.35">
      <c r="E210" s="24" t="s">
        <v>13258</v>
      </c>
      <c r="F210" s="25">
        <v>30411</v>
      </c>
      <c r="M210" s="24" t="s">
        <v>13180</v>
      </c>
      <c r="N210" s="25">
        <v>4.3</v>
      </c>
    </row>
    <row r="211" spans="5:14" x14ac:dyDescent="0.35">
      <c r="E211" s="24" t="s">
        <v>13823</v>
      </c>
      <c r="F211" s="25">
        <v>30355</v>
      </c>
      <c r="M211" s="24" t="s">
        <v>13607</v>
      </c>
      <c r="N211" s="25">
        <v>4.3</v>
      </c>
    </row>
    <row r="212" spans="5:14" x14ac:dyDescent="0.35">
      <c r="E212" s="24" t="s">
        <v>13574</v>
      </c>
      <c r="F212" s="25">
        <v>30058</v>
      </c>
      <c r="M212" s="24" t="s">
        <v>13144</v>
      </c>
      <c r="N212" s="25">
        <v>4.3</v>
      </c>
    </row>
    <row r="213" spans="5:14" x14ac:dyDescent="0.35">
      <c r="E213" s="24" t="s">
        <v>13173</v>
      </c>
      <c r="F213" s="25">
        <v>30056</v>
      </c>
      <c r="M213" s="24" t="s">
        <v>13574</v>
      </c>
      <c r="N213" s="25">
        <v>4.3</v>
      </c>
    </row>
    <row r="214" spans="5:14" x14ac:dyDescent="0.35">
      <c r="E214" s="24" t="s">
        <v>13476</v>
      </c>
      <c r="F214" s="25">
        <v>28978</v>
      </c>
      <c r="M214" s="24" t="s">
        <v>13155</v>
      </c>
      <c r="N214" s="25">
        <v>4.3</v>
      </c>
    </row>
    <row r="215" spans="5:14" x14ac:dyDescent="0.35">
      <c r="E215" s="24" t="s">
        <v>13539</v>
      </c>
      <c r="F215" s="25">
        <v>28978</v>
      </c>
      <c r="M215" s="24" t="s">
        <v>13319</v>
      </c>
      <c r="N215" s="25">
        <v>4.3</v>
      </c>
    </row>
    <row r="216" spans="5:14" x14ac:dyDescent="0.35">
      <c r="E216" s="24" t="s">
        <v>13983</v>
      </c>
      <c r="F216" s="25">
        <v>28897</v>
      </c>
      <c r="M216" s="24" t="s">
        <v>14254</v>
      </c>
      <c r="N216" s="25">
        <v>4.3</v>
      </c>
    </row>
    <row r="217" spans="5:14" x14ac:dyDescent="0.35">
      <c r="E217" s="24" t="s">
        <v>13559</v>
      </c>
      <c r="F217" s="25">
        <v>28829</v>
      </c>
      <c r="M217" s="24" t="s">
        <v>13774</v>
      </c>
      <c r="N217" s="25">
        <v>4.3</v>
      </c>
    </row>
    <row r="218" spans="5:14" x14ac:dyDescent="0.35">
      <c r="E218" s="24" t="s">
        <v>13524</v>
      </c>
      <c r="F218" s="25">
        <v>28807</v>
      </c>
      <c r="M218" s="24" t="s">
        <v>13285</v>
      </c>
      <c r="N218" s="25">
        <v>4.3</v>
      </c>
    </row>
    <row r="219" spans="5:14" x14ac:dyDescent="0.35">
      <c r="E219" s="24" t="s">
        <v>13233</v>
      </c>
      <c r="F219" s="25">
        <v>28638</v>
      </c>
      <c r="M219" s="24" t="s">
        <v>13937</v>
      </c>
      <c r="N219" s="25">
        <v>4.3</v>
      </c>
    </row>
    <row r="220" spans="5:14" x14ac:dyDescent="0.35">
      <c r="E220" s="24" t="s">
        <v>14007</v>
      </c>
      <c r="F220" s="25">
        <v>28629</v>
      </c>
      <c r="M220" s="24" t="s">
        <v>13626</v>
      </c>
      <c r="N220" s="25">
        <v>4.3</v>
      </c>
    </row>
    <row r="221" spans="5:14" x14ac:dyDescent="0.35">
      <c r="E221" s="24" t="s">
        <v>13400</v>
      </c>
      <c r="F221" s="25">
        <v>28565</v>
      </c>
      <c r="M221" s="24" t="s">
        <v>13927</v>
      </c>
      <c r="N221" s="25">
        <v>4.3</v>
      </c>
    </row>
    <row r="222" spans="5:14" x14ac:dyDescent="0.35">
      <c r="E222" s="24" t="s">
        <v>13463</v>
      </c>
      <c r="F222" s="25">
        <v>28497</v>
      </c>
      <c r="M222" s="24" t="s">
        <v>13676</v>
      </c>
      <c r="N222" s="25">
        <v>4.3</v>
      </c>
    </row>
    <row r="223" spans="5:14" x14ac:dyDescent="0.35">
      <c r="E223" s="24" t="s">
        <v>13585</v>
      </c>
      <c r="F223" s="25">
        <v>28324</v>
      </c>
      <c r="M223" s="24" t="s">
        <v>13523</v>
      </c>
      <c r="N223" s="25">
        <v>4.3</v>
      </c>
    </row>
    <row r="224" spans="5:14" x14ac:dyDescent="0.35">
      <c r="E224" s="24" t="s">
        <v>13197</v>
      </c>
      <c r="F224" s="25">
        <v>28133</v>
      </c>
      <c r="M224" s="24" t="s">
        <v>14232</v>
      </c>
      <c r="N224" s="25">
        <v>4.3</v>
      </c>
    </row>
    <row r="225" spans="5:14" x14ac:dyDescent="0.35">
      <c r="E225" s="24" t="s">
        <v>13145</v>
      </c>
      <c r="F225" s="25">
        <v>28132</v>
      </c>
      <c r="M225" s="24" t="s">
        <v>13357</v>
      </c>
      <c r="N225" s="25">
        <v>4.3</v>
      </c>
    </row>
    <row r="226" spans="5:14" x14ac:dyDescent="0.35">
      <c r="E226" s="24" t="s">
        <v>13562</v>
      </c>
      <c r="F226" s="25">
        <v>28030</v>
      </c>
      <c r="M226" s="24" t="s">
        <v>13352</v>
      </c>
      <c r="N226" s="25">
        <v>4.3</v>
      </c>
    </row>
    <row r="227" spans="5:14" x14ac:dyDescent="0.35">
      <c r="E227" s="24" t="s">
        <v>13531</v>
      </c>
      <c r="F227" s="25">
        <v>27790</v>
      </c>
      <c r="M227" s="24" t="s">
        <v>13383</v>
      </c>
      <c r="N227" s="25">
        <v>4.3</v>
      </c>
    </row>
    <row r="228" spans="5:14" x14ac:dyDescent="0.35">
      <c r="E228" s="24" t="s">
        <v>13701</v>
      </c>
      <c r="F228" s="25">
        <v>27441</v>
      </c>
      <c r="M228" s="24" t="s">
        <v>13806</v>
      </c>
      <c r="N228" s="25">
        <v>4.3</v>
      </c>
    </row>
    <row r="229" spans="5:14" x14ac:dyDescent="0.35">
      <c r="E229" s="24" t="s">
        <v>13673</v>
      </c>
      <c r="F229" s="25">
        <v>27223</v>
      </c>
      <c r="M229" s="24" t="s">
        <v>13550</v>
      </c>
      <c r="N229" s="25">
        <v>4.3</v>
      </c>
    </row>
    <row r="230" spans="5:14" x14ac:dyDescent="0.35">
      <c r="E230" s="24" t="s">
        <v>13640</v>
      </c>
      <c r="F230" s="25">
        <v>27201</v>
      </c>
      <c r="M230" s="24" t="s">
        <v>13666</v>
      </c>
      <c r="N230" s="25">
        <v>4.3</v>
      </c>
    </row>
    <row r="231" spans="5:14" x14ac:dyDescent="0.35">
      <c r="E231" s="24" t="s">
        <v>13572</v>
      </c>
      <c r="F231" s="25">
        <v>27139</v>
      </c>
      <c r="M231" s="24" t="s">
        <v>13437</v>
      </c>
      <c r="N231" s="25">
        <v>4.3</v>
      </c>
    </row>
    <row r="232" spans="5:14" x14ac:dyDescent="0.35">
      <c r="E232" s="24" t="s">
        <v>13282</v>
      </c>
      <c r="F232" s="25">
        <v>27104</v>
      </c>
      <c r="M232" s="24" t="s">
        <v>13432</v>
      </c>
      <c r="N232" s="25">
        <v>4.3</v>
      </c>
    </row>
    <row r="233" spans="5:14" x14ac:dyDescent="0.35">
      <c r="E233" s="24" t="s">
        <v>13605</v>
      </c>
      <c r="F233" s="25">
        <v>26556</v>
      </c>
      <c r="M233" s="24" t="s">
        <v>13619</v>
      </c>
      <c r="N233" s="25">
        <v>4.3</v>
      </c>
    </row>
    <row r="234" spans="5:14" x14ac:dyDescent="0.35">
      <c r="E234" s="24" t="s">
        <v>13970</v>
      </c>
      <c r="F234" s="25">
        <v>26543</v>
      </c>
      <c r="M234" s="24" t="s">
        <v>13618</v>
      </c>
      <c r="N234" s="25">
        <v>4.3</v>
      </c>
    </row>
    <row r="235" spans="5:14" x14ac:dyDescent="0.35">
      <c r="E235" s="24" t="s">
        <v>13727</v>
      </c>
      <c r="F235" s="25">
        <v>26423</v>
      </c>
      <c r="M235" s="24" t="s">
        <v>13996</v>
      </c>
      <c r="N235" s="25">
        <v>4.3</v>
      </c>
    </row>
    <row r="236" spans="5:14" x14ac:dyDescent="0.35">
      <c r="E236" s="24" t="s">
        <v>13683</v>
      </c>
      <c r="F236" s="25">
        <v>26194</v>
      </c>
      <c r="M236" s="24" t="s">
        <v>14090</v>
      </c>
      <c r="N236" s="25">
        <v>4.3</v>
      </c>
    </row>
    <row r="237" spans="5:14" x14ac:dyDescent="0.35">
      <c r="E237" s="24" t="s">
        <v>13140</v>
      </c>
      <c r="F237" s="25">
        <v>26090</v>
      </c>
      <c r="M237" s="24" t="s">
        <v>13879</v>
      </c>
      <c r="N237" s="25">
        <v>4.3</v>
      </c>
    </row>
    <row r="238" spans="5:14" x14ac:dyDescent="0.35">
      <c r="E238" s="24" t="s">
        <v>13839</v>
      </c>
      <c r="F238" s="25">
        <v>25996</v>
      </c>
      <c r="M238" s="24" t="s">
        <v>13219</v>
      </c>
      <c r="N238" s="25">
        <v>4.3</v>
      </c>
    </row>
    <row r="239" spans="5:14" x14ac:dyDescent="0.35">
      <c r="E239" s="24" t="s">
        <v>13220</v>
      </c>
      <c r="F239" s="25">
        <v>25946</v>
      </c>
      <c r="M239" s="24" t="s">
        <v>13379</v>
      </c>
      <c r="N239" s="25">
        <v>4.3</v>
      </c>
    </row>
    <row r="240" spans="5:14" x14ac:dyDescent="0.35">
      <c r="E240" s="24" t="s">
        <v>13686</v>
      </c>
      <c r="F240" s="25">
        <v>25910</v>
      </c>
      <c r="M240" s="24" t="s">
        <v>13265</v>
      </c>
      <c r="N240" s="25">
        <v>4.3</v>
      </c>
    </row>
    <row r="241" spans="5:14" x14ac:dyDescent="0.35">
      <c r="E241" s="24" t="s">
        <v>13606</v>
      </c>
      <c r="F241" s="25">
        <v>25903</v>
      </c>
      <c r="M241" s="24" t="s">
        <v>13368</v>
      </c>
      <c r="N241" s="25">
        <v>4.3</v>
      </c>
    </row>
    <row r="242" spans="5:14" x14ac:dyDescent="0.35">
      <c r="E242" s="24" t="s">
        <v>13696</v>
      </c>
      <c r="F242" s="25">
        <v>25886</v>
      </c>
      <c r="M242" s="24" t="s">
        <v>13500</v>
      </c>
      <c r="N242" s="25">
        <v>4.3</v>
      </c>
    </row>
    <row r="243" spans="5:14" x14ac:dyDescent="0.35">
      <c r="E243" s="24" t="s">
        <v>13669</v>
      </c>
      <c r="F243" s="25">
        <v>25771</v>
      </c>
      <c r="M243" s="24" t="s">
        <v>13365</v>
      </c>
      <c r="N243" s="25">
        <v>4.3</v>
      </c>
    </row>
    <row r="244" spans="5:14" x14ac:dyDescent="0.35">
      <c r="E244" s="24" t="s">
        <v>13706</v>
      </c>
      <c r="F244" s="25">
        <v>25607</v>
      </c>
      <c r="M244" s="24" t="s">
        <v>13673</v>
      </c>
      <c r="N244" s="25">
        <v>4.3</v>
      </c>
    </row>
    <row r="245" spans="5:14" x14ac:dyDescent="0.35">
      <c r="E245" s="24" t="s">
        <v>13647</v>
      </c>
      <c r="F245" s="25">
        <v>25488</v>
      </c>
      <c r="M245" s="24" t="s">
        <v>14287</v>
      </c>
      <c r="N245" s="25">
        <v>4.3</v>
      </c>
    </row>
    <row r="246" spans="5:14" x14ac:dyDescent="0.35">
      <c r="E246" s="24" t="s">
        <v>13926</v>
      </c>
      <c r="F246" s="25">
        <v>25340</v>
      </c>
      <c r="M246" s="24" t="s">
        <v>13154</v>
      </c>
      <c r="N246" s="25">
        <v>4.3</v>
      </c>
    </row>
    <row r="247" spans="5:14" x14ac:dyDescent="0.35">
      <c r="E247" s="24" t="s">
        <v>13880</v>
      </c>
      <c r="F247" s="25">
        <v>25262</v>
      </c>
      <c r="M247" s="24" t="s">
        <v>13572</v>
      </c>
      <c r="N247" s="25">
        <v>4.3</v>
      </c>
    </row>
    <row r="248" spans="5:14" x14ac:dyDescent="0.35">
      <c r="E248" s="24" t="s">
        <v>13318</v>
      </c>
      <c r="F248" s="25">
        <v>25177</v>
      </c>
      <c r="M248" s="24" t="s">
        <v>13705</v>
      </c>
      <c r="N248" s="25">
        <v>4.3</v>
      </c>
    </row>
    <row r="249" spans="5:14" x14ac:dyDescent="0.35">
      <c r="E249" s="24" t="s">
        <v>13721</v>
      </c>
      <c r="F249" s="25">
        <v>25006</v>
      </c>
      <c r="M249" s="24" t="s">
        <v>13444</v>
      </c>
      <c r="N249" s="25">
        <v>4.3</v>
      </c>
    </row>
    <row r="250" spans="5:14" x14ac:dyDescent="0.35">
      <c r="E250" s="24" t="s">
        <v>13141</v>
      </c>
      <c r="F250" s="25">
        <v>24987</v>
      </c>
      <c r="M250" s="24" t="s">
        <v>14057</v>
      </c>
      <c r="N250" s="25">
        <v>4.3</v>
      </c>
    </row>
    <row r="251" spans="5:14" x14ac:dyDescent="0.35">
      <c r="E251" s="24" t="s">
        <v>13550</v>
      </c>
      <c r="F251" s="25">
        <v>24791</v>
      </c>
      <c r="M251" s="24" t="s">
        <v>13307</v>
      </c>
      <c r="N251" s="25">
        <v>4.3</v>
      </c>
    </row>
    <row r="252" spans="5:14" x14ac:dyDescent="0.35">
      <c r="E252" s="24" t="s">
        <v>13248</v>
      </c>
      <c r="F252" s="25">
        <v>24780</v>
      </c>
      <c r="M252" s="24" t="s">
        <v>13528</v>
      </c>
      <c r="N252" s="25">
        <v>4.3</v>
      </c>
    </row>
    <row r="253" spans="5:14" x14ac:dyDescent="0.35">
      <c r="E253" s="24" t="s">
        <v>13636</v>
      </c>
      <c r="F253" s="25">
        <v>24432</v>
      </c>
      <c r="M253" s="24" t="s">
        <v>13526</v>
      </c>
      <c r="N253" s="25">
        <v>4.3</v>
      </c>
    </row>
    <row r="254" spans="5:14" x14ac:dyDescent="0.35">
      <c r="E254" s="24" t="s">
        <v>13164</v>
      </c>
      <c r="F254" s="25">
        <v>24269</v>
      </c>
      <c r="M254" s="24" t="s">
        <v>14100</v>
      </c>
      <c r="N254" s="25">
        <v>4.3</v>
      </c>
    </row>
    <row r="255" spans="5:14" x14ac:dyDescent="0.35">
      <c r="E255" s="24" t="s">
        <v>13217</v>
      </c>
      <c r="F255" s="25">
        <v>24269</v>
      </c>
      <c r="M255" s="24" t="s">
        <v>13132</v>
      </c>
      <c r="N255" s="25">
        <v>4.3</v>
      </c>
    </row>
    <row r="256" spans="5:14" x14ac:dyDescent="0.35">
      <c r="E256" s="24" t="s">
        <v>13196</v>
      </c>
      <c r="F256" s="25">
        <v>24269</v>
      </c>
      <c r="M256" s="24" t="s">
        <v>13403</v>
      </c>
      <c r="N256" s="25">
        <v>4.3</v>
      </c>
    </row>
    <row r="257" spans="5:14" x14ac:dyDescent="0.35">
      <c r="E257" s="24" t="s">
        <v>13204</v>
      </c>
      <c r="F257" s="25">
        <v>24269</v>
      </c>
      <c r="M257" s="24" t="s">
        <v>13258</v>
      </c>
      <c r="N257" s="25">
        <v>4.3</v>
      </c>
    </row>
    <row r="258" spans="5:14" x14ac:dyDescent="0.35">
      <c r="E258" s="24" t="s">
        <v>13904</v>
      </c>
      <c r="F258" s="25">
        <v>24247</v>
      </c>
      <c r="M258" s="24" t="s">
        <v>13134</v>
      </c>
      <c r="N258" s="25">
        <v>4.3</v>
      </c>
    </row>
    <row r="259" spans="5:14" x14ac:dyDescent="0.35">
      <c r="E259" s="24" t="s">
        <v>13165</v>
      </c>
      <c r="F259" s="25">
        <v>24186</v>
      </c>
      <c r="M259" s="24" t="s">
        <v>14038</v>
      </c>
      <c r="N259" s="25">
        <v>4.3</v>
      </c>
    </row>
    <row r="260" spans="5:14" x14ac:dyDescent="0.35">
      <c r="E260" s="24" t="s">
        <v>13127</v>
      </c>
      <c r="F260" s="25">
        <v>23784</v>
      </c>
      <c r="M260" s="24" t="s">
        <v>14024</v>
      </c>
      <c r="N260" s="25">
        <v>4.3</v>
      </c>
    </row>
    <row r="261" spans="5:14" x14ac:dyDescent="0.35">
      <c r="E261" s="24" t="s">
        <v>13899</v>
      </c>
      <c r="F261" s="25">
        <v>23484</v>
      </c>
      <c r="M261" s="24" t="s">
        <v>14114</v>
      </c>
      <c r="N261" s="25">
        <v>4.3</v>
      </c>
    </row>
    <row r="262" spans="5:14" x14ac:dyDescent="0.35">
      <c r="E262" s="24" t="s">
        <v>13895</v>
      </c>
      <c r="F262" s="25">
        <v>23316</v>
      </c>
      <c r="M262" s="24" t="s">
        <v>13933</v>
      </c>
      <c r="N262" s="25">
        <v>4.3</v>
      </c>
    </row>
    <row r="263" spans="5:14" x14ac:dyDescent="0.35">
      <c r="E263" s="24" t="s">
        <v>13703</v>
      </c>
      <c r="F263" s="25">
        <v>23174</v>
      </c>
      <c r="M263" s="24" t="s">
        <v>13242</v>
      </c>
      <c r="N263" s="25">
        <v>4.3</v>
      </c>
    </row>
    <row r="264" spans="5:14" x14ac:dyDescent="0.35">
      <c r="E264" s="24" t="s">
        <v>13272</v>
      </c>
      <c r="F264" s="25">
        <v>23169</v>
      </c>
      <c r="M264" s="24" t="s">
        <v>13404</v>
      </c>
      <c r="N264" s="25">
        <v>4.3</v>
      </c>
    </row>
    <row r="265" spans="5:14" x14ac:dyDescent="0.35">
      <c r="E265" s="24" t="s">
        <v>13861</v>
      </c>
      <c r="F265" s="25">
        <v>22860</v>
      </c>
      <c r="M265" s="24" t="s">
        <v>13493</v>
      </c>
      <c r="N265" s="25">
        <v>4.3</v>
      </c>
    </row>
    <row r="266" spans="5:14" x14ac:dyDescent="0.35">
      <c r="E266" s="24" t="s">
        <v>13724</v>
      </c>
      <c r="F266" s="25">
        <v>22618</v>
      </c>
      <c r="M266" s="24" t="s">
        <v>13382</v>
      </c>
      <c r="N266" s="25">
        <v>4.3</v>
      </c>
    </row>
    <row r="267" spans="5:14" x14ac:dyDescent="0.35">
      <c r="E267" s="24" t="s">
        <v>13211</v>
      </c>
      <c r="F267" s="25">
        <v>22420</v>
      </c>
      <c r="M267" s="24" t="s">
        <v>13641</v>
      </c>
      <c r="N267" s="25">
        <v>4.3</v>
      </c>
    </row>
    <row r="268" spans="5:14" x14ac:dyDescent="0.35">
      <c r="E268" s="24" t="s">
        <v>13818</v>
      </c>
      <c r="F268" s="25">
        <v>22420</v>
      </c>
      <c r="M268" s="24" t="s">
        <v>13464</v>
      </c>
      <c r="N268" s="25">
        <v>4.3</v>
      </c>
    </row>
    <row r="269" spans="5:14" x14ac:dyDescent="0.35">
      <c r="E269" s="24" t="s">
        <v>13765</v>
      </c>
      <c r="F269" s="25">
        <v>22375</v>
      </c>
      <c r="M269" s="24" t="s">
        <v>13506</v>
      </c>
      <c r="N269" s="25">
        <v>4.3</v>
      </c>
    </row>
    <row r="270" spans="5:14" x14ac:dyDescent="0.35">
      <c r="E270" s="24" t="s">
        <v>13143</v>
      </c>
      <c r="F270" s="25">
        <v>21924</v>
      </c>
      <c r="M270" s="24" t="s">
        <v>13715</v>
      </c>
      <c r="N270" s="25">
        <v>4.3</v>
      </c>
    </row>
    <row r="271" spans="5:14" x14ac:dyDescent="0.35">
      <c r="E271" s="24" t="s">
        <v>13479</v>
      </c>
      <c r="F271" s="25">
        <v>21916</v>
      </c>
      <c r="M271" s="24" t="s">
        <v>13389</v>
      </c>
      <c r="N271" s="25">
        <v>4.3</v>
      </c>
    </row>
    <row r="272" spans="5:14" x14ac:dyDescent="0.35">
      <c r="E272" s="24" t="s">
        <v>13900</v>
      </c>
      <c r="F272" s="25">
        <v>21783</v>
      </c>
      <c r="M272" s="24" t="s">
        <v>13745</v>
      </c>
      <c r="N272" s="25">
        <v>4.3</v>
      </c>
    </row>
    <row r="273" spans="5:14" x14ac:dyDescent="0.35">
      <c r="E273" s="24" t="s">
        <v>13551</v>
      </c>
      <c r="F273" s="25">
        <v>21764</v>
      </c>
      <c r="M273" s="24" t="s">
        <v>13502</v>
      </c>
      <c r="N273" s="25">
        <v>4.3</v>
      </c>
    </row>
    <row r="274" spans="5:14" x14ac:dyDescent="0.35">
      <c r="E274" s="24" t="s">
        <v>13764</v>
      </c>
      <c r="F274" s="25">
        <v>21762</v>
      </c>
      <c r="M274" s="24" t="s">
        <v>14146</v>
      </c>
      <c r="N274" s="25">
        <v>4.3</v>
      </c>
    </row>
    <row r="275" spans="5:14" x14ac:dyDescent="0.35">
      <c r="E275" s="24" t="s">
        <v>13510</v>
      </c>
      <c r="F275" s="25">
        <v>21666</v>
      </c>
      <c r="M275" s="24" t="s">
        <v>13842</v>
      </c>
      <c r="N275" s="25">
        <v>4.3</v>
      </c>
    </row>
    <row r="276" spans="5:14" x14ac:dyDescent="0.35">
      <c r="E276" s="24" t="s">
        <v>13393</v>
      </c>
      <c r="F276" s="25">
        <v>21378</v>
      </c>
      <c r="M276" s="24" t="s">
        <v>13606</v>
      </c>
      <c r="N276" s="25">
        <v>4.3</v>
      </c>
    </row>
    <row r="277" spans="5:14" x14ac:dyDescent="0.35">
      <c r="E277" s="24" t="s">
        <v>13579</v>
      </c>
      <c r="F277" s="25">
        <v>21372</v>
      </c>
      <c r="M277" s="24" t="s">
        <v>13658</v>
      </c>
      <c r="N277" s="25">
        <v>4.3</v>
      </c>
    </row>
    <row r="278" spans="5:14" x14ac:dyDescent="0.35">
      <c r="E278" s="24" t="s">
        <v>13382</v>
      </c>
      <c r="F278" s="25">
        <v>21252</v>
      </c>
      <c r="M278" s="24" t="s">
        <v>13914</v>
      </c>
      <c r="N278" s="25">
        <v>4.3</v>
      </c>
    </row>
    <row r="279" spans="5:14" x14ac:dyDescent="0.35">
      <c r="E279" s="24" t="s">
        <v>13643</v>
      </c>
      <c r="F279" s="25">
        <v>21010</v>
      </c>
      <c r="M279" s="24" t="s">
        <v>14263</v>
      </c>
      <c r="N279" s="25">
        <v>4.3</v>
      </c>
    </row>
    <row r="280" spans="5:14" x14ac:dyDescent="0.35">
      <c r="E280" s="24" t="s">
        <v>13987</v>
      </c>
      <c r="F280" s="25">
        <v>20869</v>
      </c>
      <c r="M280" s="24" t="s">
        <v>13457</v>
      </c>
      <c r="N280" s="25">
        <v>4.3</v>
      </c>
    </row>
    <row r="281" spans="5:14" x14ac:dyDescent="0.35">
      <c r="E281" s="24" t="s">
        <v>13246</v>
      </c>
      <c r="F281" s="25">
        <v>20850</v>
      </c>
      <c r="M281" s="24" t="s">
        <v>13837</v>
      </c>
      <c r="N281" s="25">
        <v>4.3</v>
      </c>
    </row>
    <row r="282" spans="5:14" x14ac:dyDescent="0.35">
      <c r="E282" s="24" t="s">
        <v>13222</v>
      </c>
      <c r="F282" s="25">
        <v>20850</v>
      </c>
      <c r="M282" s="24" t="s">
        <v>14147</v>
      </c>
      <c r="N282" s="25">
        <v>4.3</v>
      </c>
    </row>
    <row r="283" spans="5:14" x14ac:dyDescent="0.35">
      <c r="E283" s="24" t="s">
        <v>13843</v>
      </c>
      <c r="F283" s="25">
        <v>20668</v>
      </c>
      <c r="M283" s="24" t="s">
        <v>13650</v>
      </c>
      <c r="N283" s="25">
        <v>4.3</v>
      </c>
    </row>
    <row r="284" spans="5:14" x14ac:dyDescent="0.35">
      <c r="E284" s="24" t="s">
        <v>13651</v>
      </c>
      <c r="F284" s="25">
        <v>20457</v>
      </c>
      <c r="M284" s="24" t="s">
        <v>14071</v>
      </c>
      <c r="N284" s="25">
        <v>4.3</v>
      </c>
    </row>
    <row r="285" spans="5:14" x14ac:dyDescent="0.35">
      <c r="E285" s="24" t="s">
        <v>13699</v>
      </c>
      <c r="F285" s="25">
        <v>20398</v>
      </c>
      <c r="M285" s="24" t="s">
        <v>14197</v>
      </c>
      <c r="N285" s="25">
        <v>4.3</v>
      </c>
    </row>
    <row r="286" spans="5:14" x14ac:dyDescent="0.35">
      <c r="E286" s="24" t="s">
        <v>13725</v>
      </c>
      <c r="F286" s="25">
        <v>20342</v>
      </c>
      <c r="M286" s="24" t="s">
        <v>13752</v>
      </c>
      <c r="N286" s="25">
        <v>4.3</v>
      </c>
    </row>
    <row r="287" spans="5:14" x14ac:dyDescent="0.35">
      <c r="E287" s="24" t="s">
        <v>13429</v>
      </c>
      <c r="F287" s="25">
        <v>20311</v>
      </c>
      <c r="M287" s="24" t="s">
        <v>13354</v>
      </c>
      <c r="N287" s="25">
        <v>4.3</v>
      </c>
    </row>
    <row r="288" spans="5:14" x14ac:dyDescent="0.35">
      <c r="E288" s="24" t="s">
        <v>13205</v>
      </c>
      <c r="F288" s="25">
        <v>20268</v>
      </c>
      <c r="M288" s="24" t="s">
        <v>13518</v>
      </c>
      <c r="N288" s="25">
        <v>4.3</v>
      </c>
    </row>
    <row r="289" spans="5:14" x14ac:dyDescent="0.35">
      <c r="E289" s="24" t="s">
        <v>13704</v>
      </c>
      <c r="F289" s="25">
        <v>20218</v>
      </c>
      <c r="M289" s="24" t="s">
        <v>13675</v>
      </c>
      <c r="N289" s="25">
        <v>4.3</v>
      </c>
    </row>
    <row r="290" spans="5:14" x14ac:dyDescent="0.35">
      <c r="E290" s="24" t="s">
        <v>13951</v>
      </c>
      <c r="F290" s="25">
        <v>19998</v>
      </c>
      <c r="M290" s="24" t="s">
        <v>13178</v>
      </c>
      <c r="N290" s="25">
        <v>4.3</v>
      </c>
    </row>
    <row r="291" spans="5:14" x14ac:dyDescent="0.35">
      <c r="E291" s="24" t="s">
        <v>13381</v>
      </c>
      <c r="F291" s="25">
        <v>19763</v>
      </c>
      <c r="M291" s="24" t="s">
        <v>13769</v>
      </c>
      <c r="N291" s="25">
        <v>4.3</v>
      </c>
    </row>
    <row r="292" spans="5:14" x14ac:dyDescent="0.35">
      <c r="E292" s="24" t="s">
        <v>13661</v>
      </c>
      <c r="F292" s="25">
        <v>19624</v>
      </c>
      <c r="M292" s="24" t="s">
        <v>13700</v>
      </c>
      <c r="N292" s="25">
        <v>4.3</v>
      </c>
    </row>
    <row r="293" spans="5:14" x14ac:dyDescent="0.35">
      <c r="E293" s="24" t="s">
        <v>13950</v>
      </c>
      <c r="F293" s="25">
        <v>19621</v>
      </c>
      <c r="M293" s="24" t="s">
        <v>13667</v>
      </c>
      <c r="N293" s="25">
        <v>4.3</v>
      </c>
    </row>
    <row r="294" spans="5:14" x14ac:dyDescent="0.35">
      <c r="E294" s="24" t="s">
        <v>13167</v>
      </c>
      <c r="F294" s="25">
        <v>19584</v>
      </c>
      <c r="M294" s="24" t="s">
        <v>13826</v>
      </c>
      <c r="N294" s="25">
        <v>4.3</v>
      </c>
    </row>
    <row r="295" spans="5:14" x14ac:dyDescent="0.35">
      <c r="E295" s="24" t="s">
        <v>13459</v>
      </c>
      <c r="F295" s="25">
        <v>18998</v>
      </c>
      <c r="M295" s="24" t="s">
        <v>13832</v>
      </c>
      <c r="N295" s="25">
        <v>4.3</v>
      </c>
    </row>
    <row r="296" spans="5:14" x14ac:dyDescent="0.35">
      <c r="E296" s="24" t="s">
        <v>13446</v>
      </c>
      <c r="F296" s="25">
        <v>18998</v>
      </c>
      <c r="M296" s="24" t="s">
        <v>14149</v>
      </c>
      <c r="N296" s="25">
        <v>4.3</v>
      </c>
    </row>
    <row r="297" spans="5:14" x14ac:dyDescent="0.35">
      <c r="E297" s="24" t="s">
        <v>13308</v>
      </c>
      <c r="F297" s="25">
        <v>18872</v>
      </c>
      <c r="M297" s="24" t="s">
        <v>13510</v>
      </c>
      <c r="N297" s="25">
        <v>4.3</v>
      </c>
    </row>
    <row r="298" spans="5:14" x14ac:dyDescent="0.35">
      <c r="E298" s="24" t="s">
        <v>13466</v>
      </c>
      <c r="F298" s="25">
        <v>18756</v>
      </c>
      <c r="M298" s="24" t="s">
        <v>13799</v>
      </c>
      <c r="N298" s="25">
        <v>4.3</v>
      </c>
    </row>
    <row r="299" spans="5:14" x14ac:dyDescent="0.35">
      <c r="E299" s="24" t="s">
        <v>13166</v>
      </c>
      <c r="F299" s="25">
        <v>18756</v>
      </c>
      <c r="M299" s="24" t="s">
        <v>14084</v>
      </c>
      <c r="N299" s="25">
        <v>4.3</v>
      </c>
    </row>
    <row r="300" spans="5:14" x14ac:dyDescent="0.35">
      <c r="E300" s="24" t="s">
        <v>13734</v>
      </c>
      <c r="F300" s="25">
        <v>18656</v>
      </c>
      <c r="M300" s="24" t="s">
        <v>13821</v>
      </c>
      <c r="N300" s="25">
        <v>4.3</v>
      </c>
    </row>
    <row r="301" spans="5:14" x14ac:dyDescent="0.35">
      <c r="E301" s="24" t="s">
        <v>13484</v>
      </c>
      <c r="F301" s="25">
        <v>18654</v>
      </c>
      <c r="M301" s="24" t="s">
        <v>13699</v>
      </c>
      <c r="N301" s="25">
        <v>4.3</v>
      </c>
    </row>
    <row r="302" spans="5:14" x14ac:dyDescent="0.35">
      <c r="E302" s="24" t="s">
        <v>13229</v>
      </c>
      <c r="F302" s="25">
        <v>18538</v>
      </c>
      <c r="M302" s="24" t="s">
        <v>13387</v>
      </c>
      <c r="N302" s="25">
        <v>4.3</v>
      </c>
    </row>
    <row r="303" spans="5:14" x14ac:dyDescent="0.35">
      <c r="E303" s="24" t="s">
        <v>14060</v>
      </c>
      <c r="F303" s="25">
        <v>18497</v>
      </c>
      <c r="M303" s="24" t="s">
        <v>13141</v>
      </c>
      <c r="N303" s="25">
        <v>4.3</v>
      </c>
    </row>
    <row r="304" spans="5:14" x14ac:dyDescent="0.35">
      <c r="E304" s="24" t="s">
        <v>13962</v>
      </c>
      <c r="F304" s="25">
        <v>18462</v>
      </c>
      <c r="M304" s="24" t="s">
        <v>14080</v>
      </c>
      <c r="N304" s="25">
        <v>4.3</v>
      </c>
    </row>
    <row r="305" spans="5:14" x14ac:dyDescent="0.35">
      <c r="E305" s="24" t="s">
        <v>13709</v>
      </c>
      <c r="F305" s="25">
        <v>18331</v>
      </c>
      <c r="M305" s="24" t="s">
        <v>13218</v>
      </c>
      <c r="N305" s="25">
        <v>4.3</v>
      </c>
    </row>
    <row r="306" spans="5:14" x14ac:dyDescent="0.35">
      <c r="E306" s="24" t="s">
        <v>13376</v>
      </c>
      <c r="F306" s="25">
        <v>18296</v>
      </c>
      <c r="M306" s="24" t="s">
        <v>13989</v>
      </c>
      <c r="N306" s="25">
        <v>4.3</v>
      </c>
    </row>
    <row r="307" spans="5:14" x14ac:dyDescent="0.35">
      <c r="E307" s="24" t="s">
        <v>13440</v>
      </c>
      <c r="F307" s="25">
        <v>18202</v>
      </c>
      <c r="M307" s="24" t="s">
        <v>13963</v>
      </c>
      <c r="N307" s="25">
        <v>4.3</v>
      </c>
    </row>
    <row r="308" spans="5:14" x14ac:dyDescent="0.35">
      <c r="E308" s="24" t="s">
        <v>13587</v>
      </c>
      <c r="F308" s="25">
        <v>18139</v>
      </c>
      <c r="M308" s="24" t="s">
        <v>14165</v>
      </c>
      <c r="N308" s="25">
        <v>4.3</v>
      </c>
    </row>
    <row r="309" spans="5:14" x14ac:dyDescent="0.35">
      <c r="E309" s="24" t="s">
        <v>13995</v>
      </c>
      <c r="F309" s="25">
        <v>17994</v>
      </c>
      <c r="M309" s="24" t="s">
        <v>13463</v>
      </c>
      <c r="N309" s="25">
        <v>4.3</v>
      </c>
    </row>
    <row r="310" spans="5:14" x14ac:dyDescent="0.35">
      <c r="E310" s="24" t="s">
        <v>13628</v>
      </c>
      <c r="F310" s="25">
        <v>17810</v>
      </c>
      <c r="M310" s="24" t="s">
        <v>14284</v>
      </c>
      <c r="N310" s="25">
        <v>4.3</v>
      </c>
    </row>
    <row r="311" spans="5:14" x14ac:dyDescent="0.35">
      <c r="E311" s="24" t="s">
        <v>13955</v>
      </c>
      <c r="F311" s="25">
        <v>17424</v>
      </c>
      <c r="M311" s="24" t="s">
        <v>13827</v>
      </c>
      <c r="N311" s="25">
        <v>4.3</v>
      </c>
    </row>
    <row r="312" spans="5:14" x14ac:dyDescent="0.35">
      <c r="E312" s="24" t="s">
        <v>13731</v>
      </c>
      <c r="F312" s="25">
        <v>17413</v>
      </c>
      <c r="M312" s="24" t="s">
        <v>13385</v>
      </c>
      <c r="N312" s="25">
        <v>4.3</v>
      </c>
    </row>
    <row r="313" spans="5:14" x14ac:dyDescent="0.35">
      <c r="E313" s="24" t="s">
        <v>13715</v>
      </c>
      <c r="F313" s="25">
        <v>17394</v>
      </c>
      <c r="M313" s="24" t="s">
        <v>14218</v>
      </c>
      <c r="N313" s="25">
        <v>4.3</v>
      </c>
    </row>
    <row r="314" spans="5:14" x14ac:dyDescent="0.35">
      <c r="E314" s="24" t="s">
        <v>13634</v>
      </c>
      <c r="F314" s="25">
        <v>17348</v>
      </c>
      <c r="M314" s="24" t="s">
        <v>14085</v>
      </c>
      <c r="N314" s="25">
        <v>4.3</v>
      </c>
    </row>
    <row r="315" spans="5:14" x14ac:dyDescent="0.35">
      <c r="E315" s="24" t="s">
        <v>14162</v>
      </c>
      <c r="F315" s="25">
        <v>17325</v>
      </c>
      <c r="M315" s="24" t="s">
        <v>13514</v>
      </c>
      <c r="N315" s="25">
        <v>4.3</v>
      </c>
    </row>
    <row r="316" spans="5:14" x14ac:dyDescent="0.35">
      <c r="E316" s="24" t="s">
        <v>13915</v>
      </c>
      <c r="F316" s="25">
        <v>17218</v>
      </c>
      <c r="M316" s="24" t="s">
        <v>13897</v>
      </c>
      <c r="N316" s="25">
        <v>4.3</v>
      </c>
    </row>
    <row r="317" spans="5:14" x14ac:dyDescent="0.35">
      <c r="E317" s="24" t="s">
        <v>13455</v>
      </c>
      <c r="F317" s="25">
        <v>16685</v>
      </c>
      <c r="M317" s="24" t="s">
        <v>13645</v>
      </c>
      <c r="N317" s="25">
        <v>4.3</v>
      </c>
    </row>
    <row r="318" spans="5:14" x14ac:dyDescent="0.35">
      <c r="E318" s="24" t="s">
        <v>13802</v>
      </c>
      <c r="F318" s="25">
        <v>16680</v>
      </c>
      <c r="M318" s="24" t="s">
        <v>13964</v>
      </c>
      <c r="N318" s="25">
        <v>4.3</v>
      </c>
    </row>
    <row r="319" spans="5:14" x14ac:dyDescent="0.35">
      <c r="E319" s="24" t="s">
        <v>13168</v>
      </c>
      <c r="F319" s="25">
        <v>16262</v>
      </c>
      <c r="M319" s="24" t="s">
        <v>13121</v>
      </c>
      <c r="N319" s="25">
        <v>4.3</v>
      </c>
    </row>
    <row r="320" spans="5:14" x14ac:dyDescent="0.35">
      <c r="E320" s="24" t="s">
        <v>13863</v>
      </c>
      <c r="F320" s="25">
        <v>16182</v>
      </c>
      <c r="M320" s="24" t="s">
        <v>13947</v>
      </c>
      <c r="N320" s="25">
        <v>4.3</v>
      </c>
    </row>
    <row r="321" spans="5:14" x14ac:dyDescent="0.35">
      <c r="E321" s="24" t="s">
        <v>13939</v>
      </c>
      <c r="F321" s="25">
        <v>16166</v>
      </c>
      <c r="M321" s="24" t="s">
        <v>13559</v>
      </c>
      <c r="N321" s="25">
        <v>4.3</v>
      </c>
    </row>
    <row r="322" spans="5:14" x14ac:dyDescent="0.35">
      <c r="E322" s="24" t="s">
        <v>13840</v>
      </c>
      <c r="F322" s="25">
        <v>16146</v>
      </c>
      <c r="M322" s="24" t="s">
        <v>13616</v>
      </c>
      <c r="N322" s="25">
        <v>4.3</v>
      </c>
    </row>
    <row r="323" spans="5:14" x14ac:dyDescent="0.35">
      <c r="E323" s="24" t="s">
        <v>14094</v>
      </c>
      <c r="F323" s="25">
        <v>16020</v>
      </c>
      <c r="M323" s="24" t="s">
        <v>13481</v>
      </c>
      <c r="N323" s="25">
        <v>4.3</v>
      </c>
    </row>
    <row r="324" spans="5:14" x14ac:dyDescent="0.35">
      <c r="E324" s="24" t="s">
        <v>13403</v>
      </c>
      <c r="F324" s="25">
        <v>15970</v>
      </c>
      <c r="M324" s="24" t="s">
        <v>13850</v>
      </c>
      <c r="N324" s="25">
        <v>4.3</v>
      </c>
    </row>
    <row r="325" spans="5:14" x14ac:dyDescent="0.35">
      <c r="E325" s="24" t="s">
        <v>13807</v>
      </c>
      <c r="F325" s="25">
        <v>15867</v>
      </c>
      <c r="M325" s="24" t="s">
        <v>13692</v>
      </c>
      <c r="N325" s="25">
        <v>4.3</v>
      </c>
    </row>
    <row r="326" spans="5:14" x14ac:dyDescent="0.35">
      <c r="E326" s="24" t="s">
        <v>13658</v>
      </c>
      <c r="F326" s="25">
        <v>15790</v>
      </c>
      <c r="M326" s="24" t="s">
        <v>13867</v>
      </c>
      <c r="N326" s="25">
        <v>4.3</v>
      </c>
    </row>
    <row r="327" spans="5:14" x14ac:dyDescent="0.35">
      <c r="E327" s="24" t="s">
        <v>13684</v>
      </c>
      <c r="F327" s="25">
        <v>15783</v>
      </c>
      <c r="M327" s="24" t="s">
        <v>13213</v>
      </c>
      <c r="N327" s="25">
        <v>4.3</v>
      </c>
    </row>
    <row r="328" spans="5:14" x14ac:dyDescent="0.35">
      <c r="E328" s="24" t="s">
        <v>13945</v>
      </c>
      <c r="F328" s="25">
        <v>15646</v>
      </c>
      <c r="M328" s="24" t="s">
        <v>13418</v>
      </c>
      <c r="N328" s="25">
        <v>4.3</v>
      </c>
    </row>
    <row r="329" spans="5:14" x14ac:dyDescent="0.35">
      <c r="E329" s="24" t="s">
        <v>13891</v>
      </c>
      <c r="F329" s="25">
        <v>15592</v>
      </c>
      <c r="M329" s="24" t="s">
        <v>13798</v>
      </c>
      <c r="N329" s="25">
        <v>4.3</v>
      </c>
    </row>
    <row r="330" spans="5:14" x14ac:dyDescent="0.35">
      <c r="E330" s="24" t="s">
        <v>13933</v>
      </c>
      <c r="F330" s="25">
        <v>15453</v>
      </c>
      <c r="M330" s="24" t="s">
        <v>13860</v>
      </c>
      <c r="N330" s="25">
        <v>4.3</v>
      </c>
    </row>
    <row r="331" spans="5:14" x14ac:dyDescent="0.35">
      <c r="E331" s="24" t="s">
        <v>14132</v>
      </c>
      <c r="F331" s="25">
        <v>15382</v>
      </c>
      <c r="M331" s="24" t="s">
        <v>13755</v>
      </c>
      <c r="N331" s="25">
        <v>4.3</v>
      </c>
    </row>
    <row r="332" spans="5:14" x14ac:dyDescent="0.35">
      <c r="E332" s="24" t="s">
        <v>13571</v>
      </c>
      <c r="F332" s="25">
        <v>15295</v>
      </c>
      <c r="M332" s="24" t="s">
        <v>13854</v>
      </c>
      <c r="N332" s="25">
        <v>4.3</v>
      </c>
    </row>
    <row r="333" spans="5:14" x14ac:dyDescent="0.35">
      <c r="E333" s="24" t="s">
        <v>13964</v>
      </c>
      <c r="F333" s="25">
        <v>15276</v>
      </c>
      <c r="M333" s="24" t="s">
        <v>13467</v>
      </c>
      <c r="N333" s="25">
        <v>4.3</v>
      </c>
    </row>
    <row r="334" spans="5:14" x14ac:dyDescent="0.35">
      <c r="E334" s="24" t="s">
        <v>14186</v>
      </c>
      <c r="F334" s="25">
        <v>15252</v>
      </c>
      <c r="M334" s="24" t="s">
        <v>13556</v>
      </c>
      <c r="N334" s="25">
        <v>4.3</v>
      </c>
    </row>
    <row r="335" spans="5:14" x14ac:dyDescent="0.35">
      <c r="E335" s="24" t="s">
        <v>13581</v>
      </c>
      <c r="F335" s="25">
        <v>15233</v>
      </c>
      <c r="M335" s="24" t="s">
        <v>14072</v>
      </c>
      <c r="N335" s="25">
        <v>4.3</v>
      </c>
    </row>
    <row r="336" spans="5:14" x14ac:dyDescent="0.35">
      <c r="E336" s="24" t="s">
        <v>13483</v>
      </c>
      <c r="F336" s="25">
        <v>15142</v>
      </c>
      <c r="M336" s="24" t="s">
        <v>13660</v>
      </c>
      <c r="N336" s="25">
        <v>4.3</v>
      </c>
    </row>
    <row r="337" spans="5:14" x14ac:dyDescent="0.35">
      <c r="E337" s="24" t="s">
        <v>13622</v>
      </c>
      <c r="F337" s="25">
        <v>15137</v>
      </c>
      <c r="M337" s="24" t="s">
        <v>14213</v>
      </c>
      <c r="N337" s="25">
        <v>4.3</v>
      </c>
    </row>
    <row r="338" spans="5:14" x14ac:dyDescent="0.35">
      <c r="E338" s="24" t="s">
        <v>14018</v>
      </c>
      <c r="F338" s="25">
        <v>15034</v>
      </c>
      <c r="M338" s="24" t="s">
        <v>14129</v>
      </c>
      <c r="N338" s="25">
        <v>4.3</v>
      </c>
    </row>
    <row r="339" spans="5:14" x14ac:dyDescent="0.35">
      <c r="E339" s="24" t="s">
        <v>13692</v>
      </c>
      <c r="F339" s="25">
        <v>15032</v>
      </c>
      <c r="M339" s="24" t="s">
        <v>13640</v>
      </c>
      <c r="N339" s="25">
        <v>4.3</v>
      </c>
    </row>
    <row r="340" spans="5:14" x14ac:dyDescent="0.35">
      <c r="E340" s="24" t="s">
        <v>13659</v>
      </c>
      <c r="F340" s="25">
        <v>14969</v>
      </c>
      <c r="M340" s="24" t="s">
        <v>13807</v>
      </c>
      <c r="N340" s="25">
        <v>4.3</v>
      </c>
    </row>
    <row r="341" spans="5:14" x14ac:dyDescent="0.35">
      <c r="E341" s="24" t="s">
        <v>13583</v>
      </c>
      <c r="F341" s="25">
        <v>14961</v>
      </c>
      <c r="M341" s="24" t="s">
        <v>14220</v>
      </c>
      <c r="N341" s="25">
        <v>4.3</v>
      </c>
    </row>
    <row r="342" spans="5:14" x14ac:dyDescent="0.35">
      <c r="E342" s="24" t="s">
        <v>14003</v>
      </c>
      <c r="F342" s="25">
        <v>14947</v>
      </c>
      <c r="M342" s="24" t="s">
        <v>13872</v>
      </c>
      <c r="N342" s="25">
        <v>4.3</v>
      </c>
    </row>
    <row r="343" spans="5:14" x14ac:dyDescent="0.35">
      <c r="E343" s="24" t="s">
        <v>1749</v>
      </c>
      <c r="F343" s="25">
        <v>14896</v>
      </c>
      <c r="M343" s="24" t="s">
        <v>13702</v>
      </c>
      <c r="N343" s="25">
        <v>4.3</v>
      </c>
    </row>
    <row r="344" spans="5:14" x14ac:dyDescent="0.35">
      <c r="E344" s="24" t="s">
        <v>13564</v>
      </c>
      <c r="F344" s="25">
        <v>14778</v>
      </c>
      <c r="M344" s="24" t="s">
        <v>13234</v>
      </c>
      <c r="N344" s="25">
        <v>4.3</v>
      </c>
    </row>
    <row r="345" spans="5:14" x14ac:dyDescent="0.35">
      <c r="E345" s="24" t="s">
        <v>13975</v>
      </c>
      <c r="F345" s="25">
        <v>14667</v>
      </c>
      <c r="M345" s="24" t="s">
        <v>13417</v>
      </c>
      <c r="N345" s="25">
        <v>4.3</v>
      </c>
    </row>
    <row r="346" spans="5:14" x14ac:dyDescent="0.35">
      <c r="E346" s="24" t="s">
        <v>13424</v>
      </c>
      <c r="F346" s="25">
        <v>14648</v>
      </c>
      <c r="M346" s="24" t="s">
        <v>13317</v>
      </c>
      <c r="N346" s="25">
        <v>4.3</v>
      </c>
    </row>
    <row r="347" spans="5:14" x14ac:dyDescent="0.35">
      <c r="E347" s="24" t="s">
        <v>13690</v>
      </c>
      <c r="F347" s="25">
        <v>14629</v>
      </c>
      <c r="M347" s="24" t="s">
        <v>13214</v>
      </c>
      <c r="N347" s="25">
        <v>4.3</v>
      </c>
    </row>
    <row r="348" spans="5:14" x14ac:dyDescent="0.35">
      <c r="E348" s="24" t="s">
        <v>13535</v>
      </c>
      <c r="F348" s="25">
        <v>14560</v>
      </c>
      <c r="M348" s="24" t="s">
        <v>14249</v>
      </c>
      <c r="N348" s="25">
        <v>4.3</v>
      </c>
    </row>
    <row r="349" spans="5:14" x14ac:dyDescent="0.35">
      <c r="E349" s="24" t="s">
        <v>13442</v>
      </c>
      <c r="F349" s="25">
        <v>14444</v>
      </c>
      <c r="M349" s="24" t="s">
        <v>13341</v>
      </c>
      <c r="N349" s="25">
        <v>4.3</v>
      </c>
    </row>
    <row r="350" spans="5:14" x14ac:dyDescent="0.35">
      <c r="E350" s="24" t="s">
        <v>13450</v>
      </c>
      <c r="F350" s="25">
        <v>14404</v>
      </c>
      <c r="M350" s="24" t="s">
        <v>13151</v>
      </c>
      <c r="N350" s="25">
        <v>4.3</v>
      </c>
    </row>
    <row r="351" spans="5:14" x14ac:dyDescent="0.35">
      <c r="E351" s="24" t="s">
        <v>13941</v>
      </c>
      <c r="F351" s="25">
        <v>14391</v>
      </c>
      <c r="M351" s="24" t="s">
        <v>13238</v>
      </c>
      <c r="N351" s="25">
        <v>4.3</v>
      </c>
    </row>
    <row r="352" spans="5:14" x14ac:dyDescent="0.35">
      <c r="E352" s="24" t="s">
        <v>13694</v>
      </c>
      <c r="F352" s="25">
        <v>14371</v>
      </c>
      <c r="M352" s="24" t="s">
        <v>13283</v>
      </c>
      <c r="N352" s="25">
        <v>4.3</v>
      </c>
    </row>
    <row r="353" spans="5:14" x14ac:dyDescent="0.35">
      <c r="E353" s="24" t="s">
        <v>13921</v>
      </c>
      <c r="F353" s="25">
        <v>14368</v>
      </c>
      <c r="M353" s="24" t="s">
        <v>13146</v>
      </c>
      <c r="N353" s="25">
        <v>4.3</v>
      </c>
    </row>
    <row r="354" spans="5:14" x14ac:dyDescent="0.35">
      <c r="E354" s="24" t="s">
        <v>14013</v>
      </c>
      <c r="F354" s="25">
        <v>14290</v>
      </c>
      <c r="M354" s="24" t="s">
        <v>13260</v>
      </c>
      <c r="N354" s="25">
        <v>4.3</v>
      </c>
    </row>
    <row r="355" spans="5:14" x14ac:dyDescent="0.35">
      <c r="E355" s="24" t="s">
        <v>1851</v>
      </c>
      <c r="F355" s="25">
        <v>14266</v>
      </c>
      <c r="M355" s="24" t="s">
        <v>13187</v>
      </c>
      <c r="N355" s="25">
        <v>4.3</v>
      </c>
    </row>
    <row r="356" spans="5:14" x14ac:dyDescent="0.35">
      <c r="E356" s="24" t="s">
        <v>13842</v>
      </c>
      <c r="F356" s="25">
        <v>14237</v>
      </c>
      <c r="M356" s="24" t="s">
        <v>13632</v>
      </c>
      <c r="N356" s="25">
        <v>4.3</v>
      </c>
    </row>
    <row r="357" spans="5:14" x14ac:dyDescent="0.35">
      <c r="E357" s="24" t="s">
        <v>13180</v>
      </c>
      <c r="F357" s="25">
        <v>14218</v>
      </c>
      <c r="M357" s="24" t="s">
        <v>13815</v>
      </c>
      <c r="N357" s="25">
        <v>4.3</v>
      </c>
    </row>
    <row r="358" spans="5:14" x14ac:dyDescent="0.35">
      <c r="E358" s="24" t="s">
        <v>13289</v>
      </c>
      <c r="F358" s="25">
        <v>14218</v>
      </c>
      <c r="M358" s="24" t="s">
        <v>13222</v>
      </c>
      <c r="N358" s="25">
        <v>4.3</v>
      </c>
    </row>
    <row r="359" spans="5:14" x14ac:dyDescent="0.35">
      <c r="E359" s="24" t="s">
        <v>13417</v>
      </c>
      <c r="F359" s="25">
        <v>14185</v>
      </c>
      <c r="M359" s="24" t="s">
        <v>13293</v>
      </c>
      <c r="N359" s="25">
        <v>4.3</v>
      </c>
    </row>
    <row r="360" spans="5:14" x14ac:dyDescent="0.35">
      <c r="E360" s="24" t="s">
        <v>13317</v>
      </c>
      <c r="F360" s="25">
        <v>14184</v>
      </c>
      <c r="M360" s="24" t="s">
        <v>13246</v>
      </c>
      <c r="N360" s="25">
        <v>4.3</v>
      </c>
    </row>
    <row r="361" spans="5:14" x14ac:dyDescent="0.35">
      <c r="E361" s="24" t="s">
        <v>14256</v>
      </c>
      <c r="F361" s="25">
        <v>14160</v>
      </c>
      <c r="M361" s="24" t="s">
        <v>13563</v>
      </c>
      <c r="N361" s="25">
        <v>4.3</v>
      </c>
    </row>
    <row r="362" spans="5:14" x14ac:dyDescent="0.35">
      <c r="E362" s="24" t="s">
        <v>13178</v>
      </c>
      <c r="F362" s="25">
        <v>14128</v>
      </c>
      <c r="M362" s="24" t="s">
        <v>14240</v>
      </c>
      <c r="N362" s="25">
        <v>4.3</v>
      </c>
    </row>
    <row r="363" spans="5:14" x14ac:dyDescent="0.35">
      <c r="E363" s="24" t="s">
        <v>13893</v>
      </c>
      <c r="F363" s="25">
        <v>14120</v>
      </c>
      <c r="M363" s="24" t="s">
        <v>13202</v>
      </c>
      <c r="N363" s="25">
        <v>4.3</v>
      </c>
    </row>
    <row r="364" spans="5:14" x14ac:dyDescent="0.35">
      <c r="E364" s="24" t="s">
        <v>13944</v>
      </c>
      <c r="F364" s="25">
        <v>14062</v>
      </c>
      <c r="M364" s="24" t="s">
        <v>13346</v>
      </c>
      <c r="N364" s="25">
        <v>4.3</v>
      </c>
    </row>
    <row r="365" spans="5:14" x14ac:dyDescent="0.35">
      <c r="E365" s="24" t="s">
        <v>13901</v>
      </c>
      <c r="F365" s="25">
        <v>14030</v>
      </c>
      <c r="M365" s="24" t="s">
        <v>14007</v>
      </c>
      <c r="N365" s="25">
        <v>4.3</v>
      </c>
    </row>
    <row r="366" spans="5:14" x14ac:dyDescent="0.35">
      <c r="E366" s="24" t="s">
        <v>13736</v>
      </c>
      <c r="F366" s="25">
        <v>13971</v>
      </c>
      <c r="M366" s="24" t="s">
        <v>13273</v>
      </c>
      <c r="N366" s="25">
        <v>4.3</v>
      </c>
    </row>
    <row r="367" spans="5:14" x14ac:dyDescent="0.35">
      <c r="E367" s="24" t="s">
        <v>13837</v>
      </c>
      <c r="F367" s="25">
        <v>13944</v>
      </c>
      <c r="M367" s="24" t="s">
        <v>14303</v>
      </c>
      <c r="N367" s="25">
        <v>4.3</v>
      </c>
    </row>
    <row r="368" spans="5:14" x14ac:dyDescent="0.35">
      <c r="E368" s="24" t="s">
        <v>13621</v>
      </c>
      <c r="F368" s="25">
        <v>13797</v>
      </c>
      <c r="M368" s="24" t="s">
        <v>13185</v>
      </c>
      <c r="N368" s="25">
        <v>4.3</v>
      </c>
    </row>
    <row r="369" spans="5:14" x14ac:dyDescent="0.35">
      <c r="E369" s="24" t="s">
        <v>13862</v>
      </c>
      <c r="F369" s="25">
        <v>13572</v>
      </c>
      <c r="M369" s="24" t="s">
        <v>14274</v>
      </c>
      <c r="N369" s="25">
        <v>4.3</v>
      </c>
    </row>
    <row r="370" spans="5:14" x14ac:dyDescent="0.35">
      <c r="E370" s="24" t="s">
        <v>13590</v>
      </c>
      <c r="F370" s="25">
        <v>13568</v>
      </c>
      <c r="M370" s="24" t="s">
        <v>13284</v>
      </c>
      <c r="N370" s="25">
        <v>4.3</v>
      </c>
    </row>
    <row r="371" spans="5:14" x14ac:dyDescent="0.35">
      <c r="E371" s="24" t="s">
        <v>13767</v>
      </c>
      <c r="F371" s="25">
        <v>13544</v>
      </c>
      <c r="M371" s="24" t="s">
        <v>13665</v>
      </c>
      <c r="N371" s="25">
        <v>4.3</v>
      </c>
    </row>
    <row r="372" spans="5:14" x14ac:dyDescent="0.35">
      <c r="E372" s="24" t="s">
        <v>13998</v>
      </c>
      <c r="F372" s="25">
        <v>13406</v>
      </c>
      <c r="M372" s="24" t="s">
        <v>13270</v>
      </c>
      <c r="N372" s="25">
        <v>4.3</v>
      </c>
    </row>
    <row r="373" spans="5:14" x14ac:dyDescent="0.35">
      <c r="E373" s="24" t="s">
        <v>13882</v>
      </c>
      <c r="F373" s="25">
        <v>13300</v>
      </c>
      <c r="M373" s="24" t="s">
        <v>13960</v>
      </c>
      <c r="N373" s="25">
        <v>4.3</v>
      </c>
    </row>
    <row r="374" spans="5:14" x14ac:dyDescent="0.35">
      <c r="E374" s="24" t="s">
        <v>14090</v>
      </c>
      <c r="F374" s="25">
        <v>13251</v>
      </c>
      <c r="M374" s="24" t="s">
        <v>13711</v>
      </c>
      <c r="N374" s="25">
        <v>4.3</v>
      </c>
    </row>
    <row r="375" spans="5:14" x14ac:dyDescent="0.35">
      <c r="E375" s="24" t="s">
        <v>13423</v>
      </c>
      <c r="F375" s="25">
        <v>13246</v>
      </c>
      <c r="M375" s="24" t="s">
        <v>13749</v>
      </c>
      <c r="N375" s="25">
        <v>4.3</v>
      </c>
    </row>
    <row r="376" spans="5:14" x14ac:dyDescent="0.35">
      <c r="E376" s="24" t="s">
        <v>13470</v>
      </c>
      <c r="F376" s="25">
        <v>13245</v>
      </c>
      <c r="M376" s="24" t="s">
        <v>14032</v>
      </c>
      <c r="N376" s="25">
        <v>4.3</v>
      </c>
    </row>
    <row r="377" spans="5:14" x14ac:dyDescent="0.35">
      <c r="E377" s="24" t="s">
        <v>13822</v>
      </c>
      <c r="F377" s="25">
        <v>13199</v>
      </c>
      <c r="M377" s="24" t="s">
        <v>13200</v>
      </c>
      <c r="N377" s="25">
        <v>4.2666666666666666</v>
      </c>
    </row>
    <row r="378" spans="5:14" x14ac:dyDescent="0.35">
      <c r="E378" s="24" t="s">
        <v>13993</v>
      </c>
      <c r="F378" s="25">
        <v>13165</v>
      </c>
      <c r="M378" s="24" t="s">
        <v>13163</v>
      </c>
      <c r="N378" s="25">
        <v>4.2666666666666666</v>
      </c>
    </row>
    <row r="379" spans="5:14" x14ac:dyDescent="0.35">
      <c r="E379" s="24" t="s">
        <v>14040</v>
      </c>
      <c r="F379" s="25">
        <v>13127</v>
      </c>
      <c r="M379" s="24" t="s">
        <v>14026</v>
      </c>
      <c r="N379" s="25">
        <v>4.25</v>
      </c>
    </row>
    <row r="380" spans="5:14" x14ac:dyDescent="0.35">
      <c r="E380" s="24" t="s">
        <v>13269</v>
      </c>
      <c r="F380" s="25">
        <v>13120</v>
      </c>
      <c r="M380" s="24" t="s">
        <v>13475</v>
      </c>
      <c r="N380" s="25">
        <v>4.25</v>
      </c>
    </row>
    <row r="381" spans="5:14" x14ac:dyDescent="0.35">
      <c r="E381" s="24" t="s">
        <v>13801</v>
      </c>
      <c r="F381" s="25">
        <v>13049</v>
      </c>
      <c r="M381" s="24" t="s">
        <v>13348</v>
      </c>
      <c r="N381" s="25">
        <v>4.25</v>
      </c>
    </row>
    <row r="382" spans="5:14" x14ac:dyDescent="0.35">
      <c r="E382" s="24" t="s">
        <v>13614</v>
      </c>
      <c r="F382" s="25">
        <v>13046</v>
      </c>
      <c r="M382" s="24" t="s">
        <v>13139</v>
      </c>
      <c r="N382" s="25">
        <v>4.2333333333333334</v>
      </c>
    </row>
    <row r="383" spans="5:14" x14ac:dyDescent="0.35">
      <c r="E383" s="24" t="s">
        <v>13931</v>
      </c>
      <c r="F383" s="25">
        <v>13029</v>
      </c>
      <c r="M383" s="24" t="s">
        <v>13176</v>
      </c>
      <c r="N383" s="25">
        <v>4.2</v>
      </c>
    </row>
    <row r="384" spans="5:14" x14ac:dyDescent="0.35">
      <c r="E384" s="24" t="s">
        <v>13979</v>
      </c>
      <c r="F384" s="25">
        <v>12999</v>
      </c>
      <c r="M384" s="24" t="s">
        <v>13950</v>
      </c>
      <c r="N384" s="25">
        <v>4.2</v>
      </c>
    </row>
    <row r="385" spans="5:14" x14ac:dyDescent="0.35">
      <c r="E385" s="24" t="s">
        <v>13521</v>
      </c>
      <c r="F385" s="25">
        <v>12982</v>
      </c>
      <c r="M385" s="24" t="s">
        <v>13480</v>
      </c>
      <c r="N385" s="25">
        <v>4.2</v>
      </c>
    </row>
    <row r="386" spans="5:14" x14ac:dyDescent="0.35">
      <c r="E386" s="24" t="s">
        <v>13761</v>
      </c>
      <c r="F386" s="25">
        <v>12966</v>
      </c>
      <c r="M386" s="24" t="s">
        <v>14069</v>
      </c>
      <c r="N386" s="25">
        <v>4.2</v>
      </c>
    </row>
    <row r="387" spans="5:14" x14ac:dyDescent="0.35">
      <c r="E387" s="24" t="s">
        <v>13594</v>
      </c>
      <c r="F387" s="25">
        <v>12958</v>
      </c>
      <c r="M387" s="24" t="s">
        <v>13668</v>
      </c>
      <c r="N387" s="25">
        <v>4.2</v>
      </c>
    </row>
    <row r="388" spans="5:14" x14ac:dyDescent="0.35">
      <c r="E388" s="24" t="s">
        <v>14055</v>
      </c>
      <c r="F388" s="25">
        <v>12837</v>
      </c>
      <c r="M388" s="24" t="s">
        <v>13164</v>
      </c>
      <c r="N388" s="25">
        <v>4.2</v>
      </c>
    </row>
    <row r="389" spans="5:14" x14ac:dyDescent="0.35">
      <c r="E389" s="24" t="s">
        <v>13234</v>
      </c>
      <c r="F389" s="25">
        <v>12835</v>
      </c>
      <c r="M389" s="24" t="s">
        <v>13589</v>
      </c>
      <c r="N389" s="25">
        <v>4.2</v>
      </c>
    </row>
    <row r="390" spans="5:14" x14ac:dyDescent="0.35">
      <c r="E390" s="24" t="s">
        <v>13399</v>
      </c>
      <c r="F390" s="25">
        <v>12796</v>
      </c>
      <c r="M390" s="24" t="s">
        <v>13796</v>
      </c>
      <c r="N390" s="25">
        <v>4.2</v>
      </c>
    </row>
    <row r="391" spans="5:14" x14ac:dyDescent="0.35">
      <c r="E391" s="24" t="s">
        <v>13416</v>
      </c>
      <c r="F391" s="25">
        <v>12796</v>
      </c>
      <c r="M391" s="24" t="s">
        <v>13316</v>
      </c>
      <c r="N391" s="25">
        <v>4.2</v>
      </c>
    </row>
    <row r="392" spans="5:14" x14ac:dyDescent="0.35">
      <c r="E392" s="24" t="s">
        <v>13421</v>
      </c>
      <c r="F392" s="25">
        <v>12796</v>
      </c>
      <c r="M392" s="24" t="s">
        <v>13397</v>
      </c>
      <c r="N392" s="25">
        <v>4.2</v>
      </c>
    </row>
    <row r="393" spans="5:14" x14ac:dyDescent="0.35">
      <c r="E393" s="24" t="s">
        <v>13833</v>
      </c>
      <c r="F393" s="25">
        <v>12679</v>
      </c>
      <c r="M393" s="24" t="s">
        <v>14212</v>
      </c>
      <c r="N393" s="25">
        <v>4.2</v>
      </c>
    </row>
    <row r="394" spans="5:14" x14ac:dyDescent="0.35">
      <c r="E394" s="24" t="s">
        <v>13627</v>
      </c>
      <c r="F394" s="25">
        <v>12452</v>
      </c>
      <c r="M394" s="24" t="s">
        <v>13402</v>
      </c>
      <c r="N394" s="25">
        <v>4.2</v>
      </c>
    </row>
    <row r="395" spans="5:14" x14ac:dyDescent="0.35">
      <c r="E395" s="24" t="s">
        <v>13775</v>
      </c>
      <c r="F395" s="25">
        <v>12375</v>
      </c>
      <c r="M395" s="24" t="s">
        <v>14141</v>
      </c>
      <c r="N395" s="25">
        <v>4.2</v>
      </c>
    </row>
    <row r="396" spans="5:14" x14ac:dyDescent="0.35">
      <c r="E396" s="24" t="s">
        <v>13902</v>
      </c>
      <c r="F396" s="25">
        <v>12362</v>
      </c>
      <c r="M396" s="24" t="s">
        <v>13204</v>
      </c>
      <c r="N396" s="25">
        <v>4.2</v>
      </c>
    </row>
    <row r="397" spans="5:14" x14ac:dyDescent="0.35">
      <c r="E397" s="24" t="s">
        <v>13281</v>
      </c>
      <c r="F397" s="25">
        <v>12362</v>
      </c>
      <c r="M397" s="24" t="s">
        <v>13369</v>
      </c>
      <c r="N397" s="25">
        <v>4.2</v>
      </c>
    </row>
    <row r="398" spans="5:14" x14ac:dyDescent="0.35">
      <c r="E398" s="24" t="s">
        <v>14026</v>
      </c>
      <c r="F398" s="25">
        <v>12336</v>
      </c>
      <c r="M398" s="24" t="s">
        <v>13125</v>
      </c>
      <c r="N398" s="25">
        <v>4.2</v>
      </c>
    </row>
    <row r="399" spans="5:14" x14ac:dyDescent="0.35">
      <c r="E399" s="24" t="s">
        <v>13805</v>
      </c>
      <c r="F399" s="25">
        <v>12185</v>
      </c>
      <c r="M399" s="24" t="s">
        <v>13824</v>
      </c>
      <c r="N399" s="25">
        <v>4.2</v>
      </c>
    </row>
    <row r="400" spans="5:14" x14ac:dyDescent="0.35">
      <c r="E400" s="24" t="s">
        <v>13593</v>
      </c>
      <c r="F400" s="25">
        <v>12179</v>
      </c>
      <c r="M400" s="24" t="s">
        <v>13177</v>
      </c>
      <c r="N400" s="25">
        <v>4.2</v>
      </c>
    </row>
    <row r="401" spans="5:14" x14ac:dyDescent="0.35">
      <c r="E401" s="24" t="s">
        <v>13324</v>
      </c>
      <c r="F401" s="25">
        <v>12091</v>
      </c>
      <c r="M401" s="24" t="s">
        <v>14025</v>
      </c>
      <c r="N401" s="25">
        <v>4.2</v>
      </c>
    </row>
    <row r="402" spans="5:14" x14ac:dyDescent="0.35">
      <c r="E402" s="24" t="s">
        <v>13448</v>
      </c>
      <c r="F402" s="25">
        <v>11998</v>
      </c>
      <c r="M402" s="24" t="s">
        <v>13701</v>
      </c>
      <c r="N402" s="25">
        <v>4.2</v>
      </c>
    </row>
    <row r="403" spans="5:14" x14ac:dyDescent="0.35">
      <c r="E403" s="24" t="s">
        <v>14164</v>
      </c>
      <c r="F403" s="25">
        <v>11957</v>
      </c>
      <c r="M403" s="24" t="s">
        <v>13207</v>
      </c>
      <c r="N403" s="25">
        <v>4.2</v>
      </c>
    </row>
    <row r="404" spans="5:14" x14ac:dyDescent="0.35">
      <c r="E404" s="24" t="s">
        <v>14181</v>
      </c>
      <c r="F404" s="25">
        <v>11935</v>
      </c>
      <c r="M404" s="24" t="s">
        <v>13783</v>
      </c>
      <c r="N404" s="25">
        <v>4.2</v>
      </c>
    </row>
    <row r="405" spans="5:14" x14ac:dyDescent="0.35">
      <c r="E405" s="24" t="s">
        <v>13897</v>
      </c>
      <c r="F405" s="25">
        <v>11924</v>
      </c>
      <c r="M405" s="24" t="s">
        <v>13375</v>
      </c>
      <c r="N405" s="25">
        <v>4.2</v>
      </c>
    </row>
    <row r="406" spans="5:14" x14ac:dyDescent="0.35">
      <c r="E406" s="24" t="s">
        <v>13671</v>
      </c>
      <c r="F406" s="25">
        <v>11838</v>
      </c>
      <c r="M406" s="24" t="s">
        <v>14008</v>
      </c>
      <c r="N406" s="25">
        <v>4.2</v>
      </c>
    </row>
    <row r="407" spans="5:14" x14ac:dyDescent="0.35">
      <c r="E407" s="24" t="s">
        <v>13985</v>
      </c>
      <c r="F407" s="25">
        <v>11828</v>
      </c>
      <c r="M407" s="24" t="s">
        <v>13359</v>
      </c>
      <c r="N407" s="25">
        <v>4.2</v>
      </c>
    </row>
    <row r="408" spans="5:14" x14ac:dyDescent="0.35">
      <c r="E408" s="24" t="s">
        <v>13570</v>
      </c>
      <c r="F408" s="25">
        <v>11827</v>
      </c>
      <c r="M408" s="24" t="s">
        <v>14047</v>
      </c>
      <c r="N408" s="25">
        <v>4.2</v>
      </c>
    </row>
    <row r="409" spans="5:14" x14ac:dyDescent="0.35">
      <c r="E409" s="24" t="s">
        <v>13596</v>
      </c>
      <c r="F409" s="25">
        <v>11716</v>
      </c>
      <c r="M409" s="24" t="s">
        <v>13147</v>
      </c>
      <c r="N409" s="25">
        <v>4.2</v>
      </c>
    </row>
    <row r="410" spans="5:14" x14ac:dyDescent="0.35">
      <c r="E410" s="24" t="s">
        <v>13616</v>
      </c>
      <c r="F410" s="25">
        <v>11687</v>
      </c>
      <c r="M410" s="24" t="s">
        <v>14014</v>
      </c>
      <c r="N410" s="25">
        <v>4.2</v>
      </c>
    </row>
    <row r="411" spans="5:14" x14ac:dyDescent="0.35">
      <c r="E411" s="24" t="s">
        <v>13948</v>
      </c>
      <c r="F411" s="25">
        <v>11499</v>
      </c>
      <c r="M411" s="24" t="s">
        <v>13325</v>
      </c>
      <c r="N411" s="25">
        <v>4.2</v>
      </c>
    </row>
    <row r="412" spans="5:14" x14ac:dyDescent="0.35">
      <c r="E412" s="24" t="s">
        <v>14034</v>
      </c>
      <c r="F412" s="25">
        <v>11456</v>
      </c>
      <c r="M412" s="24" t="s">
        <v>13287</v>
      </c>
      <c r="N412" s="25">
        <v>4.2</v>
      </c>
    </row>
    <row r="413" spans="5:14" x14ac:dyDescent="0.35">
      <c r="E413" s="24" t="s">
        <v>13451</v>
      </c>
      <c r="F413" s="25">
        <v>11339</v>
      </c>
      <c r="M413" s="24" t="s">
        <v>13577</v>
      </c>
      <c r="N413" s="25">
        <v>4.2</v>
      </c>
    </row>
    <row r="414" spans="5:14" x14ac:dyDescent="0.35">
      <c r="E414" s="24" t="s">
        <v>14044</v>
      </c>
      <c r="F414" s="25">
        <v>11217</v>
      </c>
      <c r="M414" s="24" t="s">
        <v>13217</v>
      </c>
      <c r="N414" s="25">
        <v>4.2</v>
      </c>
    </row>
    <row r="415" spans="5:14" x14ac:dyDescent="0.35">
      <c r="E415" s="24" t="s">
        <v>13729</v>
      </c>
      <c r="F415" s="25">
        <v>11213</v>
      </c>
      <c r="M415" s="24" t="s">
        <v>13471</v>
      </c>
      <c r="N415" s="25">
        <v>4.2</v>
      </c>
    </row>
    <row r="416" spans="5:14" x14ac:dyDescent="0.35">
      <c r="E416" s="24" t="s">
        <v>14168</v>
      </c>
      <c r="F416" s="25">
        <v>11206</v>
      </c>
      <c r="M416" s="24" t="s">
        <v>13269</v>
      </c>
      <c r="N416" s="25">
        <v>4.2</v>
      </c>
    </row>
    <row r="417" spans="5:14" x14ac:dyDescent="0.35">
      <c r="E417" s="24" t="s">
        <v>14008</v>
      </c>
      <c r="F417" s="25">
        <v>11199</v>
      </c>
      <c r="M417" s="24" t="s">
        <v>13649</v>
      </c>
      <c r="N417" s="25">
        <v>4.2</v>
      </c>
    </row>
    <row r="418" spans="5:14" x14ac:dyDescent="0.35">
      <c r="E418" s="24" t="s">
        <v>14098</v>
      </c>
      <c r="F418" s="25">
        <v>11148</v>
      </c>
      <c r="M418" s="24" t="s">
        <v>13196</v>
      </c>
      <c r="N418" s="25">
        <v>4.2</v>
      </c>
    </row>
    <row r="419" spans="5:14" x14ac:dyDescent="0.35">
      <c r="E419" s="24" t="s">
        <v>13835</v>
      </c>
      <c r="F419" s="25">
        <v>11113</v>
      </c>
      <c r="M419" s="24" t="s">
        <v>13250</v>
      </c>
      <c r="N419" s="25">
        <v>4.2</v>
      </c>
    </row>
    <row r="420" spans="5:14" x14ac:dyDescent="0.35">
      <c r="E420" s="24" t="s">
        <v>13705</v>
      </c>
      <c r="F420" s="25">
        <v>11074</v>
      </c>
      <c r="M420" s="24" t="s">
        <v>13819</v>
      </c>
      <c r="N420" s="25">
        <v>4.2</v>
      </c>
    </row>
    <row r="421" spans="5:14" x14ac:dyDescent="0.35">
      <c r="E421" s="24" t="s">
        <v>13441</v>
      </c>
      <c r="F421" s="25">
        <v>11029</v>
      </c>
      <c r="M421" s="24" t="s">
        <v>13638</v>
      </c>
      <c r="N421" s="25">
        <v>4.2</v>
      </c>
    </row>
    <row r="422" spans="5:14" x14ac:dyDescent="0.35">
      <c r="E422" s="24" t="s">
        <v>13617</v>
      </c>
      <c r="F422" s="25">
        <v>11015</v>
      </c>
      <c r="M422" s="24" t="s">
        <v>13531</v>
      </c>
      <c r="N422" s="25">
        <v>4.2</v>
      </c>
    </row>
    <row r="423" spans="5:14" x14ac:dyDescent="0.35">
      <c r="E423" s="24" t="s">
        <v>13745</v>
      </c>
      <c r="F423" s="25">
        <v>11006</v>
      </c>
      <c r="M423" s="24" t="s">
        <v>13623</v>
      </c>
      <c r="N423" s="25">
        <v>4.2</v>
      </c>
    </row>
    <row r="424" spans="5:14" x14ac:dyDescent="0.35">
      <c r="E424" s="24" t="s">
        <v>14195</v>
      </c>
      <c r="F424" s="25">
        <v>11004</v>
      </c>
      <c r="M424" s="24" t="s">
        <v>13332</v>
      </c>
      <c r="N424" s="25">
        <v>4.2</v>
      </c>
    </row>
    <row r="425" spans="5:14" x14ac:dyDescent="0.35">
      <c r="E425" s="24" t="s">
        <v>13153</v>
      </c>
      <c r="F425" s="25">
        <v>10982</v>
      </c>
      <c r="M425" s="24" t="s">
        <v>13863</v>
      </c>
      <c r="N425" s="25">
        <v>4.2</v>
      </c>
    </row>
    <row r="426" spans="5:14" x14ac:dyDescent="0.35">
      <c r="E426" s="24" t="s">
        <v>13768</v>
      </c>
      <c r="F426" s="25">
        <v>10976</v>
      </c>
      <c r="M426" s="24" t="s">
        <v>13133</v>
      </c>
      <c r="N426" s="25">
        <v>4.2</v>
      </c>
    </row>
    <row r="427" spans="5:14" x14ac:dyDescent="0.35">
      <c r="E427" s="24" t="s">
        <v>13174</v>
      </c>
      <c r="F427" s="25">
        <v>10942</v>
      </c>
      <c r="M427" s="24" t="s">
        <v>13498</v>
      </c>
      <c r="N427" s="25">
        <v>4.2</v>
      </c>
    </row>
    <row r="428" spans="5:14" x14ac:dyDescent="0.35">
      <c r="E428" s="24" t="s">
        <v>13284</v>
      </c>
      <c r="F428" s="25">
        <v>10911</v>
      </c>
      <c r="M428" s="24" t="s">
        <v>14244</v>
      </c>
      <c r="N428" s="25">
        <v>4.2</v>
      </c>
    </row>
    <row r="429" spans="5:14" x14ac:dyDescent="0.35">
      <c r="E429" s="24" t="s">
        <v>13836</v>
      </c>
      <c r="F429" s="25">
        <v>10773</v>
      </c>
      <c r="M429" s="24" t="s">
        <v>13216</v>
      </c>
      <c r="N429" s="25">
        <v>4.2</v>
      </c>
    </row>
    <row r="430" spans="5:14" x14ac:dyDescent="0.35">
      <c r="E430" s="24" t="s">
        <v>13838</v>
      </c>
      <c r="F430" s="25">
        <v>10760</v>
      </c>
      <c r="M430" s="24" t="s">
        <v>13232</v>
      </c>
      <c r="N430" s="25">
        <v>4.2</v>
      </c>
    </row>
    <row r="431" spans="5:14" x14ac:dyDescent="0.35">
      <c r="E431" s="24" t="s">
        <v>13785</v>
      </c>
      <c r="F431" s="25">
        <v>10751</v>
      </c>
      <c r="M431" s="24" t="s">
        <v>14013</v>
      </c>
      <c r="N431" s="25">
        <v>4.2</v>
      </c>
    </row>
    <row r="432" spans="5:14" x14ac:dyDescent="0.35">
      <c r="E432" s="24" t="s">
        <v>13808</v>
      </c>
      <c r="F432" s="25">
        <v>10725</v>
      </c>
      <c r="M432" s="24" t="s">
        <v>14176</v>
      </c>
      <c r="N432" s="25">
        <v>4.2</v>
      </c>
    </row>
    <row r="433" spans="5:14" x14ac:dyDescent="0.35">
      <c r="E433" s="24" t="s">
        <v>13782</v>
      </c>
      <c r="F433" s="25">
        <v>10718</v>
      </c>
      <c r="M433" s="24" t="s">
        <v>13922</v>
      </c>
      <c r="N433" s="25">
        <v>4.2</v>
      </c>
    </row>
    <row r="434" spans="5:14" x14ac:dyDescent="0.35">
      <c r="E434" s="24" t="s">
        <v>13748</v>
      </c>
      <c r="F434" s="25">
        <v>10652</v>
      </c>
      <c r="M434" s="24" t="s">
        <v>13731</v>
      </c>
      <c r="N434" s="25">
        <v>4.2</v>
      </c>
    </row>
    <row r="435" spans="5:14" x14ac:dyDescent="0.35">
      <c r="E435" s="24" t="s">
        <v>13251</v>
      </c>
      <c r="F435" s="25">
        <v>10620</v>
      </c>
      <c r="M435" s="24" t="s">
        <v>13360</v>
      </c>
      <c r="N435" s="25">
        <v>4.2</v>
      </c>
    </row>
    <row r="436" spans="5:14" x14ac:dyDescent="0.35">
      <c r="E436" s="24" t="s">
        <v>13784</v>
      </c>
      <c r="F436" s="25">
        <v>10541</v>
      </c>
      <c r="M436" s="24" t="s">
        <v>14027</v>
      </c>
      <c r="N436" s="25">
        <v>4.2</v>
      </c>
    </row>
    <row r="437" spans="5:14" x14ac:dyDescent="0.35">
      <c r="E437" s="24" t="s">
        <v>13261</v>
      </c>
      <c r="F437" s="25">
        <v>10480</v>
      </c>
      <c r="M437" s="24" t="s">
        <v>13447</v>
      </c>
      <c r="N437" s="25">
        <v>4.2</v>
      </c>
    </row>
    <row r="438" spans="5:14" x14ac:dyDescent="0.35">
      <c r="E438" s="24" t="s">
        <v>13777</v>
      </c>
      <c r="F438" s="25">
        <v>10443</v>
      </c>
      <c r="M438" s="24" t="s">
        <v>14196</v>
      </c>
      <c r="N438" s="25">
        <v>4.2</v>
      </c>
    </row>
    <row r="439" spans="5:14" x14ac:dyDescent="0.35">
      <c r="E439" s="24" t="s">
        <v>14278</v>
      </c>
      <c r="F439" s="25">
        <v>10429</v>
      </c>
      <c r="M439" s="24" t="s">
        <v>13977</v>
      </c>
      <c r="N439" s="25">
        <v>4.2</v>
      </c>
    </row>
    <row r="440" spans="5:14" x14ac:dyDescent="0.35">
      <c r="E440" s="24" t="s">
        <v>13419</v>
      </c>
      <c r="F440" s="25">
        <v>10395</v>
      </c>
      <c r="M440" s="24" t="s">
        <v>13491</v>
      </c>
      <c r="N440" s="25">
        <v>4.2</v>
      </c>
    </row>
    <row r="441" spans="5:14" x14ac:dyDescent="0.35">
      <c r="E441" s="24" t="s">
        <v>13957</v>
      </c>
      <c r="F441" s="25">
        <v>10324</v>
      </c>
      <c r="M441" s="24" t="s">
        <v>13912</v>
      </c>
      <c r="N441" s="25">
        <v>4.2</v>
      </c>
    </row>
    <row r="442" spans="5:14" x14ac:dyDescent="0.35">
      <c r="E442" s="24" t="s">
        <v>14123</v>
      </c>
      <c r="F442" s="25">
        <v>10308</v>
      </c>
      <c r="M442" s="24" t="s">
        <v>13148</v>
      </c>
      <c r="N442" s="25">
        <v>4.2</v>
      </c>
    </row>
    <row r="443" spans="5:14" x14ac:dyDescent="0.35">
      <c r="E443" s="24" t="s">
        <v>14049</v>
      </c>
      <c r="F443" s="25">
        <v>10234</v>
      </c>
      <c r="M443" s="24" t="s">
        <v>14171</v>
      </c>
      <c r="N443" s="25">
        <v>4.2</v>
      </c>
    </row>
    <row r="444" spans="5:14" x14ac:dyDescent="0.35">
      <c r="E444" s="24" t="s">
        <v>13522</v>
      </c>
      <c r="F444" s="25">
        <v>10229</v>
      </c>
      <c r="M444" s="24" t="s">
        <v>13186</v>
      </c>
      <c r="N444" s="25">
        <v>4.2</v>
      </c>
    </row>
    <row r="445" spans="5:14" x14ac:dyDescent="0.35">
      <c r="E445" s="24" t="s">
        <v>13730</v>
      </c>
      <c r="F445" s="25">
        <v>10174</v>
      </c>
      <c r="M445" s="24" t="s">
        <v>13865</v>
      </c>
      <c r="N445" s="25">
        <v>4.2</v>
      </c>
    </row>
    <row r="446" spans="5:14" x14ac:dyDescent="0.35">
      <c r="E446" s="24" t="s">
        <v>13790</v>
      </c>
      <c r="F446" s="25">
        <v>10170</v>
      </c>
      <c r="M446" s="24" t="s">
        <v>14257</v>
      </c>
      <c r="N446" s="25">
        <v>4.2</v>
      </c>
    </row>
    <row r="447" spans="5:14" x14ac:dyDescent="0.35">
      <c r="E447" s="24" t="s">
        <v>13755</v>
      </c>
      <c r="F447" s="25">
        <v>9998</v>
      </c>
      <c r="M447" s="24" t="s">
        <v>13868</v>
      </c>
      <c r="N447" s="25">
        <v>4.2</v>
      </c>
    </row>
    <row r="448" spans="5:14" x14ac:dyDescent="0.35">
      <c r="E448" s="24" t="s">
        <v>13923</v>
      </c>
      <c r="F448" s="25">
        <v>9791</v>
      </c>
      <c r="M448" s="24" t="s">
        <v>13930</v>
      </c>
      <c r="N448" s="25">
        <v>4.2</v>
      </c>
    </row>
    <row r="449" spans="5:14" x14ac:dyDescent="0.35">
      <c r="E449" s="24" t="s">
        <v>14059</v>
      </c>
      <c r="F449" s="25">
        <v>9772</v>
      </c>
      <c r="M449" s="24" t="s">
        <v>13201</v>
      </c>
      <c r="N449" s="25">
        <v>4.2</v>
      </c>
    </row>
    <row r="450" spans="5:14" x14ac:dyDescent="0.35">
      <c r="E450" s="24" t="s">
        <v>14229</v>
      </c>
      <c r="F450" s="25">
        <v>9734</v>
      </c>
      <c r="M450" s="24" t="s">
        <v>13647</v>
      </c>
      <c r="N450" s="25">
        <v>4.2</v>
      </c>
    </row>
    <row r="451" spans="5:14" x14ac:dyDescent="0.35">
      <c r="E451" s="24" t="s">
        <v>13947</v>
      </c>
      <c r="F451" s="25">
        <v>9695</v>
      </c>
      <c r="M451" s="24" t="s">
        <v>13468</v>
      </c>
      <c r="N451" s="25">
        <v>4.2</v>
      </c>
    </row>
    <row r="452" spans="5:14" x14ac:dyDescent="0.35">
      <c r="E452" s="24" t="s">
        <v>13600</v>
      </c>
      <c r="F452" s="25">
        <v>9638</v>
      </c>
      <c r="M452" s="24" t="s">
        <v>14046</v>
      </c>
      <c r="N452" s="25">
        <v>4.2</v>
      </c>
    </row>
    <row r="453" spans="5:14" x14ac:dyDescent="0.35">
      <c r="E453" s="24" t="s">
        <v>13573</v>
      </c>
      <c r="F453" s="25">
        <v>9504</v>
      </c>
      <c r="M453" s="24" t="s">
        <v>13137</v>
      </c>
      <c r="N453" s="25">
        <v>4.2</v>
      </c>
    </row>
    <row r="454" spans="5:14" x14ac:dyDescent="0.35">
      <c r="E454" s="24" t="s">
        <v>13853</v>
      </c>
      <c r="F454" s="25">
        <v>9427</v>
      </c>
      <c r="M454" s="24" t="s">
        <v>14209</v>
      </c>
      <c r="N454" s="25">
        <v>4.2</v>
      </c>
    </row>
    <row r="455" spans="5:14" x14ac:dyDescent="0.35">
      <c r="E455" s="24" t="s">
        <v>13656</v>
      </c>
      <c r="F455" s="25">
        <v>9385</v>
      </c>
      <c r="M455" s="24" t="s">
        <v>13441</v>
      </c>
      <c r="N455" s="25">
        <v>4.2</v>
      </c>
    </row>
    <row r="456" spans="5:14" x14ac:dyDescent="0.35">
      <c r="E456" s="24" t="s">
        <v>13333</v>
      </c>
      <c r="F456" s="25">
        <v>9378</v>
      </c>
      <c r="M456" s="24" t="s">
        <v>13423</v>
      </c>
      <c r="N456" s="25">
        <v>4.2</v>
      </c>
    </row>
    <row r="457" spans="5:14" x14ac:dyDescent="0.35">
      <c r="E457" s="24" t="s">
        <v>13277</v>
      </c>
      <c r="F457" s="25">
        <v>9378</v>
      </c>
      <c r="M457" s="24" t="s">
        <v>13479</v>
      </c>
      <c r="N457" s="25">
        <v>4.2</v>
      </c>
    </row>
    <row r="458" spans="5:14" x14ac:dyDescent="0.35">
      <c r="E458" s="24" t="s">
        <v>14030</v>
      </c>
      <c r="F458" s="25">
        <v>9349</v>
      </c>
      <c r="M458" s="24" t="s">
        <v>13931</v>
      </c>
      <c r="N458" s="25">
        <v>4.2</v>
      </c>
    </row>
    <row r="459" spans="5:14" x14ac:dyDescent="0.35">
      <c r="E459" s="24" t="s">
        <v>13624</v>
      </c>
      <c r="F459" s="25">
        <v>9344</v>
      </c>
      <c r="M459" s="24" t="s">
        <v>13160</v>
      </c>
      <c r="N459" s="25">
        <v>4.2</v>
      </c>
    </row>
    <row r="460" spans="5:14" x14ac:dyDescent="0.35">
      <c r="E460" s="24" t="s">
        <v>13537</v>
      </c>
      <c r="F460" s="25">
        <v>9340</v>
      </c>
      <c r="M460" s="24" t="s">
        <v>13662</v>
      </c>
      <c r="N460" s="25">
        <v>4.2</v>
      </c>
    </row>
    <row r="461" spans="5:14" x14ac:dyDescent="0.35">
      <c r="E461" s="24" t="s">
        <v>14032</v>
      </c>
      <c r="F461" s="25">
        <v>9331</v>
      </c>
      <c r="M461" s="24" t="s">
        <v>13465</v>
      </c>
      <c r="N461" s="25">
        <v>4.2</v>
      </c>
    </row>
    <row r="462" spans="5:14" x14ac:dyDescent="0.35">
      <c r="E462" s="24" t="s">
        <v>13631</v>
      </c>
      <c r="F462" s="25">
        <v>9302</v>
      </c>
      <c r="M462" s="24" t="s">
        <v>13190</v>
      </c>
      <c r="N462" s="25">
        <v>4.2</v>
      </c>
    </row>
    <row r="463" spans="5:14" x14ac:dyDescent="0.35">
      <c r="E463" s="24" t="s">
        <v>14104</v>
      </c>
      <c r="F463" s="25">
        <v>9275</v>
      </c>
      <c r="M463" s="24" t="s">
        <v>13425</v>
      </c>
      <c r="N463" s="25">
        <v>4.2</v>
      </c>
    </row>
    <row r="464" spans="5:14" x14ac:dyDescent="0.35">
      <c r="E464" s="24" t="s">
        <v>13584</v>
      </c>
      <c r="F464" s="25">
        <v>9275</v>
      </c>
      <c r="M464" s="24" t="s">
        <v>13183</v>
      </c>
      <c r="N464" s="25">
        <v>4.2</v>
      </c>
    </row>
    <row r="465" spans="5:14" x14ac:dyDescent="0.35">
      <c r="E465" s="24" t="s">
        <v>13716</v>
      </c>
      <c r="F465" s="25">
        <v>9169</v>
      </c>
      <c r="M465" s="24" t="s">
        <v>13460</v>
      </c>
      <c r="N465" s="25">
        <v>4.2</v>
      </c>
    </row>
    <row r="466" spans="5:14" x14ac:dyDescent="0.35">
      <c r="E466" s="24" t="s">
        <v>13759</v>
      </c>
      <c r="F466" s="25">
        <v>9090</v>
      </c>
      <c r="M466" s="24" t="s">
        <v>13962</v>
      </c>
      <c r="N466" s="25">
        <v>4.2</v>
      </c>
    </row>
    <row r="467" spans="5:14" x14ac:dyDescent="0.35">
      <c r="E467" s="24" t="s">
        <v>14048</v>
      </c>
      <c r="F467" s="25">
        <v>9019</v>
      </c>
      <c r="M467" s="24" t="s">
        <v>13595</v>
      </c>
      <c r="N467" s="25">
        <v>4.2</v>
      </c>
    </row>
    <row r="468" spans="5:14" x14ac:dyDescent="0.35">
      <c r="E468" s="24" t="s">
        <v>14145</v>
      </c>
      <c r="F468" s="25">
        <v>8948</v>
      </c>
      <c r="M468" s="24" t="s">
        <v>14290</v>
      </c>
      <c r="N468" s="25">
        <v>4.2</v>
      </c>
    </row>
    <row r="469" spans="5:14" x14ac:dyDescent="0.35">
      <c r="E469" s="24" t="s">
        <v>13746</v>
      </c>
      <c r="F469" s="25">
        <v>8938</v>
      </c>
      <c r="M469" s="24" t="s">
        <v>14278</v>
      </c>
      <c r="N469" s="25">
        <v>4.2</v>
      </c>
    </row>
    <row r="470" spans="5:14" x14ac:dyDescent="0.35">
      <c r="E470" s="24" t="s">
        <v>13406</v>
      </c>
      <c r="F470" s="25">
        <v>8891</v>
      </c>
      <c r="M470" s="24" t="s">
        <v>13703</v>
      </c>
      <c r="N470" s="25">
        <v>4.2</v>
      </c>
    </row>
    <row r="471" spans="5:14" x14ac:dyDescent="0.35">
      <c r="E471" s="24" t="s">
        <v>13502</v>
      </c>
      <c r="F471" s="25">
        <v>8891</v>
      </c>
      <c r="M471" s="24" t="s">
        <v>13122</v>
      </c>
      <c r="N471" s="25">
        <v>4.2</v>
      </c>
    </row>
    <row r="472" spans="5:14" x14ac:dyDescent="0.35">
      <c r="E472" s="24" t="s">
        <v>14056</v>
      </c>
      <c r="F472" s="25">
        <v>8873</v>
      </c>
      <c r="M472" s="24" t="s">
        <v>13873</v>
      </c>
      <c r="N472" s="25">
        <v>4.2</v>
      </c>
    </row>
    <row r="473" spans="5:14" x14ac:dyDescent="0.35">
      <c r="E473" s="24" t="s">
        <v>13513</v>
      </c>
      <c r="F473" s="25">
        <v>8866</v>
      </c>
      <c r="M473" s="24" t="s">
        <v>13555</v>
      </c>
      <c r="N473" s="25">
        <v>4.2</v>
      </c>
    </row>
    <row r="474" spans="5:14" x14ac:dyDescent="0.35">
      <c r="E474" s="24" t="s">
        <v>13997</v>
      </c>
      <c r="F474" s="25">
        <v>8866</v>
      </c>
      <c r="M474" s="24" t="s">
        <v>14177</v>
      </c>
      <c r="N474" s="25">
        <v>4.2</v>
      </c>
    </row>
    <row r="475" spans="5:14" x14ac:dyDescent="0.35">
      <c r="E475" s="24" t="s">
        <v>13554</v>
      </c>
      <c r="F475" s="25">
        <v>8751</v>
      </c>
      <c r="M475" s="24" t="s">
        <v>14265</v>
      </c>
      <c r="N475" s="25">
        <v>4.2</v>
      </c>
    </row>
    <row r="476" spans="5:14" x14ac:dyDescent="0.35">
      <c r="E476" s="24" t="s">
        <v>13338</v>
      </c>
      <c r="F476" s="25">
        <v>8714</v>
      </c>
      <c r="M476" s="24" t="s">
        <v>13540</v>
      </c>
      <c r="N476" s="25">
        <v>4.2</v>
      </c>
    </row>
    <row r="477" spans="5:14" x14ac:dyDescent="0.35">
      <c r="E477" s="24" t="s">
        <v>13712</v>
      </c>
      <c r="F477" s="25">
        <v>8656</v>
      </c>
      <c r="M477" s="24" t="s">
        <v>13728</v>
      </c>
      <c r="N477" s="25">
        <v>4.2</v>
      </c>
    </row>
    <row r="478" spans="5:14" x14ac:dyDescent="0.35">
      <c r="E478" s="24" t="s">
        <v>13609</v>
      </c>
      <c r="F478" s="25">
        <v>8614</v>
      </c>
      <c r="M478" s="24" t="s">
        <v>13363</v>
      </c>
      <c r="N478" s="25">
        <v>4.2</v>
      </c>
    </row>
    <row r="479" spans="5:14" x14ac:dyDescent="0.35">
      <c r="E479" s="24" t="s">
        <v>13652</v>
      </c>
      <c r="F479" s="25">
        <v>8610</v>
      </c>
      <c r="M479" s="24" t="s">
        <v>13235</v>
      </c>
      <c r="N479" s="25">
        <v>4.2</v>
      </c>
    </row>
    <row r="480" spans="5:14" x14ac:dyDescent="0.35">
      <c r="E480" s="24" t="s">
        <v>13433</v>
      </c>
      <c r="F480" s="25">
        <v>8599</v>
      </c>
      <c r="M480" s="24" t="s">
        <v>13408</v>
      </c>
      <c r="N480" s="25">
        <v>4.2</v>
      </c>
    </row>
    <row r="481" spans="5:14" x14ac:dyDescent="0.35">
      <c r="E481" s="24" t="s">
        <v>13304</v>
      </c>
      <c r="F481" s="25">
        <v>8583</v>
      </c>
      <c r="M481" s="24" t="s">
        <v>13732</v>
      </c>
      <c r="N481" s="25">
        <v>4.2</v>
      </c>
    </row>
    <row r="482" spans="5:14" x14ac:dyDescent="0.35">
      <c r="E482" s="24" t="s">
        <v>13800</v>
      </c>
      <c r="F482" s="25">
        <v>8566</v>
      </c>
      <c r="M482" s="24" t="s">
        <v>13691</v>
      </c>
      <c r="N482" s="25">
        <v>4.2</v>
      </c>
    </row>
    <row r="483" spans="5:14" x14ac:dyDescent="0.35">
      <c r="E483" s="24" t="s">
        <v>13751</v>
      </c>
      <c r="F483" s="25">
        <v>8537</v>
      </c>
      <c r="M483" s="24" t="s">
        <v>13474</v>
      </c>
      <c r="N483" s="25">
        <v>4.2</v>
      </c>
    </row>
    <row r="484" spans="5:14" x14ac:dyDescent="0.35">
      <c r="E484" s="24" t="s">
        <v>13894</v>
      </c>
      <c r="F484" s="25">
        <v>8427</v>
      </c>
      <c r="M484" s="24" t="s">
        <v>13347</v>
      </c>
      <c r="N484" s="25">
        <v>4.2</v>
      </c>
    </row>
    <row r="485" spans="5:14" x14ac:dyDescent="0.35">
      <c r="E485" s="24" t="s">
        <v>13514</v>
      </c>
      <c r="F485" s="25">
        <v>8399</v>
      </c>
      <c r="M485" s="24" t="s">
        <v>14052</v>
      </c>
      <c r="N485" s="25">
        <v>4.2</v>
      </c>
    </row>
    <row r="486" spans="5:14" x14ac:dyDescent="0.35">
      <c r="E486" s="24" t="s">
        <v>13958</v>
      </c>
      <c r="F486" s="25">
        <v>8391</v>
      </c>
      <c r="M486" s="24" t="s">
        <v>13861</v>
      </c>
      <c r="N486" s="25">
        <v>4.2</v>
      </c>
    </row>
    <row r="487" spans="5:14" x14ac:dyDescent="0.35">
      <c r="E487" s="24" t="s">
        <v>13677</v>
      </c>
      <c r="F487" s="25">
        <v>8372</v>
      </c>
      <c r="M487" s="24" t="s">
        <v>14065</v>
      </c>
      <c r="N487" s="25">
        <v>4.2</v>
      </c>
    </row>
    <row r="488" spans="5:14" x14ac:dyDescent="0.35">
      <c r="E488" s="24" t="s">
        <v>13299</v>
      </c>
      <c r="F488" s="25">
        <v>8314</v>
      </c>
      <c r="M488" s="24" t="s">
        <v>14256</v>
      </c>
      <c r="N488" s="25">
        <v>4.2</v>
      </c>
    </row>
    <row r="489" spans="5:14" x14ac:dyDescent="0.35">
      <c r="E489" s="24" t="s">
        <v>13841</v>
      </c>
      <c r="F489" s="25">
        <v>8280</v>
      </c>
      <c r="M489" s="24" t="s">
        <v>14023</v>
      </c>
      <c r="N489" s="25">
        <v>4.2</v>
      </c>
    </row>
    <row r="490" spans="5:14" x14ac:dyDescent="0.35">
      <c r="E490" s="24" t="s">
        <v>13595</v>
      </c>
      <c r="F490" s="25">
        <v>8258</v>
      </c>
      <c r="M490" s="24" t="s">
        <v>14262</v>
      </c>
      <c r="N490" s="25">
        <v>4.2</v>
      </c>
    </row>
    <row r="491" spans="5:14" x14ac:dyDescent="0.35">
      <c r="E491" s="24" t="s">
        <v>14130</v>
      </c>
      <c r="F491" s="25">
        <v>8095</v>
      </c>
      <c r="M491" s="24" t="s">
        <v>14186</v>
      </c>
      <c r="N491" s="25">
        <v>4.2</v>
      </c>
    </row>
    <row r="492" spans="5:14" x14ac:dyDescent="0.35">
      <c r="E492" s="24" t="s">
        <v>13910</v>
      </c>
      <c r="F492" s="25">
        <v>8090</v>
      </c>
      <c r="M492" s="24" t="s">
        <v>13620</v>
      </c>
      <c r="N492" s="25">
        <v>4.2</v>
      </c>
    </row>
    <row r="493" spans="5:14" x14ac:dyDescent="0.35">
      <c r="E493" s="24" t="s">
        <v>13733</v>
      </c>
      <c r="F493" s="25">
        <v>8076</v>
      </c>
      <c r="M493" s="24" t="s">
        <v>13773</v>
      </c>
      <c r="N493" s="25">
        <v>4.2</v>
      </c>
    </row>
    <row r="494" spans="5:14" x14ac:dyDescent="0.35">
      <c r="E494" s="24" t="s">
        <v>14302</v>
      </c>
      <c r="F494" s="25">
        <v>8031</v>
      </c>
      <c r="M494" s="24" t="s">
        <v>13689</v>
      </c>
      <c r="N494" s="25">
        <v>4.2</v>
      </c>
    </row>
    <row r="495" spans="5:14" x14ac:dyDescent="0.35">
      <c r="E495" s="24" t="s">
        <v>14109</v>
      </c>
      <c r="F495" s="25">
        <v>7988</v>
      </c>
      <c r="M495" s="24" t="s">
        <v>13915</v>
      </c>
      <c r="N495" s="25">
        <v>4.2</v>
      </c>
    </row>
    <row r="496" spans="5:14" x14ac:dyDescent="0.35">
      <c r="E496" s="24" t="s">
        <v>14209</v>
      </c>
      <c r="F496" s="25">
        <v>7968</v>
      </c>
      <c r="M496" s="24" t="s">
        <v>13636</v>
      </c>
      <c r="N496" s="25">
        <v>4.2</v>
      </c>
    </row>
    <row r="497" spans="5:14" x14ac:dyDescent="0.35">
      <c r="E497" s="24" t="s">
        <v>13967</v>
      </c>
      <c r="F497" s="25">
        <v>7949</v>
      </c>
      <c r="M497" s="24" t="s">
        <v>13567</v>
      </c>
      <c r="N497" s="25">
        <v>4.2</v>
      </c>
    </row>
    <row r="498" spans="5:14" x14ac:dyDescent="0.35">
      <c r="E498" s="24" t="s">
        <v>13942</v>
      </c>
      <c r="F498" s="25">
        <v>7946</v>
      </c>
      <c r="M498" s="24" t="s">
        <v>13384</v>
      </c>
      <c r="N498" s="25">
        <v>4.2</v>
      </c>
    </row>
    <row r="499" spans="5:14" x14ac:dyDescent="0.35">
      <c r="E499" s="24" t="s">
        <v>14235</v>
      </c>
      <c r="F499" s="25">
        <v>7945</v>
      </c>
      <c r="M499" s="24" t="s">
        <v>13161</v>
      </c>
      <c r="N499" s="25">
        <v>4.2</v>
      </c>
    </row>
    <row r="500" spans="5:14" x14ac:dyDescent="0.35">
      <c r="E500" s="24" t="s">
        <v>14133</v>
      </c>
      <c r="F500" s="25">
        <v>7874</v>
      </c>
      <c r="M500" s="24" t="s">
        <v>13757</v>
      </c>
      <c r="N500" s="25">
        <v>4.2</v>
      </c>
    </row>
    <row r="501" spans="5:14" x14ac:dyDescent="0.35">
      <c r="E501" s="24" t="s">
        <v>13391</v>
      </c>
      <c r="F501" s="25">
        <v>7807</v>
      </c>
      <c r="M501" s="24" t="s">
        <v>14169</v>
      </c>
      <c r="N501" s="25">
        <v>4.2</v>
      </c>
    </row>
    <row r="502" spans="5:14" x14ac:dyDescent="0.35">
      <c r="E502" s="24" t="s">
        <v>13390</v>
      </c>
      <c r="F502" s="25">
        <v>7807</v>
      </c>
      <c r="M502" s="24" t="s">
        <v>13342</v>
      </c>
      <c r="N502" s="25">
        <v>4.2</v>
      </c>
    </row>
    <row r="503" spans="5:14" x14ac:dyDescent="0.35">
      <c r="E503" s="24" t="s">
        <v>13388</v>
      </c>
      <c r="F503" s="25">
        <v>7807</v>
      </c>
      <c r="M503" s="24" t="s">
        <v>13255</v>
      </c>
      <c r="N503" s="25">
        <v>4.2</v>
      </c>
    </row>
    <row r="504" spans="5:14" x14ac:dyDescent="0.35">
      <c r="E504" s="24" t="s">
        <v>14273</v>
      </c>
      <c r="F504" s="25">
        <v>7801</v>
      </c>
      <c r="M504" s="24" t="s">
        <v>14173</v>
      </c>
      <c r="N504" s="25">
        <v>4.2</v>
      </c>
    </row>
    <row r="505" spans="5:14" x14ac:dyDescent="0.35">
      <c r="E505" s="24" t="s">
        <v>14152</v>
      </c>
      <c r="F505" s="25">
        <v>7786</v>
      </c>
      <c r="M505" s="24" t="s">
        <v>14273</v>
      </c>
      <c r="N505" s="25">
        <v>4.2</v>
      </c>
    </row>
    <row r="506" spans="5:14" x14ac:dyDescent="0.35">
      <c r="E506" s="24" t="s">
        <v>13665</v>
      </c>
      <c r="F506" s="25">
        <v>7758</v>
      </c>
      <c r="M506" s="24" t="s">
        <v>14214</v>
      </c>
      <c r="N506" s="25">
        <v>4.2</v>
      </c>
    </row>
    <row r="507" spans="5:14" x14ac:dyDescent="0.35">
      <c r="E507" s="24" t="s">
        <v>13212</v>
      </c>
      <c r="F507" s="25">
        <v>7702</v>
      </c>
      <c r="M507" s="24" t="s">
        <v>13116</v>
      </c>
      <c r="N507" s="25">
        <v>4.2</v>
      </c>
    </row>
    <row r="508" spans="5:14" x14ac:dyDescent="0.35">
      <c r="E508" s="24" t="s">
        <v>13845</v>
      </c>
      <c r="F508" s="25">
        <v>7689</v>
      </c>
      <c r="M508" s="24" t="s">
        <v>14253</v>
      </c>
      <c r="N508" s="25">
        <v>4.2</v>
      </c>
    </row>
    <row r="509" spans="5:14" x14ac:dyDescent="0.35">
      <c r="E509" s="24" t="s">
        <v>14057</v>
      </c>
      <c r="F509" s="25">
        <v>7681</v>
      </c>
      <c r="M509" s="24" t="s">
        <v>13304</v>
      </c>
      <c r="N509" s="25">
        <v>4.2</v>
      </c>
    </row>
    <row r="510" spans="5:14" x14ac:dyDescent="0.35">
      <c r="E510" s="24" t="s">
        <v>13313</v>
      </c>
      <c r="F510" s="25">
        <v>7636</v>
      </c>
      <c r="M510" s="24" t="s">
        <v>13135</v>
      </c>
      <c r="N510" s="25">
        <v>4.2</v>
      </c>
    </row>
    <row r="511" spans="5:14" x14ac:dyDescent="0.35">
      <c r="E511" s="24" t="s">
        <v>14112</v>
      </c>
      <c r="F511" s="25">
        <v>7619</v>
      </c>
      <c r="M511" s="24" t="s">
        <v>14248</v>
      </c>
      <c r="N511" s="25">
        <v>4.2</v>
      </c>
    </row>
    <row r="512" spans="5:14" x14ac:dyDescent="0.35">
      <c r="E512" s="24" t="s">
        <v>13771</v>
      </c>
      <c r="F512" s="25">
        <v>7601</v>
      </c>
      <c r="M512" s="24" t="s">
        <v>13864</v>
      </c>
      <c r="N512" s="25">
        <v>4.2</v>
      </c>
    </row>
    <row r="513" spans="5:14" x14ac:dyDescent="0.35">
      <c r="E513" s="24" t="s">
        <v>13427</v>
      </c>
      <c r="F513" s="25">
        <v>7462</v>
      </c>
      <c r="M513" s="24" t="s">
        <v>13828</v>
      </c>
      <c r="N513" s="25">
        <v>4.2</v>
      </c>
    </row>
    <row r="514" spans="5:14" x14ac:dyDescent="0.35">
      <c r="E514" s="24" t="s">
        <v>13726</v>
      </c>
      <c r="F514" s="25">
        <v>7429</v>
      </c>
      <c r="M514" s="24" t="s">
        <v>13707</v>
      </c>
      <c r="N514" s="25">
        <v>4.2</v>
      </c>
    </row>
    <row r="515" spans="5:14" x14ac:dyDescent="0.35">
      <c r="E515" s="24" t="s">
        <v>13546</v>
      </c>
      <c r="F515" s="25">
        <v>7354</v>
      </c>
      <c r="M515" s="24" t="s">
        <v>13253</v>
      </c>
      <c r="N515" s="25">
        <v>4.2</v>
      </c>
    </row>
    <row r="516" spans="5:14" x14ac:dyDescent="0.35">
      <c r="E516" s="24" t="s">
        <v>13741</v>
      </c>
      <c r="F516" s="25">
        <v>7352</v>
      </c>
      <c r="M516" s="24" t="s">
        <v>13171</v>
      </c>
      <c r="N516" s="25">
        <v>4.2</v>
      </c>
    </row>
    <row r="517" spans="5:14" x14ac:dyDescent="0.35">
      <c r="E517" s="24" t="s">
        <v>13870</v>
      </c>
      <c r="F517" s="25">
        <v>7333</v>
      </c>
      <c r="M517" s="24" t="s">
        <v>14142</v>
      </c>
      <c r="N517" s="25">
        <v>4.2</v>
      </c>
    </row>
    <row r="518" spans="5:14" x14ac:dyDescent="0.35">
      <c r="E518" s="24" t="s">
        <v>13829</v>
      </c>
      <c r="F518" s="25">
        <v>7317</v>
      </c>
      <c r="M518" s="24" t="s">
        <v>13241</v>
      </c>
      <c r="N518" s="25">
        <v>4.2</v>
      </c>
    </row>
    <row r="519" spans="5:14" x14ac:dyDescent="0.35">
      <c r="E519" s="24" t="s">
        <v>13160</v>
      </c>
      <c r="F519" s="25">
        <v>7298</v>
      </c>
      <c r="M519" s="24" t="s">
        <v>13797</v>
      </c>
      <c r="N519" s="25">
        <v>4.2</v>
      </c>
    </row>
    <row r="520" spans="5:14" x14ac:dyDescent="0.35">
      <c r="E520" s="24" t="s">
        <v>14139</v>
      </c>
      <c r="F520" s="25">
        <v>7274</v>
      </c>
      <c r="M520" s="24" t="s">
        <v>13236</v>
      </c>
      <c r="N520" s="25">
        <v>4.2</v>
      </c>
    </row>
    <row r="521" spans="5:14" x14ac:dyDescent="0.35">
      <c r="E521" s="24" t="s">
        <v>14093</v>
      </c>
      <c r="F521" s="25">
        <v>7241</v>
      </c>
      <c r="M521" s="24" t="s">
        <v>13781</v>
      </c>
      <c r="N521" s="25">
        <v>4.2</v>
      </c>
    </row>
    <row r="522" spans="5:14" x14ac:dyDescent="0.35">
      <c r="E522" s="24" t="s">
        <v>13650</v>
      </c>
      <c r="F522" s="25">
        <v>7241</v>
      </c>
      <c r="M522" s="24" t="s">
        <v>13895</v>
      </c>
      <c r="N522" s="25">
        <v>4.2</v>
      </c>
    </row>
    <row r="523" spans="5:14" x14ac:dyDescent="0.35">
      <c r="E523" s="24" t="s">
        <v>14077</v>
      </c>
      <c r="F523" s="25">
        <v>7229</v>
      </c>
      <c r="M523" s="24" t="s">
        <v>13128</v>
      </c>
      <c r="N523" s="25">
        <v>4.2</v>
      </c>
    </row>
    <row r="524" spans="5:14" x14ac:dyDescent="0.35">
      <c r="E524" s="24" t="s">
        <v>14147</v>
      </c>
      <c r="F524" s="25">
        <v>7223</v>
      </c>
      <c r="M524" s="24" t="s">
        <v>14282</v>
      </c>
      <c r="N524" s="25">
        <v>4.2</v>
      </c>
    </row>
    <row r="525" spans="5:14" x14ac:dyDescent="0.35">
      <c r="E525" s="24" t="s">
        <v>13792</v>
      </c>
      <c r="F525" s="25">
        <v>7222</v>
      </c>
      <c r="M525" s="24" t="s">
        <v>13182</v>
      </c>
      <c r="N525" s="25">
        <v>4.2</v>
      </c>
    </row>
    <row r="526" spans="5:14" x14ac:dyDescent="0.35">
      <c r="E526" s="24" t="s">
        <v>13588</v>
      </c>
      <c r="F526" s="25">
        <v>7203</v>
      </c>
      <c r="M526" s="24" t="s">
        <v>14190</v>
      </c>
      <c r="N526" s="25">
        <v>4.2</v>
      </c>
    </row>
    <row r="527" spans="5:14" x14ac:dyDescent="0.35">
      <c r="E527" s="24" t="s">
        <v>13580</v>
      </c>
      <c r="F527" s="25">
        <v>7199</v>
      </c>
      <c r="M527" s="24" t="s">
        <v>14185</v>
      </c>
      <c r="N527" s="25">
        <v>4.2</v>
      </c>
    </row>
    <row r="528" spans="5:14" x14ac:dyDescent="0.35">
      <c r="E528" s="24" t="s">
        <v>13490</v>
      </c>
      <c r="F528" s="25">
        <v>7148</v>
      </c>
      <c r="M528" s="24" t="s">
        <v>13935</v>
      </c>
      <c r="N528" s="25">
        <v>4.2</v>
      </c>
    </row>
    <row r="529" spans="5:14" x14ac:dyDescent="0.35">
      <c r="E529" s="24" t="s">
        <v>14165</v>
      </c>
      <c r="F529" s="25">
        <v>7140</v>
      </c>
      <c r="M529" s="24" t="s">
        <v>13254</v>
      </c>
      <c r="N529" s="25">
        <v>4.2</v>
      </c>
    </row>
    <row r="530" spans="5:14" x14ac:dyDescent="0.35">
      <c r="E530" s="24" t="s">
        <v>13678</v>
      </c>
      <c r="F530" s="25">
        <v>7113</v>
      </c>
      <c r="M530" s="24" t="s">
        <v>14082</v>
      </c>
      <c r="N530" s="25">
        <v>4.2</v>
      </c>
    </row>
    <row r="531" spans="5:14" x14ac:dyDescent="0.35">
      <c r="E531" s="24" t="s">
        <v>14303</v>
      </c>
      <c r="F531" s="25">
        <v>6987</v>
      </c>
      <c r="M531" s="24" t="s">
        <v>13337</v>
      </c>
      <c r="N531" s="25">
        <v>4.2</v>
      </c>
    </row>
    <row r="532" spans="5:14" x14ac:dyDescent="0.35">
      <c r="E532" s="24" t="s">
        <v>14257</v>
      </c>
      <c r="F532" s="25">
        <v>6919</v>
      </c>
      <c r="M532" s="24" t="s">
        <v>13751</v>
      </c>
      <c r="N532" s="25">
        <v>4.2</v>
      </c>
    </row>
    <row r="533" spans="5:14" x14ac:dyDescent="0.35">
      <c r="E533" s="24" t="s">
        <v>13913</v>
      </c>
      <c r="F533" s="25">
        <v>6850</v>
      </c>
      <c r="M533" s="24" t="s">
        <v>14139</v>
      </c>
      <c r="N533" s="25">
        <v>4.2</v>
      </c>
    </row>
    <row r="534" spans="5:14" x14ac:dyDescent="0.35">
      <c r="E534" s="24" t="s">
        <v>13137</v>
      </c>
      <c r="F534" s="25">
        <v>6787</v>
      </c>
      <c r="M534" s="24" t="s">
        <v>14004</v>
      </c>
      <c r="N534" s="25">
        <v>4.2</v>
      </c>
    </row>
    <row r="535" spans="5:14" x14ac:dyDescent="0.35">
      <c r="E535" s="24" t="s">
        <v>13431</v>
      </c>
      <c r="F535" s="25">
        <v>6764</v>
      </c>
      <c r="M535" s="24" t="s">
        <v>14164</v>
      </c>
      <c r="N535" s="25">
        <v>4.2</v>
      </c>
    </row>
    <row r="536" spans="5:14" x14ac:dyDescent="0.35">
      <c r="E536" s="24" t="s">
        <v>13377</v>
      </c>
      <c r="F536" s="25">
        <v>6753</v>
      </c>
      <c r="M536" s="24" t="s">
        <v>13905</v>
      </c>
      <c r="N536" s="25">
        <v>4.2</v>
      </c>
    </row>
    <row r="537" spans="5:14" x14ac:dyDescent="0.35">
      <c r="E537" s="24" t="s">
        <v>13306</v>
      </c>
      <c r="F537" s="25">
        <v>6753</v>
      </c>
      <c r="M537" s="24" t="s">
        <v>13566</v>
      </c>
      <c r="N537" s="25">
        <v>4.2</v>
      </c>
    </row>
    <row r="538" spans="5:14" x14ac:dyDescent="0.35">
      <c r="E538" s="24" t="s">
        <v>13719</v>
      </c>
      <c r="F538" s="25">
        <v>6742</v>
      </c>
      <c r="M538" s="24" t="s">
        <v>13940</v>
      </c>
      <c r="N538" s="25">
        <v>4.2</v>
      </c>
    </row>
    <row r="539" spans="5:14" x14ac:dyDescent="0.35">
      <c r="E539" s="24" t="s">
        <v>13732</v>
      </c>
      <c r="F539" s="25">
        <v>6676</v>
      </c>
      <c r="M539" s="24" t="s">
        <v>13916</v>
      </c>
      <c r="N539" s="25">
        <v>4.2</v>
      </c>
    </row>
    <row r="540" spans="5:14" x14ac:dyDescent="0.35">
      <c r="E540" s="24" t="s">
        <v>13504</v>
      </c>
      <c r="F540" s="25">
        <v>6662</v>
      </c>
      <c r="M540" s="24" t="s">
        <v>13336</v>
      </c>
      <c r="N540" s="25">
        <v>4.2</v>
      </c>
    </row>
    <row r="541" spans="5:14" x14ac:dyDescent="0.35">
      <c r="E541" s="24" t="s">
        <v>13207</v>
      </c>
      <c r="F541" s="25">
        <v>6659</v>
      </c>
      <c r="M541" s="24" t="s">
        <v>13877</v>
      </c>
      <c r="N541" s="25">
        <v>4.2</v>
      </c>
    </row>
    <row r="542" spans="5:14" x14ac:dyDescent="0.35">
      <c r="E542" s="24" t="s">
        <v>13271</v>
      </c>
      <c r="F542" s="25">
        <v>6558</v>
      </c>
      <c r="M542" s="24" t="s">
        <v>13823</v>
      </c>
      <c r="N542" s="25">
        <v>4.2</v>
      </c>
    </row>
    <row r="543" spans="5:14" x14ac:dyDescent="0.35">
      <c r="E543" s="24" t="s">
        <v>14224</v>
      </c>
      <c r="F543" s="25">
        <v>6550</v>
      </c>
      <c r="M543" s="24" t="s">
        <v>13746</v>
      </c>
      <c r="N543" s="25">
        <v>4.2</v>
      </c>
    </row>
    <row r="544" spans="5:14" x14ac:dyDescent="0.35">
      <c r="E544" s="24" t="s">
        <v>13214</v>
      </c>
      <c r="F544" s="25">
        <v>6547</v>
      </c>
      <c r="M544" s="24" t="s">
        <v>13630</v>
      </c>
      <c r="N544" s="25">
        <v>4.2</v>
      </c>
    </row>
    <row r="545" spans="5:14" x14ac:dyDescent="0.35">
      <c r="E545" s="24" t="s">
        <v>13642</v>
      </c>
      <c r="F545" s="25">
        <v>6537</v>
      </c>
      <c r="M545" s="24" t="s">
        <v>13924</v>
      </c>
      <c r="N545" s="25">
        <v>4.2</v>
      </c>
    </row>
    <row r="546" spans="5:14" x14ac:dyDescent="0.35">
      <c r="E546" s="24" t="s">
        <v>14291</v>
      </c>
      <c r="F546" s="25">
        <v>6531</v>
      </c>
      <c r="M546" s="24" t="s">
        <v>14181</v>
      </c>
      <c r="N546" s="25">
        <v>4.2</v>
      </c>
    </row>
    <row r="547" spans="5:14" x14ac:dyDescent="0.35">
      <c r="E547" s="24" t="s">
        <v>13896</v>
      </c>
      <c r="F547" s="25">
        <v>6530</v>
      </c>
      <c r="M547" s="24" t="s">
        <v>14059</v>
      </c>
      <c r="N547" s="25">
        <v>4.2</v>
      </c>
    </row>
    <row r="548" spans="5:14" x14ac:dyDescent="0.35">
      <c r="E548" s="24" t="s">
        <v>13688</v>
      </c>
      <c r="F548" s="25">
        <v>6422</v>
      </c>
      <c r="M548" s="24" t="s">
        <v>13904</v>
      </c>
      <c r="N548" s="25">
        <v>4.2</v>
      </c>
    </row>
    <row r="549" spans="5:14" x14ac:dyDescent="0.35">
      <c r="E549" s="24" t="s">
        <v>14220</v>
      </c>
      <c r="F549" s="25">
        <v>6400</v>
      </c>
      <c r="M549" s="24" t="s">
        <v>13212</v>
      </c>
      <c r="N549" s="25">
        <v>4.1999999999999993</v>
      </c>
    </row>
    <row r="550" spans="5:14" x14ac:dyDescent="0.35">
      <c r="E550" s="24" t="s">
        <v>13991</v>
      </c>
      <c r="F550" s="25">
        <v>6355</v>
      </c>
      <c r="M550" s="24" t="s">
        <v>13412</v>
      </c>
      <c r="N550" s="25">
        <v>4.1750000000000007</v>
      </c>
    </row>
    <row r="551" spans="5:14" x14ac:dyDescent="0.35">
      <c r="E551" s="24" t="s">
        <v>13723</v>
      </c>
      <c r="F551" s="25">
        <v>6301</v>
      </c>
      <c r="M551" s="24" t="s">
        <v>13174</v>
      </c>
      <c r="N551" s="25">
        <v>4.166666666666667</v>
      </c>
    </row>
    <row r="552" spans="5:14" x14ac:dyDescent="0.35">
      <c r="E552" s="24" t="s">
        <v>13265</v>
      </c>
      <c r="F552" s="25">
        <v>6255</v>
      </c>
      <c r="M552" s="24" t="s">
        <v>13983</v>
      </c>
      <c r="N552" s="25">
        <v>4.166666666666667</v>
      </c>
    </row>
    <row r="553" spans="5:14" x14ac:dyDescent="0.35">
      <c r="E553" s="24" t="s">
        <v>13783</v>
      </c>
      <c r="F553" s="25">
        <v>6233</v>
      </c>
      <c r="M553" s="24" t="s">
        <v>13194</v>
      </c>
      <c r="N553" s="25">
        <v>4.1500000000000004</v>
      </c>
    </row>
    <row r="554" spans="5:14" x14ac:dyDescent="0.35">
      <c r="E554" s="24" t="s">
        <v>13858</v>
      </c>
      <c r="F554" s="25">
        <v>6199</v>
      </c>
      <c r="M554" s="24" t="s">
        <v>13288</v>
      </c>
      <c r="N554" s="25">
        <v>4.1500000000000004</v>
      </c>
    </row>
    <row r="555" spans="5:14" x14ac:dyDescent="0.35">
      <c r="E555" s="24" t="s">
        <v>13827</v>
      </c>
      <c r="F555" s="25">
        <v>6183</v>
      </c>
      <c r="M555" s="24" t="s">
        <v>13958</v>
      </c>
      <c r="N555" s="25">
        <v>4.1500000000000004</v>
      </c>
    </row>
    <row r="556" spans="5:14" x14ac:dyDescent="0.35">
      <c r="E556" s="24" t="s">
        <v>14176</v>
      </c>
      <c r="F556" s="25">
        <v>6055</v>
      </c>
      <c r="M556" s="24" t="s">
        <v>13129</v>
      </c>
      <c r="N556" s="25">
        <v>4.1499999999999995</v>
      </c>
    </row>
    <row r="557" spans="5:14" x14ac:dyDescent="0.35">
      <c r="E557" s="24" t="s">
        <v>14101</v>
      </c>
      <c r="F557" s="25">
        <v>6027</v>
      </c>
      <c r="M557" s="24" t="s">
        <v>13430</v>
      </c>
      <c r="N557" s="25">
        <v>4.1499999999999995</v>
      </c>
    </row>
    <row r="558" spans="5:14" x14ac:dyDescent="0.35">
      <c r="E558" s="24" t="s">
        <v>13852</v>
      </c>
      <c r="F558" s="25">
        <v>5985</v>
      </c>
      <c r="M558" s="24" t="s">
        <v>13247</v>
      </c>
      <c r="N558" s="25">
        <v>4.0999999999999996</v>
      </c>
    </row>
    <row r="559" spans="5:14" x14ac:dyDescent="0.35">
      <c r="E559" s="24" t="s">
        <v>14244</v>
      </c>
      <c r="F559" s="25">
        <v>5967</v>
      </c>
      <c r="M559" s="24" t="s">
        <v>13280</v>
      </c>
      <c r="N559" s="25">
        <v>4.0999999999999996</v>
      </c>
    </row>
    <row r="560" spans="5:14" x14ac:dyDescent="0.35">
      <c r="E560" s="24" t="s">
        <v>13329</v>
      </c>
      <c r="F560" s="25">
        <v>5935</v>
      </c>
      <c r="M560" s="24" t="s">
        <v>13434</v>
      </c>
      <c r="N560" s="25">
        <v>4.0999999999999996</v>
      </c>
    </row>
    <row r="561" spans="5:14" x14ac:dyDescent="0.35">
      <c r="E561" s="24" t="s">
        <v>14085</v>
      </c>
      <c r="F561" s="25">
        <v>5911</v>
      </c>
      <c r="M561" s="24" t="s">
        <v>13411</v>
      </c>
      <c r="N561" s="25">
        <v>4.0999999999999996</v>
      </c>
    </row>
    <row r="562" spans="5:14" x14ac:dyDescent="0.35">
      <c r="E562" s="24" t="s">
        <v>14140</v>
      </c>
      <c r="F562" s="25">
        <v>5911</v>
      </c>
      <c r="M562" s="24" t="s">
        <v>14104</v>
      </c>
      <c r="N562" s="25">
        <v>4.0999999999999996</v>
      </c>
    </row>
    <row r="563" spans="5:14" x14ac:dyDescent="0.35">
      <c r="E563" s="24" t="s">
        <v>14254</v>
      </c>
      <c r="F563" s="25">
        <v>5891</v>
      </c>
      <c r="M563" s="24" t="s">
        <v>13256</v>
      </c>
      <c r="N563" s="25">
        <v>4.0999999999999996</v>
      </c>
    </row>
    <row r="564" spans="5:14" x14ac:dyDescent="0.35">
      <c r="E564" s="24" t="s">
        <v>13776</v>
      </c>
      <c r="F564" s="25">
        <v>5882</v>
      </c>
      <c r="M564" s="24" t="s">
        <v>13459</v>
      </c>
      <c r="N564" s="25">
        <v>4.0999999999999996</v>
      </c>
    </row>
    <row r="565" spans="5:14" x14ac:dyDescent="0.35">
      <c r="E565" s="24" t="s">
        <v>14280</v>
      </c>
      <c r="F565" s="25">
        <v>5873</v>
      </c>
      <c r="M565" s="24" t="s">
        <v>13499</v>
      </c>
      <c r="N565" s="25">
        <v>4.0999999999999996</v>
      </c>
    </row>
    <row r="566" spans="5:14" x14ac:dyDescent="0.35">
      <c r="E566" s="24" t="s">
        <v>14041</v>
      </c>
      <c r="F566" s="25">
        <v>5865</v>
      </c>
      <c r="M566" s="24" t="s">
        <v>14103</v>
      </c>
      <c r="N566" s="25">
        <v>4.0999999999999996</v>
      </c>
    </row>
    <row r="567" spans="5:14" x14ac:dyDescent="0.35">
      <c r="E567" s="24" t="s">
        <v>13756</v>
      </c>
      <c r="F567" s="25">
        <v>5852</v>
      </c>
      <c r="M567" s="24" t="s">
        <v>13883</v>
      </c>
      <c r="N567" s="25">
        <v>4.0999999999999996</v>
      </c>
    </row>
    <row r="568" spans="5:14" x14ac:dyDescent="0.35">
      <c r="E568" s="24" t="s">
        <v>13480</v>
      </c>
      <c r="F568" s="25">
        <v>5847</v>
      </c>
      <c r="M568" s="24" t="s">
        <v>13892</v>
      </c>
      <c r="N568" s="25">
        <v>4.0999999999999996</v>
      </c>
    </row>
    <row r="569" spans="5:14" x14ac:dyDescent="0.35">
      <c r="E569" s="24" t="s">
        <v>13563</v>
      </c>
      <c r="F569" s="25">
        <v>5792</v>
      </c>
      <c r="M569" s="24" t="s">
        <v>13446</v>
      </c>
      <c r="N569" s="25">
        <v>4.0999999999999996</v>
      </c>
    </row>
    <row r="570" spans="5:14" x14ac:dyDescent="0.35">
      <c r="E570" s="24" t="s">
        <v>13361</v>
      </c>
      <c r="F570" s="25">
        <v>5779</v>
      </c>
      <c r="M570" s="24" t="s">
        <v>13814</v>
      </c>
      <c r="N570" s="25">
        <v>4.0999999999999996</v>
      </c>
    </row>
    <row r="571" spans="5:14" x14ac:dyDescent="0.35">
      <c r="E571" s="24" t="s">
        <v>13576</v>
      </c>
      <c r="F571" s="25">
        <v>5760</v>
      </c>
      <c r="M571" s="24" t="s">
        <v>13848</v>
      </c>
      <c r="N571" s="25">
        <v>4.0999999999999996</v>
      </c>
    </row>
    <row r="572" spans="5:14" x14ac:dyDescent="0.35">
      <c r="E572" s="24" t="s">
        <v>13810</v>
      </c>
      <c r="F572" s="25">
        <v>5736</v>
      </c>
      <c r="M572" s="24" t="s">
        <v>13740</v>
      </c>
      <c r="N572" s="25">
        <v>4.0999999999999996</v>
      </c>
    </row>
    <row r="573" spans="5:14" x14ac:dyDescent="0.35">
      <c r="E573" s="24" t="s">
        <v>13646</v>
      </c>
      <c r="F573" s="25">
        <v>5730</v>
      </c>
      <c r="M573" s="24" t="s">
        <v>13646</v>
      </c>
      <c r="N573" s="25">
        <v>4.0999999999999996</v>
      </c>
    </row>
    <row r="574" spans="5:14" x14ac:dyDescent="0.35">
      <c r="E574" s="24" t="s">
        <v>13675</v>
      </c>
      <c r="F574" s="25">
        <v>5719</v>
      </c>
      <c r="M574" s="24" t="s">
        <v>13681</v>
      </c>
      <c r="N574" s="25">
        <v>4.0999999999999996</v>
      </c>
    </row>
    <row r="575" spans="5:14" x14ac:dyDescent="0.35">
      <c r="E575" s="24" t="s">
        <v>13774</v>
      </c>
      <c r="F575" s="25">
        <v>5556</v>
      </c>
      <c r="M575" s="24" t="s">
        <v>13487</v>
      </c>
      <c r="N575" s="25">
        <v>4.0999999999999996</v>
      </c>
    </row>
    <row r="576" spans="5:14" x14ac:dyDescent="0.35">
      <c r="E576" s="24" t="s">
        <v>13846</v>
      </c>
      <c r="F576" s="25">
        <v>5554</v>
      </c>
      <c r="M576" s="24" t="s">
        <v>14192</v>
      </c>
      <c r="N576" s="25">
        <v>4.0999999999999996</v>
      </c>
    </row>
    <row r="577" spans="5:14" x14ac:dyDescent="0.35">
      <c r="E577" s="24" t="s">
        <v>13149</v>
      </c>
      <c r="F577" s="25">
        <v>5532</v>
      </c>
      <c r="M577" s="24" t="s">
        <v>13409</v>
      </c>
      <c r="N577" s="25">
        <v>4.0999999999999996</v>
      </c>
    </row>
    <row r="578" spans="5:14" x14ac:dyDescent="0.35">
      <c r="E578" s="24" t="s">
        <v>13121</v>
      </c>
      <c r="F578" s="25">
        <v>5451</v>
      </c>
      <c r="M578" s="24" t="s">
        <v>14180</v>
      </c>
      <c r="N578" s="25">
        <v>4.0999999999999996</v>
      </c>
    </row>
    <row r="579" spans="5:14" x14ac:dyDescent="0.35">
      <c r="E579" s="24" t="s">
        <v>13283</v>
      </c>
      <c r="F579" s="25">
        <v>5451</v>
      </c>
      <c r="M579" s="24" t="s">
        <v>14247</v>
      </c>
      <c r="N579" s="25">
        <v>4.0999999999999996</v>
      </c>
    </row>
    <row r="580" spans="5:14" x14ac:dyDescent="0.35">
      <c r="E580" s="24" t="s">
        <v>13192</v>
      </c>
      <c r="F580" s="25">
        <v>5340</v>
      </c>
      <c r="M580" s="24" t="s">
        <v>13599</v>
      </c>
      <c r="N580" s="25">
        <v>4.0999999999999996</v>
      </c>
    </row>
    <row r="581" spans="5:14" x14ac:dyDescent="0.35">
      <c r="E581" s="24" t="s">
        <v>14151</v>
      </c>
      <c r="F581" s="25">
        <v>5298</v>
      </c>
      <c r="M581" s="24" t="s">
        <v>13504</v>
      </c>
      <c r="N581" s="25">
        <v>4.0999999999999996</v>
      </c>
    </row>
    <row r="582" spans="5:14" x14ac:dyDescent="0.35">
      <c r="E582" s="24" t="s">
        <v>14000</v>
      </c>
      <c r="F582" s="25">
        <v>5292</v>
      </c>
      <c r="M582" s="24" t="s">
        <v>13262</v>
      </c>
      <c r="N582" s="25">
        <v>4.0999999999999996</v>
      </c>
    </row>
    <row r="583" spans="5:14" x14ac:dyDescent="0.35">
      <c r="E583" s="24" t="s">
        <v>14155</v>
      </c>
      <c r="F583" s="25">
        <v>5206</v>
      </c>
      <c r="M583" s="24" t="s">
        <v>13685</v>
      </c>
      <c r="N583" s="25">
        <v>4.0999999999999996</v>
      </c>
    </row>
    <row r="584" spans="5:14" x14ac:dyDescent="0.35">
      <c r="E584" s="24" t="s">
        <v>13817</v>
      </c>
      <c r="F584" s="25">
        <v>5195</v>
      </c>
      <c r="M584" s="24" t="s">
        <v>13501</v>
      </c>
      <c r="N584" s="25">
        <v>4.0999999999999996</v>
      </c>
    </row>
    <row r="585" spans="5:14" x14ac:dyDescent="0.35">
      <c r="E585" s="24" t="s">
        <v>14065</v>
      </c>
      <c r="F585" s="25">
        <v>5178</v>
      </c>
      <c r="M585" s="24" t="s">
        <v>13537</v>
      </c>
      <c r="N585" s="25">
        <v>4.0999999999999996</v>
      </c>
    </row>
    <row r="586" spans="5:14" x14ac:dyDescent="0.35">
      <c r="E586" s="24" t="s">
        <v>13608</v>
      </c>
      <c r="F586" s="25">
        <v>5176</v>
      </c>
      <c r="M586" s="24" t="s">
        <v>13488</v>
      </c>
      <c r="N586" s="25">
        <v>4.0999999999999996</v>
      </c>
    </row>
    <row r="587" spans="5:14" x14ac:dyDescent="0.35">
      <c r="E587" s="24" t="s">
        <v>14191</v>
      </c>
      <c r="F587" s="25">
        <v>5160</v>
      </c>
      <c r="M587" s="24" t="s">
        <v>13817</v>
      </c>
      <c r="N587" s="25">
        <v>4.0999999999999996</v>
      </c>
    </row>
    <row r="588" spans="5:14" x14ac:dyDescent="0.35">
      <c r="E588" s="24" t="s">
        <v>13851</v>
      </c>
      <c r="F588" s="25">
        <v>5072</v>
      </c>
      <c r="M588" s="24" t="s">
        <v>13986</v>
      </c>
      <c r="N588" s="25">
        <v>4.0999999999999996</v>
      </c>
    </row>
    <row r="589" spans="5:14" x14ac:dyDescent="0.35">
      <c r="E589" s="24" t="s">
        <v>14182</v>
      </c>
      <c r="F589" s="25">
        <v>5059</v>
      </c>
      <c r="M589" s="24" t="s">
        <v>13808</v>
      </c>
      <c r="N589" s="25">
        <v>4.0999999999999996</v>
      </c>
    </row>
    <row r="590" spans="5:14" x14ac:dyDescent="0.35">
      <c r="E590" s="24" t="s">
        <v>13750</v>
      </c>
      <c r="F590" s="25">
        <v>5057</v>
      </c>
      <c r="M590" s="24" t="s">
        <v>13292</v>
      </c>
      <c r="N590" s="25">
        <v>4.0999999999999996</v>
      </c>
    </row>
    <row r="591" spans="5:14" x14ac:dyDescent="0.35">
      <c r="E591" s="24" t="s">
        <v>13749</v>
      </c>
      <c r="F591" s="25">
        <v>5036</v>
      </c>
      <c r="M591" s="24" t="s">
        <v>13276</v>
      </c>
      <c r="N591" s="25">
        <v>4.0999999999999996</v>
      </c>
    </row>
    <row r="592" spans="5:14" x14ac:dyDescent="0.35">
      <c r="E592" s="24" t="s">
        <v>14036</v>
      </c>
      <c r="F592" s="25">
        <v>4978</v>
      </c>
      <c r="M592" s="24" t="s">
        <v>13825</v>
      </c>
      <c r="N592" s="25">
        <v>4.0999999999999996</v>
      </c>
    </row>
    <row r="593" spans="5:14" x14ac:dyDescent="0.35">
      <c r="E593" s="24" t="s">
        <v>14262</v>
      </c>
      <c r="F593" s="25">
        <v>4971</v>
      </c>
      <c r="M593" s="24" t="s">
        <v>14294</v>
      </c>
      <c r="N593" s="25">
        <v>4.0999999999999996</v>
      </c>
    </row>
    <row r="594" spans="5:14" x14ac:dyDescent="0.35">
      <c r="E594" s="24" t="s">
        <v>13540</v>
      </c>
      <c r="F594" s="25">
        <v>4971</v>
      </c>
      <c r="M594" s="24" t="s">
        <v>13990</v>
      </c>
      <c r="N594" s="25">
        <v>4.0999999999999996</v>
      </c>
    </row>
    <row r="595" spans="5:14" x14ac:dyDescent="0.35">
      <c r="E595" s="24" t="s">
        <v>13468</v>
      </c>
      <c r="F595" s="25">
        <v>4969</v>
      </c>
      <c r="M595" s="24" t="s">
        <v>14077</v>
      </c>
      <c r="N595" s="25">
        <v>4.0999999999999996</v>
      </c>
    </row>
    <row r="596" spans="5:14" x14ac:dyDescent="0.35">
      <c r="E596" s="24" t="s">
        <v>13873</v>
      </c>
      <c r="F596" s="25">
        <v>4959</v>
      </c>
      <c r="M596" s="24" t="s">
        <v>13911</v>
      </c>
      <c r="N596" s="25">
        <v>4.0999999999999996</v>
      </c>
    </row>
    <row r="597" spans="5:14" x14ac:dyDescent="0.35">
      <c r="E597" s="24" t="s">
        <v>13866</v>
      </c>
      <c r="F597" s="25">
        <v>4951</v>
      </c>
      <c r="M597" s="24" t="s">
        <v>13489</v>
      </c>
      <c r="N597" s="25">
        <v>4.0999999999999996</v>
      </c>
    </row>
    <row r="598" spans="5:14" x14ac:dyDescent="0.35">
      <c r="E598" s="24" t="s">
        <v>13918</v>
      </c>
      <c r="F598" s="25">
        <v>4927</v>
      </c>
      <c r="M598" s="24" t="s">
        <v>13908</v>
      </c>
      <c r="N598" s="25">
        <v>4.0999999999999996</v>
      </c>
    </row>
    <row r="599" spans="5:14" x14ac:dyDescent="0.35">
      <c r="E599" s="24" t="s">
        <v>14043</v>
      </c>
      <c r="F599" s="25">
        <v>4881</v>
      </c>
      <c r="M599" s="24" t="s">
        <v>13377</v>
      </c>
      <c r="N599" s="25">
        <v>4.0999999999999996</v>
      </c>
    </row>
    <row r="600" spans="5:14" x14ac:dyDescent="0.35">
      <c r="E600" s="24" t="s">
        <v>13625</v>
      </c>
      <c r="F600" s="25">
        <v>4875</v>
      </c>
      <c r="M600" s="24" t="s">
        <v>13557</v>
      </c>
      <c r="N600" s="25">
        <v>4.0999999999999996</v>
      </c>
    </row>
    <row r="601" spans="5:14" x14ac:dyDescent="0.35">
      <c r="E601" s="24" t="s">
        <v>14150</v>
      </c>
      <c r="F601" s="25">
        <v>4867</v>
      </c>
      <c r="M601" s="24" t="s">
        <v>14005</v>
      </c>
      <c r="N601" s="25">
        <v>4.0999999999999996</v>
      </c>
    </row>
    <row r="602" spans="5:14" x14ac:dyDescent="0.35">
      <c r="E602" s="24" t="s">
        <v>13892</v>
      </c>
      <c r="F602" s="25">
        <v>4859</v>
      </c>
      <c r="M602" s="24" t="s">
        <v>13795</v>
      </c>
      <c r="N602" s="25">
        <v>4.0999999999999996</v>
      </c>
    </row>
    <row r="603" spans="5:14" x14ac:dyDescent="0.35">
      <c r="E603" s="24" t="s">
        <v>13814</v>
      </c>
      <c r="F603" s="25">
        <v>4840</v>
      </c>
      <c r="M603" s="24" t="s">
        <v>13951</v>
      </c>
      <c r="N603" s="25">
        <v>4.0999999999999996</v>
      </c>
    </row>
    <row r="604" spans="5:14" x14ac:dyDescent="0.35">
      <c r="E604" s="24" t="s">
        <v>13869</v>
      </c>
      <c r="F604" s="25">
        <v>4798</v>
      </c>
      <c r="M604" s="24" t="s">
        <v>13306</v>
      </c>
      <c r="N604" s="25">
        <v>4.0999999999999996</v>
      </c>
    </row>
    <row r="605" spans="5:14" x14ac:dyDescent="0.35">
      <c r="E605" s="24" t="s">
        <v>13971</v>
      </c>
      <c r="F605" s="25">
        <v>4796</v>
      </c>
      <c r="M605" s="24" t="s">
        <v>13893</v>
      </c>
      <c r="N605" s="25">
        <v>4.0999999999999996</v>
      </c>
    </row>
    <row r="606" spans="5:14" x14ac:dyDescent="0.35">
      <c r="E606" s="24" t="s">
        <v>13626</v>
      </c>
      <c r="F606" s="25">
        <v>4744</v>
      </c>
      <c r="M606" s="24" t="s">
        <v>13739</v>
      </c>
      <c r="N606" s="25">
        <v>4.0999999999999996</v>
      </c>
    </row>
    <row r="607" spans="5:14" x14ac:dyDescent="0.35">
      <c r="E607" s="24" t="s">
        <v>13512</v>
      </c>
      <c r="F607" s="25">
        <v>4740</v>
      </c>
      <c r="M607" s="24" t="s">
        <v>14211</v>
      </c>
      <c r="N607" s="25">
        <v>4.0999999999999996</v>
      </c>
    </row>
    <row r="608" spans="5:14" x14ac:dyDescent="0.35">
      <c r="E608" s="24" t="s">
        <v>13697</v>
      </c>
      <c r="F608" s="25">
        <v>4736</v>
      </c>
      <c r="M608" s="24" t="s">
        <v>14300</v>
      </c>
      <c r="N608" s="25">
        <v>4.0999999999999996</v>
      </c>
    </row>
    <row r="609" spans="5:14" x14ac:dyDescent="0.35">
      <c r="E609" s="24" t="s">
        <v>14099</v>
      </c>
      <c r="F609" s="25">
        <v>4732</v>
      </c>
      <c r="M609" s="24" t="s">
        <v>13669</v>
      </c>
      <c r="N609" s="25">
        <v>4.0999999999999996</v>
      </c>
    </row>
    <row r="610" spans="5:14" x14ac:dyDescent="0.35">
      <c r="E610" s="24" t="s">
        <v>13860</v>
      </c>
      <c r="F610" s="25">
        <v>4723</v>
      </c>
      <c r="M610" s="24" t="s">
        <v>13507</v>
      </c>
      <c r="N610" s="25">
        <v>4.0999999999999996</v>
      </c>
    </row>
    <row r="611" spans="5:14" x14ac:dyDescent="0.35">
      <c r="E611" s="24" t="s">
        <v>14125</v>
      </c>
      <c r="F611" s="25">
        <v>4716</v>
      </c>
      <c r="M611" s="24" t="s">
        <v>14272</v>
      </c>
      <c r="N611" s="25">
        <v>4.0999999999999996</v>
      </c>
    </row>
    <row r="612" spans="5:14" x14ac:dyDescent="0.35">
      <c r="E612" s="24" t="s">
        <v>13202</v>
      </c>
      <c r="F612" s="25">
        <v>4703</v>
      </c>
      <c r="M612" s="24" t="s">
        <v>13393</v>
      </c>
      <c r="N612" s="25">
        <v>4.0999999999999996</v>
      </c>
    </row>
    <row r="613" spans="5:14" x14ac:dyDescent="0.35">
      <c r="E613" s="24" t="s">
        <v>13238</v>
      </c>
      <c r="F613" s="25">
        <v>4703</v>
      </c>
      <c r="M613" s="24" t="s">
        <v>13856</v>
      </c>
      <c r="N613" s="25">
        <v>4.0999999999999996</v>
      </c>
    </row>
    <row r="614" spans="5:14" x14ac:dyDescent="0.35">
      <c r="E614" s="24" t="s">
        <v>13273</v>
      </c>
      <c r="F614" s="25">
        <v>4703</v>
      </c>
      <c r="M614" s="24" t="s">
        <v>14215</v>
      </c>
      <c r="N614" s="25">
        <v>4.0999999999999996</v>
      </c>
    </row>
    <row r="615" spans="5:14" x14ac:dyDescent="0.35">
      <c r="E615" s="24" t="s">
        <v>13146</v>
      </c>
      <c r="F615" s="25">
        <v>4703</v>
      </c>
      <c r="M615" s="24" t="s">
        <v>13747</v>
      </c>
      <c r="N615" s="25">
        <v>4.0999999999999996</v>
      </c>
    </row>
    <row r="616" spans="5:14" x14ac:dyDescent="0.35">
      <c r="E616" s="24" t="s">
        <v>13341</v>
      </c>
      <c r="F616" s="25">
        <v>4702</v>
      </c>
      <c r="M616" s="24" t="s">
        <v>13473</v>
      </c>
      <c r="N616" s="25">
        <v>4.0999999999999996</v>
      </c>
    </row>
    <row r="617" spans="5:14" x14ac:dyDescent="0.35">
      <c r="E617" s="24" t="s">
        <v>13518</v>
      </c>
      <c r="F617" s="25">
        <v>4674</v>
      </c>
      <c r="M617" s="24" t="s">
        <v>14067</v>
      </c>
      <c r="N617" s="25">
        <v>4.0999999999999996</v>
      </c>
    </row>
    <row r="618" spans="5:14" x14ac:dyDescent="0.35">
      <c r="E618" s="24" t="s">
        <v>14046</v>
      </c>
      <c r="F618" s="25">
        <v>4664</v>
      </c>
      <c r="M618" s="24" t="s">
        <v>13455</v>
      </c>
      <c r="N618" s="25">
        <v>4.0999999999999996</v>
      </c>
    </row>
    <row r="619" spans="5:14" x14ac:dyDescent="0.35">
      <c r="E619" s="24" t="s">
        <v>13259</v>
      </c>
      <c r="F619" s="25">
        <v>4642</v>
      </c>
      <c r="M619" s="24" t="s">
        <v>13535</v>
      </c>
      <c r="N619" s="25">
        <v>4.0999999999999996</v>
      </c>
    </row>
    <row r="620" spans="5:14" x14ac:dyDescent="0.35">
      <c r="E620" s="24" t="s">
        <v>13791</v>
      </c>
      <c r="F620" s="25">
        <v>4598</v>
      </c>
      <c r="M620" s="24" t="s">
        <v>13710</v>
      </c>
      <c r="N620" s="25">
        <v>4.0999999999999996</v>
      </c>
    </row>
    <row r="621" spans="5:14" x14ac:dyDescent="0.35">
      <c r="E621" s="24" t="s">
        <v>14002</v>
      </c>
      <c r="F621" s="25">
        <v>4584</v>
      </c>
      <c r="M621" s="24" t="s">
        <v>14264</v>
      </c>
      <c r="N621" s="25">
        <v>4.0999999999999996</v>
      </c>
    </row>
    <row r="622" spans="5:14" x14ac:dyDescent="0.35">
      <c r="E622" s="24" t="s">
        <v>14069</v>
      </c>
      <c r="F622" s="25">
        <v>4580</v>
      </c>
      <c r="M622" s="24" t="s">
        <v>13985</v>
      </c>
      <c r="N622" s="25">
        <v>4.0999999999999996</v>
      </c>
    </row>
    <row r="623" spans="5:14" x14ac:dyDescent="0.35">
      <c r="E623" s="24" t="s">
        <v>14149</v>
      </c>
      <c r="F623" s="25">
        <v>4570</v>
      </c>
      <c r="M623" s="24" t="s">
        <v>14162</v>
      </c>
      <c r="N623" s="25">
        <v>4.0999999999999996</v>
      </c>
    </row>
    <row r="624" spans="5:14" x14ac:dyDescent="0.35">
      <c r="E624" s="24" t="s">
        <v>13620</v>
      </c>
      <c r="F624" s="25">
        <v>4567</v>
      </c>
      <c r="M624" s="24" t="s">
        <v>13522</v>
      </c>
      <c r="N624" s="25">
        <v>4.0999999999999996</v>
      </c>
    </row>
    <row r="625" spans="5:14" x14ac:dyDescent="0.35">
      <c r="E625" s="24" t="s">
        <v>13796</v>
      </c>
      <c r="F625" s="25">
        <v>4541</v>
      </c>
      <c r="M625" s="24" t="s">
        <v>13970</v>
      </c>
      <c r="N625" s="25">
        <v>4.0999999999999996</v>
      </c>
    </row>
    <row r="626" spans="5:14" x14ac:dyDescent="0.35">
      <c r="E626" s="24" t="s">
        <v>13619</v>
      </c>
      <c r="F626" s="25">
        <v>4426</v>
      </c>
      <c r="M626" s="24" t="s">
        <v>13756</v>
      </c>
      <c r="N626" s="25">
        <v>4.0999999999999996</v>
      </c>
    </row>
    <row r="627" spans="5:14" x14ac:dyDescent="0.35">
      <c r="E627" s="24" t="s">
        <v>13830</v>
      </c>
      <c r="F627" s="25">
        <v>4426</v>
      </c>
      <c r="M627" s="24" t="s">
        <v>14053</v>
      </c>
      <c r="N627" s="25">
        <v>4.0999999999999996</v>
      </c>
    </row>
    <row r="628" spans="5:14" x14ac:dyDescent="0.35">
      <c r="E628" s="24" t="s">
        <v>14172</v>
      </c>
      <c r="F628" s="25">
        <v>4401</v>
      </c>
      <c r="M628" s="24" t="s">
        <v>13952</v>
      </c>
      <c r="N628" s="25">
        <v>4.0999999999999996</v>
      </c>
    </row>
    <row r="629" spans="5:14" x14ac:dyDescent="0.35">
      <c r="E629" s="24" t="s">
        <v>13438</v>
      </c>
      <c r="F629" s="25">
        <v>4390</v>
      </c>
      <c r="M629" s="24" t="s">
        <v>13886</v>
      </c>
      <c r="N629" s="25">
        <v>4.0999999999999996</v>
      </c>
    </row>
    <row r="630" spans="5:14" x14ac:dyDescent="0.35">
      <c r="E630" s="24" t="s">
        <v>13972</v>
      </c>
      <c r="F630" s="25">
        <v>4383</v>
      </c>
      <c r="M630" s="24" t="s">
        <v>13490</v>
      </c>
      <c r="N630" s="25">
        <v>4.0999999999999996</v>
      </c>
    </row>
    <row r="631" spans="5:14" x14ac:dyDescent="0.35">
      <c r="E631" s="24" t="s">
        <v>14111</v>
      </c>
      <c r="F631" s="25">
        <v>4370</v>
      </c>
      <c r="M631" s="24" t="s">
        <v>13858</v>
      </c>
      <c r="N631" s="25">
        <v>4.0999999999999996</v>
      </c>
    </row>
    <row r="632" spans="5:14" x14ac:dyDescent="0.35">
      <c r="E632" s="24" t="s">
        <v>13482</v>
      </c>
      <c r="F632" s="25">
        <v>4360</v>
      </c>
      <c r="M632" s="24" t="s">
        <v>13788</v>
      </c>
      <c r="N632" s="25">
        <v>4.0999999999999996</v>
      </c>
    </row>
    <row r="633" spans="5:14" x14ac:dyDescent="0.35">
      <c r="E633" s="24" t="s">
        <v>14011</v>
      </c>
      <c r="F633" s="25">
        <v>4353</v>
      </c>
      <c r="M633" s="24" t="s">
        <v>13433</v>
      </c>
      <c r="N633" s="25">
        <v>4.0999999999999996</v>
      </c>
    </row>
    <row r="634" spans="5:14" x14ac:dyDescent="0.35">
      <c r="E634" s="24" t="s">
        <v>13747</v>
      </c>
      <c r="F634" s="25">
        <v>4308</v>
      </c>
      <c r="M634" s="24" t="s">
        <v>13979</v>
      </c>
      <c r="N634" s="25">
        <v>4.0999999999999996</v>
      </c>
    </row>
    <row r="635" spans="5:14" x14ac:dyDescent="0.35">
      <c r="E635" s="24" t="s">
        <v>13336</v>
      </c>
      <c r="F635" s="25">
        <v>4296</v>
      </c>
      <c r="M635" s="24" t="s">
        <v>13777</v>
      </c>
      <c r="N635" s="25">
        <v>4.0999999999999996</v>
      </c>
    </row>
    <row r="636" spans="5:14" x14ac:dyDescent="0.35">
      <c r="E636" s="24" t="s">
        <v>14100</v>
      </c>
      <c r="F636" s="25">
        <v>4253</v>
      </c>
      <c r="M636" s="24" t="s">
        <v>13811</v>
      </c>
      <c r="N636" s="25">
        <v>4.0999999999999996</v>
      </c>
    </row>
    <row r="637" spans="5:14" x14ac:dyDescent="0.35">
      <c r="E637" s="24" t="s">
        <v>13977</v>
      </c>
      <c r="F637" s="25">
        <v>4244</v>
      </c>
      <c r="M637" s="24" t="s">
        <v>13918</v>
      </c>
      <c r="N637" s="25">
        <v>4.0999999999999996</v>
      </c>
    </row>
    <row r="638" spans="5:14" x14ac:dyDescent="0.35">
      <c r="E638" s="24" t="s">
        <v>13981</v>
      </c>
      <c r="F638" s="25">
        <v>4238</v>
      </c>
      <c r="M638" s="24" t="s">
        <v>13596</v>
      </c>
      <c r="N638" s="25">
        <v>4.0999999999999996</v>
      </c>
    </row>
    <row r="639" spans="5:14" x14ac:dyDescent="0.35">
      <c r="E639" s="24" t="s">
        <v>13772</v>
      </c>
      <c r="F639" s="25">
        <v>4219</v>
      </c>
      <c r="M639" s="24" t="s">
        <v>13414</v>
      </c>
      <c r="N639" s="25">
        <v>4.0999999999999996</v>
      </c>
    </row>
    <row r="640" spans="5:14" x14ac:dyDescent="0.35">
      <c r="E640" s="24" t="s">
        <v>14246</v>
      </c>
      <c r="F640" s="25">
        <v>4200</v>
      </c>
      <c r="M640" s="24" t="s">
        <v>14121</v>
      </c>
      <c r="N640" s="25">
        <v>4.0999999999999996</v>
      </c>
    </row>
    <row r="641" spans="5:14" x14ac:dyDescent="0.35">
      <c r="E641" s="24" t="s">
        <v>13834</v>
      </c>
      <c r="F641" s="25">
        <v>4199</v>
      </c>
      <c r="M641" s="24" t="s">
        <v>13415</v>
      </c>
      <c r="N641" s="25">
        <v>4.0999999999999996</v>
      </c>
    </row>
    <row r="642" spans="5:14" x14ac:dyDescent="0.35">
      <c r="E642" s="24" t="s">
        <v>14214</v>
      </c>
      <c r="F642" s="25">
        <v>4184</v>
      </c>
      <c r="M642" s="24" t="s">
        <v>13312</v>
      </c>
      <c r="N642" s="25">
        <v>4.0999999999999996</v>
      </c>
    </row>
    <row r="643" spans="5:14" x14ac:dyDescent="0.35">
      <c r="E643" s="24" t="s">
        <v>14067</v>
      </c>
      <c r="F643" s="25">
        <v>4157</v>
      </c>
      <c r="M643" s="24" t="s">
        <v>13449</v>
      </c>
      <c r="N643" s="25">
        <v>4.0999999999999996</v>
      </c>
    </row>
    <row r="644" spans="5:14" x14ac:dyDescent="0.35">
      <c r="E644" s="24" t="s">
        <v>13213</v>
      </c>
      <c r="F644" s="25">
        <v>4145</v>
      </c>
      <c r="M644" s="24" t="s">
        <v>13224</v>
      </c>
      <c r="N644" s="25">
        <v>4.0999999999999996</v>
      </c>
    </row>
    <row r="645" spans="5:14" x14ac:dyDescent="0.35">
      <c r="E645" s="24" t="s">
        <v>14300</v>
      </c>
      <c r="F645" s="25">
        <v>4118</v>
      </c>
      <c r="M645" s="24" t="s">
        <v>13184</v>
      </c>
      <c r="N645" s="25">
        <v>4.0999999999999996</v>
      </c>
    </row>
    <row r="646" spans="5:14" x14ac:dyDescent="0.35">
      <c r="E646" s="24" t="s">
        <v>13475</v>
      </c>
      <c r="F646" s="25">
        <v>4100</v>
      </c>
      <c r="M646" s="24" t="s">
        <v>14001</v>
      </c>
      <c r="N646" s="25">
        <v>4.0999999999999996</v>
      </c>
    </row>
    <row r="647" spans="5:14" x14ac:dyDescent="0.35">
      <c r="E647" s="24" t="s">
        <v>13760</v>
      </c>
      <c r="F647" s="25">
        <v>4099</v>
      </c>
      <c r="M647" s="24" t="s">
        <v>14136</v>
      </c>
      <c r="N647" s="25">
        <v>4.0999999999999996</v>
      </c>
    </row>
    <row r="648" spans="5:14" x14ac:dyDescent="0.35">
      <c r="E648" s="24" t="s">
        <v>14251</v>
      </c>
      <c r="F648" s="25">
        <v>4074</v>
      </c>
      <c r="M648" s="24" t="s">
        <v>13846</v>
      </c>
      <c r="N648" s="25">
        <v>4.0999999999999996</v>
      </c>
    </row>
    <row r="649" spans="5:14" x14ac:dyDescent="0.35">
      <c r="E649" s="24" t="s">
        <v>14024</v>
      </c>
      <c r="F649" s="25">
        <v>4049</v>
      </c>
      <c r="M649" s="24" t="s">
        <v>13663</v>
      </c>
      <c r="N649" s="25">
        <v>4.0999999999999996</v>
      </c>
    </row>
    <row r="650" spans="5:14" x14ac:dyDescent="0.35">
      <c r="E650" s="24" t="s">
        <v>14230</v>
      </c>
      <c r="F650" s="25">
        <v>4022</v>
      </c>
      <c r="M650" s="24" t="s">
        <v>13831</v>
      </c>
      <c r="N650" s="25">
        <v>4.0999999999999996</v>
      </c>
    </row>
    <row r="651" spans="5:14" x14ac:dyDescent="0.35">
      <c r="E651" s="24" t="s">
        <v>13615</v>
      </c>
      <c r="F651" s="25">
        <v>4018</v>
      </c>
      <c r="M651" s="24" t="s">
        <v>13231</v>
      </c>
      <c r="N651" s="25">
        <v>4.0999999999999996</v>
      </c>
    </row>
    <row r="652" spans="5:14" x14ac:dyDescent="0.35">
      <c r="E652" s="24" t="s">
        <v>13287</v>
      </c>
      <c r="F652" s="25">
        <v>4003</v>
      </c>
      <c r="M652" s="24" t="s">
        <v>14058</v>
      </c>
      <c r="N652" s="25">
        <v>4.0999999999999996</v>
      </c>
    </row>
    <row r="653" spans="5:14" x14ac:dyDescent="0.35">
      <c r="E653" s="24" t="s">
        <v>14119</v>
      </c>
      <c r="F653" s="25">
        <v>3973</v>
      </c>
      <c r="M653" s="24" t="s">
        <v>14238</v>
      </c>
      <c r="N653" s="25">
        <v>4.0999999999999996</v>
      </c>
    </row>
    <row r="654" spans="5:14" x14ac:dyDescent="0.35">
      <c r="E654" s="24" t="s">
        <v>14144</v>
      </c>
      <c r="F654" s="25">
        <v>3964</v>
      </c>
      <c r="M654" s="24" t="s">
        <v>13206</v>
      </c>
      <c r="N654" s="25">
        <v>4.0999999999999996</v>
      </c>
    </row>
    <row r="655" spans="5:14" x14ac:dyDescent="0.35">
      <c r="E655" s="24" t="s">
        <v>14248</v>
      </c>
      <c r="F655" s="25">
        <v>3858</v>
      </c>
      <c r="M655" s="24" t="s">
        <v>13694</v>
      </c>
      <c r="N655" s="25">
        <v>4.0999999999999996</v>
      </c>
    </row>
    <row r="656" spans="5:14" x14ac:dyDescent="0.35">
      <c r="E656" s="24" t="s">
        <v>13294</v>
      </c>
      <c r="F656" s="25">
        <v>3853</v>
      </c>
      <c r="M656" s="24" t="s">
        <v>14266</v>
      </c>
      <c r="N656" s="25">
        <v>4.0999999999999996</v>
      </c>
    </row>
    <row r="657" spans="5:14" x14ac:dyDescent="0.35">
      <c r="E657" s="24" t="s">
        <v>14027</v>
      </c>
      <c r="F657" s="25">
        <v>3846</v>
      </c>
      <c r="M657" s="24" t="s">
        <v>14172</v>
      </c>
      <c r="N657" s="25">
        <v>4.0999999999999996</v>
      </c>
    </row>
    <row r="658" spans="5:14" x14ac:dyDescent="0.35">
      <c r="E658" s="24" t="s">
        <v>14078</v>
      </c>
      <c r="F658" s="25">
        <v>3842</v>
      </c>
      <c r="M658" s="24" t="s">
        <v>13981</v>
      </c>
      <c r="N658" s="25">
        <v>4.0999999999999996</v>
      </c>
    </row>
    <row r="659" spans="5:14" x14ac:dyDescent="0.35">
      <c r="E659" s="24" t="s">
        <v>14033</v>
      </c>
      <c r="F659" s="25">
        <v>3837</v>
      </c>
      <c r="M659" s="24" t="s">
        <v>13855</v>
      </c>
      <c r="N659" s="25">
        <v>4.0999999999999996</v>
      </c>
    </row>
    <row r="660" spans="5:14" x14ac:dyDescent="0.35">
      <c r="E660" s="24" t="s">
        <v>14108</v>
      </c>
      <c r="F660" s="25">
        <v>3815</v>
      </c>
      <c r="M660" s="24" t="s">
        <v>13706</v>
      </c>
      <c r="N660" s="25">
        <v>4.0999999999999996</v>
      </c>
    </row>
    <row r="661" spans="5:14" x14ac:dyDescent="0.35">
      <c r="E661" s="24" t="s">
        <v>14171</v>
      </c>
      <c r="F661" s="25">
        <v>3740</v>
      </c>
      <c r="M661" s="24" t="s">
        <v>13994</v>
      </c>
      <c r="N661" s="25">
        <v>4.0999999999999996</v>
      </c>
    </row>
    <row r="662" spans="5:14" x14ac:dyDescent="0.35">
      <c r="E662" s="24" t="s">
        <v>14253</v>
      </c>
      <c r="F662" s="25">
        <v>3739</v>
      </c>
      <c r="M662" s="24" t="s">
        <v>14112</v>
      </c>
      <c r="N662" s="25">
        <v>4.0999999999999996</v>
      </c>
    </row>
    <row r="663" spans="5:14" x14ac:dyDescent="0.35">
      <c r="E663" s="24" t="s">
        <v>13803</v>
      </c>
      <c r="F663" s="25">
        <v>3686</v>
      </c>
      <c r="M663" s="24" t="s">
        <v>14143</v>
      </c>
      <c r="N663" s="25">
        <v>4.0999999999999996</v>
      </c>
    </row>
    <row r="664" spans="5:14" x14ac:dyDescent="0.35">
      <c r="E664" s="24" t="s">
        <v>13244</v>
      </c>
      <c r="F664" s="25">
        <v>3664</v>
      </c>
      <c r="M664" s="24" t="s">
        <v>13554</v>
      </c>
      <c r="N664" s="25">
        <v>4.0999999999999996</v>
      </c>
    </row>
    <row r="665" spans="5:14" x14ac:dyDescent="0.35">
      <c r="E665" s="24" t="s">
        <v>14095</v>
      </c>
      <c r="F665" s="25">
        <v>3663</v>
      </c>
      <c r="M665" s="24" t="s">
        <v>14087</v>
      </c>
      <c r="N665" s="25">
        <v>4.0999999999999996</v>
      </c>
    </row>
    <row r="666" spans="5:14" x14ac:dyDescent="0.35">
      <c r="E666" s="24" t="s">
        <v>13871</v>
      </c>
      <c r="F666" s="25">
        <v>3652</v>
      </c>
      <c r="M666" s="24" t="s">
        <v>13768</v>
      </c>
      <c r="N666" s="25">
        <v>4.0999999999999996</v>
      </c>
    </row>
    <row r="667" spans="5:14" x14ac:dyDescent="0.35">
      <c r="E667" s="24" t="s">
        <v>13452</v>
      </c>
      <c r="F667" s="25">
        <v>3626</v>
      </c>
      <c r="M667" s="24" t="s">
        <v>14281</v>
      </c>
      <c r="N667" s="25">
        <v>4.0999999999999996</v>
      </c>
    </row>
    <row r="668" spans="5:14" x14ac:dyDescent="0.35">
      <c r="E668" s="24" t="s">
        <v>13788</v>
      </c>
      <c r="F668" s="25">
        <v>3606</v>
      </c>
      <c r="M668" s="24" t="s">
        <v>14152</v>
      </c>
      <c r="N668" s="25">
        <v>4.0999999999999996</v>
      </c>
    </row>
    <row r="669" spans="5:14" x14ac:dyDescent="0.35">
      <c r="E669" s="24" t="s">
        <v>13348</v>
      </c>
      <c r="F669" s="25">
        <v>3601</v>
      </c>
      <c r="M669" s="24" t="s">
        <v>13435</v>
      </c>
      <c r="N669" s="25">
        <v>4.0999999999999996</v>
      </c>
    </row>
    <row r="670" spans="5:14" x14ac:dyDescent="0.35">
      <c r="E670" s="24" t="s">
        <v>13335</v>
      </c>
      <c r="F670" s="25">
        <v>3587</v>
      </c>
      <c r="M670" s="24" t="s">
        <v>13168</v>
      </c>
      <c r="N670" s="25">
        <v>4.0999999999999996</v>
      </c>
    </row>
    <row r="671" spans="5:14" x14ac:dyDescent="0.35">
      <c r="E671" s="24" t="s">
        <v>13219</v>
      </c>
      <c r="F671" s="25">
        <v>3587</v>
      </c>
      <c r="M671" s="24" t="s">
        <v>13420</v>
      </c>
      <c r="N671" s="25">
        <v>4.0999999999999996</v>
      </c>
    </row>
    <row r="672" spans="5:14" x14ac:dyDescent="0.35">
      <c r="E672" s="24" t="s">
        <v>14184</v>
      </c>
      <c r="F672" s="25">
        <v>3584</v>
      </c>
      <c r="M672" s="24" t="s">
        <v>13734</v>
      </c>
      <c r="N672" s="25">
        <v>4.0999999999999996</v>
      </c>
    </row>
    <row r="673" spans="5:14" x14ac:dyDescent="0.35">
      <c r="E673" s="24" t="s">
        <v>13883</v>
      </c>
      <c r="F673" s="25">
        <v>3578</v>
      </c>
      <c r="M673" s="24" t="s">
        <v>13290</v>
      </c>
      <c r="N673" s="25">
        <v>4.0999999999999996</v>
      </c>
    </row>
    <row r="674" spans="5:14" x14ac:dyDescent="0.35">
      <c r="E674" s="24" t="s">
        <v>13264</v>
      </c>
      <c r="F674" s="25">
        <v>3565</v>
      </c>
      <c r="M674" s="24" t="s">
        <v>13880</v>
      </c>
      <c r="N674" s="25">
        <v>4.0999999999999996</v>
      </c>
    </row>
    <row r="675" spans="5:14" x14ac:dyDescent="0.35">
      <c r="E675" s="24" t="s">
        <v>14097</v>
      </c>
      <c r="F675" s="25">
        <v>3552</v>
      </c>
      <c r="M675" s="24" t="s">
        <v>13730</v>
      </c>
      <c r="N675" s="25">
        <v>4.0999999999999996</v>
      </c>
    </row>
    <row r="676" spans="5:14" x14ac:dyDescent="0.35">
      <c r="E676" s="24" t="s">
        <v>13919</v>
      </c>
      <c r="F676" s="25">
        <v>3543</v>
      </c>
      <c r="M676" s="24" t="s">
        <v>13762</v>
      </c>
      <c r="N676" s="25">
        <v>4.0999999999999996</v>
      </c>
    </row>
    <row r="677" spans="5:14" x14ac:dyDescent="0.35">
      <c r="E677" s="24" t="s">
        <v>13826</v>
      </c>
      <c r="F677" s="25">
        <v>3530</v>
      </c>
      <c r="M677" s="24" t="s">
        <v>14292</v>
      </c>
      <c r="N677" s="25">
        <v>4.0999999999999996</v>
      </c>
    </row>
    <row r="678" spans="5:14" x14ac:dyDescent="0.35">
      <c r="E678" s="24" t="s">
        <v>14158</v>
      </c>
      <c r="F678" s="25">
        <v>3527</v>
      </c>
      <c r="M678" s="24" t="s">
        <v>14110</v>
      </c>
      <c r="N678" s="25">
        <v>4.0999999999999996</v>
      </c>
    </row>
    <row r="679" spans="5:14" x14ac:dyDescent="0.35">
      <c r="E679" s="24" t="s">
        <v>14264</v>
      </c>
      <c r="F679" s="25">
        <v>3524</v>
      </c>
      <c r="M679" s="24" t="s">
        <v>13396</v>
      </c>
      <c r="N679" s="25">
        <v>4.0999999999999996</v>
      </c>
    </row>
    <row r="680" spans="5:14" x14ac:dyDescent="0.35">
      <c r="E680" s="24" t="s">
        <v>13378</v>
      </c>
      <c r="F680" s="25">
        <v>3518</v>
      </c>
      <c r="M680" s="24" t="s">
        <v>14245</v>
      </c>
      <c r="N680" s="25">
        <v>4.0999999999999996</v>
      </c>
    </row>
    <row r="681" spans="5:14" x14ac:dyDescent="0.35">
      <c r="E681" s="24" t="s">
        <v>13644</v>
      </c>
      <c r="F681" s="25">
        <v>3517</v>
      </c>
      <c r="M681" s="24" t="s">
        <v>13629</v>
      </c>
      <c r="N681" s="25">
        <v>4.0999999999999996</v>
      </c>
    </row>
    <row r="682" spans="5:14" x14ac:dyDescent="0.35">
      <c r="E682" s="24" t="s">
        <v>13491</v>
      </c>
      <c r="F682" s="25">
        <v>3492</v>
      </c>
      <c r="M682" s="24" t="s">
        <v>14167</v>
      </c>
      <c r="N682" s="25">
        <v>4.0999999999999996</v>
      </c>
    </row>
    <row r="683" spans="5:14" x14ac:dyDescent="0.35">
      <c r="E683" s="24" t="s">
        <v>13857</v>
      </c>
      <c r="F683" s="25">
        <v>3482</v>
      </c>
      <c r="M683" s="24" t="s">
        <v>14124</v>
      </c>
      <c r="N683" s="25">
        <v>4.0999999999999996</v>
      </c>
    </row>
    <row r="684" spans="5:14" x14ac:dyDescent="0.35">
      <c r="E684" s="24" t="s">
        <v>13657</v>
      </c>
      <c r="F684" s="25">
        <v>3454</v>
      </c>
      <c r="M684" s="24" t="s">
        <v>14128</v>
      </c>
      <c r="N684" s="25">
        <v>4.0999999999999996</v>
      </c>
    </row>
    <row r="685" spans="5:14" x14ac:dyDescent="0.35">
      <c r="E685" s="24" t="s">
        <v>13742</v>
      </c>
      <c r="F685" s="25">
        <v>3441</v>
      </c>
      <c r="M685" s="24" t="s">
        <v>14050</v>
      </c>
      <c r="N685" s="25">
        <v>4.0999999999999996</v>
      </c>
    </row>
    <row r="686" spans="5:14" x14ac:dyDescent="0.35">
      <c r="E686" s="24" t="s">
        <v>13936</v>
      </c>
      <c r="F686" s="25">
        <v>3394</v>
      </c>
      <c r="M686" s="24" t="s">
        <v>13448</v>
      </c>
      <c r="N686" s="25">
        <v>4.0999999999999996</v>
      </c>
    </row>
    <row r="687" spans="5:14" x14ac:dyDescent="0.35">
      <c r="E687" s="24" t="s">
        <v>13591</v>
      </c>
      <c r="F687" s="25">
        <v>3390</v>
      </c>
      <c r="M687" s="24" t="s">
        <v>13742</v>
      </c>
      <c r="N687" s="25">
        <v>4.0999999999999996</v>
      </c>
    </row>
    <row r="688" spans="5:14" x14ac:dyDescent="0.35">
      <c r="E688" s="24" t="s">
        <v>13569</v>
      </c>
      <c r="F688" s="25">
        <v>3369</v>
      </c>
      <c r="M688" s="24" t="s">
        <v>14003</v>
      </c>
      <c r="N688" s="25">
        <v>4.0999999999999996</v>
      </c>
    </row>
    <row r="689" spans="5:14" x14ac:dyDescent="0.35">
      <c r="E689" s="24" t="s">
        <v>13959</v>
      </c>
      <c r="F689" s="25">
        <v>3366</v>
      </c>
      <c r="M689" s="24" t="s">
        <v>14125</v>
      </c>
      <c r="N689" s="25">
        <v>4.0999999999999996</v>
      </c>
    </row>
    <row r="690" spans="5:14" x14ac:dyDescent="0.35">
      <c r="E690" s="24" t="s">
        <v>1406</v>
      </c>
      <c r="F690" s="25">
        <v>3299</v>
      </c>
      <c r="M690" s="24" t="s">
        <v>13910</v>
      </c>
      <c r="N690" s="25">
        <v>4.0999999999999996</v>
      </c>
    </row>
    <row r="691" spans="5:14" x14ac:dyDescent="0.35">
      <c r="E691" s="24" t="s">
        <v>13239</v>
      </c>
      <c r="F691" s="25">
        <v>3295</v>
      </c>
      <c r="M691" s="24" t="s">
        <v>13991</v>
      </c>
      <c r="N691" s="25">
        <v>4.0999999999999996</v>
      </c>
    </row>
    <row r="692" spans="5:14" x14ac:dyDescent="0.35">
      <c r="E692" s="24" t="s">
        <v>14194</v>
      </c>
      <c r="F692" s="25">
        <v>3271</v>
      </c>
      <c r="M692" s="24" t="s">
        <v>14261</v>
      </c>
      <c r="N692" s="25">
        <v>4.0999999999999996</v>
      </c>
    </row>
    <row r="693" spans="5:14" x14ac:dyDescent="0.35">
      <c r="E693" s="24" t="s">
        <v>14198</v>
      </c>
      <c r="F693" s="25">
        <v>3246</v>
      </c>
      <c r="M693" s="24" t="s">
        <v>13765</v>
      </c>
      <c r="N693" s="25">
        <v>4.0999999999999996</v>
      </c>
    </row>
    <row r="694" spans="5:14" x14ac:dyDescent="0.35">
      <c r="E694" s="24" t="s">
        <v>14019</v>
      </c>
      <c r="F694" s="25">
        <v>3242</v>
      </c>
      <c r="M694" s="24" t="s">
        <v>14062</v>
      </c>
      <c r="N694" s="25">
        <v>4.0999999999999996</v>
      </c>
    </row>
    <row r="695" spans="5:14" x14ac:dyDescent="0.35">
      <c r="E695" s="24" t="s">
        <v>13472</v>
      </c>
      <c r="F695" s="25">
        <v>3234</v>
      </c>
      <c r="M695" s="24" t="s">
        <v>14037</v>
      </c>
      <c r="N695" s="25">
        <v>4.0999999999999996</v>
      </c>
    </row>
    <row r="696" spans="5:14" x14ac:dyDescent="0.35">
      <c r="E696" s="24" t="s">
        <v>14197</v>
      </c>
      <c r="F696" s="25">
        <v>3231</v>
      </c>
      <c r="M696" s="24" t="s">
        <v>13909</v>
      </c>
      <c r="N696" s="25">
        <v>4.0999999999999996</v>
      </c>
    </row>
    <row r="697" spans="5:14" x14ac:dyDescent="0.35">
      <c r="E697" s="24" t="s">
        <v>13298</v>
      </c>
      <c r="F697" s="25">
        <v>3231</v>
      </c>
      <c r="M697" s="24" t="s">
        <v>14182</v>
      </c>
      <c r="N697" s="25">
        <v>4.0999999999999996</v>
      </c>
    </row>
    <row r="698" spans="5:14" x14ac:dyDescent="0.35">
      <c r="E698" s="24" t="s">
        <v>13794</v>
      </c>
      <c r="F698" s="25">
        <v>3219</v>
      </c>
      <c r="M698" s="24" t="s">
        <v>13552</v>
      </c>
      <c r="N698" s="25">
        <v>4.0999999999999996</v>
      </c>
    </row>
    <row r="699" spans="5:14" x14ac:dyDescent="0.35">
      <c r="E699" s="24" t="s">
        <v>13662</v>
      </c>
      <c r="F699" s="25">
        <v>3201</v>
      </c>
      <c r="M699" s="24" t="s">
        <v>13140</v>
      </c>
      <c r="N699" s="25">
        <v>4.0999999999999996</v>
      </c>
    </row>
    <row r="700" spans="5:14" x14ac:dyDescent="0.35">
      <c r="E700" s="24" t="s">
        <v>13485</v>
      </c>
      <c r="F700" s="25">
        <v>3197</v>
      </c>
      <c r="M700" s="24" t="s">
        <v>13454</v>
      </c>
      <c r="N700" s="25">
        <v>4.0999999999999996</v>
      </c>
    </row>
    <row r="701" spans="5:14" x14ac:dyDescent="0.35">
      <c r="E701" s="24" t="s">
        <v>14196</v>
      </c>
      <c r="F701" s="25">
        <v>3195</v>
      </c>
      <c r="M701" s="24" t="s">
        <v>13192</v>
      </c>
      <c r="N701" s="25">
        <v>4.0999999999999996</v>
      </c>
    </row>
    <row r="702" spans="5:14" x14ac:dyDescent="0.35">
      <c r="E702" s="24" t="s">
        <v>14210</v>
      </c>
      <c r="F702" s="25">
        <v>3195</v>
      </c>
      <c r="M702" s="24" t="s">
        <v>13549</v>
      </c>
      <c r="N702" s="25">
        <v>4.0999999999999996</v>
      </c>
    </row>
    <row r="703" spans="5:14" x14ac:dyDescent="0.35">
      <c r="E703" s="24" t="s">
        <v>14279</v>
      </c>
      <c r="F703" s="25">
        <v>3192</v>
      </c>
      <c r="M703" s="24" t="s">
        <v>13536</v>
      </c>
      <c r="N703" s="25">
        <v>4.0999999999999996</v>
      </c>
    </row>
    <row r="704" spans="5:14" x14ac:dyDescent="0.35">
      <c r="E704" s="24" t="s">
        <v>13695</v>
      </c>
      <c r="F704" s="25">
        <v>3182</v>
      </c>
      <c r="M704" s="24" t="s">
        <v>13445</v>
      </c>
      <c r="N704" s="25">
        <v>4.0999999999999996</v>
      </c>
    </row>
    <row r="705" spans="5:14" x14ac:dyDescent="0.35">
      <c r="E705" s="24" t="s">
        <v>14025</v>
      </c>
      <c r="F705" s="25">
        <v>3160</v>
      </c>
      <c r="M705" s="24" t="s">
        <v>13233</v>
      </c>
      <c r="N705" s="25">
        <v>4.0999999999999996</v>
      </c>
    </row>
    <row r="706" spans="5:14" x14ac:dyDescent="0.35">
      <c r="E706" s="24" t="s">
        <v>14088</v>
      </c>
      <c r="F706" s="25">
        <v>3160</v>
      </c>
      <c r="M706" s="24" t="s">
        <v>13941</v>
      </c>
      <c r="N706" s="25">
        <v>4.0999999999999996</v>
      </c>
    </row>
    <row r="707" spans="5:14" x14ac:dyDescent="0.35">
      <c r="E707" s="24" t="s">
        <v>13536</v>
      </c>
      <c r="F707" s="25">
        <v>3156</v>
      </c>
      <c r="M707" s="24" t="s">
        <v>13578</v>
      </c>
      <c r="N707" s="25">
        <v>4.0999999999999996</v>
      </c>
    </row>
    <row r="708" spans="5:14" x14ac:dyDescent="0.35">
      <c r="E708" s="24" t="s">
        <v>13477</v>
      </c>
      <c r="F708" s="25">
        <v>3145</v>
      </c>
      <c r="M708" s="24" t="s">
        <v>13709</v>
      </c>
      <c r="N708" s="25">
        <v>4.0999999999999996</v>
      </c>
    </row>
    <row r="709" spans="5:14" x14ac:dyDescent="0.35">
      <c r="E709" s="24" t="s">
        <v>13927</v>
      </c>
      <c r="F709" s="25">
        <v>3096</v>
      </c>
      <c r="M709" s="24" t="s">
        <v>14030</v>
      </c>
      <c r="N709" s="25">
        <v>4.0999999999999996</v>
      </c>
    </row>
    <row r="710" spans="5:14" x14ac:dyDescent="0.35">
      <c r="E710" s="24" t="s">
        <v>13667</v>
      </c>
      <c r="F710" s="25">
        <v>3095</v>
      </c>
      <c r="M710" s="24" t="s">
        <v>13900</v>
      </c>
      <c r="N710" s="25">
        <v>4.0999999999999996</v>
      </c>
    </row>
    <row r="711" spans="5:14" x14ac:dyDescent="0.35">
      <c r="E711" s="24" t="s">
        <v>13506</v>
      </c>
      <c r="F711" s="25">
        <v>3075</v>
      </c>
      <c r="M711" s="24" t="s">
        <v>13131</v>
      </c>
      <c r="N711" s="25">
        <v>4.0999999999999996</v>
      </c>
    </row>
    <row r="712" spans="5:14" x14ac:dyDescent="0.35">
      <c r="E712" s="24" t="s">
        <v>13611</v>
      </c>
      <c r="F712" s="25">
        <v>3066</v>
      </c>
      <c r="M712" s="24" t="s">
        <v>13959</v>
      </c>
      <c r="N712" s="25">
        <v>4.0999999999999996</v>
      </c>
    </row>
    <row r="713" spans="5:14" x14ac:dyDescent="0.35">
      <c r="E713" s="24" t="s">
        <v>14142</v>
      </c>
      <c r="F713" s="25">
        <v>3065</v>
      </c>
      <c r="M713" s="24" t="s">
        <v>13508</v>
      </c>
      <c r="N713" s="25">
        <v>4.0999999999999996</v>
      </c>
    </row>
    <row r="714" spans="5:14" x14ac:dyDescent="0.35">
      <c r="E714" s="24" t="s">
        <v>13769</v>
      </c>
      <c r="F714" s="25">
        <v>3061</v>
      </c>
      <c r="M714" s="24" t="s">
        <v>13089</v>
      </c>
      <c r="N714" s="25">
        <v>4.0999999999999996</v>
      </c>
    </row>
    <row r="715" spans="5:14" x14ac:dyDescent="0.35">
      <c r="E715" s="24" t="s">
        <v>13541</v>
      </c>
      <c r="F715" s="25">
        <v>3052</v>
      </c>
      <c r="M715" s="24" t="s">
        <v>13997</v>
      </c>
      <c r="N715" s="25">
        <v>4.0999999999999996</v>
      </c>
    </row>
    <row r="716" spans="5:14" x14ac:dyDescent="0.35">
      <c r="E716" s="24" t="s">
        <v>13365</v>
      </c>
      <c r="F716" s="25">
        <v>3049</v>
      </c>
      <c r="M716" s="24" t="s">
        <v>1749</v>
      </c>
      <c r="N716" s="25">
        <v>4.0999999999999996</v>
      </c>
    </row>
    <row r="717" spans="5:14" x14ac:dyDescent="0.35">
      <c r="E717" s="24" t="s">
        <v>13602</v>
      </c>
      <c r="F717" s="25">
        <v>3044</v>
      </c>
      <c r="M717" s="24" t="s">
        <v>13869</v>
      </c>
      <c r="N717" s="25">
        <v>4.0999999999999996</v>
      </c>
    </row>
    <row r="718" spans="5:14" x14ac:dyDescent="0.35">
      <c r="E718" s="24" t="s">
        <v>13780</v>
      </c>
      <c r="F718" s="25">
        <v>3029</v>
      </c>
      <c r="M718" s="24" t="s">
        <v>13175</v>
      </c>
      <c r="N718" s="25">
        <v>4.0999999999999996</v>
      </c>
    </row>
    <row r="719" spans="5:14" x14ac:dyDescent="0.35">
      <c r="E719" s="24" t="s">
        <v>13809</v>
      </c>
      <c r="F719" s="25">
        <v>3025</v>
      </c>
      <c r="M719" s="24" t="s">
        <v>13565</v>
      </c>
      <c r="N719" s="25">
        <v>4.0999999999999996</v>
      </c>
    </row>
    <row r="720" spans="5:14" x14ac:dyDescent="0.35">
      <c r="E720" s="24" t="s">
        <v>13965</v>
      </c>
      <c r="F720" s="25">
        <v>2981</v>
      </c>
      <c r="M720" s="24" t="s">
        <v>13870</v>
      </c>
      <c r="N720" s="25">
        <v>4.0999999999999996</v>
      </c>
    </row>
    <row r="721" spans="5:14" x14ac:dyDescent="0.35">
      <c r="E721" s="24" t="s">
        <v>13898</v>
      </c>
      <c r="F721" s="25">
        <v>2961</v>
      </c>
      <c r="M721" s="24" t="s">
        <v>13670</v>
      </c>
      <c r="N721" s="25">
        <v>4.0999999999999996</v>
      </c>
    </row>
    <row r="722" spans="5:14" x14ac:dyDescent="0.35">
      <c r="E722" s="24" t="s">
        <v>13280</v>
      </c>
      <c r="F722" s="25">
        <v>2957</v>
      </c>
      <c r="M722" s="24" t="s">
        <v>14280</v>
      </c>
      <c r="N722" s="25">
        <v>4.0999999999999996</v>
      </c>
    </row>
    <row r="723" spans="5:14" x14ac:dyDescent="0.35">
      <c r="E723" s="24" t="s">
        <v>13375</v>
      </c>
      <c r="F723" s="25">
        <v>2951</v>
      </c>
      <c r="M723" s="24" t="s">
        <v>14227</v>
      </c>
      <c r="N723" s="25">
        <v>4.0999999999999996</v>
      </c>
    </row>
    <row r="724" spans="5:14" x14ac:dyDescent="0.35">
      <c r="E724" s="24" t="s">
        <v>13864</v>
      </c>
      <c r="F724" s="25">
        <v>2908</v>
      </c>
      <c r="M724" s="24" t="s">
        <v>14012</v>
      </c>
      <c r="N724" s="25">
        <v>4.0999999999999996</v>
      </c>
    </row>
    <row r="725" spans="5:14" x14ac:dyDescent="0.35">
      <c r="E725" s="24" t="s">
        <v>13323</v>
      </c>
      <c r="F725" s="25">
        <v>2905</v>
      </c>
      <c r="M725" s="24" t="s">
        <v>13189</v>
      </c>
      <c r="N725" s="25">
        <v>4.0999999999999996</v>
      </c>
    </row>
    <row r="726" spans="5:14" x14ac:dyDescent="0.35">
      <c r="E726" s="24" t="s">
        <v>13924</v>
      </c>
      <c r="F726" s="25">
        <v>2891</v>
      </c>
      <c r="M726" s="24" t="s">
        <v>14097</v>
      </c>
      <c r="N726" s="25">
        <v>4.0999999999999996</v>
      </c>
    </row>
    <row r="727" spans="5:14" x14ac:dyDescent="0.35">
      <c r="E727" s="24" t="s">
        <v>13847</v>
      </c>
      <c r="F727" s="25">
        <v>2886</v>
      </c>
      <c r="M727" s="24" t="s">
        <v>14178</v>
      </c>
      <c r="N727" s="25">
        <v>4.0999999999999996</v>
      </c>
    </row>
    <row r="728" spans="5:14" x14ac:dyDescent="0.35">
      <c r="E728" s="24" t="s">
        <v>14063</v>
      </c>
      <c r="F728" s="25">
        <v>2877</v>
      </c>
      <c r="M728" s="24" t="s">
        <v>13949</v>
      </c>
      <c r="N728" s="25">
        <v>4.0999999999999996</v>
      </c>
    </row>
    <row r="729" spans="5:14" x14ac:dyDescent="0.35">
      <c r="E729" s="24" t="s">
        <v>13824</v>
      </c>
      <c r="F729" s="25">
        <v>2868</v>
      </c>
      <c r="M729" s="24" t="s">
        <v>13193</v>
      </c>
      <c r="N729" s="25">
        <v>4.0999999999999996</v>
      </c>
    </row>
    <row r="730" spans="5:14" x14ac:dyDescent="0.35">
      <c r="E730" s="24" t="s">
        <v>13672</v>
      </c>
      <c r="F730" s="25">
        <v>2866</v>
      </c>
      <c r="M730" s="24" t="s">
        <v>14251</v>
      </c>
      <c r="N730" s="25">
        <v>4.0999999999999996</v>
      </c>
    </row>
    <row r="731" spans="5:14" x14ac:dyDescent="0.35">
      <c r="E731" s="24" t="s">
        <v>14020</v>
      </c>
      <c r="F731" s="25">
        <v>2832</v>
      </c>
      <c r="M731" s="24" t="s">
        <v>13281</v>
      </c>
      <c r="N731" s="25">
        <v>4.0999999999999996</v>
      </c>
    </row>
    <row r="732" spans="5:14" x14ac:dyDescent="0.35">
      <c r="E732" s="24" t="s">
        <v>14071</v>
      </c>
      <c r="F732" s="25">
        <v>2810</v>
      </c>
      <c r="M732" s="24" t="s">
        <v>14135</v>
      </c>
      <c r="N732" s="25">
        <v>4.0999999999999996</v>
      </c>
    </row>
    <row r="733" spans="5:14" x14ac:dyDescent="0.35">
      <c r="E733" s="24" t="s">
        <v>13685</v>
      </c>
      <c r="F733" s="25">
        <v>2809</v>
      </c>
      <c r="M733" s="24" t="s">
        <v>13469</v>
      </c>
      <c r="N733" s="25">
        <v>4.0999999999999996</v>
      </c>
    </row>
    <row r="734" spans="5:14" x14ac:dyDescent="0.35">
      <c r="E734" s="24" t="s">
        <v>13285</v>
      </c>
      <c r="F734" s="25">
        <v>2806</v>
      </c>
      <c r="M734" s="24" t="s">
        <v>13115</v>
      </c>
      <c r="N734" s="25">
        <v>4.0999999999999996</v>
      </c>
    </row>
    <row r="735" spans="5:14" x14ac:dyDescent="0.35">
      <c r="E735" s="24" t="s">
        <v>13679</v>
      </c>
      <c r="F735" s="25">
        <v>2804</v>
      </c>
      <c r="M735" s="24" t="s">
        <v>13575</v>
      </c>
      <c r="N735" s="25">
        <v>4.0999999999999996</v>
      </c>
    </row>
    <row r="736" spans="5:14" x14ac:dyDescent="0.35">
      <c r="E736" s="24" t="s">
        <v>13439</v>
      </c>
      <c r="F736" s="25">
        <v>2792</v>
      </c>
      <c r="M736" s="24" t="s">
        <v>13519</v>
      </c>
      <c r="N736" s="25">
        <v>4.0999999999999996</v>
      </c>
    </row>
    <row r="737" spans="5:14" x14ac:dyDescent="0.35">
      <c r="E737" s="24" t="s">
        <v>13982</v>
      </c>
      <c r="F737" s="25">
        <v>2781</v>
      </c>
      <c r="M737" s="24" t="s">
        <v>13714</v>
      </c>
      <c r="N737" s="25">
        <v>4.0999999999999996</v>
      </c>
    </row>
    <row r="738" spans="5:14" x14ac:dyDescent="0.35">
      <c r="E738" s="24" t="s">
        <v>14270</v>
      </c>
      <c r="F738" s="25">
        <v>2751</v>
      </c>
      <c r="M738" s="24" t="s">
        <v>14056</v>
      </c>
      <c r="N738" s="25">
        <v>4.0999999999999996</v>
      </c>
    </row>
    <row r="739" spans="5:14" x14ac:dyDescent="0.35">
      <c r="E739" s="24" t="s">
        <v>13856</v>
      </c>
      <c r="F739" s="25">
        <v>2740</v>
      </c>
      <c r="M739" s="24" t="s">
        <v>13624</v>
      </c>
      <c r="N739" s="25">
        <v>4.0999999999999996</v>
      </c>
    </row>
    <row r="740" spans="5:14" x14ac:dyDescent="0.35">
      <c r="E740" s="24" t="s">
        <v>14047</v>
      </c>
      <c r="F740" s="25">
        <v>2737</v>
      </c>
      <c r="M740" s="24" t="s">
        <v>13401</v>
      </c>
      <c r="N740" s="25">
        <v>4.0999999999999996</v>
      </c>
    </row>
    <row r="741" spans="5:14" x14ac:dyDescent="0.35">
      <c r="E741" s="24" t="s">
        <v>13920</v>
      </c>
      <c r="F741" s="25">
        <v>2732</v>
      </c>
      <c r="M741" s="24" t="s">
        <v>13598</v>
      </c>
      <c r="N741" s="25">
        <v>4.0999999999999996</v>
      </c>
    </row>
    <row r="742" spans="5:14" x14ac:dyDescent="0.35">
      <c r="E742" s="24" t="s">
        <v>13186</v>
      </c>
      <c r="F742" s="25">
        <v>2727</v>
      </c>
      <c r="M742" s="24" t="s">
        <v>13542</v>
      </c>
      <c r="N742" s="25">
        <v>4.0999999999999996</v>
      </c>
    </row>
    <row r="743" spans="5:14" x14ac:dyDescent="0.35">
      <c r="E743" s="24" t="s">
        <v>13247</v>
      </c>
      <c r="F743" s="25">
        <v>2685</v>
      </c>
      <c r="M743" s="24" t="s">
        <v>13221</v>
      </c>
      <c r="N743" s="25">
        <v>4.0999999999999996</v>
      </c>
    </row>
    <row r="744" spans="5:14" x14ac:dyDescent="0.35">
      <c r="E744" s="24" t="s">
        <v>13276</v>
      </c>
      <c r="F744" s="25">
        <v>2685</v>
      </c>
      <c r="M744" s="24" t="s">
        <v>13655</v>
      </c>
      <c r="N744" s="25">
        <v>4.0999999999999996</v>
      </c>
    </row>
    <row r="745" spans="5:14" x14ac:dyDescent="0.35">
      <c r="E745" s="24" t="s">
        <v>14284</v>
      </c>
      <c r="F745" s="25">
        <v>2664</v>
      </c>
      <c r="M745" s="24" t="s">
        <v>14123</v>
      </c>
      <c r="N745" s="25">
        <v>4.0999999999999996</v>
      </c>
    </row>
    <row r="746" spans="5:14" x14ac:dyDescent="0.35">
      <c r="E746" s="24" t="s">
        <v>13295</v>
      </c>
      <c r="F746" s="25">
        <v>2640</v>
      </c>
      <c r="M746" s="24" t="s">
        <v>13953</v>
      </c>
      <c r="N746" s="25">
        <v>4.0999999999999996</v>
      </c>
    </row>
    <row r="747" spans="5:14" x14ac:dyDescent="0.35">
      <c r="E747" s="24" t="s">
        <v>13781</v>
      </c>
      <c r="F747" s="25">
        <v>2628</v>
      </c>
      <c r="M747" s="24" t="s">
        <v>13993</v>
      </c>
      <c r="N747" s="25">
        <v>4.0999999999999996</v>
      </c>
    </row>
    <row r="748" spans="5:14" x14ac:dyDescent="0.35">
      <c r="E748" s="24" t="s">
        <v>13181</v>
      </c>
      <c r="F748" s="25">
        <v>2626</v>
      </c>
      <c r="M748" s="24" t="s">
        <v>13902</v>
      </c>
      <c r="N748" s="25">
        <v>4.0999999999999996</v>
      </c>
    </row>
    <row r="749" spans="5:14" x14ac:dyDescent="0.35">
      <c r="E749" s="24" t="s">
        <v>13806</v>
      </c>
      <c r="F749" s="25">
        <v>2623</v>
      </c>
      <c r="M749" s="24" t="s">
        <v>13978</v>
      </c>
      <c r="N749" s="25">
        <v>4.0999999999999996</v>
      </c>
    </row>
    <row r="750" spans="5:14" x14ac:dyDescent="0.35">
      <c r="E750" s="24" t="s">
        <v>13888</v>
      </c>
      <c r="F750" s="25">
        <v>2602</v>
      </c>
      <c r="M750" s="24" t="s">
        <v>14111</v>
      </c>
      <c r="N750" s="25">
        <v>4.0999999999999996</v>
      </c>
    </row>
    <row r="751" spans="5:14" x14ac:dyDescent="0.35">
      <c r="E751" s="24" t="s">
        <v>14113</v>
      </c>
      <c r="F751" s="25">
        <v>2593</v>
      </c>
      <c r="M751" s="24" t="s">
        <v>13251</v>
      </c>
      <c r="N751" s="25">
        <v>4.0666666666666664</v>
      </c>
    </row>
    <row r="752" spans="5:14" x14ac:dyDescent="0.35">
      <c r="E752" s="24" t="s">
        <v>14231</v>
      </c>
      <c r="F752" s="25">
        <v>2591</v>
      </c>
      <c r="M752" s="24" t="s">
        <v>13971</v>
      </c>
      <c r="N752" s="25">
        <v>4.05</v>
      </c>
    </row>
    <row r="753" spans="5:14" x14ac:dyDescent="0.35">
      <c r="E753" s="24" t="s">
        <v>13850</v>
      </c>
      <c r="F753" s="25">
        <v>2585</v>
      </c>
      <c r="M753" s="24" t="s">
        <v>13311</v>
      </c>
      <c r="N753" s="25">
        <v>4.05</v>
      </c>
    </row>
    <row r="754" spans="5:14" x14ac:dyDescent="0.35">
      <c r="E754" s="24" t="s">
        <v>13708</v>
      </c>
      <c r="F754" s="25">
        <v>2581</v>
      </c>
      <c r="M754" s="24" t="s">
        <v>13431</v>
      </c>
      <c r="N754" s="25">
        <v>4</v>
      </c>
    </row>
    <row r="755" spans="5:14" x14ac:dyDescent="0.35">
      <c r="E755" s="24" t="s">
        <v>13221</v>
      </c>
      <c r="F755" s="25">
        <v>2581</v>
      </c>
      <c r="M755" s="24" t="s">
        <v>13835</v>
      </c>
      <c r="N755" s="25">
        <v>4</v>
      </c>
    </row>
    <row r="756" spans="5:14" x14ac:dyDescent="0.35">
      <c r="E756" s="24" t="s">
        <v>14243</v>
      </c>
      <c r="F756" s="25">
        <v>2569</v>
      </c>
      <c r="M756" s="24" t="s">
        <v>13239</v>
      </c>
      <c r="N756" s="25">
        <v>4</v>
      </c>
    </row>
    <row r="757" spans="5:14" x14ac:dyDescent="0.35">
      <c r="E757" s="24" t="s">
        <v>14272</v>
      </c>
      <c r="F757" s="25">
        <v>2536</v>
      </c>
      <c r="M757" s="24" t="s">
        <v>13450</v>
      </c>
      <c r="N757" s="25">
        <v>4</v>
      </c>
    </row>
    <row r="758" spans="5:14" x14ac:dyDescent="0.35">
      <c r="E758" s="24" t="s">
        <v>13855</v>
      </c>
      <c r="F758" s="25">
        <v>2535</v>
      </c>
      <c r="M758" s="24" t="s">
        <v>13438</v>
      </c>
      <c r="N758" s="25">
        <v>4</v>
      </c>
    </row>
    <row r="759" spans="5:14" x14ac:dyDescent="0.35">
      <c r="E759" s="24" t="s">
        <v>13738</v>
      </c>
      <c r="F759" s="25">
        <v>2523</v>
      </c>
      <c r="M759" s="24" t="s">
        <v>14094</v>
      </c>
      <c r="N759" s="25">
        <v>4</v>
      </c>
    </row>
    <row r="760" spans="5:14" x14ac:dyDescent="0.35">
      <c r="E760" s="24" t="s">
        <v>14296</v>
      </c>
      <c r="F760" s="25">
        <v>2518</v>
      </c>
      <c r="M760" s="24" t="s">
        <v>14237</v>
      </c>
      <c r="N760" s="25">
        <v>4</v>
      </c>
    </row>
    <row r="761" spans="5:14" x14ac:dyDescent="0.35">
      <c r="E761" s="24" t="s">
        <v>13872</v>
      </c>
      <c r="F761" s="25">
        <v>2515</v>
      </c>
      <c r="M761" s="24" t="s">
        <v>14150</v>
      </c>
      <c r="N761" s="25">
        <v>4</v>
      </c>
    </row>
    <row r="762" spans="5:14" x14ac:dyDescent="0.35">
      <c r="E762" s="24" t="s">
        <v>13832</v>
      </c>
      <c r="F762" s="25">
        <v>2493</v>
      </c>
      <c r="M762" s="24" t="s">
        <v>13787</v>
      </c>
      <c r="N762" s="25">
        <v>4</v>
      </c>
    </row>
    <row r="763" spans="5:14" x14ac:dyDescent="0.35">
      <c r="E763" s="24" t="s">
        <v>13737</v>
      </c>
      <c r="F763" s="25">
        <v>2492</v>
      </c>
      <c r="M763" s="24" t="s">
        <v>13159</v>
      </c>
      <c r="N763" s="25">
        <v>4</v>
      </c>
    </row>
    <row r="764" spans="5:14" x14ac:dyDescent="0.35">
      <c r="E764" s="24" t="s">
        <v>13966</v>
      </c>
      <c r="F764" s="25">
        <v>2466</v>
      </c>
      <c r="M764" s="24" t="s">
        <v>13750</v>
      </c>
      <c r="N764" s="25">
        <v>4</v>
      </c>
    </row>
    <row r="765" spans="5:14" x14ac:dyDescent="0.35">
      <c r="E765" s="24" t="s">
        <v>13766</v>
      </c>
      <c r="F765" s="25">
        <v>2453</v>
      </c>
      <c r="M765" s="24" t="s">
        <v>14155</v>
      </c>
      <c r="N765" s="25">
        <v>4</v>
      </c>
    </row>
    <row r="766" spans="5:14" x14ac:dyDescent="0.35">
      <c r="E766" s="24" t="s">
        <v>13681</v>
      </c>
      <c r="F766" s="25">
        <v>2451</v>
      </c>
      <c r="M766" s="24" t="s">
        <v>13720</v>
      </c>
      <c r="N766" s="25">
        <v>4</v>
      </c>
    </row>
    <row r="767" spans="5:14" x14ac:dyDescent="0.35">
      <c r="E767" s="24" t="s">
        <v>13499</v>
      </c>
      <c r="F767" s="25">
        <v>2451</v>
      </c>
      <c r="M767" s="24" t="s">
        <v>13810</v>
      </c>
      <c r="N767" s="25">
        <v>4</v>
      </c>
    </row>
    <row r="768" spans="5:14" x14ac:dyDescent="0.35">
      <c r="E768" s="24" t="s">
        <v>13752</v>
      </c>
      <c r="F768" s="25">
        <v>2450</v>
      </c>
      <c r="M768" s="24" t="s">
        <v>13315</v>
      </c>
      <c r="N768" s="25">
        <v>4</v>
      </c>
    </row>
    <row r="769" spans="5:14" x14ac:dyDescent="0.35">
      <c r="E769" s="24" t="s">
        <v>13925</v>
      </c>
      <c r="F769" s="25">
        <v>2446</v>
      </c>
      <c r="M769" s="24" t="s">
        <v>13356</v>
      </c>
      <c r="N769" s="25">
        <v>4</v>
      </c>
    </row>
    <row r="770" spans="5:14" x14ac:dyDescent="0.35">
      <c r="E770" s="24" t="s">
        <v>13142</v>
      </c>
      <c r="F770" s="25">
        <v>2445</v>
      </c>
      <c r="M770" s="24" t="s">
        <v>13945</v>
      </c>
      <c r="N770" s="25">
        <v>4</v>
      </c>
    </row>
    <row r="771" spans="5:14" x14ac:dyDescent="0.35">
      <c r="E771" s="24" t="s">
        <v>13311</v>
      </c>
      <c r="F771" s="25">
        <v>2397</v>
      </c>
      <c r="M771" s="24" t="s">
        <v>13512</v>
      </c>
      <c r="N771" s="25">
        <v>4</v>
      </c>
    </row>
    <row r="772" spans="5:14" x14ac:dyDescent="0.35">
      <c r="E772" s="24" t="s">
        <v>14242</v>
      </c>
      <c r="F772" s="25">
        <v>2377</v>
      </c>
      <c r="M772" s="24" t="s">
        <v>13505</v>
      </c>
      <c r="N772" s="25">
        <v>4</v>
      </c>
    </row>
    <row r="773" spans="5:14" x14ac:dyDescent="0.35">
      <c r="E773" s="24" t="s">
        <v>13865</v>
      </c>
      <c r="F773" s="25">
        <v>2375</v>
      </c>
      <c r="M773" s="24" t="s">
        <v>13809</v>
      </c>
      <c r="N773" s="25">
        <v>4</v>
      </c>
    </row>
    <row r="774" spans="5:14" x14ac:dyDescent="0.35">
      <c r="E774" s="24" t="s">
        <v>13527</v>
      </c>
      <c r="F774" s="25">
        <v>2352</v>
      </c>
      <c r="M774" s="24" t="s">
        <v>13301</v>
      </c>
      <c r="N774" s="25">
        <v>4</v>
      </c>
    </row>
    <row r="775" spans="5:14" x14ac:dyDescent="0.35">
      <c r="E775" s="24" t="s">
        <v>13481</v>
      </c>
      <c r="F775" s="25">
        <v>2351</v>
      </c>
      <c r="M775" s="24" t="s">
        <v>14021</v>
      </c>
      <c r="N775" s="25">
        <v>4</v>
      </c>
    </row>
    <row r="776" spans="5:14" x14ac:dyDescent="0.35">
      <c r="E776" s="24" t="s">
        <v>14218</v>
      </c>
      <c r="F776" s="25">
        <v>2326</v>
      </c>
      <c r="M776" s="24" t="s">
        <v>13741</v>
      </c>
      <c r="N776" s="25">
        <v>4</v>
      </c>
    </row>
    <row r="777" spans="5:14" x14ac:dyDescent="0.35">
      <c r="E777" s="24" t="s">
        <v>14192</v>
      </c>
      <c r="F777" s="25">
        <v>2311</v>
      </c>
      <c r="M777" s="24" t="s">
        <v>13322</v>
      </c>
      <c r="N777" s="25">
        <v>4</v>
      </c>
    </row>
    <row r="778" spans="5:14" x14ac:dyDescent="0.35">
      <c r="E778" s="24" t="s">
        <v>13854</v>
      </c>
      <c r="F778" s="25">
        <v>2301</v>
      </c>
      <c r="M778" s="24" t="s">
        <v>13851</v>
      </c>
      <c r="N778" s="25">
        <v>4</v>
      </c>
    </row>
    <row r="779" spans="5:14" x14ac:dyDescent="0.35">
      <c r="E779" s="24" t="s">
        <v>14120</v>
      </c>
      <c r="F779" s="25">
        <v>2300</v>
      </c>
      <c r="M779" s="24" t="s">
        <v>14054</v>
      </c>
      <c r="N779" s="25">
        <v>4</v>
      </c>
    </row>
    <row r="780" spans="5:14" x14ac:dyDescent="0.35">
      <c r="E780" s="24" t="s">
        <v>14179</v>
      </c>
      <c r="F780" s="25">
        <v>2288</v>
      </c>
      <c r="M780" s="24" t="s">
        <v>13771</v>
      </c>
      <c r="N780" s="25">
        <v>4</v>
      </c>
    </row>
    <row r="781" spans="5:14" x14ac:dyDescent="0.35">
      <c r="E781" s="24" t="s">
        <v>13819</v>
      </c>
      <c r="F781" s="25">
        <v>2284</v>
      </c>
      <c r="M781" s="24" t="s">
        <v>13439</v>
      </c>
      <c r="N781" s="25">
        <v>4</v>
      </c>
    </row>
    <row r="782" spans="5:14" x14ac:dyDescent="0.35">
      <c r="E782" s="24" t="s">
        <v>14201</v>
      </c>
      <c r="F782" s="25">
        <v>2280</v>
      </c>
      <c r="M782" s="24" t="s">
        <v>13812</v>
      </c>
      <c r="N782" s="25">
        <v>4</v>
      </c>
    </row>
    <row r="783" spans="5:14" x14ac:dyDescent="0.35">
      <c r="E783" s="24" t="s">
        <v>13770</v>
      </c>
      <c r="F783" s="25">
        <v>2272</v>
      </c>
      <c r="M783" s="24" t="s">
        <v>13612</v>
      </c>
      <c r="N783" s="25">
        <v>4</v>
      </c>
    </row>
    <row r="784" spans="5:14" x14ac:dyDescent="0.35">
      <c r="E784" s="24" t="s">
        <v>13300</v>
      </c>
      <c r="F784" s="25">
        <v>2249</v>
      </c>
      <c r="M784" s="24" t="s">
        <v>13452</v>
      </c>
      <c r="N784" s="25">
        <v>4</v>
      </c>
    </row>
    <row r="785" spans="5:14" x14ac:dyDescent="0.35">
      <c r="E785" s="24" t="s">
        <v>14029</v>
      </c>
      <c r="F785" s="25">
        <v>2206</v>
      </c>
      <c r="M785" s="24" t="s">
        <v>14045</v>
      </c>
      <c r="N785" s="25">
        <v>4</v>
      </c>
    </row>
    <row r="786" spans="5:14" x14ac:dyDescent="0.35">
      <c r="E786" s="24" t="s">
        <v>13179</v>
      </c>
      <c r="F786" s="25">
        <v>2201</v>
      </c>
      <c r="M786" s="24" t="s">
        <v>13388</v>
      </c>
      <c r="N786" s="25">
        <v>4</v>
      </c>
    </row>
    <row r="787" spans="5:14" x14ac:dyDescent="0.35">
      <c r="E787" s="24" t="s">
        <v>14039</v>
      </c>
      <c r="F787" s="25">
        <v>2198</v>
      </c>
      <c r="M787" s="24" t="s">
        <v>13456</v>
      </c>
      <c r="N787" s="25">
        <v>4</v>
      </c>
    </row>
    <row r="788" spans="5:14" x14ac:dyDescent="0.35">
      <c r="E788" s="24" t="s">
        <v>13362</v>
      </c>
      <c r="F788" s="25">
        <v>2165</v>
      </c>
      <c r="M788" s="24" t="s">
        <v>13458</v>
      </c>
      <c r="N788" s="25">
        <v>4</v>
      </c>
    </row>
    <row r="789" spans="5:14" x14ac:dyDescent="0.35">
      <c r="E789" s="24" t="s">
        <v>14174</v>
      </c>
      <c r="F789" s="25">
        <v>2162</v>
      </c>
      <c r="M789" s="24" t="s">
        <v>13466</v>
      </c>
      <c r="N789" s="25">
        <v>4</v>
      </c>
    </row>
    <row r="790" spans="5:14" x14ac:dyDescent="0.35">
      <c r="E790" s="24" t="s">
        <v>13949</v>
      </c>
      <c r="F790" s="25">
        <v>2162</v>
      </c>
      <c r="M790" s="24" t="s">
        <v>13399</v>
      </c>
      <c r="N790" s="25">
        <v>4</v>
      </c>
    </row>
    <row r="791" spans="5:14" x14ac:dyDescent="0.35">
      <c r="E791" s="24" t="s">
        <v>13156</v>
      </c>
      <c r="F791" s="25">
        <v>2150</v>
      </c>
      <c r="M791" s="24" t="s">
        <v>13621</v>
      </c>
      <c r="N791" s="25">
        <v>4</v>
      </c>
    </row>
    <row r="792" spans="5:14" x14ac:dyDescent="0.35">
      <c r="E792" s="24" t="s">
        <v>13496</v>
      </c>
      <c r="F792" s="25">
        <v>2147</v>
      </c>
      <c r="M792" s="24" t="s">
        <v>14283</v>
      </c>
      <c r="N792" s="25">
        <v>4</v>
      </c>
    </row>
    <row r="793" spans="5:14" x14ac:dyDescent="0.35">
      <c r="E793" s="24" t="s">
        <v>13529</v>
      </c>
      <c r="F793" s="25">
        <v>2147</v>
      </c>
      <c r="M793" s="24" t="s">
        <v>13191</v>
      </c>
      <c r="N793" s="25">
        <v>4</v>
      </c>
    </row>
    <row r="794" spans="5:14" x14ac:dyDescent="0.35">
      <c r="E794" s="24" t="s">
        <v>14053</v>
      </c>
      <c r="F794" s="25">
        <v>2138</v>
      </c>
      <c r="M794" s="24" t="s">
        <v>13271</v>
      </c>
      <c r="N794" s="25">
        <v>4</v>
      </c>
    </row>
    <row r="795" spans="5:14" x14ac:dyDescent="0.35">
      <c r="E795" s="24" t="s">
        <v>13700</v>
      </c>
      <c r="F795" s="25">
        <v>2125</v>
      </c>
      <c r="M795" s="24" t="s">
        <v>14204</v>
      </c>
      <c r="N795" s="25">
        <v>4</v>
      </c>
    </row>
    <row r="796" spans="5:14" x14ac:dyDescent="0.35">
      <c r="E796" s="24" t="s">
        <v>13332</v>
      </c>
      <c r="F796" s="25">
        <v>2117</v>
      </c>
      <c r="M796" s="24" t="s">
        <v>13727</v>
      </c>
      <c r="N796" s="25">
        <v>4</v>
      </c>
    </row>
    <row r="797" spans="5:14" x14ac:dyDescent="0.35">
      <c r="E797" s="24" t="s">
        <v>14074</v>
      </c>
      <c r="F797" s="25">
        <v>2116</v>
      </c>
      <c r="M797" s="24" t="s">
        <v>13484</v>
      </c>
      <c r="N797" s="25">
        <v>4</v>
      </c>
    </row>
    <row r="798" spans="5:14" x14ac:dyDescent="0.35">
      <c r="E798" s="24" t="s">
        <v>13874</v>
      </c>
      <c r="F798" s="25">
        <v>2111</v>
      </c>
      <c r="M798" s="24" t="s">
        <v>13421</v>
      </c>
      <c r="N798" s="25">
        <v>4</v>
      </c>
    </row>
    <row r="799" spans="5:14" x14ac:dyDescent="0.35">
      <c r="E799" s="24" t="s">
        <v>13612</v>
      </c>
      <c r="F799" s="25">
        <v>2102</v>
      </c>
      <c r="M799" s="24" t="s">
        <v>14299</v>
      </c>
      <c r="N799" s="25">
        <v>4</v>
      </c>
    </row>
    <row r="800" spans="5:14" x14ac:dyDescent="0.35">
      <c r="E800" s="24" t="s">
        <v>13813</v>
      </c>
      <c r="F800" s="25">
        <v>2043</v>
      </c>
      <c r="M800" s="24" t="s">
        <v>13485</v>
      </c>
      <c r="N800" s="25">
        <v>4</v>
      </c>
    </row>
    <row r="801" spans="5:14" x14ac:dyDescent="0.35">
      <c r="E801" s="24" t="s">
        <v>13884</v>
      </c>
      <c r="F801" s="25">
        <v>2031</v>
      </c>
      <c r="M801" s="24" t="s">
        <v>14000</v>
      </c>
      <c r="N801" s="25">
        <v>4</v>
      </c>
    </row>
    <row r="802" spans="5:14" x14ac:dyDescent="0.35">
      <c r="E802" s="24" t="s">
        <v>14084</v>
      </c>
      <c r="F802" s="25">
        <v>2026</v>
      </c>
      <c r="M802" s="24" t="s">
        <v>14088</v>
      </c>
      <c r="N802" s="25">
        <v>4</v>
      </c>
    </row>
    <row r="803" spans="5:14" x14ac:dyDescent="0.35">
      <c r="E803" s="24" t="s">
        <v>13630</v>
      </c>
      <c r="F803" s="25">
        <v>2014</v>
      </c>
      <c r="M803" s="24" t="s">
        <v>13492</v>
      </c>
      <c r="N803" s="25">
        <v>4</v>
      </c>
    </row>
    <row r="804" spans="5:14" x14ac:dyDescent="0.35">
      <c r="E804" s="24" t="s">
        <v>14037</v>
      </c>
      <c r="F804" s="25">
        <v>1996</v>
      </c>
      <c r="M804" s="24" t="s">
        <v>13394</v>
      </c>
      <c r="N804" s="25">
        <v>4</v>
      </c>
    </row>
    <row r="805" spans="5:14" x14ac:dyDescent="0.35">
      <c r="E805" s="24" t="s">
        <v>14170</v>
      </c>
      <c r="F805" s="25">
        <v>1988</v>
      </c>
      <c r="M805" s="24" t="s">
        <v>13407</v>
      </c>
      <c r="N805" s="25">
        <v>4</v>
      </c>
    </row>
    <row r="806" spans="5:14" x14ac:dyDescent="0.35">
      <c r="E806" s="24" t="s">
        <v>13680</v>
      </c>
      <c r="F806" s="25">
        <v>1986</v>
      </c>
      <c r="M806" s="24" t="s">
        <v>13428</v>
      </c>
      <c r="N806" s="25">
        <v>4</v>
      </c>
    </row>
    <row r="807" spans="5:14" x14ac:dyDescent="0.35">
      <c r="E807" s="24" t="s">
        <v>13208</v>
      </c>
      <c r="F807" s="25">
        <v>1977</v>
      </c>
      <c r="M807" s="24" t="s">
        <v>13803</v>
      </c>
      <c r="N807" s="25">
        <v>4</v>
      </c>
    </row>
    <row r="808" spans="5:14" x14ac:dyDescent="0.35">
      <c r="E808" s="24" t="s">
        <v>14086</v>
      </c>
      <c r="F808" s="25">
        <v>1964</v>
      </c>
      <c r="M808" s="24" t="s">
        <v>13822</v>
      </c>
      <c r="N808" s="25">
        <v>4</v>
      </c>
    </row>
    <row r="809" spans="5:14" x14ac:dyDescent="0.35">
      <c r="E809" s="24" t="s">
        <v>13245</v>
      </c>
      <c r="F809" s="25">
        <v>1951</v>
      </c>
      <c r="M809" s="24" t="s">
        <v>13462</v>
      </c>
      <c r="N809" s="25">
        <v>4</v>
      </c>
    </row>
    <row r="810" spans="5:14" x14ac:dyDescent="0.35">
      <c r="E810" s="24" t="s">
        <v>13154</v>
      </c>
      <c r="F810" s="25">
        <v>1948</v>
      </c>
      <c r="M810" s="24" t="s">
        <v>13124</v>
      </c>
      <c r="N810" s="25">
        <v>4</v>
      </c>
    </row>
    <row r="811" spans="5:14" x14ac:dyDescent="0.35">
      <c r="E811" s="24" t="s">
        <v>13868</v>
      </c>
      <c r="F811" s="25">
        <v>1926</v>
      </c>
      <c r="M811" s="24" t="s">
        <v>13876</v>
      </c>
      <c r="N811" s="25">
        <v>4</v>
      </c>
    </row>
    <row r="812" spans="5:14" x14ac:dyDescent="0.35">
      <c r="E812" s="24" t="s">
        <v>13779</v>
      </c>
      <c r="F812" s="25">
        <v>1913</v>
      </c>
      <c r="M812" s="24" t="s">
        <v>13416</v>
      </c>
      <c r="N812" s="25">
        <v>4</v>
      </c>
    </row>
    <row r="813" spans="5:14" x14ac:dyDescent="0.35">
      <c r="E813" s="24" t="s">
        <v>13383</v>
      </c>
      <c r="F813" s="25">
        <v>1902</v>
      </c>
      <c r="M813" s="24" t="s">
        <v>13524</v>
      </c>
      <c r="N813" s="25">
        <v>4</v>
      </c>
    </row>
    <row r="814" spans="5:14" x14ac:dyDescent="0.35">
      <c r="E814" s="24" t="s">
        <v>14185</v>
      </c>
      <c r="F814" s="25">
        <v>1899</v>
      </c>
      <c r="M814" s="24" t="s">
        <v>13390</v>
      </c>
      <c r="N814" s="25">
        <v>4</v>
      </c>
    </row>
    <row r="815" spans="5:14" x14ac:dyDescent="0.35">
      <c r="E815" s="24" t="s">
        <v>13956</v>
      </c>
      <c r="F815" s="25">
        <v>1889</v>
      </c>
      <c r="M815" s="24" t="s">
        <v>13898</v>
      </c>
      <c r="N815" s="25">
        <v>4</v>
      </c>
    </row>
    <row r="816" spans="5:14" x14ac:dyDescent="0.35">
      <c r="E816" s="24" t="s">
        <v>14223</v>
      </c>
      <c r="F816" s="25">
        <v>1888</v>
      </c>
      <c r="M816" s="24" t="s">
        <v>13391</v>
      </c>
      <c r="N816" s="25">
        <v>4</v>
      </c>
    </row>
    <row r="817" spans="5:14" x14ac:dyDescent="0.35">
      <c r="E817" s="24" t="s">
        <v>13763</v>
      </c>
      <c r="F817" s="25">
        <v>1880</v>
      </c>
      <c r="M817" s="24" t="s">
        <v>13400</v>
      </c>
      <c r="N817" s="25">
        <v>4</v>
      </c>
    </row>
    <row r="818" spans="5:14" x14ac:dyDescent="0.35">
      <c r="E818" s="24" t="s">
        <v>14287</v>
      </c>
      <c r="F818" s="25">
        <v>1868</v>
      </c>
      <c r="M818" s="24" t="s">
        <v>14018</v>
      </c>
      <c r="N818" s="25">
        <v>4</v>
      </c>
    </row>
    <row r="819" spans="5:14" x14ac:dyDescent="0.35">
      <c r="E819" s="24" t="s">
        <v>14225</v>
      </c>
      <c r="F819" s="25">
        <v>1846</v>
      </c>
      <c r="M819" s="24" t="s">
        <v>13227</v>
      </c>
      <c r="N819" s="25">
        <v>4</v>
      </c>
    </row>
    <row r="820" spans="5:14" x14ac:dyDescent="0.35">
      <c r="E820" s="24" t="s">
        <v>14038</v>
      </c>
      <c r="F820" s="25">
        <v>1811</v>
      </c>
      <c r="M820" s="24" t="s">
        <v>13580</v>
      </c>
      <c r="N820" s="25">
        <v>4</v>
      </c>
    </row>
    <row r="821" spans="5:14" x14ac:dyDescent="0.35">
      <c r="E821" s="24" t="s">
        <v>13193</v>
      </c>
      <c r="F821" s="25">
        <v>1806</v>
      </c>
      <c r="M821" s="24" t="s">
        <v>13901</v>
      </c>
      <c r="N821" s="25">
        <v>4</v>
      </c>
    </row>
    <row r="822" spans="5:14" x14ac:dyDescent="0.35">
      <c r="E822" s="24" t="s">
        <v>14080</v>
      </c>
      <c r="F822" s="25">
        <v>1802</v>
      </c>
      <c r="M822" s="24" t="s">
        <v>1430</v>
      </c>
      <c r="N822" s="25">
        <v>4</v>
      </c>
    </row>
    <row r="823" spans="5:14" x14ac:dyDescent="0.35">
      <c r="E823" s="24" t="s">
        <v>13523</v>
      </c>
      <c r="F823" s="25">
        <v>1801</v>
      </c>
      <c r="M823" s="24" t="s">
        <v>13708</v>
      </c>
      <c r="N823" s="25">
        <v>4</v>
      </c>
    </row>
    <row r="824" spans="5:14" x14ac:dyDescent="0.35">
      <c r="E824" s="24" t="s">
        <v>13334</v>
      </c>
      <c r="F824" s="25">
        <v>1796</v>
      </c>
      <c r="M824" s="24" t="s">
        <v>13277</v>
      </c>
      <c r="N824" s="25">
        <v>4</v>
      </c>
    </row>
    <row r="825" spans="5:14" x14ac:dyDescent="0.35">
      <c r="E825" s="24" t="s">
        <v>13089</v>
      </c>
      <c r="F825" s="25">
        <v>1786</v>
      </c>
      <c r="M825" s="24" t="s">
        <v>13654</v>
      </c>
      <c r="N825" s="25">
        <v>4</v>
      </c>
    </row>
    <row r="826" spans="5:14" x14ac:dyDescent="0.35">
      <c r="E826" s="24" t="s">
        <v>13604</v>
      </c>
      <c r="F826" s="25">
        <v>1779</v>
      </c>
      <c r="M826" s="24" t="s">
        <v>13166</v>
      </c>
      <c r="N826" s="25">
        <v>4</v>
      </c>
    </row>
    <row r="827" spans="5:14" x14ac:dyDescent="0.35">
      <c r="E827" s="24" t="s">
        <v>13710</v>
      </c>
      <c r="F827" s="25">
        <v>1779</v>
      </c>
      <c r="M827" s="24" t="s">
        <v>13615</v>
      </c>
      <c r="N827" s="25">
        <v>4</v>
      </c>
    </row>
    <row r="828" spans="5:14" x14ac:dyDescent="0.35">
      <c r="E828" s="24" t="s">
        <v>13464</v>
      </c>
      <c r="F828" s="25">
        <v>1777</v>
      </c>
      <c r="M828" s="24" t="s">
        <v>13333</v>
      </c>
      <c r="N828" s="25">
        <v>4</v>
      </c>
    </row>
    <row r="829" spans="5:14" x14ac:dyDescent="0.35">
      <c r="E829" s="24" t="s">
        <v>14245</v>
      </c>
      <c r="F829" s="25">
        <v>1776</v>
      </c>
      <c r="M829" s="24" t="s">
        <v>13344</v>
      </c>
      <c r="N829" s="25">
        <v>4</v>
      </c>
    </row>
    <row r="830" spans="5:14" x14ac:dyDescent="0.35">
      <c r="E830" s="24" t="s">
        <v>14017</v>
      </c>
      <c r="F830" s="25">
        <v>1771</v>
      </c>
      <c r="M830" s="24" t="s">
        <v>14302</v>
      </c>
      <c r="N830" s="25">
        <v>4</v>
      </c>
    </row>
    <row r="831" spans="5:14" x14ac:dyDescent="0.35">
      <c r="E831" s="24" t="s">
        <v>13943</v>
      </c>
      <c r="F831" s="25">
        <v>1765</v>
      </c>
      <c r="M831" s="24" t="s">
        <v>13759</v>
      </c>
      <c r="N831" s="25">
        <v>4</v>
      </c>
    </row>
    <row r="832" spans="5:14" x14ac:dyDescent="0.35">
      <c r="E832" s="24" t="s">
        <v>14073</v>
      </c>
      <c r="F832" s="25">
        <v>1729</v>
      </c>
      <c r="M832" s="24" t="s">
        <v>13197</v>
      </c>
      <c r="N832" s="25">
        <v>4</v>
      </c>
    </row>
    <row r="833" spans="5:14" x14ac:dyDescent="0.35">
      <c r="E833" s="24" t="s">
        <v>14062</v>
      </c>
      <c r="F833" s="25">
        <v>1728</v>
      </c>
      <c r="M833" s="24" t="s">
        <v>14205</v>
      </c>
      <c r="N833" s="25">
        <v>4</v>
      </c>
    </row>
    <row r="834" spans="5:14" x14ac:dyDescent="0.35">
      <c r="E834" s="24" t="s">
        <v>13224</v>
      </c>
      <c r="F834" s="25">
        <v>1717</v>
      </c>
      <c r="M834" s="24" t="s">
        <v>14207</v>
      </c>
      <c r="N834" s="25">
        <v>4</v>
      </c>
    </row>
    <row r="835" spans="5:14" x14ac:dyDescent="0.35">
      <c r="E835" s="24" t="s">
        <v>13953</v>
      </c>
      <c r="F835" s="25">
        <v>1716</v>
      </c>
      <c r="M835" s="24" t="s">
        <v>14039</v>
      </c>
      <c r="N835" s="25">
        <v>4</v>
      </c>
    </row>
    <row r="836" spans="5:14" x14ac:dyDescent="0.35">
      <c r="E836" s="24" t="s">
        <v>13358</v>
      </c>
      <c r="F836" s="25">
        <v>1712</v>
      </c>
      <c r="M836" s="24" t="s">
        <v>13145</v>
      </c>
      <c r="N836" s="25">
        <v>4</v>
      </c>
    </row>
    <row r="837" spans="5:14" x14ac:dyDescent="0.35">
      <c r="E837" s="24" t="s">
        <v>13676</v>
      </c>
      <c r="F837" s="25">
        <v>1690</v>
      </c>
      <c r="M837" s="24" t="s">
        <v>13943</v>
      </c>
      <c r="N837" s="25">
        <v>4</v>
      </c>
    </row>
    <row r="838" spans="5:14" x14ac:dyDescent="0.35">
      <c r="E838" s="24" t="s">
        <v>13268</v>
      </c>
      <c r="F838" s="25">
        <v>1683</v>
      </c>
      <c r="M838" s="24" t="s">
        <v>13849</v>
      </c>
      <c r="N838" s="25">
        <v>4</v>
      </c>
    </row>
    <row r="839" spans="5:14" x14ac:dyDescent="0.35">
      <c r="E839" s="24" t="s">
        <v>13422</v>
      </c>
      <c r="F839" s="25">
        <v>1680</v>
      </c>
      <c r="M839" s="24" t="s">
        <v>13453</v>
      </c>
      <c r="N839" s="25">
        <v>4</v>
      </c>
    </row>
    <row r="840" spans="5:14" x14ac:dyDescent="0.35">
      <c r="E840" s="24" t="s">
        <v>14054</v>
      </c>
      <c r="F840" s="25">
        <v>1679</v>
      </c>
      <c r="M840" s="24" t="s">
        <v>13413</v>
      </c>
      <c r="N840" s="25">
        <v>4</v>
      </c>
    </row>
    <row r="841" spans="5:14" x14ac:dyDescent="0.35">
      <c r="E841" s="24" t="s">
        <v>13844</v>
      </c>
      <c r="F841" s="25">
        <v>1674</v>
      </c>
      <c r="M841" s="24" t="s">
        <v>14016</v>
      </c>
      <c r="N841" s="25">
        <v>4</v>
      </c>
    </row>
    <row r="842" spans="5:14" x14ac:dyDescent="0.35">
      <c r="E842" s="24" t="s">
        <v>14234</v>
      </c>
      <c r="F842" s="25">
        <v>1672</v>
      </c>
      <c r="M842" s="24" t="s">
        <v>14095</v>
      </c>
      <c r="N842" s="25">
        <v>4</v>
      </c>
    </row>
    <row r="843" spans="5:14" x14ac:dyDescent="0.35">
      <c r="E843" s="24" t="s">
        <v>13859</v>
      </c>
      <c r="F843" s="25">
        <v>1667</v>
      </c>
      <c r="M843" s="24" t="s">
        <v>13678</v>
      </c>
      <c r="N843" s="25">
        <v>4</v>
      </c>
    </row>
    <row r="844" spans="5:14" x14ac:dyDescent="0.35">
      <c r="E844" s="24" t="s">
        <v>13740</v>
      </c>
      <c r="F844" s="25">
        <v>1662</v>
      </c>
      <c r="M844" s="24" t="s">
        <v>14105</v>
      </c>
      <c r="N844" s="25">
        <v>4</v>
      </c>
    </row>
    <row r="845" spans="5:14" x14ac:dyDescent="0.35">
      <c r="E845" s="24" t="s">
        <v>14188</v>
      </c>
      <c r="F845" s="25">
        <v>1662</v>
      </c>
      <c r="M845" s="24" t="s">
        <v>14148</v>
      </c>
      <c r="N845" s="25">
        <v>4</v>
      </c>
    </row>
    <row r="846" spans="5:14" x14ac:dyDescent="0.35">
      <c r="E846" s="24" t="s">
        <v>14005</v>
      </c>
      <c r="F846" s="25">
        <v>1660</v>
      </c>
      <c r="M846" s="24" t="s">
        <v>14049</v>
      </c>
      <c r="N846" s="25">
        <v>4</v>
      </c>
    </row>
    <row r="847" spans="5:14" x14ac:dyDescent="0.35">
      <c r="E847" s="24" t="s">
        <v>13352</v>
      </c>
      <c r="F847" s="25">
        <v>1657</v>
      </c>
      <c r="M847" s="24" t="s">
        <v>13181</v>
      </c>
      <c r="N847" s="25">
        <v>4</v>
      </c>
    </row>
    <row r="848" spans="5:14" x14ac:dyDescent="0.35">
      <c r="E848" s="24" t="s">
        <v>13994</v>
      </c>
      <c r="F848" s="25">
        <v>1646</v>
      </c>
      <c r="M848" s="24" t="s">
        <v>13215</v>
      </c>
      <c r="N848" s="25">
        <v>4</v>
      </c>
    </row>
    <row r="849" spans="5:14" x14ac:dyDescent="0.35">
      <c r="E849" s="24" t="s">
        <v>14207</v>
      </c>
      <c r="F849" s="25">
        <v>1644</v>
      </c>
      <c r="M849" s="24" t="s">
        <v>13370</v>
      </c>
      <c r="N849" s="25">
        <v>4</v>
      </c>
    </row>
    <row r="850" spans="5:14" x14ac:dyDescent="0.35">
      <c r="E850" s="24" t="s">
        <v>13511</v>
      </c>
      <c r="F850" s="25">
        <v>1641</v>
      </c>
      <c r="M850" s="24" t="s">
        <v>13323</v>
      </c>
      <c r="N850" s="25">
        <v>4</v>
      </c>
    </row>
    <row r="851" spans="5:14" x14ac:dyDescent="0.35">
      <c r="E851" s="24" t="s">
        <v>13346</v>
      </c>
      <c r="F851" s="25">
        <v>1611</v>
      </c>
      <c r="M851" s="24" t="s">
        <v>14191</v>
      </c>
      <c r="N851" s="25">
        <v>4</v>
      </c>
    </row>
    <row r="852" spans="5:14" x14ac:dyDescent="0.35">
      <c r="E852" s="24" t="s">
        <v>13270</v>
      </c>
      <c r="F852" s="25">
        <v>1611</v>
      </c>
      <c r="M852" s="24" t="s">
        <v>14198</v>
      </c>
      <c r="N852" s="25">
        <v>4</v>
      </c>
    </row>
    <row r="853" spans="5:14" x14ac:dyDescent="0.35">
      <c r="E853" s="24" t="s">
        <v>13557</v>
      </c>
      <c r="F853" s="25">
        <v>1597</v>
      </c>
      <c r="M853" s="24" t="s">
        <v>14063</v>
      </c>
      <c r="N853" s="25">
        <v>4</v>
      </c>
    </row>
    <row r="854" spans="5:14" x14ac:dyDescent="0.35">
      <c r="E854" s="24" t="s">
        <v>13215</v>
      </c>
      <c r="F854" s="25">
        <v>1588</v>
      </c>
      <c r="M854" s="24" t="s">
        <v>13374</v>
      </c>
      <c r="N854" s="25">
        <v>4</v>
      </c>
    </row>
    <row r="855" spans="5:14" x14ac:dyDescent="0.35">
      <c r="E855" s="24" t="s">
        <v>13989</v>
      </c>
      <c r="F855" s="25">
        <v>1580</v>
      </c>
      <c r="M855" s="24" t="s">
        <v>13957</v>
      </c>
      <c r="N855" s="25">
        <v>4</v>
      </c>
    </row>
    <row r="856" spans="5:14" x14ac:dyDescent="0.35">
      <c r="E856" s="24" t="s">
        <v>14004</v>
      </c>
      <c r="F856" s="25">
        <v>1559</v>
      </c>
      <c r="M856" s="24" t="s">
        <v>13925</v>
      </c>
      <c r="N856" s="25">
        <v>4</v>
      </c>
    </row>
    <row r="857" spans="5:14" x14ac:dyDescent="0.35">
      <c r="E857" s="24" t="s">
        <v>13969</v>
      </c>
      <c r="F857" s="25">
        <v>1558</v>
      </c>
      <c r="M857" s="24" t="s">
        <v>13603</v>
      </c>
      <c r="N857" s="25">
        <v>4</v>
      </c>
    </row>
    <row r="858" spans="5:14" x14ac:dyDescent="0.35">
      <c r="E858" s="24" t="s">
        <v>14089</v>
      </c>
      <c r="F858" s="25">
        <v>1558</v>
      </c>
      <c r="M858" s="24" t="s">
        <v>14168</v>
      </c>
      <c r="N858" s="25">
        <v>4</v>
      </c>
    </row>
    <row r="859" spans="5:14" x14ac:dyDescent="0.35">
      <c r="E859" s="24" t="s">
        <v>13115</v>
      </c>
      <c r="F859" s="25">
        <v>1555</v>
      </c>
      <c r="M859" s="24" t="s">
        <v>14160</v>
      </c>
      <c r="N859" s="25">
        <v>4</v>
      </c>
    </row>
    <row r="860" spans="5:14" x14ac:dyDescent="0.35">
      <c r="E860" s="24" t="s">
        <v>13879</v>
      </c>
      <c r="F860" s="25">
        <v>1552</v>
      </c>
      <c r="M860" s="24" t="s">
        <v>13561</v>
      </c>
      <c r="N860" s="25">
        <v>4</v>
      </c>
    </row>
    <row r="861" spans="5:14" x14ac:dyDescent="0.35">
      <c r="E861" s="24" t="s">
        <v>13654</v>
      </c>
      <c r="F861" s="25">
        <v>1540</v>
      </c>
      <c r="M861" s="24" t="s">
        <v>13486</v>
      </c>
      <c r="N861" s="25">
        <v>4</v>
      </c>
    </row>
    <row r="862" spans="5:14" x14ac:dyDescent="0.35">
      <c r="E862" s="24" t="s">
        <v>13691</v>
      </c>
      <c r="F862" s="25">
        <v>1528</v>
      </c>
      <c r="M862" s="24" t="s">
        <v>14036</v>
      </c>
      <c r="N862" s="25">
        <v>4</v>
      </c>
    </row>
    <row r="863" spans="5:14" x14ac:dyDescent="0.35">
      <c r="E863" s="24" t="s">
        <v>14282</v>
      </c>
      <c r="F863" s="25">
        <v>1527</v>
      </c>
      <c r="M863" s="24" t="s">
        <v>14242</v>
      </c>
      <c r="N863" s="25">
        <v>4</v>
      </c>
    </row>
    <row r="864" spans="5:14" x14ac:dyDescent="0.35">
      <c r="E864" s="24" t="s">
        <v>13363</v>
      </c>
      <c r="F864" s="25">
        <v>1510</v>
      </c>
      <c r="M864" s="24" t="s">
        <v>14119</v>
      </c>
      <c r="N864" s="25">
        <v>4</v>
      </c>
    </row>
    <row r="865" spans="5:14" x14ac:dyDescent="0.35">
      <c r="E865" s="24" t="s">
        <v>13312</v>
      </c>
      <c r="F865" s="25">
        <v>1508</v>
      </c>
      <c r="M865" s="24" t="s">
        <v>14019</v>
      </c>
      <c r="N865" s="25">
        <v>4</v>
      </c>
    </row>
    <row r="866" spans="5:14" x14ac:dyDescent="0.35">
      <c r="E866" s="24" t="s">
        <v>14021</v>
      </c>
      <c r="F866" s="25">
        <v>1498</v>
      </c>
      <c r="M866" s="24" t="s">
        <v>13149</v>
      </c>
      <c r="N866" s="25">
        <v>4</v>
      </c>
    </row>
    <row r="867" spans="5:14" x14ac:dyDescent="0.35">
      <c r="E867" s="24" t="s">
        <v>13501</v>
      </c>
      <c r="F867" s="25">
        <v>1475</v>
      </c>
      <c r="M867" s="24" t="s">
        <v>13921</v>
      </c>
      <c r="N867" s="25">
        <v>4</v>
      </c>
    </row>
    <row r="868" spans="5:14" x14ac:dyDescent="0.35">
      <c r="E868" s="24" t="s">
        <v>13875</v>
      </c>
      <c r="F868" s="25">
        <v>1462</v>
      </c>
      <c r="M868" s="24" t="s">
        <v>13934</v>
      </c>
      <c r="N868" s="25">
        <v>4</v>
      </c>
    </row>
    <row r="869" spans="5:14" x14ac:dyDescent="0.35">
      <c r="E869" s="24" t="s">
        <v>14211</v>
      </c>
      <c r="F869" s="25">
        <v>1456</v>
      </c>
      <c r="M869" s="24" t="s">
        <v>13296</v>
      </c>
      <c r="N869" s="25">
        <v>4</v>
      </c>
    </row>
    <row r="870" spans="5:14" x14ac:dyDescent="0.35">
      <c r="E870" s="24" t="s">
        <v>14213</v>
      </c>
      <c r="F870" s="25">
        <v>1436</v>
      </c>
      <c r="M870" s="24" t="s">
        <v>13264</v>
      </c>
      <c r="N870" s="25">
        <v>4</v>
      </c>
    </row>
    <row r="871" spans="5:14" x14ac:dyDescent="0.35">
      <c r="E871" s="24" t="s">
        <v>14252</v>
      </c>
      <c r="F871" s="25">
        <v>1408</v>
      </c>
      <c r="M871" s="24" t="s">
        <v>13153</v>
      </c>
      <c r="N871" s="25">
        <v>4</v>
      </c>
    </row>
    <row r="872" spans="5:14" x14ac:dyDescent="0.35">
      <c r="E872" s="24" t="s">
        <v>14070</v>
      </c>
      <c r="F872" s="25">
        <v>1404</v>
      </c>
      <c r="M872" s="24" t="s">
        <v>13987</v>
      </c>
      <c r="N872" s="25">
        <v>4</v>
      </c>
    </row>
    <row r="873" spans="5:14" x14ac:dyDescent="0.35">
      <c r="E873" s="24" t="s">
        <v>14091</v>
      </c>
      <c r="F873" s="25">
        <v>1393</v>
      </c>
      <c r="M873" s="24" t="s">
        <v>13896</v>
      </c>
      <c r="N873" s="25">
        <v>4</v>
      </c>
    </row>
    <row r="874" spans="5:14" x14ac:dyDescent="0.35">
      <c r="E874" s="24" t="s">
        <v>13252</v>
      </c>
      <c r="F874" s="25">
        <v>1383</v>
      </c>
      <c r="M874" s="24" t="s">
        <v>13126</v>
      </c>
      <c r="N874" s="25">
        <v>4</v>
      </c>
    </row>
    <row r="875" spans="5:14" x14ac:dyDescent="0.35">
      <c r="E875" s="24" t="s">
        <v>14281</v>
      </c>
      <c r="F875" s="25">
        <v>1379</v>
      </c>
      <c r="M875" s="24" t="s">
        <v>13929</v>
      </c>
      <c r="N875" s="25">
        <v>4</v>
      </c>
    </row>
    <row r="876" spans="5:14" x14ac:dyDescent="0.35">
      <c r="E876" s="24" t="s">
        <v>13242</v>
      </c>
      <c r="F876" s="25">
        <v>1376</v>
      </c>
      <c r="M876" s="24" t="s">
        <v>13442</v>
      </c>
      <c r="N876" s="25">
        <v>4</v>
      </c>
    </row>
    <row r="877" spans="5:14" x14ac:dyDescent="0.35">
      <c r="E877" s="24" t="s">
        <v>13526</v>
      </c>
      <c r="F877" s="25">
        <v>1376</v>
      </c>
      <c r="M877" s="24" t="s">
        <v>14194</v>
      </c>
      <c r="N877" s="25">
        <v>4</v>
      </c>
    </row>
    <row r="878" spans="5:14" x14ac:dyDescent="0.35">
      <c r="E878" s="24" t="s">
        <v>13354</v>
      </c>
      <c r="F878" s="25">
        <v>1376</v>
      </c>
      <c r="M878" s="24" t="s">
        <v>13298</v>
      </c>
      <c r="N878" s="25">
        <v>4</v>
      </c>
    </row>
    <row r="879" spans="5:14" x14ac:dyDescent="0.35">
      <c r="E879" s="24" t="s">
        <v>13821</v>
      </c>
      <c r="F879" s="25">
        <v>1367</v>
      </c>
      <c r="M879" s="24" t="s">
        <v>14132</v>
      </c>
      <c r="N879" s="25">
        <v>4</v>
      </c>
    </row>
    <row r="880" spans="5:14" x14ac:dyDescent="0.35">
      <c r="E880" s="24" t="s">
        <v>14236</v>
      </c>
      <c r="F880" s="25">
        <v>1367</v>
      </c>
      <c r="M880" s="24" t="s">
        <v>14175</v>
      </c>
      <c r="N880" s="25">
        <v>4</v>
      </c>
    </row>
    <row r="881" spans="5:14" x14ac:dyDescent="0.35">
      <c r="E881" s="24" t="s">
        <v>14052</v>
      </c>
      <c r="F881" s="25">
        <v>1353</v>
      </c>
      <c r="M881" s="24" t="s">
        <v>13973</v>
      </c>
      <c r="N881" s="25">
        <v>4</v>
      </c>
    </row>
    <row r="882" spans="5:14" x14ac:dyDescent="0.35">
      <c r="E882" s="24" t="s">
        <v>13325</v>
      </c>
      <c r="F882" s="25">
        <v>1335</v>
      </c>
      <c r="M882" s="24" t="s">
        <v>13651</v>
      </c>
      <c r="N882" s="25">
        <v>4</v>
      </c>
    </row>
    <row r="883" spans="5:14" x14ac:dyDescent="0.35">
      <c r="E883" s="24" t="s">
        <v>13116</v>
      </c>
      <c r="F883" s="25">
        <v>1335</v>
      </c>
      <c r="M883" s="24" t="s">
        <v>13743</v>
      </c>
      <c r="N883" s="25">
        <v>4</v>
      </c>
    </row>
    <row r="884" spans="5:14" x14ac:dyDescent="0.35">
      <c r="E884" s="24" t="s">
        <v>13447</v>
      </c>
      <c r="F884" s="25">
        <v>1315</v>
      </c>
      <c r="M884" s="24" t="s">
        <v>14255</v>
      </c>
      <c r="N884" s="25">
        <v>4</v>
      </c>
    </row>
    <row r="885" spans="5:14" x14ac:dyDescent="0.35">
      <c r="E885" s="24" t="s">
        <v>14237</v>
      </c>
      <c r="F885" s="25">
        <v>1313</v>
      </c>
      <c r="M885" s="24" t="s">
        <v>13633</v>
      </c>
      <c r="N885" s="25">
        <v>3.9</v>
      </c>
    </row>
    <row r="886" spans="5:14" x14ac:dyDescent="0.35">
      <c r="E886" s="24" t="s">
        <v>13227</v>
      </c>
      <c r="F886" s="25">
        <v>1313</v>
      </c>
      <c r="M886" s="24" t="s">
        <v>13291</v>
      </c>
      <c r="N886" s="25">
        <v>3.9</v>
      </c>
    </row>
    <row r="887" spans="5:14" x14ac:dyDescent="0.35">
      <c r="E887" s="24" t="s">
        <v>13177</v>
      </c>
      <c r="F887" s="25">
        <v>1312</v>
      </c>
      <c r="M887" s="24" t="s">
        <v>13938</v>
      </c>
      <c r="N887" s="25">
        <v>3.9</v>
      </c>
    </row>
    <row r="888" spans="5:14" x14ac:dyDescent="0.35">
      <c r="E888" s="24" t="s">
        <v>14216</v>
      </c>
      <c r="F888" s="25">
        <v>1306</v>
      </c>
      <c r="M888" s="24" t="s">
        <v>14040</v>
      </c>
      <c r="N888" s="25">
        <v>3.9</v>
      </c>
    </row>
    <row r="889" spans="5:14" x14ac:dyDescent="0.35">
      <c r="E889" s="24" t="s">
        <v>14014</v>
      </c>
      <c r="F889" s="25">
        <v>1296</v>
      </c>
      <c r="M889" s="24" t="s">
        <v>14075</v>
      </c>
      <c r="N889" s="25">
        <v>3.9</v>
      </c>
    </row>
    <row r="890" spans="5:14" x14ac:dyDescent="0.35">
      <c r="E890" s="24" t="s">
        <v>13793</v>
      </c>
      <c r="F890" s="25">
        <v>1271</v>
      </c>
      <c r="M890" s="24" t="s">
        <v>13939</v>
      </c>
      <c r="N890" s="25">
        <v>3.9</v>
      </c>
    </row>
    <row r="891" spans="5:14" x14ac:dyDescent="0.35">
      <c r="E891" s="24" t="s">
        <v>13235</v>
      </c>
      <c r="F891" s="25">
        <v>1269</v>
      </c>
      <c r="M891" s="24" t="s">
        <v>14226</v>
      </c>
      <c r="N891" s="25">
        <v>3.9</v>
      </c>
    </row>
    <row r="892" spans="5:14" x14ac:dyDescent="0.35">
      <c r="E892" s="24" t="s">
        <v>13714</v>
      </c>
      <c r="F892" s="25">
        <v>1269</v>
      </c>
      <c r="M892" s="24" t="s">
        <v>14174</v>
      </c>
      <c r="N892" s="25">
        <v>3.9</v>
      </c>
    </row>
    <row r="893" spans="5:14" x14ac:dyDescent="0.35">
      <c r="E893" s="24" t="s">
        <v>13231</v>
      </c>
      <c r="F893" s="25">
        <v>1259</v>
      </c>
      <c r="M893" s="24" t="s">
        <v>14116</v>
      </c>
      <c r="N893" s="25">
        <v>3.9</v>
      </c>
    </row>
    <row r="894" spans="5:14" x14ac:dyDescent="0.35">
      <c r="E894" s="24" t="s">
        <v>13986</v>
      </c>
      <c r="F894" s="25">
        <v>1240</v>
      </c>
      <c r="M894" s="24" t="s">
        <v>13195</v>
      </c>
      <c r="N894" s="25">
        <v>3.9</v>
      </c>
    </row>
    <row r="895" spans="5:14" x14ac:dyDescent="0.35">
      <c r="E895" s="24" t="s">
        <v>13307</v>
      </c>
      <c r="F895" s="25">
        <v>1237</v>
      </c>
      <c r="M895" s="24" t="s">
        <v>13634</v>
      </c>
      <c r="N895" s="25">
        <v>3.9</v>
      </c>
    </row>
    <row r="896" spans="5:14" x14ac:dyDescent="0.35">
      <c r="E896" s="24" t="s">
        <v>13720</v>
      </c>
      <c r="F896" s="25">
        <v>1208</v>
      </c>
      <c r="M896" s="24" t="s">
        <v>14183</v>
      </c>
      <c r="N896" s="25">
        <v>3.9</v>
      </c>
    </row>
    <row r="897" spans="5:14" x14ac:dyDescent="0.35">
      <c r="E897" s="24" t="s">
        <v>14276</v>
      </c>
      <c r="F897" s="25">
        <v>1202</v>
      </c>
      <c r="M897" s="24" t="s">
        <v>13604</v>
      </c>
      <c r="N897" s="25">
        <v>3.9</v>
      </c>
    </row>
    <row r="898" spans="5:14" x14ac:dyDescent="0.35">
      <c r="E898" s="24" t="s">
        <v>13500</v>
      </c>
      <c r="F898" s="25">
        <v>1193</v>
      </c>
      <c r="M898" s="24" t="s">
        <v>14031</v>
      </c>
      <c r="N898" s="25">
        <v>3.9</v>
      </c>
    </row>
    <row r="899" spans="5:14" x14ac:dyDescent="0.35">
      <c r="E899" s="24" t="s">
        <v>14023</v>
      </c>
      <c r="F899" s="25">
        <v>1191</v>
      </c>
      <c r="M899" s="24" t="s">
        <v>13719</v>
      </c>
      <c r="N899" s="25">
        <v>3.9</v>
      </c>
    </row>
    <row r="900" spans="5:14" x14ac:dyDescent="0.35">
      <c r="E900" s="24" t="s">
        <v>14222</v>
      </c>
      <c r="F900" s="25">
        <v>1181</v>
      </c>
      <c r="M900" s="24" t="s">
        <v>13426</v>
      </c>
      <c r="N900" s="25">
        <v>3.9</v>
      </c>
    </row>
    <row r="901" spans="5:14" x14ac:dyDescent="0.35">
      <c r="E901" s="24" t="s">
        <v>13687</v>
      </c>
      <c r="F901" s="25">
        <v>1173</v>
      </c>
      <c r="M901" s="24" t="s">
        <v>13521</v>
      </c>
      <c r="N901" s="25">
        <v>3.9</v>
      </c>
    </row>
    <row r="902" spans="5:14" x14ac:dyDescent="0.35">
      <c r="E902" s="24" t="s">
        <v>13754</v>
      </c>
      <c r="F902" s="25">
        <v>1173</v>
      </c>
      <c r="M902" s="24" t="s">
        <v>13127</v>
      </c>
      <c r="N902" s="25">
        <v>3.9</v>
      </c>
    </row>
    <row r="903" spans="5:14" x14ac:dyDescent="0.35">
      <c r="E903" s="24" t="s">
        <v>13907</v>
      </c>
      <c r="F903" s="25">
        <v>1163</v>
      </c>
      <c r="M903" s="24" t="s">
        <v>13513</v>
      </c>
      <c r="N903" s="25">
        <v>3.9</v>
      </c>
    </row>
    <row r="904" spans="5:14" x14ac:dyDescent="0.35">
      <c r="E904" s="24" t="s">
        <v>13159</v>
      </c>
      <c r="F904" s="25">
        <v>1151</v>
      </c>
      <c r="M904" s="24" t="s">
        <v>14108</v>
      </c>
      <c r="N904" s="25">
        <v>3.9</v>
      </c>
    </row>
    <row r="905" spans="5:14" x14ac:dyDescent="0.35">
      <c r="E905" s="24" t="s">
        <v>13114</v>
      </c>
      <c r="F905" s="25">
        <v>1135</v>
      </c>
      <c r="M905" s="24" t="s">
        <v>13936</v>
      </c>
      <c r="N905" s="25">
        <v>3.9</v>
      </c>
    </row>
    <row r="906" spans="5:14" x14ac:dyDescent="0.35">
      <c r="E906" s="24" t="s">
        <v>14294</v>
      </c>
      <c r="F906" s="25">
        <v>1127</v>
      </c>
      <c r="M906" s="24" t="s">
        <v>13398</v>
      </c>
      <c r="N906" s="25">
        <v>3.9</v>
      </c>
    </row>
    <row r="907" spans="5:14" x14ac:dyDescent="0.35">
      <c r="E907" s="24" t="s">
        <v>13226</v>
      </c>
      <c r="F907" s="25">
        <v>1121</v>
      </c>
      <c r="M907" s="24" t="s">
        <v>13419</v>
      </c>
      <c r="N907" s="25">
        <v>3.9</v>
      </c>
    </row>
    <row r="908" spans="5:14" x14ac:dyDescent="0.35">
      <c r="E908" s="24" t="s">
        <v>14009</v>
      </c>
      <c r="F908" s="25">
        <v>1118</v>
      </c>
      <c r="M908" s="24" t="s">
        <v>13482</v>
      </c>
      <c r="N908" s="25">
        <v>3.9</v>
      </c>
    </row>
    <row r="909" spans="5:14" x14ac:dyDescent="0.35">
      <c r="E909" s="24" t="s">
        <v>14180</v>
      </c>
      <c r="F909" s="25">
        <v>1106</v>
      </c>
      <c r="M909" s="24" t="s">
        <v>14276</v>
      </c>
      <c r="N909" s="25">
        <v>3.9</v>
      </c>
    </row>
    <row r="910" spans="5:14" x14ac:dyDescent="0.35">
      <c r="E910" s="24" t="s">
        <v>13210</v>
      </c>
      <c r="F910" s="25">
        <v>1097</v>
      </c>
      <c r="M910" s="24" t="s">
        <v>13156</v>
      </c>
      <c r="N910" s="25">
        <v>3.9</v>
      </c>
    </row>
    <row r="911" spans="5:14" x14ac:dyDescent="0.35">
      <c r="E911" s="24" t="s">
        <v>13831</v>
      </c>
      <c r="F911" s="25">
        <v>1092</v>
      </c>
      <c r="M911" s="24" t="s">
        <v>13353</v>
      </c>
      <c r="N911" s="25">
        <v>3.9</v>
      </c>
    </row>
    <row r="912" spans="5:14" x14ac:dyDescent="0.35">
      <c r="E912" s="24" t="s">
        <v>14299</v>
      </c>
      <c r="F912" s="25">
        <v>1090</v>
      </c>
      <c r="M912" s="24" t="s">
        <v>13245</v>
      </c>
      <c r="N912" s="25">
        <v>3.9</v>
      </c>
    </row>
    <row r="913" spans="5:14" x14ac:dyDescent="0.35">
      <c r="E913" s="24" t="s">
        <v>13653</v>
      </c>
      <c r="F913" s="25">
        <v>1087</v>
      </c>
      <c r="M913" s="24" t="s">
        <v>13955</v>
      </c>
      <c r="N913" s="25">
        <v>3.9</v>
      </c>
    </row>
    <row r="914" spans="5:14" x14ac:dyDescent="0.35">
      <c r="E914" s="24" t="s">
        <v>14226</v>
      </c>
      <c r="F914" s="25">
        <v>1085</v>
      </c>
      <c r="M914" s="24" t="s">
        <v>13627</v>
      </c>
      <c r="N914" s="25">
        <v>3.9</v>
      </c>
    </row>
    <row r="915" spans="5:14" x14ac:dyDescent="0.35">
      <c r="E915" s="24" t="s">
        <v>13209</v>
      </c>
      <c r="F915" s="25">
        <v>1079</v>
      </c>
      <c r="M915" s="24" t="s">
        <v>13975</v>
      </c>
      <c r="N915" s="25">
        <v>3.9</v>
      </c>
    </row>
    <row r="916" spans="5:14" x14ac:dyDescent="0.35">
      <c r="E916" s="24" t="s">
        <v>13327</v>
      </c>
      <c r="F916" s="25">
        <v>1075</v>
      </c>
      <c r="M916" s="24" t="s">
        <v>14239</v>
      </c>
      <c r="N916" s="25">
        <v>3.9</v>
      </c>
    </row>
    <row r="917" spans="5:14" x14ac:dyDescent="0.35">
      <c r="E917" s="24" t="s">
        <v>13243</v>
      </c>
      <c r="F917" s="25">
        <v>1075</v>
      </c>
      <c r="M917" s="24" t="s">
        <v>13887</v>
      </c>
      <c r="N917" s="25">
        <v>3.9</v>
      </c>
    </row>
    <row r="918" spans="5:14" x14ac:dyDescent="0.35">
      <c r="E918" s="24" t="s">
        <v>13906</v>
      </c>
      <c r="F918" s="25">
        <v>1074</v>
      </c>
      <c r="M918" s="24" t="s">
        <v>13220</v>
      </c>
      <c r="N918" s="25">
        <v>3.9</v>
      </c>
    </row>
    <row r="919" spans="5:14" x14ac:dyDescent="0.35">
      <c r="E919" s="24" t="s">
        <v>13195</v>
      </c>
      <c r="F919" s="25">
        <v>1072</v>
      </c>
      <c r="M919" s="24" t="s">
        <v>13889</v>
      </c>
      <c r="N919" s="25">
        <v>3.9</v>
      </c>
    </row>
    <row r="920" spans="5:14" x14ac:dyDescent="0.35">
      <c r="E920" s="24" t="s">
        <v>14042</v>
      </c>
      <c r="F920" s="25">
        <v>1067</v>
      </c>
      <c r="M920" s="24" t="s">
        <v>13644</v>
      </c>
      <c r="N920" s="25">
        <v>3.9</v>
      </c>
    </row>
    <row r="921" spans="5:14" x14ac:dyDescent="0.35">
      <c r="E921" s="24" t="s">
        <v>14208</v>
      </c>
      <c r="F921" s="25">
        <v>1066</v>
      </c>
      <c r="M921" s="24" t="s">
        <v>13984</v>
      </c>
      <c r="N921" s="25">
        <v>3.9</v>
      </c>
    </row>
    <row r="922" spans="5:14" x14ac:dyDescent="0.35">
      <c r="E922" s="24" t="s">
        <v>14241</v>
      </c>
      <c r="F922" s="25">
        <v>1065</v>
      </c>
      <c r="M922" s="24" t="s">
        <v>13299</v>
      </c>
      <c r="N922" s="25">
        <v>3.9</v>
      </c>
    </row>
    <row r="923" spans="5:14" x14ac:dyDescent="0.35">
      <c r="E923" s="24" t="s">
        <v>13952</v>
      </c>
      <c r="F923" s="25">
        <v>1051</v>
      </c>
      <c r="M923" s="24" t="s">
        <v>13240</v>
      </c>
      <c r="N923" s="25">
        <v>3.9</v>
      </c>
    </row>
    <row r="924" spans="5:14" x14ac:dyDescent="0.35">
      <c r="E924" s="24" t="s">
        <v>13267</v>
      </c>
      <c r="F924" s="25">
        <v>1051</v>
      </c>
      <c r="M924" s="24" t="s">
        <v>1851</v>
      </c>
      <c r="N924" s="25">
        <v>3.9</v>
      </c>
    </row>
    <row r="925" spans="5:14" x14ac:dyDescent="0.35">
      <c r="E925" s="24" t="s">
        <v>14167</v>
      </c>
      <c r="F925" s="25">
        <v>1045</v>
      </c>
      <c r="M925" s="24" t="s">
        <v>14193</v>
      </c>
      <c r="N925" s="25">
        <v>3.9</v>
      </c>
    </row>
    <row r="926" spans="5:14" x14ac:dyDescent="0.35">
      <c r="E926" s="24" t="s">
        <v>13717</v>
      </c>
      <c r="F926" s="25">
        <v>1030</v>
      </c>
      <c r="M926" s="24" t="s">
        <v>13371</v>
      </c>
      <c r="N926" s="25">
        <v>3.9</v>
      </c>
    </row>
    <row r="927" spans="5:14" x14ac:dyDescent="0.35">
      <c r="E927" s="24" t="s">
        <v>13812</v>
      </c>
      <c r="F927" s="25">
        <v>1026</v>
      </c>
      <c r="M927" s="24" t="s">
        <v>13483</v>
      </c>
      <c r="N927" s="25">
        <v>3.9</v>
      </c>
    </row>
    <row r="928" spans="5:14" x14ac:dyDescent="0.35">
      <c r="E928" s="24" t="s">
        <v>14143</v>
      </c>
      <c r="F928" s="25">
        <v>1021</v>
      </c>
      <c r="M928" s="24" t="s">
        <v>14234</v>
      </c>
      <c r="N928" s="25">
        <v>3.9</v>
      </c>
    </row>
    <row r="929" spans="5:14" x14ac:dyDescent="0.35">
      <c r="E929" s="24" t="s">
        <v>13960</v>
      </c>
      <c r="F929" s="25">
        <v>1017</v>
      </c>
      <c r="M929" s="24" t="s">
        <v>13533</v>
      </c>
      <c r="N929" s="25">
        <v>3.9</v>
      </c>
    </row>
    <row r="930" spans="5:14" x14ac:dyDescent="0.35">
      <c r="E930" s="24" t="s">
        <v>13978</v>
      </c>
      <c r="F930" s="25">
        <v>1017</v>
      </c>
      <c r="M930" s="24" t="s">
        <v>14219</v>
      </c>
      <c r="N930" s="25">
        <v>3.9</v>
      </c>
    </row>
    <row r="931" spans="5:14" x14ac:dyDescent="0.35">
      <c r="E931" s="24" t="s">
        <v>14118</v>
      </c>
      <c r="F931" s="25">
        <v>1015</v>
      </c>
      <c r="M931" s="24" t="s">
        <v>13243</v>
      </c>
      <c r="N931" s="25">
        <v>3.9</v>
      </c>
    </row>
    <row r="932" spans="5:14" x14ac:dyDescent="0.35">
      <c r="E932" s="24" t="s">
        <v>14219</v>
      </c>
      <c r="F932" s="25">
        <v>1004</v>
      </c>
      <c r="M932" s="24" t="s">
        <v>13881</v>
      </c>
      <c r="N932" s="25">
        <v>3.9</v>
      </c>
    </row>
    <row r="933" spans="5:14" x14ac:dyDescent="0.35">
      <c r="E933" s="24" t="s">
        <v>13356</v>
      </c>
      <c r="F933" s="25">
        <v>1001</v>
      </c>
      <c r="M933" s="24" t="s">
        <v>13327</v>
      </c>
      <c r="N933" s="25">
        <v>3.9</v>
      </c>
    </row>
    <row r="934" spans="5:14" x14ac:dyDescent="0.35">
      <c r="E934" s="24" t="s">
        <v>14124</v>
      </c>
      <c r="F934" s="25">
        <v>992</v>
      </c>
      <c r="M934" s="24" t="s">
        <v>13157</v>
      </c>
      <c r="N934" s="25">
        <v>3.9</v>
      </c>
    </row>
    <row r="935" spans="5:14" x14ac:dyDescent="0.35">
      <c r="E935" s="24" t="s">
        <v>13660</v>
      </c>
      <c r="F935" s="25">
        <v>989</v>
      </c>
      <c r="M935" s="24" t="s">
        <v>13130</v>
      </c>
      <c r="N935" s="25">
        <v>3.9</v>
      </c>
    </row>
    <row r="936" spans="5:14" x14ac:dyDescent="0.35">
      <c r="E936" s="24" t="s">
        <v>13917</v>
      </c>
      <c r="F936" s="25">
        <v>976</v>
      </c>
      <c r="M936" s="24" t="s">
        <v>14020</v>
      </c>
      <c r="N936" s="25">
        <v>3.9</v>
      </c>
    </row>
    <row r="937" spans="5:14" x14ac:dyDescent="0.35">
      <c r="E937" s="24" t="s">
        <v>13257</v>
      </c>
      <c r="F937" s="25">
        <v>974</v>
      </c>
      <c r="M937" s="24" t="s">
        <v>13529</v>
      </c>
      <c r="N937" s="25">
        <v>3.9</v>
      </c>
    </row>
    <row r="938" spans="5:14" x14ac:dyDescent="0.35">
      <c r="E938" s="24" t="s">
        <v>14106</v>
      </c>
      <c r="F938" s="25">
        <v>966</v>
      </c>
      <c r="M938" s="24" t="s">
        <v>13579</v>
      </c>
      <c r="N938" s="25">
        <v>3.9</v>
      </c>
    </row>
    <row r="939" spans="5:14" x14ac:dyDescent="0.35">
      <c r="E939" s="24" t="s">
        <v>14107</v>
      </c>
      <c r="F939" s="25">
        <v>942</v>
      </c>
      <c r="M939" s="24" t="s">
        <v>14130</v>
      </c>
      <c r="N939" s="25">
        <v>3.9</v>
      </c>
    </row>
    <row r="940" spans="5:14" x14ac:dyDescent="0.35">
      <c r="E940" s="24" t="s">
        <v>13225</v>
      </c>
      <c r="F940" s="25">
        <v>933</v>
      </c>
      <c r="M940" s="24" t="s">
        <v>13736</v>
      </c>
      <c r="N940" s="25">
        <v>3.9</v>
      </c>
    </row>
    <row r="941" spans="5:14" x14ac:dyDescent="0.35">
      <c r="E941" s="24" t="s">
        <v>13305</v>
      </c>
      <c r="F941" s="25">
        <v>928</v>
      </c>
      <c r="M941" s="24" t="s">
        <v>13820</v>
      </c>
      <c r="N941" s="25">
        <v>3.9</v>
      </c>
    </row>
    <row r="942" spans="5:14" x14ac:dyDescent="0.35">
      <c r="E942" s="24" t="s">
        <v>14110</v>
      </c>
      <c r="F942" s="25">
        <v>925</v>
      </c>
      <c r="M942" s="24" t="s">
        <v>14216</v>
      </c>
      <c r="N942" s="25">
        <v>3.9</v>
      </c>
    </row>
    <row r="943" spans="5:14" x14ac:dyDescent="0.35">
      <c r="E943" s="24" t="s">
        <v>13161</v>
      </c>
      <c r="F943" s="25">
        <v>924</v>
      </c>
      <c r="M943" s="24" t="s">
        <v>13261</v>
      </c>
      <c r="N943" s="25">
        <v>3.9</v>
      </c>
    </row>
    <row r="944" spans="5:14" x14ac:dyDescent="0.35">
      <c r="E944" s="24" t="s">
        <v>13253</v>
      </c>
      <c r="F944" s="25">
        <v>919</v>
      </c>
      <c r="M944" s="24" t="s">
        <v>13786</v>
      </c>
      <c r="N944" s="25">
        <v>3.9</v>
      </c>
    </row>
    <row r="945" spans="5:14" x14ac:dyDescent="0.35">
      <c r="E945" s="24" t="s">
        <v>13316</v>
      </c>
      <c r="F945" s="25">
        <v>910</v>
      </c>
      <c r="M945" s="24" t="s">
        <v>13553</v>
      </c>
      <c r="N945" s="25">
        <v>3.9</v>
      </c>
    </row>
    <row r="946" spans="5:14" x14ac:dyDescent="0.35">
      <c r="E946" s="24" t="s">
        <v>13668</v>
      </c>
      <c r="F946" s="25">
        <v>903</v>
      </c>
      <c r="M946" s="24" t="s">
        <v>14203</v>
      </c>
      <c r="N946" s="25">
        <v>3.9</v>
      </c>
    </row>
    <row r="947" spans="5:14" x14ac:dyDescent="0.35">
      <c r="E947" s="24" t="s">
        <v>13198</v>
      </c>
      <c r="F947" s="25">
        <v>902</v>
      </c>
      <c r="M947" s="24" t="s">
        <v>13659</v>
      </c>
      <c r="N947" s="25">
        <v>3.9</v>
      </c>
    </row>
    <row r="948" spans="5:14" x14ac:dyDescent="0.35">
      <c r="E948" s="24" t="s">
        <v>13184</v>
      </c>
      <c r="F948" s="25">
        <v>900</v>
      </c>
      <c r="M948" s="24" t="s">
        <v>14267</v>
      </c>
      <c r="N948" s="25">
        <v>3.9</v>
      </c>
    </row>
    <row r="949" spans="5:14" x14ac:dyDescent="0.35">
      <c r="E949" s="24" t="s">
        <v>13916</v>
      </c>
      <c r="F949" s="25">
        <v>900</v>
      </c>
      <c r="M949" s="24" t="s">
        <v>13954</v>
      </c>
      <c r="N949" s="25">
        <v>3.9</v>
      </c>
    </row>
    <row r="950" spans="5:14" x14ac:dyDescent="0.35">
      <c r="E950" s="24" t="s">
        <v>14275</v>
      </c>
      <c r="F950" s="25">
        <v>898</v>
      </c>
      <c r="M950" s="24" t="s">
        <v>14118</v>
      </c>
      <c r="N950" s="25">
        <v>3.9</v>
      </c>
    </row>
    <row r="951" spans="5:14" x14ac:dyDescent="0.35">
      <c r="E951" s="24" t="s">
        <v>13344</v>
      </c>
      <c r="F951" s="25">
        <v>897</v>
      </c>
      <c r="M951" s="24" t="s">
        <v>13496</v>
      </c>
      <c r="N951" s="25">
        <v>3.9</v>
      </c>
    </row>
    <row r="952" spans="5:14" x14ac:dyDescent="0.35">
      <c r="E952" s="24" t="s">
        <v>13296</v>
      </c>
      <c r="F952" s="25">
        <v>839</v>
      </c>
      <c r="M952" s="24" t="s">
        <v>13405</v>
      </c>
      <c r="N952" s="25">
        <v>3.9</v>
      </c>
    </row>
    <row r="953" spans="5:14" x14ac:dyDescent="0.35">
      <c r="E953" s="24" t="s">
        <v>13368</v>
      </c>
      <c r="F953" s="25">
        <v>838</v>
      </c>
      <c r="M953" s="24" t="s">
        <v>14268</v>
      </c>
      <c r="N953" s="25">
        <v>3.9</v>
      </c>
    </row>
    <row r="954" spans="5:14" x14ac:dyDescent="0.35">
      <c r="E954" s="24" t="s">
        <v>13379</v>
      </c>
      <c r="F954" s="25">
        <v>838</v>
      </c>
      <c r="M954" s="24" t="s">
        <v>14157</v>
      </c>
      <c r="N954" s="25">
        <v>3.9</v>
      </c>
    </row>
    <row r="955" spans="5:14" x14ac:dyDescent="0.35">
      <c r="E955" s="24" t="s">
        <v>14205</v>
      </c>
      <c r="F955" s="25">
        <v>832</v>
      </c>
      <c r="M955" s="24" t="s">
        <v>13885</v>
      </c>
      <c r="N955" s="25">
        <v>3.9</v>
      </c>
    </row>
    <row r="956" spans="5:14" x14ac:dyDescent="0.35">
      <c r="E956" s="24" t="s">
        <v>13495</v>
      </c>
      <c r="F956" s="25">
        <v>828</v>
      </c>
      <c r="M956" s="24" t="s">
        <v>14233</v>
      </c>
      <c r="N956" s="25">
        <v>3.9</v>
      </c>
    </row>
    <row r="957" spans="5:14" x14ac:dyDescent="0.35">
      <c r="E957" s="24" t="s">
        <v>14261</v>
      </c>
      <c r="F957" s="25">
        <v>827</v>
      </c>
      <c r="M957" s="24" t="s">
        <v>14048</v>
      </c>
      <c r="N957" s="25">
        <v>3.9</v>
      </c>
    </row>
    <row r="958" spans="5:14" x14ac:dyDescent="0.35">
      <c r="E958" s="24" t="s">
        <v>13786</v>
      </c>
      <c r="F958" s="25">
        <v>817</v>
      </c>
      <c r="M958" s="24" t="s">
        <v>14107</v>
      </c>
      <c r="N958" s="25">
        <v>3.9</v>
      </c>
    </row>
    <row r="959" spans="5:14" x14ac:dyDescent="0.35">
      <c r="E959" s="24" t="s">
        <v>13292</v>
      </c>
      <c r="F959" s="25">
        <v>789</v>
      </c>
      <c r="M959" s="24" t="s">
        <v>14223</v>
      </c>
      <c r="N959" s="25">
        <v>3.9</v>
      </c>
    </row>
    <row r="960" spans="5:14" x14ac:dyDescent="0.35">
      <c r="E960" s="24" t="s">
        <v>13961</v>
      </c>
      <c r="F960" s="25">
        <v>787</v>
      </c>
      <c r="M960" s="24" t="s">
        <v>13888</v>
      </c>
      <c r="N960" s="25">
        <v>3.9</v>
      </c>
    </row>
    <row r="961" spans="5:14" x14ac:dyDescent="0.35">
      <c r="E961" s="24" t="s">
        <v>14082</v>
      </c>
      <c r="F961" s="25">
        <v>780</v>
      </c>
      <c r="M961" s="24" t="s">
        <v>13543</v>
      </c>
      <c r="N961" s="25">
        <v>3.9</v>
      </c>
    </row>
    <row r="962" spans="5:14" x14ac:dyDescent="0.35">
      <c r="E962" s="24" t="s">
        <v>14255</v>
      </c>
      <c r="F962" s="25">
        <v>777</v>
      </c>
      <c r="M962" s="24" t="s">
        <v>13875</v>
      </c>
      <c r="N962" s="25">
        <v>3.9</v>
      </c>
    </row>
    <row r="963" spans="5:14" x14ac:dyDescent="0.35">
      <c r="E963" s="24" t="s">
        <v>14271</v>
      </c>
      <c r="F963" s="25">
        <v>771</v>
      </c>
      <c r="M963" s="24" t="s">
        <v>13639</v>
      </c>
      <c r="N963" s="25">
        <v>3.9</v>
      </c>
    </row>
    <row r="964" spans="5:14" x14ac:dyDescent="0.35">
      <c r="E964" s="24" t="s">
        <v>13538</v>
      </c>
      <c r="F964" s="25">
        <v>768</v>
      </c>
      <c r="M964" s="24" t="s">
        <v>13754</v>
      </c>
      <c r="N964" s="25">
        <v>3.9</v>
      </c>
    </row>
    <row r="965" spans="5:14" x14ac:dyDescent="0.35">
      <c r="E965" s="24" t="s">
        <v>13218</v>
      </c>
      <c r="F965" s="25">
        <v>766</v>
      </c>
      <c r="M965" s="24" t="s">
        <v>14002</v>
      </c>
      <c r="N965" s="25">
        <v>3.9</v>
      </c>
    </row>
    <row r="966" spans="5:14" x14ac:dyDescent="0.35">
      <c r="E966" s="24" t="s">
        <v>13494</v>
      </c>
      <c r="F966" s="25">
        <v>758</v>
      </c>
      <c r="M966" s="24" t="s">
        <v>13653</v>
      </c>
      <c r="N966" s="25">
        <v>3.9</v>
      </c>
    </row>
    <row r="967" spans="5:14" x14ac:dyDescent="0.35">
      <c r="E967" s="24" t="s">
        <v>14105</v>
      </c>
      <c r="F967" s="25">
        <v>743</v>
      </c>
      <c r="M967" s="24" t="s">
        <v>13564</v>
      </c>
      <c r="N967" s="25">
        <v>3.9</v>
      </c>
    </row>
    <row r="968" spans="5:14" x14ac:dyDescent="0.35">
      <c r="E968" s="24" t="s">
        <v>14204</v>
      </c>
      <c r="F968" s="25">
        <v>727</v>
      </c>
      <c r="M968" s="24" t="s">
        <v>14060</v>
      </c>
      <c r="N968" s="25">
        <v>3.9</v>
      </c>
    </row>
    <row r="969" spans="5:14" x14ac:dyDescent="0.35">
      <c r="E969" s="24" t="s">
        <v>13528</v>
      </c>
      <c r="F969" s="25">
        <v>714</v>
      </c>
      <c r="M969" s="24" t="s">
        <v>14195</v>
      </c>
      <c r="N969" s="25">
        <v>3.9</v>
      </c>
    </row>
    <row r="970" spans="5:14" x14ac:dyDescent="0.35">
      <c r="E970" s="24" t="s">
        <v>13155</v>
      </c>
      <c r="F970" s="25">
        <v>710</v>
      </c>
      <c r="M970" s="24" t="s">
        <v>13801</v>
      </c>
      <c r="N970" s="25">
        <v>3.9</v>
      </c>
    </row>
    <row r="971" spans="5:14" x14ac:dyDescent="0.35">
      <c r="E971" s="24" t="s">
        <v>14268</v>
      </c>
      <c r="F971" s="25">
        <v>710</v>
      </c>
      <c r="M971" s="24" t="s">
        <v>13926</v>
      </c>
      <c r="N971" s="25">
        <v>3.9</v>
      </c>
    </row>
    <row r="972" spans="5:14" x14ac:dyDescent="0.35">
      <c r="E972" s="24" t="s">
        <v>13351</v>
      </c>
      <c r="F972" s="25">
        <v>708</v>
      </c>
      <c r="M972" s="24" t="s">
        <v>14140</v>
      </c>
      <c r="N972" s="25">
        <v>3.9</v>
      </c>
    </row>
    <row r="973" spans="5:14" x14ac:dyDescent="0.35">
      <c r="E973" s="24" t="s">
        <v>14215</v>
      </c>
      <c r="F973" s="25">
        <v>693</v>
      </c>
      <c r="M973" s="24" t="s">
        <v>14055</v>
      </c>
      <c r="N973" s="25">
        <v>3.9</v>
      </c>
    </row>
    <row r="974" spans="5:14" x14ac:dyDescent="0.35">
      <c r="E974" s="24" t="s">
        <v>13548</v>
      </c>
      <c r="F974" s="25">
        <v>690</v>
      </c>
      <c r="M974" s="24" t="s">
        <v>13684</v>
      </c>
      <c r="N974" s="25">
        <v>3.9</v>
      </c>
    </row>
    <row r="975" spans="5:14" x14ac:dyDescent="0.35">
      <c r="E975" s="24" t="s">
        <v>14166</v>
      </c>
      <c r="F975" s="25">
        <v>687</v>
      </c>
      <c r="M975" s="24" t="s">
        <v>13378</v>
      </c>
      <c r="N975" s="25">
        <v>3.9</v>
      </c>
    </row>
    <row r="976" spans="5:14" x14ac:dyDescent="0.35">
      <c r="E976" s="24" t="s">
        <v>13520</v>
      </c>
      <c r="F976" s="25">
        <v>681</v>
      </c>
      <c r="M976" s="24" t="s">
        <v>13263</v>
      </c>
      <c r="N976" s="25">
        <v>3.9</v>
      </c>
    </row>
    <row r="977" spans="5:14" x14ac:dyDescent="0.35">
      <c r="E977" s="24" t="s">
        <v>13753</v>
      </c>
      <c r="F977" s="25">
        <v>676</v>
      </c>
      <c r="M977" s="24" t="s">
        <v>13118</v>
      </c>
      <c r="N977" s="25">
        <v>3.9</v>
      </c>
    </row>
    <row r="978" spans="5:14" x14ac:dyDescent="0.35">
      <c r="E978" s="24" t="s">
        <v>13825</v>
      </c>
      <c r="F978" s="25">
        <v>670</v>
      </c>
      <c r="M978" s="24" t="s">
        <v>13395</v>
      </c>
      <c r="N978" s="25">
        <v>3.9</v>
      </c>
    </row>
    <row r="979" spans="5:14" x14ac:dyDescent="0.35">
      <c r="E979" s="24" t="s">
        <v>14079</v>
      </c>
      <c r="F979" s="25">
        <v>646</v>
      </c>
      <c r="M979" s="24" t="s">
        <v>13266</v>
      </c>
      <c r="N979" s="25">
        <v>3.9</v>
      </c>
    </row>
    <row r="980" spans="5:14" x14ac:dyDescent="0.35">
      <c r="E980" s="24" t="s">
        <v>13586</v>
      </c>
      <c r="F980" s="25">
        <v>644</v>
      </c>
      <c r="M980" s="24" t="s">
        <v>13328</v>
      </c>
      <c r="N980" s="25">
        <v>3.9</v>
      </c>
    </row>
    <row r="981" spans="5:14" x14ac:dyDescent="0.35">
      <c r="E981" s="24" t="s">
        <v>14096</v>
      </c>
      <c r="F981" s="25">
        <v>638</v>
      </c>
      <c r="M981" s="24" t="s">
        <v>14184</v>
      </c>
      <c r="N981" s="25">
        <v>3.9</v>
      </c>
    </row>
    <row r="982" spans="5:14" x14ac:dyDescent="0.35">
      <c r="E982" s="24" t="s">
        <v>13963</v>
      </c>
      <c r="F982" s="25">
        <v>629</v>
      </c>
      <c r="M982" s="24" t="s">
        <v>13573</v>
      </c>
      <c r="N982" s="25">
        <v>3.9</v>
      </c>
    </row>
    <row r="983" spans="5:14" x14ac:dyDescent="0.35">
      <c r="E983" s="24" t="s">
        <v>13175</v>
      </c>
      <c r="F983" s="25">
        <v>628</v>
      </c>
      <c r="M983" s="24" t="s">
        <v>14243</v>
      </c>
      <c r="N983" s="25">
        <v>3.9</v>
      </c>
    </row>
    <row r="984" spans="5:14" x14ac:dyDescent="0.35">
      <c r="E984" s="24" t="s">
        <v>13367</v>
      </c>
      <c r="F984" s="25">
        <v>621</v>
      </c>
      <c r="M984" s="24" t="s">
        <v>14275</v>
      </c>
      <c r="N984" s="25">
        <v>3.9</v>
      </c>
    </row>
    <row r="985" spans="5:14" x14ac:dyDescent="0.35">
      <c r="E985" s="24" t="s">
        <v>14135</v>
      </c>
      <c r="F985" s="25">
        <v>618</v>
      </c>
      <c r="M985" s="24" t="s">
        <v>14126</v>
      </c>
      <c r="N985" s="25">
        <v>3.9</v>
      </c>
    </row>
    <row r="986" spans="5:14" x14ac:dyDescent="0.35">
      <c r="E986" s="24" t="s">
        <v>14159</v>
      </c>
      <c r="F986" s="25">
        <v>617</v>
      </c>
      <c r="M986" s="24" t="s">
        <v>13558</v>
      </c>
      <c r="N986" s="25">
        <v>3.9</v>
      </c>
    </row>
    <row r="987" spans="5:14" x14ac:dyDescent="0.35">
      <c r="E987" s="24" t="s">
        <v>13275</v>
      </c>
      <c r="F987" s="25">
        <v>612</v>
      </c>
      <c r="M987" s="24" t="s">
        <v>13841</v>
      </c>
      <c r="N987" s="25">
        <v>3.9</v>
      </c>
    </row>
    <row r="988" spans="5:14" x14ac:dyDescent="0.35">
      <c r="E988" s="24" t="s">
        <v>14173</v>
      </c>
      <c r="F988" s="25">
        <v>611</v>
      </c>
      <c r="M988" s="24" t="s">
        <v>13309</v>
      </c>
      <c r="N988" s="25">
        <v>3.9</v>
      </c>
    </row>
    <row r="989" spans="5:14" x14ac:dyDescent="0.35">
      <c r="E989" s="24" t="s">
        <v>13996</v>
      </c>
      <c r="F989" s="25">
        <v>610</v>
      </c>
      <c r="M989" s="24" t="s">
        <v>13913</v>
      </c>
      <c r="N989" s="25">
        <v>3.85</v>
      </c>
    </row>
    <row r="990" spans="5:14" x14ac:dyDescent="0.35">
      <c r="E990" s="24" t="s">
        <v>13934</v>
      </c>
      <c r="F990" s="25">
        <v>604</v>
      </c>
      <c r="M990" s="24" t="s">
        <v>13294</v>
      </c>
      <c r="N990" s="25">
        <v>3.8499999999999996</v>
      </c>
    </row>
    <row r="991" spans="5:14" x14ac:dyDescent="0.35">
      <c r="E991" s="24" t="s">
        <v>13497</v>
      </c>
      <c r="F991" s="25">
        <v>596</v>
      </c>
      <c r="M991" s="24" t="s">
        <v>13286</v>
      </c>
      <c r="N991" s="25">
        <v>3.8499999999999996</v>
      </c>
    </row>
    <row r="992" spans="5:14" x14ac:dyDescent="0.35">
      <c r="E992" s="24" t="s">
        <v>13804</v>
      </c>
      <c r="F992" s="25">
        <v>594</v>
      </c>
      <c r="M992" s="24" t="s">
        <v>13546</v>
      </c>
      <c r="N992" s="25">
        <v>3.8</v>
      </c>
    </row>
    <row r="993" spans="5:14" x14ac:dyDescent="0.35">
      <c r="E993" s="24" t="s">
        <v>14212</v>
      </c>
      <c r="F993" s="25">
        <v>590</v>
      </c>
      <c r="M993" s="24" t="s">
        <v>14222</v>
      </c>
      <c r="N993" s="25">
        <v>3.8</v>
      </c>
    </row>
    <row r="994" spans="5:14" x14ac:dyDescent="0.35">
      <c r="E994" s="24" t="s">
        <v>14193</v>
      </c>
      <c r="F994" s="25">
        <v>588</v>
      </c>
      <c r="M994" s="24" t="s">
        <v>13610</v>
      </c>
      <c r="N994" s="25">
        <v>3.8</v>
      </c>
    </row>
    <row r="995" spans="5:14" x14ac:dyDescent="0.35">
      <c r="E995" s="24" t="s">
        <v>14031</v>
      </c>
      <c r="F995" s="25">
        <v>578</v>
      </c>
      <c r="M995" s="24" t="s">
        <v>13687</v>
      </c>
      <c r="N995" s="25">
        <v>3.8</v>
      </c>
    </row>
    <row r="996" spans="5:14" x14ac:dyDescent="0.35">
      <c r="E996" s="24" t="s">
        <v>13278</v>
      </c>
      <c r="F996" s="25">
        <v>576</v>
      </c>
      <c r="M996" s="24" t="s">
        <v>13279</v>
      </c>
      <c r="N996" s="25">
        <v>3.8</v>
      </c>
    </row>
    <row r="997" spans="5:14" x14ac:dyDescent="0.35">
      <c r="E997" s="24" t="s">
        <v>13397</v>
      </c>
      <c r="F997" s="25">
        <v>568</v>
      </c>
      <c r="M997" s="24" t="s">
        <v>13969</v>
      </c>
      <c r="N997" s="25">
        <v>3.8</v>
      </c>
    </row>
    <row r="998" spans="5:14" x14ac:dyDescent="0.35">
      <c r="E998" s="24" t="s">
        <v>13319</v>
      </c>
      <c r="F998" s="25">
        <v>567</v>
      </c>
      <c r="M998" s="24" t="s">
        <v>14200</v>
      </c>
      <c r="N998" s="25">
        <v>3.8</v>
      </c>
    </row>
    <row r="999" spans="5:14" x14ac:dyDescent="0.35">
      <c r="E999" s="24" t="s">
        <v>14129</v>
      </c>
      <c r="F999" s="25">
        <v>562</v>
      </c>
      <c r="M999" s="24" t="s">
        <v>13980</v>
      </c>
      <c r="N999" s="25">
        <v>3.8</v>
      </c>
    </row>
    <row r="1000" spans="5:14" x14ac:dyDescent="0.35">
      <c r="E1000" s="24" t="s">
        <v>14169</v>
      </c>
      <c r="F1000" s="25">
        <v>561</v>
      </c>
      <c r="M1000" s="24" t="s">
        <v>14009</v>
      </c>
      <c r="N1000" s="25">
        <v>3.8</v>
      </c>
    </row>
    <row r="1001" spans="5:14" x14ac:dyDescent="0.35">
      <c r="E1001" s="24" t="s">
        <v>14178</v>
      </c>
      <c r="F1001" s="25">
        <v>557</v>
      </c>
      <c r="M1001" s="24" t="s">
        <v>13785</v>
      </c>
      <c r="N1001" s="25">
        <v>3.8</v>
      </c>
    </row>
    <row r="1002" spans="5:14" x14ac:dyDescent="0.35">
      <c r="E1002" s="24" t="s">
        <v>13150</v>
      </c>
      <c r="F1002" s="25">
        <v>552</v>
      </c>
      <c r="M1002" s="24" t="s">
        <v>13424</v>
      </c>
      <c r="N1002" s="25">
        <v>3.8</v>
      </c>
    </row>
    <row r="1003" spans="5:14" x14ac:dyDescent="0.35">
      <c r="E1003" s="24" t="s">
        <v>14297</v>
      </c>
      <c r="F1003" s="25">
        <v>550</v>
      </c>
      <c r="M1003" s="24" t="s">
        <v>14293</v>
      </c>
      <c r="N1003" s="25">
        <v>3.8</v>
      </c>
    </row>
    <row r="1004" spans="5:14" x14ac:dyDescent="0.35">
      <c r="E1004" s="24" t="s">
        <v>14050</v>
      </c>
      <c r="F1004" s="25">
        <v>550</v>
      </c>
      <c r="M1004" s="24" t="s">
        <v>13477</v>
      </c>
      <c r="N1004" s="25">
        <v>3.8</v>
      </c>
    </row>
    <row r="1005" spans="5:14" x14ac:dyDescent="0.35">
      <c r="E1005" s="24" t="s">
        <v>13373</v>
      </c>
      <c r="F1005" s="25">
        <v>538</v>
      </c>
      <c r="M1005" s="24" t="s">
        <v>13594</v>
      </c>
      <c r="N1005" s="25">
        <v>3.8</v>
      </c>
    </row>
    <row r="1006" spans="5:14" x14ac:dyDescent="0.35">
      <c r="E1006" s="24" t="s">
        <v>14161</v>
      </c>
      <c r="F1006" s="25">
        <v>535</v>
      </c>
      <c r="M1006" s="24" t="s">
        <v>13804</v>
      </c>
      <c r="N1006" s="25">
        <v>3.8</v>
      </c>
    </row>
    <row r="1007" spans="5:14" x14ac:dyDescent="0.35">
      <c r="E1007" s="24" t="s">
        <v>14274</v>
      </c>
      <c r="F1007" s="25">
        <v>534</v>
      </c>
      <c r="M1007" s="24" t="s">
        <v>13602</v>
      </c>
      <c r="N1007" s="25">
        <v>3.8</v>
      </c>
    </row>
    <row r="1008" spans="5:14" x14ac:dyDescent="0.35">
      <c r="E1008" s="24" t="s">
        <v>14232</v>
      </c>
      <c r="F1008" s="25">
        <v>532</v>
      </c>
      <c r="M1008" s="24" t="s">
        <v>13813</v>
      </c>
      <c r="N1008" s="25">
        <v>3.8</v>
      </c>
    </row>
    <row r="1009" spans="5:14" x14ac:dyDescent="0.35">
      <c r="E1009" s="24" t="s">
        <v>13353</v>
      </c>
      <c r="F1009" s="25">
        <v>523</v>
      </c>
      <c r="M1009" s="24" t="s">
        <v>13373</v>
      </c>
      <c r="N1009" s="25">
        <v>3.8</v>
      </c>
    </row>
    <row r="1010" spans="5:14" x14ac:dyDescent="0.35">
      <c r="E1010" s="24" t="s">
        <v>13347</v>
      </c>
      <c r="F1010" s="25">
        <v>513</v>
      </c>
      <c r="M1010" s="24" t="s">
        <v>13903</v>
      </c>
      <c r="N1010" s="25">
        <v>3.8</v>
      </c>
    </row>
    <row r="1011" spans="5:14" x14ac:dyDescent="0.35">
      <c r="E1011" s="24" t="s">
        <v>13223</v>
      </c>
      <c r="F1011" s="25">
        <v>505</v>
      </c>
      <c r="M1011" s="24" t="s">
        <v>14225</v>
      </c>
      <c r="N1011" s="25">
        <v>3.8</v>
      </c>
    </row>
    <row r="1012" spans="5:14" x14ac:dyDescent="0.35">
      <c r="E1012" s="24" t="s">
        <v>13170</v>
      </c>
      <c r="F1012" s="25">
        <v>493</v>
      </c>
      <c r="M1012" s="24" t="s">
        <v>13516</v>
      </c>
      <c r="N1012" s="25">
        <v>3.8</v>
      </c>
    </row>
    <row r="1013" spans="5:14" x14ac:dyDescent="0.35">
      <c r="E1013" s="24" t="s">
        <v>13589</v>
      </c>
      <c r="F1013" s="25">
        <v>491</v>
      </c>
      <c r="M1013" s="24" t="s">
        <v>13907</v>
      </c>
      <c r="N1013" s="25">
        <v>3.8</v>
      </c>
    </row>
    <row r="1014" spans="5:14" x14ac:dyDescent="0.35">
      <c r="E1014" s="24" t="s">
        <v>13290</v>
      </c>
      <c r="F1014" s="25">
        <v>491</v>
      </c>
      <c r="M1014" s="24" t="s">
        <v>13611</v>
      </c>
      <c r="N1014" s="25">
        <v>3.8</v>
      </c>
    </row>
    <row r="1015" spans="5:14" x14ac:dyDescent="0.35">
      <c r="E1015" s="24" t="s">
        <v>13532</v>
      </c>
      <c r="F1015" s="25">
        <v>490</v>
      </c>
      <c r="M1015" s="24" t="s">
        <v>14109</v>
      </c>
      <c r="N1015" s="25">
        <v>3.8</v>
      </c>
    </row>
    <row r="1016" spans="5:14" x14ac:dyDescent="0.35">
      <c r="E1016" s="24" t="s">
        <v>14266</v>
      </c>
      <c r="F1016" s="25">
        <v>490</v>
      </c>
      <c r="M1016" s="24" t="s">
        <v>13966</v>
      </c>
      <c r="N1016" s="25">
        <v>3.8</v>
      </c>
    </row>
    <row r="1017" spans="5:14" x14ac:dyDescent="0.35">
      <c r="E1017" s="24" t="s">
        <v>13798</v>
      </c>
      <c r="F1017" s="25">
        <v>485</v>
      </c>
      <c r="M1017" s="24" t="s">
        <v>13891</v>
      </c>
      <c r="N1017" s="25">
        <v>3.8</v>
      </c>
    </row>
    <row r="1018" spans="5:14" x14ac:dyDescent="0.35">
      <c r="E1018" s="24" t="s">
        <v>13315</v>
      </c>
      <c r="F1018" s="25">
        <v>479</v>
      </c>
      <c r="M1018" s="24" t="s">
        <v>13209</v>
      </c>
      <c r="N1018" s="25">
        <v>3.8</v>
      </c>
    </row>
    <row r="1019" spans="5:14" x14ac:dyDescent="0.35">
      <c r="E1019" s="24" t="s">
        <v>13119</v>
      </c>
      <c r="F1019" s="25">
        <v>478</v>
      </c>
      <c r="M1019" s="24" t="s">
        <v>13890</v>
      </c>
      <c r="N1019" s="25">
        <v>3.8</v>
      </c>
    </row>
    <row r="1020" spans="5:14" x14ac:dyDescent="0.35">
      <c r="E1020" s="24" t="s">
        <v>14301</v>
      </c>
      <c r="F1020" s="25">
        <v>468</v>
      </c>
      <c r="M1020" s="24" t="s">
        <v>13494</v>
      </c>
      <c r="N1020" s="25">
        <v>3.8</v>
      </c>
    </row>
    <row r="1021" spans="5:14" x14ac:dyDescent="0.35">
      <c r="E1021" s="24" t="s">
        <v>13320</v>
      </c>
      <c r="F1021" s="25">
        <v>466</v>
      </c>
      <c r="M1021" s="24" t="s">
        <v>13928</v>
      </c>
      <c r="N1021" s="25">
        <v>3.8</v>
      </c>
    </row>
    <row r="1022" spans="5:14" x14ac:dyDescent="0.35">
      <c r="E1022" s="24" t="s">
        <v>13530</v>
      </c>
      <c r="F1022" s="25">
        <v>465</v>
      </c>
      <c r="M1022" s="24" t="s">
        <v>13361</v>
      </c>
      <c r="N1022" s="25">
        <v>3.8</v>
      </c>
    </row>
    <row r="1023" spans="5:14" x14ac:dyDescent="0.35">
      <c r="E1023" s="24" t="s">
        <v>14075</v>
      </c>
      <c r="F1023" s="25">
        <v>463</v>
      </c>
      <c r="M1023" s="24" t="s">
        <v>13944</v>
      </c>
      <c r="N1023" s="25">
        <v>3.8</v>
      </c>
    </row>
    <row r="1024" spans="5:14" x14ac:dyDescent="0.35">
      <c r="E1024" s="24" t="s">
        <v>13194</v>
      </c>
      <c r="F1024" s="25">
        <v>462</v>
      </c>
      <c r="M1024" s="24" t="s">
        <v>14113</v>
      </c>
      <c r="N1024" s="25">
        <v>3.8</v>
      </c>
    </row>
    <row r="1025" spans="5:14" x14ac:dyDescent="0.35">
      <c r="E1025" s="24" t="s">
        <v>14102</v>
      </c>
      <c r="F1025" s="25">
        <v>461</v>
      </c>
      <c r="M1025" s="24" t="s">
        <v>13956</v>
      </c>
      <c r="N1025" s="25">
        <v>3.8</v>
      </c>
    </row>
    <row r="1026" spans="5:14" x14ac:dyDescent="0.35">
      <c r="E1026" s="24" t="s">
        <v>13286</v>
      </c>
      <c r="F1026" s="25">
        <v>460</v>
      </c>
      <c r="M1026" s="24" t="s">
        <v>13704</v>
      </c>
      <c r="N1026" s="25">
        <v>3.8</v>
      </c>
    </row>
    <row r="1027" spans="5:14" x14ac:dyDescent="0.35">
      <c r="E1027" s="24" t="s">
        <v>13185</v>
      </c>
      <c r="F1027" s="25">
        <v>457</v>
      </c>
      <c r="M1027" s="24" t="s">
        <v>13268</v>
      </c>
      <c r="N1027" s="25">
        <v>3.8</v>
      </c>
    </row>
    <row r="1028" spans="5:14" x14ac:dyDescent="0.35">
      <c r="E1028" s="24" t="s">
        <v>14288</v>
      </c>
      <c r="F1028" s="25">
        <v>451</v>
      </c>
      <c r="M1028" s="24" t="s">
        <v>13228</v>
      </c>
      <c r="N1028" s="25">
        <v>3.8</v>
      </c>
    </row>
    <row r="1029" spans="5:14" x14ac:dyDescent="0.35">
      <c r="E1029" s="24" t="s">
        <v>14001</v>
      </c>
      <c r="F1029" s="25">
        <v>444</v>
      </c>
      <c r="M1029" s="24" t="s">
        <v>14259</v>
      </c>
      <c r="N1029" s="25">
        <v>3.8</v>
      </c>
    </row>
    <row r="1030" spans="5:14" x14ac:dyDescent="0.35">
      <c r="E1030" s="24" t="s">
        <v>14122</v>
      </c>
      <c r="F1030" s="25">
        <v>441</v>
      </c>
      <c r="M1030" s="24" t="s">
        <v>13690</v>
      </c>
      <c r="N1030" s="25">
        <v>3.8</v>
      </c>
    </row>
    <row r="1031" spans="5:14" x14ac:dyDescent="0.35">
      <c r="E1031" s="24" t="s">
        <v>13988</v>
      </c>
      <c r="F1031" s="25">
        <v>441</v>
      </c>
      <c r="M1031" s="24" t="s">
        <v>13923</v>
      </c>
      <c r="N1031" s="25">
        <v>3.8</v>
      </c>
    </row>
    <row r="1032" spans="5:14" x14ac:dyDescent="0.35">
      <c r="E1032" s="24" t="s">
        <v>13778</v>
      </c>
      <c r="F1032" s="25">
        <v>434</v>
      </c>
      <c r="M1032" s="24" t="s">
        <v>13972</v>
      </c>
      <c r="N1032" s="25">
        <v>3.8</v>
      </c>
    </row>
    <row r="1033" spans="5:14" x14ac:dyDescent="0.35">
      <c r="E1033" s="24" t="s">
        <v>13321</v>
      </c>
      <c r="F1033" s="25">
        <v>431</v>
      </c>
      <c r="M1033" s="24" t="s">
        <v>13345</v>
      </c>
      <c r="N1033" s="25">
        <v>3.8</v>
      </c>
    </row>
    <row r="1034" spans="5:14" x14ac:dyDescent="0.35">
      <c r="E1034" s="24" t="s">
        <v>13820</v>
      </c>
      <c r="F1034" s="25">
        <v>427</v>
      </c>
      <c r="M1034" s="24" t="s">
        <v>13509</v>
      </c>
      <c r="N1034" s="25">
        <v>3.8</v>
      </c>
    </row>
    <row r="1035" spans="5:14" x14ac:dyDescent="0.35">
      <c r="E1035" s="24" t="s">
        <v>13206</v>
      </c>
      <c r="F1035" s="25">
        <v>425</v>
      </c>
      <c r="M1035" s="24" t="s">
        <v>13744</v>
      </c>
      <c r="N1035" s="25">
        <v>3.8</v>
      </c>
    </row>
    <row r="1036" spans="5:14" x14ac:dyDescent="0.35">
      <c r="E1036" s="24" t="s">
        <v>13310</v>
      </c>
      <c r="F1036" s="25">
        <v>425</v>
      </c>
      <c r="M1036" s="24" t="s">
        <v>14127</v>
      </c>
      <c r="N1036" s="25">
        <v>3.8</v>
      </c>
    </row>
    <row r="1037" spans="5:14" x14ac:dyDescent="0.35">
      <c r="E1037" s="24" t="s">
        <v>14189</v>
      </c>
      <c r="F1037" s="25">
        <v>422</v>
      </c>
      <c r="M1037" s="24" t="s">
        <v>14166</v>
      </c>
      <c r="N1037" s="25">
        <v>3.8</v>
      </c>
    </row>
    <row r="1038" spans="5:14" x14ac:dyDescent="0.35">
      <c r="E1038" s="24" t="s">
        <v>13189</v>
      </c>
      <c r="F1038" s="25">
        <v>420</v>
      </c>
      <c r="M1038" s="24" t="s">
        <v>13527</v>
      </c>
      <c r="N1038" s="25">
        <v>3.8</v>
      </c>
    </row>
    <row r="1039" spans="5:14" x14ac:dyDescent="0.35">
      <c r="E1039" s="24" t="s">
        <v>13828</v>
      </c>
      <c r="F1039" s="25">
        <v>419</v>
      </c>
      <c r="M1039" s="24" t="s">
        <v>14022</v>
      </c>
      <c r="N1039" s="25">
        <v>3.8</v>
      </c>
    </row>
    <row r="1040" spans="5:14" x14ac:dyDescent="0.35">
      <c r="E1040" s="24" t="s">
        <v>13878</v>
      </c>
      <c r="F1040" s="25">
        <v>418</v>
      </c>
      <c r="M1040" s="24" t="s">
        <v>14035</v>
      </c>
      <c r="N1040" s="25">
        <v>3.8</v>
      </c>
    </row>
    <row r="1041" spans="5:14" x14ac:dyDescent="0.35">
      <c r="E1041" s="24" t="s">
        <v>13519</v>
      </c>
      <c r="F1041" s="25">
        <v>412</v>
      </c>
      <c r="M1041" s="24" t="s">
        <v>14122</v>
      </c>
      <c r="N1041" s="25">
        <v>3.8</v>
      </c>
    </row>
    <row r="1042" spans="5:14" x14ac:dyDescent="0.35">
      <c r="E1042" s="24" t="s">
        <v>13867</v>
      </c>
      <c r="F1042" s="25">
        <v>408</v>
      </c>
      <c r="M1042" s="24" t="s">
        <v>13920</v>
      </c>
      <c r="N1042" s="25">
        <v>3.8</v>
      </c>
    </row>
    <row r="1043" spans="5:14" x14ac:dyDescent="0.35">
      <c r="E1043" s="24" t="s">
        <v>13293</v>
      </c>
      <c r="F1043" s="25">
        <v>407</v>
      </c>
      <c r="M1043" s="24" t="s">
        <v>13631</v>
      </c>
      <c r="N1043" s="25">
        <v>3.8</v>
      </c>
    </row>
    <row r="1044" spans="5:14" x14ac:dyDescent="0.35">
      <c r="E1044" s="24" t="s">
        <v>13655</v>
      </c>
      <c r="F1044" s="25">
        <v>401</v>
      </c>
      <c r="M1044" s="24" t="s">
        <v>14210</v>
      </c>
      <c r="N1044" s="25">
        <v>3.8</v>
      </c>
    </row>
    <row r="1045" spans="5:14" x14ac:dyDescent="0.35">
      <c r="E1045" s="24" t="s">
        <v>14156</v>
      </c>
      <c r="F1045" s="25">
        <v>397</v>
      </c>
      <c r="M1045" s="24" t="s">
        <v>13225</v>
      </c>
      <c r="N1045" s="25">
        <v>3.8</v>
      </c>
    </row>
    <row r="1046" spans="5:14" x14ac:dyDescent="0.35">
      <c r="E1046" s="24" t="s">
        <v>13366</v>
      </c>
      <c r="F1046" s="25">
        <v>390</v>
      </c>
      <c r="M1046" s="24" t="s">
        <v>14156</v>
      </c>
      <c r="N1046" s="25">
        <v>3.8</v>
      </c>
    </row>
    <row r="1047" spans="5:14" x14ac:dyDescent="0.35">
      <c r="E1047" s="24" t="s">
        <v>14260</v>
      </c>
      <c r="F1047" s="25">
        <v>388</v>
      </c>
      <c r="M1047" s="24" t="s">
        <v>13326</v>
      </c>
      <c r="N1047" s="25">
        <v>3.8</v>
      </c>
    </row>
    <row r="1048" spans="5:14" x14ac:dyDescent="0.35">
      <c r="E1048" s="24" t="s">
        <v>13711</v>
      </c>
      <c r="F1048" s="25">
        <v>388</v>
      </c>
      <c r="M1048" s="24" t="s">
        <v>14011</v>
      </c>
      <c r="N1048" s="25">
        <v>3.8</v>
      </c>
    </row>
    <row r="1049" spans="5:14" x14ac:dyDescent="0.35">
      <c r="E1049" s="24" t="s">
        <v>13255</v>
      </c>
      <c r="F1049" s="25">
        <v>387</v>
      </c>
      <c r="M1049" s="24" t="s">
        <v>13305</v>
      </c>
      <c r="N1049" s="25">
        <v>3.8</v>
      </c>
    </row>
    <row r="1050" spans="5:14" x14ac:dyDescent="0.35">
      <c r="E1050" s="24" t="s">
        <v>14177</v>
      </c>
      <c r="F1050" s="25">
        <v>386</v>
      </c>
      <c r="M1050" s="24" t="s">
        <v>13591</v>
      </c>
      <c r="N1050" s="25">
        <v>3.8</v>
      </c>
    </row>
    <row r="1051" spans="5:14" x14ac:dyDescent="0.35">
      <c r="E1051" s="24" t="s">
        <v>13757</v>
      </c>
      <c r="F1051" s="25">
        <v>362</v>
      </c>
      <c r="M1051" s="24" t="s">
        <v>13763</v>
      </c>
      <c r="N1051" s="25">
        <v>3.8</v>
      </c>
    </row>
    <row r="1052" spans="5:14" x14ac:dyDescent="0.35">
      <c r="E1052" s="24" t="s">
        <v>13789</v>
      </c>
      <c r="F1052" s="25">
        <v>357</v>
      </c>
      <c r="M1052" s="24" t="s">
        <v>13729</v>
      </c>
      <c r="N1052" s="25">
        <v>3.8</v>
      </c>
    </row>
    <row r="1053" spans="5:14" x14ac:dyDescent="0.35">
      <c r="E1053" s="24" t="s">
        <v>14114</v>
      </c>
      <c r="F1053" s="25">
        <v>356</v>
      </c>
      <c r="M1053" s="24" t="s">
        <v>13968</v>
      </c>
      <c r="N1053" s="25">
        <v>3.8</v>
      </c>
    </row>
    <row r="1054" spans="5:14" x14ac:dyDescent="0.35">
      <c r="E1054" s="24" t="s">
        <v>13309</v>
      </c>
      <c r="F1054" s="25">
        <v>356</v>
      </c>
      <c r="M1054" s="24" t="s">
        <v>13547</v>
      </c>
      <c r="N1054" s="25">
        <v>3.8</v>
      </c>
    </row>
    <row r="1055" spans="5:14" x14ac:dyDescent="0.35">
      <c r="E1055" s="24" t="s">
        <v>13739</v>
      </c>
      <c r="F1055" s="25">
        <v>352</v>
      </c>
      <c r="M1055" s="24" t="s">
        <v>13592</v>
      </c>
      <c r="N1055" s="25">
        <v>3.8</v>
      </c>
    </row>
    <row r="1056" spans="5:14" x14ac:dyDescent="0.35">
      <c r="E1056" s="24" t="s">
        <v>14064</v>
      </c>
      <c r="F1056" s="25">
        <v>341</v>
      </c>
      <c r="M1056" s="24" t="s">
        <v>13583</v>
      </c>
      <c r="N1056" s="25">
        <v>3.8</v>
      </c>
    </row>
    <row r="1057" spans="5:14" x14ac:dyDescent="0.35">
      <c r="E1057" s="24" t="s">
        <v>14202</v>
      </c>
      <c r="F1057" s="25">
        <v>340</v>
      </c>
      <c r="M1057" s="24" t="s">
        <v>14269</v>
      </c>
      <c r="N1057" s="25">
        <v>3.8</v>
      </c>
    </row>
    <row r="1058" spans="5:14" x14ac:dyDescent="0.35">
      <c r="E1058" s="24" t="s">
        <v>14148</v>
      </c>
      <c r="F1058" s="25">
        <v>330</v>
      </c>
      <c r="M1058" s="24" t="s">
        <v>14091</v>
      </c>
      <c r="N1058" s="25">
        <v>3.8</v>
      </c>
    </row>
    <row r="1059" spans="5:14" x14ac:dyDescent="0.35">
      <c r="E1059" s="24" t="s">
        <v>14157</v>
      </c>
      <c r="F1059" s="25">
        <v>326</v>
      </c>
      <c r="M1059" s="24" t="s">
        <v>14078</v>
      </c>
      <c r="N1059" s="25">
        <v>3.8</v>
      </c>
    </row>
    <row r="1060" spans="5:14" x14ac:dyDescent="0.35">
      <c r="E1060" s="24" t="s">
        <v>13876</v>
      </c>
      <c r="F1060" s="25">
        <v>323</v>
      </c>
      <c r="M1060" s="24" t="s">
        <v>13310</v>
      </c>
      <c r="N1060" s="25">
        <v>3.8</v>
      </c>
    </row>
    <row r="1061" spans="5:14" x14ac:dyDescent="0.35">
      <c r="E1061" s="24" t="s">
        <v>13330</v>
      </c>
      <c r="F1061" s="25">
        <v>323</v>
      </c>
      <c r="M1061" s="24" t="s">
        <v>14029</v>
      </c>
      <c r="N1061" s="25">
        <v>3.8</v>
      </c>
    </row>
    <row r="1062" spans="5:14" x14ac:dyDescent="0.35">
      <c r="E1062" s="24" t="s">
        <v>14058</v>
      </c>
      <c r="F1062" s="25">
        <v>322</v>
      </c>
      <c r="M1062" s="24" t="s">
        <v>13617</v>
      </c>
      <c r="N1062" s="25">
        <v>3.8</v>
      </c>
    </row>
    <row r="1063" spans="5:14" x14ac:dyDescent="0.35">
      <c r="E1063" s="24" t="s">
        <v>14160</v>
      </c>
      <c r="F1063" s="25">
        <v>314</v>
      </c>
      <c r="M1063" s="24" t="s">
        <v>13871</v>
      </c>
      <c r="N1063" s="25">
        <v>3.8</v>
      </c>
    </row>
    <row r="1064" spans="5:14" x14ac:dyDescent="0.35">
      <c r="E1064" s="24" t="s">
        <v>13279</v>
      </c>
      <c r="F1064" s="25">
        <v>313</v>
      </c>
      <c r="M1064" s="24" t="s">
        <v>13386</v>
      </c>
      <c r="N1064" s="25">
        <v>3.8</v>
      </c>
    </row>
    <row r="1065" spans="5:14" x14ac:dyDescent="0.35">
      <c r="E1065" s="24" t="s">
        <v>14126</v>
      </c>
      <c r="F1065" s="25">
        <v>313</v>
      </c>
      <c r="M1065" s="24" t="s">
        <v>13380</v>
      </c>
      <c r="N1065" s="25">
        <v>3.8</v>
      </c>
    </row>
    <row r="1066" spans="5:14" x14ac:dyDescent="0.35">
      <c r="E1066" s="24" t="s">
        <v>13980</v>
      </c>
      <c r="F1066" s="25">
        <v>311</v>
      </c>
      <c r="M1066" s="24" t="s">
        <v>13478</v>
      </c>
      <c r="N1066" s="25">
        <v>3.7999999999999994</v>
      </c>
    </row>
    <row r="1067" spans="5:14" x14ac:dyDescent="0.35">
      <c r="E1067" s="24" t="s">
        <v>13469</v>
      </c>
      <c r="F1067" s="25">
        <v>308</v>
      </c>
      <c r="M1067" s="24" t="s">
        <v>13350</v>
      </c>
      <c r="N1067" s="25">
        <v>3.7249999999999996</v>
      </c>
    </row>
    <row r="1068" spans="5:14" x14ac:dyDescent="0.35">
      <c r="E1068" s="24" t="s">
        <v>14022</v>
      </c>
      <c r="F1068" s="25">
        <v>305</v>
      </c>
      <c r="M1068" s="24" t="s">
        <v>14044</v>
      </c>
      <c r="N1068" s="25">
        <v>3.7</v>
      </c>
    </row>
    <row r="1069" spans="5:14" x14ac:dyDescent="0.35">
      <c r="E1069" s="24" t="s">
        <v>13525</v>
      </c>
      <c r="F1069" s="25">
        <v>305</v>
      </c>
      <c r="M1069" s="24" t="s">
        <v>13275</v>
      </c>
      <c r="N1069" s="25">
        <v>3.7</v>
      </c>
    </row>
    <row r="1070" spans="5:14" x14ac:dyDescent="0.35">
      <c r="E1070" s="24" t="s">
        <v>14128</v>
      </c>
      <c r="F1070" s="25">
        <v>303</v>
      </c>
      <c r="M1070" s="24" t="s">
        <v>13364</v>
      </c>
      <c r="N1070" s="25">
        <v>3.7</v>
      </c>
    </row>
    <row r="1071" spans="5:14" x14ac:dyDescent="0.35">
      <c r="E1071" s="24" t="s">
        <v>13188</v>
      </c>
      <c r="F1071" s="25">
        <v>298</v>
      </c>
      <c r="M1071" s="24" t="s">
        <v>14064</v>
      </c>
      <c r="N1071" s="25">
        <v>3.7</v>
      </c>
    </row>
    <row r="1072" spans="5:14" x14ac:dyDescent="0.35">
      <c r="E1072" s="24" t="s">
        <v>14247</v>
      </c>
      <c r="F1072" s="25">
        <v>297</v>
      </c>
      <c r="M1072" s="24" t="s">
        <v>14083</v>
      </c>
      <c r="N1072" s="25">
        <v>3.7</v>
      </c>
    </row>
    <row r="1073" spans="5:14" x14ac:dyDescent="0.35">
      <c r="E1073" s="24" t="s">
        <v>14116</v>
      </c>
      <c r="F1073" s="25">
        <v>296</v>
      </c>
      <c r="M1073" s="24" t="s">
        <v>13208</v>
      </c>
      <c r="N1073" s="25">
        <v>3.7</v>
      </c>
    </row>
    <row r="1074" spans="5:14" x14ac:dyDescent="0.35">
      <c r="E1074" s="24" t="s">
        <v>13328</v>
      </c>
      <c r="F1074" s="25">
        <v>295</v>
      </c>
      <c r="M1074" s="24" t="s">
        <v>13143</v>
      </c>
      <c r="N1074" s="25">
        <v>3.7</v>
      </c>
    </row>
    <row r="1075" spans="5:14" x14ac:dyDescent="0.35">
      <c r="E1075" s="24" t="s">
        <v>13932</v>
      </c>
      <c r="F1075" s="25">
        <v>291</v>
      </c>
      <c r="M1075" s="24" t="s">
        <v>13314</v>
      </c>
      <c r="N1075" s="25">
        <v>3.7</v>
      </c>
    </row>
    <row r="1076" spans="5:14" x14ac:dyDescent="0.35">
      <c r="E1076" s="24" t="s">
        <v>14028</v>
      </c>
      <c r="F1076" s="25">
        <v>290</v>
      </c>
      <c r="M1076" s="24" t="s">
        <v>13230</v>
      </c>
      <c r="N1076" s="25">
        <v>3.7</v>
      </c>
    </row>
    <row r="1077" spans="5:14" x14ac:dyDescent="0.35">
      <c r="E1077" s="24" t="s">
        <v>14227</v>
      </c>
      <c r="F1077" s="25">
        <v>290</v>
      </c>
      <c r="M1077" s="24" t="s">
        <v>13800</v>
      </c>
      <c r="N1077" s="25">
        <v>3.7</v>
      </c>
    </row>
    <row r="1078" spans="5:14" x14ac:dyDescent="0.35">
      <c r="E1078" s="24" t="s">
        <v>14259</v>
      </c>
      <c r="F1078" s="25">
        <v>287</v>
      </c>
      <c r="M1078" s="24" t="s">
        <v>13472</v>
      </c>
      <c r="N1078" s="25">
        <v>3.7</v>
      </c>
    </row>
    <row r="1079" spans="5:14" x14ac:dyDescent="0.35">
      <c r="E1079" s="24" t="s">
        <v>14258</v>
      </c>
      <c r="F1079" s="25">
        <v>287</v>
      </c>
      <c r="M1079" s="24" t="s">
        <v>14061</v>
      </c>
      <c r="N1079" s="25">
        <v>3.7</v>
      </c>
    </row>
    <row r="1080" spans="5:14" x14ac:dyDescent="0.35">
      <c r="E1080" s="24" t="s">
        <v>13249</v>
      </c>
      <c r="F1080" s="25">
        <v>285</v>
      </c>
      <c r="M1080" s="24" t="s">
        <v>13878</v>
      </c>
      <c r="N1080" s="25">
        <v>3.7</v>
      </c>
    </row>
    <row r="1081" spans="5:14" x14ac:dyDescent="0.35">
      <c r="E1081" s="24" t="s">
        <v>13402</v>
      </c>
      <c r="F1081" s="25">
        <v>284</v>
      </c>
      <c r="M1081" s="24" t="s">
        <v>14187</v>
      </c>
      <c r="N1081" s="25">
        <v>3.7</v>
      </c>
    </row>
    <row r="1082" spans="5:14" x14ac:dyDescent="0.35">
      <c r="E1082" s="24" t="s">
        <v>13236</v>
      </c>
      <c r="F1082" s="25">
        <v>284</v>
      </c>
      <c r="M1082" s="24" t="s">
        <v>13300</v>
      </c>
      <c r="N1082" s="25">
        <v>3.7</v>
      </c>
    </row>
    <row r="1083" spans="5:14" x14ac:dyDescent="0.35">
      <c r="E1083" s="24" t="s">
        <v>14103</v>
      </c>
      <c r="F1083" s="25">
        <v>282</v>
      </c>
      <c r="M1083" s="24" t="s">
        <v>14188</v>
      </c>
      <c r="N1083" s="25">
        <v>3.7</v>
      </c>
    </row>
    <row r="1084" spans="5:14" x14ac:dyDescent="0.35">
      <c r="E1084" s="24" t="s">
        <v>13345</v>
      </c>
      <c r="F1084" s="25">
        <v>282</v>
      </c>
      <c r="M1084" s="24" t="s">
        <v>13495</v>
      </c>
      <c r="N1084" s="25">
        <v>3.7</v>
      </c>
    </row>
    <row r="1085" spans="5:14" x14ac:dyDescent="0.35">
      <c r="E1085" s="24" t="s">
        <v>13533</v>
      </c>
      <c r="F1085" s="25">
        <v>276</v>
      </c>
      <c r="M1085" s="24" t="s">
        <v>13530</v>
      </c>
      <c r="N1085" s="25">
        <v>3.7</v>
      </c>
    </row>
    <row r="1086" spans="5:14" x14ac:dyDescent="0.35">
      <c r="E1086" s="24" t="s">
        <v>14233</v>
      </c>
      <c r="F1086" s="25">
        <v>260</v>
      </c>
      <c r="M1086" s="24" t="s">
        <v>14246</v>
      </c>
      <c r="N1086" s="25">
        <v>3.7</v>
      </c>
    </row>
    <row r="1087" spans="5:14" x14ac:dyDescent="0.35">
      <c r="E1087" s="24" t="s">
        <v>13908</v>
      </c>
      <c r="F1087" s="25">
        <v>257</v>
      </c>
      <c r="M1087" s="24" t="s">
        <v>13123</v>
      </c>
      <c r="N1087" s="25">
        <v>3.7</v>
      </c>
    </row>
    <row r="1088" spans="5:14" x14ac:dyDescent="0.35">
      <c r="E1088" s="24" t="s">
        <v>13702</v>
      </c>
      <c r="F1088" s="25">
        <v>255</v>
      </c>
      <c r="M1088" s="24" t="s">
        <v>13917</v>
      </c>
      <c r="N1088" s="25">
        <v>3.7</v>
      </c>
    </row>
    <row r="1089" spans="5:14" x14ac:dyDescent="0.35">
      <c r="E1089" s="24" t="s">
        <v>13203</v>
      </c>
      <c r="F1089" s="25">
        <v>254</v>
      </c>
      <c r="M1089" s="24" t="s">
        <v>13998</v>
      </c>
      <c r="N1089" s="25">
        <v>3.7</v>
      </c>
    </row>
    <row r="1090" spans="5:14" x14ac:dyDescent="0.35">
      <c r="E1090" s="24" t="s">
        <v>13263</v>
      </c>
      <c r="F1090" s="25">
        <v>254</v>
      </c>
      <c r="M1090" s="24" t="s">
        <v>14235</v>
      </c>
      <c r="N1090" s="25">
        <v>3.7</v>
      </c>
    </row>
    <row r="1091" spans="5:14" x14ac:dyDescent="0.35">
      <c r="E1091" s="24" t="s">
        <v>14081</v>
      </c>
      <c r="F1091" s="25">
        <v>252</v>
      </c>
      <c r="M1091" s="24" t="s">
        <v>13569</v>
      </c>
      <c r="N1091" s="25">
        <v>3.7</v>
      </c>
    </row>
    <row r="1092" spans="5:14" x14ac:dyDescent="0.35">
      <c r="E1092" s="24" t="s">
        <v>13314</v>
      </c>
      <c r="F1092" s="25">
        <v>246</v>
      </c>
      <c r="M1092" s="24" t="s">
        <v>13210</v>
      </c>
      <c r="N1092" s="25">
        <v>3.7</v>
      </c>
    </row>
    <row r="1093" spans="5:14" x14ac:dyDescent="0.35">
      <c r="E1093" s="24" t="s">
        <v>13322</v>
      </c>
      <c r="F1093" s="25">
        <v>242</v>
      </c>
      <c r="M1093" s="24" t="s">
        <v>13635</v>
      </c>
      <c r="N1093" s="25">
        <v>3.7</v>
      </c>
    </row>
    <row r="1094" spans="5:14" x14ac:dyDescent="0.35">
      <c r="E1094" s="24" t="s">
        <v>13689</v>
      </c>
      <c r="F1094" s="25">
        <v>241</v>
      </c>
      <c r="M1094" s="24" t="s">
        <v>13988</v>
      </c>
      <c r="N1094" s="25">
        <v>3.7</v>
      </c>
    </row>
    <row r="1095" spans="5:14" x14ac:dyDescent="0.35">
      <c r="E1095" s="24" t="s">
        <v>13493</v>
      </c>
      <c r="F1095" s="25">
        <v>240</v>
      </c>
      <c r="M1095" s="24" t="s">
        <v>13585</v>
      </c>
      <c r="N1095" s="25">
        <v>3.7</v>
      </c>
    </row>
    <row r="1096" spans="5:14" x14ac:dyDescent="0.35">
      <c r="E1096" s="24" t="s">
        <v>13973</v>
      </c>
      <c r="F1096" s="25">
        <v>237</v>
      </c>
      <c r="M1096" s="24" t="s">
        <v>13179</v>
      </c>
      <c r="N1096" s="25">
        <v>3.7</v>
      </c>
    </row>
    <row r="1097" spans="5:14" x14ac:dyDescent="0.35">
      <c r="E1097" s="24" t="s">
        <v>14263</v>
      </c>
      <c r="F1097" s="25">
        <v>229</v>
      </c>
      <c r="M1097" s="24" t="s">
        <v>13884</v>
      </c>
      <c r="N1097" s="25">
        <v>3.7</v>
      </c>
    </row>
    <row r="1098" spans="5:14" x14ac:dyDescent="0.35">
      <c r="E1098" s="24" t="s">
        <v>14163</v>
      </c>
      <c r="F1098" s="25">
        <v>227</v>
      </c>
      <c r="M1098" s="24" t="s">
        <v>13976</v>
      </c>
      <c r="N1098" s="25">
        <v>3.7</v>
      </c>
    </row>
    <row r="1099" spans="5:14" x14ac:dyDescent="0.35">
      <c r="E1099" s="24" t="s">
        <v>13372</v>
      </c>
      <c r="F1099" s="25">
        <v>227</v>
      </c>
      <c r="M1099" s="24" t="s">
        <v>13680</v>
      </c>
      <c r="N1099" s="25">
        <v>3.7</v>
      </c>
    </row>
    <row r="1100" spans="5:14" x14ac:dyDescent="0.35">
      <c r="E1100" s="24" t="s">
        <v>13340</v>
      </c>
      <c r="F1100" s="25">
        <v>224</v>
      </c>
      <c r="M1100" s="24" t="s">
        <v>14042</v>
      </c>
      <c r="N1100" s="25">
        <v>3.7</v>
      </c>
    </row>
    <row r="1101" spans="5:14" x14ac:dyDescent="0.35">
      <c r="E1101" s="24" t="s">
        <v>14292</v>
      </c>
      <c r="F1101" s="25">
        <v>222</v>
      </c>
      <c r="M1101" s="24" t="s">
        <v>13753</v>
      </c>
      <c r="N1101" s="25">
        <v>3.7</v>
      </c>
    </row>
    <row r="1102" spans="5:14" x14ac:dyDescent="0.35">
      <c r="E1102" s="24" t="s">
        <v>13118</v>
      </c>
      <c r="F1102" s="25">
        <v>214</v>
      </c>
      <c r="M1102" s="24" t="s">
        <v>13252</v>
      </c>
      <c r="N1102" s="25">
        <v>3.7</v>
      </c>
    </row>
    <row r="1103" spans="5:14" x14ac:dyDescent="0.35">
      <c r="E1103" s="24" t="s">
        <v>14285</v>
      </c>
      <c r="F1103" s="25">
        <v>212</v>
      </c>
      <c r="M1103" s="24" t="s">
        <v>13961</v>
      </c>
      <c r="N1103" s="25">
        <v>3.7</v>
      </c>
    </row>
    <row r="1104" spans="5:14" x14ac:dyDescent="0.35">
      <c r="E1104" s="24" t="s">
        <v>14238</v>
      </c>
      <c r="F1104" s="25">
        <v>212</v>
      </c>
      <c r="M1104" s="24" t="s">
        <v>13351</v>
      </c>
      <c r="N1104" s="25">
        <v>3.7</v>
      </c>
    </row>
    <row r="1105" spans="5:14" x14ac:dyDescent="0.35">
      <c r="E1105" s="24" t="s">
        <v>13256</v>
      </c>
      <c r="F1105" s="25">
        <v>211</v>
      </c>
      <c r="M1105" s="24" t="s">
        <v>13331</v>
      </c>
      <c r="N1105" s="25">
        <v>3.7</v>
      </c>
    </row>
    <row r="1106" spans="5:14" x14ac:dyDescent="0.35">
      <c r="E1106" s="24" t="s">
        <v>13566</v>
      </c>
      <c r="F1106" s="25">
        <v>206</v>
      </c>
      <c r="M1106" s="24" t="s">
        <v>1406</v>
      </c>
      <c r="N1106" s="25">
        <v>3.6500000000000004</v>
      </c>
    </row>
    <row r="1107" spans="5:14" x14ac:dyDescent="0.35">
      <c r="E1107" s="24" t="s">
        <v>14121</v>
      </c>
      <c r="F1107" s="25">
        <v>203</v>
      </c>
      <c r="M1107" s="24" t="s">
        <v>14106</v>
      </c>
      <c r="N1107" s="25">
        <v>3.6500000000000004</v>
      </c>
    </row>
    <row r="1108" spans="5:14" x14ac:dyDescent="0.35">
      <c r="E1108" s="24" t="s">
        <v>13371</v>
      </c>
      <c r="F1108" s="25">
        <v>200</v>
      </c>
      <c r="M1108" s="24" t="s">
        <v>14043</v>
      </c>
      <c r="N1108" s="25">
        <v>3.6</v>
      </c>
    </row>
    <row r="1109" spans="5:14" x14ac:dyDescent="0.35">
      <c r="E1109" s="24" t="s">
        <v>13326</v>
      </c>
      <c r="F1109" s="25">
        <v>197</v>
      </c>
      <c r="M1109" s="24" t="s">
        <v>14250</v>
      </c>
      <c r="N1109" s="25">
        <v>3.6</v>
      </c>
    </row>
    <row r="1110" spans="5:14" x14ac:dyDescent="0.35">
      <c r="E1110" s="24" t="s">
        <v>13302</v>
      </c>
      <c r="F1110" s="25">
        <v>197</v>
      </c>
      <c r="M1110" s="24" t="s">
        <v>13770</v>
      </c>
      <c r="N1110" s="25">
        <v>3.6</v>
      </c>
    </row>
    <row r="1111" spans="5:14" x14ac:dyDescent="0.35">
      <c r="E1111" s="24" t="s">
        <v>14293</v>
      </c>
      <c r="F1111" s="25">
        <v>195</v>
      </c>
      <c r="M1111" s="24" t="s">
        <v>13601</v>
      </c>
      <c r="N1111" s="25">
        <v>3.6</v>
      </c>
    </row>
    <row r="1112" spans="5:14" x14ac:dyDescent="0.35">
      <c r="E1112" s="24" t="s">
        <v>14117</v>
      </c>
      <c r="F1112" s="25">
        <v>185</v>
      </c>
      <c r="M1112" s="24" t="s">
        <v>14271</v>
      </c>
      <c r="N1112" s="25">
        <v>3.6</v>
      </c>
    </row>
    <row r="1113" spans="5:14" x14ac:dyDescent="0.35">
      <c r="E1113" s="24" t="s">
        <v>13331</v>
      </c>
      <c r="F1113" s="25">
        <v>185</v>
      </c>
      <c r="M1113" s="24" t="s">
        <v>13716</v>
      </c>
      <c r="N1113" s="25">
        <v>3.6</v>
      </c>
    </row>
    <row r="1114" spans="5:14" x14ac:dyDescent="0.35">
      <c r="E1114" s="24" t="s">
        <v>14012</v>
      </c>
      <c r="F1114" s="25">
        <v>185</v>
      </c>
      <c r="M1114" s="24" t="s">
        <v>14221</v>
      </c>
      <c r="N1114" s="25">
        <v>3.6</v>
      </c>
    </row>
    <row r="1115" spans="5:14" x14ac:dyDescent="0.35">
      <c r="E1115" s="24" t="s">
        <v>13124</v>
      </c>
      <c r="F1115" s="25">
        <v>184</v>
      </c>
      <c r="M1115" s="24" t="s">
        <v>13737</v>
      </c>
      <c r="N1115" s="25">
        <v>3.6</v>
      </c>
    </row>
    <row r="1116" spans="5:14" x14ac:dyDescent="0.35">
      <c r="E1116" s="24" t="s">
        <v>14283</v>
      </c>
      <c r="F1116" s="25">
        <v>178</v>
      </c>
      <c r="M1116" s="24" t="s">
        <v>14228</v>
      </c>
      <c r="N1116" s="25">
        <v>3.6</v>
      </c>
    </row>
    <row r="1117" spans="5:14" x14ac:dyDescent="0.35">
      <c r="E1117" s="24" t="s">
        <v>13374</v>
      </c>
      <c r="F1117" s="25">
        <v>171</v>
      </c>
      <c r="M1117" s="24" t="s">
        <v>13334</v>
      </c>
      <c r="N1117" s="25">
        <v>3.6</v>
      </c>
    </row>
    <row r="1118" spans="5:14" x14ac:dyDescent="0.35">
      <c r="E1118" s="24" t="s">
        <v>14141</v>
      </c>
      <c r="F1118" s="25">
        <v>170</v>
      </c>
      <c r="M1118" s="24" t="s">
        <v>13882</v>
      </c>
      <c r="N1118" s="25">
        <v>3.6</v>
      </c>
    </row>
    <row r="1119" spans="5:14" x14ac:dyDescent="0.35">
      <c r="E1119" s="24" t="s">
        <v>14249</v>
      </c>
      <c r="F1119" s="25">
        <v>168</v>
      </c>
      <c r="M1119" s="24" t="s">
        <v>13932</v>
      </c>
      <c r="N1119" s="25">
        <v>3.6</v>
      </c>
    </row>
    <row r="1120" spans="5:14" x14ac:dyDescent="0.35">
      <c r="E1120" s="24" t="s">
        <v>14127</v>
      </c>
      <c r="F1120" s="25">
        <v>166</v>
      </c>
      <c r="M1120" s="24" t="s">
        <v>13906</v>
      </c>
      <c r="N1120" s="25">
        <v>3.6</v>
      </c>
    </row>
    <row r="1121" spans="5:14" x14ac:dyDescent="0.35">
      <c r="E1121" s="24" t="s">
        <v>13360</v>
      </c>
      <c r="F1121" s="25">
        <v>163</v>
      </c>
      <c r="M1121" s="24" t="s">
        <v>14297</v>
      </c>
      <c r="N1121" s="25">
        <v>3.6</v>
      </c>
    </row>
    <row r="1122" spans="5:14" x14ac:dyDescent="0.35">
      <c r="E1122" s="24" t="s">
        <v>14289</v>
      </c>
      <c r="F1122" s="25">
        <v>159</v>
      </c>
      <c r="M1122" s="24" t="s">
        <v>13440</v>
      </c>
      <c r="N1122" s="25">
        <v>3.6</v>
      </c>
    </row>
    <row r="1123" spans="5:14" x14ac:dyDescent="0.35">
      <c r="E1123" s="24" t="s">
        <v>14183</v>
      </c>
      <c r="F1123" s="25">
        <v>157</v>
      </c>
      <c r="M1123" s="24" t="s">
        <v>14170</v>
      </c>
      <c r="N1123" s="25">
        <v>3.6</v>
      </c>
    </row>
    <row r="1124" spans="5:14" x14ac:dyDescent="0.35">
      <c r="E1124" s="24" t="s">
        <v>14265</v>
      </c>
      <c r="F1124" s="25">
        <v>156</v>
      </c>
      <c r="M1124" s="24" t="s">
        <v>13503</v>
      </c>
      <c r="N1124" s="25">
        <v>3.6</v>
      </c>
    </row>
    <row r="1125" spans="5:14" x14ac:dyDescent="0.35">
      <c r="E1125" s="24" t="s">
        <v>13370</v>
      </c>
      <c r="F1125" s="25">
        <v>151</v>
      </c>
      <c r="M1125" s="24" t="s">
        <v>13205</v>
      </c>
      <c r="N1125" s="25">
        <v>3.6</v>
      </c>
    </row>
    <row r="1126" spans="5:14" x14ac:dyDescent="0.35">
      <c r="E1126" s="24" t="s">
        <v>14200</v>
      </c>
      <c r="F1126" s="25">
        <v>144</v>
      </c>
      <c r="M1126" s="24" t="s">
        <v>14285</v>
      </c>
      <c r="N1126" s="25">
        <v>3.6</v>
      </c>
    </row>
    <row r="1127" spans="5:14" x14ac:dyDescent="0.35">
      <c r="E1127" s="24" t="s">
        <v>14203</v>
      </c>
      <c r="F1127" s="25">
        <v>144</v>
      </c>
      <c r="M1127" s="24" t="s">
        <v>13834</v>
      </c>
      <c r="N1127" s="25">
        <v>3.6</v>
      </c>
    </row>
    <row r="1128" spans="5:14" x14ac:dyDescent="0.35">
      <c r="E1128" s="24" t="s">
        <v>13369</v>
      </c>
      <c r="F1128" s="25">
        <v>143</v>
      </c>
      <c r="M1128" s="24" t="s">
        <v>14034</v>
      </c>
      <c r="N1128" s="25">
        <v>3.6</v>
      </c>
    </row>
    <row r="1129" spans="5:14" x14ac:dyDescent="0.35">
      <c r="E1129" s="24" t="s">
        <v>13912</v>
      </c>
      <c r="F1129" s="25">
        <v>136</v>
      </c>
      <c r="M1129" s="24" t="s">
        <v>13862</v>
      </c>
      <c r="N1129" s="25">
        <v>3.6</v>
      </c>
    </row>
    <row r="1130" spans="5:14" x14ac:dyDescent="0.35">
      <c r="E1130" s="24" t="s">
        <v>13380</v>
      </c>
      <c r="F1130" s="25">
        <v>136</v>
      </c>
      <c r="M1130" s="24" t="s">
        <v>13688</v>
      </c>
      <c r="N1130" s="25">
        <v>3.6</v>
      </c>
    </row>
    <row r="1131" spans="5:14" x14ac:dyDescent="0.35">
      <c r="E1131" s="24" t="s">
        <v>14269</v>
      </c>
      <c r="F1131" s="25">
        <v>133</v>
      </c>
      <c r="M1131" s="24" t="s">
        <v>14288</v>
      </c>
      <c r="N1131" s="25">
        <v>3.6</v>
      </c>
    </row>
    <row r="1132" spans="5:14" x14ac:dyDescent="0.35">
      <c r="E1132" s="24" t="s">
        <v>13228</v>
      </c>
      <c r="F1132" s="25">
        <v>132</v>
      </c>
      <c r="M1132" s="24" t="s">
        <v>13845</v>
      </c>
      <c r="N1132" s="25">
        <v>3.6</v>
      </c>
    </row>
    <row r="1133" spans="5:14" x14ac:dyDescent="0.35">
      <c r="E1133" s="24" t="s">
        <v>14006</v>
      </c>
      <c r="F1133" s="25">
        <v>132</v>
      </c>
      <c r="M1133" s="24" t="s">
        <v>13170</v>
      </c>
      <c r="N1133" s="25">
        <v>3.6</v>
      </c>
    </row>
    <row r="1134" spans="5:14" x14ac:dyDescent="0.35">
      <c r="E1134" s="24" t="s">
        <v>13364</v>
      </c>
      <c r="F1134" s="25">
        <v>129</v>
      </c>
      <c r="M1134" s="24" t="s">
        <v>13330</v>
      </c>
      <c r="N1134" s="25">
        <v>3.6</v>
      </c>
    </row>
    <row r="1135" spans="5:14" x14ac:dyDescent="0.35">
      <c r="E1135" s="24" t="s">
        <v>13516</v>
      </c>
      <c r="F1135" s="25">
        <v>125</v>
      </c>
      <c r="M1135" s="24" t="s">
        <v>14301</v>
      </c>
      <c r="N1135" s="25">
        <v>3.6</v>
      </c>
    </row>
    <row r="1136" spans="5:14" x14ac:dyDescent="0.35">
      <c r="E1136" s="24" t="s">
        <v>13974</v>
      </c>
      <c r="F1136" s="25">
        <v>124</v>
      </c>
      <c r="M1136" s="24" t="s">
        <v>13686</v>
      </c>
      <c r="N1136" s="25">
        <v>3.6</v>
      </c>
    </row>
    <row r="1137" spans="5:14" x14ac:dyDescent="0.35">
      <c r="E1137" s="24" t="s">
        <v>14134</v>
      </c>
      <c r="F1137" s="25">
        <v>124</v>
      </c>
      <c r="M1137" s="24" t="s">
        <v>14153</v>
      </c>
      <c r="N1137" s="25">
        <v>3.6</v>
      </c>
    </row>
    <row r="1138" spans="5:14" x14ac:dyDescent="0.35">
      <c r="E1138" s="24" t="s">
        <v>13291</v>
      </c>
      <c r="F1138" s="25">
        <v>122</v>
      </c>
      <c r="M1138" s="24" t="s">
        <v>13548</v>
      </c>
      <c r="N1138" s="25">
        <v>3.5</v>
      </c>
    </row>
    <row r="1139" spans="5:14" x14ac:dyDescent="0.35">
      <c r="E1139" s="24" t="s">
        <v>13355</v>
      </c>
      <c r="F1139" s="25">
        <v>121</v>
      </c>
      <c r="M1139" s="24" t="s">
        <v>13355</v>
      </c>
      <c r="N1139" s="25">
        <v>3.5</v>
      </c>
    </row>
    <row r="1140" spans="5:14" x14ac:dyDescent="0.35">
      <c r="E1140" s="24" t="s">
        <v>13509</v>
      </c>
      <c r="F1140" s="25">
        <v>119</v>
      </c>
      <c r="M1140" s="24" t="s">
        <v>13571</v>
      </c>
      <c r="N1140" s="25">
        <v>3.5</v>
      </c>
    </row>
    <row r="1141" spans="5:14" x14ac:dyDescent="0.35">
      <c r="E1141" s="24" t="s">
        <v>13929</v>
      </c>
      <c r="F1141" s="25">
        <v>119</v>
      </c>
      <c r="M1141" s="24" t="s">
        <v>13779</v>
      </c>
      <c r="N1141" s="25">
        <v>3.5</v>
      </c>
    </row>
    <row r="1142" spans="5:14" x14ac:dyDescent="0.35">
      <c r="E1142" s="24" t="s">
        <v>14295</v>
      </c>
      <c r="F1142" s="25">
        <v>113</v>
      </c>
      <c r="M1142" s="24" t="s">
        <v>13570</v>
      </c>
      <c r="N1142" s="25">
        <v>3.5</v>
      </c>
    </row>
    <row r="1143" spans="5:14" x14ac:dyDescent="0.35">
      <c r="E1143" s="24" t="s">
        <v>13357</v>
      </c>
      <c r="F1143" s="25">
        <v>112</v>
      </c>
      <c r="M1143" s="24" t="s">
        <v>13551</v>
      </c>
      <c r="N1143" s="25">
        <v>3.5</v>
      </c>
    </row>
    <row r="1144" spans="5:14" x14ac:dyDescent="0.35">
      <c r="E1144" s="24" t="s">
        <v>13946</v>
      </c>
      <c r="F1144" s="25">
        <v>111</v>
      </c>
      <c r="M1144" s="24" t="s">
        <v>13600</v>
      </c>
      <c r="N1144" s="25">
        <v>3.5</v>
      </c>
    </row>
    <row r="1145" spans="5:14" x14ac:dyDescent="0.35">
      <c r="E1145" s="24" t="s">
        <v>14131</v>
      </c>
      <c r="F1145" s="25">
        <v>109</v>
      </c>
      <c r="M1145" s="24" t="s">
        <v>13320</v>
      </c>
      <c r="N1145" s="25">
        <v>3.5</v>
      </c>
    </row>
    <row r="1146" spans="5:14" x14ac:dyDescent="0.35">
      <c r="E1146" s="24" t="s">
        <v>13503</v>
      </c>
      <c r="F1146" s="25">
        <v>104</v>
      </c>
      <c r="M1146" s="24" t="s">
        <v>14006</v>
      </c>
      <c r="N1146" s="25">
        <v>3.5</v>
      </c>
    </row>
    <row r="1147" spans="5:14" x14ac:dyDescent="0.35">
      <c r="E1147" s="24" t="s">
        <v>13339</v>
      </c>
      <c r="F1147" s="25">
        <v>103</v>
      </c>
      <c r="M1147" s="24" t="s">
        <v>13511</v>
      </c>
      <c r="N1147" s="25">
        <v>3.5</v>
      </c>
    </row>
    <row r="1148" spans="5:14" x14ac:dyDescent="0.35">
      <c r="E1148" s="24" t="s">
        <v>14250</v>
      </c>
      <c r="F1148" s="25">
        <v>101</v>
      </c>
      <c r="M1148" s="24" t="s">
        <v>13443</v>
      </c>
      <c r="N1148" s="25">
        <v>3.5</v>
      </c>
    </row>
    <row r="1149" spans="5:14" x14ac:dyDescent="0.35">
      <c r="E1149" s="24" t="s">
        <v>14146</v>
      </c>
      <c r="F1149" s="25">
        <v>97</v>
      </c>
      <c r="M1149" s="24" t="s">
        <v>14202</v>
      </c>
      <c r="N1149" s="25">
        <v>3.5</v>
      </c>
    </row>
    <row r="1150" spans="5:14" x14ac:dyDescent="0.35">
      <c r="E1150" s="24" t="s">
        <v>14016</v>
      </c>
      <c r="F1150" s="25">
        <v>97</v>
      </c>
      <c r="M1150" s="24" t="s">
        <v>13581</v>
      </c>
      <c r="N1150" s="25">
        <v>3.5</v>
      </c>
    </row>
    <row r="1151" spans="5:14" x14ac:dyDescent="0.35">
      <c r="E1151" s="24" t="s">
        <v>14175</v>
      </c>
      <c r="F1151" s="25">
        <v>97</v>
      </c>
      <c r="M1151" s="24" t="s">
        <v>14117</v>
      </c>
      <c r="N1151" s="25">
        <v>3.5</v>
      </c>
    </row>
    <row r="1152" spans="5:14" x14ac:dyDescent="0.35">
      <c r="E1152" s="24" t="s">
        <v>13968</v>
      </c>
      <c r="F1152" s="25">
        <v>95</v>
      </c>
      <c r="M1152" s="24" t="s">
        <v>14286</v>
      </c>
      <c r="N1152" s="25">
        <v>3.5</v>
      </c>
    </row>
    <row r="1153" spans="5:14" x14ac:dyDescent="0.35">
      <c r="E1153" s="24" t="s">
        <v>13743</v>
      </c>
      <c r="F1153" s="25">
        <v>93</v>
      </c>
      <c r="M1153" s="24" t="s">
        <v>13764</v>
      </c>
      <c r="N1153" s="25">
        <v>3.5</v>
      </c>
    </row>
    <row r="1154" spans="5:14" x14ac:dyDescent="0.35">
      <c r="E1154" s="24" t="s">
        <v>13515</v>
      </c>
      <c r="F1154" s="25">
        <v>87</v>
      </c>
      <c r="M1154" s="24" t="s">
        <v>13367</v>
      </c>
      <c r="N1154" s="25">
        <v>3.5</v>
      </c>
    </row>
    <row r="1155" spans="5:14" x14ac:dyDescent="0.35">
      <c r="E1155" s="24" t="s">
        <v>13342</v>
      </c>
      <c r="F1155" s="25">
        <v>85</v>
      </c>
      <c r="M1155" s="24" t="s">
        <v>13226</v>
      </c>
      <c r="N1155" s="25">
        <v>3.5</v>
      </c>
    </row>
    <row r="1156" spans="5:14" x14ac:dyDescent="0.35">
      <c r="E1156" s="24" t="s">
        <v>14267</v>
      </c>
      <c r="F1156" s="25">
        <v>82</v>
      </c>
      <c r="M1156" s="24" t="s">
        <v>13792</v>
      </c>
      <c r="N1156" s="25">
        <v>3.5</v>
      </c>
    </row>
    <row r="1157" spans="5:14" x14ac:dyDescent="0.35">
      <c r="E1157" s="24" t="s">
        <v>13240</v>
      </c>
      <c r="F1157" s="25">
        <v>81</v>
      </c>
      <c r="M1157" s="24" t="s">
        <v>13738</v>
      </c>
      <c r="N1157" s="25">
        <v>3.5</v>
      </c>
    </row>
    <row r="1158" spans="5:14" x14ac:dyDescent="0.35">
      <c r="E1158" s="24" t="s">
        <v>14066</v>
      </c>
      <c r="F1158" s="25">
        <v>79</v>
      </c>
      <c r="M1158" s="24" t="s">
        <v>14206</v>
      </c>
      <c r="N1158" s="25">
        <v>3.5</v>
      </c>
    </row>
    <row r="1159" spans="5:14" x14ac:dyDescent="0.35">
      <c r="E1159" s="24" t="s">
        <v>14190</v>
      </c>
      <c r="F1159" s="25">
        <v>79</v>
      </c>
      <c r="M1159" s="24" t="s">
        <v>13761</v>
      </c>
      <c r="N1159" s="25">
        <v>3.5</v>
      </c>
    </row>
    <row r="1160" spans="5:14" x14ac:dyDescent="0.35">
      <c r="E1160" s="24" t="s">
        <v>13849</v>
      </c>
      <c r="F1160" s="25">
        <v>75</v>
      </c>
      <c r="M1160" s="24" t="s">
        <v>14236</v>
      </c>
      <c r="N1160" s="25">
        <v>3.5</v>
      </c>
    </row>
    <row r="1161" spans="5:14" x14ac:dyDescent="0.35">
      <c r="E1161" s="24" t="s">
        <v>14083</v>
      </c>
      <c r="F1161" s="25">
        <v>74</v>
      </c>
      <c r="M1161" s="24" t="s">
        <v>13302</v>
      </c>
      <c r="N1161" s="25">
        <v>3.5</v>
      </c>
    </row>
    <row r="1162" spans="5:14" x14ac:dyDescent="0.35">
      <c r="E1162" s="24" t="s">
        <v>13815</v>
      </c>
      <c r="F1162" s="25">
        <v>74</v>
      </c>
      <c r="M1162" s="24" t="s">
        <v>13198</v>
      </c>
      <c r="N1162" s="25">
        <v>3.4</v>
      </c>
    </row>
    <row r="1163" spans="5:14" x14ac:dyDescent="0.35">
      <c r="E1163" s="24" t="s">
        <v>13436</v>
      </c>
      <c r="F1163" s="25">
        <v>73</v>
      </c>
      <c r="M1163" s="24" t="s">
        <v>13657</v>
      </c>
      <c r="N1163" s="25">
        <v>3.4</v>
      </c>
    </row>
    <row r="1164" spans="5:14" x14ac:dyDescent="0.35">
      <c r="E1164" s="24" t="s">
        <v>13120</v>
      </c>
      <c r="F1164" s="25">
        <v>73</v>
      </c>
      <c r="M1164" s="24" t="s">
        <v>13656</v>
      </c>
      <c r="N1164" s="25">
        <v>3.4</v>
      </c>
    </row>
    <row r="1165" spans="5:14" x14ac:dyDescent="0.35">
      <c r="E1165" s="24" t="s">
        <v>13937</v>
      </c>
      <c r="F1165" s="25">
        <v>70</v>
      </c>
      <c r="M1165" s="24" t="s">
        <v>14189</v>
      </c>
      <c r="N1165" s="25">
        <v>3.4</v>
      </c>
    </row>
    <row r="1166" spans="5:14" x14ac:dyDescent="0.35">
      <c r="E1166" s="24" t="s">
        <v>14239</v>
      </c>
      <c r="F1166" s="25">
        <v>65</v>
      </c>
      <c r="M1166" s="24" t="s">
        <v>14208</v>
      </c>
      <c r="N1166" s="25">
        <v>3.4</v>
      </c>
    </row>
    <row r="1167" spans="5:14" x14ac:dyDescent="0.35">
      <c r="E1167" s="24" t="s">
        <v>14221</v>
      </c>
      <c r="F1167" s="25">
        <v>63</v>
      </c>
      <c r="M1167" s="24" t="s">
        <v>14081</v>
      </c>
      <c r="N1167" s="25">
        <v>3.4</v>
      </c>
    </row>
    <row r="1168" spans="5:14" x14ac:dyDescent="0.35">
      <c r="E1168" s="24" t="s">
        <v>14136</v>
      </c>
      <c r="F1168" s="25">
        <v>63</v>
      </c>
      <c r="M1168" s="24" t="s">
        <v>13259</v>
      </c>
      <c r="N1168" s="25">
        <v>3.4</v>
      </c>
    </row>
    <row r="1169" spans="5:14" x14ac:dyDescent="0.35">
      <c r="E1169" s="24" t="s">
        <v>14115</v>
      </c>
      <c r="F1169" s="25">
        <v>63</v>
      </c>
      <c r="M1169" s="24" t="s">
        <v>14137</v>
      </c>
      <c r="N1169" s="25">
        <v>3.4</v>
      </c>
    </row>
    <row r="1170" spans="5:14" x14ac:dyDescent="0.35">
      <c r="E1170" s="24" t="s">
        <v>14206</v>
      </c>
      <c r="F1170" s="25">
        <v>57</v>
      </c>
      <c r="M1170" s="24" t="s">
        <v>13805</v>
      </c>
      <c r="N1170" s="25">
        <v>3.4</v>
      </c>
    </row>
    <row r="1171" spans="5:14" x14ac:dyDescent="0.35">
      <c r="E1171" s="24" t="s">
        <v>13266</v>
      </c>
      <c r="F1171" s="25">
        <v>57</v>
      </c>
      <c r="M1171" s="24" t="s">
        <v>13321</v>
      </c>
      <c r="N1171" s="25">
        <v>3.4</v>
      </c>
    </row>
    <row r="1172" spans="5:14" x14ac:dyDescent="0.35">
      <c r="E1172" s="24" t="s">
        <v>14240</v>
      </c>
      <c r="F1172" s="25">
        <v>55</v>
      </c>
      <c r="M1172" s="24" t="s">
        <v>13167</v>
      </c>
      <c r="N1172" s="25">
        <v>3.3</v>
      </c>
    </row>
    <row r="1173" spans="5:14" x14ac:dyDescent="0.35">
      <c r="E1173" s="24" t="s">
        <v>14076</v>
      </c>
      <c r="F1173" s="25">
        <v>54</v>
      </c>
      <c r="M1173" s="24" t="s">
        <v>13992</v>
      </c>
      <c r="N1173" s="25">
        <v>3.3</v>
      </c>
    </row>
    <row r="1174" spans="5:14" x14ac:dyDescent="0.35">
      <c r="E1174" s="24" t="s">
        <v>14061</v>
      </c>
      <c r="F1174" s="25">
        <v>53</v>
      </c>
      <c r="M1174" s="24" t="s">
        <v>13894</v>
      </c>
      <c r="N1174" s="25">
        <v>3.3</v>
      </c>
    </row>
    <row r="1175" spans="5:14" x14ac:dyDescent="0.35">
      <c r="E1175" s="24" t="s">
        <v>14035</v>
      </c>
      <c r="F1175" s="25">
        <v>49</v>
      </c>
      <c r="M1175" s="24" t="s">
        <v>13349</v>
      </c>
      <c r="N1175" s="25">
        <v>3.3</v>
      </c>
    </row>
    <row r="1176" spans="5:14" x14ac:dyDescent="0.35">
      <c r="E1176" s="24" t="s">
        <v>13122</v>
      </c>
      <c r="F1176" s="25">
        <v>47</v>
      </c>
      <c r="M1176" s="24" t="s">
        <v>14217</v>
      </c>
      <c r="N1176" s="25">
        <v>3.3</v>
      </c>
    </row>
    <row r="1177" spans="5:14" x14ac:dyDescent="0.35">
      <c r="E1177" s="24" t="s">
        <v>14045</v>
      </c>
      <c r="F1177" s="25">
        <v>43</v>
      </c>
      <c r="M1177" s="24" t="s">
        <v>13119</v>
      </c>
      <c r="N1177" s="25">
        <v>3.3</v>
      </c>
    </row>
    <row r="1178" spans="5:14" x14ac:dyDescent="0.35">
      <c r="E1178" s="24" t="s">
        <v>13123</v>
      </c>
      <c r="F1178" s="25">
        <v>41</v>
      </c>
      <c r="M1178" s="24" t="s">
        <v>13120</v>
      </c>
      <c r="N1178" s="25">
        <v>3.3</v>
      </c>
    </row>
    <row r="1179" spans="5:14" x14ac:dyDescent="0.35">
      <c r="E1179" s="24" t="s">
        <v>14290</v>
      </c>
      <c r="F1179" s="25">
        <v>39</v>
      </c>
      <c r="M1179" s="24" t="s">
        <v>13679</v>
      </c>
      <c r="N1179" s="25">
        <v>3.3</v>
      </c>
    </row>
    <row r="1180" spans="5:14" x14ac:dyDescent="0.35">
      <c r="E1180" s="24" t="s">
        <v>13517</v>
      </c>
      <c r="F1180" s="25">
        <v>38</v>
      </c>
      <c r="M1180" s="24" t="s">
        <v>14068</v>
      </c>
      <c r="N1180" s="25">
        <v>3.3</v>
      </c>
    </row>
    <row r="1181" spans="5:14" x14ac:dyDescent="0.35">
      <c r="E1181" s="24" t="s">
        <v>13230</v>
      </c>
      <c r="F1181" s="25">
        <v>37</v>
      </c>
      <c r="M1181" s="24" t="s">
        <v>14099</v>
      </c>
      <c r="N1181" s="25">
        <v>3.3</v>
      </c>
    </row>
    <row r="1182" spans="5:14" x14ac:dyDescent="0.35">
      <c r="E1182" s="24" t="s">
        <v>14153</v>
      </c>
      <c r="F1182" s="25">
        <v>37</v>
      </c>
      <c r="M1182" s="24" t="s">
        <v>13278</v>
      </c>
      <c r="N1182" s="25">
        <v>3.3</v>
      </c>
    </row>
    <row r="1183" spans="5:14" x14ac:dyDescent="0.35">
      <c r="E1183" s="24" t="s">
        <v>1430</v>
      </c>
      <c r="F1183" s="25">
        <v>32</v>
      </c>
      <c r="M1183" s="24" t="s">
        <v>13372</v>
      </c>
      <c r="N1183" s="25">
        <v>3.3</v>
      </c>
    </row>
    <row r="1184" spans="5:14" x14ac:dyDescent="0.35">
      <c r="E1184" s="24" t="s">
        <v>14068</v>
      </c>
      <c r="F1184" s="25">
        <v>29</v>
      </c>
      <c r="M1184" s="24" t="s">
        <v>13470</v>
      </c>
      <c r="N1184" s="25">
        <v>3.2999999999999994</v>
      </c>
    </row>
    <row r="1185" spans="5:14" x14ac:dyDescent="0.35">
      <c r="E1185" s="24" t="s">
        <v>14051</v>
      </c>
      <c r="F1185" s="25">
        <v>28</v>
      </c>
      <c r="M1185" s="24" t="s">
        <v>13249</v>
      </c>
      <c r="N1185" s="25">
        <v>3.2</v>
      </c>
    </row>
    <row r="1186" spans="5:14" x14ac:dyDescent="0.35">
      <c r="E1186" s="24" t="s">
        <v>13301</v>
      </c>
      <c r="F1186" s="25">
        <v>27</v>
      </c>
      <c r="M1186" s="24" t="s">
        <v>14295</v>
      </c>
      <c r="N1186" s="25">
        <v>3.2</v>
      </c>
    </row>
    <row r="1187" spans="5:14" x14ac:dyDescent="0.35">
      <c r="E1187" s="24" t="s">
        <v>13359</v>
      </c>
      <c r="F1187" s="25">
        <v>25</v>
      </c>
      <c r="M1187" s="24" t="s">
        <v>14158</v>
      </c>
      <c r="N1187" s="25">
        <v>3.1</v>
      </c>
    </row>
    <row r="1188" spans="5:14" x14ac:dyDescent="0.35">
      <c r="E1188" s="24" t="s">
        <v>14087</v>
      </c>
      <c r="F1188" s="25">
        <v>25</v>
      </c>
      <c r="M1188" s="24" t="s">
        <v>14298</v>
      </c>
      <c r="N1188" s="25">
        <v>3.1</v>
      </c>
    </row>
    <row r="1189" spans="5:14" x14ac:dyDescent="0.35">
      <c r="E1189" s="24" t="s">
        <v>13262</v>
      </c>
      <c r="F1189" s="25">
        <v>24</v>
      </c>
      <c r="M1189" s="24" t="s">
        <v>13946</v>
      </c>
      <c r="N1189" s="25">
        <v>3.1</v>
      </c>
    </row>
    <row r="1190" spans="5:14" x14ac:dyDescent="0.35">
      <c r="E1190" s="24" t="s">
        <v>14199</v>
      </c>
      <c r="F1190" s="25">
        <v>24</v>
      </c>
      <c r="M1190" s="24" t="s">
        <v>13520</v>
      </c>
      <c r="N1190" s="25">
        <v>3</v>
      </c>
    </row>
    <row r="1191" spans="5:14" x14ac:dyDescent="0.35">
      <c r="E1191" s="24" t="s">
        <v>14286</v>
      </c>
      <c r="F1191" s="25">
        <v>24</v>
      </c>
      <c r="M1191" s="24" t="s">
        <v>14159</v>
      </c>
      <c r="N1191" s="25">
        <v>3</v>
      </c>
    </row>
    <row r="1192" spans="5:14" x14ac:dyDescent="0.35">
      <c r="E1192" s="24" t="s">
        <v>13349</v>
      </c>
      <c r="F1192" s="25">
        <v>23</v>
      </c>
      <c r="M1192" s="24" t="s">
        <v>13339</v>
      </c>
      <c r="N1192" s="25">
        <v>3</v>
      </c>
    </row>
    <row r="1193" spans="5:14" x14ac:dyDescent="0.35">
      <c r="E1193" s="24" t="s">
        <v>13682</v>
      </c>
      <c r="F1193" s="25">
        <v>23</v>
      </c>
      <c r="M1193" s="24" t="s">
        <v>14289</v>
      </c>
      <c r="N1193" s="25">
        <v>2.9</v>
      </c>
    </row>
    <row r="1194" spans="5:14" x14ac:dyDescent="0.35">
      <c r="E1194" s="24" t="s">
        <v>13762</v>
      </c>
      <c r="F1194" s="25">
        <v>21</v>
      </c>
      <c r="M1194" s="24" t="s">
        <v>13515</v>
      </c>
      <c r="N1194" s="25">
        <v>2.8</v>
      </c>
    </row>
    <row r="1195" spans="5:14" x14ac:dyDescent="0.35">
      <c r="E1195" s="24" t="s">
        <v>14015</v>
      </c>
      <c r="F1195" s="25">
        <v>19</v>
      </c>
      <c r="M1195" s="24" t="s">
        <v>14131</v>
      </c>
      <c r="N1195" s="25">
        <v>2.8</v>
      </c>
    </row>
    <row r="1196" spans="5:14" x14ac:dyDescent="0.35">
      <c r="E1196" s="24" t="s">
        <v>14277</v>
      </c>
      <c r="F1196" s="25">
        <v>17</v>
      </c>
      <c r="M1196" s="24" t="s">
        <v>14199</v>
      </c>
      <c r="N1196" s="25">
        <v>2.6</v>
      </c>
    </row>
    <row r="1197" spans="5:14" x14ac:dyDescent="0.35">
      <c r="E1197" s="24" t="s">
        <v>14137</v>
      </c>
      <c r="F1197" s="25">
        <v>15</v>
      </c>
      <c r="M1197" s="24" t="s">
        <v>14092</v>
      </c>
      <c r="N1197" s="25">
        <v>2.2999999999999998</v>
      </c>
    </row>
    <row r="1198" spans="5:14" x14ac:dyDescent="0.35">
      <c r="E1198" s="24" t="s">
        <v>13534</v>
      </c>
      <c r="F1198" s="25">
        <v>14</v>
      </c>
      <c r="M1198" s="24" t="s">
        <v>14154</v>
      </c>
      <c r="N1198" s="25">
        <v>2</v>
      </c>
    </row>
    <row r="1199" spans="5:14" x14ac:dyDescent="0.35">
      <c r="E1199" s="24" t="s">
        <v>14092</v>
      </c>
      <c r="F1199" s="25">
        <v>13</v>
      </c>
      <c r="M1199" s="24" t="s">
        <v>13058</v>
      </c>
      <c r="N1199" s="25">
        <v>4.0965870307167354</v>
      </c>
    </row>
    <row r="1200" spans="5:14" x14ac:dyDescent="0.35">
      <c r="E1200" s="24" t="s">
        <v>13992</v>
      </c>
      <c r="F1200" s="25">
        <v>12</v>
      </c>
    </row>
    <row r="1201" spans="5:6" x14ac:dyDescent="0.35">
      <c r="E1201" s="24" t="s">
        <v>13260</v>
      </c>
      <c r="F1201" s="25">
        <v>12</v>
      </c>
    </row>
    <row r="1202" spans="5:6" x14ac:dyDescent="0.35">
      <c r="E1202" s="24" t="s">
        <v>14010</v>
      </c>
      <c r="F1202" s="25">
        <v>11</v>
      </c>
    </row>
    <row r="1203" spans="5:6" x14ac:dyDescent="0.35">
      <c r="E1203" s="24" t="s">
        <v>14138</v>
      </c>
      <c r="F1203" s="25">
        <v>9</v>
      </c>
    </row>
    <row r="1204" spans="5:6" x14ac:dyDescent="0.35">
      <c r="E1204" s="24" t="s">
        <v>14217</v>
      </c>
      <c r="F1204" s="25">
        <v>8</v>
      </c>
    </row>
    <row r="1205" spans="5:6" x14ac:dyDescent="0.35">
      <c r="E1205" s="24" t="s">
        <v>14072</v>
      </c>
      <c r="F1205" s="25">
        <v>7</v>
      </c>
    </row>
    <row r="1206" spans="5:6" x14ac:dyDescent="0.35">
      <c r="E1206" s="24" t="s">
        <v>13117</v>
      </c>
      <c r="F1206" s="25">
        <v>7</v>
      </c>
    </row>
    <row r="1207" spans="5:6" x14ac:dyDescent="0.35">
      <c r="E1207" s="24" t="s">
        <v>13976</v>
      </c>
      <c r="F1207" s="25">
        <v>6</v>
      </c>
    </row>
    <row r="1208" spans="5:6" x14ac:dyDescent="0.35">
      <c r="E1208" s="24" t="s">
        <v>13274</v>
      </c>
      <c r="F1208" s="25">
        <v>5</v>
      </c>
    </row>
    <row r="1209" spans="5:6" x14ac:dyDescent="0.35">
      <c r="E1209" s="24" t="s">
        <v>14228</v>
      </c>
      <c r="F1209" s="25">
        <v>4</v>
      </c>
    </row>
    <row r="1210" spans="5:6" x14ac:dyDescent="0.35">
      <c r="E1210" s="24" t="s">
        <v>14187</v>
      </c>
      <c r="F1210" s="25">
        <v>4</v>
      </c>
    </row>
    <row r="1211" spans="5:6" x14ac:dyDescent="0.35">
      <c r="E1211" s="24" t="s">
        <v>13928</v>
      </c>
      <c r="F1211" s="25">
        <v>4</v>
      </c>
    </row>
    <row r="1212" spans="5:6" x14ac:dyDescent="0.35">
      <c r="E1212" s="24" t="s">
        <v>14298</v>
      </c>
      <c r="F1212" s="25">
        <v>2</v>
      </c>
    </row>
    <row r="1213" spans="5:6" x14ac:dyDescent="0.35">
      <c r="E1213" s="24" t="s">
        <v>14154</v>
      </c>
      <c r="F1213" s="25">
        <v>2</v>
      </c>
    </row>
    <row r="1214" spans="5:6" x14ac:dyDescent="0.35">
      <c r="E1214" s="24" t="s">
        <v>13058</v>
      </c>
      <c r="F1214" s="25">
        <v>26802969</v>
      </c>
    </row>
  </sheetData>
  <mergeCells count="13">
    <mergeCell ref="A149:B149"/>
    <mergeCell ref="A2:B2"/>
    <mergeCell ref="E2:F2"/>
    <mergeCell ref="M2:N2"/>
    <mergeCell ref="A16:C17"/>
    <mergeCell ref="E16:F17"/>
    <mergeCell ref="A132:B133"/>
    <mergeCell ref="A31:B32"/>
    <mergeCell ref="A63:B64"/>
    <mergeCell ref="A76:B77"/>
    <mergeCell ref="A92:B93"/>
    <mergeCell ref="A110:B111"/>
    <mergeCell ref="A121:B122"/>
  </mergeCells>
  <conditionalFormatting sqref="N3">
    <cfRule type="top10" dxfId="3" priority="1" rank="10"/>
    <cfRule type="top10" dxfId="2" priority="2" percent="1" rank="10"/>
  </conditionalFormatting>
  <pageMargins left="0.7" right="0.7" top="0.75" bottom="0.75" header="0.3" footer="0.3"/>
  <pageSetup orientation="portrait" verticalDpi="0"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048576"/>
  <sheetViews>
    <sheetView tabSelected="1" topLeftCell="L1" zoomScale="106" zoomScaleNormal="106" workbookViewId="0">
      <selection activeCell="S47" sqref="S47"/>
    </sheetView>
  </sheetViews>
  <sheetFormatPr defaultRowHeight="14.5" x14ac:dyDescent="0.35"/>
  <cols>
    <col min="1" max="1" width="13.6328125" customWidth="1"/>
    <col min="2" max="2" width="34.08984375" customWidth="1"/>
    <col min="3" max="3" width="25.81640625" hidden="1" customWidth="1"/>
    <col min="4" max="4" width="26.08984375" hidden="1" customWidth="1"/>
    <col min="5" max="5" width="28.453125" hidden="1" customWidth="1"/>
    <col min="6" max="6" width="30.6328125" hidden="1" customWidth="1"/>
    <col min="7" max="7" width="26.90625" hidden="1" customWidth="1"/>
    <col min="8" max="8" width="26.90625" customWidth="1"/>
    <col min="9" max="10" width="26.90625" hidden="1" customWidth="1"/>
    <col min="11" max="11" width="19.453125" hidden="1" customWidth="1"/>
    <col min="12" max="13" width="11.36328125" style="15" customWidth="1"/>
    <col min="14" max="15" width="13" style="38" customWidth="1"/>
    <col min="16" max="16" width="12.08984375" style="29" customWidth="1"/>
    <col min="17" max="17" width="20.90625" style="34" customWidth="1"/>
    <col min="18" max="18" width="11.7265625" style="22" customWidth="1"/>
    <col min="19" max="20" width="21.81640625" style="22" customWidth="1"/>
    <col min="21" max="21" width="22" customWidth="1"/>
    <col min="22" max="22" width="14.90625" customWidth="1"/>
    <col min="23" max="23" width="12.1796875" customWidth="1"/>
    <col min="24" max="24" width="10.90625" customWidth="1"/>
    <col min="25" max="25" width="12.7265625" customWidth="1"/>
    <col min="26" max="26" width="15.90625" customWidth="1"/>
    <col min="27" max="27" width="9.81640625" customWidth="1"/>
    <col min="28" max="28" width="23.453125" customWidth="1"/>
    <col min="29" max="29" width="5.36328125" customWidth="1"/>
    <col min="30" max="39" width="8.7265625" hidden="1" customWidth="1"/>
  </cols>
  <sheetData>
    <row r="1" spans="1:30" x14ac:dyDescent="0.35">
      <c r="A1" s="5" t="s">
        <v>13094</v>
      </c>
      <c r="B1" s="5" t="s">
        <v>13095</v>
      </c>
      <c r="C1" s="5" t="s">
        <v>13079</v>
      </c>
      <c r="D1" s="5" t="s">
        <v>13078</v>
      </c>
      <c r="E1" s="5" t="s">
        <v>13077</v>
      </c>
      <c r="F1" s="6" t="s">
        <v>13065</v>
      </c>
      <c r="G1" s="6" t="s">
        <v>13063</v>
      </c>
      <c r="H1" s="6" t="s">
        <v>13096</v>
      </c>
      <c r="I1" s="6" t="s">
        <v>13097</v>
      </c>
      <c r="J1" s="6" t="s">
        <v>13100</v>
      </c>
      <c r="K1" s="6" t="s">
        <v>13064</v>
      </c>
      <c r="L1" s="12" t="s">
        <v>13101</v>
      </c>
      <c r="M1" s="12" t="s">
        <v>14318</v>
      </c>
      <c r="N1" s="35" t="s">
        <v>13102</v>
      </c>
      <c r="O1" s="35" t="s">
        <v>14331</v>
      </c>
      <c r="P1" s="26" t="s">
        <v>13103</v>
      </c>
      <c r="Q1" s="31" t="s">
        <v>14322</v>
      </c>
      <c r="R1" s="31" t="s">
        <v>14356</v>
      </c>
      <c r="S1" s="16" t="s">
        <v>13104</v>
      </c>
      <c r="T1" s="16" t="s">
        <v>14316</v>
      </c>
      <c r="U1" s="16" t="s">
        <v>14350</v>
      </c>
      <c r="V1" s="19" t="s">
        <v>13105</v>
      </c>
      <c r="W1" s="6" t="s">
        <v>13106</v>
      </c>
      <c r="X1" s="6" t="s">
        <v>13107</v>
      </c>
      <c r="Y1" s="6" t="s">
        <v>13108</v>
      </c>
      <c r="Z1" s="6" t="s">
        <v>13109</v>
      </c>
      <c r="AA1" s="6" t="s">
        <v>13110</v>
      </c>
      <c r="AB1" s="6" t="s">
        <v>13111</v>
      </c>
      <c r="AC1" s="6" t="s">
        <v>13112</v>
      </c>
      <c r="AD1" s="7" t="s">
        <v>13113</v>
      </c>
    </row>
    <row r="2" spans="1:30" x14ac:dyDescent="0.35">
      <c r="A2" s="3" t="s">
        <v>562</v>
      </c>
      <c r="B2" s="3" t="str">
        <f>PROPER(AmazonProductData[[#This Row],[P_edit_3]])</f>
        <v>Boat Airdopes 121V2 In-Ear</v>
      </c>
      <c r="C2" s="3" t="str">
        <f>SUBSTITUTE(AmazonProductData[[#This Row],[P_edit_2]],"/","")</f>
        <v>boAt Airdopes 121v2 in-Ear</v>
      </c>
      <c r="D2" s="3" t="str">
        <f>SUBSTITUTE(AmazonProductData[[#This Row],[P_edit_1]],"!!","")</f>
        <v>boAt Airdopes 121v2 in-Ear</v>
      </c>
      <c r="E2" s="3" t="str">
        <f>LEFT(AmazonProductData[[#This Row],[product_name-original]],FIND("~",SUBSTITUTE(AmazonProductData[[#This Row],[product_name-original]]," ","~",4))-1)</f>
        <v>boAt Airdopes 121v2 in-Ear</v>
      </c>
      <c r="F2" s="1" t="s">
        <v>1899</v>
      </c>
      <c r="G2" s="1" t="str">
        <f>LEFT(AmazonProductData[[#This Row],[category-orginal]],FIND("|",AmazonProductData[[#This Row],[category-orginal]]))</f>
        <v>Electronics|</v>
      </c>
      <c r="H2" s="1" t="str">
        <f>SUBSTITUTE(AmazonProductData[[#This Row],[category-old3]], "OfficeProducts", "Office Products")</f>
        <v>Electronics</v>
      </c>
      <c r="I2" s="1" t="str">
        <f>SUBSTITUTE(AmazonProductData[[#This Row],[Category2]], "&amp;", " &amp; ")</f>
        <v>Electronics</v>
      </c>
      <c r="J2" s="1" t="str">
        <f>SUBSTITUTE(AmazonProductData[[#This Row],[category-old2]],"|","")</f>
        <v>Electronics</v>
      </c>
      <c r="K2" s="1" t="s">
        <v>2712</v>
      </c>
      <c r="L2" s="13">
        <v>1299</v>
      </c>
      <c r="M2" s="13" t="str">
        <f>IF(AmazonProductData[[#This Row],[Actual_price]]&lt;200,"₹200",IF(AmazonProductData[[#This Row],[Actual_price]]&lt;=500,"₹200–₹500"," &gt;₹500)"))</f>
        <v xml:space="preserve"> &gt;₹500)</v>
      </c>
      <c r="N2" s="36">
        <v>2990</v>
      </c>
      <c r="O2" s="36" t="str">
        <f>IF(AmazonProductData[[#This Row],[Discount_percentage]]&gt;=0.5,"50% or More","Less Than 50%")</f>
        <v>50% or More</v>
      </c>
      <c r="P2" s="27">
        <v>0.56999999999999995</v>
      </c>
      <c r="Q2" s="32" t="str">
        <f>IF(AmazonProductData[[#This Row],[Rating]]&lt;3,"Good",IF(AmazonProductData[[#This Row],[Rating]]&lt;=3.9,"Very Good","Excellent"))</f>
        <v>Very Good</v>
      </c>
      <c r="R2" s="32">
        <f>AmazonProductData[[#This Row],[Rating]]*AmazonProductData[[#This Row],[Rating_count]]</f>
        <v>687792.4</v>
      </c>
      <c r="S2" s="17">
        <v>3.8</v>
      </c>
      <c r="T2" s="17">
        <f>AmazonProductData[[#This Row],[Actual_price]]*AmazonProductData[[#This Row],[Rating_count]]</f>
        <v>541184020</v>
      </c>
      <c r="U2" s="17" t="str">
        <f>IF(AmazonProductData[[#This Row],[Rating_count]]&lt;1000,"Less than 1k Reviews","More than 1k Reviews")</f>
        <v>More than 1k Reviews</v>
      </c>
      <c r="V2" s="20">
        <v>180998</v>
      </c>
      <c r="W2" s="1" t="s">
        <v>3409</v>
      </c>
      <c r="X2" s="1" t="s">
        <v>4598</v>
      </c>
      <c r="Y2" s="1" t="s">
        <v>5792</v>
      </c>
      <c r="Z2" s="1" t="s">
        <v>6986</v>
      </c>
      <c r="AA2" s="1" t="s">
        <v>8180</v>
      </c>
      <c r="AB2" s="1" t="s">
        <v>9387</v>
      </c>
      <c r="AC2" s="2" t="s">
        <v>10748</v>
      </c>
      <c r="AD2" s="4" t="s">
        <v>12183</v>
      </c>
    </row>
    <row r="3" spans="1:30" x14ac:dyDescent="0.35">
      <c r="A3" s="3" t="s">
        <v>558</v>
      </c>
      <c r="B3" s="3" t="str">
        <f>PROPER(AmazonProductData[[#This Row],[P_edit_3]])</f>
        <v>Boat Airdopes 141 Bluetooth</v>
      </c>
      <c r="C3" s="3" t="str">
        <f>SUBSTITUTE(AmazonProductData[[#This Row],[P_edit_2]],"/","")</f>
        <v>boAt Airdopes 141 Bluetooth</v>
      </c>
      <c r="D3" s="3" t="str">
        <f>SUBSTITUTE(AmazonProductData[[#This Row],[P_edit_1]],"!!","")</f>
        <v>boAt Airdopes 141 Bluetooth</v>
      </c>
      <c r="E3" s="3" t="str">
        <f>LEFT(AmazonProductData[[#This Row],[product_name-original]],FIND("~",SUBSTITUTE(AmazonProductData[[#This Row],[product_name-original]]," ","~",4))-1)</f>
        <v>boAt Airdopes 141 Bluetooth</v>
      </c>
      <c r="F3" s="1" t="s">
        <v>1895</v>
      </c>
      <c r="G3" s="1" t="str">
        <f>LEFT(AmazonProductData[[#This Row],[category-orginal]],FIND("|",AmazonProductData[[#This Row],[category-orginal]]))</f>
        <v>Electronics|</v>
      </c>
      <c r="H3" s="1" t="str">
        <f>SUBSTITUTE(AmazonProductData[[#This Row],[category-old3]], "OfficeProducts", "Office Products")</f>
        <v>Electronics</v>
      </c>
      <c r="I3" s="1" t="str">
        <f>SUBSTITUTE(AmazonProductData[[#This Row],[Category2]], "&amp;", " &amp; ")</f>
        <v>Electronics</v>
      </c>
      <c r="J3" s="1" t="str">
        <f>SUBSTITUTE(AmazonProductData[[#This Row],[category-old2]],"|","")</f>
        <v>Electronics</v>
      </c>
      <c r="K3" s="1" t="s">
        <v>2712</v>
      </c>
      <c r="L3" s="13">
        <v>1499</v>
      </c>
      <c r="M3" s="13" t="str">
        <f>IF(AmazonProductData[[#This Row],[Actual_price]]&lt;200,"₹200",IF(AmazonProductData[[#This Row],[Actual_price]]&lt;=500,"₹200–₹500"," &gt;₹500)"))</f>
        <v xml:space="preserve"> &gt;₹500)</v>
      </c>
      <c r="N3" s="36">
        <v>4490</v>
      </c>
      <c r="O3" s="36" t="str">
        <f>IF(AmazonProductData[[#This Row],[Discount_percentage]]&gt;=0.5,"50% or More","Less Than 50%")</f>
        <v>50% or More</v>
      </c>
      <c r="P3" s="27">
        <v>0.67</v>
      </c>
      <c r="Q3" s="32" t="str">
        <f>IF(AmazonProductData[[#This Row],[Rating]]&lt;3,"Good",IF(AmazonProductData[[#This Row],[Rating]]&lt;=3.9,"Very Good","Excellent"))</f>
        <v>Very Good</v>
      </c>
      <c r="R3" s="32">
        <f>AmazonProductData[[#This Row],[Rating]]*AmazonProductData[[#This Row],[Rating_count]]</f>
        <v>534120.6</v>
      </c>
      <c r="S3" s="17">
        <v>3.9</v>
      </c>
      <c r="T3" s="17">
        <f>AmazonProductData[[#This Row],[Actual_price]]*AmazonProductData[[#This Row],[Rating_count]]</f>
        <v>614923460</v>
      </c>
      <c r="U3" s="17" t="str">
        <f>IF(AmazonProductData[[#This Row],[Rating_count]]&lt;1000,"Less than 1k Reviews","More than 1k Reviews")</f>
        <v>More than 1k Reviews</v>
      </c>
      <c r="V3" s="20">
        <v>136954</v>
      </c>
      <c r="W3" s="1" t="s">
        <v>3405</v>
      </c>
      <c r="X3" s="1" t="s">
        <v>4594</v>
      </c>
      <c r="Y3" s="1" t="s">
        <v>5788</v>
      </c>
      <c r="Z3" s="1" t="s">
        <v>6982</v>
      </c>
      <c r="AA3" s="1" t="s">
        <v>8176</v>
      </c>
      <c r="AB3" s="1" t="s">
        <v>9383</v>
      </c>
      <c r="AC3" s="2" t="s">
        <v>10742</v>
      </c>
      <c r="AD3" s="4" t="s">
        <v>12177</v>
      </c>
    </row>
    <row r="4" spans="1:30" hidden="1" x14ac:dyDescent="0.35">
      <c r="A4" s="3" t="s">
        <v>578</v>
      </c>
      <c r="B4" s="3" t="str">
        <f>PROPER(AmazonProductData[[#This Row],[P_edit_3]])</f>
        <v>Classmate Octane Neon- Blue</v>
      </c>
      <c r="C4" s="3" t="str">
        <f>SUBSTITUTE(AmazonProductData[[#This Row],[P_edit_2]],"/","")</f>
        <v>Classmate Octane Neon- Blue</v>
      </c>
      <c r="D4" s="3" t="str">
        <f>SUBSTITUTE(AmazonProductData[[#This Row],[P_edit_1]],"!!","")</f>
        <v>Classmate Octane Neon- Blue</v>
      </c>
      <c r="E4" s="3" t="str">
        <f>LEFT(AmazonProductData[[#This Row],[product_name-original]],FIND("~",SUBSTITUTE(AmazonProductData[[#This Row],[product_name-original]]," ","~",4))-1)</f>
        <v>Classmate Octane Neon- Blue</v>
      </c>
      <c r="F4" s="1" t="s">
        <v>1915</v>
      </c>
      <c r="G4" s="1" t="str">
        <f>LEFT(AmazonProductData[[#This Row],[category-orginal]],FIND("|",AmazonProductData[[#This Row],[category-orginal]]))</f>
        <v>OfficeProducts|</v>
      </c>
      <c r="H4" s="1" t="str">
        <f>SUBSTITUTE(AmazonProductData[[#This Row],[category-old3]], "OfficeProducts", "Office Products")</f>
        <v>Office Products</v>
      </c>
      <c r="I4" s="1" t="str">
        <f>SUBSTITUTE(AmazonProductData[[#This Row],[Category2]], "&amp;", " &amp; ")</f>
        <v>OfficeProducts</v>
      </c>
      <c r="J4" s="1" t="str">
        <f>SUBSTITUTE(AmazonProductData[[#This Row],[category-old2]],"|","")</f>
        <v>OfficeProducts</v>
      </c>
      <c r="K4" s="1" t="s">
        <v>2740</v>
      </c>
      <c r="L4" s="13">
        <v>50</v>
      </c>
      <c r="M4" s="13" t="str">
        <f>IF(AmazonProductData[[#This Row],[Actual_price]]&lt;200,"₹200",IF(AmazonProductData[[#This Row],[Actual_price]]&lt;=500,"₹200–₹500"," &gt;₹500)"))</f>
        <v>₹200</v>
      </c>
      <c r="N4" s="36">
        <v>50</v>
      </c>
      <c r="O4" s="36" t="str">
        <f>IF(AmazonProductData[[#This Row],[Discount_percentage]]&gt;=0.5,"50% or More","Less Than 50%")</f>
        <v>Less Than 50%</v>
      </c>
      <c r="P4" s="27">
        <v>0</v>
      </c>
      <c r="Q4" s="32" t="str">
        <f>IF(AmazonProductData[[#This Row],[Rating]]&lt;3,"Good",IF(AmazonProductData[[#This Row],[Rating]]&lt;=3.9,"Very Good","Excellent"))</f>
        <v>Excellent</v>
      </c>
      <c r="R4" s="32">
        <f>AmazonProductData[[#This Row],[Rating]]*AmazonProductData[[#This Row],[Rating_count]]</f>
        <v>24905.599999999999</v>
      </c>
      <c r="S4" s="17">
        <v>4.3</v>
      </c>
      <c r="T4" s="17">
        <f>AmazonProductData[[#This Row],[Actual_price]]*AmazonProductData[[#This Row],[Rating_count]]</f>
        <v>289600</v>
      </c>
      <c r="U4" s="17" t="str">
        <f>IF(AmazonProductData[[#This Row],[Rating_count]]&lt;1000,"Less than 1k Reviews","More than 1k Reviews")</f>
        <v>More than 1k Reviews</v>
      </c>
      <c r="V4" s="20">
        <v>5792</v>
      </c>
      <c r="W4" s="1" t="s">
        <v>3424</v>
      </c>
      <c r="X4" s="1" t="s">
        <v>4616</v>
      </c>
      <c r="Y4" s="1" t="s">
        <v>5810</v>
      </c>
      <c r="Z4" s="1" t="s">
        <v>7004</v>
      </c>
      <c r="AA4" s="1" t="s">
        <v>8198</v>
      </c>
      <c r="AB4" s="1" t="s">
        <v>9405</v>
      </c>
      <c r="AC4" s="2" t="s">
        <v>10773</v>
      </c>
      <c r="AD4" s="4" t="s">
        <v>12208</v>
      </c>
    </row>
    <row r="5" spans="1:30" x14ac:dyDescent="0.35">
      <c r="A5" s="3" t="s">
        <v>908</v>
      </c>
      <c r="B5" s="3" t="str">
        <f>PROPER(AmazonProductData[[#This Row],[P_edit_3]])</f>
        <v>Pigeon By Stovekraft Amaze</v>
      </c>
      <c r="C5" s="3" t="str">
        <f>SUBSTITUTE(AmazonProductData[[#This Row],[P_edit_2]],"/","")</f>
        <v>Pigeon by Stovekraft Amaze</v>
      </c>
      <c r="D5" s="3" t="str">
        <f>SUBSTITUTE(AmazonProductData[[#This Row],[P_edit_1]],"!!","")</f>
        <v>Pigeon by Stovekraft Amaze</v>
      </c>
      <c r="E5" s="3" t="str">
        <f>LEFT(AmazonProductData[[#This Row],[product_name-original]],FIND("~",SUBSTITUTE(AmazonProductData[[#This Row],[product_name-original]]," ","~",4))-1)</f>
        <v>Pigeon by Stovekraft Amaze</v>
      </c>
      <c r="F5" s="1" t="s">
        <v>2245</v>
      </c>
      <c r="G5" s="1" t="str">
        <f>LEFT(AmazonProductData[[#This Row],[category-orginal]],FIND("|",AmazonProductData[[#This Row],[category-orginal]]))</f>
        <v>Home&amp;Kitchen|</v>
      </c>
      <c r="H5" s="1" t="str">
        <f>SUBSTITUTE(AmazonProductData[[#This Row],[category-old3]], "OfficeProducts", "Office Products")</f>
        <v>Home &amp; Kitchen</v>
      </c>
      <c r="I5" s="1" t="str">
        <f>SUBSTITUTE(AmazonProductData[[#This Row],[Category2]], "&amp;", " &amp; ")</f>
        <v>Home &amp; Kitchen</v>
      </c>
      <c r="J5" s="1" t="str">
        <f>SUBSTITUTE(AmazonProductData[[#This Row],[category-old2]],"|","")</f>
        <v>Home&amp;Kitchen</v>
      </c>
      <c r="K5" s="1" t="s">
        <v>2830</v>
      </c>
      <c r="L5" s="13">
        <v>649</v>
      </c>
      <c r="M5" s="13" t="str">
        <f>IF(AmazonProductData[[#This Row],[Actual_price]]&lt;200,"₹200",IF(AmazonProductData[[#This Row],[Actual_price]]&lt;=500,"₹200–₹500"," &gt;₹500)"))</f>
        <v xml:space="preserve"> &gt;₹500)</v>
      </c>
      <c r="N5" s="36">
        <v>1245</v>
      </c>
      <c r="O5" s="36" t="str">
        <f>IF(AmazonProductData[[#This Row],[Discount_percentage]]&gt;=0.5,"50% or More","Less Than 50%")</f>
        <v>Less Than 50%</v>
      </c>
      <c r="P5" s="27">
        <v>0.48</v>
      </c>
      <c r="Q5" s="32" t="str">
        <f>IF(AmazonProductData[[#This Row],[Rating]]&lt;3,"Good",IF(AmazonProductData[[#This Row],[Rating]]&lt;=3.9,"Very Good","Excellent"))</f>
        <v>Very Good</v>
      </c>
      <c r="R5" s="32">
        <f>AmazonProductData[[#This Row],[Rating]]*AmazonProductData[[#This Row],[Rating_count]]</f>
        <v>481123.5</v>
      </c>
      <c r="S5" s="17">
        <v>3.9</v>
      </c>
      <c r="T5" s="17">
        <f>AmazonProductData[[#This Row],[Actual_price]]*AmazonProductData[[#This Row],[Rating_count]]</f>
        <v>153589425</v>
      </c>
      <c r="U5" s="17" t="str">
        <f>IF(AmazonProductData[[#This Row],[Rating_count]]&lt;1000,"Less than 1k Reviews","More than 1k Reviews")</f>
        <v>More than 1k Reviews</v>
      </c>
      <c r="V5" s="20">
        <v>123365</v>
      </c>
      <c r="W5" s="1" t="s">
        <v>3752</v>
      </c>
      <c r="X5" s="1" t="s">
        <v>4943</v>
      </c>
      <c r="Y5" s="1" t="s">
        <v>6137</v>
      </c>
      <c r="Z5" s="1" t="s">
        <v>7331</v>
      </c>
      <c r="AA5" s="1" t="s">
        <v>8525</v>
      </c>
      <c r="AB5" s="1" t="s">
        <v>9737</v>
      </c>
      <c r="AC5" s="2" t="s">
        <v>11151</v>
      </c>
      <c r="AD5" s="4" t="s">
        <v>12614</v>
      </c>
    </row>
    <row r="6" spans="1:30" hidden="1" x14ac:dyDescent="0.35">
      <c r="A6" s="3" t="s">
        <v>735</v>
      </c>
      <c r="B6" s="3" t="str">
        <f>PROPER(AmazonProductData[[#This Row],[P_edit_3]])</f>
        <v>Classmate Pulse Spiral Notebook</v>
      </c>
      <c r="C6" s="3" t="str">
        <f>SUBSTITUTE(AmazonProductData[[#This Row],[P_edit_2]],"/","")</f>
        <v>Classmate Pulse Spiral Notebook</v>
      </c>
      <c r="D6" s="3" t="str">
        <f>SUBSTITUTE(AmazonProductData[[#This Row],[P_edit_1]],"!!","")</f>
        <v>Classmate Pulse Spiral Notebook</v>
      </c>
      <c r="E6" s="3" t="str">
        <f>LEFT(AmazonProductData[[#This Row],[product_name-original]],FIND("~",SUBSTITUTE(AmazonProductData[[#This Row],[product_name-original]]," ","~",4))-1)</f>
        <v>Classmate Pulse Spiral Notebook</v>
      </c>
      <c r="F6" s="1" t="s">
        <v>2072</v>
      </c>
      <c r="G6" s="1" t="str">
        <f>LEFT(AmazonProductData[[#This Row],[category-orginal]],FIND("|",AmazonProductData[[#This Row],[category-orginal]]))</f>
        <v>OfficeProducts|</v>
      </c>
      <c r="H6" s="1" t="str">
        <f>SUBSTITUTE(AmazonProductData[[#This Row],[category-old3]], "OfficeProducts", "Office Products")</f>
        <v>Office Products</v>
      </c>
      <c r="I6" s="1" t="str">
        <f>SUBSTITUTE(AmazonProductData[[#This Row],[Category2]], "&amp;", " &amp; ")</f>
        <v>OfficeProducts</v>
      </c>
      <c r="J6" s="1" t="str">
        <f>SUBSTITUTE(AmazonProductData[[#This Row],[category-old2]],"|","")</f>
        <v>OfficeProducts</v>
      </c>
      <c r="K6" s="1" t="s">
        <v>2781</v>
      </c>
      <c r="L6" s="13">
        <v>67</v>
      </c>
      <c r="M6" s="13" t="str">
        <f>IF(AmazonProductData[[#This Row],[Actual_price]]&lt;200,"₹200",IF(AmazonProductData[[#This Row],[Actual_price]]&lt;=500,"₹200–₹500"," &gt;₹500)"))</f>
        <v>₹200</v>
      </c>
      <c r="N6" s="36">
        <v>75</v>
      </c>
      <c r="O6" s="36" t="str">
        <f>IF(AmazonProductData[[#This Row],[Discount_percentage]]&gt;=0.5,"50% or More","Less Than 50%")</f>
        <v>Less Than 50%</v>
      </c>
      <c r="P6" s="27">
        <v>0.11</v>
      </c>
      <c r="Q6" s="32" t="str">
        <f>IF(AmazonProductData[[#This Row],[Rating]]&lt;3,"Good",IF(AmazonProductData[[#This Row],[Rating]]&lt;=3.9,"Very Good","Excellent"))</f>
        <v>Excellent</v>
      </c>
      <c r="R6" s="32">
        <f>AmazonProductData[[#This Row],[Rating]]*AmazonProductData[[#This Row],[Rating_count]]</f>
        <v>5202.8999999999996</v>
      </c>
      <c r="S6" s="17">
        <v>4.0999999999999996</v>
      </c>
      <c r="T6" s="17">
        <f>AmazonProductData[[#This Row],[Actual_price]]*AmazonProductData[[#This Row],[Rating_count]]</f>
        <v>95175</v>
      </c>
      <c r="U6" s="17" t="str">
        <f>IF(AmazonProductData[[#This Row],[Rating_count]]&lt;1000,"Less than 1k Reviews","More than 1k Reviews")</f>
        <v>More than 1k Reviews</v>
      </c>
      <c r="V6" s="20">
        <v>1269</v>
      </c>
      <c r="W6" s="1" t="s">
        <v>3581</v>
      </c>
      <c r="X6" s="1" t="s">
        <v>4774</v>
      </c>
      <c r="Y6" s="1" t="s">
        <v>5968</v>
      </c>
      <c r="Z6" s="1" t="s">
        <v>7162</v>
      </c>
      <c r="AA6" s="1" t="s">
        <v>8356</v>
      </c>
      <c r="AB6" s="1" t="s">
        <v>9565</v>
      </c>
      <c r="AC6" s="2" t="s">
        <v>10955</v>
      </c>
      <c r="AD6" s="4" t="s">
        <v>12403</v>
      </c>
    </row>
    <row r="7" spans="1:30" hidden="1" x14ac:dyDescent="0.35">
      <c r="A7" s="3" t="s">
        <v>1051</v>
      </c>
      <c r="B7" s="3" t="str">
        <f>PROPER(AmazonProductData[[#This Row],[P_edit_3]])</f>
        <v>Kitchenwell 18Pc Plastic Food</v>
      </c>
      <c r="C7" s="3" t="str">
        <f>SUBSTITUTE(AmazonProductData[[#This Row],[P_edit_2]],"/","")</f>
        <v>Kitchenwell 18Pc Plastic Food</v>
      </c>
      <c r="D7" s="3" t="str">
        <f>SUBSTITUTE(AmazonProductData[[#This Row],[P_edit_1]],"!!","")</f>
        <v>Kitchenwell 18Pc Plastic Food</v>
      </c>
      <c r="E7" s="3" t="str">
        <f>LEFT(AmazonProductData[[#This Row],[product_name-original]],FIND("~",SUBSTITUTE(AmazonProductData[[#This Row],[product_name-original]]," ","~",4))-1)</f>
        <v>Kitchenwell 18Pc Plastic Food</v>
      </c>
      <c r="F7" s="1" t="s">
        <v>2388</v>
      </c>
      <c r="G7" s="1" t="str">
        <f>LEFT(AmazonProductData[[#This Row],[category-orginal]],FIND("|",AmazonProductData[[#This Row],[category-orginal]]))</f>
        <v>Home&amp;Kitchen|</v>
      </c>
      <c r="H7" s="1" t="str">
        <f>SUBSTITUTE(AmazonProductData[[#This Row],[category-old3]], "OfficeProducts", "Office Products")</f>
        <v>Home &amp; Kitchen</v>
      </c>
      <c r="I7" s="1" t="str">
        <f>SUBSTITUTE(AmazonProductData[[#This Row],[Category2]], "&amp;", " &amp; ")</f>
        <v>Home &amp; Kitchen</v>
      </c>
      <c r="J7" s="1" t="str">
        <f>SUBSTITUTE(AmazonProductData[[#This Row],[category-old2]],"|","")</f>
        <v>Home&amp;Kitchen</v>
      </c>
      <c r="K7" s="1" t="s">
        <v>2854</v>
      </c>
      <c r="L7" s="13">
        <v>79</v>
      </c>
      <c r="M7" s="13" t="str">
        <f>IF(AmazonProductData[[#This Row],[Actual_price]]&lt;200,"₹200",IF(AmazonProductData[[#This Row],[Actual_price]]&lt;=500,"₹200–₹500"," &gt;₹500)"))</f>
        <v>₹200</v>
      </c>
      <c r="N7" s="36">
        <v>79</v>
      </c>
      <c r="O7" s="36" t="str">
        <f>IF(AmazonProductData[[#This Row],[Discount_percentage]]&gt;=0.5,"50% or More","Less Than 50%")</f>
        <v>Less Than 50%</v>
      </c>
      <c r="P7" s="27">
        <v>0</v>
      </c>
      <c r="Q7" s="32" t="str">
        <f>IF(AmazonProductData[[#This Row],[Rating]]&lt;3,"Good",IF(AmazonProductData[[#This Row],[Rating]]&lt;=3.9,"Very Good","Excellent"))</f>
        <v>Excellent</v>
      </c>
      <c r="R7" s="32">
        <f>AmazonProductData[[#This Row],[Rating]]*AmazonProductData[[#This Row],[Rating_count]]</f>
        <v>388</v>
      </c>
      <c r="S7" s="17">
        <v>4</v>
      </c>
      <c r="T7" s="17">
        <f>AmazonProductData[[#This Row],[Actual_price]]*AmazonProductData[[#This Row],[Rating_count]]</f>
        <v>7663</v>
      </c>
      <c r="U7" s="17" t="str">
        <f>IF(AmazonProductData[[#This Row],[Rating_count]]&lt;1000,"Less than 1k Reviews","More than 1k Reviews")</f>
        <v>Less than 1k Reviews</v>
      </c>
      <c r="V7" s="20">
        <v>97</v>
      </c>
      <c r="W7" s="1" t="s">
        <v>3894</v>
      </c>
      <c r="X7" s="1" t="s">
        <v>5086</v>
      </c>
      <c r="Y7" s="1" t="s">
        <v>6280</v>
      </c>
      <c r="Z7" s="1" t="s">
        <v>7474</v>
      </c>
      <c r="AA7" s="1" t="s">
        <v>8668</v>
      </c>
      <c r="AB7" s="1" t="s">
        <v>9880</v>
      </c>
      <c r="AC7" s="2" t="s">
        <v>11294</v>
      </c>
      <c r="AD7" s="4" t="s">
        <v>12757</v>
      </c>
    </row>
    <row r="8" spans="1:30" hidden="1" x14ac:dyDescent="0.35">
      <c r="A8" s="3" t="s">
        <v>980</v>
      </c>
      <c r="B8" s="3" t="str">
        <f>PROPER(AmazonProductData[[#This Row],[P_edit_3]])</f>
        <v>Vr 18 Pcs -</v>
      </c>
      <c r="C8" s="3" t="str">
        <f>SUBSTITUTE(AmazonProductData[[#This Row],[P_edit_2]],"/","")</f>
        <v>VR 18 Pcs -</v>
      </c>
      <c r="D8" s="3" t="str">
        <f>SUBSTITUTE(AmazonProductData[[#This Row],[P_edit_1]],"!!","")</f>
        <v>VR 18 Pcs -</v>
      </c>
      <c r="E8" s="3" t="str">
        <f>LEFT(AmazonProductData[[#This Row],[product_name-original]],FIND("~",SUBSTITUTE(AmazonProductData[[#This Row],[product_name-original]]," ","~",4))-1)</f>
        <v>VR 18 Pcs -</v>
      </c>
      <c r="F8" s="1" t="s">
        <v>2317</v>
      </c>
      <c r="G8" s="1" t="str">
        <f>LEFT(AmazonProductData[[#This Row],[category-orginal]],FIND("|",AmazonProductData[[#This Row],[category-orginal]]))</f>
        <v>Home&amp;Kitchen|</v>
      </c>
      <c r="H8" s="1" t="str">
        <f>SUBSTITUTE(AmazonProductData[[#This Row],[category-old3]], "OfficeProducts", "Office Products")</f>
        <v>Home &amp; Kitchen</v>
      </c>
      <c r="I8" s="1" t="str">
        <f>SUBSTITUTE(AmazonProductData[[#This Row],[Category2]], "&amp;", " &amp; ")</f>
        <v>Home &amp; Kitchen</v>
      </c>
      <c r="J8" s="1" t="str">
        <f>SUBSTITUTE(AmazonProductData[[#This Row],[category-old2]],"|","")</f>
        <v>Home&amp;Kitchen</v>
      </c>
      <c r="K8" s="1" t="s">
        <v>2854</v>
      </c>
      <c r="L8" s="13">
        <v>89</v>
      </c>
      <c r="M8" s="13" t="str">
        <f>IF(AmazonProductData[[#This Row],[Actual_price]]&lt;200,"₹200",IF(AmazonProductData[[#This Row],[Actual_price]]&lt;=500,"₹200–₹500"," &gt;₹500)"))</f>
        <v>₹200</v>
      </c>
      <c r="N8" s="36">
        <v>89</v>
      </c>
      <c r="O8" s="36" t="str">
        <f>IF(AmazonProductData[[#This Row],[Discount_percentage]]&gt;=0.5,"50% or More","Less Than 50%")</f>
        <v>Less Than 50%</v>
      </c>
      <c r="P8" s="27">
        <v>0</v>
      </c>
      <c r="Q8" s="32" t="str">
        <f>IF(AmazonProductData[[#This Row],[Rating]]&lt;3,"Good",IF(AmazonProductData[[#This Row],[Rating]]&lt;=3.9,"Very Good","Excellent"))</f>
        <v>Excellent</v>
      </c>
      <c r="R8" s="32">
        <f>AmazonProductData[[#This Row],[Rating]]*AmazonProductData[[#This Row],[Rating_count]]</f>
        <v>82408.2</v>
      </c>
      <c r="S8" s="17">
        <v>4.2</v>
      </c>
      <c r="T8" s="17">
        <f>AmazonProductData[[#This Row],[Actual_price]]*AmazonProductData[[#This Row],[Rating_count]]</f>
        <v>1746269</v>
      </c>
      <c r="U8" s="17" t="str">
        <f>IF(AmazonProductData[[#This Row],[Rating_count]]&lt;1000,"Less than 1k Reviews","More than 1k Reviews")</f>
        <v>More than 1k Reviews</v>
      </c>
      <c r="V8" s="20">
        <v>19621</v>
      </c>
      <c r="W8" s="1" t="s">
        <v>3824</v>
      </c>
      <c r="X8" s="1" t="s">
        <v>5015</v>
      </c>
      <c r="Y8" s="1" t="s">
        <v>6209</v>
      </c>
      <c r="Z8" s="1" t="s">
        <v>7403</v>
      </c>
      <c r="AA8" s="1" t="s">
        <v>8597</v>
      </c>
      <c r="AB8" s="1" t="s">
        <v>9809</v>
      </c>
      <c r="AC8" s="2" t="s">
        <v>11223</v>
      </c>
      <c r="AD8" s="4" t="s">
        <v>12686</v>
      </c>
    </row>
    <row r="9" spans="1:30" hidden="1" x14ac:dyDescent="0.35">
      <c r="A9" s="3" t="s">
        <v>709</v>
      </c>
      <c r="B9" s="3" t="str">
        <f>PROPER(AmazonProductData[[#This Row],[P_edit_3]])</f>
        <v>E-Cosmos Plug In Led</v>
      </c>
      <c r="C9" s="3" t="str">
        <f>SUBSTITUTE(AmazonProductData[[#This Row],[P_edit_2]],"/","")</f>
        <v>E-COSMOS Plug in LED</v>
      </c>
      <c r="D9" s="3" t="str">
        <f>SUBSTITUTE(AmazonProductData[[#This Row],[P_edit_1]],"!!","")</f>
        <v>E-COSMOS Plug in LED</v>
      </c>
      <c r="E9" s="3" t="str">
        <f>LEFT(AmazonProductData[[#This Row],[product_name-original]],FIND("~",SUBSTITUTE(AmazonProductData[[#This Row],[product_name-original]]," ","~",4))-1)</f>
        <v>E-COSMOS Plug in LED</v>
      </c>
      <c r="F9" s="1" t="s">
        <v>2046</v>
      </c>
      <c r="G9" s="1" t="str">
        <f>LEFT(AmazonProductData[[#This Row],[category-orginal]],FIND("|",AmazonProductData[[#This Row],[category-orginal]]))</f>
        <v>Computers&amp;Accessories|</v>
      </c>
      <c r="H9" s="1" t="str">
        <f>SUBSTITUTE(AmazonProductData[[#This Row],[category-old3]], "OfficeProducts", "Office Products")</f>
        <v>Computers &amp; Accessories</v>
      </c>
      <c r="I9" s="1" t="str">
        <f>SUBSTITUTE(AmazonProductData[[#This Row],[Category2]], "&amp;", " &amp; ")</f>
        <v>Computers &amp; Accessories</v>
      </c>
      <c r="J9" s="1" t="str">
        <f>SUBSTITUTE(AmazonProductData[[#This Row],[category-old2]],"|","")</f>
        <v>Computers&amp;Accessories</v>
      </c>
      <c r="K9" s="1" t="s">
        <v>2769</v>
      </c>
      <c r="L9" s="13">
        <v>89</v>
      </c>
      <c r="M9" s="13" t="str">
        <f>IF(AmazonProductData[[#This Row],[Actual_price]]&lt;200,"₹200",IF(AmazonProductData[[#This Row],[Actual_price]]&lt;=500,"₹200–₹500"," &gt;₹500)"))</f>
        <v>₹200</v>
      </c>
      <c r="N9" s="36">
        <v>99</v>
      </c>
      <c r="O9" s="36" t="str">
        <f>IF(AmazonProductData[[#This Row],[Discount_percentage]]&gt;=0.5,"50% or More","Less Than 50%")</f>
        <v>Less Than 50%</v>
      </c>
      <c r="P9" s="27">
        <v>0.1</v>
      </c>
      <c r="Q9" s="32" t="str">
        <f>IF(AmazonProductData[[#This Row],[Rating]]&lt;3,"Good",IF(AmazonProductData[[#This Row],[Rating]]&lt;=3.9,"Very Good","Excellent"))</f>
        <v>Excellent</v>
      </c>
      <c r="R9" s="32">
        <f>AmazonProductData[[#This Row],[Rating]]*AmazonProductData[[#This Row],[Rating_count]]</f>
        <v>1012.2</v>
      </c>
      <c r="S9" s="17">
        <v>4.2</v>
      </c>
      <c r="T9" s="17">
        <f>AmazonProductData[[#This Row],[Actual_price]]*AmazonProductData[[#This Row],[Rating_count]]</f>
        <v>23859</v>
      </c>
      <c r="U9" s="17" t="str">
        <f>IF(AmazonProductData[[#This Row],[Rating_count]]&lt;1000,"Less than 1k Reviews","More than 1k Reviews")</f>
        <v>Less than 1k Reviews</v>
      </c>
      <c r="V9" s="20">
        <v>241</v>
      </c>
      <c r="W9" s="1" t="s">
        <v>3555</v>
      </c>
      <c r="X9" s="1" t="s">
        <v>4748</v>
      </c>
      <c r="Y9" s="1" t="s">
        <v>5942</v>
      </c>
      <c r="Z9" s="1" t="s">
        <v>7136</v>
      </c>
      <c r="AA9" s="1" t="s">
        <v>8330</v>
      </c>
      <c r="AB9" s="1" t="s">
        <v>9539</v>
      </c>
      <c r="AC9" s="2" t="s">
        <v>10928</v>
      </c>
      <c r="AD9" s="4" t="s">
        <v>12375</v>
      </c>
    </row>
    <row r="10" spans="1:30" hidden="1" x14ac:dyDescent="0.35">
      <c r="A10" s="3" t="s">
        <v>732</v>
      </c>
      <c r="B10" s="3" t="str">
        <f>PROPER(AmazonProductData[[#This Row],[P_edit_3]])</f>
        <v>Brustro Copytinta Coloured Craft</v>
      </c>
      <c r="C10" s="3" t="str">
        <f>SUBSTITUTE(AmazonProductData[[#This Row],[P_edit_2]],"/","")</f>
        <v>BRUSTRO Copytinta Coloured Craft</v>
      </c>
      <c r="D10" s="3" t="str">
        <f>SUBSTITUTE(AmazonProductData[[#This Row],[P_edit_1]],"!!","")</f>
        <v>BRUSTRO Copytinta Coloured Craft</v>
      </c>
      <c r="E10" s="3" t="str">
        <f>LEFT(AmazonProductData[[#This Row],[product_name-original]],FIND("~",SUBSTITUTE(AmazonProductData[[#This Row],[product_name-original]]," ","~",4))-1)</f>
        <v>BRUSTRO Copytinta Coloured Craft</v>
      </c>
      <c r="F10" s="1" t="s">
        <v>2069</v>
      </c>
      <c r="G10" s="1" t="str">
        <f>LEFT(AmazonProductData[[#This Row],[category-orginal]],FIND("|",AmazonProductData[[#This Row],[category-orginal]]))</f>
        <v>OfficeProducts|</v>
      </c>
      <c r="H10" s="1" t="str">
        <f>SUBSTITUTE(AmazonProductData[[#This Row],[category-old3]], "OfficeProducts", "Office Products")</f>
        <v>Office Products</v>
      </c>
      <c r="I10" s="1" t="str">
        <f>SUBSTITUTE(AmazonProductData[[#This Row],[Category2]], "&amp;", " &amp; ")</f>
        <v>OfficeProducts</v>
      </c>
      <c r="J10" s="1" t="str">
        <f>SUBSTITUTE(AmazonProductData[[#This Row],[category-old2]],"|","")</f>
        <v>OfficeProducts</v>
      </c>
      <c r="K10" s="1" t="s">
        <v>2794</v>
      </c>
      <c r="L10" s="13">
        <v>99</v>
      </c>
      <c r="M10" s="13" t="str">
        <f>IF(AmazonProductData[[#This Row],[Actual_price]]&lt;200,"₹200",IF(AmazonProductData[[#This Row],[Actual_price]]&lt;=500,"₹200–₹500"," &gt;₹500)"))</f>
        <v>₹200</v>
      </c>
      <c r="N10" s="36">
        <v>99</v>
      </c>
      <c r="O10" s="36" t="str">
        <f>IF(AmazonProductData[[#This Row],[Discount_percentage]]&gt;=0.5,"50% or More","Less Than 50%")</f>
        <v>Less Than 50%</v>
      </c>
      <c r="P10" s="27">
        <v>0</v>
      </c>
      <c r="Q10" s="32" t="str">
        <f>IF(AmazonProductData[[#This Row],[Rating]]&lt;3,"Good",IF(AmazonProductData[[#This Row],[Rating]]&lt;=3.9,"Very Good","Excellent"))</f>
        <v>Excellent</v>
      </c>
      <c r="R10" s="32">
        <f>AmazonProductData[[#This Row],[Rating]]*AmazonProductData[[#This Row],[Rating_count]]</f>
        <v>1668.3999999999999</v>
      </c>
      <c r="S10" s="17">
        <v>4.3</v>
      </c>
      <c r="T10" s="17">
        <f>AmazonProductData[[#This Row],[Actual_price]]*AmazonProductData[[#This Row],[Rating_count]]</f>
        <v>38412</v>
      </c>
      <c r="U10" s="17" t="str">
        <f>IF(AmazonProductData[[#This Row],[Rating_count]]&lt;1000,"Less than 1k Reviews","More than 1k Reviews")</f>
        <v>Less than 1k Reviews</v>
      </c>
      <c r="V10" s="20">
        <v>388</v>
      </c>
      <c r="W10" s="1" t="s">
        <v>3578</v>
      </c>
      <c r="X10" s="1" t="s">
        <v>4771</v>
      </c>
      <c r="Y10" s="1" t="s">
        <v>5965</v>
      </c>
      <c r="Z10" s="1" t="s">
        <v>7159</v>
      </c>
      <c r="AA10" s="1" t="s">
        <v>8353</v>
      </c>
      <c r="AB10" s="1" t="s">
        <v>9562</v>
      </c>
      <c r="AC10" s="2" t="s">
        <v>10952</v>
      </c>
      <c r="AD10" s="4" t="s">
        <v>12400</v>
      </c>
    </row>
    <row r="11" spans="1:30" hidden="1" x14ac:dyDescent="0.35">
      <c r="A11" s="3" t="s">
        <v>770</v>
      </c>
      <c r="B11" s="3" t="str">
        <f>PROPER(AmazonProductData[[#This Row],[P_edit_3]])</f>
        <v>Apsara Platinum Pencils Value</v>
      </c>
      <c r="C11" s="3" t="str">
        <f>SUBSTITUTE(AmazonProductData[[#This Row],[P_edit_2]],"/","")</f>
        <v>Apsara Platinum Pencils Value</v>
      </c>
      <c r="D11" s="3" t="str">
        <f>SUBSTITUTE(AmazonProductData[[#This Row],[P_edit_1]],"!!","")</f>
        <v>Apsara Platinum Pencils Value</v>
      </c>
      <c r="E11" s="3" t="str">
        <f>LEFT(AmazonProductData[[#This Row],[product_name-original]],FIND("~",SUBSTITUTE(AmazonProductData[[#This Row],[product_name-original]]," ","~",4))-1)</f>
        <v>Apsara Platinum Pencils Value</v>
      </c>
      <c r="F11" s="1" t="s">
        <v>2107</v>
      </c>
      <c r="G11" s="1" t="str">
        <f>LEFT(AmazonProductData[[#This Row],[category-orginal]],FIND("|",AmazonProductData[[#This Row],[category-orginal]]))</f>
        <v>Home&amp;Kitchen|</v>
      </c>
      <c r="H11" s="1" t="str">
        <f>SUBSTITUTE(AmazonProductData[[#This Row],[category-old3]], "OfficeProducts", "Office Products")</f>
        <v>Home &amp; Kitchen</v>
      </c>
      <c r="I11" s="1" t="str">
        <f>SUBSTITUTE(AmazonProductData[[#This Row],[Category2]], "&amp;", " &amp; ")</f>
        <v>Home &amp; Kitchen</v>
      </c>
      <c r="J11" s="1" t="str">
        <f>SUBSTITUTE(AmazonProductData[[#This Row],[category-old2]],"|","")</f>
        <v>Home&amp;Kitchen</v>
      </c>
      <c r="K11" s="1" t="s">
        <v>2803</v>
      </c>
      <c r="L11" s="13">
        <v>99</v>
      </c>
      <c r="M11" s="13" t="str">
        <f>IF(AmazonProductData[[#This Row],[Actual_price]]&lt;200,"₹200",IF(AmazonProductData[[#This Row],[Actual_price]]&lt;=500,"₹200–₹500"," &gt;₹500)"))</f>
        <v>₹200</v>
      </c>
      <c r="N11" s="36">
        <v>99</v>
      </c>
      <c r="O11" s="36" t="str">
        <f>IF(AmazonProductData[[#This Row],[Discount_percentage]]&gt;=0.5,"50% or More","Less Than 50%")</f>
        <v>Less Than 50%</v>
      </c>
      <c r="P11" s="27">
        <v>0</v>
      </c>
      <c r="Q11" s="32" t="str">
        <f>IF(AmazonProductData[[#This Row],[Rating]]&lt;3,"Good",IF(AmazonProductData[[#This Row],[Rating]]&lt;=3.9,"Very Good","Excellent"))</f>
        <v>Excellent</v>
      </c>
      <c r="R11" s="32">
        <f>AmazonProductData[[#This Row],[Rating]]*AmazonProductData[[#This Row],[Rating_count]]</f>
        <v>21654.799999999999</v>
      </c>
      <c r="S11" s="17">
        <v>4.3</v>
      </c>
      <c r="T11" s="17">
        <f>AmazonProductData[[#This Row],[Actual_price]]*AmazonProductData[[#This Row],[Rating_count]]</f>
        <v>498564</v>
      </c>
      <c r="U11" s="17" t="str">
        <f>IF(AmazonProductData[[#This Row],[Rating_count]]&lt;1000,"Less than 1k Reviews","More than 1k Reviews")</f>
        <v>More than 1k Reviews</v>
      </c>
      <c r="V11" s="20">
        <v>5036</v>
      </c>
      <c r="W11" s="1" t="s">
        <v>3616</v>
      </c>
      <c r="X11" s="1" t="s">
        <v>4809</v>
      </c>
      <c r="Y11" s="1" t="s">
        <v>6003</v>
      </c>
      <c r="Z11" s="1" t="s">
        <v>7197</v>
      </c>
      <c r="AA11" s="1" t="s">
        <v>8391</v>
      </c>
      <c r="AB11" s="1" t="s">
        <v>9601</v>
      </c>
      <c r="AC11" s="2" t="s">
        <v>10995</v>
      </c>
      <c r="AD11" s="4" t="s">
        <v>12446</v>
      </c>
    </row>
    <row r="12" spans="1:30" hidden="1" x14ac:dyDescent="0.35">
      <c r="A12" s="3" t="s">
        <v>792</v>
      </c>
      <c r="B12" s="3" t="str">
        <f>PROPER(AmazonProductData[[#This Row],[P_edit_3]])</f>
        <v>Parker Quink Ink Bottle</v>
      </c>
      <c r="C12" s="3" t="str">
        <f>SUBSTITUTE(AmazonProductData[[#This Row],[P_edit_2]],"/","")</f>
        <v>Parker Quink Ink Bottle</v>
      </c>
      <c r="D12" s="3" t="str">
        <f>SUBSTITUTE(AmazonProductData[[#This Row],[P_edit_1]],"!!","")</f>
        <v>Parker Quink Ink Bottle</v>
      </c>
      <c r="E12" s="3" t="str">
        <f>LEFT(AmazonProductData[[#This Row],[product_name-original]],FIND("~",SUBSTITUTE(AmazonProductData[[#This Row],[product_name-original]]," ","~",4))-1)</f>
        <v>Parker Quink Ink Bottle</v>
      </c>
      <c r="F12" s="1" t="s">
        <v>2129</v>
      </c>
      <c r="G12" s="1" t="str">
        <f>LEFT(AmazonProductData[[#This Row],[category-orginal]],FIND("|",AmazonProductData[[#This Row],[category-orginal]]))</f>
        <v>OfficeProducts|</v>
      </c>
      <c r="H12" s="1" t="str">
        <f>SUBSTITUTE(AmazonProductData[[#This Row],[category-old3]], "OfficeProducts", "Office Products")</f>
        <v>Office Products</v>
      </c>
      <c r="I12" s="1" t="str">
        <f>SUBSTITUTE(AmazonProductData[[#This Row],[Category2]], "&amp;", " &amp; ")</f>
        <v>OfficeProducts</v>
      </c>
      <c r="J12" s="1" t="str">
        <f>SUBSTITUTE(AmazonProductData[[#This Row],[category-old2]],"|","")</f>
        <v>OfficeProducts</v>
      </c>
      <c r="K12" s="1" t="s">
        <v>2780</v>
      </c>
      <c r="L12" s="13">
        <v>90</v>
      </c>
      <c r="M12" s="13" t="str">
        <f>IF(AmazonProductData[[#This Row],[Actual_price]]&lt;200,"₹200",IF(AmazonProductData[[#This Row],[Actual_price]]&lt;=500,"₹200–₹500"," &gt;₹500)"))</f>
        <v>₹200</v>
      </c>
      <c r="N12" s="36">
        <v>100</v>
      </c>
      <c r="O12" s="36" t="str">
        <f>IF(AmazonProductData[[#This Row],[Discount_percentage]]&gt;=0.5,"50% or More","Less Than 50%")</f>
        <v>Less Than 50%</v>
      </c>
      <c r="P12" s="27">
        <v>0.1</v>
      </c>
      <c r="Q12" s="32" t="str">
        <f>IF(AmazonProductData[[#This Row],[Rating]]&lt;3,"Good",IF(AmazonProductData[[#This Row],[Rating]]&lt;=3.9,"Very Good","Excellent"))</f>
        <v>Excellent</v>
      </c>
      <c r="R12" s="32">
        <f>AmazonProductData[[#This Row],[Rating]]*AmazonProductData[[#This Row],[Rating_count]]</f>
        <v>13162.3</v>
      </c>
      <c r="S12" s="17">
        <v>4.3</v>
      </c>
      <c r="T12" s="17">
        <f>AmazonProductData[[#This Row],[Actual_price]]*AmazonProductData[[#This Row],[Rating_count]]</f>
        <v>306100</v>
      </c>
      <c r="U12" s="17" t="str">
        <f>IF(AmazonProductData[[#This Row],[Rating_count]]&lt;1000,"Less than 1k Reviews","More than 1k Reviews")</f>
        <v>More than 1k Reviews</v>
      </c>
      <c r="V12" s="20">
        <v>3061</v>
      </c>
      <c r="W12" s="1" t="s">
        <v>3637</v>
      </c>
      <c r="X12" s="1" t="s">
        <v>4831</v>
      </c>
      <c r="Y12" s="1" t="s">
        <v>6025</v>
      </c>
      <c r="Z12" s="1" t="s">
        <v>7219</v>
      </c>
      <c r="AA12" s="1" t="s">
        <v>8413</v>
      </c>
      <c r="AB12" s="1" t="s">
        <v>9623</v>
      </c>
      <c r="AC12" s="2" t="s">
        <v>11018</v>
      </c>
      <c r="AD12" s="4" t="s">
        <v>12470</v>
      </c>
    </row>
    <row r="13" spans="1:30" hidden="1" x14ac:dyDescent="0.35">
      <c r="A13" s="3" t="s">
        <v>686</v>
      </c>
      <c r="B13" s="3" t="str">
        <f>PROPER(AmazonProductData[[#This Row],[P_edit_3]])</f>
        <v>Parker Quink Ink Bottle,</v>
      </c>
      <c r="C13" s="3" t="str">
        <f>SUBSTITUTE(AmazonProductData[[#This Row],[P_edit_2]],"/","")</f>
        <v>Parker Quink Ink Bottle,</v>
      </c>
      <c r="D13" s="3" t="str">
        <f>SUBSTITUTE(AmazonProductData[[#This Row],[P_edit_1]],"!!","")</f>
        <v>Parker Quink Ink Bottle,</v>
      </c>
      <c r="E13" s="3" t="str">
        <f>LEFT(AmazonProductData[[#This Row],[product_name-original]],FIND("~",SUBSTITUTE(AmazonProductData[[#This Row],[product_name-original]]," ","~",4))-1)</f>
        <v>Parker Quink Ink Bottle,</v>
      </c>
      <c r="F13" s="1" t="s">
        <v>2023</v>
      </c>
      <c r="G13" s="1" t="str">
        <f>LEFT(AmazonProductData[[#This Row],[category-orginal]],FIND("|",AmazonProductData[[#This Row],[category-orginal]]))</f>
        <v>OfficeProducts|</v>
      </c>
      <c r="H13" s="1" t="str">
        <f>SUBSTITUTE(AmazonProductData[[#This Row],[category-old3]], "OfficeProducts", "Office Products")</f>
        <v>Office Products</v>
      </c>
      <c r="I13" s="1" t="str">
        <f>SUBSTITUTE(AmazonProductData[[#This Row],[Category2]], "&amp;", " &amp; ")</f>
        <v>OfficeProducts</v>
      </c>
      <c r="J13" s="1" t="str">
        <f>SUBSTITUTE(AmazonProductData[[#This Row],[category-old2]],"|","")</f>
        <v>OfficeProducts</v>
      </c>
      <c r="K13" s="1" t="s">
        <v>2780</v>
      </c>
      <c r="L13" s="13">
        <v>100</v>
      </c>
      <c r="M13" s="13" t="str">
        <f>IF(AmazonProductData[[#This Row],[Actual_price]]&lt;200,"₹200",IF(AmazonProductData[[#This Row],[Actual_price]]&lt;=500,"₹200–₹500"," &gt;₹500)"))</f>
        <v>₹200</v>
      </c>
      <c r="N13" s="36">
        <v>100</v>
      </c>
      <c r="O13" s="36" t="str">
        <f>IF(AmazonProductData[[#This Row],[Discount_percentage]]&gt;=0.5,"50% or More","Less Than 50%")</f>
        <v>Less Than 50%</v>
      </c>
      <c r="P13" s="27">
        <v>0</v>
      </c>
      <c r="Q13" s="32" t="str">
        <f>IF(AmazonProductData[[#This Row],[Rating]]&lt;3,"Good",IF(AmazonProductData[[#This Row],[Rating]]&lt;=3.9,"Very Good","Excellent"))</f>
        <v>Excellent</v>
      </c>
      <c r="R13" s="32">
        <f>AmazonProductData[[#This Row],[Rating]]*AmazonProductData[[#This Row],[Rating_count]]</f>
        <v>13308.5</v>
      </c>
      <c r="S13" s="17">
        <v>4.3</v>
      </c>
      <c r="T13" s="17">
        <f>AmazonProductData[[#This Row],[Actual_price]]*AmazonProductData[[#This Row],[Rating_count]]</f>
        <v>309500</v>
      </c>
      <c r="U13" s="17" t="str">
        <f>IF(AmazonProductData[[#This Row],[Rating_count]]&lt;1000,"Less than 1k Reviews","More than 1k Reviews")</f>
        <v>More than 1k Reviews</v>
      </c>
      <c r="V13" s="20">
        <v>3095</v>
      </c>
      <c r="W13" s="1" t="s">
        <v>3534</v>
      </c>
      <c r="X13" s="1" t="s">
        <v>4725</v>
      </c>
      <c r="Y13" s="1" t="s">
        <v>5919</v>
      </c>
      <c r="Z13" s="1" t="s">
        <v>7113</v>
      </c>
      <c r="AA13" s="1" t="s">
        <v>8307</v>
      </c>
      <c r="AB13" s="1" t="s">
        <v>9515</v>
      </c>
      <c r="AC13" s="2" t="s">
        <v>10903</v>
      </c>
      <c r="AD13" s="4" t="s">
        <v>12349</v>
      </c>
    </row>
    <row r="14" spans="1:30" hidden="1" x14ac:dyDescent="0.35">
      <c r="A14" s="3" t="s">
        <v>885</v>
      </c>
      <c r="B14" s="3" t="str">
        <f>PROPER(AmazonProductData[[#This Row],[P_edit_3]])</f>
        <v>Pilot Frixion Clicker Roller</v>
      </c>
      <c r="C14" s="3" t="str">
        <f>SUBSTITUTE(AmazonProductData[[#This Row],[P_edit_2]],"/","")</f>
        <v>Pilot Frixion Clicker Roller</v>
      </c>
      <c r="D14" s="3" t="str">
        <f>SUBSTITUTE(AmazonProductData[[#This Row],[P_edit_1]],"!!","")</f>
        <v>Pilot Frixion Clicker Roller</v>
      </c>
      <c r="E14" s="3" t="str">
        <f>LEFT(AmazonProductData[[#This Row],[product_name-original]],FIND("~",SUBSTITUTE(AmazonProductData[[#This Row],[product_name-original]]," ","~",4))-1)</f>
        <v>Pilot Frixion Clicker Roller</v>
      </c>
      <c r="F14" s="1" t="s">
        <v>2222</v>
      </c>
      <c r="G14" s="1" t="str">
        <f>LEFT(AmazonProductData[[#This Row],[category-orginal]],FIND("|",AmazonProductData[[#This Row],[category-orginal]]))</f>
        <v>OfficeProducts|</v>
      </c>
      <c r="H14" s="1" t="str">
        <f>SUBSTITUTE(AmazonProductData[[#This Row],[category-old3]], "OfficeProducts", "Office Products")</f>
        <v>Office Products</v>
      </c>
      <c r="I14" s="1" t="str">
        <f>SUBSTITUTE(AmazonProductData[[#This Row],[Category2]], "&amp;", " &amp; ")</f>
        <v>OfficeProducts</v>
      </c>
      <c r="J14" s="1" t="str">
        <f>SUBSTITUTE(AmazonProductData[[#This Row],[category-old2]],"|","")</f>
        <v>OfficeProducts</v>
      </c>
      <c r="K14" s="1" t="s">
        <v>2826</v>
      </c>
      <c r="L14" s="13">
        <v>90</v>
      </c>
      <c r="M14" s="13" t="str">
        <f>IF(AmazonProductData[[#This Row],[Actual_price]]&lt;200,"₹200",IF(AmazonProductData[[#This Row],[Actual_price]]&lt;=500,"₹200–₹500"," &gt;₹500)"))</f>
        <v>₹200</v>
      </c>
      <c r="N14" s="36">
        <v>100</v>
      </c>
      <c r="O14" s="36" t="str">
        <f>IF(AmazonProductData[[#This Row],[Discount_percentage]]&gt;=0.5,"50% or More","Less Than 50%")</f>
        <v>Less Than 50%</v>
      </c>
      <c r="P14" s="27">
        <v>0.1</v>
      </c>
      <c r="Q14" s="32" t="str">
        <f>IF(AmazonProductData[[#This Row],[Rating]]&lt;3,"Good",IF(AmazonProductData[[#This Row],[Rating]]&lt;=3.9,"Very Good","Excellent"))</f>
        <v>Excellent</v>
      </c>
      <c r="R14" s="32">
        <f>AmazonProductData[[#This Row],[Rating]]*AmazonProductData[[#This Row],[Rating_count]]</f>
        <v>25415.899999999998</v>
      </c>
      <c r="S14" s="17">
        <v>4.0999999999999996</v>
      </c>
      <c r="T14" s="17">
        <f>AmazonProductData[[#This Row],[Actual_price]]*AmazonProductData[[#This Row],[Rating_count]]</f>
        <v>619900</v>
      </c>
      <c r="U14" s="17" t="str">
        <f>IF(AmazonProductData[[#This Row],[Rating_count]]&lt;1000,"Less than 1k Reviews","More than 1k Reviews")</f>
        <v>More than 1k Reviews</v>
      </c>
      <c r="V14" s="20">
        <v>6199</v>
      </c>
      <c r="W14" s="1" t="s">
        <v>3730</v>
      </c>
      <c r="X14" s="1" t="s">
        <v>4920</v>
      </c>
      <c r="Y14" s="1" t="s">
        <v>6114</v>
      </c>
      <c r="Z14" s="1" t="s">
        <v>7308</v>
      </c>
      <c r="AA14" s="1" t="s">
        <v>8502</v>
      </c>
      <c r="AB14" s="1" t="s">
        <v>9714</v>
      </c>
      <c r="AC14" s="2" t="s">
        <v>11124</v>
      </c>
      <c r="AD14" s="4" t="s">
        <v>12585</v>
      </c>
    </row>
    <row r="15" spans="1:30" hidden="1" x14ac:dyDescent="0.35">
      <c r="A15" s="3" t="s">
        <v>805</v>
      </c>
      <c r="B15" s="3" t="str">
        <f>PROPER(AmazonProductData[[#This Row],[P_edit_3]])</f>
        <v>Classmate Octane Colour Burst-Multicolour</v>
      </c>
      <c r="C15" s="3" t="str">
        <f>SUBSTITUTE(AmazonProductData[[#This Row],[P_edit_2]],"/","")</f>
        <v>Classmate Octane Colour Burst-Multicolour</v>
      </c>
      <c r="D15" s="3" t="str">
        <f>SUBSTITUTE(AmazonProductData[[#This Row],[P_edit_1]],"!!","")</f>
        <v>Classmate Octane Colour Burst-Multicolour</v>
      </c>
      <c r="E15" s="3" t="str">
        <f>LEFT(AmazonProductData[[#This Row],[product_name-original]],FIND("~",SUBSTITUTE(AmazonProductData[[#This Row],[product_name-original]]," ","~",4))-1)</f>
        <v>Classmate Octane Colour Burst-Multicolour</v>
      </c>
      <c r="F15" s="1" t="s">
        <v>2142</v>
      </c>
      <c r="G15" s="1" t="str">
        <f>LEFT(AmazonProductData[[#This Row],[category-orginal]],FIND("|",AmazonProductData[[#This Row],[category-orginal]]))</f>
        <v>Home&amp;Kitchen|</v>
      </c>
      <c r="H15" s="1" t="str">
        <f>SUBSTITUTE(AmazonProductData[[#This Row],[category-old3]], "OfficeProducts", "Office Products")</f>
        <v>Home &amp; Kitchen</v>
      </c>
      <c r="I15" s="1" t="str">
        <f>SUBSTITUTE(AmazonProductData[[#This Row],[Category2]], "&amp;", " &amp; ")</f>
        <v>Home &amp; Kitchen</v>
      </c>
      <c r="J15" s="1" t="str">
        <f>SUBSTITUTE(AmazonProductData[[#This Row],[category-old2]],"|","")</f>
        <v>Home&amp;Kitchen</v>
      </c>
      <c r="K15" s="1" t="s">
        <v>2806</v>
      </c>
      <c r="L15" s="13">
        <v>90</v>
      </c>
      <c r="M15" s="13" t="str">
        <f>IF(AmazonProductData[[#This Row],[Actual_price]]&lt;200,"₹200",IF(AmazonProductData[[#This Row],[Actual_price]]&lt;=500,"₹200–₹500"," &gt;₹500)"))</f>
        <v>₹200</v>
      </c>
      <c r="N15" s="36">
        <v>100</v>
      </c>
      <c r="O15" s="36" t="str">
        <f>IF(AmazonProductData[[#This Row],[Discount_percentage]]&gt;=0.5,"50% or More","Less Than 50%")</f>
        <v>Less Than 50%</v>
      </c>
      <c r="P15" s="27">
        <v>0.1</v>
      </c>
      <c r="Q15" s="32" t="str">
        <f>IF(AmazonProductData[[#This Row],[Rating]]&lt;3,"Good",IF(AmazonProductData[[#This Row],[Rating]]&lt;=3.9,"Very Good","Excellent"))</f>
        <v>Excellent</v>
      </c>
      <c r="R15" s="32">
        <f>AmazonProductData[[#This Row],[Rating]]*AmazonProductData[[#This Row],[Rating_count]]</f>
        <v>47159.200000000004</v>
      </c>
      <c r="S15" s="17">
        <v>4.4000000000000004</v>
      </c>
      <c r="T15" s="17">
        <f>AmazonProductData[[#This Row],[Actual_price]]*AmazonProductData[[#This Row],[Rating_count]]</f>
        <v>1071800</v>
      </c>
      <c r="U15" s="17" t="str">
        <f>IF(AmazonProductData[[#This Row],[Rating_count]]&lt;1000,"Less than 1k Reviews","More than 1k Reviews")</f>
        <v>More than 1k Reviews</v>
      </c>
      <c r="V15" s="20">
        <v>10718</v>
      </c>
      <c r="W15" s="1" t="s">
        <v>3650</v>
      </c>
      <c r="X15" s="1" t="s">
        <v>4844</v>
      </c>
      <c r="Y15" s="1" t="s">
        <v>6038</v>
      </c>
      <c r="Z15" s="1" t="s">
        <v>7232</v>
      </c>
      <c r="AA15" s="1" t="s">
        <v>8426</v>
      </c>
      <c r="AB15" s="1" t="s">
        <v>9636</v>
      </c>
      <c r="AC15" s="2" t="s">
        <v>11033</v>
      </c>
      <c r="AD15" s="4" t="s">
        <v>12487</v>
      </c>
    </row>
    <row r="16" spans="1:30" hidden="1" x14ac:dyDescent="0.35">
      <c r="A16" s="3" t="s">
        <v>768</v>
      </c>
      <c r="B16" s="3" t="str">
        <f>PROPER(AmazonProductData[[#This Row],[P_edit_3]])</f>
        <v>Pentonic Multicolor Ball Point</v>
      </c>
      <c r="C16" s="3" t="str">
        <f>SUBSTITUTE(AmazonProductData[[#This Row],[P_edit_2]],"/","")</f>
        <v>Pentonic Multicolor Ball Point</v>
      </c>
      <c r="D16" s="3" t="str">
        <f>SUBSTITUTE(AmazonProductData[[#This Row],[P_edit_1]],"!!","")</f>
        <v>Pentonic Multicolor Ball Point</v>
      </c>
      <c r="E16" s="3" t="str">
        <f>LEFT(AmazonProductData[[#This Row],[product_name-original]],FIND("~",SUBSTITUTE(AmazonProductData[[#This Row],[product_name-original]]," ","~",4))-1)</f>
        <v>Pentonic Multicolor Ball Point</v>
      </c>
      <c r="F16" s="1" t="s">
        <v>2105</v>
      </c>
      <c r="G16" s="1" t="str">
        <f>LEFT(AmazonProductData[[#This Row],[category-orginal]],FIND("|",AmazonProductData[[#This Row],[category-orginal]]))</f>
        <v>OfficeProducts|</v>
      </c>
      <c r="H16" s="1" t="str">
        <f>SUBSTITUTE(AmazonProductData[[#This Row],[category-old3]], "OfficeProducts", "Office Products")</f>
        <v>Office Products</v>
      </c>
      <c r="I16" s="1" t="str">
        <f>SUBSTITUTE(AmazonProductData[[#This Row],[Category2]], "&amp;", " &amp; ")</f>
        <v>OfficeProducts</v>
      </c>
      <c r="J16" s="1" t="str">
        <f>SUBSTITUTE(AmazonProductData[[#This Row],[category-old2]],"|","")</f>
        <v>OfficeProducts</v>
      </c>
      <c r="K16" s="1" t="s">
        <v>2802</v>
      </c>
      <c r="L16" s="13">
        <v>120</v>
      </c>
      <c r="M16" s="13" t="str">
        <f>IF(AmazonProductData[[#This Row],[Actual_price]]&lt;200,"₹200",IF(AmazonProductData[[#This Row],[Actual_price]]&lt;=500,"₹200–₹500"," &gt;₹500)"))</f>
        <v>₹200</v>
      </c>
      <c r="N16" s="36">
        <v>120</v>
      </c>
      <c r="O16" s="36" t="str">
        <f>IF(AmazonProductData[[#This Row],[Discount_percentage]]&gt;=0.5,"50% or More","Less Than 50%")</f>
        <v>Less Than 50%</v>
      </c>
      <c r="P16" s="27">
        <v>0</v>
      </c>
      <c r="Q16" s="32" t="str">
        <f>IF(AmazonProductData[[#This Row],[Rating]]&lt;3,"Good",IF(AmazonProductData[[#This Row],[Rating]]&lt;=3.9,"Very Good","Excellent"))</f>
        <v>Excellent</v>
      </c>
      <c r="R16" s="32">
        <f>AmazonProductData[[#This Row],[Rating]]*AmazonProductData[[#This Row],[Rating_count]]</f>
        <v>17662.8</v>
      </c>
      <c r="S16" s="17">
        <v>4.0999999999999996</v>
      </c>
      <c r="T16" s="17">
        <f>AmazonProductData[[#This Row],[Actual_price]]*AmazonProductData[[#This Row],[Rating_count]]</f>
        <v>516960</v>
      </c>
      <c r="U16" s="17" t="str">
        <f>IF(AmazonProductData[[#This Row],[Rating_count]]&lt;1000,"Less than 1k Reviews","More than 1k Reviews")</f>
        <v>More than 1k Reviews</v>
      </c>
      <c r="V16" s="20">
        <v>4308</v>
      </c>
      <c r="W16" s="1" t="s">
        <v>3614</v>
      </c>
      <c r="X16" s="1" t="s">
        <v>4807</v>
      </c>
      <c r="Y16" s="1" t="s">
        <v>6001</v>
      </c>
      <c r="Z16" s="1" t="s">
        <v>7195</v>
      </c>
      <c r="AA16" s="1" t="s">
        <v>8389</v>
      </c>
      <c r="AB16" s="1" t="s">
        <v>9599</v>
      </c>
      <c r="AC16" s="2" t="s">
        <v>10992</v>
      </c>
      <c r="AD16" s="4" t="s">
        <v>12442</v>
      </c>
    </row>
    <row r="17" spans="1:30" hidden="1" x14ac:dyDescent="0.35">
      <c r="A17" s="3" t="s">
        <v>893</v>
      </c>
      <c r="B17" s="3" t="str">
        <f>PROPER(AmazonProductData[[#This Row],[P_edit_3]])</f>
        <v>Classmate Drawing Book -</v>
      </c>
      <c r="C17" s="3" t="str">
        <f>SUBSTITUTE(AmazonProductData[[#This Row],[P_edit_2]],"/","")</f>
        <v>Classmate Drawing Book -</v>
      </c>
      <c r="D17" s="3" t="str">
        <f>SUBSTITUTE(AmazonProductData[[#This Row],[P_edit_1]],"!!","")</f>
        <v>Classmate Drawing Book -</v>
      </c>
      <c r="E17" s="3" t="str">
        <f>LEFT(AmazonProductData[[#This Row],[product_name-original]],FIND("~",SUBSTITUTE(AmazonProductData[[#This Row],[product_name-original]]," ","~",4))-1)</f>
        <v>Classmate Drawing Book -</v>
      </c>
      <c r="F17" s="1" t="s">
        <v>2230</v>
      </c>
      <c r="G17" s="1" t="str">
        <f>LEFT(AmazonProductData[[#This Row],[category-orginal]],FIND("|",AmazonProductData[[#This Row],[category-orginal]]))</f>
        <v>OfficeProducts|</v>
      </c>
      <c r="H17" s="1" t="str">
        <f>SUBSTITUTE(AmazonProductData[[#This Row],[category-old3]], "OfficeProducts", "Office Products")</f>
        <v>Office Products</v>
      </c>
      <c r="I17" s="1" t="str">
        <f>SUBSTITUTE(AmazonProductData[[#This Row],[Category2]], "&amp;", " &amp; ")</f>
        <v>OfficeProducts</v>
      </c>
      <c r="J17" s="1" t="str">
        <f>SUBSTITUTE(AmazonProductData[[#This Row],[category-old2]],"|","")</f>
        <v>OfficeProducts</v>
      </c>
      <c r="K17" s="1" t="s">
        <v>2781</v>
      </c>
      <c r="L17" s="13">
        <v>120</v>
      </c>
      <c r="M17" s="13" t="str">
        <f>IF(AmazonProductData[[#This Row],[Actual_price]]&lt;200,"₹200",IF(AmazonProductData[[#This Row],[Actual_price]]&lt;=500,"₹200–₹500"," &gt;₹500)"))</f>
        <v>₹200</v>
      </c>
      <c r="N17" s="36">
        <v>120</v>
      </c>
      <c r="O17" s="36" t="str">
        <f>IF(AmazonProductData[[#This Row],[Discount_percentage]]&gt;=0.5,"50% or More","Less Than 50%")</f>
        <v>Less Than 50%</v>
      </c>
      <c r="P17" s="27">
        <v>0</v>
      </c>
      <c r="Q17" s="32" t="str">
        <f>IF(AmazonProductData[[#This Row],[Rating]]&lt;3,"Good",IF(AmazonProductData[[#This Row],[Rating]]&lt;=3.9,"Very Good","Excellent"))</f>
        <v>Excellent</v>
      </c>
      <c r="R17" s="32">
        <f>AmazonProductData[[#This Row],[Rating]]*AmazonProductData[[#This Row],[Rating_count]]</f>
        <v>22279.5</v>
      </c>
      <c r="S17" s="17">
        <v>4.5</v>
      </c>
      <c r="T17" s="17">
        <f>AmazonProductData[[#This Row],[Actual_price]]*AmazonProductData[[#This Row],[Rating_count]]</f>
        <v>594120</v>
      </c>
      <c r="U17" s="17" t="str">
        <f>IF(AmazonProductData[[#This Row],[Rating_count]]&lt;1000,"Less than 1k Reviews","More than 1k Reviews")</f>
        <v>More than 1k Reviews</v>
      </c>
      <c r="V17" s="20">
        <v>4951</v>
      </c>
      <c r="W17" s="1" t="s">
        <v>3737</v>
      </c>
      <c r="X17" s="1" t="s">
        <v>4928</v>
      </c>
      <c r="Y17" s="1" t="s">
        <v>6122</v>
      </c>
      <c r="Z17" s="1" t="s">
        <v>7316</v>
      </c>
      <c r="AA17" s="1" t="s">
        <v>8510</v>
      </c>
      <c r="AB17" s="1" t="s">
        <v>9722</v>
      </c>
      <c r="AC17" s="2" t="s">
        <v>11132</v>
      </c>
      <c r="AD17" s="4" t="s">
        <v>12594</v>
      </c>
    </row>
    <row r="18" spans="1:30" hidden="1" x14ac:dyDescent="0.35">
      <c r="A18" s="3" t="s">
        <v>767</v>
      </c>
      <c r="B18" s="3" t="str">
        <f>PROPER(AmazonProductData[[#This Row],[P_edit_3]])</f>
        <v>Classmate Pulse 6 Subject</v>
      </c>
      <c r="C18" s="3" t="str">
        <f>SUBSTITUTE(AmazonProductData[[#This Row],[P_edit_2]],"/","")</f>
        <v>Classmate Pulse 6 Subject</v>
      </c>
      <c r="D18" s="3" t="str">
        <f>SUBSTITUTE(AmazonProductData[[#This Row],[P_edit_1]],"!!","")</f>
        <v>Classmate Pulse 6 Subject</v>
      </c>
      <c r="E18" s="3" t="str">
        <f>LEFT(AmazonProductData[[#This Row],[product_name-original]],FIND("~",SUBSTITUTE(AmazonProductData[[#This Row],[product_name-original]]," ","~",4))-1)</f>
        <v>Classmate Pulse 6 Subject</v>
      </c>
      <c r="F18" s="1" t="s">
        <v>2104</v>
      </c>
      <c r="G18" s="1" t="str">
        <f>LEFT(AmazonProductData[[#This Row],[category-orginal]],FIND("|",AmazonProductData[[#This Row],[category-orginal]]))</f>
        <v>OfficeProducts|</v>
      </c>
      <c r="H18" s="1" t="str">
        <f>SUBSTITUTE(AmazonProductData[[#This Row],[category-old3]], "OfficeProducts", "Office Products")</f>
        <v>Office Products</v>
      </c>
      <c r="I18" s="1" t="str">
        <f>SUBSTITUTE(AmazonProductData[[#This Row],[Category2]], "&amp;", " &amp; ")</f>
        <v>OfficeProducts</v>
      </c>
      <c r="J18" s="1" t="str">
        <f>SUBSTITUTE(AmazonProductData[[#This Row],[category-old2]],"|","")</f>
        <v>OfficeProducts</v>
      </c>
      <c r="K18" s="1" t="s">
        <v>2761</v>
      </c>
      <c r="L18" s="13">
        <v>114</v>
      </c>
      <c r="M18" s="13" t="str">
        <f>IF(AmazonProductData[[#This Row],[Actual_price]]&lt;200,"₹200",IF(AmazonProductData[[#This Row],[Actual_price]]&lt;=500,"₹200–₹500"," &gt;₹500)"))</f>
        <v>₹200</v>
      </c>
      <c r="N18" s="36">
        <v>120</v>
      </c>
      <c r="O18" s="36" t="str">
        <f>IF(AmazonProductData[[#This Row],[Discount_percentage]]&gt;=0.5,"50% or More","Less Than 50%")</f>
        <v>Less Than 50%</v>
      </c>
      <c r="P18" s="27">
        <v>0.05</v>
      </c>
      <c r="Q18" s="32" t="str">
        <f>IF(AmazonProductData[[#This Row],[Rating]]&lt;3,"Good",IF(AmazonProductData[[#This Row],[Rating]]&lt;=3.9,"Very Good","Excellent"))</f>
        <v>Excellent</v>
      </c>
      <c r="R18" s="32">
        <f>AmazonProductData[[#This Row],[Rating]]*AmazonProductData[[#This Row],[Rating_count]]</f>
        <v>37539.599999999999</v>
      </c>
      <c r="S18" s="17">
        <v>4.2</v>
      </c>
      <c r="T18" s="17">
        <f>AmazonProductData[[#This Row],[Actual_price]]*AmazonProductData[[#This Row],[Rating_count]]</f>
        <v>1072560</v>
      </c>
      <c r="U18" s="17" t="str">
        <f>IF(AmazonProductData[[#This Row],[Rating_count]]&lt;1000,"Less than 1k Reviews","More than 1k Reviews")</f>
        <v>More than 1k Reviews</v>
      </c>
      <c r="V18" s="20">
        <v>8938</v>
      </c>
      <c r="W18" s="1" t="s">
        <v>3613</v>
      </c>
      <c r="X18" s="1" t="s">
        <v>4806</v>
      </c>
      <c r="Y18" s="1" t="s">
        <v>6000</v>
      </c>
      <c r="Z18" s="1" t="s">
        <v>7194</v>
      </c>
      <c r="AA18" s="1" t="s">
        <v>8388</v>
      </c>
      <c r="AB18" s="1" t="s">
        <v>9598</v>
      </c>
      <c r="AC18" s="2" t="s">
        <v>10991</v>
      </c>
      <c r="AD18" s="4" t="s">
        <v>12441</v>
      </c>
    </row>
    <row r="19" spans="1:30" hidden="1" x14ac:dyDescent="0.35">
      <c r="A19" s="3" t="s">
        <v>517</v>
      </c>
      <c r="B19" s="3" t="str">
        <f>PROPER(AmazonProductData[[#This Row],[P_edit_3]])</f>
        <v>Liramark Webcam Cover Slide,</v>
      </c>
      <c r="C19" s="3" t="str">
        <f>SUBSTITUTE(AmazonProductData[[#This Row],[P_edit_2]],"/","")</f>
        <v>LIRAMARK Webcam Cover Slide,</v>
      </c>
      <c r="D19" s="3" t="str">
        <f>SUBSTITUTE(AmazonProductData[[#This Row],[P_edit_1]],"!!","")</f>
        <v>LIRAMARK Webcam Cover Slide,</v>
      </c>
      <c r="E19" s="3" t="str">
        <f>LEFT(AmazonProductData[[#This Row],[product_name-original]],FIND("~",SUBSTITUTE(AmazonProductData[[#This Row],[product_name-original]]," ","~",4))-1)</f>
        <v>LIRAMARK Webcam Cover Slide,</v>
      </c>
      <c r="F19" s="1" t="s">
        <v>1856</v>
      </c>
      <c r="G19" s="1" t="str">
        <f>LEFT(AmazonProductData[[#This Row],[category-orginal]],FIND("|",AmazonProductData[[#This Row],[category-orginal]]))</f>
        <v>Computers&amp;Accessories|</v>
      </c>
      <c r="H19" s="1" t="str">
        <f>SUBSTITUTE(AmazonProductData[[#This Row],[category-old3]], "OfficeProducts", "Office Products")</f>
        <v>Computers &amp; Accessories</v>
      </c>
      <c r="I19" s="1" t="str">
        <f>SUBSTITUTE(AmazonProductData[[#This Row],[Category2]], "&amp;", " &amp; ")</f>
        <v>Computers &amp; Accessories</v>
      </c>
      <c r="J19" s="1" t="str">
        <f>SUBSTITUTE(AmazonProductData[[#This Row],[category-old2]],"|","")</f>
        <v>Computers&amp;Accessories</v>
      </c>
      <c r="K19" s="1" t="s">
        <v>2728</v>
      </c>
      <c r="L19" s="13">
        <v>149</v>
      </c>
      <c r="M19" s="13" t="str">
        <f>IF(AmazonProductData[[#This Row],[Actual_price]]&lt;200,"₹200",IF(AmazonProductData[[#This Row],[Actual_price]]&lt;=500,"₹200–₹500"," &gt;₹500)"))</f>
        <v>₹200</v>
      </c>
      <c r="N19" s="36">
        <v>149</v>
      </c>
      <c r="O19" s="36" t="str">
        <f>IF(AmazonProductData[[#This Row],[Discount_percentage]]&gt;=0.5,"50% or More","Less Than 50%")</f>
        <v>Less Than 50%</v>
      </c>
      <c r="P19" s="27">
        <v>0</v>
      </c>
      <c r="Q19" s="32" t="str">
        <f>IF(AmazonProductData[[#This Row],[Rating]]&lt;3,"Good",IF(AmazonProductData[[#This Row],[Rating]]&lt;=3.9,"Very Good","Excellent"))</f>
        <v>Excellent</v>
      </c>
      <c r="R19" s="32">
        <f>AmazonProductData[[#This Row],[Rating]]*AmazonProductData[[#This Row],[Rating_count]]</f>
        <v>46581.9</v>
      </c>
      <c r="S19" s="17">
        <v>4.3</v>
      </c>
      <c r="T19" s="17">
        <f>AmazonProductData[[#This Row],[Actual_price]]*AmazonProductData[[#This Row],[Rating_count]]</f>
        <v>1614117</v>
      </c>
      <c r="U19" s="17" t="str">
        <f>IF(AmazonProductData[[#This Row],[Rating_count]]&lt;1000,"Less than 1k Reviews","More than 1k Reviews")</f>
        <v>More than 1k Reviews</v>
      </c>
      <c r="V19" s="20">
        <v>10833</v>
      </c>
      <c r="W19" s="1" t="s">
        <v>3367</v>
      </c>
      <c r="X19" s="1" t="s">
        <v>4562</v>
      </c>
      <c r="Y19" s="1" t="s">
        <v>5756</v>
      </c>
      <c r="Z19" s="1" t="s">
        <v>6950</v>
      </c>
      <c r="AA19" s="1" t="s">
        <v>8144</v>
      </c>
      <c r="AB19" s="1" t="s">
        <v>9351</v>
      </c>
      <c r="AC19" s="2" t="s">
        <v>10698</v>
      </c>
      <c r="AD19" s="4" t="s">
        <v>12131</v>
      </c>
    </row>
    <row r="20" spans="1:30" hidden="1" x14ac:dyDescent="0.35">
      <c r="A20" s="3" t="s">
        <v>517</v>
      </c>
      <c r="B20" s="3" t="str">
        <f>PROPER(AmazonProductData[[#This Row],[P_edit_3]])</f>
        <v>Liramark Webcam Cover Slide,</v>
      </c>
      <c r="C20" s="3" t="str">
        <f>SUBSTITUTE(AmazonProductData[[#This Row],[P_edit_2]],"/","")</f>
        <v>LIRAMARK Webcam Cover Slide,</v>
      </c>
      <c r="D20" s="3" t="str">
        <f>SUBSTITUTE(AmazonProductData[[#This Row],[P_edit_1]],"!!","")</f>
        <v>LIRAMARK Webcam Cover Slide,</v>
      </c>
      <c r="E20" s="3" t="str">
        <f>LEFT(AmazonProductData[[#This Row],[product_name-original]],FIND("~",SUBSTITUTE(AmazonProductData[[#This Row],[product_name-original]]," ","~",4))-1)</f>
        <v>LIRAMARK Webcam Cover Slide,</v>
      </c>
      <c r="F20" s="1" t="s">
        <v>1856</v>
      </c>
      <c r="G20" s="1" t="str">
        <f>LEFT(AmazonProductData[[#This Row],[category-orginal]],FIND("|",AmazonProductData[[#This Row],[category-orginal]]))</f>
        <v>Computers&amp;Accessories|</v>
      </c>
      <c r="H20" s="1" t="str">
        <f>SUBSTITUTE(AmazonProductData[[#This Row],[category-old3]], "OfficeProducts", "Office Products")</f>
        <v>Computers &amp; Accessories</v>
      </c>
      <c r="I20" s="1" t="str">
        <f>SUBSTITUTE(AmazonProductData[[#This Row],[Category2]], "&amp;", " &amp; ")</f>
        <v>Computers &amp; Accessories</v>
      </c>
      <c r="J20" s="1" t="str">
        <f>SUBSTITUTE(AmazonProductData[[#This Row],[category-old2]],"|","")</f>
        <v>Computers&amp;Accessories</v>
      </c>
      <c r="K20" s="1" t="s">
        <v>2728</v>
      </c>
      <c r="L20" s="13">
        <v>149</v>
      </c>
      <c r="M20" s="13" t="str">
        <f>IF(AmazonProductData[[#This Row],[Actual_price]]&lt;200,"₹200",IF(AmazonProductData[[#This Row],[Actual_price]]&lt;=500,"₹200–₹500"," &gt;₹500)"))</f>
        <v>₹200</v>
      </c>
      <c r="N20" s="36">
        <v>149</v>
      </c>
      <c r="O20" s="36" t="str">
        <f>IF(AmazonProductData[[#This Row],[Discount_percentage]]&gt;=0.5,"50% or More","Less Than 50%")</f>
        <v>Less Than 50%</v>
      </c>
      <c r="P20" s="27">
        <v>0</v>
      </c>
      <c r="Q20" s="32" t="str">
        <f>IF(AmazonProductData[[#This Row],[Rating]]&lt;3,"Good",IF(AmazonProductData[[#This Row],[Rating]]&lt;=3.9,"Very Good","Excellent"))</f>
        <v>Excellent</v>
      </c>
      <c r="R20" s="32">
        <f>AmazonProductData[[#This Row],[Rating]]*AmazonProductData[[#This Row],[Rating_count]]</f>
        <v>46581.9</v>
      </c>
      <c r="S20" s="17">
        <v>4.3</v>
      </c>
      <c r="T20" s="17">
        <f>AmazonProductData[[#This Row],[Actual_price]]*AmazonProductData[[#This Row],[Rating_count]]</f>
        <v>1614117</v>
      </c>
      <c r="U20" s="17" t="str">
        <f>IF(AmazonProductData[[#This Row],[Rating_count]]&lt;1000,"Less than 1k Reviews","More than 1k Reviews")</f>
        <v>More than 1k Reviews</v>
      </c>
      <c r="V20" s="20">
        <v>10833</v>
      </c>
      <c r="W20" s="1" t="s">
        <v>3367</v>
      </c>
      <c r="X20" s="1" t="s">
        <v>4562</v>
      </c>
      <c r="Y20" s="1" t="s">
        <v>5756</v>
      </c>
      <c r="Z20" s="1" t="s">
        <v>6950</v>
      </c>
      <c r="AA20" s="1" t="s">
        <v>8144</v>
      </c>
      <c r="AB20" s="1" t="s">
        <v>9351</v>
      </c>
      <c r="AC20" s="2" t="s">
        <v>11027</v>
      </c>
      <c r="AD20" s="4" t="s">
        <v>12480</v>
      </c>
    </row>
    <row r="21" spans="1:30" hidden="1" x14ac:dyDescent="0.35">
      <c r="A21" s="3" t="s">
        <v>831</v>
      </c>
      <c r="B21" s="3" t="str">
        <f>PROPER(AmazonProductData[[#This Row],[P_edit_3]])</f>
        <v>Faber-Castell Connector Pen Set</v>
      </c>
      <c r="C21" s="3" t="str">
        <f>SUBSTITUTE(AmazonProductData[[#This Row],[P_edit_2]],"/","")</f>
        <v>Faber-Castell Connector Pen Set</v>
      </c>
      <c r="D21" s="3" t="str">
        <f>SUBSTITUTE(AmazonProductData[[#This Row],[P_edit_1]],"!!","")</f>
        <v>Faber-Castell Connector Pen Set</v>
      </c>
      <c r="E21" s="3" t="str">
        <f>LEFT(AmazonProductData[[#This Row],[product_name-original]],FIND("~",SUBSTITUTE(AmazonProductData[[#This Row],[product_name-original]]," ","~",4))-1)</f>
        <v>Faber-Castell Connector Pen Set</v>
      </c>
      <c r="F21" s="1" t="s">
        <v>2168</v>
      </c>
      <c r="G21" s="1" t="str">
        <f>LEFT(AmazonProductData[[#This Row],[category-orginal]],FIND("|",AmazonProductData[[#This Row],[category-orginal]]))</f>
        <v>Toys&amp;Games|</v>
      </c>
      <c r="H21" s="1" t="str">
        <f>SUBSTITUTE(AmazonProductData[[#This Row],[category-old3]], "OfficeProducts", "Office Products")</f>
        <v>Toys &amp; Games</v>
      </c>
      <c r="I21" s="1" t="str">
        <f>SUBSTITUTE(AmazonProductData[[#This Row],[Category2]], "&amp;", " &amp; ")</f>
        <v>Toys &amp; Games</v>
      </c>
      <c r="J21" s="1" t="str">
        <f>SUBSTITUTE(AmazonProductData[[#This Row],[category-old2]],"|","")</f>
        <v>Toys&amp;Games</v>
      </c>
      <c r="K21" s="1" t="s">
        <v>2813</v>
      </c>
      <c r="L21" s="13">
        <v>150</v>
      </c>
      <c r="M21" s="13" t="str">
        <f>IF(AmazonProductData[[#This Row],[Actual_price]]&lt;200,"₹200",IF(AmazonProductData[[#This Row],[Actual_price]]&lt;=500,"₹200–₹500"," &gt;₹500)"))</f>
        <v>₹200</v>
      </c>
      <c r="N21" s="36">
        <v>150</v>
      </c>
      <c r="O21" s="36" t="str">
        <f>IF(AmazonProductData[[#This Row],[Discount_percentage]]&gt;=0.5,"50% or More","Less Than 50%")</f>
        <v>Less Than 50%</v>
      </c>
      <c r="P21" s="27">
        <v>0</v>
      </c>
      <c r="Q21" s="32" t="str">
        <f>IF(AmazonProductData[[#This Row],[Rating]]&lt;3,"Good",IF(AmazonProductData[[#This Row],[Rating]]&lt;=3.9,"Very Good","Excellent"))</f>
        <v>Excellent</v>
      </c>
      <c r="R21" s="32">
        <f>AmazonProductData[[#This Row],[Rating]]*AmazonProductData[[#This Row],[Rating_count]]</f>
        <v>68228.099999999991</v>
      </c>
      <c r="S21" s="17">
        <v>4.3</v>
      </c>
      <c r="T21" s="17">
        <f>AmazonProductData[[#This Row],[Actual_price]]*AmazonProductData[[#This Row],[Rating_count]]</f>
        <v>2380050</v>
      </c>
      <c r="U21" s="17" t="str">
        <f>IF(AmazonProductData[[#This Row],[Rating_count]]&lt;1000,"Less than 1k Reviews","More than 1k Reviews")</f>
        <v>More than 1k Reviews</v>
      </c>
      <c r="V21" s="20">
        <v>15867</v>
      </c>
      <c r="W21" s="1" t="s">
        <v>3676</v>
      </c>
      <c r="X21" s="1" t="s">
        <v>4868</v>
      </c>
      <c r="Y21" s="1" t="s">
        <v>6062</v>
      </c>
      <c r="Z21" s="1" t="s">
        <v>7256</v>
      </c>
      <c r="AA21" s="1" t="s">
        <v>8450</v>
      </c>
      <c r="AB21" s="1" t="s">
        <v>9660</v>
      </c>
      <c r="AC21" s="2" t="s">
        <v>11062</v>
      </c>
      <c r="AD21" s="4" t="s">
        <v>12516</v>
      </c>
    </row>
    <row r="22" spans="1:30" hidden="1" x14ac:dyDescent="0.35">
      <c r="A22" s="3" t="s">
        <v>783</v>
      </c>
      <c r="B22" s="3" t="str">
        <f>PROPER(AmazonProductData[[#This Row],[P_edit_3]])</f>
        <v>Classmate Soft Cover 6</v>
      </c>
      <c r="C22" s="3" t="str">
        <f>SUBSTITUTE(AmazonProductData[[#This Row],[P_edit_2]],"/","")</f>
        <v>Classmate Soft Cover 6</v>
      </c>
      <c r="D22" s="3" t="str">
        <f>SUBSTITUTE(AmazonProductData[[#This Row],[P_edit_1]],"!!","")</f>
        <v>Classmate Soft Cover 6</v>
      </c>
      <c r="E22" s="3" t="str">
        <f>LEFT(AmazonProductData[[#This Row],[product_name-original]],FIND("~",SUBSTITUTE(AmazonProductData[[#This Row],[product_name-original]]," ","~",4))-1)</f>
        <v>Classmate Soft Cover 6</v>
      </c>
      <c r="F22" s="1" t="s">
        <v>2120</v>
      </c>
      <c r="G22" s="1" t="str">
        <f>LEFT(AmazonProductData[[#This Row],[category-orginal]],FIND("|",AmazonProductData[[#This Row],[category-orginal]]))</f>
        <v>OfficeProducts|</v>
      </c>
      <c r="H22" s="1" t="str">
        <f>SUBSTITUTE(AmazonProductData[[#This Row],[category-old3]], "OfficeProducts", "Office Products")</f>
        <v>Office Products</v>
      </c>
      <c r="I22" s="1" t="str">
        <f>SUBSTITUTE(AmazonProductData[[#This Row],[Category2]], "&amp;", " &amp; ")</f>
        <v>OfficeProducts</v>
      </c>
      <c r="J22" s="1" t="str">
        <f>SUBSTITUTE(AmazonProductData[[#This Row],[category-old2]],"|","")</f>
        <v>OfficeProducts</v>
      </c>
      <c r="K22" s="1" t="s">
        <v>2761</v>
      </c>
      <c r="L22" s="13">
        <v>157</v>
      </c>
      <c r="M22" s="13" t="str">
        <f>IF(AmazonProductData[[#This Row],[Actual_price]]&lt;200,"₹200",IF(AmazonProductData[[#This Row],[Actual_price]]&lt;=500,"₹200–₹500"," &gt;₹500)"))</f>
        <v>₹200</v>
      </c>
      <c r="N22" s="36">
        <v>160</v>
      </c>
      <c r="O22" s="36" t="str">
        <f>IF(AmazonProductData[[#This Row],[Discount_percentage]]&gt;=0.5,"50% or More","Less Than 50%")</f>
        <v>Less Than 50%</v>
      </c>
      <c r="P22" s="27">
        <v>0.02</v>
      </c>
      <c r="Q22" s="32" t="str">
        <f>IF(AmazonProductData[[#This Row],[Rating]]&lt;3,"Good",IF(AmazonProductData[[#This Row],[Rating]]&lt;=3.9,"Very Good","Excellent"))</f>
        <v>Excellent</v>
      </c>
      <c r="R22" s="32">
        <f>AmazonProductData[[#This Row],[Rating]]*AmazonProductData[[#This Row],[Rating_count]]</f>
        <v>19926</v>
      </c>
      <c r="S22" s="17">
        <v>4.5</v>
      </c>
      <c r="T22" s="17">
        <f>AmazonProductData[[#This Row],[Actual_price]]*AmazonProductData[[#This Row],[Rating_count]]</f>
        <v>708480</v>
      </c>
      <c r="U22" s="17" t="str">
        <f>IF(AmazonProductData[[#This Row],[Rating_count]]&lt;1000,"Less than 1k Reviews","More than 1k Reviews")</f>
        <v>More than 1k Reviews</v>
      </c>
      <c r="V22" s="20">
        <v>4428</v>
      </c>
      <c r="W22" s="1" t="s">
        <v>3628</v>
      </c>
      <c r="X22" s="1" t="s">
        <v>4822</v>
      </c>
      <c r="Y22" s="1" t="s">
        <v>6016</v>
      </c>
      <c r="Z22" s="1" t="s">
        <v>7210</v>
      </c>
      <c r="AA22" s="1" t="s">
        <v>8404</v>
      </c>
      <c r="AB22" s="1" t="s">
        <v>9614</v>
      </c>
      <c r="AC22" s="2" t="s">
        <v>11008</v>
      </c>
      <c r="AD22" s="4" t="s">
        <v>12460</v>
      </c>
    </row>
    <row r="23" spans="1:30" hidden="1" x14ac:dyDescent="0.35">
      <c r="A23" s="3" t="s">
        <v>659</v>
      </c>
      <c r="B23" s="3" t="str">
        <f>PROPER(AmazonProductData[[#This Row],[P_edit_3]])</f>
        <v>Classmate 2100117 Soft Cover</v>
      </c>
      <c r="C23" s="3" t="str">
        <f>SUBSTITUTE(AmazonProductData[[#This Row],[P_edit_2]],"/","")</f>
        <v>Classmate 2100117 Soft Cover</v>
      </c>
      <c r="D23" s="3" t="str">
        <f>SUBSTITUTE(AmazonProductData[[#This Row],[P_edit_1]],"!!","")</f>
        <v>Classmate 2100117 Soft Cover</v>
      </c>
      <c r="E23" s="3" t="str">
        <f>LEFT(AmazonProductData[[#This Row],[product_name-original]],FIND("~",SUBSTITUTE(AmazonProductData[[#This Row],[product_name-original]]," ","~",4))-1)</f>
        <v>Classmate 2100117 Soft Cover</v>
      </c>
      <c r="F23" s="1" t="s">
        <v>1996</v>
      </c>
      <c r="G23" s="1" t="str">
        <f>LEFT(AmazonProductData[[#This Row],[category-orginal]],FIND("|",AmazonProductData[[#This Row],[category-orginal]]))</f>
        <v>OfficeProducts|</v>
      </c>
      <c r="H23" s="1" t="str">
        <f>SUBSTITUTE(AmazonProductData[[#This Row],[category-old3]], "OfficeProducts", "Office Products")</f>
        <v>Office Products</v>
      </c>
      <c r="I23" s="1" t="str">
        <f>SUBSTITUTE(AmazonProductData[[#This Row],[Category2]], "&amp;", " &amp; ")</f>
        <v>OfficeProducts</v>
      </c>
      <c r="J23" s="1" t="str">
        <f>SUBSTITUTE(AmazonProductData[[#This Row],[category-old2]],"|","")</f>
        <v>OfficeProducts</v>
      </c>
      <c r="K23" s="1" t="s">
        <v>2761</v>
      </c>
      <c r="L23" s="13">
        <v>137</v>
      </c>
      <c r="M23" s="13" t="str">
        <f>IF(AmazonProductData[[#This Row],[Actual_price]]&lt;200,"₹200",IF(AmazonProductData[[#This Row],[Actual_price]]&lt;=500,"₹200–₹500"," &gt;₹500)"))</f>
        <v>₹200</v>
      </c>
      <c r="N23" s="36">
        <v>160</v>
      </c>
      <c r="O23" s="36" t="str">
        <f>IF(AmazonProductData[[#This Row],[Discount_percentage]]&gt;=0.5,"50% or More","Less Than 50%")</f>
        <v>Less Than 50%</v>
      </c>
      <c r="P23" s="27">
        <v>0.14000000000000001</v>
      </c>
      <c r="Q23" s="32" t="str">
        <f>IF(AmazonProductData[[#This Row],[Rating]]&lt;3,"Good",IF(AmazonProductData[[#This Row],[Rating]]&lt;=3.9,"Very Good","Excellent"))</f>
        <v>Excellent</v>
      </c>
      <c r="R23" s="32">
        <f>AmazonProductData[[#This Row],[Rating]]*AmazonProductData[[#This Row],[Rating_count]]</f>
        <v>28762.800000000003</v>
      </c>
      <c r="S23" s="17">
        <v>4.4000000000000004</v>
      </c>
      <c r="T23" s="17">
        <f>AmazonProductData[[#This Row],[Actual_price]]*AmazonProductData[[#This Row],[Rating_count]]</f>
        <v>1045920</v>
      </c>
      <c r="U23" s="17" t="str">
        <f>IF(AmazonProductData[[#This Row],[Rating_count]]&lt;1000,"Less than 1k Reviews","More than 1k Reviews")</f>
        <v>More than 1k Reviews</v>
      </c>
      <c r="V23" s="20">
        <v>6537</v>
      </c>
      <c r="W23" s="1" t="s">
        <v>3507</v>
      </c>
      <c r="X23" s="1" t="s">
        <v>4699</v>
      </c>
      <c r="Y23" s="1" t="s">
        <v>5893</v>
      </c>
      <c r="Z23" s="1" t="s">
        <v>7087</v>
      </c>
      <c r="AA23" s="1" t="s">
        <v>8281</v>
      </c>
      <c r="AB23" s="1" t="s">
        <v>9489</v>
      </c>
      <c r="AC23" s="2" t="s">
        <v>10874</v>
      </c>
      <c r="AD23" s="4" t="s">
        <v>12318</v>
      </c>
    </row>
    <row r="24" spans="1:30" hidden="1" x14ac:dyDescent="0.35">
      <c r="A24" s="3" t="s">
        <v>629</v>
      </c>
      <c r="B24" s="3" t="str">
        <f>PROPER(AmazonProductData[[#This Row],[P_edit_3]])</f>
        <v>Classmate Soft Cover 6</v>
      </c>
      <c r="C24" s="3" t="str">
        <f>SUBSTITUTE(AmazonProductData[[#This Row],[P_edit_2]],"/","")</f>
        <v>Classmate Soft Cover 6</v>
      </c>
      <c r="D24" s="3" t="str">
        <f>SUBSTITUTE(AmazonProductData[[#This Row],[P_edit_1]],"!!","")</f>
        <v>Classmate Soft Cover 6</v>
      </c>
      <c r="E24" s="3" t="str">
        <f>LEFT(AmazonProductData[[#This Row],[product_name-original]],FIND("~",SUBSTITUTE(AmazonProductData[[#This Row],[product_name-original]]," ","~",4))-1)</f>
        <v>Classmate Soft Cover 6</v>
      </c>
      <c r="F24" s="1" t="s">
        <v>1966</v>
      </c>
      <c r="G24" s="1" t="str">
        <f>LEFT(AmazonProductData[[#This Row],[category-orginal]],FIND("|",AmazonProductData[[#This Row],[category-orginal]]))</f>
        <v>OfficeProducts|</v>
      </c>
      <c r="H24" s="1" t="str">
        <f>SUBSTITUTE(AmazonProductData[[#This Row],[category-old3]], "OfficeProducts", "Office Products")</f>
        <v>Office Products</v>
      </c>
      <c r="I24" s="1" t="str">
        <f>SUBSTITUTE(AmazonProductData[[#This Row],[Category2]], "&amp;", " &amp; ")</f>
        <v>OfficeProducts</v>
      </c>
      <c r="J24" s="1" t="str">
        <f>SUBSTITUTE(AmazonProductData[[#This Row],[category-old2]],"|","")</f>
        <v>OfficeProducts</v>
      </c>
      <c r="K24" s="1" t="s">
        <v>2761</v>
      </c>
      <c r="L24" s="13">
        <v>157</v>
      </c>
      <c r="M24" s="13" t="str">
        <f>IF(AmazonProductData[[#This Row],[Actual_price]]&lt;200,"₹200",IF(AmazonProductData[[#This Row],[Actual_price]]&lt;=500,"₹200–₹500"," &gt;₹500)"))</f>
        <v>₹200</v>
      </c>
      <c r="N24" s="36">
        <v>160</v>
      </c>
      <c r="O24" s="36" t="str">
        <f>IF(AmazonProductData[[#This Row],[Discount_percentage]]&gt;=0.5,"50% or More","Less Than 50%")</f>
        <v>Less Than 50%</v>
      </c>
      <c r="P24" s="27">
        <v>0.02</v>
      </c>
      <c r="Q24" s="32" t="str">
        <f>IF(AmazonProductData[[#This Row],[Rating]]&lt;3,"Good",IF(AmazonProductData[[#This Row],[Rating]]&lt;=3.9,"Very Good","Excellent"))</f>
        <v>Excellent</v>
      </c>
      <c r="R24" s="32">
        <f>AmazonProductData[[#This Row],[Rating]]*AmazonProductData[[#This Row],[Rating_count]]</f>
        <v>38781</v>
      </c>
      <c r="S24" s="17">
        <v>4.5</v>
      </c>
      <c r="T24" s="17">
        <f>AmazonProductData[[#This Row],[Actual_price]]*AmazonProductData[[#This Row],[Rating_count]]</f>
        <v>1378880</v>
      </c>
      <c r="U24" s="17" t="str">
        <f>IF(AmazonProductData[[#This Row],[Rating_count]]&lt;1000,"Less than 1k Reviews","More than 1k Reviews")</f>
        <v>More than 1k Reviews</v>
      </c>
      <c r="V24" s="20">
        <v>8618</v>
      </c>
      <c r="W24" s="1" t="s">
        <v>3475</v>
      </c>
      <c r="X24" s="1" t="s">
        <v>4669</v>
      </c>
      <c r="Y24" s="1" t="s">
        <v>5863</v>
      </c>
      <c r="Z24" s="1" t="s">
        <v>7057</v>
      </c>
      <c r="AA24" s="1" t="s">
        <v>8251</v>
      </c>
      <c r="AB24" s="1" t="s">
        <v>9459</v>
      </c>
      <c r="AC24" s="2" t="s">
        <v>10836</v>
      </c>
      <c r="AD24" s="4" t="s">
        <v>12277</v>
      </c>
    </row>
    <row r="25" spans="1:30" hidden="1" x14ac:dyDescent="0.35">
      <c r="A25" s="3" t="s">
        <v>869</v>
      </c>
      <c r="B25" s="3" t="str">
        <f>PROPER(AmazonProductData[[#This Row],[P_edit_3]])</f>
        <v>Classmate Long Book -</v>
      </c>
      <c r="C25" s="3" t="str">
        <f>SUBSTITUTE(AmazonProductData[[#This Row],[P_edit_2]],"/","")</f>
        <v>Classmate Long Book -</v>
      </c>
      <c r="D25" s="3" t="str">
        <f>SUBSTITUTE(AmazonProductData[[#This Row],[P_edit_1]],"!!","")</f>
        <v>Classmate Long Book -</v>
      </c>
      <c r="E25" s="3" t="str">
        <f>LEFT(AmazonProductData[[#This Row],[product_name-original]],FIND("~",SUBSTITUTE(AmazonProductData[[#This Row],[product_name-original]]," ","~",4))-1)</f>
        <v>Classmate Long Book -</v>
      </c>
      <c r="F25" s="1" t="s">
        <v>2206</v>
      </c>
      <c r="G25" s="1" t="str">
        <f>LEFT(AmazonProductData[[#This Row],[category-orginal]],FIND("|",AmazonProductData[[#This Row],[category-orginal]]))</f>
        <v>OfficeProducts|</v>
      </c>
      <c r="H25" s="1" t="str">
        <f>SUBSTITUTE(AmazonProductData[[#This Row],[category-old3]], "OfficeProducts", "Office Products")</f>
        <v>Office Products</v>
      </c>
      <c r="I25" s="1" t="str">
        <f>SUBSTITUTE(AmazonProductData[[#This Row],[Category2]], "&amp;", " &amp; ")</f>
        <v>OfficeProducts</v>
      </c>
      <c r="J25" s="1" t="str">
        <f>SUBSTITUTE(AmazonProductData[[#This Row],[category-old2]],"|","")</f>
        <v>OfficeProducts</v>
      </c>
      <c r="K25" s="1" t="s">
        <v>2781</v>
      </c>
      <c r="L25" s="13">
        <v>165</v>
      </c>
      <c r="M25" s="13" t="str">
        <f>IF(AmazonProductData[[#This Row],[Actual_price]]&lt;200,"₹200",IF(AmazonProductData[[#This Row],[Actual_price]]&lt;=500,"₹200–₹500"," &gt;₹500)"))</f>
        <v>₹200</v>
      </c>
      <c r="N25" s="36">
        <v>165</v>
      </c>
      <c r="O25" s="36" t="str">
        <f>IF(AmazonProductData[[#This Row],[Discount_percentage]]&gt;=0.5,"50% or More","Less Than 50%")</f>
        <v>Less Than 50%</v>
      </c>
      <c r="P25" s="27">
        <v>0</v>
      </c>
      <c r="Q25" s="32" t="str">
        <f>IF(AmazonProductData[[#This Row],[Rating]]&lt;3,"Good",IF(AmazonProductData[[#This Row],[Rating]]&lt;=3.9,"Very Good","Excellent"))</f>
        <v>Excellent</v>
      </c>
      <c r="R25" s="32">
        <f>AmazonProductData[[#This Row],[Rating]]*AmazonProductData[[#This Row],[Rating_count]]</f>
        <v>7533</v>
      </c>
      <c r="S25" s="17">
        <v>4.5</v>
      </c>
      <c r="T25" s="17">
        <f>AmazonProductData[[#This Row],[Actual_price]]*AmazonProductData[[#This Row],[Rating_count]]</f>
        <v>276210</v>
      </c>
      <c r="U25" s="17" t="str">
        <f>IF(AmazonProductData[[#This Row],[Rating_count]]&lt;1000,"Less than 1k Reviews","More than 1k Reviews")</f>
        <v>More than 1k Reviews</v>
      </c>
      <c r="V25" s="20">
        <v>1674</v>
      </c>
      <c r="W25" s="1" t="s">
        <v>3714</v>
      </c>
      <c r="X25" s="1" t="s">
        <v>4904</v>
      </c>
      <c r="Y25" s="1" t="s">
        <v>6098</v>
      </c>
      <c r="Z25" s="1" t="s">
        <v>7292</v>
      </c>
      <c r="AA25" s="1" t="s">
        <v>8486</v>
      </c>
      <c r="AB25" s="1" t="s">
        <v>9697</v>
      </c>
      <c r="AC25" s="2" t="s">
        <v>11105</v>
      </c>
      <c r="AD25" s="4" t="s">
        <v>12563</v>
      </c>
    </row>
    <row r="26" spans="1:30" x14ac:dyDescent="0.35">
      <c r="A26" s="3" t="s">
        <v>607</v>
      </c>
      <c r="B26" s="3" t="str">
        <f>PROPER(AmazonProductData[[#This Row],[P_edit_3]])</f>
        <v>Boult Audio Probass Curve</v>
      </c>
      <c r="C26" s="3" t="str">
        <f>SUBSTITUTE(AmazonProductData[[#This Row],[P_edit_2]],"/","")</f>
        <v>Boult Audio Probass Curve</v>
      </c>
      <c r="D26" s="3" t="str">
        <f>SUBSTITUTE(AmazonProductData[[#This Row],[P_edit_1]],"!!","")</f>
        <v>Boult Audio Probass Curve</v>
      </c>
      <c r="E26" s="1" t="str">
        <f>LEFT(AmazonProductData[[#This Row],[product_name-original]],FIND("~",SUBSTITUTE(AmazonProductData[[#This Row],[product_name-original]]," ","~",4))-1)</f>
        <v>Boult Audio Probass Curve</v>
      </c>
      <c r="F26" s="1" t="s">
        <v>1944</v>
      </c>
      <c r="G26" s="1" t="str">
        <f>LEFT(AmazonProductData[[#This Row],[category-orginal]],FIND("|",AmazonProductData[[#This Row],[category-orginal]]))</f>
        <v>Electronics|</v>
      </c>
      <c r="H26" s="1" t="str">
        <f>SUBSTITUTE(AmazonProductData[[#This Row],[category-old3]], "OfficeProducts", "Office Products")</f>
        <v>Electronics</v>
      </c>
      <c r="I26" s="1" t="str">
        <f>SUBSTITUTE(AmazonProductData[[#This Row],[Category2]], "&amp;", " &amp; ")</f>
        <v>Electronics</v>
      </c>
      <c r="J26" s="1" t="str">
        <f>SUBSTITUTE(AmazonProductData[[#This Row],[category-old2]],"|","")</f>
        <v>Electronics</v>
      </c>
      <c r="K26" s="1" t="s">
        <v>2712</v>
      </c>
      <c r="L26" s="13">
        <v>899</v>
      </c>
      <c r="M26" s="13" t="str">
        <f>IF(AmazonProductData[[#This Row],[Actual_price]]&lt;200,"₹200",IF(AmazonProductData[[#This Row],[Actual_price]]&lt;=500,"₹200–₹500"," &gt;₹500)"))</f>
        <v xml:space="preserve"> &gt;₹500)</v>
      </c>
      <c r="N26" s="36">
        <v>4499</v>
      </c>
      <c r="O26" s="36" t="str">
        <f>IF(AmazonProductData[[#This Row],[Discount_percentage]]&gt;=0.5,"50% or More","Less Than 50%")</f>
        <v>50% or More</v>
      </c>
      <c r="P26" s="27">
        <v>0.8</v>
      </c>
      <c r="Q26" s="32" t="str">
        <f>IF(AmazonProductData[[#This Row],[Rating]]&lt;3,"Good",IF(AmazonProductData[[#This Row],[Rating]]&lt;=3.9,"Very Good","Excellent"))</f>
        <v>Very Good</v>
      </c>
      <c r="R26" s="32">
        <f>AmazonProductData[[#This Row],[Rating]]*AmazonProductData[[#This Row],[Rating_count]]</f>
        <v>391597.6</v>
      </c>
      <c r="S26" s="17">
        <v>3.8</v>
      </c>
      <c r="T26" s="17">
        <f>AmazonProductData[[#This Row],[Actual_price]]*AmazonProductData[[#This Row],[Rating_count]]</f>
        <v>463630948</v>
      </c>
      <c r="U26" s="17" t="str">
        <f>IF(AmazonProductData[[#This Row],[Rating_count]]&lt;1000,"Less than 1k Reviews","More than 1k Reviews")</f>
        <v>More than 1k Reviews</v>
      </c>
      <c r="V26" s="20">
        <v>103052</v>
      </c>
      <c r="W26" s="1" t="s">
        <v>3453</v>
      </c>
      <c r="X26" s="1" t="s">
        <v>4647</v>
      </c>
      <c r="Y26" s="1" t="s">
        <v>5841</v>
      </c>
      <c r="Z26" s="1" t="s">
        <v>7035</v>
      </c>
      <c r="AA26" s="1" t="s">
        <v>8229</v>
      </c>
      <c r="AB26" s="1" t="s">
        <v>9436</v>
      </c>
      <c r="AC26" s="2" t="s">
        <v>10810</v>
      </c>
      <c r="AD26" s="4" t="s">
        <v>12248</v>
      </c>
    </row>
    <row r="27" spans="1:30" hidden="1" x14ac:dyDescent="0.35">
      <c r="A27" s="3" t="s">
        <v>421</v>
      </c>
      <c r="B27" s="3" t="str">
        <f>PROPER(AmazonProductData[[#This Row],[P_edit_3]])</f>
        <v>Goldmedal Curve Plus 202042</v>
      </c>
      <c r="C27" s="3" t="str">
        <f>SUBSTITUTE(AmazonProductData[[#This Row],[P_edit_2]],"/","")</f>
        <v>Goldmedal Curve Plus 202042</v>
      </c>
      <c r="D27" s="3" t="str">
        <f>SUBSTITUTE(AmazonProductData[[#This Row],[P_edit_1]],"!!","")</f>
        <v>Goldmedal Curve Plus 202042</v>
      </c>
      <c r="E27" s="3" t="str">
        <f>LEFT(AmazonProductData[[#This Row],[product_name-original]],FIND("~",SUBSTITUTE(AmazonProductData[[#This Row],[product_name-original]]," ","~",4))-1)</f>
        <v>Goldmedal Curve Plus 202042</v>
      </c>
      <c r="F27" s="1" t="s">
        <v>1763</v>
      </c>
      <c r="G27" s="1" t="str">
        <f>LEFT(AmazonProductData[[#This Row],[category-orginal]],FIND("|",AmazonProductData[[#This Row],[category-orginal]]))</f>
        <v>Electronics|</v>
      </c>
      <c r="H27" s="1" t="str">
        <f>SUBSTITUTE(AmazonProductData[[#This Row],[category-old3]], "OfficeProducts", "Office Products")</f>
        <v>Electronics</v>
      </c>
      <c r="I27" s="1" t="str">
        <f>SUBSTITUTE(AmazonProductData[[#This Row],[Category2]], "&amp;", " &amp; ")</f>
        <v>Electronics</v>
      </c>
      <c r="J27" s="1" t="str">
        <f>SUBSTITUTE(AmazonProductData[[#This Row],[category-old2]],"|","")</f>
        <v>Electronics</v>
      </c>
      <c r="K27" s="1" t="s">
        <v>2715</v>
      </c>
      <c r="L27" s="13">
        <v>99</v>
      </c>
      <c r="M27" s="13" t="str">
        <f>IF(AmazonProductData[[#This Row],[Actual_price]]&lt;200,"₹200",IF(AmazonProductData[[#This Row],[Actual_price]]&lt;=500,"₹200–₹500"," &gt;₹500)"))</f>
        <v>₹200</v>
      </c>
      <c r="N27" s="36">
        <v>171</v>
      </c>
      <c r="O27" s="36" t="str">
        <f>IF(AmazonProductData[[#This Row],[Discount_percentage]]&gt;=0.5,"50% or More","Less Than 50%")</f>
        <v>Less Than 50%</v>
      </c>
      <c r="P27" s="27">
        <v>0.42</v>
      </c>
      <c r="Q27" s="32" t="str">
        <f>IF(AmazonProductData[[#This Row],[Rating]]&lt;3,"Good",IF(AmazonProductData[[#This Row],[Rating]]&lt;=3.9,"Very Good","Excellent"))</f>
        <v>Excellent</v>
      </c>
      <c r="R27" s="32">
        <f>AmazonProductData[[#This Row],[Rating]]*AmazonProductData[[#This Row],[Rating_count]]</f>
        <v>51025.5</v>
      </c>
      <c r="S27" s="17">
        <v>4.5</v>
      </c>
      <c r="T27" s="17">
        <f>AmazonProductData[[#This Row],[Actual_price]]*AmazonProductData[[#This Row],[Rating_count]]</f>
        <v>1938969</v>
      </c>
      <c r="U27" s="17" t="str">
        <f>IF(AmazonProductData[[#This Row],[Rating_count]]&lt;1000,"Less than 1k Reviews","More than 1k Reviews")</f>
        <v>More than 1k Reviews</v>
      </c>
      <c r="V27" s="20">
        <v>11339</v>
      </c>
      <c r="W27" s="1" t="s">
        <v>3287</v>
      </c>
      <c r="X27" s="1" t="s">
        <v>4503</v>
      </c>
      <c r="Y27" s="1" t="s">
        <v>5697</v>
      </c>
      <c r="Z27" s="1" t="s">
        <v>6891</v>
      </c>
      <c r="AA27" s="1" t="s">
        <v>8085</v>
      </c>
      <c r="AB27" s="1" t="s">
        <v>9291</v>
      </c>
      <c r="AC27" s="2" t="s">
        <v>10600</v>
      </c>
      <c r="AD27" s="4" t="s">
        <v>12023</v>
      </c>
    </row>
    <row r="28" spans="1:30" hidden="1" x14ac:dyDescent="0.35">
      <c r="A28" s="3" t="s">
        <v>747</v>
      </c>
      <c r="B28" s="3" t="str">
        <f>PROPER(AmazonProductData[[#This Row],[P_edit_3]])</f>
        <v>3M Post-It Sticky Note</v>
      </c>
      <c r="C28" s="3" t="str">
        <f>SUBSTITUTE(AmazonProductData[[#This Row],[P_edit_2]],"/","")</f>
        <v>3M Post-it Sticky Note</v>
      </c>
      <c r="D28" s="3" t="str">
        <f>SUBSTITUTE(AmazonProductData[[#This Row],[P_edit_1]],"!!","")</f>
        <v>3M Post-it Sticky Note</v>
      </c>
      <c r="E28" s="3" t="str">
        <f>LEFT(AmazonProductData[[#This Row],[product_name-original]],FIND("~",SUBSTITUTE(AmazonProductData[[#This Row],[product_name-original]]," ","~",4))-1)</f>
        <v>3M Post-it Sticky Note</v>
      </c>
      <c r="F28" s="1" t="s">
        <v>2084</v>
      </c>
      <c r="G28" s="1" t="str">
        <f>LEFT(AmazonProductData[[#This Row],[category-orginal]],FIND("|",AmazonProductData[[#This Row],[category-orginal]]))</f>
        <v>OfficeProducts|</v>
      </c>
      <c r="H28" s="1" t="str">
        <f>SUBSTITUTE(AmazonProductData[[#This Row],[category-old3]], "OfficeProducts", "Office Products")</f>
        <v>Office Products</v>
      </c>
      <c r="I28" s="1" t="str">
        <f>SUBSTITUTE(AmazonProductData[[#This Row],[Category2]], "&amp;", " &amp; ")</f>
        <v>OfficeProducts</v>
      </c>
      <c r="J28" s="1" t="str">
        <f>SUBSTITUTE(AmazonProductData[[#This Row],[category-old2]],"|","")</f>
        <v>OfficeProducts</v>
      </c>
      <c r="K28" s="1" t="s">
        <v>2766</v>
      </c>
      <c r="L28" s="13">
        <v>90</v>
      </c>
      <c r="M28" s="13" t="str">
        <f>IF(AmazonProductData[[#This Row],[Actual_price]]&lt;200,"₹200",IF(AmazonProductData[[#This Row],[Actual_price]]&lt;=500,"₹200–₹500"," &gt;₹500)"))</f>
        <v>₹200</v>
      </c>
      <c r="N28" s="36">
        <v>175</v>
      </c>
      <c r="O28" s="36" t="str">
        <f>IF(AmazonProductData[[#This Row],[Discount_percentage]]&gt;=0.5,"50% or More","Less Than 50%")</f>
        <v>Less Than 50%</v>
      </c>
      <c r="P28" s="27">
        <v>0.49</v>
      </c>
      <c r="Q28" s="32" t="str">
        <f>IF(AmazonProductData[[#This Row],[Rating]]&lt;3,"Good",IF(AmazonProductData[[#This Row],[Rating]]&lt;=3.9,"Very Good","Excellent"))</f>
        <v>Excellent</v>
      </c>
      <c r="R28" s="32">
        <f>AmazonProductData[[#This Row],[Rating]]*AmazonProductData[[#This Row],[Rating_count]]</f>
        <v>32687.600000000002</v>
      </c>
      <c r="S28" s="17">
        <v>4.4000000000000004</v>
      </c>
      <c r="T28" s="17">
        <f>AmazonProductData[[#This Row],[Actual_price]]*AmazonProductData[[#This Row],[Rating_count]]</f>
        <v>1300075</v>
      </c>
      <c r="U28" s="17" t="str">
        <f>IF(AmazonProductData[[#This Row],[Rating_count]]&lt;1000,"Less than 1k Reviews","More than 1k Reviews")</f>
        <v>More than 1k Reviews</v>
      </c>
      <c r="V28" s="20">
        <v>7429</v>
      </c>
      <c r="W28" s="1" t="s">
        <v>3593</v>
      </c>
      <c r="X28" s="1" t="s">
        <v>4786</v>
      </c>
      <c r="Y28" s="1" t="s">
        <v>5980</v>
      </c>
      <c r="Z28" s="1" t="s">
        <v>7174</v>
      </c>
      <c r="AA28" s="1" t="s">
        <v>8368</v>
      </c>
      <c r="AB28" s="1" t="s">
        <v>9577</v>
      </c>
      <c r="AC28" s="2" t="s">
        <v>10968</v>
      </c>
      <c r="AD28" s="4" t="s">
        <v>12417</v>
      </c>
    </row>
    <row r="29" spans="1:30" hidden="1" x14ac:dyDescent="0.35">
      <c r="A29" s="3" t="s">
        <v>601</v>
      </c>
      <c r="B29" s="3" t="str">
        <f>PROPER(AmazonProductData[[#This Row],[P_edit_3]])</f>
        <v>Eveready 1015 Carbon Zinc</v>
      </c>
      <c r="C29" s="3" t="str">
        <f>SUBSTITUTE(AmazonProductData[[#This Row],[P_edit_2]],"/","")</f>
        <v>Eveready 1015 Carbon Zinc</v>
      </c>
      <c r="D29" s="3" t="str">
        <f>SUBSTITUTE(AmazonProductData[[#This Row],[P_edit_1]],"!!","")</f>
        <v>Eveready 1015 Carbon Zinc</v>
      </c>
      <c r="E29" s="3" t="str">
        <f>LEFT(AmazonProductData[[#This Row],[product_name-original]],FIND("~",SUBSTITUTE(AmazonProductData[[#This Row],[product_name-original]]," ","~",4))-1)</f>
        <v>Eveready 1015 Carbon Zinc</v>
      </c>
      <c r="F29" s="1" t="s">
        <v>1938</v>
      </c>
      <c r="G29" s="1" t="str">
        <f>LEFT(AmazonProductData[[#This Row],[category-orginal]],FIND("|",AmazonProductData[[#This Row],[category-orginal]]))</f>
        <v>Electronics|</v>
      </c>
      <c r="H29" s="1" t="str">
        <f>SUBSTITUTE(AmazonProductData[[#This Row],[category-old3]], "OfficeProducts", "Office Products")</f>
        <v>Electronics</v>
      </c>
      <c r="I29" s="1" t="str">
        <f>SUBSTITUTE(AmazonProductData[[#This Row],[Category2]], "&amp;", " &amp; ")</f>
        <v>Electronics</v>
      </c>
      <c r="J29" s="1" t="str">
        <f>SUBSTITUTE(AmazonProductData[[#This Row],[category-old2]],"|","")</f>
        <v>Electronics</v>
      </c>
      <c r="K29" s="1" t="s">
        <v>2739</v>
      </c>
      <c r="L29" s="13">
        <v>149</v>
      </c>
      <c r="M29" s="13" t="str">
        <f>IF(AmazonProductData[[#This Row],[Actual_price]]&lt;200,"₹200",IF(AmazonProductData[[#This Row],[Actual_price]]&lt;=500,"₹200–₹500"," &gt;₹500)"))</f>
        <v>₹200</v>
      </c>
      <c r="N29" s="36">
        <v>180</v>
      </c>
      <c r="O29" s="36" t="str">
        <f>IF(AmazonProductData[[#This Row],[Discount_percentage]]&gt;=0.5,"50% or More","Less Than 50%")</f>
        <v>Less Than 50%</v>
      </c>
      <c r="P29" s="27">
        <v>0.17</v>
      </c>
      <c r="Q29" s="32" t="str">
        <f>IF(AmazonProductData[[#This Row],[Rating]]&lt;3,"Good",IF(AmazonProductData[[#This Row],[Rating]]&lt;=3.9,"Very Good","Excellent"))</f>
        <v>Excellent</v>
      </c>
      <c r="R29" s="32">
        <f>AmazonProductData[[#This Row],[Rating]]*AmazonProductData[[#This Row],[Rating_count]]</f>
        <v>2833.6000000000004</v>
      </c>
      <c r="S29" s="17">
        <v>4.4000000000000004</v>
      </c>
      <c r="T29" s="17">
        <f>AmazonProductData[[#This Row],[Actual_price]]*AmazonProductData[[#This Row],[Rating_count]]</f>
        <v>115920</v>
      </c>
      <c r="U29" s="17" t="str">
        <f>IF(AmazonProductData[[#This Row],[Rating_count]]&lt;1000,"Less than 1k Reviews","More than 1k Reviews")</f>
        <v>Less than 1k Reviews</v>
      </c>
      <c r="V29" s="20">
        <v>644</v>
      </c>
      <c r="W29" s="1" t="s">
        <v>3447</v>
      </c>
      <c r="X29" s="1" t="s">
        <v>4641</v>
      </c>
      <c r="Y29" s="1" t="s">
        <v>5835</v>
      </c>
      <c r="Z29" s="1" t="s">
        <v>7029</v>
      </c>
      <c r="AA29" s="1" t="s">
        <v>8223</v>
      </c>
      <c r="AB29" s="1" t="s">
        <v>9430</v>
      </c>
      <c r="AC29" s="2" t="s">
        <v>10804</v>
      </c>
      <c r="AD29" s="4" t="s">
        <v>12242</v>
      </c>
    </row>
    <row r="30" spans="1:30" hidden="1" x14ac:dyDescent="0.35">
      <c r="A30" s="3" t="s">
        <v>679</v>
      </c>
      <c r="B30" s="3" t="str">
        <f>PROPER(AmazonProductData[[#This Row],[P_edit_3]])</f>
        <v>Eveready Red 1012 Aaa</v>
      </c>
      <c r="C30" s="3" t="str">
        <f>SUBSTITUTE(AmazonProductData[[#This Row],[P_edit_2]],"/","")</f>
        <v>Eveready Red 1012 AAA</v>
      </c>
      <c r="D30" s="3" t="str">
        <f>SUBSTITUTE(AmazonProductData[[#This Row],[P_edit_1]],"!!","")</f>
        <v>Eveready Red 1012 AAA</v>
      </c>
      <c r="E30" s="3" t="str">
        <f>LEFT(AmazonProductData[[#This Row],[product_name-original]],FIND("~",SUBSTITUTE(AmazonProductData[[#This Row],[product_name-original]]," ","~",4))-1)</f>
        <v>Eveready Red 1012 AAA</v>
      </c>
      <c r="F30" s="1" t="s">
        <v>2016</v>
      </c>
      <c r="G30" s="1" t="str">
        <f>LEFT(AmazonProductData[[#This Row],[category-orginal]],FIND("|",AmazonProductData[[#This Row],[category-orginal]]))</f>
        <v>Electronics|</v>
      </c>
      <c r="H30" s="1" t="str">
        <f>SUBSTITUTE(AmazonProductData[[#This Row],[category-old3]], "OfficeProducts", "Office Products")</f>
        <v>Electronics</v>
      </c>
      <c r="I30" s="1" t="str">
        <f>SUBSTITUTE(AmazonProductData[[#This Row],[Category2]], "&amp;", " &amp; ")</f>
        <v>Electronics</v>
      </c>
      <c r="J30" s="1" t="str">
        <f>SUBSTITUTE(AmazonProductData[[#This Row],[category-old2]],"|","")</f>
        <v>Electronics</v>
      </c>
      <c r="K30" s="1" t="s">
        <v>2739</v>
      </c>
      <c r="L30" s="13">
        <v>159</v>
      </c>
      <c r="M30" s="13" t="str">
        <f>IF(AmazonProductData[[#This Row],[Actual_price]]&lt;200,"₹200",IF(AmazonProductData[[#This Row],[Actual_price]]&lt;=500,"₹200–₹500"," &gt;₹500)"))</f>
        <v>₹200</v>
      </c>
      <c r="N30" s="36">
        <v>180</v>
      </c>
      <c r="O30" s="36" t="str">
        <f>IF(AmazonProductData[[#This Row],[Discount_percentage]]&gt;=0.5,"50% or More","Less Than 50%")</f>
        <v>Less Than 50%</v>
      </c>
      <c r="P30" s="27">
        <v>0.12</v>
      </c>
      <c r="Q30" s="32" t="str">
        <f>IF(AmazonProductData[[#This Row],[Rating]]&lt;3,"Good",IF(AmazonProductData[[#This Row],[Rating]]&lt;=3.9,"Very Good","Excellent"))</f>
        <v>Excellent</v>
      </c>
      <c r="R30" s="32">
        <f>AmazonProductData[[#This Row],[Rating]]*AmazonProductData[[#This Row],[Rating_count]]</f>
        <v>4252.7</v>
      </c>
      <c r="S30" s="17">
        <v>4.3</v>
      </c>
      <c r="T30" s="17">
        <f>AmazonProductData[[#This Row],[Actual_price]]*AmazonProductData[[#This Row],[Rating_count]]</f>
        <v>178020</v>
      </c>
      <c r="U30" s="17" t="str">
        <f>IF(AmazonProductData[[#This Row],[Rating_count]]&lt;1000,"Less than 1k Reviews","More than 1k Reviews")</f>
        <v>Less than 1k Reviews</v>
      </c>
      <c r="V30" s="20">
        <v>989</v>
      </c>
      <c r="W30" s="1" t="s">
        <v>3527</v>
      </c>
      <c r="X30" s="1" t="s">
        <v>4718</v>
      </c>
      <c r="Y30" s="1" t="s">
        <v>5912</v>
      </c>
      <c r="Z30" s="1" t="s">
        <v>7106</v>
      </c>
      <c r="AA30" s="1" t="s">
        <v>8300</v>
      </c>
      <c r="AB30" s="1" t="s">
        <v>9508</v>
      </c>
      <c r="AC30" s="2" t="s">
        <v>10896</v>
      </c>
      <c r="AD30" s="4" t="s">
        <v>12342</v>
      </c>
    </row>
    <row r="31" spans="1:30" hidden="1" x14ac:dyDescent="0.35">
      <c r="A31" s="3" t="s">
        <v>704</v>
      </c>
      <c r="B31" s="3" t="str">
        <f>PROPER(AmazonProductData[[#This Row],[P_edit_3]])</f>
        <v>Luxor 5 Subject Single</v>
      </c>
      <c r="C31" s="3" t="str">
        <f>SUBSTITUTE(AmazonProductData[[#This Row],[P_edit_2]],"/","")</f>
        <v>Luxor 5 Subject Single</v>
      </c>
      <c r="D31" s="3" t="str">
        <f>SUBSTITUTE(AmazonProductData[[#This Row],[P_edit_1]],"!!","")</f>
        <v>Luxor 5 Subject Single</v>
      </c>
      <c r="E31" s="3" t="str">
        <f>LEFT(AmazonProductData[[#This Row],[product_name-original]],FIND("~",SUBSTITUTE(AmazonProductData[[#This Row],[product_name-original]]," ","~",4))-1)</f>
        <v>Luxor 5 Subject Single</v>
      </c>
      <c r="F31" s="1" t="s">
        <v>2041</v>
      </c>
      <c r="G31" s="1" t="str">
        <f>LEFT(AmazonProductData[[#This Row],[category-orginal]],FIND("|",AmazonProductData[[#This Row],[category-orginal]]))</f>
        <v>OfficeProducts|</v>
      </c>
      <c r="H31" s="1" t="str">
        <f>SUBSTITUTE(AmazonProductData[[#This Row],[category-old3]], "OfficeProducts", "Office Products")</f>
        <v>Office Products</v>
      </c>
      <c r="I31" s="1" t="str">
        <f>SUBSTITUTE(AmazonProductData[[#This Row],[Category2]], "&amp;", " &amp; ")</f>
        <v>OfficeProducts</v>
      </c>
      <c r="J31" s="1" t="str">
        <f>SUBSTITUTE(AmazonProductData[[#This Row],[category-old2]],"|","")</f>
        <v>OfficeProducts</v>
      </c>
      <c r="K31" s="1" t="s">
        <v>2781</v>
      </c>
      <c r="L31" s="13">
        <v>125</v>
      </c>
      <c r="M31" s="13" t="str">
        <f>IF(AmazonProductData[[#This Row],[Actual_price]]&lt;200,"₹200",IF(AmazonProductData[[#This Row],[Actual_price]]&lt;=500,"₹200–₹500"," &gt;₹500)"))</f>
        <v>₹200</v>
      </c>
      <c r="N31" s="36">
        <v>180</v>
      </c>
      <c r="O31" s="36" t="str">
        <f>IF(AmazonProductData[[#This Row],[Discount_percentage]]&gt;=0.5,"50% or More","Less Than 50%")</f>
        <v>Less Than 50%</v>
      </c>
      <c r="P31" s="27">
        <v>0.31</v>
      </c>
      <c r="Q31" s="32" t="str">
        <f>IF(AmazonProductData[[#This Row],[Rating]]&lt;3,"Good",IF(AmazonProductData[[#This Row],[Rating]]&lt;=3.9,"Very Good","Excellent"))</f>
        <v>Excellent</v>
      </c>
      <c r="R31" s="32">
        <f>AmazonProductData[[#This Row],[Rating]]*AmazonProductData[[#This Row],[Rating_count]]</f>
        <v>35433.200000000004</v>
      </c>
      <c r="S31" s="17">
        <v>4.4000000000000004</v>
      </c>
      <c r="T31" s="17">
        <f>AmazonProductData[[#This Row],[Actual_price]]*AmazonProductData[[#This Row],[Rating_count]]</f>
        <v>1449540</v>
      </c>
      <c r="U31" s="17" t="str">
        <f>IF(AmazonProductData[[#This Row],[Rating_count]]&lt;1000,"Less than 1k Reviews","More than 1k Reviews")</f>
        <v>More than 1k Reviews</v>
      </c>
      <c r="V31" s="20">
        <v>8053</v>
      </c>
      <c r="W31" s="1" t="s">
        <v>3550</v>
      </c>
      <c r="X31" s="1" t="s">
        <v>4743</v>
      </c>
      <c r="Y31" s="1" t="s">
        <v>5937</v>
      </c>
      <c r="Z31" s="1" t="s">
        <v>7131</v>
      </c>
      <c r="AA31" s="1" t="s">
        <v>8325</v>
      </c>
      <c r="AB31" s="1" t="s">
        <v>9534</v>
      </c>
      <c r="AC31" s="2" t="s">
        <v>10923</v>
      </c>
      <c r="AD31" s="4" t="s">
        <v>12370</v>
      </c>
    </row>
    <row r="32" spans="1:30" hidden="1" x14ac:dyDescent="0.35">
      <c r="A32" s="3" t="s">
        <v>1281</v>
      </c>
      <c r="B32" s="3" t="str">
        <f>PROPER(AmazonProductData[[#This Row],[P_edit_3]])</f>
        <v>Empty Mist Trigger Plastic</v>
      </c>
      <c r="C32" s="3" t="str">
        <f>SUBSTITUTE(AmazonProductData[[#This Row],[P_edit_2]],"/","")</f>
        <v>Empty Mist Trigger Plastic</v>
      </c>
      <c r="D32" s="3" t="str">
        <f>SUBSTITUTE(AmazonProductData[[#This Row],[P_edit_1]],"!!","")</f>
        <v>Empty Mist Trigger Plastic</v>
      </c>
      <c r="E32" s="3" t="str">
        <f>LEFT(AmazonProductData[[#This Row],[product_name-original]],FIND("~",SUBSTITUTE(AmazonProductData[[#This Row],[product_name-original]]," ","~",4))-1)</f>
        <v>Empty Mist Trigger Plastic</v>
      </c>
      <c r="F32" s="1" t="s">
        <v>2618</v>
      </c>
      <c r="G32" s="1" t="str">
        <f>LEFT(AmazonProductData[[#This Row],[category-orginal]],FIND("|",AmazonProductData[[#This Row],[category-orginal]]))</f>
        <v>Home&amp;Kitchen|</v>
      </c>
      <c r="H32" s="1" t="str">
        <f>SUBSTITUTE(AmazonProductData[[#This Row],[category-old3]], "OfficeProducts", "Office Products")</f>
        <v>Home &amp; Kitchen</v>
      </c>
      <c r="I32" s="1" t="str">
        <f>SUBSTITUTE(AmazonProductData[[#This Row],[Category2]], "&amp;", " &amp; ")</f>
        <v>Home &amp; Kitchen</v>
      </c>
      <c r="J32" s="1" t="str">
        <f>SUBSTITUTE(AmazonProductData[[#This Row],[category-old2]],"|","")</f>
        <v>Home&amp;Kitchen</v>
      </c>
      <c r="K32" s="1" t="s">
        <v>2873</v>
      </c>
      <c r="L32" s="13">
        <v>85</v>
      </c>
      <c r="M32" s="13" t="str">
        <f>IF(AmazonProductData[[#This Row],[Actual_price]]&lt;200,"₹200",IF(AmazonProductData[[#This Row],[Actual_price]]&lt;=500,"₹200–₹500"," &gt;₹500)"))</f>
        <v>₹200</v>
      </c>
      <c r="N32" s="36">
        <v>199</v>
      </c>
      <c r="O32" s="36" t="str">
        <f>IF(AmazonProductData[[#This Row],[Discount_percentage]]&gt;=0.5,"50% or More","Less Than 50%")</f>
        <v>50% or More</v>
      </c>
      <c r="P32" s="27">
        <v>0.56999999999999995</v>
      </c>
      <c r="Q32" s="32" t="str">
        <f>IF(AmazonProductData[[#This Row],[Rating]]&lt;3,"Good",IF(AmazonProductData[[#This Row],[Rating]]&lt;=3.9,"Very Good","Excellent"))</f>
        <v>Excellent</v>
      </c>
      <c r="R32" s="32">
        <f>AmazonProductData[[#This Row],[Rating]]*AmazonProductData[[#This Row],[Rating_count]]</f>
        <v>869.19999999999993</v>
      </c>
      <c r="S32" s="17">
        <v>4.0999999999999996</v>
      </c>
      <c r="T32" s="17">
        <f>AmazonProductData[[#This Row],[Actual_price]]*AmazonProductData[[#This Row],[Rating_count]]</f>
        <v>42188</v>
      </c>
      <c r="U32" s="17" t="str">
        <f>IF(AmazonProductData[[#This Row],[Rating_count]]&lt;1000,"Less than 1k Reviews","More than 1k Reviews")</f>
        <v>Less than 1k Reviews</v>
      </c>
      <c r="V32" s="20">
        <v>212</v>
      </c>
      <c r="W32" s="1" t="s">
        <v>4123</v>
      </c>
      <c r="X32" s="1" t="s">
        <v>5316</v>
      </c>
      <c r="Y32" s="1" t="s">
        <v>6510</v>
      </c>
      <c r="Z32" s="1" t="s">
        <v>7704</v>
      </c>
      <c r="AA32" s="1" t="s">
        <v>8898</v>
      </c>
      <c r="AB32" s="1" t="s">
        <v>10110</v>
      </c>
      <c r="AC32" s="2" t="s">
        <v>11523</v>
      </c>
      <c r="AD32" s="4" t="s">
        <v>12987</v>
      </c>
    </row>
    <row r="33" spans="1:30" hidden="1" x14ac:dyDescent="0.35">
      <c r="A33" s="3" t="s">
        <v>1001</v>
      </c>
      <c r="B33" s="3" t="str">
        <f>PROPER(AmazonProductData[[#This Row],[P_edit_3]])</f>
        <v>Kuber Industries Waterproof Round</v>
      </c>
      <c r="C33" s="3" t="str">
        <f>SUBSTITUTE(AmazonProductData[[#This Row],[P_edit_2]],"/","")</f>
        <v>Kuber Industries Waterproof Round</v>
      </c>
      <c r="D33" s="3" t="str">
        <f>SUBSTITUTE(AmazonProductData[[#This Row],[P_edit_1]],"!!","")</f>
        <v>Kuber Industries Waterproof Round</v>
      </c>
      <c r="E33" s="3" t="str">
        <f>LEFT(AmazonProductData[[#This Row],[product_name-original]],FIND("~",SUBSTITUTE(AmazonProductData[[#This Row],[product_name-original]]," ","~",4))-1)</f>
        <v>Kuber Industries Waterproof Round</v>
      </c>
      <c r="F33" s="1" t="s">
        <v>2338</v>
      </c>
      <c r="G33" s="1" t="str">
        <f>LEFT(AmazonProductData[[#This Row],[category-orginal]],FIND("|",AmazonProductData[[#This Row],[category-orginal]]))</f>
        <v>Home&amp;Kitchen|</v>
      </c>
      <c r="H33" s="1" t="str">
        <f>SUBSTITUTE(AmazonProductData[[#This Row],[category-old3]], "OfficeProducts", "Office Products")</f>
        <v>Home &amp; Kitchen</v>
      </c>
      <c r="I33" s="1" t="str">
        <f>SUBSTITUTE(AmazonProductData[[#This Row],[Category2]], "&amp;", " &amp; ")</f>
        <v>Home &amp; Kitchen</v>
      </c>
      <c r="J33" s="1" t="str">
        <f>SUBSTITUTE(AmazonProductData[[#This Row],[category-old2]],"|","")</f>
        <v>Home&amp;Kitchen</v>
      </c>
      <c r="K33" s="1" t="s">
        <v>2846</v>
      </c>
      <c r="L33" s="13">
        <v>177</v>
      </c>
      <c r="M33" s="13" t="str">
        <f>IF(AmazonProductData[[#This Row],[Actual_price]]&lt;200,"₹200",IF(AmazonProductData[[#This Row],[Actual_price]]&lt;=500,"₹200–₹500"," &gt;₹500)"))</f>
        <v>₹200</v>
      </c>
      <c r="N33" s="36">
        <v>199</v>
      </c>
      <c r="O33" s="36" t="str">
        <f>IF(AmazonProductData[[#This Row],[Discount_percentage]]&gt;=0.5,"50% or More","Less Than 50%")</f>
        <v>Less Than 50%</v>
      </c>
      <c r="P33" s="27">
        <v>0.11</v>
      </c>
      <c r="Q33" s="32" t="str">
        <f>IF(AmazonProductData[[#This Row],[Rating]]&lt;3,"Good",IF(AmazonProductData[[#This Row],[Rating]]&lt;=3.9,"Very Good","Excellent"))</f>
        <v>Excellent</v>
      </c>
      <c r="R33" s="32">
        <f>AmazonProductData[[#This Row],[Rating]]*AmazonProductData[[#This Row],[Rating_count]]</f>
        <v>15120.8</v>
      </c>
      <c r="S33" s="17">
        <v>4.0999999999999996</v>
      </c>
      <c r="T33" s="17">
        <f>AmazonProductData[[#This Row],[Actual_price]]*AmazonProductData[[#This Row],[Rating_count]]</f>
        <v>733912</v>
      </c>
      <c r="U33" s="17" t="str">
        <f>IF(AmazonProductData[[#This Row],[Rating_count]]&lt;1000,"Less than 1k Reviews","More than 1k Reviews")</f>
        <v>More than 1k Reviews</v>
      </c>
      <c r="V33" s="20">
        <v>3688</v>
      </c>
      <c r="W33" s="1" t="s">
        <v>3845</v>
      </c>
      <c r="X33" s="1" t="s">
        <v>5036</v>
      </c>
      <c r="Y33" s="1" t="s">
        <v>6230</v>
      </c>
      <c r="Z33" s="1" t="s">
        <v>7424</v>
      </c>
      <c r="AA33" s="1" t="s">
        <v>8618</v>
      </c>
      <c r="AB33" s="1" t="s">
        <v>9830</v>
      </c>
      <c r="AC33" s="2" t="s">
        <v>11244</v>
      </c>
      <c r="AD33" s="4" t="s">
        <v>12707</v>
      </c>
    </row>
    <row r="34" spans="1:30" hidden="1" x14ac:dyDescent="0.35">
      <c r="A34" s="3" t="s">
        <v>23</v>
      </c>
      <c r="B34" s="3" t="str">
        <f>PROPER(AmazonProductData[[#This Row],[P_edit_3]])</f>
        <v>Flix Micro Usb Cable</v>
      </c>
      <c r="C34" s="3" t="str">
        <f>SUBSTITUTE(AmazonProductData[[#This Row],[P_edit_2]],"/","")</f>
        <v>Flix Micro Usb Cable</v>
      </c>
      <c r="D34" s="3" t="str">
        <f>SUBSTITUTE(AmazonProductData[[#This Row],[P_edit_1]],"!!","")</f>
        <v>Flix Micro Usb Cable</v>
      </c>
      <c r="E34" s="3" t="str">
        <f>LEFT(AmazonProductData[[#This Row],[product_name-original]],FIND("~",SUBSTITUTE(AmazonProductData[[#This Row],[product_name-original]]," ","~",4))-1)</f>
        <v>Flix Micro Usb Cable</v>
      </c>
      <c r="F34" s="1" t="s">
        <v>1374</v>
      </c>
      <c r="G34" s="1" t="str">
        <f>LEFT(AmazonProductData[[#This Row],[category-orginal]],FIND("|",AmazonProductData[[#This Row],[category-orginal]]))</f>
        <v>Computers&amp;Accessories|</v>
      </c>
      <c r="H34" s="1" t="str">
        <f>SUBSTITUTE(AmazonProductData[[#This Row],[category-old3]], "OfficeProducts", "Office Products")</f>
        <v>Computers &amp; Accessories</v>
      </c>
      <c r="I34" s="1" t="str">
        <f>SUBSTITUTE(AmazonProductData[[#This Row],[Category2]], "&amp;", " &amp; ")</f>
        <v>Computers &amp; Accessories</v>
      </c>
      <c r="J34" s="1" t="str">
        <f>SUBSTITUTE(AmazonProductData[[#This Row],[category-old2]],"|","")</f>
        <v>Computers&amp;Accessories</v>
      </c>
      <c r="K34" s="1" t="s">
        <v>2688</v>
      </c>
      <c r="L34" s="13">
        <v>59</v>
      </c>
      <c r="M34" s="13" t="str">
        <f>IF(AmazonProductData[[#This Row],[Actual_price]]&lt;200,"₹200",IF(AmazonProductData[[#This Row],[Actual_price]]&lt;=500,"₹200–₹500"," &gt;₹500)"))</f>
        <v>₹200</v>
      </c>
      <c r="N34" s="36">
        <v>199</v>
      </c>
      <c r="O34" s="36" t="str">
        <f>IF(AmazonProductData[[#This Row],[Discount_percentage]]&gt;=0.5,"50% or More","Less Than 50%")</f>
        <v>50% or More</v>
      </c>
      <c r="P34" s="27">
        <v>0.7</v>
      </c>
      <c r="Q34" s="32" t="str">
        <f>IF(AmazonProductData[[#This Row],[Rating]]&lt;3,"Good",IF(AmazonProductData[[#This Row],[Rating]]&lt;=3.9,"Very Good","Excellent"))</f>
        <v>Excellent</v>
      </c>
      <c r="R34" s="32">
        <f>AmazonProductData[[#This Row],[Rating]]*AmazonProductData[[#This Row],[Rating_count]]</f>
        <v>37508</v>
      </c>
      <c r="S34" s="17">
        <v>4</v>
      </c>
      <c r="T34" s="17">
        <f>AmazonProductData[[#This Row],[Actual_price]]*AmazonProductData[[#This Row],[Rating_count]]</f>
        <v>1866023</v>
      </c>
      <c r="U34" s="17" t="str">
        <f>IF(AmazonProductData[[#This Row],[Rating_count]]&lt;1000,"Less than 1k Reviews","More than 1k Reviews")</f>
        <v>More than 1k Reviews</v>
      </c>
      <c r="V34" s="20">
        <v>9377</v>
      </c>
      <c r="W34" s="1" t="s">
        <v>2921</v>
      </c>
      <c r="X34" s="1" t="s">
        <v>4212</v>
      </c>
      <c r="Y34" s="1" t="s">
        <v>5406</v>
      </c>
      <c r="Z34" s="1" t="s">
        <v>6600</v>
      </c>
      <c r="AA34" s="1" t="s">
        <v>7794</v>
      </c>
      <c r="AB34" s="1" t="s">
        <v>8988</v>
      </c>
      <c r="AC34" s="2" t="s">
        <v>10642</v>
      </c>
      <c r="AD34" s="4" t="s">
        <v>12070</v>
      </c>
    </row>
    <row r="35" spans="1:30" hidden="1" x14ac:dyDescent="0.35">
      <c r="A35" s="3" t="s">
        <v>23</v>
      </c>
      <c r="B35" s="3" t="str">
        <f>PROPER(AmazonProductData[[#This Row],[P_edit_3]])</f>
        <v>Flix Micro Usb Cable</v>
      </c>
      <c r="C35" s="3" t="str">
        <f>SUBSTITUTE(AmazonProductData[[#This Row],[P_edit_2]],"/","")</f>
        <v>Flix Micro Usb Cable</v>
      </c>
      <c r="D35" s="3" t="str">
        <f>SUBSTITUTE(AmazonProductData[[#This Row],[P_edit_1]],"!!","")</f>
        <v>Flix Micro Usb Cable</v>
      </c>
      <c r="E35" s="3" t="str">
        <f>LEFT(AmazonProductData[[#This Row],[product_name-original]],FIND("~",SUBSTITUTE(AmazonProductData[[#This Row],[product_name-original]]," ","~",4))-1)</f>
        <v>Flix Micro Usb Cable</v>
      </c>
      <c r="F35" s="1" t="s">
        <v>1374</v>
      </c>
      <c r="G35" s="1" t="str">
        <f>LEFT(AmazonProductData[[#This Row],[category-orginal]],FIND("|",AmazonProductData[[#This Row],[category-orginal]]))</f>
        <v>Computers&amp;Accessories|</v>
      </c>
      <c r="H35" s="1" t="str">
        <f>SUBSTITUTE(AmazonProductData[[#This Row],[category-old3]], "OfficeProducts", "Office Products")</f>
        <v>Computers &amp; Accessories</v>
      </c>
      <c r="I35" s="1" t="str">
        <f>SUBSTITUTE(AmazonProductData[[#This Row],[Category2]], "&amp;", " &amp; ")</f>
        <v>Computers &amp; Accessories</v>
      </c>
      <c r="J35" s="1" t="str">
        <f>SUBSTITUTE(AmazonProductData[[#This Row],[category-old2]],"|","")</f>
        <v>Computers&amp;Accessories</v>
      </c>
      <c r="K35" s="1" t="s">
        <v>2688</v>
      </c>
      <c r="L35" s="13">
        <v>59</v>
      </c>
      <c r="M35" s="13" t="str">
        <f>IF(AmazonProductData[[#This Row],[Actual_price]]&lt;200,"₹200",IF(AmazonProductData[[#This Row],[Actual_price]]&lt;=500,"₹200–₹500"," &gt;₹500)"))</f>
        <v>₹200</v>
      </c>
      <c r="N35" s="36">
        <v>199</v>
      </c>
      <c r="O35" s="36" t="str">
        <f>IF(AmazonProductData[[#This Row],[Discount_percentage]]&gt;=0.5,"50% or More","Less Than 50%")</f>
        <v>50% or More</v>
      </c>
      <c r="P35" s="27">
        <v>0.7</v>
      </c>
      <c r="Q35" s="32" t="str">
        <f>IF(AmazonProductData[[#This Row],[Rating]]&lt;3,"Good",IF(AmazonProductData[[#This Row],[Rating]]&lt;=3.9,"Very Good","Excellent"))</f>
        <v>Excellent</v>
      </c>
      <c r="R35" s="32">
        <f>AmazonProductData[[#This Row],[Rating]]*AmazonProductData[[#This Row],[Rating_count]]</f>
        <v>37508</v>
      </c>
      <c r="S35" s="17">
        <v>4</v>
      </c>
      <c r="T35" s="17">
        <f>AmazonProductData[[#This Row],[Actual_price]]*AmazonProductData[[#This Row],[Rating_count]]</f>
        <v>1866023</v>
      </c>
      <c r="U35" s="17" t="str">
        <f>IF(AmazonProductData[[#This Row],[Rating_count]]&lt;1000,"Less than 1k Reviews","More than 1k Reviews")</f>
        <v>More than 1k Reviews</v>
      </c>
      <c r="V35" s="20">
        <v>9377</v>
      </c>
      <c r="W35" s="1" t="s">
        <v>2921</v>
      </c>
      <c r="X35" s="1" t="s">
        <v>4212</v>
      </c>
      <c r="Y35" s="1" t="s">
        <v>5406</v>
      </c>
      <c r="Z35" s="1" t="s">
        <v>6600</v>
      </c>
      <c r="AA35" s="1" t="s">
        <v>7794</v>
      </c>
      <c r="AB35" s="1" t="s">
        <v>8988</v>
      </c>
      <c r="AC35" s="2" t="s">
        <v>10203</v>
      </c>
      <c r="AD35" s="4" t="s">
        <v>12319</v>
      </c>
    </row>
    <row r="36" spans="1:30" hidden="1" x14ac:dyDescent="0.35">
      <c r="A36" s="3" t="s">
        <v>23</v>
      </c>
      <c r="B36" s="3" t="str">
        <f>PROPER(AmazonProductData[[#This Row],[P_edit_3]])</f>
        <v>Flix Micro Usb Cable</v>
      </c>
      <c r="C36" s="3" t="str">
        <f>SUBSTITUTE(AmazonProductData[[#This Row],[P_edit_2]],"/","")</f>
        <v>Flix Micro Usb Cable</v>
      </c>
      <c r="D36" s="3" t="str">
        <f>SUBSTITUTE(AmazonProductData[[#This Row],[P_edit_1]],"!!","")</f>
        <v>Flix Micro Usb Cable</v>
      </c>
      <c r="E36" s="3" t="str">
        <f>LEFT(AmazonProductData[[#This Row],[product_name-original]],FIND("~",SUBSTITUTE(AmazonProductData[[#This Row],[product_name-original]]," ","~",4))-1)</f>
        <v>Flix Micro Usb Cable</v>
      </c>
      <c r="F36" s="1" t="s">
        <v>1374</v>
      </c>
      <c r="G36" s="1" t="str">
        <f>LEFT(AmazonProductData[[#This Row],[category-orginal]],FIND("|",AmazonProductData[[#This Row],[category-orginal]]))</f>
        <v>Computers&amp;Accessories|</v>
      </c>
      <c r="H36" s="1" t="str">
        <f>SUBSTITUTE(AmazonProductData[[#This Row],[category-old3]], "OfficeProducts", "Office Products")</f>
        <v>Computers &amp; Accessories</v>
      </c>
      <c r="I36" s="1" t="str">
        <f>SUBSTITUTE(AmazonProductData[[#This Row],[Category2]], "&amp;", " &amp; ")</f>
        <v>Computers &amp; Accessories</v>
      </c>
      <c r="J36" s="1" t="str">
        <f>SUBSTITUTE(AmazonProductData[[#This Row],[category-old2]],"|","")</f>
        <v>Computers&amp;Accessories</v>
      </c>
      <c r="K36" s="1" t="s">
        <v>2688</v>
      </c>
      <c r="L36" s="13">
        <v>59</v>
      </c>
      <c r="M36" s="13" t="str">
        <f>IF(AmazonProductData[[#This Row],[Actual_price]]&lt;200,"₹200",IF(AmazonProductData[[#This Row],[Actual_price]]&lt;=500,"₹200–₹500"," &gt;₹500)"))</f>
        <v>₹200</v>
      </c>
      <c r="N36" s="36">
        <v>199</v>
      </c>
      <c r="O36" s="36" t="str">
        <f>IF(AmazonProductData[[#This Row],[Discount_percentage]]&gt;=0.5,"50% or More","Less Than 50%")</f>
        <v>50% or More</v>
      </c>
      <c r="P36" s="27">
        <v>0.7</v>
      </c>
      <c r="Q36" s="32" t="str">
        <f>IF(AmazonProductData[[#This Row],[Rating]]&lt;3,"Good",IF(AmazonProductData[[#This Row],[Rating]]&lt;=3.9,"Very Good","Excellent"))</f>
        <v>Excellent</v>
      </c>
      <c r="R36" s="32">
        <f>AmazonProductData[[#This Row],[Rating]]*AmazonProductData[[#This Row],[Rating_count]]</f>
        <v>37512</v>
      </c>
      <c r="S36" s="17">
        <v>4</v>
      </c>
      <c r="T36" s="17">
        <f>AmazonProductData[[#This Row],[Actual_price]]*AmazonProductData[[#This Row],[Rating_count]]</f>
        <v>1866222</v>
      </c>
      <c r="U36" s="17" t="str">
        <f>IF(AmazonProductData[[#This Row],[Rating_count]]&lt;1000,"Less than 1k Reviews","More than 1k Reviews")</f>
        <v>More than 1k Reviews</v>
      </c>
      <c r="V36" s="20">
        <v>9378</v>
      </c>
      <c r="W36" s="1" t="s">
        <v>2921</v>
      </c>
      <c r="X36" s="1" t="s">
        <v>4212</v>
      </c>
      <c r="Y36" s="1" t="s">
        <v>5406</v>
      </c>
      <c r="Z36" s="1" t="s">
        <v>6600</v>
      </c>
      <c r="AA36" s="1" t="s">
        <v>7794</v>
      </c>
      <c r="AB36" s="1" t="s">
        <v>8988</v>
      </c>
      <c r="AC36" s="2" t="s">
        <v>10203</v>
      </c>
      <c r="AD36" s="4" t="s">
        <v>11615</v>
      </c>
    </row>
    <row r="37" spans="1:30" hidden="1" x14ac:dyDescent="0.35">
      <c r="A37" s="3" t="s">
        <v>44</v>
      </c>
      <c r="B37" s="3" t="str">
        <f>PROPER(AmazonProductData[[#This Row],[P_edit_3]])</f>
        <v>Flix (Beetel Usb To</v>
      </c>
      <c r="C37" s="3" t="str">
        <f>SUBSTITUTE(AmazonProductData[[#This Row],[P_edit_2]],"/","")</f>
        <v>FLiX (Beetel USB to</v>
      </c>
      <c r="D37" s="3" t="str">
        <f>SUBSTITUTE(AmazonProductData[[#This Row],[P_edit_1]],"!!","")</f>
        <v>FLiX (Beetel USB to</v>
      </c>
      <c r="E37" s="3" t="str">
        <f>LEFT(AmazonProductData[[#This Row],[product_name-original]],FIND("~",SUBSTITUTE(AmazonProductData[[#This Row],[product_name-original]]," ","~",4))-1)</f>
        <v>FLiX (Beetel USB to</v>
      </c>
      <c r="F37" s="1" t="s">
        <v>1395</v>
      </c>
      <c r="G37" s="1" t="str">
        <f>LEFT(AmazonProductData[[#This Row],[category-orginal]],FIND("|",AmazonProductData[[#This Row],[category-orginal]]))</f>
        <v>Computers&amp;Accessories|</v>
      </c>
      <c r="H37" s="1" t="str">
        <f>SUBSTITUTE(AmazonProductData[[#This Row],[category-old3]], "OfficeProducts", "Office Products")</f>
        <v>Computers &amp; Accessories</v>
      </c>
      <c r="I37" s="1" t="str">
        <f>SUBSTITUTE(AmazonProductData[[#This Row],[Category2]], "&amp;", " &amp; ")</f>
        <v>Computers &amp; Accessories</v>
      </c>
      <c r="J37" s="1" t="str">
        <f>SUBSTITUTE(AmazonProductData[[#This Row],[category-old2]],"|","")</f>
        <v>Computers&amp;Accessories</v>
      </c>
      <c r="K37" s="1" t="s">
        <v>2688</v>
      </c>
      <c r="L37" s="13">
        <v>59</v>
      </c>
      <c r="M37" s="13" t="str">
        <f>IF(AmazonProductData[[#This Row],[Actual_price]]&lt;200,"₹200",IF(AmazonProductData[[#This Row],[Actual_price]]&lt;=500,"₹200–₹500"," &gt;₹500)"))</f>
        <v>₹200</v>
      </c>
      <c r="N37" s="36">
        <v>199</v>
      </c>
      <c r="O37" s="36" t="str">
        <f>IF(AmazonProductData[[#This Row],[Discount_percentage]]&gt;=0.5,"50% or More","Less Than 50%")</f>
        <v>50% or More</v>
      </c>
      <c r="P37" s="27">
        <v>0.7</v>
      </c>
      <c r="Q37" s="32" t="str">
        <f>IF(AmazonProductData[[#This Row],[Rating]]&lt;3,"Good",IF(AmazonProductData[[#This Row],[Rating]]&lt;=3.9,"Very Good","Excellent"))</f>
        <v>Excellent</v>
      </c>
      <c r="R37" s="32">
        <f>AmazonProductData[[#This Row],[Rating]]*AmazonProductData[[#This Row],[Rating_count]]</f>
        <v>37512</v>
      </c>
      <c r="S37" s="17">
        <v>4</v>
      </c>
      <c r="T37" s="17">
        <f>AmazonProductData[[#This Row],[Actual_price]]*AmazonProductData[[#This Row],[Rating_count]]</f>
        <v>1866222</v>
      </c>
      <c r="U37" s="17" t="str">
        <f>IF(AmazonProductData[[#This Row],[Rating_count]]&lt;1000,"Less than 1k Reviews","More than 1k Reviews")</f>
        <v>More than 1k Reviews</v>
      </c>
      <c r="V37" s="20">
        <v>9378</v>
      </c>
      <c r="W37" s="1" t="s">
        <v>2942</v>
      </c>
      <c r="X37" s="1" t="s">
        <v>4212</v>
      </c>
      <c r="Y37" s="1" t="s">
        <v>5406</v>
      </c>
      <c r="Z37" s="1" t="s">
        <v>6600</v>
      </c>
      <c r="AA37" s="1" t="s">
        <v>7794</v>
      </c>
      <c r="AB37" s="1" t="s">
        <v>8988</v>
      </c>
      <c r="AC37" s="2" t="s">
        <v>10224</v>
      </c>
      <c r="AD37" s="4" t="s">
        <v>11636</v>
      </c>
    </row>
    <row r="38" spans="1:30" hidden="1" x14ac:dyDescent="0.35">
      <c r="A38" s="3" t="s">
        <v>178</v>
      </c>
      <c r="B38" s="3" t="str">
        <f>PROPER(AmazonProductData[[#This Row],[P_edit_3]])</f>
        <v>Flix (Beetel Flow Usb</v>
      </c>
      <c r="C38" s="3" t="str">
        <f>SUBSTITUTE(AmazonProductData[[#This Row],[P_edit_2]],"/","")</f>
        <v>FLiX (Beetel Flow USB</v>
      </c>
      <c r="D38" s="3" t="str">
        <f>SUBSTITUTE(AmazonProductData[[#This Row],[P_edit_1]],"!!","")</f>
        <v>FLiX (Beetel Flow USB</v>
      </c>
      <c r="E38" s="3" t="str">
        <f>LEFT(AmazonProductData[[#This Row],[product_name-original]],FIND("~",SUBSTITUTE(AmazonProductData[[#This Row],[product_name-original]]," ","~",4))-1)</f>
        <v>FLiX (Beetel Flow USB</v>
      </c>
      <c r="F38" s="1" t="s">
        <v>1529</v>
      </c>
      <c r="G38" s="1" t="str">
        <f>LEFT(AmazonProductData[[#This Row],[category-orginal]],FIND("|",AmazonProductData[[#This Row],[category-orginal]]))</f>
        <v>Computers&amp;Accessories|</v>
      </c>
      <c r="H38" s="1" t="str">
        <f>SUBSTITUTE(AmazonProductData[[#This Row],[category-old3]], "OfficeProducts", "Office Products")</f>
        <v>Computers &amp; Accessories</v>
      </c>
      <c r="I38" s="1" t="str">
        <f>SUBSTITUTE(AmazonProductData[[#This Row],[Category2]], "&amp;", " &amp; ")</f>
        <v>Computers &amp; Accessories</v>
      </c>
      <c r="J38" s="1" t="str">
        <f>SUBSTITUTE(AmazonProductData[[#This Row],[category-old2]],"|","")</f>
        <v>Computers&amp;Accessories</v>
      </c>
      <c r="K38" s="1" t="s">
        <v>2688</v>
      </c>
      <c r="L38" s="13">
        <v>57.89</v>
      </c>
      <c r="M38" s="13" t="str">
        <f>IF(AmazonProductData[[#This Row],[Actual_price]]&lt;200,"₹200",IF(AmazonProductData[[#This Row],[Actual_price]]&lt;=500,"₹200–₹500"," &gt;₹500)"))</f>
        <v>₹200</v>
      </c>
      <c r="N38" s="36">
        <v>199</v>
      </c>
      <c r="O38" s="36" t="str">
        <f>IF(AmazonProductData[[#This Row],[Discount_percentage]]&gt;=0.5,"50% or More","Less Than 50%")</f>
        <v>50% or More</v>
      </c>
      <c r="P38" s="27">
        <v>0.71</v>
      </c>
      <c r="Q38" s="32" t="str">
        <f>IF(AmazonProductData[[#This Row],[Rating]]&lt;3,"Good",IF(AmazonProductData[[#This Row],[Rating]]&lt;=3.9,"Very Good","Excellent"))</f>
        <v>Excellent</v>
      </c>
      <c r="R38" s="32">
        <f>AmazonProductData[[#This Row],[Rating]]*AmazonProductData[[#This Row],[Rating_count]]</f>
        <v>37512</v>
      </c>
      <c r="S38" s="17">
        <v>4</v>
      </c>
      <c r="T38" s="17">
        <f>AmazonProductData[[#This Row],[Actual_price]]*AmazonProductData[[#This Row],[Rating_count]]</f>
        <v>1866222</v>
      </c>
      <c r="U38" s="17" t="str">
        <f>IF(AmazonProductData[[#This Row],[Rating_count]]&lt;1000,"Less than 1k Reviews","More than 1k Reviews")</f>
        <v>More than 1k Reviews</v>
      </c>
      <c r="V38" s="20">
        <v>9378</v>
      </c>
      <c r="W38" s="1" t="s">
        <v>3070</v>
      </c>
      <c r="X38" s="1" t="s">
        <v>4212</v>
      </c>
      <c r="Y38" s="1" t="s">
        <v>5406</v>
      </c>
      <c r="Z38" s="1" t="s">
        <v>6600</v>
      </c>
      <c r="AA38" s="1" t="s">
        <v>7794</v>
      </c>
      <c r="AB38" s="1" t="s">
        <v>8988</v>
      </c>
      <c r="AC38" s="2" t="s">
        <v>10356</v>
      </c>
      <c r="AD38" s="4" t="s">
        <v>11770</v>
      </c>
    </row>
    <row r="39" spans="1:30" hidden="1" x14ac:dyDescent="0.35">
      <c r="A39" s="3" t="s">
        <v>812</v>
      </c>
      <c r="B39" s="3" t="str">
        <f>PROPER(AmazonProductData[[#This Row],[P_edit_3]])</f>
        <v>Duracell Cr2025 3V Lithium</v>
      </c>
      <c r="C39" s="3" t="str">
        <f>SUBSTITUTE(AmazonProductData[[#This Row],[P_edit_2]],"/","")</f>
        <v>Duracell CR2025 3V Lithium</v>
      </c>
      <c r="D39" s="3" t="str">
        <f>SUBSTITUTE(AmazonProductData[[#This Row],[P_edit_1]],"!!","")</f>
        <v>Duracell CR2025 3V Lithium</v>
      </c>
      <c r="E39" s="3" t="str">
        <f>LEFT(AmazonProductData[[#This Row],[product_name-original]],FIND("~",SUBSTITUTE(AmazonProductData[[#This Row],[product_name-original]]," ","~",4))-1)</f>
        <v>Duracell CR2025 3V Lithium</v>
      </c>
      <c r="F39" s="1" t="s">
        <v>2149</v>
      </c>
      <c r="G39" s="1" t="str">
        <f>LEFT(AmazonProductData[[#This Row],[category-orginal]],FIND("|",AmazonProductData[[#This Row],[category-orginal]]))</f>
        <v>Electronics|</v>
      </c>
      <c r="H39" s="1" t="str">
        <f>SUBSTITUTE(AmazonProductData[[#This Row],[category-old3]], "OfficeProducts", "Office Products")</f>
        <v>Electronics</v>
      </c>
      <c r="I39" s="1" t="str">
        <f>SUBSTITUTE(AmazonProductData[[#This Row],[Category2]], "&amp;", " &amp; ")</f>
        <v>Electronics</v>
      </c>
      <c r="J39" s="1" t="str">
        <f>SUBSTITUTE(AmazonProductData[[#This Row],[category-old2]],"|","")</f>
        <v>Electronics</v>
      </c>
      <c r="K39" s="1" t="s">
        <v>2760</v>
      </c>
      <c r="L39" s="13">
        <v>116</v>
      </c>
      <c r="M39" s="13" t="str">
        <f>IF(AmazonProductData[[#This Row],[Actual_price]]&lt;200,"₹200",IF(AmazonProductData[[#This Row],[Actual_price]]&lt;=500,"₹200–₹500"," &gt;₹500)"))</f>
        <v>₹200–₹500</v>
      </c>
      <c r="N39" s="36">
        <v>200</v>
      </c>
      <c r="O39" s="36" t="str">
        <f>IF(AmazonProductData[[#This Row],[Discount_percentage]]&gt;=0.5,"50% or More","Less Than 50%")</f>
        <v>Less Than 50%</v>
      </c>
      <c r="P39" s="27">
        <v>0.42</v>
      </c>
      <c r="Q39" s="32" t="str">
        <f>IF(AmazonProductData[[#This Row],[Rating]]&lt;3,"Good",IF(AmazonProductData[[#This Row],[Rating]]&lt;=3.9,"Very Good","Excellent"))</f>
        <v>Excellent</v>
      </c>
      <c r="R39" s="32">
        <f>AmazonProductData[[#This Row],[Rating]]*AmazonProductData[[#This Row],[Rating_count]]</f>
        <v>1570.8000000000002</v>
      </c>
      <c r="S39" s="17">
        <v>4.4000000000000004</v>
      </c>
      <c r="T39" s="17">
        <f>AmazonProductData[[#This Row],[Actual_price]]*AmazonProductData[[#This Row],[Rating_count]]</f>
        <v>71400</v>
      </c>
      <c r="U39" s="17" t="str">
        <f>IF(AmazonProductData[[#This Row],[Rating_count]]&lt;1000,"Less than 1k Reviews","More than 1k Reviews")</f>
        <v>Less than 1k Reviews</v>
      </c>
      <c r="V39" s="20">
        <v>357</v>
      </c>
      <c r="W39" s="1" t="s">
        <v>3657</v>
      </c>
      <c r="X39" s="1" t="s">
        <v>4850</v>
      </c>
      <c r="Y39" s="1" t="s">
        <v>6044</v>
      </c>
      <c r="Z39" s="1" t="s">
        <v>7238</v>
      </c>
      <c r="AA39" s="1" t="s">
        <v>8432</v>
      </c>
      <c r="AB39" s="1" t="s">
        <v>9642</v>
      </c>
      <c r="AC39" s="2" t="s">
        <v>11041</v>
      </c>
      <c r="AD39" s="4" t="s">
        <v>12495</v>
      </c>
    </row>
    <row r="40" spans="1:30" hidden="1" x14ac:dyDescent="0.35">
      <c r="A40" s="3" t="s">
        <v>821</v>
      </c>
      <c r="B40" s="3" t="str">
        <f>PROPER(AmazonProductData[[#This Row],[P_edit_3]])</f>
        <v>Duracell Cr2016 3V Lithium</v>
      </c>
      <c r="C40" s="3" t="str">
        <f>SUBSTITUTE(AmazonProductData[[#This Row],[P_edit_2]],"/","")</f>
        <v>Duracell CR2016 3V Lithium</v>
      </c>
      <c r="D40" s="3" t="str">
        <f>SUBSTITUTE(AmazonProductData[[#This Row],[P_edit_1]],"!!","")</f>
        <v>Duracell CR2016 3V Lithium</v>
      </c>
      <c r="E40" s="3" t="str">
        <f>LEFT(AmazonProductData[[#This Row],[product_name-original]],FIND("~",SUBSTITUTE(AmazonProductData[[#This Row],[product_name-original]]," ","~",4))-1)</f>
        <v>Duracell CR2016 3V Lithium</v>
      </c>
      <c r="F40" s="1" t="s">
        <v>2158</v>
      </c>
      <c r="G40" s="1" t="str">
        <f>LEFT(AmazonProductData[[#This Row],[category-orginal]],FIND("|",AmazonProductData[[#This Row],[category-orginal]]))</f>
        <v>Electronics|</v>
      </c>
      <c r="H40" s="1" t="str">
        <f>SUBSTITUTE(AmazonProductData[[#This Row],[category-old3]], "OfficeProducts", "Office Products")</f>
        <v>Electronics</v>
      </c>
      <c r="I40" s="1" t="str">
        <f>SUBSTITUTE(AmazonProductData[[#This Row],[Category2]], "&amp;", " &amp; ")</f>
        <v>Electronics</v>
      </c>
      <c r="J40" s="1" t="str">
        <f>SUBSTITUTE(AmazonProductData[[#This Row],[category-old2]],"|","")</f>
        <v>Electronics</v>
      </c>
      <c r="K40" s="1" t="s">
        <v>2760</v>
      </c>
      <c r="L40" s="13">
        <v>116</v>
      </c>
      <c r="M40" s="13" t="str">
        <f>IF(AmazonProductData[[#This Row],[Actual_price]]&lt;200,"₹200",IF(AmazonProductData[[#This Row],[Actual_price]]&lt;=500,"₹200–₹500"," &gt;₹500)"))</f>
        <v>₹200–₹500</v>
      </c>
      <c r="N40" s="36">
        <v>200</v>
      </c>
      <c r="O40" s="36" t="str">
        <f>IF(AmazonProductData[[#This Row],[Discount_percentage]]&gt;=0.5,"50% or More","Less Than 50%")</f>
        <v>Less Than 50%</v>
      </c>
      <c r="P40" s="27">
        <v>0.42</v>
      </c>
      <c r="Q40" s="32" t="str">
        <f>IF(AmazonProductData[[#This Row],[Rating]]&lt;3,"Good",IF(AmazonProductData[[#This Row],[Rating]]&lt;=3.9,"Very Good","Excellent"))</f>
        <v>Excellent</v>
      </c>
      <c r="R40" s="32">
        <f>AmazonProductData[[#This Row],[Rating]]*AmazonProductData[[#This Row],[Rating_count]]</f>
        <v>2085.5</v>
      </c>
      <c r="S40" s="17">
        <v>4.3</v>
      </c>
      <c r="T40" s="17">
        <f>AmazonProductData[[#This Row],[Actual_price]]*AmazonProductData[[#This Row],[Rating_count]]</f>
        <v>97000</v>
      </c>
      <c r="U40" s="17" t="str">
        <f>IF(AmazonProductData[[#This Row],[Rating_count]]&lt;1000,"Less than 1k Reviews","More than 1k Reviews")</f>
        <v>Less than 1k Reviews</v>
      </c>
      <c r="V40" s="20">
        <v>485</v>
      </c>
      <c r="W40" s="1" t="s">
        <v>3666</v>
      </c>
      <c r="X40" s="1" t="s">
        <v>4858</v>
      </c>
      <c r="Y40" s="1" t="s">
        <v>6052</v>
      </c>
      <c r="Z40" s="1" t="s">
        <v>7246</v>
      </c>
      <c r="AA40" s="1" t="s">
        <v>8440</v>
      </c>
      <c r="AB40" s="1" t="s">
        <v>9650</v>
      </c>
      <c r="AC40" s="2" t="s">
        <v>11051</v>
      </c>
      <c r="AD40" s="4" t="s">
        <v>12505</v>
      </c>
    </row>
    <row r="41" spans="1:30" hidden="1" x14ac:dyDescent="0.35">
      <c r="A41" s="3" t="s">
        <v>773</v>
      </c>
      <c r="B41" s="3" t="str">
        <f>PROPER(AmazonProductData[[#This Row],[P_edit_3]])</f>
        <v>Pilot V7 Liquid Ink</v>
      </c>
      <c r="C41" s="3" t="str">
        <f>SUBSTITUTE(AmazonProductData[[#This Row],[P_edit_2]],"/","")</f>
        <v>Pilot V7 Liquid Ink</v>
      </c>
      <c r="D41" s="3" t="str">
        <f>SUBSTITUTE(AmazonProductData[[#This Row],[P_edit_1]],"!!","")</f>
        <v>Pilot V7 Liquid Ink</v>
      </c>
      <c r="E41" s="3" t="str">
        <f>LEFT(AmazonProductData[[#This Row],[product_name-original]],FIND("~",SUBSTITUTE(AmazonProductData[[#This Row],[product_name-original]]," ","~",4))-1)</f>
        <v>Pilot V7 Liquid Ink</v>
      </c>
      <c r="F41" s="1" t="s">
        <v>2110</v>
      </c>
      <c r="G41" s="1" t="str">
        <f>LEFT(AmazonProductData[[#This Row],[category-orginal]],FIND("|",AmazonProductData[[#This Row],[category-orginal]]))</f>
        <v>OfficeProducts|</v>
      </c>
      <c r="H41" s="1" t="str">
        <f>SUBSTITUTE(AmazonProductData[[#This Row],[category-old3]], "OfficeProducts", "Office Products")</f>
        <v>Office Products</v>
      </c>
      <c r="I41" s="1" t="str">
        <f>SUBSTITUTE(AmazonProductData[[#This Row],[Category2]], "&amp;", " &amp; ")</f>
        <v>OfficeProducts</v>
      </c>
      <c r="J41" s="1" t="str">
        <f>SUBSTITUTE(AmazonProductData[[#This Row],[category-old2]],"|","")</f>
        <v>OfficeProducts</v>
      </c>
      <c r="K41" s="1" t="s">
        <v>2782</v>
      </c>
      <c r="L41" s="13">
        <v>178</v>
      </c>
      <c r="M41" s="13" t="str">
        <f>IF(AmazonProductData[[#This Row],[Actual_price]]&lt;200,"₹200",IF(AmazonProductData[[#This Row],[Actual_price]]&lt;=500,"₹200–₹500"," &gt;₹500)"))</f>
        <v>₹200–₹500</v>
      </c>
      <c r="N41" s="36">
        <v>210</v>
      </c>
      <c r="O41" s="36" t="str">
        <f>IF(AmazonProductData[[#This Row],[Discount_percentage]]&gt;=0.5,"50% or More","Less Than 50%")</f>
        <v>Less Than 50%</v>
      </c>
      <c r="P41" s="27">
        <v>0.15</v>
      </c>
      <c r="Q41" s="32" t="str">
        <f>IF(AmazonProductData[[#This Row],[Rating]]&lt;3,"Good",IF(AmazonProductData[[#This Row],[Rating]]&lt;=3.9,"Very Good","Excellent"))</f>
        <v>Excellent</v>
      </c>
      <c r="R41" s="32">
        <f>AmazonProductData[[#This Row],[Rating]]*AmazonProductData[[#This Row],[Rating_count]]</f>
        <v>10535</v>
      </c>
      <c r="S41" s="17">
        <v>4.3</v>
      </c>
      <c r="T41" s="17">
        <f>AmazonProductData[[#This Row],[Actual_price]]*AmazonProductData[[#This Row],[Rating_count]]</f>
        <v>514500</v>
      </c>
      <c r="U41" s="17" t="str">
        <f>IF(AmazonProductData[[#This Row],[Rating_count]]&lt;1000,"Less than 1k Reviews","More than 1k Reviews")</f>
        <v>More than 1k Reviews</v>
      </c>
      <c r="V41" s="20">
        <v>2450</v>
      </c>
      <c r="W41" s="1" t="s">
        <v>3619</v>
      </c>
      <c r="X41" s="1" t="s">
        <v>4812</v>
      </c>
      <c r="Y41" s="1" t="s">
        <v>6006</v>
      </c>
      <c r="Z41" s="1" t="s">
        <v>7200</v>
      </c>
      <c r="AA41" s="1" t="s">
        <v>8394</v>
      </c>
      <c r="AB41" s="1" t="s">
        <v>9604</v>
      </c>
      <c r="AC41" s="2" t="s">
        <v>10998</v>
      </c>
      <c r="AD41" s="4" t="s">
        <v>12450</v>
      </c>
    </row>
    <row r="42" spans="1:30" hidden="1" x14ac:dyDescent="0.35">
      <c r="A42" s="3" t="s">
        <v>691</v>
      </c>
      <c r="B42" s="3" t="str">
        <f>PROPER(AmazonProductData[[#This Row],[P_edit_3]])</f>
        <v>Duracell Chhota Power Aa</v>
      </c>
      <c r="C42" s="3" t="str">
        <f>SUBSTITUTE(AmazonProductData[[#This Row],[P_edit_2]],"/","")</f>
        <v>Duracell Chhota Power AA</v>
      </c>
      <c r="D42" s="3" t="str">
        <f>SUBSTITUTE(AmazonProductData[[#This Row],[P_edit_1]],"!!","")</f>
        <v>Duracell Chhota Power AA</v>
      </c>
      <c r="E42" s="3" t="str">
        <f>LEFT(AmazonProductData[[#This Row],[product_name-original]],FIND("~",SUBSTITUTE(AmazonProductData[[#This Row],[product_name-original]]," ","~",4))-1)</f>
        <v>Duracell Chhota Power AA</v>
      </c>
      <c r="F42" s="1" t="s">
        <v>2028</v>
      </c>
      <c r="G42" s="1" t="str">
        <f>LEFT(AmazonProductData[[#This Row],[category-orginal]],FIND("|",AmazonProductData[[#This Row],[category-orginal]]))</f>
        <v>Electronics|</v>
      </c>
      <c r="H42" s="1" t="str">
        <f>SUBSTITUTE(AmazonProductData[[#This Row],[category-old3]], "OfficeProducts", "Office Products")</f>
        <v>Electronics</v>
      </c>
      <c r="I42" s="1" t="str">
        <f>SUBSTITUTE(AmazonProductData[[#This Row],[Category2]], "&amp;", " &amp; ")</f>
        <v>Electronics</v>
      </c>
      <c r="J42" s="1" t="str">
        <f>SUBSTITUTE(AmazonProductData[[#This Row],[category-old2]],"|","")</f>
        <v>Electronics</v>
      </c>
      <c r="K42" s="1" t="s">
        <v>2739</v>
      </c>
      <c r="L42" s="13">
        <v>190</v>
      </c>
      <c r="M42" s="13" t="str">
        <f>IF(AmazonProductData[[#This Row],[Actual_price]]&lt;200,"₹200",IF(AmazonProductData[[#This Row],[Actual_price]]&lt;=500,"₹200–₹500"," &gt;₹500)"))</f>
        <v>₹200–₹500</v>
      </c>
      <c r="N42" s="36">
        <v>220</v>
      </c>
      <c r="O42" s="36" t="str">
        <f>IF(AmazonProductData[[#This Row],[Discount_percentage]]&gt;=0.5,"50% or More","Less Than 50%")</f>
        <v>Less Than 50%</v>
      </c>
      <c r="P42" s="27">
        <v>0.14000000000000001</v>
      </c>
      <c r="Q42" s="32" t="str">
        <f>IF(AmazonProductData[[#This Row],[Rating]]&lt;3,"Good",IF(AmazonProductData[[#This Row],[Rating]]&lt;=3.9,"Very Good","Excellent"))</f>
        <v>Excellent</v>
      </c>
      <c r="R42" s="32">
        <f>AmazonProductData[[#This Row],[Rating]]*AmazonProductData[[#This Row],[Rating_count]]</f>
        <v>12610.400000000001</v>
      </c>
      <c r="S42" s="17">
        <v>4.4000000000000004</v>
      </c>
      <c r="T42" s="17">
        <f>AmazonProductData[[#This Row],[Actual_price]]*AmazonProductData[[#This Row],[Rating_count]]</f>
        <v>630520</v>
      </c>
      <c r="U42" s="17" t="str">
        <f>IF(AmazonProductData[[#This Row],[Rating_count]]&lt;1000,"Less than 1k Reviews","More than 1k Reviews")</f>
        <v>More than 1k Reviews</v>
      </c>
      <c r="V42" s="20">
        <v>2866</v>
      </c>
      <c r="W42" s="1" t="s">
        <v>3539</v>
      </c>
      <c r="X42" s="1" t="s">
        <v>4730</v>
      </c>
      <c r="Y42" s="1" t="s">
        <v>5924</v>
      </c>
      <c r="Z42" s="1" t="s">
        <v>7118</v>
      </c>
      <c r="AA42" s="1" t="s">
        <v>8312</v>
      </c>
      <c r="AB42" s="1" t="s">
        <v>9520</v>
      </c>
      <c r="AC42" s="2" t="s">
        <v>10908</v>
      </c>
      <c r="AD42" s="4" t="s">
        <v>12354</v>
      </c>
    </row>
    <row r="43" spans="1:30" hidden="1" x14ac:dyDescent="0.35">
      <c r="A43" s="3" t="s">
        <v>896</v>
      </c>
      <c r="B43" s="3" t="str">
        <f>PROPER(AmazonProductData[[#This Row],[P_edit_3]])</f>
        <v>Camlin Elegante Fountain Pen</v>
      </c>
      <c r="C43" s="3" t="str">
        <f>SUBSTITUTE(AmazonProductData[[#This Row],[P_edit_2]],"/","")</f>
        <v>Camlin Elegante Fountain Pen</v>
      </c>
      <c r="D43" s="3" t="str">
        <f>SUBSTITUTE(AmazonProductData[[#This Row],[P_edit_1]],"!!","")</f>
        <v>Camlin Elegante Fountain Pen</v>
      </c>
      <c r="E43" s="3" t="str">
        <f>LEFT(AmazonProductData[[#This Row],[product_name-original]],FIND("~",SUBSTITUTE(AmazonProductData[[#This Row],[product_name-original]]," ","~",4))-1)</f>
        <v>Camlin Elegante Fountain Pen</v>
      </c>
      <c r="F43" s="1" t="s">
        <v>2233</v>
      </c>
      <c r="G43" s="1" t="str">
        <f>LEFT(AmazonProductData[[#This Row],[category-orginal]],FIND("|",AmazonProductData[[#This Row],[category-orginal]]))</f>
        <v>OfficeProducts|</v>
      </c>
      <c r="H43" s="1" t="str">
        <f>SUBSTITUTE(AmazonProductData[[#This Row],[category-old3]], "OfficeProducts", "Office Products")</f>
        <v>Office Products</v>
      </c>
      <c r="I43" s="1" t="str">
        <f>SUBSTITUTE(AmazonProductData[[#This Row],[Category2]], "&amp;", " &amp; ")</f>
        <v>OfficeProducts</v>
      </c>
      <c r="J43" s="1" t="str">
        <f>SUBSTITUTE(AmazonProductData[[#This Row],[category-old2]],"|","")</f>
        <v>OfficeProducts</v>
      </c>
      <c r="K43" s="1" t="s">
        <v>2827</v>
      </c>
      <c r="L43" s="13">
        <v>225</v>
      </c>
      <c r="M43" s="13" t="str">
        <f>IF(AmazonProductData[[#This Row],[Actual_price]]&lt;200,"₹200",IF(AmazonProductData[[#This Row],[Actual_price]]&lt;=500,"₹200–₹500"," &gt;₹500)"))</f>
        <v>₹200–₹500</v>
      </c>
      <c r="N43" s="36">
        <v>225</v>
      </c>
      <c r="O43" s="36" t="str">
        <f>IF(AmazonProductData[[#This Row],[Discount_percentage]]&gt;=0.5,"50% or More","Less Than 50%")</f>
        <v>Less Than 50%</v>
      </c>
      <c r="P43" s="27">
        <v>0</v>
      </c>
      <c r="Q43" s="32" t="str">
        <f>IF(AmazonProductData[[#This Row],[Rating]]&lt;3,"Good",IF(AmazonProductData[[#This Row],[Rating]]&lt;=3.9,"Very Good","Excellent"))</f>
        <v>Excellent</v>
      </c>
      <c r="R43" s="32">
        <f>AmazonProductData[[#This Row],[Rating]]*AmazonProductData[[#This Row],[Rating_count]]</f>
        <v>19671.8</v>
      </c>
      <c r="S43" s="17">
        <v>4.0999999999999996</v>
      </c>
      <c r="T43" s="17">
        <f>AmazonProductData[[#This Row],[Actual_price]]*AmazonProductData[[#This Row],[Rating_count]]</f>
        <v>1079550</v>
      </c>
      <c r="U43" s="17" t="str">
        <f>IF(AmazonProductData[[#This Row],[Rating_count]]&lt;1000,"Less than 1k Reviews","More than 1k Reviews")</f>
        <v>More than 1k Reviews</v>
      </c>
      <c r="V43" s="20">
        <v>4798</v>
      </c>
      <c r="W43" s="1" t="s">
        <v>3740</v>
      </c>
      <c r="X43" s="1" t="s">
        <v>4931</v>
      </c>
      <c r="Y43" s="1" t="s">
        <v>6125</v>
      </c>
      <c r="Z43" s="1" t="s">
        <v>7319</v>
      </c>
      <c r="AA43" s="1" t="s">
        <v>8513</v>
      </c>
      <c r="AB43" s="1" t="s">
        <v>9725</v>
      </c>
      <c r="AC43" s="2" t="s">
        <v>11135</v>
      </c>
      <c r="AD43" s="4" t="s">
        <v>12597</v>
      </c>
    </row>
    <row r="44" spans="1:30" hidden="1" x14ac:dyDescent="0.35">
      <c r="A44" s="3" t="s">
        <v>603</v>
      </c>
      <c r="B44" s="3" t="str">
        <f>PROPER(AmazonProductData[[#This Row],[P_edit_3]])</f>
        <v>Pidilite Fevicryl Acrylic Colours</v>
      </c>
      <c r="C44" s="3" t="str">
        <f>SUBSTITUTE(AmazonProductData[[#This Row],[P_edit_2]],"/","")</f>
        <v>PIDILITE Fevicryl Acrylic Colours</v>
      </c>
      <c r="D44" s="3" t="str">
        <f>SUBSTITUTE(AmazonProductData[[#This Row],[P_edit_1]],"!!","")</f>
        <v>PIDILITE Fevicryl Acrylic Colours</v>
      </c>
      <c r="E44" s="3" t="str">
        <f>LEFT(AmazonProductData[[#This Row],[product_name-original]],FIND("~",SUBSTITUTE(AmazonProductData[[#This Row],[product_name-original]]," ","~",4))-1)</f>
        <v>PIDILITE Fevicryl Acrylic Colours</v>
      </c>
      <c r="F44" s="1" t="s">
        <v>1940</v>
      </c>
      <c r="G44" s="1" t="str">
        <f>LEFT(AmazonProductData[[#This Row],[category-orginal]],FIND("|",AmazonProductData[[#This Row],[category-orginal]]))</f>
        <v>Home&amp;Kitchen|</v>
      </c>
      <c r="H44" s="1" t="str">
        <f>SUBSTITUTE(AmazonProductData[[#This Row],[category-old3]], "OfficeProducts", "Office Products")</f>
        <v>Home &amp; Kitchen</v>
      </c>
      <c r="I44" s="1" t="str">
        <f>SUBSTITUTE(AmazonProductData[[#This Row],[Category2]], "&amp;", " &amp; ")</f>
        <v>Home &amp; Kitchen</v>
      </c>
      <c r="J44" s="1" t="str">
        <f>SUBSTITUTE(AmazonProductData[[#This Row],[category-old2]],"|","")</f>
        <v>Home&amp;Kitchen</v>
      </c>
      <c r="K44" s="1" t="s">
        <v>2752</v>
      </c>
      <c r="L44" s="13">
        <v>191</v>
      </c>
      <c r="M44" s="13" t="str">
        <f>IF(AmazonProductData[[#This Row],[Actual_price]]&lt;200,"₹200",IF(AmazonProductData[[#This Row],[Actual_price]]&lt;=500,"₹200–₹500"," &gt;₹500)"))</f>
        <v>₹200–₹500</v>
      </c>
      <c r="N44" s="36">
        <v>225</v>
      </c>
      <c r="O44" s="36" t="str">
        <f>IF(AmazonProductData[[#This Row],[Discount_percentage]]&gt;=0.5,"50% or More","Less Than 50%")</f>
        <v>Less Than 50%</v>
      </c>
      <c r="P44" s="27">
        <v>0.15</v>
      </c>
      <c r="Q44" s="32" t="str">
        <f>IF(AmazonProductData[[#This Row],[Rating]]&lt;3,"Good",IF(AmazonProductData[[#This Row],[Rating]]&lt;=3.9,"Very Good","Excellent"))</f>
        <v>Excellent</v>
      </c>
      <c r="R44" s="32">
        <f>AmazonProductData[[#This Row],[Rating]]*AmazonProductData[[#This Row],[Rating_count]]</f>
        <v>31693.200000000004</v>
      </c>
      <c r="S44" s="17">
        <v>4.4000000000000004</v>
      </c>
      <c r="T44" s="17">
        <f>AmazonProductData[[#This Row],[Actual_price]]*AmazonProductData[[#This Row],[Rating_count]]</f>
        <v>1620675</v>
      </c>
      <c r="U44" s="17" t="str">
        <f>IF(AmazonProductData[[#This Row],[Rating_count]]&lt;1000,"Less than 1k Reviews","More than 1k Reviews")</f>
        <v>More than 1k Reviews</v>
      </c>
      <c r="V44" s="20">
        <v>7203</v>
      </c>
      <c r="W44" s="1" t="s">
        <v>3449</v>
      </c>
      <c r="X44" s="1" t="s">
        <v>4643</v>
      </c>
      <c r="Y44" s="1" t="s">
        <v>5837</v>
      </c>
      <c r="Z44" s="1" t="s">
        <v>7031</v>
      </c>
      <c r="AA44" s="1" t="s">
        <v>8225</v>
      </c>
      <c r="AB44" s="1" t="s">
        <v>9432</v>
      </c>
      <c r="AC44" s="2" t="s">
        <v>10806</v>
      </c>
      <c r="AD44" s="4" t="s">
        <v>12244</v>
      </c>
    </row>
    <row r="45" spans="1:30" hidden="1" x14ac:dyDescent="0.35">
      <c r="A45" s="3" t="s">
        <v>879</v>
      </c>
      <c r="B45" s="3" t="str">
        <f>PROPER(AmazonProductData[[#This Row],[P_edit_3]])</f>
        <v>Camel Oil Pastel With</v>
      </c>
      <c r="C45" s="3" t="str">
        <f>SUBSTITUTE(AmazonProductData[[#This Row],[P_edit_2]],"/","")</f>
        <v>Camel Oil Pastel with</v>
      </c>
      <c r="D45" s="3" t="str">
        <f>SUBSTITUTE(AmazonProductData[[#This Row],[P_edit_1]],"!!","")</f>
        <v>Camel Oil Pastel with</v>
      </c>
      <c r="E45" s="3" t="str">
        <f>LEFT(AmazonProductData[[#This Row],[product_name-original]],FIND("~",SUBSTITUTE(AmazonProductData[[#This Row],[product_name-original]]," ","~",4))-1)</f>
        <v>Camel Oil Pastel with</v>
      </c>
      <c r="F45" s="1" t="s">
        <v>2216</v>
      </c>
      <c r="G45" s="1" t="str">
        <f>LEFT(AmazonProductData[[#This Row],[category-orginal]],FIND("|",AmazonProductData[[#This Row],[category-orginal]]))</f>
        <v>Home&amp;Kitchen|</v>
      </c>
      <c r="H45" s="1" t="str">
        <f>SUBSTITUTE(AmazonProductData[[#This Row],[category-old3]], "OfficeProducts", "Office Products")</f>
        <v>Home &amp; Kitchen</v>
      </c>
      <c r="I45" s="1" t="str">
        <f>SUBSTITUTE(AmazonProductData[[#This Row],[Category2]], "&amp;", " &amp; ")</f>
        <v>Home &amp; Kitchen</v>
      </c>
      <c r="J45" s="1" t="str">
        <f>SUBSTITUTE(AmazonProductData[[#This Row],[category-old2]],"|","")</f>
        <v>Home&amp;Kitchen</v>
      </c>
      <c r="K45" s="1" t="s">
        <v>2824</v>
      </c>
      <c r="L45" s="13">
        <v>230</v>
      </c>
      <c r="M45" s="13" t="str">
        <f>IF(AmazonProductData[[#This Row],[Actual_price]]&lt;200,"₹200",IF(AmazonProductData[[#This Row],[Actual_price]]&lt;=500,"₹200–₹500"," &gt;₹500)"))</f>
        <v>₹200–₹500</v>
      </c>
      <c r="N45" s="36">
        <v>230</v>
      </c>
      <c r="O45" s="36" t="str">
        <f>IF(AmazonProductData[[#This Row],[Discount_percentage]]&gt;=0.5,"50% or More","Less Than 50%")</f>
        <v>Less Than 50%</v>
      </c>
      <c r="P45" s="27">
        <v>0</v>
      </c>
      <c r="Q45" s="32" t="str">
        <f>IF(AmazonProductData[[#This Row],[Rating]]&lt;3,"Good",IF(AmazonProductData[[#This Row],[Rating]]&lt;=3.9,"Very Good","Excellent"))</f>
        <v>Excellent</v>
      </c>
      <c r="R45" s="32">
        <f>AmazonProductData[[#This Row],[Rating]]*AmazonProductData[[#This Row],[Rating_count]]</f>
        <v>42421.5</v>
      </c>
      <c r="S45" s="17">
        <v>4.5</v>
      </c>
      <c r="T45" s="17">
        <f>AmazonProductData[[#This Row],[Actual_price]]*AmazonProductData[[#This Row],[Rating_count]]</f>
        <v>2168210</v>
      </c>
      <c r="U45" s="17" t="str">
        <f>IF(AmazonProductData[[#This Row],[Rating_count]]&lt;1000,"Less than 1k Reviews","More than 1k Reviews")</f>
        <v>More than 1k Reviews</v>
      </c>
      <c r="V45" s="20">
        <v>9427</v>
      </c>
      <c r="W45" s="1" t="s">
        <v>3724</v>
      </c>
      <c r="X45" s="1" t="s">
        <v>4914</v>
      </c>
      <c r="Y45" s="1" t="s">
        <v>6108</v>
      </c>
      <c r="Z45" s="1" t="s">
        <v>7302</v>
      </c>
      <c r="AA45" s="1" t="s">
        <v>8496</v>
      </c>
      <c r="AB45" s="1" t="s">
        <v>9708</v>
      </c>
      <c r="AC45" s="2" t="s">
        <v>11116</v>
      </c>
      <c r="AD45" s="4" t="s">
        <v>12576</v>
      </c>
    </row>
    <row r="46" spans="1:30" hidden="1" x14ac:dyDescent="0.35">
      <c r="A46" s="3" t="s">
        <v>813</v>
      </c>
      <c r="B46" s="3" t="str">
        <f>PROPER(AmazonProductData[[#This Row],[P_edit_3]])</f>
        <v>Camel Fabrica Acrylic Ultra</v>
      </c>
      <c r="C46" s="3" t="str">
        <f>SUBSTITUTE(AmazonProductData[[#This Row],[P_edit_2]],"/","")</f>
        <v>Camel Fabrica Acrylic Ultra</v>
      </c>
      <c r="D46" s="3" t="str">
        <f>SUBSTITUTE(AmazonProductData[[#This Row],[P_edit_1]],"!!","")</f>
        <v>Camel Fabrica Acrylic Ultra</v>
      </c>
      <c r="E46" s="3" t="str">
        <f>LEFT(AmazonProductData[[#This Row],[product_name-original]],FIND("~",SUBSTITUTE(AmazonProductData[[#This Row],[product_name-original]]," ","~",4))-1)</f>
        <v>Camel Fabrica Acrylic Ultra</v>
      </c>
      <c r="F46" s="1" t="s">
        <v>2150</v>
      </c>
      <c r="G46" s="1" t="str">
        <f>LEFT(AmazonProductData[[#This Row],[category-orginal]],FIND("|",AmazonProductData[[#This Row],[category-orginal]]))</f>
        <v>Home&amp;Kitchen|</v>
      </c>
      <c r="H46" s="1" t="str">
        <f>SUBSTITUTE(AmazonProductData[[#This Row],[category-old3]], "OfficeProducts", "Office Products")</f>
        <v>Home &amp; Kitchen</v>
      </c>
      <c r="I46" s="1" t="str">
        <f>SUBSTITUTE(AmazonProductData[[#This Row],[Category2]], "&amp;", " &amp; ")</f>
        <v>Home &amp; Kitchen</v>
      </c>
      <c r="J46" s="1" t="str">
        <f>SUBSTITUTE(AmazonProductData[[#This Row],[category-old2]],"|","")</f>
        <v>Home&amp;Kitchen</v>
      </c>
      <c r="K46" s="1" t="s">
        <v>2752</v>
      </c>
      <c r="L46" s="13">
        <v>200</v>
      </c>
      <c r="M46" s="13" t="str">
        <f>IF(AmazonProductData[[#This Row],[Actual_price]]&lt;200,"₹200",IF(AmazonProductData[[#This Row],[Actual_price]]&lt;=500,"₹200–₹500"," &gt;₹500)"))</f>
        <v>₹200–₹500</v>
      </c>
      <c r="N46" s="36">
        <v>230</v>
      </c>
      <c r="O46" s="36" t="str">
        <f>IF(AmazonProductData[[#This Row],[Discount_percentage]]&gt;=0.5,"50% or More","Less Than 50%")</f>
        <v>Less Than 50%</v>
      </c>
      <c r="P46" s="27">
        <v>0.13</v>
      </c>
      <c r="Q46" s="32" t="str">
        <f>IF(AmazonProductData[[#This Row],[Rating]]&lt;3,"Good",IF(AmazonProductData[[#This Row],[Rating]]&lt;=3.9,"Very Good","Excellent"))</f>
        <v>Excellent</v>
      </c>
      <c r="R46" s="32">
        <f>AmazonProductData[[#This Row],[Rating]]*AmazonProductData[[#This Row],[Rating_count]]</f>
        <v>44748</v>
      </c>
      <c r="S46" s="17">
        <v>4.4000000000000004</v>
      </c>
      <c r="T46" s="17">
        <f>AmazonProductData[[#This Row],[Actual_price]]*AmazonProductData[[#This Row],[Rating_count]]</f>
        <v>2339100</v>
      </c>
      <c r="U46" s="17" t="str">
        <f>IF(AmazonProductData[[#This Row],[Rating_count]]&lt;1000,"Less than 1k Reviews","More than 1k Reviews")</f>
        <v>More than 1k Reviews</v>
      </c>
      <c r="V46" s="20">
        <v>10170</v>
      </c>
      <c r="W46" s="1" t="s">
        <v>3658</v>
      </c>
      <c r="X46" s="1" t="s">
        <v>4851</v>
      </c>
      <c r="Y46" s="1" t="s">
        <v>6045</v>
      </c>
      <c r="Z46" s="1" t="s">
        <v>7239</v>
      </c>
      <c r="AA46" s="1" t="s">
        <v>8433</v>
      </c>
      <c r="AB46" s="1" t="s">
        <v>9643</v>
      </c>
      <c r="AC46" s="2" t="s">
        <v>11042</v>
      </c>
      <c r="AD46" s="4" t="s">
        <v>12496</v>
      </c>
    </row>
    <row r="47" spans="1:30" x14ac:dyDescent="0.35">
      <c r="A47" s="3" t="s">
        <v>568</v>
      </c>
      <c r="B47" s="3" t="str">
        <f>PROPER(AmazonProductData[[#This Row],[P_edit_3]])</f>
        <v>Jbl C50Hi, Wired In</v>
      </c>
      <c r="C47" s="3" t="str">
        <f>SUBSTITUTE(AmazonProductData[[#This Row],[P_edit_2]],"/","")</f>
        <v>JBL C50HI, Wired in</v>
      </c>
      <c r="D47" s="3" t="str">
        <f>SUBSTITUTE(AmazonProductData[[#This Row],[P_edit_1]],"!!","")</f>
        <v>JBL C50HI, Wired in</v>
      </c>
      <c r="E47" s="3" t="str">
        <f>LEFT(AmazonProductData[[#This Row],[product_name-original]],FIND("~",SUBSTITUTE(AmazonProductData[[#This Row],[product_name-original]]," ","~",4))-1)</f>
        <v>JBL C50HI, Wired in</v>
      </c>
      <c r="F47" s="1" t="s">
        <v>1905</v>
      </c>
      <c r="G47" s="1" t="str">
        <f>LEFT(AmazonProductData[[#This Row],[category-orginal]],FIND("|",AmazonProductData[[#This Row],[category-orginal]]))</f>
        <v>Electronics|</v>
      </c>
      <c r="H47" s="1" t="str">
        <f>SUBSTITUTE(AmazonProductData[[#This Row],[category-old3]], "OfficeProducts", "Office Products")</f>
        <v>Electronics</v>
      </c>
      <c r="I47" s="1" t="str">
        <f>SUBSTITUTE(AmazonProductData[[#This Row],[Category2]], "&amp;", " &amp; ")</f>
        <v>Electronics</v>
      </c>
      <c r="J47" s="1" t="str">
        <f>SUBSTITUTE(AmazonProductData[[#This Row],[category-old2]],"|","")</f>
        <v>Electronics</v>
      </c>
      <c r="K47" s="1" t="s">
        <v>2712</v>
      </c>
      <c r="L47" s="13">
        <v>499</v>
      </c>
      <c r="M47" s="13" t="str">
        <f>IF(AmazonProductData[[#This Row],[Actual_price]]&lt;200,"₹200",IF(AmazonProductData[[#This Row],[Actual_price]]&lt;=500,"₹200–₹500"," &gt;₹500)"))</f>
        <v xml:space="preserve"> &gt;₹500)</v>
      </c>
      <c r="N47" s="36">
        <v>999</v>
      </c>
      <c r="O47" s="36" t="str">
        <f>IF(AmazonProductData[[#This Row],[Discount_percentage]]&gt;=0.5,"50% or More","Less Than 50%")</f>
        <v>50% or More</v>
      </c>
      <c r="P47" s="27">
        <v>0.5</v>
      </c>
      <c r="Q47" s="32" t="str">
        <f>IF(AmazonProductData[[#This Row],[Rating]]&lt;3,"Good",IF(AmazonProductData[[#This Row],[Rating]]&lt;=3.9,"Very Good","Excellent"))</f>
        <v>Very Good</v>
      </c>
      <c r="R47" s="32">
        <f>AmazonProductData[[#This Row],[Rating]]*AmazonProductData[[#This Row],[Rating_count]]</f>
        <v>362680.5</v>
      </c>
      <c r="S47" s="17">
        <v>3.9</v>
      </c>
      <c r="T47" s="17">
        <f>AmazonProductData[[#This Row],[Actual_price]]*AmazonProductData[[#This Row],[Rating_count]]</f>
        <v>92902005</v>
      </c>
      <c r="U47" s="17" t="str">
        <f>IF(AmazonProductData[[#This Row],[Rating_count]]&lt;1000,"Less than 1k Reviews","More than 1k Reviews")</f>
        <v>More than 1k Reviews</v>
      </c>
      <c r="V47" s="20">
        <v>92995</v>
      </c>
      <c r="W47" s="1" t="s">
        <v>3415</v>
      </c>
      <c r="X47" s="1" t="s">
        <v>4605</v>
      </c>
      <c r="Y47" s="1" t="s">
        <v>5799</v>
      </c>
      <c r="Z47" s="1" t="s">
        <v>6993</v>
      </c>
      <c r="AA47" s="1" t="s">
        <v>8187</v>
      </c>
      <c r="AB47" s="1" t="s">
        <v>9394</v>
      </c>
      <c r="AC47" s="2" t="s">
        <v>10758</v>
      </c>
      <c r="AD47" s="4" t="s">
        <v>12193</v>
      </c>
    </row>
    <row r="48" spans="1:30" hidden="1" x14ac:dyDescent="0.35">
      <c r="A48" s="3" t="s">
        <v>1108</v>
      </c>
      <c r="B48" s="3" t="str">
        <f>PROPER(AmazonProductData[[#This Row],[P_edit_3]])</f>
        <v>Kitchenwell Multipurpose Portable Electronic</v>
      </c>
      <c r="C48" s="3" t="str">
        <f>SUBSTITUTE(AmazonProductData[[#This Row],[P_edit_2]],"/","")</f>
        <v>Kitchenwell Multipurpose Portable Electronic</v>
      </c>
      <c r="D48" s="3" t="str">
        <f>SUBSTITUTE(AmazonProductData[[#This Row],[P_edit_1]],"!!","")</f>
        <v>Kitchenwell Multipurpose Portable Electronic</v>
      </c>
      <c r="E48" s="3" t="str">
        <f>LEFT(AmazonProductData[[#This Row],[product_name-original]],FIND("~",SUBSTITUTE(AmazonProductData[[#This Row],[product_name-original]]," ","~",4))-1)</f>
        <v>Kitchenwell Multipurpose Portable Electronic</v>
      </c>
      <c r="F48" s="1" t="s">
        <v>2445</v>
      </c>
      <c r="G48" s="1" t="str">
        <f>LEFT(AmazonProductData[[#This Row],[category-orginal]],FIND("|",AmazonProductData[[#This Row],[category-orginal]]))</f>
        <v>Home&amp;Kitchen|</v>
      </c>
      <c r="H48" s="1" t="str">
        <f>SUBSTITUTE(AmazonProductData[[#This Row],[category-old3]], "OfficeProducts", "Office Products")</f>
        <v>Home &amp; Kitchen</v>
      </c>
      <c r="I48" s="1" t="str">
        <f>SUBSTITUTE(AmazonProductData[[#This Row],[Category2]], "&amp;", " &amp; ")</f>
        <v>Home &amp; Kitchen</v>
      </c>
      <c r="J48" s="1" t="str">
        <f>SUBSTITUTE(AmazonProductData[[#This Row],[category-old2]],"|","")</f>
        <v>Home&amp;Kitchen</v>
      </c>
      <c r="K48" s="1" t="s">
        <v>2853</v>
      </c>
      <c r="L48" s="13">
        <v>239</v>
      </c>
      <c r="M48" s="13" t="str">
        <f>IF(AmazonProductData[[#This Row],[Actual_price]]&lt;200,"₹200",IF(AmazonProductData[[#This Row],[Actual_price]]&lt;=500,"₹200–₹500"," &gt;₹500)"))</f>
        <v>₹200–₹500</v>
      </c>
      <c r="N48" s="36">
        <v>239</v>
      </c>
      <c r="O48" s="36" t="str">
        <f>IF(AmazonProductData[[#This Row],[Discount_percentage]]&gt;=0.5,"50% or More","Less Than 50%")</f>
        <v>Less Than 50%</v>
      </c>
      <c r="P48" s="27">
        <v>0</v>
      </c>
      <c r="Q48" s="32" t="str">
        <f>IF(AmazonProductData[[#This Row],[Rating]]&lt;3,"Good",IF(AmazonProductData[[#This Row],[Rating]]&lt;=3.9,"Very Good","Excellent"))</f>
        <v>Excellent</v>
      </c>
      <c r="R48" s="32">
        <f>AmazonProductData[[#This Row],[Rating]]*AmazonProductData[[#This Row],[Rating_count]]</f>
        <v>30.099999999999998</v>
      </c>
      <c r="S48" s="17">
        <v>4.3</v>
      </c>
      <c r="T48" s="17">
        <f>AmazonProductData[[#This Row],[Actual_price]]*AmazonProductData[[#This Row],[Rating_count]]</f>
        <v>1673</v>
      </c>
      <c r="U48" s="17" t="str">
        <f>IF(AmazonProductData[[#This Row],[Rating_count]]&lt;1000,"Less than 1k Reviews","More than 1k Reviews")</f>
        <v>Less than 1k Reviews</v>
      </c>
      <c r="V48" s="20">
        <v>7</v>
      </c>
      <c r="W48" s="1" t="s">
        <v>3951</v>
      </c>
      <c r="X48" s="1" t="s">
        <v>5143</v>
      </c>
      <c r="Y48" s="1" t="s">
        <v>6337</v>
      </c>
      <c r="Z48" s="1" t="s">
        <v>7531</v>
      </c>
      <c r="AA48" s="1" t="s">
        <v>8725</v>
      </c>
      <c r="AB48" s="1" t="s">
        <v>9937</v>
      </c>
      <c r="AC48" s="2" t="s">
        <v>11351</v>
      </c>
      <c r="AD48" s="4" t="s">
        <v>12814</v>
      </c>
    </row>
    <row r="49" spans="1:30" hidden="1" x14ac:dyDescent="0.35">
      <c r="A49" s="3" t="s">
        <v>1321</v>
      </c>
      <c r="B49" s="3" t="str">
        <f>PROPER(AmazonProductData[[#This Row],[P_edit_3]])</f>
        <v>Kuber Industries Waterproof Round</v>
      </c>
      <c r="C49" s="3" t="str">
        <f>SUBSTITUTE(AmazonProductData[[#This Row],[P_edit_2]],"/","")</f>
        <v>Kuber Industries Waterproof Round</v>
      </c>
      <c r="D49" s="3" t="str">
        <f>SUBSTITUTE(AmazonProductData[[#This Row],[P_edit_1]],"!!","")</f>
        <v>Kuber Industries Waterproof Round</v>
      </c>
      <c r="E49" s="3" t="str">
        <f>LEFT(AmazonProductData[[#This Row],[product_name-original]],FIND("~",SUBSTITUTE(AmazonProductData[[#This Row],[product_name-original]]," ","~",4))-1)</f>
        <v>Kuber Industries Waterproof Round</v>
      </c>
      <c r="F49" s="1" t="s">
        <v>2658</v>
      </c>
      <c r="G49" s="1" t="str">
        <f>LEFT(AmazonProductData[[#This Row],[category-orginal]],FIND("|",AmazonProductData[[#This Row],[category-orginal]]))</f>
        <v>Home&amp;Kitchen|</v>
      </c>
      <c r="H49" s="1" t="str">
        <f>SUBSTITUTE(AmazonProductData[[#This Row],[category-old3]], "OfficeProducts", "Office Products")</f>
        <v>Home &amp; Kitchen</v>
      </c>
      <c r="I49" s="1" t="str">
        <f>SUBSTITUTE(AmazonProductData[[#This Row],[Category2]], "&amp;", " &amp; ")</f>
        <v>Home &amp; Kitchen</v>
      </c>
      <c r="J49" s="1" t="str">
        <f>SUBSTITUTE(AmazonProductData[[#This Row],[category-old2]],"|","")</f>
        <v>Home&amp;Kitchen</v>
      </c>
      <c r="K49" s="1" t="s">
        <v>2846</v>
      </c>
      <c r="L49" s="13">
        <v>219</v>
      </c>
      <c r="M49" s="13" t="str">
        <f>IF(AmazonProductData[[#This Row],[Actual_price]]&lt;200,"₹200",IF(AmazonProductData[[#This Row],[Actual_price]]&lt;=500,"₹200–₹500"," &gt;₹500)"))</f>
        <v>₹200–₹500</v>
      </c>
      <c r="N49" s="36">
        <v>249</v>
      </c>
      <c r="O49" s="36" t="str">
        <f>IF(AmazonProductData[[#This Row],[Discount_percentage]]&gt;=0.5,"50% or More","Less Than 50%")</f>
        <v>Less Than 50%</v>
      </c>
      <c r="P49" s="27">
        <v>0.12</v>
      </c>
      <c r="Q49" s="32" t="str">
        <f>IF(AmazonProductData[[#This Row],[Rating]]&lt;3,"Good",IF(AmazonProductData[[#This Row],[Rating]]&lt;=3.9,"Very Good","Excellent"))</f>
        <v>Excellent</v>
      </c>
      <c r="R49" s="32">
        <f>AmazonProductData[[#This Row],[Rating]]*AmazonProductData[[#This Row],[Rating_count]]</f>
        <v>4432</v>
      </c>
      <c r="S49" s="17">
        <v>4</v>
      </c>
      <c r="T49" s="17">
        <f>AmazonProductData[[#This Row],[Actual_price]]*AmazonProductData[[#This Row],[Rating_count]]</f>
        <v>275892</v>
      </c>
      <c r="U49" s="17" t="str">
        <f>IF(AmazonProductData[[#This Row],[Rating_count]]&lt;1000,"Less than 1k Reviews","More than 1k Reviews")</f>
        <v>More than 1k Reviews</v>
      </c>
      <c r="V49" s="20">
        <v>1108</v>
      </c>
      <c r="W49" s="1" t="s">
        <v>4163</v>
      </c>
      <c r="X49" s="1" t="s">
        <v>5356</v>
      </c>
      <c r="Y49" s="1" t="s">
        <v>6550</v>
      </c>
      <c r="Z49" s="1" t="s">
        <v>7744</v>
      </c>
      <c r="AA49" s="1" t="s">
        <v>8938</v>
      </c>
      <c r="AB49" s="1" t="s">
        <v>10150</v>
      </c>
      <c r="AC49" s="2" t="s">
        <v>11563</v>
      </c>
      <c r="AD49" s="4" t="s">
        <v>13027</v>
      </c>
    </row>
    <row r="50" spans="1:30" hidden="1" x14ac:dyDescent="0.35">
      <c r="A50" s="3" t="s">
        <v>771</v>
      </c>
      <c r="B50" s="3" t="str">
        <f>PROPER(AmazonProductData[[#This Row],[P_edit_3]])</f>
        <v>Zebronics Zeb-Power Wired Usb</v>
      </c>
      <c r="C50" s="3" t="str">
        <f>SUBSTITUTE(AmazonProductData[[#This Row],[P_edit_2]],"/","")</f>
        <v>Zebronics Zeb-Power Wired USB</v>
      </c>
      <c r="D50" s="3" t="str">
        <f>SUBSTITUTE(AmazonProductData[[#This Row],[P_edit_1]],"!!","")</f>
        <v>Zebronics Zeb-Power Wired USB</v>
      </c>
      <c r="E50" s="3" t="str">
        <f>LEFT(AmazonProductData[[#This Row],[product_name-original]],FIND("~",SUBSTITUTE(AmazonProductData[[#This Row],[product_name-original]]," ","~",4))-1)</f>
        <v>Zebronics Zeb-Power Wired USB</v>
      </c>
      <c r="F50" s="1" t="s">
        <v>2108</v>
      </c>
      <c r="G50" s="1" t="str">
        <f>LEFT(AmazonProductData[[#This Row],[category-orginal]],FIND("|",AmazonProductData[[#This Row],[category-orginal]]))</f>
        <v>Computers&amp;Accessories|</v>
      </c>
      <c r="H50" s="1" t="str">
        <f>SUBSTITUTE(AmazonProductData[[#This Row],[category-old3]], "OfficeProducts", "Office Products")</f>
        <v>Computers &amp; Accessories</v>
      </c>
      <c r="I50" s="1" t="str">
        <f>SUBSTITUTE(AmazonProductData[[#This Row],[Category2]], "&amp;", " &amp; ")</f>
        <v>Computers &amp; Accessories</v>
      </c>
      <c r="J50" s="1" t="str">
        <f>SUBSTITUTE(AmazonProductData[[#This Row],[category-old2]],"|","")</f>
        <v>Computers&amp;Accessories</v>
      </c>
      <c r="K50" s="1" t="s">
        <v>2733</v>
      </c>
      <c r="L50" s="13">
        <v>149</v>
      </c>
      <c r="M50" s="13" t="str">
        <f>IF(AmazonProductData[[#This Row],[Actual_price]]&lt;200,"₹200",IF(AmazonProductData[[#This Row],[Actual_price]]&lt;=500,"₹200–₹500"," &gt;₹500)"))</f>
        <v>₹200–₹500</v>
      </c>
      <c r="N50" s="36">
        <v>249</v>
      </c>
      <c r="O50" s="36" t="str">
        <f>IF(AmazonProductData[[#This Row],[Discount_percentage]]&gt;=0.5,"50% or More","Less Than 50%")</f>
        <v>Less Than 50%</v>
      </c>
      <c r="P50" s="27">
        <v>0.4</v>
      </c>
      <c r="Q50" s="32" t="str">
        <f>IF(AmazonProductData[[#This Row],[Rating]]&lt;3,"Good",IF(AmazonProductData[[#This Row],[Rating]]&lt;=3.9,"Very Good","Excellent"))</f>
        <v>Excellent</v>
      </c>
      <c r="R50" s="32">
        <f>AmazonProductData[[#This Row],[Rating]]*AmazonProductData[[#This Row],[Rating_count]]</f>
        <v>20228</v>
      </c>
      <c r="S50" s="17">
        <v>4</v>
      </c>
      <c r="T50" s="17">
        <f>AmazonProductData[[#This Row],[Actual_price]]*AmazonProductData[[#This Row],[Rating_count]]</f>
        <v>1259193</v>
      </c>
      <c r="U50" s="17" t="str">
        <f>IF(AmazonProductData[[#This Row],[Rating_count]]&lt;1000,"Less than 1k Reviews","More than 1k Reviews")</f>
        <v>More than 1k Reviews</v>
      </c>
      <c r="V50" s="20">
        <v>5057</v>
      </c>
      <c r="W50" s="1" t="s">
        <v>3617</v>
      </c>
      <c r="X50" s="1" t="s">
        <v>4810</v>
      </c>
      <c r="Y50" s="1" t="s">
        <v>6004</v>
      </c>
      <c r="Z50" s="1" t="s">
        <v>7198</v>
      </c>
      <c r="AA50" s="1" t="s">
        <v>8392</v>
      </c>
      <c r="AB50" s="1" t="s">
        <v>9602</v>
      </c>
      <c r="AC50" s="2" t="s">
        <v>10996</v>
      </c>
      <c r="AD50" s="4" t="s">
        <v>12447</v>
      </c>
    </row>
    <row r="51" spans="1:30" hidden="1" x14ac:dyDescent="0.35">
      <c r="A51" s="3" t="s">
        <v>468</v>
      </c>
      <c r="B51" s="3" t="str">
        <f>PROPER(AmazonProductData[[#This Row],[P_edit_3]])</f>
        <v>Flix (Beetel) Usb To</v>
      </c>
      <c r="C51" s="3" t="str">
        <f>SUBSTITUTE(AmazonProductData[[#This Row],[P_edit_2]],"/","")</f>
        <v>FLiX (Beetel) USB to</v>
      </c>
      <c r="D51" s="3" t="str">
        <f>SUBSTITUTE(AmazonProductData[[#This Row],[P_edit_1]],"!!","")</f>
        <v>FLiX (Beetel) USB to</v>
      </c>
      <c r="E51" s="3" t="str">
        <f>LEFT(AmazonProductData[[#This Row],[product_name-original]],FIND("~",SUBSTITUTE(AmazonProductData[[#This Row],[product_name-original]]," ","~",4))-1)</f>
        <v>FLiX (Beetel) USB to</v>
      </c>
      <c r="F51" s="1" t="s">
        <v>1808</v>
      </c>
      <c r="G51" s="1" t="str">
        <f>LEFT(AmazonProductData[[#This Row],[category-orginal]],FIND("|",AmazonProductData[[#This Row],[category-orginal]]))</f>
        <v>Computers&amp;Accessories|</v>
      </c>
      <c r="H51" s="1" t="str">
        <f>SUBSTITUTE(AmazonProductData[[#This Row],[category-old3]], "OfficeProducts", "Office Products")</f>
        <v>Computers &amp; Accessories</v>
      </c>
      <c r="I51" s="1" t="str">
        <f>SUBSTITUTE(AmazonProductData[[#This Row],[Category2]], "&amp;", " &amp; ")</f>
        <v>Computers &amp; Accessories</v>
      </c>
      <c r="J51" s="1" t="str">
        <f>SUBSTITUTE(AmazonProductData[[#This Row],[category-old2]],"|","")</f>
        <v>Computers&amp;Accessories</v>
      </c>
      <c r="K51" s="1" t="s">
        <v>2688</v>
      </c>
      <c r="L51" s="13">
        <v>139</v>
      </c>
      <c r="M51" s="13" t="str">
        <f>IF(AmazonProductData[[#This Row],[Actual_price]]&lt;200,"₹200",IF(AmazonProductData[[#This Row],[Actual_price]]&lt;=500,"₹200–₹500"," &gt;₹500)"))</f>
        <v>₹200–₹500</v>
      </c>
      <c r="N51" s="36">
        <v>249</v>
      </c>
      <c r="O51" s="36" t="str">
        <f>IF(AmazonProductData[[#This Row],[Discount_percentage]]&gt;=0.5,"50% or More","Less Than 50%")</f>
        <v>Less Than 50%</v>
      </c>
      <c r="P51" s="27">
        <v>0.44</v>
      </c>
      <c r="Q51" s="32" t="str">
        <f>IF(AmazonProductData[[#This Row],[Rating]]&lt;3,"Good",IF(AmazonProductData[[#This Row],[Rating]]&lt;=3.9,"Very Good","Excellent"))</f>
        <v>Excellent</v>
      </c>
      <c r="R51" s="32">
        <f>AmazonProductData[[#This Row],[Rating]]*AmazonProductData[[#This Row],[Rating_count]]</f>
        <v>37508</v>
      </c>
      <c r="S51" s="17">
        <v>4</v>
      </c>
      <c r="T51" s="17">
        <f>AmazonProductData[[#This Row],[Actual_price]]*AmazonProductData[[#This Row],[Rating_count]]</f>
        <v>2334873</v>
      </c>
      <c r="U51" s="17" t="str">
        <f>IF(AmazonProductData[[#This Row],[Rating_count]]&lt;1000,"Less than 1k Reviews","More than 1k Reviews")</f>
        <v>More than 1k Reviews</v>
      </c>
      <c r="V51" s="20">
        <v>9377</v>
      </c>
      <c r="W51" s="1" t="s">
        <v>2979</v>
      </c>
      <c r="X51" s="1" t="s">
        <v>4212</v>
      </c>
      <c r="Y51" s="1" t="s">
        <v>5406</v>
      </c>
      <c r="Z51" s="1" t="s">
        <v>6600</v>
      </c>
      <c r="AA51" s="1" t="s">
        <v>7794</v>
      </c>
      <c r="AB51" s="1" t="s">
        <v>8988</v>
      </c>
      <c r="AC51" s="2" t="s">
        <v>10649</v>
      </c>
      <c r="AD51" s="4" t="s">
        <v>12078</v>
      </c>
    </row>
    <row r="52" spans="1:30" hidden="1" x14ac:dyDescent="0.35">
      <c r="A52" s="3" t="s">
        <v>81</v>
      </c>
      <c r="B52" s="3" t="str">
        <f>PROPER(AmazonProductData[[#This Row],[P_edit_3]])</f>
        <v>Flix (Beetel) Usb To</v>
      </c>
      <c r="C52" s="3" t="str">
        <f>SUBSTITUTE(AmazonProductData[[#This Row],[P_edit_2]],"/","")</f>
        <v>Flix (Beetel) Usb To</v>
      </c>
      <c r="D52" s="3" t="str">
        <f>SUBSTITUTE(AmazonProductData[[#This Row],[P_edit_1]],"!!","")</f>
        <v>Flix (Beetel) Usb To</v>
      </c>
      <c r="E52" s="3" t="str">
        <f>LEFT(AmazonProductData[[#This Row],[product_name-original]],FIND("~",SUBSTITUTE(AmazonProductData[[#This Row],[product_name-original]]," ","~",4))-1)</f>
        <v>Flix (Beetel) Usb To</v>
      </c>
      <c r="F52" s="1" t="s">
        <v>1432</v>
      </c>
      <c r="G52" s="1" t="str">
        <f>LEFT(AmazonProductData[[#This Row],[category-orginal]],FIND("|",AmazonProductData[[#This Row],[category-orginal]]))</f>
        <v>Computers&amp;Accessories|</v>
      </c>
      <c r="H52" s="1" t="str">
        <f>SUBSTITUTE(AmazonProductData[[#This Row],[category-old3]], "OfficeProducts", "Office Products")</f>
        <v>Computers &amp; Accessories</v>
      </c>
      <c r="I52" s="1" t="str">
        <f>SUBSTITUTE(AmazonProductData[[#This Row],[Category2]], "&amp;", " &amp; ")</f>
        <v>Computers &amp; Accessories</v>
      </c>
      <c r="J52" s="1" t="str">
        <f>SUBSTITUTE(AmazonProductData[[#This Row],[category-old2]],"|","")</f>
        <v>Computers&amp;Accessories</v>
      </c>
      <c r="K52" s="1" t="s">
        <v>2688</v>
      </c>
      <c r="L52" s="13">
        <v>139</v>
      </c>
      <c r="M52" s="13" t="str">
        <f>IF(AmazonProductData[[#This Row],[Actual_price]]&lt;200,"₹200",IF(AmazonProductData[[#This Row],[Actual_price]]&lt;=500,"₹200–₹500"," &gt;₹500)"))</f>
        <v>₹200–₹500</v>
      </c>
      <c r="N52" s="36">
        <v>249</v>
      </c>
      <c r="O52" s="36" t="str">
        <f>IF(AmazonProductData[[#This Row],[Discount_percentage]]&gt;=0.5,"50% or More","Less Than 50%")</f>
        <v>Less Than 50%</v>
      </c>
      <c r="P52" s="27">
        <v>0.44</v>
      </c>
      <c r="Q52" s="32" t="str">
        <f>IF(AmazonProductData[[#This Row],[Rating]]&lt;3,"Good",IF(AmazonProductData[[#This Row],[Rating]]&lt;=3.9,"Very Good","Excellent"))</f>
        <v>Excellent</v>
      </c>
      <c r="R52" s="32">
        <f>AmazonProductData[[#This Row],[Rating]]*AmazonProductData[[#This Row],[Rating_count]]</f>
        <v>37512</v>
      </c>
      <c r="S52" s="17">
        <v>4</v>
      </c>
      <c r="T52" s="17">
        <f>AmazonProductData[[#This Row],[Actual_price]]*AmazonProductData[[#This Row],[Rating_count]]</f>
        <v>2335122</v>
      </c>
      <c r="U52" s="17" t="str">
        <f>IF(AmazonProductData[[#This Row],[Rating_count]]&lt;1000,"Less than 1k Reviews","More than 1k Reviews")</f>
        <v>More than 1k Reviews</v>
      </c>
      <c r="V52" s="20">
        <v>9378</v>
      </c>
      <c r="W52" s="1" t="s">
        <v>2979</v>
      </c>
      <c r="X52" s="1" t="s">
        <v>4212</v>
      </c>
      <c r="Y52" s="1" t="s">
        <v>5406</v>
      </c>
      <c r="Z52" s="1" t="s">
        <v>6600</v>
      </c>
      <c r="AA52" s="1" t="s">
        <v>7794</v>
      </c>
      <c r="AB52" s="1" t="s">
        <v>9038</v>
      </c>
      <c r="AC52" s="2" t="s">
        <v>10261</v>
      </c>
      <c r="AD52" s="4" t="s">
        <v>11673</v>
      </c>
    </row>
    <row r="53" spans="1:30" hidden="1" x14ac:dyDescent="0.35">
      <c r="A53" s="3" t="s">
        <v>196</v>
      </c>
      <c r="B53" s="3" t="str">
        <f>PROPER(AmazonProductData[[#This Row],[P_edit_3]])</f>
        <v>Flix (Beetel) Usb To</v>
      </c>
      <c r="C53" s="3" t="str">
        <f>SUBSTITUTE(AmazonProductData[[#This Row],[P_edit_2]],"/","")</f>
        <v>FLiX (Beetel) USB to</v>
      </c>
      <c r="D53" s="3" t="str">
        <f>SUBSTITUTE(AmazonProductData[[#This Row],[P_edit_1]],"!!","")</f>
        <v>FLiX (Beetel) USB to</v>
      </c>
      <c r="E53" s="3" t="str">
        <f>LEFT(AmazonProductData[[#This Row],[product_name-original]],FIND("~",SUBSTITUTE(AmazonProductData[[#This Row],[product_name-original]]," ","~",4))-1)</f>
        <v>FLiX (Beetel) USB to</v>
      </c>
      <c r="F53" s="1" t="s">
        <v>1547</v>
      </c>
      <c r="G53" s="1" t="str">
        <f>LEFT(AmazonProductData[[#This Row],[category-orginal]],FIND("|",AmazonProductData[[#This Row],[category-orginal]]))</f>
        <v>Computers&amp;Accessories|</v>
      </c>
      <c r="H53" s="1" t="str">
        <f>SUBSTITUTE(AmazonProductData[[#This Row],[category-old3]], "OfficeProducts", "Office Products")</f>
        <v>Computers &amp; Accessories</v>
      </c>
      <c r="I53" s="1" t="str">
        <f>SUBSTITUTE(AmazonProductData[[#This Row],[Category2]], "&amp;", " &amp; ")</f>
        <v>Computers &amp; Accessories</v>
      </c>
      <c r="J53" s="1" t="str">
        <f>SUBSTITUTE(AmazonProductData[[#This Row],[category-old2]],"|","")</f>
        <v>Computers&amp;Accessories</v>
      </c>
      <c r="K53" s="1" t="s">
        <v>2688</v>
      </c>
      <c r="L53" s="13">
        <v>129</v>
      </c>
      <c r="M53" s="13" t="str">
        <f>IF(AmazonProductData[[#This Row],[Actual_price]]&lt;200,"₹200",IF(AmazonProductData[[#This Row],[Actual_price]]&lt;=500,"₹200–₹500"," &gt;₹500)"))</f>
        <v>₹200–₹500</v>
      </c>
      <c r="N53" s="36">
        <v>249</v>
      </c>
      <c r="O53" s="36" t="str">
        <f>IF(AmazonProductData[[#This Row],[Discount_percentage]]&gt;=0.5,"50% or More","Less Than 50%")</f>
        <v>Less Than 50%</v>
      </c>
      <c r="P53" s="27">
        <v>0.48</v>
      </c>
      <c r="Q53" s="32" t="str">
        <f>IF(AmazonProductData[[#This Row],[Rating]]&lt;3,"Good",IF(AmazonProductData[[#This Row],[Rating]]&lt;=3.9,"Very Good","Excellent"))</f>
        <v>Excellent</v>
      </c>
      <c r="R53" s="32">
        <f>AmazonProductData[[#This Row],[Rating]]*AmazonProductData[[#This Row],[Rating_count]]</f>
        <v>37512</v>
      </c>
      <c r="S53" s="17">
        <v>4</v>
      </c>
      <c r="T53" s="17">
        <f>AmazonProductData[[#This Row],[Actual_price]]*AmazonProductData[[#This Row],[Rating_count]]</f>
        <v>2335122</v>
      </c>
      <c r="U53" s="17" t="str">
        <f>IF(AmazonProductData[[#This Row],[Rating_count]]&lt;1000,"Less than 1k Reviews","More than 1k Reviews")</f>
        <v>More than 1k Reviews</v>
      </c>
      <c r="V53" s="20">
        <v>9378</v>
      </c>
      <c r="W53" s="1" t="s">
        <v>3087</v>
      </c>
      <c r="X53" s="1" t="s">
        <v>4212</v>
      </c>
      <c r="Y53" s="1" t="s">
        <v>5406</v>
      </c>
      <c r="Z53" s="1" t="s">
        <v>6600</v>
      </c>
      <c r="AA53" s="1" t="s">
        <v>7794</v>
      </c>
      <c r="AB53" s="1" t="s">
        <v>8988</v>
      </c>
      <c r="AC53" s="2" t="s">
        <v>10374</v>
      </c>
      <c r="AD53" s="4" t="s">
        <v>11788</v>
      </c>
    </row>
    <row r="54" spans="1:30" hidden="1" x14ac:dyDescent="0.35">
      <c r="A54" s="3" t="s">
        <v>804</v>
      </c>
      <c r="B54" s="3" t="str">
        <f>PROPER(AmazonProductData[[#This Row],[P_edit_3]])</f>
        <v>Classmate Octane Neon- 25</v>
      </c>
      <c r="C54" s="3" t="str">
        <f>SUBSTITUTE(AmazonProductData[[#This Row],[P_edit_2]],"/","")</f>
        <v>Classmate Octane Neon- 25</v>
      </c>
      <c r="D54" s="3" t="str">
        <f>SUBSTITUTE(AmazonProductData[[#This Row],[P_edit_1]],"!!","")</f>
        <v>Classmate Octane Neon- 25</v>
      </c>
      <c r="E54" s="3" t="str">
        <f>LEFT(AmazonProductData[[#This Row],[product_name-original]],FIND("~",SUBSTITUTE(AmazonProductData[[#This Row],[product_name-original]]," ","~",4))-1)</f>
        <v>Classmate Octane Neon- 25</v>
      </c>
      <c r="F54" s="1" t="s">
        <v>2141</v>
      </c>
      <c r="G54" s="1" t="str">
        <f>LEFT(AmazonProductData[[#This Row],[category-orginal]],FIND("|",AmazonProductData[[#This Row],[category-orginal]]))</f>
        <v>OfficeProducts|</v>
      </c>
      <c r="H54" s="1" t="str">
        <f>SUBSTITUTE(AmazonProductData[[#This Row],[category-old3]], "OfficeProducts", "Office Products")</f>
        <v>Office Products</v>
      </c>
      <c r="I54" s="1" t="str">
        <f>SUBSTITUTE(AmazonProductData[[#This Row],[Category2]], "&amp;", " &amp; ")</f>
        <v>OfficeProducts</v>
      </c>
      <c r="J54" s="1" t="str">
        <f>SUBSTITUTE(AmazonProductData[[#This Row],[category-old2]],"|","")</f>
        <v>OfficeProducts</v>
      </c>
      <c r="K54" s="1" t="s">
        <v>2740</v>
      </c>
      <c r="L54" s="13">
        <v>250</v>
      </c>
      <c r="M54" s="13" t="str">
        <f>IF(AmazonProductData[[#This Row],[Actual_price]]&lt;200,"₹200",IF(AmazonProductData[[#This Row],[Actual_price]]&lt;=500,"₹200–₹500"," &gt;₹500)"))</f>
        <v>₹200–₹500</v>
      </c>
      <c r="N54" s="36">
        <v>250</v>
      </c>
      <c r="O54" s="36" t="str">
        <f>IF(AmazonProductData[[#This Row],[Discount_percentage]]&gt;=0.5,"50% or More","Less Than 50%")</f>
        <v>Less Than 50%</v>
      </c>
      <c r="P54" s="27">
        <v>0</v>
      </c>
      <c r="Q54" s="32" t="str">
        <f>IF(AmazonProductData[[#This Row],[Rating]]&lt;3,"Good",IF(AmazonProductData[[#This Row],[Rating]]&lt;=3.9,"Very Good","Excellent"))</f>
        <v>Excellent</v>
      </c>
      <c r="R54" s="32">
        <f>AmazonProductData[[#This Row],[Rating]]*AmazonProductData[[#This Row],[Rating_count]]</f>
        <v>11037.6</v>
      </c>
      <c r="S54" s="17">
        <v>4.2</v>
      </c>
      <c r="T54" s="17">
        <f>AmazonProductData[[#This Row],[Actual_price]]*AmazonProductData[[#This Row],[Rating_count]]</f>
        <v>657000</v>
      </c>
      <c r="U54" s="17" t="str">
        <f>IF(AmazonProductData[[#This Row],[Rating_count]]&lt;1000,"Less than 1k Reviews","More than 1k Reviews")</f>
        <v>More than 1k Reviews</v>
      </c>
      <c r="V54" s="20">
        <v>2628</v>
      </c>
      <c r="W54" s="1" t="s">
        <v>3649</v>
      </c>
      <c r="X54" s="1" t="s">
        <v>4843</v>
      </c>
      <c r="Y54" s="1" t="s">
        <v>6037</v>
      </c>
      <c r="Z54" s="1" t="s">
        <v>7231</v>
      </c>
      <c r="AA54" s="1" t="s">
        <v>8425</v>
      </c>
      <c r="AB54" s="1" t="s">
        <v>9635</v>
      </c>
      <c r="AC54" s="2" t="s">
        <v>11032</v>
      </c>
      <c r="AD54" s="4" t="s">
        <v>12485</v>
      </c>
    </row>
    <row r="55" spans="1:30" x14ac:dyDescent="0.35">
      <c r="A55" s="3" t="s">
        <v>651</v>
      </c>
      <c r="B55" s="3" t="str">
        <f>PROPER(AmazonProductData[[#This Row],[P_edit_3]])</f>
        <v>Jbl Tune 215Bt, 16</v>
      </c>
      <c r="C55" s="3" t="str">
        <f>SUBSTITUTE(AmazonProductData[[#This Row],[P_edit_2]],"/","")</f>
        <v>JBL Tune 215BT, 16</v>
      </c>
      <c r="D55" s="3" t="str">
        <f>SUBSTITUTE(AmazonProductData[[#This Row],[P_edit_1]],"!!","")</f>
        <v>JBL Tune 215BT, 16</v>
      </c>
      <c r="E55" s="3" t="str">
        <f>LEFT(AmazonProductData[[#This Row],[product_name-original]],FIND("~",SUBSTITUTE(AmazonProductData[[#This Row],[product_name-original]]," ","~",4))-1)</f>
        <v>JBL Tune 215BT, 16</v>
      </c>
      <c r="F55" s="1" t="s">
        <v>1988</v>
      </c>
      <c r="G55" s="1" t="str">
        <f>LEFT(AmazonProductData[[#This Row],[category-orginal]],FIND("|",AmazonProductData[[#This Row],[category-orginal]]))</f>
        <v>Electronics|</v>
      </c>
      <c r="H55" s="1" t="str">
        <f>SUBSTITUTE(AmazonProductData[[#This Row],[category-old3]], "OfficeProducts", "Office Products")</f>
        <v>Electronics</v>
      </c>
      <c r="I55" s="1" t="str">
        <f>SUBSTITUTE(AmazonProductData[[#This Row],[Category2]], "&amp;", " &amp; ")</f>
        <v>Electronics</v>
      </c>
      <c r="J55" s="1" t="str">
        <f>SUBSTITUTE(AmazonProductData[[#This Row],[category-old2]],"|","")</f>
        <v>Electronics</v>
      </c>
      <c r="K55" s="1" t="s">
        <v>2712</v>
      </c>
      <c r="L55" s="13">
        <v>1499</v>
      </c>
      <c r="M55" s="13" t="str">
        <f>IF(AmazonProductData[[#This Row],[Actual_price]]&lt;200,"₹200",IF(AmazonProductData[[#This Row],[Actual_price]]&lt;=500,"₹200–₹500"," &gt;₹500)"))</f>
        <v xml:space="preserve"> &gt;₹500)</v>
      </c>
      <c r="N55" s="36">
        <v>2999</v>
      </c>
      <c r="O55" s="36" t="str">
        <f>IF(AmazonProductData[[#This Row],[Discount_percentage]]&gt;=0.5,"50% or More","Less Than 50%")</f>
        <v>50% or More</v>
      </c>
      <c r="P55" s="27">
        <v>0.5</v>
      </c>
      <c r="Q55" s="32" t="str">
        <f>IF(AmazonProductData[[#This Row],[Rating]]&lt;3,"Good",IF(AmazonProductData[[#This Row],[Rating]]&lt;=3.9,"Very Good","Excellent"))</f>
        <v>Very Good</v>
      </c>
      <c r="R55" s="32">
        <f>AmazonProductData[[#This Row],[Rating]]*AmazonProductData[[#This Row],[Rating_count]]</f>
        <v>324852.60000000003</v>
      </c>
      <c r="S55" s="17">
        <v>3.7</v>
      </c>
      <c r="T55" s="17">
        <f>AmazonProductData[[#This Row],[Actual_price]]*AmazonProductData[[#This Row],[Rating_count]]</f>
        <v>263306202</v>
      </c>
      <c r="U55" s="17" t="str">
        <f>IF(AmazonProductData[[#This Row],[Rating_count]]&lt;1000,"Less than 1k Reviews","More than 1k Reviews")</f>
        <v>More than 1k Reviews</v>
      </c>
      <c r="V55" s="20">
        <v>87798</v>
      </c>
      <c r="W55" s="1" t="s">
        <v>3499</v>
      </c>
      <c r="X55" s="1" t="s">
        <v>4692</v>
      </c>
      <c r="Y55" s="1" t="s">
        <v>5886</v>
      </c>
      <c r="Z55" s="1" t="s">
        <v>7080</v>
      </c>
      <c r="AA55" s="1" t="s">
        <v>8274</v>
      </c>
      <c r="AB55" s="1" t="s">
        <v>9482</v>
      </c>
      <c r="AC55" s="2" t="s">
        <v>10864</v>
      </c>
      <c r="AD55" s="4" t="s">
        <v>12308</v>
      </c>
    </row>
    <row r="56" spans="1:30" hidden="1" x14ac:dyDescent="0.35">
      <c r="A56" s="3" t="s">
        <v>620</v>
      </c>
      <c r="B56" s="3" t="str">
        <f>PROPER(AmazonProductData[[#This Row],[P_edit_3]])</f>
        <v>Panasonic Cr-20325Be Lithium Coin</v>
      </c>
      <c r="C56" s="3" t="str">
        <f>SUBSTITUTE(AmazonProductData[[#This Row],[P_edit_2]],"/","")</f>
        <v>Panasonic CR-20325BE Lithium Coin</v>
      </c>
      <c r="D56" s="3" t="str">
        <f>SUBSTITUTE(AmazonProductData[[#This Row],[P_edit_1]],"!!","")</f>
        <v>Panasonic CR-2032/5BE Lithium Coin</v>
      </c>
      <c r="E56" s="3" t="str">
        <f>LEFT(AmazonProductData[[#This Row],[product_name-original]],FIND("~",SUBSTITUTE(AmazonProductData[[#This Row],[product_name-original]]," ","~",4))-1)</f>
        <v>Panasonic CR-2032/5BE Lithium Coin</v>
      </c>
      <c r="F56" s="1" t="s">
        <v>1957</v>
      </c>
      <c r="G56" s="1" t="str">
        <f>LEFT(AmazonProductData[[#This Row],[category-orginal]],FIND("|",AmazonProductData[[#This Row],[category-orginal]]))</f>
        <v>Electronics|</v>
      </c>
      <c r="H56" s="1" t="str">
        <f>SUBSTITUTE(AmazonProductData[[#This Row],[category-old3]], "OfficeProducts", "Office Products")</f>
        <v>Electronics</v>
      </c>
      <c r="I56" s="1" t="str">
        <f>SUBSTITUTE(AmazonProductData[[#This Row],[Category2]], "&amp;", " &amp; ")</f>
        <v>Electronics</v>
      </c>
      <c r="J56" s="1" t="str">
        <f>SUBSTITUTE(AmazonProductData[[#This Row],[category-old2]],"|","")</f>
        <v>Electronics</v>
      </c>
      <c r="K56" s="1" t="s">
        <v>2760</v>
      </c>
      <c r="L56" s="13">
        <v>225</v>
      </c>
      <c r="M56" s="13" t="str">
        <f>IF(AmazonProductData[[#This Row],[Actual_price]]&lt;200,"₹200",IF(AmazonProductData[[#This Row],[Actual_price]]&lt;=500,"₹200–₹500"," &gt;₹500)"))</f>
        <v>₹200–₹500</v>
      </c>
      <c r="N56" s="36">
        <v>250</v>
      </c>
      <c r="O56" s="36" t="str">
        <f>IF(AmazonProductData[[#This Row],[Discount_percentage]]&gt;=0.5,"50% or More","Less Than 50%")</f>
        <v>Less Than 50%</v>
      </c>
      <c r="P56" s="27">
        <v>0.1</v>
      </c>
      <c r="Q56" s="32" t="str">
        <f>IF(AmazonProductData[[#This Row],[Rating]]&lt;3,"Good",IF(AmazonProductData[[#This Row],[Rating]]&lt;=3.9,"Very Good","Excellent"))</f>
        <v>Excellent</v>
      </c>
      <c r="R56" s="32">
        <f>AmazonProductData[[#This Row],[Rating]]*AmazonProductData[[#This Row],[Rating_count]]</f>
        <v>116846.40000000001</v>
      </c>
      <c r="S56" s="17">
        <v>4.4000000000000004</v>
      </c>
      <c r="T56" s="17">
        <f>AmazonProductData[[#This Row],[Actual_price]]*AmazonProductData[[#This Row],[Rating_count]]</f>
        <v>6639000</v>
      </c>
      <c r="U56" s="17" t="str">
        <f>IF(AmazonProductData[[#This Row],[Rating_count]]&lt;1000,"Less than 1k Reviews","More than 1k Reviews")</f>
        <v>More than 1k Reviews</v>
      </c>
      <c r="V56" s="20">
        <v>26556</v>
      </c>
      <c r="W56" s="1" t="s">
        <v>3466</v>
      </c>
      <c r="X56" s="1" t="s">
        <v>4660</v>
      </c>
      <c r="Y56" s="1" t="s">
        <v>5854</v>
      </c>
      <c r="Z56" s="1" t="s">
        <v>7048</v>
      </c>
      <c r="AA56" s="1" t="s">
        <v>8242</v>
      </c>
      <c r="AB56" s="1" t="s">
        <v>9450</v>
      </c>
      <c r="AC56" s="2" t="s">
        <v>10826</v>
      </c>
      <c r="AD56" s="4" t="s">
        <v>12266</v>
      </c>
    </row>
    <row r="57" spans="1:30" hidden="1" x14ac:dyDescent="0.35">
      <c r="A57" s="3" t="s">
        <v>1310</v>
      </c>
      <c r="B57" s="3" t="str">
        <f>PROPER(AmazonProductData[[#This Row],[P_edit_3]])</f>
        <v>Kent Powp-Sediment Filter 10''</v>
      </c>
      <c r="C57" s="3" t="str">
        <f>SUBSTITUTE(AmazonProductData[[#This Row],[P_edit_2]],"/","")</f>
        <v>KENT POWP-Sediment Filter 10''</v>
      </c>
      <c r="D57" s="3" t="str">
        <f>SUBSTITUTE(AmazonProductData[[#This Row],[P_edit_1]],"!!","")</f>
        <v>KENT POWP-Sediment Filter 10''</v>
      </c>
      <c r="E57" s="3" t="str">
        <f>LEFT(AmazonProductData[[#This Row],[product_name-original]],FIND("~",SUBSTITUTE(AmazonProductData[[#This Row],[product_name-original]]," ","~",4))-1)</f>
        <v>KENT POWP-Sediment Filter 10''</v>
      </c>
      <c r="F57" s="1" t="s">
        <v>2647</v>
      </c>
      <c r="G57" s="1" t="str">
        <f>LEFT(AmazonProductData[[#This Row],[category-orginal]],FIND("|",AmazonProductData[[#This Row],[category-orginal]]))</f>
        <v>Home&amp;Kitchen|</v>
      </c>
      <c r="H57" s="1" t="str">
        <f>SUBSTITUTE(AmazonProductData[[#This Row],[category-old3]], "OfficeProducts", "Office Products")</f>
        <v>Home &amp; Kitchen</v>
      </c>
      <c r="I57" s="1" t="str">
        <f>SUBSTITUTE(AmazonProductData[[#This Row],[Category2]], "&amp;", " &amp; ")</f>
        <v>Home &amp; Kitchen</v>
      </c>
      <c r="J57" s="1" t="str">
        <f>SUBSTITUTE(AmazonProductData[[#This Row],[category-old2]],"|","")</f>
        <v>Home&amp;Kitchen</v>
      </c>
      <c r="K57" s="1" t="s">
        <v>2864</v>
      </c>
      <c r="L57" s="13">
        <v>231</v>
      </c>
      <c r="M57" s="13" t="str">
        <f>IF(AmazonProductData[[#This Row],[Actual_price]]&lt;200,"₹200",IF(AmazonProductData[[#This Row],[Actual_price]]&lt;=500,"₹200–₹500"," &gt;₹500)"))</f>
        <v>₹200–₹500</v>
      </c>
      <c r="N57" s="36">
        <v>260</v>
      </c>
      <c r="O57" s="36" t="str">
        <f>IF(AmazonProductData[[#This Row],[Discount_percentage]]&gt;=0.5,"50% or More","Less Than 50%")</f>
        <v>Less Than 50%</v>
      </c>
      <c r="P57" s="27">
        <v>0.11</v>
      </c>
      <c r="Q57" s="32" t="str">
        <f>IF(AmazonProductData[[#This Row],[Rating]]&lt;3,"Good",IF(AmazonProductData[[#This Row],[Rating]]&lt;=3.9,"Very Good","Excellent"))</f>
        <v>Excellent</v>
      </c>
      <c r="R57" s="32">
        <f>AmazonProductData[[#This Row],[Rating]]*AmazonProductData[[#This Row],[Rating_count]]</f>
        <v>2008.9999999999998</v>
      </c>
      <c r="S57" s="17">
        <v>4.0999999999999996</v>
      </c>
      <c r="T57" s="17">
        <f>AmazonProductData[[#This Row],[Actual_price]]*AmazonProductData[[#This Row],[Rating_count]]</f>
        <v>127400</v>
      </c>
      <c r="U57" s="17" t="str">
        <f>IF(AmazonProductData[[#This Row],[Rating_count]]&lt;1000,"Less than 1k Reviews","More than 1k Reviews")</f>
        <v>Less than 1k Reviews</v>
      </c>
      <c r="V57" s="20">
        <v>490</v>
      </c>
      <c r="W57" s="1" t="s">
        <v>4152</v>
      </c>
      <c r="X57" s="1" t="s">
        <v>5345</v>
      </c>
      <c r="Y57" s="1" t="s">
        <v>6539</v>
      </c>
      <c r="Z57" s="1" t="s">
        <v>7733</v>
      </c>
      <c r="AA57" s="1" t="s">
        <v>8927</v>
      </c>
      <c r="AB57" s="1" t="s">
        <v>10139</v>
      </c>
      <c r="AC57" s="2" t="s">
        <v>11552</v>
      </c>
      <c r="AD57" s="4" t="s">
        <v>13016</v>
      </c>
    </row>
    <row r="58" spans="1:30" x14ac:dyDescent="0.35">
      <c r="A58" s="3" t="s">
        <v>573</v>
      </c>
      <c r="B58" s="3" t="str">
        <f>PROPER(AmazonProductData[[#This Row],[P_edit_3]])</f>
        <v>Boult Audio Bassbuds X1</v>
      </c>
      <c r="C58" s="3" t="str">
        <f>SUBSTITUTE(AmazonProductData[[#This Row],[P_edit_2]],"/","")</f>
        <v>Boult Audio BassBuds X1</v>
      </c>
      <c r="D58" s="3" t="str">
        <f>SUBSTITUTE(AmazonProductData[[#This Row],[P_edit_1]],"!!","")</f>
        <v>Boult Audio BassBuds X1</v>
      </c>
      <c r="E58" s="3" t="str">
        <f>LEFT(AmazonProductData[[#This Row],[product_name-original]],FIND("~",SUBSTITUTE(AmazonProductData[[#This Row],[product_name-original]]," ","~",4))-1)</f>
        <v>Boult Audio BassBuds X1</v>
      </c>
      <c r="F58" s="1" t="s">
        <v>1910</v>
      </c>
      <c r="G58" s="1" t="str">
        <f>LEFT(AmazonProductData[[#This Row],[category-orginal]],FIND("|",AmazonProductData[[#This Row],[category-orginal]]))</f>
        <v>Electronics|</v>
      </c>
      <c r="H58" s="1" t="str">
        <f>SUBSTITUTE(AmazonProductData[[#This Row],[category-old3]], "OfficeProducts", "Office Products")</f>
        <v>Electronics</v>
      </c>
      <c r="I58" s="1" t="str">
        <f>SUBSTITUTE(AmazonProductData[[#This Row],[Category2]], "&amp;", " &amp; ")</f>
        <v>Electronics</v>
      </c>
      <c r="J58" s="1" t="str">
        <f>SUBSTITUTE(AmazonProductData[[#This Row],[category-old2]],"|","")</f>
        <v>Electronics</v>
      </c>
      <c r="K58" s="1" t="s">
        <v>2712</v>
      </c>
      <c r="L58" s="13">
        <v>329</v>
      </c>
      <c r="M58" s="13" t="str">
        <f>IF(AmazonProductData[[#This Row],[Actual_price]]&lt;200,"₹200",IF(AmazonProductData[[#This Row],[Actual_price]]&lt;=500,"₹200–₹500"," &gt;₹500)"))</f>
        <v xml:space="preserve"> &gt;₹500)</v>
      </c>
      <c r="N58" s="36">
        <v>999</v>
      </c>
      <c r="O58" s="36" t="str">
        <f>IF(AmazonProductData[[#This Row],[Discount_percentage]]&gt;=0.5,"50% or More","Less Than 50%")</f>
        <v>50% or More</v>
      </c>
      <c r="P58" s="27">
        <v>0.67</v>
      </c>
      <c r="Q58" s="32" t="str">
        <f>IF(AmazonProductData[[#This Row],[Rating]]&lt;3,"Good",IF(AmazonProductData[[#This Row],[Rating]]&lt;=3.9,"Very Good","Excellent"))</f>
        <v>Very Good</v>
      </c>
      <c r="R58" s="32">
        <f>AmazonProductData[[#This Row],[Rating]]*AmazonProductData[[#This Row],[Rating_count]]</f>
        <v>300405.3</v>
      </c>
      <c r="S58" s="17">
        <v>3.9</v>
      </c>
      <c r="T58" s="17">
        <f>AmazonProductData[[#This Row],[Actual_price]]*AmazonProductData[[#This Row],[Rating_count]]</f>
        <v>76949973</v>
      </c>
      <c r="U58" s="17" t="str">
        <f>IF(AmazonProductData[[#This Row],[Rating_count]]&lt;1000,"Less than 1k Reviews","More than 1k Reviews")</f>
        <v>More than 1k Reviews</v>
      </c>
      <c r="V58" s="20">
        <v>77027</v>
      </c>
      <c r="W58" s="1" t="s">
        <v>3419</v>
      </c>
      <c r="X58" s="1" t="s">
        <v>4610</v>
      </c>
      <c r="Y58" s="1" t="s">
        <v>5804</v>
      </c>
      <c r="Z58" s="1" t="s">
        <v>6998</v>
      </c>
      <c r="AA58" s="1" t="s">
        <v>8192</v>
      </c>
      <c r="AB58" s="1" t="s">
        <v>9399</v>
      </c>
      <c r="AC58" s="2" t="s">
        <v>10766</v>
      </c>
      <c r="AD58" s="4" t="s">
        <v>12201</v>
      </c>
    </row>
    <row r="59" spans="1:30" x14ac:dyDescent="0.35">
      <c r="A59" s="3" t="s">
        <v>409</v>
      </c>
      <c r="B59" s="3" t="str">
        <f>PROPER(AmazonProductData[[#This Row],[P_edit_3]])</f>
        <v>Ptron Tangent Lite Bluetooth</v>
      </c>
      <c r="C59" s="3" t="str">
        <f>SUBSTITUTE(AmazonProductData[[#This Row],[P_edit_2]],"/","")</f>
        <v>PTron Tangent Lite Bluetooth</v>
      </c>
      <c r="D59" s="3" t="str">
        <f>SUBSTITUTE(AmazonProductData[[#This Row],[P_edit_1]],"!!","")</f>
        <v>PTron Tangent Lite Bluetooth</v>
      </c>
      <c r="E59" s="3" t="str">
        <f>LEFT(AmazonProductData[[#This Row],[product_name-original]],FIND("~",SUBSTITUTE(AmazonProductData[[#This Row],[product_name-original]]," ","~",4))-1)</f>
        <v>PTron Tangent Lite Bluetooth</v>
      </c>
      <c r="F59" s="1" t="s">
        <v>1752</v>
      </c>
      <c r="G59" s="1" t="str">
        <f>LEFT(AmazonProductData[[#This Row],[category-orginal]],FIND("|",AmazonProductData[[#This Row],[category-orginal]]))</f>
        <v>Electronics|</v>
      </c>
      <c r="H59" s="1" t="str">
        <f>SUBSTITUTE(AmazonProductData[[#This Row],[category-old3]], "OfficeProducts", "Office Products")</f>
        <v>Electronics</v>
      </c>
      <c r="I59" s="1" t="str">
        <f>SUBSTITUTE(AmazonProductData[[#This Row],[Category2]], "&amp;", " &amp; ")</f>
        <v>Electronics</v>
      </c>
      <c r="J59" s="1" t="str">
        <f>SUBSTITUTE(AmazonProductData[[#This Row],[category-old2]],"|","")</f>
        <v>Electronics</v>
      </c>
      <c r="K59" s="1" t="s">
        <v>2712</v>
      </c>
      <c r="L59" s="13">
        <v>599</v>
      </c>
      <c r="M59" s="13" t="str">
        <f>IF(AmazonProductData[[#This Row],[Actual_price]]&lt;200,"₹200",IF(AmazonProductData[[#This Row],[Actual_price]]&lt;=500,"₹200–₹500"," &gt;₹500)"))</f>
        <v xml:space="preserve"> &gt;₹500)</v>
      </c>
      <c r="N59" s="36">
        <v>1800</v>
      </c>
      <c r="O59" s="36" t="str">
        <f>IF(AmazonProductData[[#This Row],[Discount_percentage]]&gt;=0.5,"50% or More","Less Than 50%")</f>
        <v>50% or More</v>
      </c>
      <c r="P59" s="27">
        <v>0.67</v>
      </c>
      <c r="Q59" s="32" t="str">
        <f>IF(AmazonProductData[[#This Row],[Rating]]&lt;3,"Good",IF(AmazonProductData[[#This Row],[Rating]]&lt;=3.9,"Very Good","Excellent"))</f>
        <v>Very Good</v>
      </c>
      <c r="R59" s="32">
        <f>AmazonProductData[[#This Row],[Rating]]*AmazonProductData[[#This Row],[Rating_count]]</f>
        <v>293986</v>
      </c>
      <c r="S59" s="17">
        <v>3.5</v>
      </c>
      <c r="T59" s="17">
        <f>AmazonProductData[[#This Row],[Actual_price]]*AmazonProductData[[#This Row],[Rating_count]]</f>
        <v>151192800</v>
      </c>
      <c r="U59" s="17" t="str">
        <f>IF(AmazonProductData[[#This Row],[Rating_count]]&lt;1000,"Less than 1k Reviews","More than 1k Reviews")</f>
        <v>More than 1k Reviews</v>
      </c>
      <c r="V59" s="20">
        <v>83996</v>
      </c>
      <c r="W59" s="1" t="s">
        <v>3280</v>
      </c>
      <c r="X59" s="1" t="s">
        <v>4496</v>
      </c>
      <c r="Y59" s="1" t="s">
        <v>5690</v>
      </c>
      <c r="Z59" s="1" t="s">
        <v>6884</v>
      </c>
      <c r="AA59" s="1" t="s">
        <v>8078</v>
      </c>
      <c r="AB59" s="1" t="s">
        <v>9284</v>
      </c>
      <c r="AC59" s="2" t="s">
        <v>10586</v>
      </c>
      <c r="AD59" s="4" t="s">
        <v>12007</v>
      </c>
    </row>
    <row r="60" spans="1:30" hidden="1" x14ac:dyDescent="0.35">
      <c r="A60" s="3" t="s">
        <v>723</v>
      </c>
      <c r="B60" s="3" t="str">
        <f>PROPER(AmazonProductData[[#This Row],[P_edit_3]])</f>
        <v>Gizga Essentials Webcam Cover,</v>
      </c>
      <c r="C60" s="3" t="str">
        <f>SUBSTITUTE(AmazonProductData[[#This Row],[P_edit_2]],"/","")</f>
        <v>Gizga Essentials Webcam Cover,</v>
      </c>
      <c r="D60" s="3" t="str">
        <f>SUBSTITUTE(AmazonProductData[[#This Row],[P_edit_1]],"!!","")</f>
        <v>Gizga Essentials Webcam Cover,</v>
      </c>
      <c r="E60" s="3" t="str">
        <f>LEFT(AmazonProductData[[#This Row],[product_name-original]],FIND("~",SUBSTITUTE(AmazonProductData[[#This Row],[product_name-original]]," ","~",4))-1)</f>
        <v>Gizga Essentials Webcam Cover,</v>
      </c>
      <c r="F60" s="1" t="s">
        <v>2060</v>
      </c>
      <c r="G60" s="1" t="str">
        <f>LEFT(AmazonProductData[[#This Row],[category-orginal]],FIND("|",AmazonProductData[[#This Row],[category-orginal]]))</f>
        <v>Computers&amp;Accessories|</v>
      </c>
      <c r="H60" s="1" t="str">
        <f>SUBSTITUTE(AmazonProductData[[#This Row],[category-old3]], "OfficeProducts", "Office Products")</f>
        <v>Computers &amp; Accessories</v>
      </c>
      <c r="I60" s="1" t="str">
        <f>SUBSTITUTE(AmazonProductData[[#This Row],[Category2]], "&amp;", " &amp; ")</f>
        <v>Computers &amp; Accessories</v>
      </c>
      <c r="J60" s="1" t="str">
        <f>SUBSTITUTE(AmazonProductData[[#This Row],[category-old2]],"|","")</f>
        <v>Computers&amp;Accessories</v>
      </c>
      <c r="K60" s="1" t="s">
        <v>2728</v>
      </c>
      <c r="L60" s="13">
        <v>69</v>
      </c>
      <c r="M60" s="13" t="str">
        <f>IF(AmazonProductData[[#This Row],[Actual_price]]&lt;200,"₹200",IF(AmazonProductData[[#This Row],[Actual_price]]&lt;=500,"₹200–₹500"," &gt;₹500)"))</f>
        <v>₹200–₹500</v>
      </c>
      <c r="N60" s="36">
        <v>299</v>
      </c>
      <c r="O60" s="36" t="str">
        <f>IF(AmazonProductData[[#This Row],[Discount_percentage]]&gt;=0.5,"50% or More","Less Than 50%")</f>
        <v>50% or More</v>
      </c>
      <c r="P60" s="27">
        <v>0.77</v>
      </c>
      <c r="Q60" s="32" t="str">
        <f>IF(AmazonProductData[[#This Row],[Rating]]&lt;3,"Good",IF(AmazonProductData[[#This Row],[Rating]]&lt;=3.9,"Very Good","Excellent"))</f>
        <v>Excellent</v>
      </c>
      <c r="R60" s="32">
        <f>AmazonProductData[[#This Row],[Rating]]*AmazonProductData[[#This Row],[Rating_count]]</f>
        <v>1096.5</v>
      </c>
      <c r="S60" s="17">
        <v>4.3</v>
      </c>
      <c r="T60" s="17">
        <f>AmazonProductData[[#This Row],[Actual_price]]*AmazonProductData[[#This Row],[Rating_count]]</f>
        <v>76245</v>
      </c>
      <c r="U60" s="17" t="str">
        <f>IF(AmazonProductData[[#This Row],[Rating_count]]&lt;1000,"Less than 1k Reviews","More than 1k Reviews")</f>
        <v>Less than 1k Reviews</v>
      </c>
      <c r="V60" s="20">
        <v>255</v>
      </c>
      <c r="W60" s="1" t="s">
        <v>3569</v>
      </c>
      <c r="X60" s="1" t="s">
        <v>4762</v>
      </c>
      <c r="Y60" s="1" t="s">
        <v>5956</v>
      </c>
      <c r="Z60" s="1" t="s">
        <v>7150</v>
      </c>
      <c r="AA60" s="1" t="s">
        <v>8344</v>
      </c>
      <c r="AB60" s="1" t="s">
        <v>9553</v>
      </c>
      <c r="AC60" s="2" t="s">
        <v>10942</v>
      </c>
      <c r="AD60" s="4" t="s">
        <v>12390</v>
      </c>
    </row>
    <row r="61" spans="1:30" hidden="1" x14ac:dyDescent="0.35">
      <c r="A61" s="3" t="s">
        <v>1038</v>
      </c>
      <c r="B61" s="3" t="str">
        <f>PROPER(AmazonProductData[[#This Row],[P_edit_3]])</f>
        <v>Lint Roller With 40</v>
      </c>
      <c r="C61" s="3" t="str">
        <f>SUBSTITUTE(AmazonProductData[[#This Row],[P_edit_2]],"/","")</f>
        <v>Lint Roller with 40</v>
      </c>
      <c r="D61" s="3" t="str">
        <f>SUBSTITUTE(AmazonProductData[[#This Row],[P_edit_1]],"!!","")</f>
        <v>Lint Roller with 40</v>
      </c>
      <c r="E61" s="3" t="str">
        <f>LEFT(AmazonProductData[[#This Row],[product_name-original]],FIND("~",SUBSTITUTE(AmazonProductData[[#This Row],[product_name-original]]," ","~",4))-1)</f>
        <v>Lint Roller with 40</v>
      </c>
      <c r="F61" s="1" t="s">
        <v>2375</v>
      </c>
      <c r="G61" s="1" t="str">
        <f>LEFT(AmazonProductData[[#This Row],[category-orginal]],FIND("|",AmazonProductData[[#This Row],[category-orginal]]))</f>
        <v>Home&amp;Kitchen|</v>
      </c>
      <c r="H61" s="1" t="str">
        <f>SUBSTITUTE(AmazonProductData[[#This Row],[category-old3]], "OfficeProducts", "Office Products")</f>
        <v>Home &amp; Kitchen</v>
      </c>
      <c r="I61" s="1" t="str">
        <f>SUBSTITUTE(AmazonProductData[[#This Row],[Category2]], "&amp;", " &amp; ")</f>
        <v>Home &amp; Kitchen</v>
      </c>
      <c r="J61" s="1" t="str">
        <f>SUBSTITUTE(AmazonProductData[[#This Row],[category-old2]],"|","")</f>
        <v>Home&amp;Kitchen</v>
      </c>
      <c r="K61" s="1" t="s">
        <v>2833</v>
      </c>
      <c r="L61" s="13">
        <v>245</v>
      </c>
      <c r="M61" s="13" t="str">
        <f>IF(AmazonProductData[[#This Row],[Actual_price]]&lt;200,"₹200",IF(AmazonProductData[[#This Row],[Actual_price]]&lt;=500,"₹200–₹500"," &gt;₹500)"))</f>
        <v>₹200–₹500</v>
      </c>
      <c r="N61" s="36">
        <v>299</v>
      </c>
      <c r="O61" s="36" t="str">
        <f>IF(AmazonProductData[[#This Row],[Discount_percentage]]&gt;=0.5,"50% or More","Less Than 50%")</f>
        <v>Less Than 50%</v>
      </c>
      <c r="P61" s="27">
        <v>0.18</v>
      </c>
      <c r="Q61" s="32" t="str">
        <f>IF(AmazonProductData[[#This Row],[Rating]]&lt;3,"Good",IF(AmazonProductData[[#This Row],[Rating]]&lt;=3.9,"Very Good","Excellent"))</f>
        <v>Excellent</v>
      </c>
      <c r="R61" s="32">
        <f>AmazonProductData[[#This Row],[Rating]]*AmazonProductData[[#This Row],[Rating_count]]</f>
        <v>6805.9999999999991</v>
      </c>
      <c r="S61" s="17">
        <v>4.0999999999999996</v>
      </c>
      <c r="T61" s="17">
        <f>AmazonProductData[[#This Row],[Actual_price]]*AmazonProductData[[#This Row],[Rating_count]]</f>
        <v>496340</v>
      </c>
      <c r="U61" s="17" t="str">
        <f>IF(AmazonProductData[[#This Row],[Rating_count]]&lt;1000,"Less than 1k Reviews","More than 1k Reviews")</f>
        <v>More than 1k Reviews</v>
      </c>
      <c r="V61" s="20">
        <v>1660</v>
      </c>
      <c r="W61" s="1" t="s">
        <v>3882</v>
      </c>
      <c r="X61" s="1" t="s">
        <v>5073</v>
      </c>
      <c r="Y61" s="1" t="s">
        <v>6267</v>
      </c>
      <c r="Z61" s="1" t="s">
        <v>7461</v>
      </c>
      <c r="AA61" s="1" t="s">
        <v>8655</v>
      </c>
      <c r="AB61" s="1" t="s">
        <v>9867</v>
      </c>
      <c r="AC61" s="2" t="s">
        <v>11281</v>
      </c>
      <c r="AD61" s="4" t="s">
        <v>12744</v>
      </c>
    </row>
    <row r="62" spans="1:30" hidden="1" x14ac:dyDescent="0.35">
      <c r="A62" s="3" t="s">
        <v>1083</v>
      </c>
      <c r="B62" s="3" t="str">
        <f>PROPER(AmazonProductData[[#This Row],[P_edit_3]])</f>
        <v>Vedini Transparent Empty Refillable</v>
      </c>
      <c r="C62" s="3" t="str">
        <f>SUBSTITUTE(AmazonProductData[[#This Row],[P_edit_2]],"/","")</f>
        <v>Vedini Transparent Empty Refillable</v>
      </c>
      <c r="D62" s="3" t="str">
        <f>SUBSTITUTE(AmazonProductData[[#This Row],[P_edit_1]],"!!","")</f>
        <v>Vedini Transparent Empty Refillable</v>
      </c>
      <c r="E62" s="3" t="str">
        <f>LEFT(AmazonProductData[[#This Row],[product_name-original]],FIND("~",SUBSTITUTE(AmazonProductData[[#This Row],[product_name-original]]," ","~",4))-1)</f>
        <v>Vedini Transparent Empty Refillable</v>
      </c>
      <c r="F62" s="1" t="s">
        <v>2420</v>
      </c>
      <c r="G62" s="1" t="str">
        <f>LEFT(AmazonProductData[[#This Row],[category-orginal]],FIND("|",AmazonProductData[[#This Row],[category-orginal]]))</f>
        <v>Home&amp;Kitchen|</v>
      </c>
      <c r="H62" s="1" t="str">
        <f>SUBSTITUTE(AmazonProductData[[#This Row],[category-old3]], "OfficeProducts", "Office Products")</f>
        <v>Home &amp; Kitchen</v>
      </c>
      <c r="I62" s="1" t="str">
        <f>SUBSTITUTE(AmazonProductData[[#This Row],[Category2]], "&amp;", " &amp; ")</f>
        <v>Home &amp; Kitchen</v>
      </c>
      <c r="J62" s="1" t="str">
        <f>SUBSTITUTE(AmazonProductData[[#This Row],[category-old2]],"|","")</f>
        <v>Home&amp;Kitchen</v>
      </c>
      <c r="K62" s="1" t="s">
        <v>2873</v>
      </c>
      <c r="L62" s="13">
        <v>189</v>
      </c>
      <c r="M62" s="13" t="str">
        <f>IF(AmazonProductData[[#This Row],[Actual_price]]&lt;200,"₹200",IF(AmazonProductData[[#This Row],[Actual_price]]&lt;=500,"₹200–₹500"," &gt;₹500)"))</f>
        <v>₹200–₹500</v>
      </c>
      <c r="N62" s="36">
        <v>299</v>
      </c>
      <c r="O62" s="36" t="str">
        <f>IF(AmazonProductData[[#This Row],[Discount_percentage]]&gt;=0.5,"50% or More","Less Than 50%")</f>
        <v>Less Than 50%</v>
      </c>
      <c r="P62" s="27">
        <v>0.37</v>
      </c>
      <c r="Q62" s="32" t="str">
        <f>IF(AmazonProductData[[#This Row],[Rating]]&lt;3,"Good",IF(AmazonProductData[[#This Row],[Rating]]&lt;=3.9,"Very Good","Excellent"))</f>
        <v>Excellent</v>
      </c>
      <c r="R62" s="32">
        <f>AmazonProductData[[#This Row],[Rating]]*AmazonProductData[[#This Row],[Rating_count]]</f>
        <v>11495.4</v>
      </c>
      <c r="S62" s="17">
        <v>4.2</v>
      </c>
      <c r="T62" s="17">
        <f>AmazonProductData[[#This Row],[Actual_price]]*AmazonProductData[[#This Row],[Rating_count]]</f>
        <v>818363</v>
      </c>
      <c r="U62" s="17" t="str">
        <f>IF(AmazonProductData[[#This Row],[Rating_count]]&lt;1000,"Less than 1k Reviews","More than 1k Reviews")</f>
        <v>More than 1k Reviews</v>
      </c>
      <c r="V62" s="20">
        <v>2737</v>
      </c>
      <c r="W62" s="1" t="s">
        <v>3926</v>
      </c>
      <c r="X62" s="1" t="s">
        <v>5118</v>
      </c>
      <c r="Y62" s="1" t="s">
        <v>6312</v>
      </c>
      <c r="Z62" s="1" t="s">
        <v>7506</v>
      </c>
      <c r="AA62" s="1" t="s">
        <v>8700</v>
      </c>
      <c r="AB62" s="1" t="s">
        <v>9912</v>
      </c>
      <c r="AC62" s="2" t="s">
        <v>11326</v>
      </c>
      <c r="AD62" s="4" t="s">
        <v>12789</v>
      </c>
    </row>
    <row r="63" spans="1:30" hidden="1" x14ac:dyDescent="0.35">
      <c r="A63" s="3" t="s">
        <v>1013</v>
      </c>
      <c r="B63" s="3" t="str">
        <f>PROPER(AmazonProductData[[#This Row],[P_edit_3]])</f>
        <v>Ikea 903.391.72 Polypropylene Plastic</v>
      </c>
      <c r="C63" s="3" t="str">
        <f>SUBSTITUTE(AmazonProductData[[#This Row],[P_edit_2]],"/","")</f>
        <v>Ikea 903.391.72 Polypropylene Plastic</v>
      </c>
      <c r="D63" s="3" t="str">
        <f>SUBSTITUTE(AmazonProductData[[#This Row],[P_edit_1]],"!!","")</f>
        <v>Ikea 903.391.72 Polypropylene Plastic</v>
      </c>
      <c r="E63" s="3" t="str">
        <f>LEFT(AmazonProductData[[#This Row],[product_name-original]],FIND("~",SUBSTITUTE(AmazonProductData[[#This Row],[product_name-original]]," ","~",4))-1)</f>
        <v>Ikea 903.391.72 Polypropylene Plastic</v>
      </c>
      <c r="F63" s="1" t="s">
        <v>2350</v>
      </c>
      <c r="G63" s="1" t="str">
        <f>LEFT(AmazonProductData[[#This Row],[category-orginal]],FIND("|",AmazonProductData[[#This Row],[category-orginal]]))</f>
        <v>Home&amp;Kitchen|</v>
      </c>
      <c r="H63" s="1" t="str">
        <f>SUBSTITUTE(AmazonProductData[[#This Row],[category-old3]], "OfficeProducts", "Office Products")</f>
        <v>Home &amp; Kitchen</v>
      </c>
      <c r="I63" s="1" t="str">
        <f>SUBSTITUTE(AmazonProductData[[#This Row],[Category2]], "&amp;", " &amp; ")</f>
        <v>Home &amp; Kitchen</v>
      </c>
      <c r="J63" s="1" t="str">
        <f>SUBSTITUTE(AmazonProductData[[#This Row],[category-old2]],"|","")</f>
        <v>Home&amp;Kitchen</v>
      </c>
      <c r="K63" s="1" t="s">
        <v>2854</v>
      </c>
      <c r="L63" s="13">
        <v>160</v>
      </c>
      <c r="M63" s="13" t="str">
        <f>IF(AmazonProductData[[#This Row],[Actual_price]]&lt;200,"₹200",IF(AmazonProductData[[#This Row],[Actual_price]]&lt;=500,"₹200–₹500"," &gt;₹500)"))</f>
        <v>₹200–₹500</v>
      </c>
      <c r="N63" s="36">
        <v>299</v>
      </c>
      <c r="O63" s="36" t="str">
        <f>IF(AmazonProductData[[#This Row],[Discount_percentage]]&gt;=0.5,"50% or More","Less Than 50%")</f>
        <v>Less Than 50%</v>
      </c>
      <c r="P63" s="27">
        <v>0.46</v>
      </c>
      <c r="Q63" s="32" t="str">
        <f>IF(AmazonProductData[[#This Row],[Rating]]&lt;3,"Good",IF(AmazonProductData[[#This Row],[Rating]]&lt;=3.9,"Very Good","Excellent"))</f>
        <v>Excellent</v>
      </c>
      <c r="R63" s="32">
        <f>AmazonProductData[[#This Row],[Rating]]*AmazonProductData[[#This Row],[Rating_count]]</f>
        <v>12792.599999999999</v>
      </c>
      <c r="S63" s="17">
        <v>4.5999999999999996</v>
      </c>
      <c r="T63" s="17">
        <f>AmazonProductData[[#This Row],[Actual_price]]*AmazonProductData[[#This Row],[Rating_count]]</f>
        <v>831519</v>
      </c>
      <c r="U63" s="17" t="str">
        <f>IF(AmazonProductData[[#This Row],[Rating_count]]&lt;1000,"Less than 1k Reviews","More than 1k Reviews")</f>
        <v>More than 1k Reviews</v>
      </c>
      <c r="V63" s="20">
        <v>2781</v>
      </c>
      <c r="W63" s="1" t="s">
        <v>3857</v>
      </c>
      <c r="X63" s="1" t="s">
        <v>5048</v>
      </c>
      <c r="Y63" s="1" t="s">
        <v>6242</v>
      </c>
      <c r="Z63" s="1" t="s">
        <v>7436</v>
      </c>
      <c r="AA63" s="1" t="s">
        <v>8630</v>
      </c>
      <c r="AB63" s="1" t="s">
        <v>9842</v>
      </c>
      <c r="AC63" s="2" t="s">
        <v>11256</v>
      </c>
      <c r="AD63" s="4" t="s">
        <v>12719</v>
      </c>
    </row>
    <row r="64" spans="1:30" x14ac:dyDescent="0.35">
      <c r="A64" s="3" t="s">
        <v>649</v>
      </c>
      <c r="B64" s="3" t="str">
        <f>PROPER(AmazonProductData[[#This Row],[P_edit_3]])</f>
        <v>Zebronics Zeb-County 3W Wireless</v>
      </c>
      <c r="C64" s="3" t="str">
        <f>SUBSTITUTE(AmazonProductData[[#This Row],[P_edit_2]],"/","")</f>
        <v>Zebronics ZEB-COUNTY 3W Wireless</v>
      </c>
      <c r="D64" s="3" t="str">
        <f>SUBSTITUTE(AmazonProductData[[#This Row],[P_edit_1]],"!!","")</f>
        <v>Zebronics ZEB-COUNTY 3W Wireless</v>
      </c>
      <c r="E64" s="3" t="str">
        <f>LEFT(AmazonProductData[[#This Row],[product_name-original]],FIND("~",SUBSTITUTE(AmazonProductData[[#This Row],[product_name-original]]," ","~",4))-1)</f>
        <v>Zebronics ZEB-COUNTY 3W Wireless</v>
      </c>
      <c r="F64" s="1" t="s">
        <v>1986</v>
      </c>
      <c r="G64" s="1" t="str">
        <f>LEFT(AmazonProductData[[#This Row],[category-orginal]],FIND("|",AmazonProductData[[#This Row],[category-orginal]]))</f>
        <v>Electronics|</v>
      </c>
      <c r="H64" s="1" t="str">
        <f>SUBSTITUTE(AmazonProductData[[#This Row],[category-old3]], "OfficeProducts", "Office Products")</f>
        <v>Electronics</v>
      </c>
      <c r="I64" s="1" t="str">
        <f>SUBSTITUTE(AmazonProductData[[#This Row],[Category2]], "&amp;", " &amp; ")</f>
        <v>Electronics</v>
      </c>
      <c r="J64" s="1" t="str">
        <f>SUBSTITUTE(AmazonProductData[[#This Row],[category-old2]],"|","")</f>
        <v>Electronics</v>
      </c>
      <c r="K64" s="1" t="s">
        <v>2759</v>
      </c>
      <c r="L64" s="13">
        <v>549</v>
      </c>
      <c r="M64" s="13" t="str">
        <f>IF(AmazonProductData[[#This Row],[Actual_price]]&lt;200,"₹200",IF(AmazonProductData[[#This Row],[Actual_price]]&lt;=500,"₹200–₹500"," &gt;₹500)"))</f>
        <v xml:space="preserve"> &gt;₹500)</v>
      </c>
      <c r="N64" s="36">
        <v>999</v>
      </c>
      <c r="O64" s="36" t="str">
        <f>IF(AmazonProductData[[#This Row],[Discount_percentage]]&gt;=0.5,"50% or More","Less Than 50%")</f>
        <v>Less Than 50%</v>
      </c>
      <c r="P64" s="27">
        <v>0.45</v>
      </c>
      <c r="Q64" s="32" t="str">
        <f>IF(AmazonProductData[[#This Row],[Rating]]&lt;3,"Good",IF(AmazonProductData[[#This Row],[Rating]]&lt;=3.9,"Very Good","Excellent"))</f>
        <v>Very Good</v>
      </c>
      <c r="R64" s="32">
        <f>AmazonProductData[[#This Row],[Rating]]*AmazonProductData[[#This Row],[Rating_count]]</f>
        <v>252349.5</v>
      </c>
      <c r="S64" s="17">
        <v>3.9</v>
      </c>
      <c r="T64" s="17">
        <f>AmazonProductData[[#This Row],[Actual_price]]*AmazonProductData[[#This Row],[Rating_count]]</f>
        <v>64640295</v>
      </c>
      <c r="U64" s="17" t="str">
        <f>IF(AmazonProductData[[#This Row],[Rating_count]]&lt;1000,"Less than 1k Reviews","More than 1k Reviews")</f>
        <v>More than 1k Reviews</v>
      </c>
      <c r="V64" s="20">
        <v>64705</v>
      </c>
      <c r="W64" s="1" t="s">
        <v>3497</v>
      </c>
      <c r="X64" s="1" t="s">
        <v>4690</v>
      </c>
      <c r="Y64" s="1" t="s">
        <v>5884</v>
      </c>
      <c r="Z64" s="1" t="s">
        <v>7078</v>
      </c>
      <c r="AA64" s="1" t="s">
        <v>8272</v>
      </c>
      <c r="AB64" s="1" t="s">
        <v>9480</v>
      </c>
      <c r="AC64" s="2" t="s">
        <v>10861</v>
      </c>
      <c r="AD64" s="4" t="s">
        <v>12304</v>
      </c>
    </row>
    <row r="65" spans="1:30" hidden="1" x14ac:dyDescent="0.35">
      <c r="A65" s="3" t="s">
        <v>623</v>
      </c>
      <c r="B65" s="3" t="str">
        <f>PROPER(AmazonProductData[[#This Row],[P_edit_3]])</f>
        <v>Tizum Mouse Pad Computer</v>
      </c>
      <c r="C65" s="3" t="str">
        <f>SUBSTITUTE(AmazonProductData[[#This Row],[P_edit_2]],"/","")</f>
        <v>Tizum Mouse Pad Computer</v>
      </c>
      <c r="D65" s="3" t="str">
        <f>SUBSTITUTE(AmazonProductData[[#This Row],[P_edit_1]],"!!","")</f>
        <v>Tizum Mouse Pad/ Computer</v>
      </c>
      <c r="E65" s="3" t="str">
        <f>LEFT(AmazonProductData[[#This Row],[product_name-original]],FIND("~",SUBSTITUTE(AmazonProductData[[#This Row],[product_name-original]]," ","~",4))-1)</f>
        <v>Tizum Mouse Pad/ Computer</v>
      </c>
      <c r="F65" s="1" t="s">
        <v>1960</v>
      </c>
      <c r="G65" s="1" t="str">
        <f>LEFT(AmazonProductData[[#This Row],[category-orginal]],FIND("|",AmazonProductData[[#This Row],[category-orginal]]))</f>
        <v>Computers&amp;Accessories|</v>
      </c>
      <c r="H65" s="1" t="str">
        <f>SUBSTITUTE(AmazonProductData[[#This Row],[category-old3]], "OfficeProducts", "Office Products")</f>
        <v>Computers &amp; Accessories</v>
      </c>
      <c r="I65" s="1" t="str">
        <f>SUBSTITUTE(AmazonProductData[[#This Row],[Category2]], "&amp;", " &amp; ")</f>
        <v>Computers &amp; Accessories</v>
      </c>
      <c r="J65" s="1" t="str">
        <f>SUBSTITUTE(AmazonProductData[[#This Row],[category-old2]],"|","")</f>
        <v>Computers&amp;Accessories</v>
      </c>
      <c r="K65" s="1" t="s">
        <v>2753</v>
      </c>
      <c r="L65" s="13">
        <v>169</v>
      </c>
      <c r="M65" s="13" t="str">
        <f>IF(AmazonProductData[[#This Row],[Actual_price]]&lt;200,"₹200",IF(AmazonProductData[[#This Row],[Actual_price]]&lt;=500,"₹200–₹500"," &gt;₹500)"))</f>
        <v>₹200–₹500</v>
      </c>
      <c r="N65" s="36">
        <v>299</v>
      </c>
      <c r="O65" s="36" t="str">
        <f>IF(AmazonProductData[[#This Row],[Discount_percentage]]&gt;=0.5,"50% or More","Less Than 50%")</f>
        <v>Less Than 50%</v>
      </c>
      <c r="P65" s="27">
        <v>0.43</v>
      </c>
      <c r="Q65" s="32" t="str">
        <f>IF(AmazonProductData[[#This Row],[Rating]]&lt;3,"Good",IF(AmazonProductData[[#This Row],[Rating]]&lt;=3.9,"Very Good","Excellent"))</f>
        <v>Excellent</v>
      </c>
      <c r="R65" s="32">
        <f>AmazonProductData[[#This Row],[Rating]]*AmazonProductData[[#This Row],[Rating_count]]</f>
        <v>22774.400000000001</v>
      </c>
      <c r="S65" s="17">
        <v>4.4000000000000004</v>
      </c>
      <c r="T65" s="17">
        <f>AmazonProductData[[#This Row],[Actual_price]]*AmazonProductData[[#This Row],[Rating_count]]</f>
        <v>1547624</v>
      </c>
      <c r="U65" s="17" t="str">
        <f>IF(AmazonProductData[[#This Row],[Rating_count]]&lt;1000,"Less than 1k Reviews","More than 1k Reviews")</f>
        <v>More than 1k Reviews</v>
      </c>
      <c r="V65" s="20">
        <v>5176</v>
      </c>
      <c r="W65" s="1" t="s">
        <v>3469</v>
      </c>
      <c r="X65" s="1" t="s">
        <v>4663</v>
      </c>
      <c r="Y65" s="1" t="s">
        <v>5857</v>
      </c>
      <c r="Z65" s="1" t="s">
        <v>7051</v>
      </c>
      <c r="AA65" s="1" t="s">
        <v>8245</v>
      </c>
      <c r="AB65" s="1" t="s">
        <v>9453</v>
      </c>
      <c r="AC65" s="2" t="s">
        <v>10830</v>
      </c>
      <c r="AD65" s="4" t="s">
        <v>12270</v>
      </c>
    </row>
    <row r="66" spans="1:30" hidden="1" x14ac:dyDescent="0.35">
      <c r="A66" s="3" t="s">
        <v>417</v>
      </c>
      <c r="B66" s="3" t="str">
        <f>PROPER(AmazonProductData[[#This Row],[P_edit_3]])</f>
        <v>Gizga Essentials Spiral Cable</v>
      </c>
      <c r="C66" s="3" t="str">
        <f>SUBSTITUTE(AmazonProductData[[#This Row],[P_edit_2]],"/","")</f>
        <v>Gizga Essentials Spiral Cable</v>
      </c>
      <c r="D66" s="3" t="str">
        <f>SUBSTITUTE(AmazonProductData[[#This Row],[P_edit_1]],"!!","")</f>
        <v>Gizga Essentials Spiral Cable</v>
      </c>
      <c r="E66" s="3" t="str">
        <f>LEFT(AmazonProductData[[#This Row],[product_name-original]],FIND("~",SUBSTITUTE(AmazonProductData[[#This Row],[product_name-original]]," ","~",4))-1)</f>
        <v>Gizga Essentials Spiral Cable</v>
      </c>
      <c r="F66" s="1" t="s">
        <v>1759</v>
      </c>
      <c r="G66" s="1" t="str">
        <f>LEFT(AmazonProductData[[#This Row],[category-orginal]],FIND("|",AmazonProductData[[#This Row],[category-orginal]]))</f>
        <v>Electronics|</v>
      </c>
      <c r="H66" s="1" t="str">
        <f>SUBSTITUTE(AmazonProductData[[#This Row],[category-old3]], "OfficeProducts", "Office Products")</f>
        <v>Electronics</v>
      </c>
      <c r="I66" s="1" t="str">
        <f>SUBSTITUTE(AmazonProductData[[#This Row],[Category2]], "&amp;", " &amp; ")</f>
        <v>Electronics</v>
      </c>
      <c r="J66" s="1" t="str">
        <f>SUBSTITUTE(AmazonProductData[[#This Row],[category-old2]],"|","")</f>
        <v>Electronics</v>
      </c>
      <c r="K66" s="1" t="s">
        <v>2721</v>
      </c>
      <c r="L66" s="13">
        <v>119</v>
      </c>
      <c r="M66" s="13" t="str">
        <f>IF(AmazonProductData[[#This Row],[Actual_price]]&lt;200,"₹200",IF(AmazonProductData[[#This Row],[Actual_price]]&lt;=500,"₹200–₹500"," &gt;₹500)"))</f>
        <v>₹200–₹500</v>
      </c>
      <c r="N66" s="36">
        <v>299</v>
      </c>
      <c r="O66" s="36" t="str">
        <f>IF(AmazonProductData[[#This Row],[Discount_percentage]]&gt;=0.5,"50% or More","Less Than 50%")</f>
        <v>50% or More</v>
      </c>
      <c r="P66" s="27">
        <v>0.6</v>
      </c>
      <c r="Q66" s="32" t="str">
        <f>IF(AmazonProductData[[#This Row],[Rating]]&lt;3,"Good",IF(AmazonProductData[[#This Row],[Rating]]&lt;=3.9,"Very Good","Excellent"))</f>
        <v>Excellent</v>
      </c>
      <c r="R66" s="32">
        <f>AmazonProductData[[#This Row],[Rating]]*AmazonProductData[[#This Row],[Rating_count]]</f>
        <v>24595.899999999998</v>
      </c>
      <c r="S66" s="17">
        <v>4.0999999999999996</v>
      </c>
      <c r="T66" s="17">
        <f>AmazonProductData[[#This Row],[Actual_price]]*AmazonProductData[[#This Row],[Rating_count]]</f>
        <v>1793701</v>
      </c>
      <c r="U66" s="17" t="str">
        <f>IF(AmazonProductData[[#This Row],[Rating_count]]&lt;1000,"Less than 1k Reviews","More than 1k Reviews")</f>
        <v>More than 1k Reviews</v>
      </c>
      <c r="V66" s="20">
        <v>5999</v>
      </c>
      <c r="W66" s="1" t="s">
        <v>3283</v>
      </c>
      <c r="X66" s="1" t="s">
        <v>4500</v>
      </c>
      <c r="Y66" s="1" t="s">
        <v>5694</v>
      </c>
      <c r="Z66" s="1" t="s">
        <v>6888</v>
      </c>
      <c r="AA66" s="1" t="s">
        <v>8082</v>
      </c>
      <c r="AB66" s="1" t="s">
        <v>9288</v>
      </c>
      <c r="AC66" s="2" t="s">
        <v>10596</v>
      </c>
      <c r="AD66" s="4" t="s">
        <v>12018</v>
      </c>
    </row>
    <row r="67" spans="1:30" hidden="1" x14ac:dyDescent="0.35">
      <c r="A67" s="3" t="s">
        <v>417</v>
      </c>
      <c r="B67" s="3" t="str">
        <f>PROPER(AmazonProductData[[#This Row],[P_edit_3]])</f>
        <v>Gizga Essentials Spiral Cable</v>
      </c>
      <c r="C67" s="3" t="str">
        <f>SUBSTITUTE(AmazonProductData[[#This Row],[P_edit_2]],"/","")</f>
        <v>Gizga Essentials Spiral Cable</v>
      </c>
      <c r="D67" s="3" t="str">
        <f>SUBSTITUTE(AmazonProductData[[#This Row],[P_edit_1]],"!!","")</f>
        <v>Gizga Essentials Spiral Cable</v>
      </c>
      <c r="E67" s="3" t="str">
        <f>LEFT(AmazonProductData[[#This Row],[product_name-original]],FIND("~",SUBSTITUTE(AmazonProductData[[#This Row],[product_name-original]]," ","~",4))-1)</f>
        <v>Gizga Essentials Spiral Cable</v>
      </c>
      <c r="F67" s="1" t="s">
        <v>1759</v>
      </c>
      <c r="G67" s="1" t="str">
        <f>LEFT(AmazonProductData[[#This Row],[category-orginal]],FIND("|",AmazonProductData[[#This Row],[category-orginal]]))</f>
        <v>Electronics|</v>
      </c>
      <c r="H67" s="1" t="str">
        <f>SUBSTITUTE(AmazonProductData[[#This Row],[category-old3]], "OfficeProducts", "Office Products")</f>
        <v>Electronics</v>
      </c>
      <c r="I67" s="1" t="str">
        <f>SUBSTITUTE(AmazonProductData[[#This Row],[Category2]], "&amp;", " &amp; ")</f>
        <v>Electronics</v>
      </c>
      <c r="J67" s="1" t="str">
        <f>SUBSTITUTE(AmazonProductData[[#This Row],[category-old2]],"|","")</f>
        <v>Electronics</v>
      </c>
      <c r="K67" s="1" t="s">
        <v>2721</v>
      </c>
      <c r="L67" s="13">
        <v>119</v>
      </c>
      <c r="M67" s="13" t="str">
        <f>IF(AmazonProductData[[#This Row],[Actual_price]]&lt;200,"₹200",IF(AmazonProductData[[#This Row],[Actual_price]]&lt;=500,"₹200–₹500"," &gt;₹500)"))</f>
        <v>₹200–₹500</v>
      </c>
      <c r="N67" s="36">
        <v>299</v>
      </c>
      <c r="O67" s="36" t="str">
        <f>IF(AmazonProductData[[#This Row],[Discount_percentage]]&gt;=0.5,"50% or More","Less Than 50%")</f>
        <v>50% or More</v>
      </c>
      <c r="P67" s="27">
        <v>0.6</v>
      </c>
      <c r="Q67" s="32" t="str">
        <f>IF(AmazonProductData[[#This Row],[Rating]]&lt;3,"Good",IF(AmazonProductData[[#This Row],[Rating]]&lt;=3.9,"Very Good","Excellent"))</f>
        <v>Excellent</v>
      </c>
      <c r="R67" s="32">
        <f>AmazonProductData[[#This Row],[Rating]]*AmazonProductData[[#This Row],[Rating_count]]</f>
        <v>24595.899999999998</v>
      </c>
      <c r="S67" s="17">
        <v>4.0999999999999996</v>
      </c>
      <c r="T67" s="17">
        <f>AmazonProductData[[#This Row],[Actual_price]]*AmazonProductData[[#This Row],[Rating_count]]</f>
        <v>1793701</v>
      </c>
      <c r="U67" s="17" t="str">
        <f>IF(AmazonProductData[[#This Row],[Rating_count]]&lt;1000,"Less than 1k Reviews","More than 1k Reviews")</f>
        <v>More than 1k Reviews</v>
      </c>
      <c r="V67" s="20">
        <v>5999</v>
      </c>
      <c r="W67" s="1" t="s">
        <v>3283</v>
      </c>
      <c r="X67" s="1" t="s">
        <v>4500</v>
      </c>
      <c r="Y67" s="1" t="s">
        <v>5694</v>
      </c>
      <c r="Z67" s="1" t="s">
        <v>6888</v>
      </c>
      <c r="AA67" s="1" t="s">
        <v>8082</v>
      </c>
      <c r="AB67" s="1" t="s">
        <v>9449</v>
      </c>
      <c r="AC67" s="2" t="s">
        <v>10824</v>
      </c>
      <c r="AD67" s="4" t="s">
        <v>12264</v>
      </c>
    </row>
    <row r="68" spans="1:30" hidden="1" x14ac:dyDescent="0.35">
      <c r="A68" s="3" t="s">
        <v>176</v>
      </c>
      <c r="B68" s="3" t="str">
        <f>PROPER(AmazonProductData[[#This Row],[P_edit_3]])</f>
        <v>Flix (Beetel Usb To</v>
      </c>
      <c r="C68" s="3" t="str">
        <f>SUBSTITUTE(AmazonProductData[[#This Row],[P_edit_2]],"/","")</f>
        <v>FLiX (Beetel USB to</v>
      </c>
      <c r="D68" s="3" t="str">
        <f>SUBSTITUTE(AmazonProductData[[#This Row],[P_edit_1]],"!!","")</f>
        <v>FLiX (Beetel USB to</v>
      </c>
      <c r="E68" s="3" t="str">
        <f>LEFT(AmazonProductData[[#This Row],[product_name-original]],FIND("~",SUBSTITUTE(AmazonProductData[[#This Row],[product_name-original]]," ","~",4))-1)</f>
        <v>FLiX (Beetel USB to</v>
      </c>
      <c r="F68" s="1" t="s">
        <v>1527</v>
      </c>
      <c r="G68" s="1" t="str">
        <f>LEFT(AmazonProductData[[#This Row],[category-orginal]],FIND("|",AmazonProductData[[#This Row],[category-orginal]]))</f>
        <v>Computers&amp;Accessories|</v>
      </c>
      <c r="H68" s="1" t="str">
        <f>SUBSTITUTE(AmazonProductData[[#This Row],[category-old3]], "OfficeProducts", "Office Products")</f>
        <v>Computers &amp; Accessories</v>
      </c>
      <c r="I68" s="1" t="str">
        <f>SUBSTITUTE(AmazonProductData[[#This Row],[Category2]], "&amp;", " &amp; ")</f>
        <v>Computers &amp; Accessories</v>
      </c>
      <c r="J68" s="1" t="str">
        <f>SUBSTITUTE(AmazonProductData[[#This Row],[category-old2]],"|","")</f>
        <v>Computers&amp;Accessories</v>
      </c>
      <c r="K68" s="1" t="s">
        <v>2688</v>
      </c>
      <c r="L68" s="13">
        <v>88</v>
      </c>
      <c r="M68" s="13" t="str">
        <f>IF(AmazonProductData[[#This Row],[Actual_price]]&lt;200,"₹200",IF(AmazonProductData[[#This Row],[Actual_price]]&lt;=500,"₹200–₹500"," &gt;₹500)"))</f>
        <v>₹200–₹500</v>
      </c>
      <c r="N68" s="36">
        <v>299</v>
      </c>
      <c r="O68" s="36" t="str">
        <f>IF(AmazonProductData[[#This Row],[Discount_percentage]]&gt;=0.5,"50% or More","Less Than 50%")</f>
        <v>50% or More</v>
      </c>
      <c r="P68" s="27">
        <v>0.71</v>
      </c>
      <c r="Q68" s="32" t="str">
        <f>IF(AmazonProductData[[#This Row],[Rating]]&lt;3,"Good",IF(AmazonProductData[[#This Row],[Rating]]&lt;=3.9,"Very Good","Excellent"))</f>
        <v>Excellent</v>
      </c>
      <c r="R68" s="32">
        <f>AmazonProductData[[#This Row],[Rating]]*AmazonProductData[[#This Row],[Rating_count]]</f>
        <v>37512</v>
      </c>
      <c r="S68" s="17">
        <v>4</v>
      </c>
      <c r="T68" s="17">
        <f>AmazonProductData[[#This Row],[Actual_price]]*AmazonProductData[[#This Row],[Rating_count]]</f>
        <v>2804022</v>
      </c>
      <c r="U68" s="17" t="str">
        <f>IF(AmazonProductData[[#This Row],[Rating_count]]&lt;1000,"Less than 1k Reviews","More than 1k Reviews")</f>
        <v>More than 1k Reviews</v>
      </c>
      <c r="V68" s="20">
        <v>9378</v>
      </c>
      <c r="W68" s="1" t="s">
        <v>3068</v>
      </c>
      <c r="X68" s="1" t="s">
        <v>4212</v>
      </c>
      <c r="Y68" s="1" t="s">
        <v>5406</v>
      </c>
      <c r="Z68" s="1" t="s">
        <v>6600</v>
      </c>
      <c r="AA68" s="1" t="s">
        <v>7794</v>
      </c>
      <c r="AB68" s="1" t="s">
        <v>9109</v>
      </c>
      <c r="AC68" s="2" t="s">
        <v>10354</v>
      </c>
      <c r="AD68" s="4" t="s">
        <v>11768</v>
      </c>
    </row>
    <row r="69" spans="1:30" x14ac:dyDescent="0.35">
      <c r="A69" s="3" t="s">
        <v>917</v>
      </c>
      <c r="B69" s="3" t="str">
        <f>PROPER(AmazonProductData[[#This Row],[P_edit_3]])</f>
        <v>Prestige Electric Kettle Pkoss</v>
      </c>
      <c r="C69" s="3" t="str">
        <f>SUBSTITUTE(AmazonProductData[[#This Row],[P_edit_2]],"/","")</f>
        <v>Prestige Electric Kettle PKOSS</v>
      </c>
      <c r="D69" s="3" t="str">
        <f>SUBSTITUTE(AmazonProductData[[#This Row],[P_edit_1]],"!!","")</f>
        <v>Prestige Electric Kettle PKOSS</v>
      </c>
      <c r="E69" s="3" t="str">
        <f>LEFT(AmazonProductData[[#This Row],[product_name-original]],FIND("~",SUBSTITUTE(AmazonProductData[[#This Row],[product_name-original]]," ","~",4))-1)</f>
        <v>Prestige Electric Kettle PKOSS</v>
      </c>
      <c r="F69" s="1" t="s">
        <v>2254</v>
      </c>
      <c r="G69" s="1" t="str">
        <f>LEFT(AmazonProductData[[#This Row],[category-orginal]],FIND("|",AmazonProductData[[#This Row],[category-orginal]]))</f>
        <v>Home&amp;Kitchen|</v>
      </c>
      <c r="H69" s="1" t="str">
        <f>SUBSTITUTE(AmazonProductData[[#This Row],[category-old3]], "OfficeProducts", "Office Products")</f>
        <v>Home &amp; Kitchen</v>
      </c>
      <c r="I69" s="1" t="str">
        <f>SUBSTITUTE(AmazonProductData[[#This Row],[Category2]], "&amp;", " &amp; ")</f>
        <v>Home &amp; Kitchen</v>
      </c>
      <c r="J69" s="1" t="str">
        <f>SUBSTITUTE(AmazonProductData[[#This Row],[category-old2]],"|","")</f>
        <v>Home&amp;Kitchen</v>
      </c>
      <c r="K69" s="1" t="s">
        <v>2830</v>
      </c>
      <c r="L69" s="13">
        <v>749</v>
      </c>
      <c r="M69" s="13" t="str">
        <f>IF(AmazonProductData[[#This Row],[Actual_price]]&lt;200,"₹200",IF(AmazonProductData[[#This Row],[Actual_price]]&lt;=500,"₹200–₹500"," &gt;₹500)"))</f>
        <v xml:space="preserve"> &gt;₹500)</v>
      </c>
      <c r="N69" s="36">
        <v>1445</v>
      </c>
      <c r="O69" s="36" t="str">
        <f>IF(AmazonProductData[[#This Row],[Discount_percentage]]&gt;=0.5,"50% or More","Less Than 50%")</f>
        <v>Less Than 50%</v>
      </c>
      <c r="P69" s="27">
        <v>0.48</v>
      </c>
      <c r="Q69" s="32" t="str">
        <f>IF(AmazonProductData[[#This Row],[Rating]]&lt;3,"Good",IF(AmazonProductData[[#This Row],[Rating]]&lt;=3.9,"Very Good","Excellent"))</f>
        <v>Very Good</v>
      </c>
      <c r="R69" s="32">
        <f>AmazonProductData[[#This Row],[Rating]]*AmazonProductData[[#This Row],[Rating_count]]</f>
        <v>247065</v>
      </c>
      <c r="S69" s="17">
        <v>3.9</v>
      </c>
      <c r="T69" s="17">
        <f>AmazonProductData[[#This Row],[Actual_price]]*AmazonProductData[[#This Row],[Rating_count]]</f>
        <v>91540750</v>
      </c>
      <c r="U69" s="17" t="str">
        <f>IF(AmazonProductData[[#This Row],[Rating_count]]&lt;1000,"Less than 1k Reviews","More than 1k Reviews")</f>
        <v>More than 1k Reviews</v>
      </c>
      <c r="V69" s="20">
        <v>63350</v>
      </c>
      <c r="W69" s="1" t="s">
        <v>3761</v>
      </c>
      <c r="X69" s="1" t="s">
        <v>4952</v>
      </c>
      <c r="Y69" s="1" t="s">
        <v>6146</v>
      </c>
      <c r="Z69" s="1" t="s">
        <v>7340</v>
      </c>
      <c r="AA69" s="1" t="s">
        <v>8534</v>
      </c>
      <c r="AB69" s="1" t="s">
        <v>9746</v>
      </c>
      <c r="AC69" s="2" t="s">
        <v>11160</v>
      </c>
      <c r="AD69" s="4" t="s">
        <v>12623</v>
      </c>
    </row>
    <row r="70" spans="1:30" hidden="1" x14ac:dyDescent="0.35">
      <c r="A70" s="3" t="s">
        <v>7</v>
      </c>
      <c r="B70" s="3" t="str">
        <f>PROPER(AmazonProductData[[#This Row],[P_edit_3]])</f>
        <v>Mi Usb Type-C Cable</v>
      </c>
      <c r="C70" s="3" t="str">
        <f>SUBSTITUTE(AmazonProductData[[#This Row],[P_edit_2]],"/","")</f>
        <v>MI Usb Type-C Cable</v>
      </c>
      <c r="D70" s="3" t="str">
        <f>SUBSTITUTE(AmazonProductData[[#This Row],[P_edit_1]],"!!","")</f>
        <v>MI Usb Type-C Cable</v>
      </c>
      <c r="E70" s="3" t="str">
        <f>LEFT(AmazonProductData[[#This Row],[product_name-original]],FIND("~",SUBSTITUTE(AmazonProductData[[#This Row],[product_name-original]]," ","~",4))-1)</f>
        <v>MI Usb Type-C Cable</v>
      </c>
      <c r="F70" s="1" t="s">
        <v>1358</v>
      </c>
      <c r="G70" s="1" t="str">
        <f>LEFT(AmazonProductData[[#This Row],[category-orginal]],FIND("|",AmazonProductData[[#This Row],[category-orginal]]))</f>
        <v>Computers&amp;Accessories|</v>
      </c>
      <c r="H70" s="1" t="str">
        <f>SUBSTITUTE(AmazonProductData[[#This Row],[category-old3]], "OfficeProducts", "Office Products")</f>
        <v>Computers &amp; Accessories</v>
      </c>
      <c r="I70" s="1" t="str">
        <f>SUBSTITUTE(AmazonProductData[[#This Row],[Category2]], "&amp;", " &amp; ")</f>
        <v>Computers &amp; Accessories</v>
      </c>
      <c r="J70" s="1" t="str">
        <f>SUBSTITUTE(AmazonProductData[[#This Row],[category-old2]],"|","")</f>
        <v>Computers&amp;Accessories</v>
      </c>
      <c r="K70" s="1" t="s">
        <v>2688</v>
      </c>
      <c r="L70" s="13">
        <v>229</v>
      </c>
      <c r="M70" s="13" t="str">
        <f>IF(AmazonProductData[[#This Row],[Actual_price]]&lt;200,"₹200",IF(AmazonProductData[[#This Row],[Actual_price]]&lt;=500,"₹200–₹500"," &gt;₹500)"))</f>
        <v>₹200–₹500</v>
      </c>
      <c r="N70" s="36">
        <v>299</v>
      </c>
      <c r="O70" s="36" t="str">
        <f>IF(AmazonProductData[[#This Row],[Discount_percentage]]&gt;=0.5,"50% or More","Less Than 50%")</f>
        <v>Less Than 50%</v>
      </c>
      <c r="P70" s="27">
        <v>0.23</v>
      </c>
      <c r="Q70" s="32" t="str">
        <f>IF(AmazonProductData[[#This Row],[Rating]]&lt;3,"Good",IF(AmazonProductData[[#This Row],[Rating]]&lt;=3.9,"Very Good","Excellent"))</f>
        <v>Excellent</v>
      </c>
      <c r="R70" s="32">
        <f>AmazonProductData[[#This Row],[Rating]]*AmazonProductData[[#This Row],[Rating_count]]</f>
        <v>130767.29999999999</v>
      </c>
      <c r="S70" s="17">
        <v>4.3</v>
      </c>
      <c r="T70" s="17">
        <f>AmazonProductData[[#This Row],[Actual_price]]*AmazonProductData[[#This Row],[Rating_count]]</f>
        <v>9092889</v>
      </c>
      <c r="U70" s="17" t="str">
        <f>IF(AmazonProductData[[#This Row],[Rating_count]]&lt;1000,"Less than 1k Reviews","More than 1k Reviews")</f>
        <v>More than 1k Reviews</v>
      </c>
      <c r="V70" s="20">
        <v>30411</v>
      </c>
      <c r="W70" s="1" t="s">
        <v>2906</v>
      </c>
      <c r="X70" s="1" t="s">
        <v>4199</v>
      </c>
      <c r="Y70" s="1" t="s">
        <v>5393</v>
      </c>
      <c r="Z70" s="1" t="s">
        <v>6587</v>
      </c>
      <c r="AA70" s="1" t="s">
        <v>7781</v>
      </c>
      <c r="AB70" s="1" t="s">
        <v>8975</v>
      </c>
      <c r="AC70" s="2" t="s">
        <v>10187</v>
      </c>
      <c r="AD70" s="4" t="s">
        <v>11599</v>
      </c>
    </row>
    <row r="71" spans="1:30" hidden="1" x14ac:dyDescent="0.35">
      <c r="A71" s="3" t="s">
        <v>7</v>
      </c>
      <c r="B71" s="3" t="str">
        <f>PROPER(AmazonProductData[[#This Row],[P_edit_3]])</f>
        <v>Mi Usb Type-C Cable</v>
      </c>
      <c r="C71" s="3" t="str">
        <f>SUBSTITUTE(AmazonProductData[[#This Row],[P_edit_2]],"/","")</f>
        <v>MI Usb Type-C Cable</v>
      </c>
      <c r="D71" s="3" t="str">
        <f>SUBSTITUTE(AmazonProductData[[#This Row],[P_edit_1]],"!!","")</f>
        <v>MI Usb Type-C Cable</v>
      </c>
      <c r="E71" s="3" t="str">
        <f>LEFT(AmazonProductData[[#This Row],[product_name-original]],FIND("~",SUBSTITUTE(AmazonProductData[[#This Row],[product_name-original]]," ","~",4))-1)</f>
        <v>MI Usb Type-C Cable</v>
      </c>
      <c r="F71" s="1" t="s">
        <v>1358</v>
      </c>
      <c r="G71" s="1" t="str">
        <f>LEFT(AmazonProductData[[#This Row],[category-orginal]],FIND("|",AmazonProductData[[#This Row],[category-orginal]]))</f>
        <v>Computers&amp;Accessories|</v>
      </c>
      <c r="H71" s="1" t="str">
        <f>SUBSTITUTE(AmazonProductData[[#This Row],[category-old3]], "OfficeProducts", "Office Products")</f>
        <v>Computers &amp; Accessories</v>
      </c>
      <c r="I71" s="1" t="str">
        <f>SUBSTITUTE(AmazonProductData[[#This Row],[Category2]], "&amp;", " &amp; ")</f>
        <v>Computers &amp; Accessories</v>
      </c>
      <c r="J71" s="1" t="str">
        <f>SUBSTITUTE(AmazonProductData[[#This Row],[category-old2]],"|","")</f>
        <v>Computers&amp;Accessories</v>
      </c>
      <c r="K71" s="1" t="s">
        <v>2688</v>
      </c>
      <c r="L71" s="13">
        <v>229</v>
      </c>
      <c r="M71" s="13" t="str">
        <f>IF(AmazonProductData[[#This Row],[Actual_price]]&lt;200,"₹200",IF(AmazonProductData[[#This Row],[Actual_price]]&lt;=500,"₹200–₹500"," &gt;₹500)"))</f>
        <v>₹200–₹500</v>
      </c>
      <c r="N71" s="36">
        <v>299</v>
      </c>
      <c r="O71" s="36" t="str">
        <f>IF(AmazonProductData[[#This Row],[Discount_percentage]]&gt;=0.5,"50% or More","Less Than 50%")</f>
        <v>Less Than 50%</v>
      </c>
      <c r="P71" s="27">
        <v>0.23</v>
      </c>
      <c r="Q71" s="32" t="str">
        <f>IF(AmazonProductData[[#This Row],[Rating]]&lt;3,"Good",IF(AmazonProductData[[#This Row],[Rating]]&lt;=3.9,"Very Good","Excellent"))</f>
        <v>Excellent</v>
      </c>
      <c r="R71" s="32">
        <f>AmazonProductData[[#This Row],[Rating]]*AmazonProductData[[#This Row],[Rating_count]]</f>
        <v>130767.29999999999</v>
      </c>
      <c r="S71" s="17">
        <v>4.3</v>
      </c>
      <c r="T71" s="17">
        <f>AmazonProductData[[#This Row],[Actual_price]]*AmazonProductData[[#This Row],[Rating_count]]</f>
        <v>9092889</v>
      </c>
      <c r="U71" s="17" t="str">
        <f>IF(AmazonProductData[[#This Row],[Rating_count]]&lt;1000,"Less than 1k Reviews","More than 1k Reviews")</f>
        <v>More than 1k Reviews</v>
      </c>
      <c r="V71" s="20">
        <v>30411</v>
      </c>
      <c r="W71" s="1" t="s">
        <v>2906</v>
      </c>
      <c r="X71" s="1" t="s">
        <v>4199</v>
      </c>
      <c r="Y71" s="1" t="s">
        <v>5393</v>
      </c>
      <c r="Z71" s="1" t="s">
        <v>6587</v>
      </c>
      <c r="AA71" s="1" t="s">
        <v>7781</v>
      </c>
      <c r="AB71" s="1" t="s">
        <v>8975</v>
      </c>
      <c r="AC71" s="2" t="s">
        <v>10593</v>
      </c>
      <c r="AD71" s="4" t="s">
        <v>12014</v>
      </c>
    </row>
    <row r="72" spans="1:30" hidden="1" x14ac:dyDescent="0.35">
      <c r="A72" s="3" t="s">
        <v>7</v>
      </c>
      <c r="B72" s="3" t="str">
        <f>PROPER(AmazonProductData[[#This Row],[P_edit_3]])</f>
        <v>Mi Usb Type-C Cable</v>
      </c>
      <c r="C72" s="3" t="str">
        <f>SUBSTITUTE(AmazonProductData[[#This Row],[P_edit_2]],"/","")</f>
        <v>MI Usb Type-C Cable</v>
      </c>
      <c r="D72" s="3" t="str">
        <f>SUBSTITUTE(AmazonProductData[[#This Row],[P_edit_1]],"!!","")</f>
        <v>MI Usb Type-C Cable</v>
      </c>
      <c r="E72" s="3" t="str">
        <f>LEFT(AmazonProductData[[#This Row],[product_name-original]],FIND("~",SUBSTITUTE(AmazonProductData[[#This Row],[product_name-original]]," ","~",4))-1)</f>
        <v>MI Usb Type-C Cable</v>
      </c>
      <c r="F72" s="1" t="s">
        <v>1358</v>
      </c>
      <c r="G72" s="1" t="str">
        <f>LEFT(AmazonProductData[[#This Row],[category-orginal]],FIND("|",AmazonProductData[[#This Row],[category-orginal]]))</f>
        <v>Computers&amp;Accessories|</v>
      </c>
      <c r="H72" s="1" t="str">
        <f>SUBSTITUTE(AmazonProductData[[#This Row],[category-old3]], "OfficeProducts", "Office Products")</f>
        <v>Computers &amp; Accessories</v>
      </c>
      <c r="I72" s="1" t="str">
        <f>SUBSTITUTE(AmazonProductData[[#This Row],[Category2]], "&amp;", " &amp; ")</f>
        <v>Computers &amp; Accessories</v>
      </c>
      <c r="J72" s="1" t="str">
        <f>SUBSTITUTE(AmazonProductData[[#This Row],[category-old2]],"|","")</f>
        <v>Computers&amp;Accessories</v>
      </c>
      <c r="K72" s="1" t="s">
        <v>2688</v>
      </c>
      <c r="L72" s="13">
        <v>229</v>
      </c>
      <c r="M72" s="13" t="str">
        <f>IF(AmazonProductData[[#This Row],[Actual_price]]&lt;200,"₹200",IF(AmazonProductData[[#This Row],[Actual_price]]&lt;=500,"₹200–₹500"," &gt;₹500)"))</f>
        <v>₹200–₹500</v>
      </c>
      <c r="N72" s="36">
        <v>299</v>
      </c>
      <c r="O72" s="36" t="str">
        <f>IF(AmazonProductData[[#This Row],[Discount_percentage]]&gt;=0.5,"50% or More","Less Than 50%")</f>
        <v>Less Than 50%</v>
      </c>
      <c r="P72" s="27">
        <v>0.23</v>
      </c>
      <c r="Q72" s="32" t="str">
        <f>IF(AmazonProductData[[#This Row],[Rating]]&lt;3,"Good",IF(AmazonProductData[[#This Row],[Rating]]&lt;=3.9,"Very Good","Excellent"))</f>
        <v>Excellent</v>
      </c>
      <c r="R72" s="32">
        <f>AmazonProductData[[#This Row],[Rating]]*AmazonProductData[[#This Row],[Rating_count]]</f>
        <v>130767.29999999999</v>
      </c>
      <c r="S72" s="17">
        <v>4.3</v>
      </c>
      <c r="T72" s="17">
        <f>AmazonProductData[[#This Row],[Actual_price]]*AmazonProductData[[#This Row],[Rating_count]]</f>
        <v>9092889</v>
      </c>
      <c r="U72" s="17" t="str">
        <f>IF(AmazonProductData[[#This Row],[Rating_count]]&lt;1000,"Less than 1k Reviews","More than 1k Reviews")</f>
        <v>More than 1k Reviews</v>
      </c>
      <c r="V72" s="20">
        <v>30411</v>
      </c>
      <c r="W72" s="1" t="s">
        <v>2906</v>
      </c>
      <c r="X72" s="1" t="s">
        <v>4199</v>
      </c>
      <c r="Y72" s="1" t="s">
        <v>5393</v>
      </c>
      <c r="Z72" s="1" t="s">
        <v>6587</v>
      </c>
      <c r="AA72" s="1" t="s">
        <v>7781</v>
      </c>
      <c r="AB72" s="1" t="s">
        <v>8975</v>
      </c>
      <c r="AC72" s="2" t="s">
        <v>10187</v>
      </c>
      <c r="AD72" s="4" t="s">
        <v>12260</v>
      </c>
    </row>
    <row r="73" spans="1:30" hidden="1" x14ac:dyDescent="0.35">
      <c r="A73" s="3" t="s">
        <v>9</v>
      </c>
      <c r="B73" s="3" t="str">
        <f>PROPER(AmazonProductData[[#This Row],[P_edit_3]])</f>
        <v xml:space="preserve">Ambrane Unbreakable 60W </v>
      </c>
      <c r="C73" s="3" t="str">
        <f>SUBSTITUTE(AmazonProductData[[#This Row],[P_edit_2]],"/","")</f>
        <v xml:space="preserve">Ambrane Unbreakable 60W </v>
      </c>
      <c r="D73" s="3" t="str">
        <f>SUBSTITUTE(AmazonProductData[[#This Row],[P_edit_1]],"!!","")</f>
        <v>Ambrane Unbreakable 60W /</v>
      </c>
      <c r="E73" s="3" t="str">
        <f>LEFT(AmazonProductData[[#This Row],[product_name-original]],FIND("~",SUBSTITUTE(AmazonProductData[[#This Row],[product_name-original]]," ","~",4))-1)</f>
        <v>Ambrane Unbreakable 60W /</v>
      </c>
      <c r="F73" s="1" t="s">
        <v>1360</v>
      </c>
      <c r="G73" s="1" t="str">
        <f>LEFT(AmazonProductData[[#This Row],[category-orginal]],FIND("|",AmazonProductData[[#This Row],[category-orginal]]))</f>
        <v>Computers&amp;Accessories|</v>
      </c>
      <c r="H73" s="1" t="str">
        <f>SUBSTITUTE(AmazonProductData[[#This Row],[category-old3]], "OfficeProducts", "Office Products")</f>
        <v>Computers &amp; Accessories</v>
      </c>
      <c r="I73" s="1" t="str">
        <f>SUBSTITUTE(AmazonProductData[[#This Row],[Category2]], "&amp;", " &amp; ")</f>
        <v>Computers &amp; Accessories</v>
      </c>
      <c r="J73" s="1" t="str">
        <f>SUBSTITUTE(AmazonProductData[[#This Row],[category-old2]],"|","")</f>
        <v>Computers&amp;Accessories</v>
      </c>
      <c r="K73" s="1" t="s">
        <v>2688</v>
      </c>
      <c r="L73" s="13">
        <v>199</v>
      </c>
      <c r="M73" s="13" t="str">
        <f>IF(AmazonProductData[[#This Row],[Actual_price]]&lt;200,"₹200",IF(AmazonProductData[[#This Row],[Actual_price]]&lt;=500,"₹200–₹500"," &gt;₹500)"))</f>
        <v>₹200–₹500</v>
      </c>
      <c r="N73" s="36">
        <v>299</v>
      </c>
      <c r="O73" s="36" t="str">
        <f>IF(AmazonProductData[[#This Row],[Discount_percentage]]&gt;=0.5,"50% or More","Less Than 50%")</f>
        <v>Less Than 50%</v>
      </c>
      <c r="P73" s="27">
        <v>0.33</v>
      </c>
      <c r="Q73" s="32" t="str">
        <f>IF(AmazonProductData[[#This Row],[Rating]]&lt;3,"Good",IF(AmazonProductData[[#This Row],[Rating]]&lt;=3.9,"Very Good","Excellent"))</f>
        <v>Excellent</v>
      </c>
      <c r="R73" s="32">
        <f>AmazonProductData[[#This Row],[Rating]]*AmazonProductData[[#This Row],[Rating_count]]</f>
        <v>175976</v>
      </c>
      <c r="S73" s="17">
        <v>4</v>
      </c>
      <c r="T73" s="17">
        <f>AmazonProductData[[#This Row],[Actual_price]]*AmazonProductData[[#This Row],[Rating_count]]</f>
        <v>13154206</v>
      </c>
      <c r="U73" s="17" t="str">
        <f>IF(AmazonProductData[[#This Row],[Rating_count]]&lt;1000,"Less than 1k Reviews","More than 1k Reviews")</f>
        <v>More than 1k Reviews</v>
      </c>
      <c r="V73" s="20">
        <v>43994</v>
      </c>
      <c r="W73" s="1" t="s">
        <v>2908</v>
      </c>
      <c r="X73" s="1" t="s">
        <v>4193</v>
      </c>
      <c r="Y73" s="1" t="s">
        <v>5387</v>
      </c>
      <c r="Z73" s="1" t="s">
        <v>6581</v>
      </c>
      <c r="AA73" s="1" t="s">
        <v>7775</v>
      </c>
      <c r="AB73" s="1" t="s">
        <v>8969</v>
      </c>
      <c r="AC73" s="2" t="s">
        <v>10189</v>
      </c>
      <c r="AD73" s="4" t="s">
        <v>11601</v>
      </c>
    </row>
    <row r="74" spans="1:30" hidden="1" x14ac:dyDescent="0.35">
      <c r="A74" s="3" t="s">
        <v>9</v>
      </c>
      <c r="B74" s="3" t="str">
        <f>PROPER(AmazonProductData[[#This Row],[P_edit_3]])</f>
        <v xml:space="preserve">Ambrane Unbreakable 60W </v>
      </c>
      <c r="C74" s="3" t="str">
        <f>SUBSTITUTE(AmazonProductData[[#This Row],[P_edit_2]],"/","")</f>
        <v xml:space="preserve">Ambrane Unbreakable 60W </v>
      </c>
      <c r="D74" s="3" t="str">
        <f>SUBSTITUTE(AmazonProductData[[#This Row],[P_edit_1]],"!!","")</f>
        <v>Ambrane Unbreakable 60W /</v>
      </c>
      <c r="E74" s="3" t="str">
        <f>LEFT(AmazonProductData[[#This Row],[product_name-original]],FIND("~",SUBSTITUTE(AmazonProductData[[#This Row],[product_name-original]]," ","~",4))-1)</f>
        <v>Ambrane Unbreakable 60W /</v>
      </c>
      <c r="F74" s="1" t="s">
        <v>1360</v>
      </c>
      <c r="G74" s="1" t="str">
        <f>LEFT(AmazonProductData[[#This Row],[category-orginal]],FIND("|",AmazonProductData[[#This Row],[category-orginal]]))</f>
        <v>Computers&amp;Accessories|</v>
      </c>
      <c r="H74" s="1" t="str">
        <f>SUBSTITUTE(AmazonProductData[[#This Row],[category-old3]], "OfficeProducts", "Office Products")</f>
        <v>Computers &amp; Accessories</v>
      </c>
      <c r="I74" s="1" t="str">
        <f>SUBSTITUTE(AmazonProductData[[#This Row],[Category2]], "&amp;", " &amp; ")</f>
        <v>Computers &amp; Accessories</v>
      </c>
      <c r="J74" s="1" t="str">
        <f>SUBSTITUTE(AmazonProductData[[#This Row],[category-old2]],"|","")</f>
        <v>Computers&amp;Accessories</v>
      </c>
      <c r="K74" s="1" t="s">
        <v>2688</v>
      </c>
      <c r="L74" s="13">
        <v>199</v>
      </c>
      <c r="M74" s="13" t="str">
        <f>IF(AmazonProductData[[#This Row],[Actual_price]]&lt;200,"₹200",IF(AmazonProductData[[#This Row],[Actual_price]]&lt;=500,"₹200–₹500"," &gt;₹500)"))</f>
        <v>₹200–₹500</v>
      </c>
      <c r="N74" s="36">
        <v>299</v>
      </c>
      <c r="O74" s="36" t="str">
        <f>IF(AmazonProductData[[#This Row],[Discount_percentage]]&gt;=0.5,"50% or More","Less Than 50%")</f>
        <v>Less Than 50%</v>
      </c>
      <c r="P74" s="27">
        <v>0.33</v>
      </c>
      <c r="Q74" s="32" t="str">
        <f>IF(AmazonProductData[[#This Row],[Rating]]&lt;3,"Good",IF(AmazonProductData[[#This Row],[Rating]]&lt;=3.9,"Very Good","Excellent"))</f>
        <v>Excellent</v>
      </c>
      <c r="R74" s="32">
        <f>AmazonProductData[[#This Row],[Rating]]*AmazonProductData[[#This Row],[Rating_count]]</f>
        <v>175976</v>
      </c>
      <c r="S74" s="17">
        <v>4</v>
      </c>
      <c r="T74" s="17">
        <f>AmazonProductData[[#This Row],[Actual_price]]*AmazonProductData[[#This Row],[Rating_count]]</f>
        <v>13154206</v>
      </c>
      <c r="U74" s="17" t="str">
        <f>IF(AmazonProductData[[#This Row],[Rating_count]]&lt;1000,"Less than 1k Reviews","More than 1k Reviews")</f>
        <v>More than 1k Reviews</v>
      </c>
      <c r="V74" s="20">
        <v>43994</v>
      </c>
      <c r="W74" s="1" t="s">
        <v>2908</v>
      </c>
      <c r="X74" s="1" t="s">
        <v>4193</v>
      </c>
      <c r="Y74" s="1" t="s">
        <v>5387</v>
      </c>
      <c r="Z74" s="1" t="s">
        <v>6581</v>
      </c>
      <c r="AA74" s="1" t="s">
        <v>7775</v>
      </c>
      <c r="AB74" s="1" t="s">
        <v>8969</v>
      </c>
      <c r="AC74" s="2" t="s">
        <v>10594</v>
      </c>
      <c r="AD74" s="4" t="s">
        <v>12015</v>
      </c>
    </row>
    <row r="75" spans="1:30" x14ac:dyDescent="0.35">
      <c r="A75" s="3" t="s">
        <v>625</v>
      </c>
      <c r="B75" s="3" t="str">
        <f>PROPER(AmazonProductData[[#This Row],[P_edit_3]])</f>
        <v>Zebronics Zeb-Thunder Bluetooth Wireless</v>
      </c>
      <c r="C75" s="3" t="str">
        <f>SUBSTITUTE(AmazonProductData[[#This Row],[P_edit_2]],"/","")</f>
        <v>ZEBRONICS Zeb-Thunder Bluetooth Wireless</v>
      </c>
      <c r="D75" s="3" t="str">
        <f>SUBSTITUTE(AmazonProductData[[#This Row],[P_edit_1]],"!!","")</f>
        <v>ZEBRONICS Zeb-Thunder Bluetooth Wireless</v>
      </c>
      <c r="E75" s="3" t="str">
        <f>LEFT(AmazonProductData[[#This Row],[product_name-original]],FIND("~",SUBSTITUTE(AmazonProductData[[#This Row],[product_name-original]]," ","~",4))-1)</f>
        <v>ZEBRONICS Zeb-Thunder Bluetooth Wireless</v>
      </c>
      <c r="F75" s="1" t="s">
        <v>1962</v>
      </c>
      <c r="G75" s="1" t="str">
        <f>LEFT(AmazonProductData[[#This Row],[category-orginal]],FIND("|",AmazonProductData[[#This Row],[category-orginal]]))</f>
        <v>Electronics|</v>
      </c>
      <c r="H75" s="1" t="str">
        <f>SUBSTITUTE(AmazonProductData[[#This Row],[category-old3]], "OfficeProducts", "Office Products")</f>
        <v>Electronics</v>
      </c>
      <c r="I75" s="1" t="str">
        <f>SUBSTITUTE(AmazonProductData[[#This Row],[Category2]], "&amp;", " &amp; ")</f>
        <v>Electronics</v>
      </c>
      <c r="J75" s="1" t="str">
        <f>SUBSTITUTE(AmazonProductData[[#This Row],[category-old2]],"|","")</f>
        <v>Electronics</v>
      </c>
      <c r="K75" s="1" t="s">
        <v>2727</v>
      </c>
      <c r="L75" s="13">
        <v>599</v>
      </c>
      <c r="M75" s="13" t="str">
        <f>IF(AmazonProductData[[#This Row],[Actual_price]]&lt;200,"₹200",IF(AmazonProductData[[#This Row],[Actual_price]]&lt;=500,"₹200–₹500"," &gt;₹500)"))</f>
        <v xml:space="preserve"> &gt;₹500)</v>
      </c>
      <c r="N75" s="36">
        <v>1399</v>
      </c>
      <c r="O75" s="36" t="str">
        <f>IF(AmazonProductData[[#This Row],[Discount_percentage]]&gt;=0.5,"50% or More","Less Than 50%")</f>
        <v>50% or More</v>
      </c>
      <c r="P75" s="27">
        <v>0.56999999999999995</v>
      </c>
      <c r="Q75" s="32" t="str">
        <f>IF(AmazonProductData[[#This Row],[Rating]]&lt;3,"Good",IF(AmazonProductData[[#This Row],[Rating]]&lt;=3.9,"Very Good","Excellent"))</f>
        <v>Very Good</v>
      </c>
      <c r="R75" s="32">
        <f>AmazonProductData[[#This Row],[Rating]]*AmazonProductData[[#This Row],[Rating_count]]</f>
        <v>228098.8</v>
      </c>
      <c r="S75" s="17">
        <v>3.8</v>
      </c>
      <c r="T75" s="17">
        <f>AmazonProductData[[#This Row],[Actual_price]]*AmazonProductData[[#This Row],[Rating_count]]</f>
        <v>83976374</v>
      </c>
      <c r="U75" s="17" t="str">
        <f>IF(AmazonProductData[[#This Row],[Rating_count]]&lt;1000,"Less than 1k Reviews","More than 1k Reviews")</f>
        <v>More than 1k Reviews</v>
      </c>
      <c r="V75" s="20">
        <v>60026</v>
      </c>
      <c r="W75" s="1" t="s">
        <v>3471</v>
      </c>
      <c r="X75" s="1" t="s">
        <v>4665</v>
      </c>
      <c r="Y75" s="1" t="s">
        <v>5859</v>
      </c>
      <c r="Z75" s="1" t="s">
        <v>7053</v>
      </c>
      <c r="AA75" s="1" t="s">
        <v>8247</v>
      </c>
      <c r="AB75" s="1" t="s">
        <v>9455</v>
      </c>
      <c r="AC75" s="2" t="s">
        <v>10832</v>
      </c>
      <c r="AD75" s="4" t="s">
        <v>12272</v>
      </c>
    </row>
    <row r="76" spans="1:30" hidden="1" x14ac:dyDescent="0.35">
      <c r="A76" s="3" t="s">
        <v>853</v>
      </c>
      <c r="B76" s="3" t="str">
        <f>PROPER(AmazonProductData[[#This Row],[P_edit_3]])</f>
        <v>Classmate Pulse 1 Subject</v>
      </c>
      <c r="C76" s="3" t="str">
        <f>SUBSTITUTE(AmazonProductData[[#This Row],[P_edit_2]],"/","")</f>
        <v>Classmate Pulse 1 Subject</v>
      </c>
      <c r="D76" s="3" t="str">
        <f>SUBSTITUTE(AmazonProductData[[#This Row],[P_edit_1]],"!!","")</f>
        <v>Classmate Pulse 1 Subject</v>
      </c>
      <c r="E76" s="3" t="str">
        <f>LEFT(AmazonProductData[[#This Row],[product_name-original]],FIND("~",SUBSTITUTE(AmazonProductData[[#This Row],[product_name-original]]," ","~",4))-1)</f>
        <v>Classmate Pulse 1 Subject</v>
      </c>
      <c r="F76" s="1" t="s">
        <v>2190</v>
      </c>
      <c r="G76" s="1" t="str">
        <f>LEFT(AmazonProductData[[#This Row],[category-orginal]],FIND("|",AmazonProductData[[#This Row],[category-orginal]]))</f>
        <v>OfficeProducts|</v>
      </c>
      <c r="H76" s="1" t="str">
        <f>SUBSTITUTE(AmazonProductData[[#This Row],[category-old3]], "OfficeProducts", "Office Products")</f>
        <v>Office Products</v>
      </c>
      <c r="I76" s="1" t="str">
        <f>SUBSTITUTE(AmazonProductData[[#This Row],[Category2]], "&amp;", " &amp; ")</f>
        <v>OfficeProducts</v>
      </c>
      <c r="J76" s="1" t="str">
        <f>SUBSTITUTE(AmazonProductData[[#This Row],[category-old2]],"|","")</f>
        <v>OfficeProducts</v>
      </c>
      <c r="K76" s="1" t="s">
        <v>2781</v>
      </c>
      <c r="L76" s="13">
        <v>300</v>
      </c>
      <c r="M76" s="13" t="str">
        <f>IF(AmazonProductData[[#This Row],[Actual_price]]&lt;200,"₹200",IF(AmazonProductData[[#This Row],[Actual_price]]&lt;=500,"₹200–₹500"," &gt;₹500)"))</f>
        <v>₹200–₹500</v>
      </c>
      <c r="N76" s="36">
        <v>300</v>
      </c>
      <c r="O76" s="36" t="str">
        <f>IF(AmazonProductData[[#This Row],[Discount_percentage]]&gt;=0.5,"50% or More","Less Than 50%")</f>
        <v>Less Than 50%</v>
      </c>
      <c r="P76" s="27">
        <v>0</v>
      </c>
      <c r="Q76" s="32" t="str">
        <f>IF(AmazonProductData[[#This Row],[Rating]]&lt;3,"Good",IF(AmazonProductData[[#This Row],[Rating]]&lt;=3.9,"Very Good","Excellent"))</f>
        <v>Excellent</v>
      </c>
      <c r="R76" s="32">
        <f>AmazonProductData[[#This Row],[Rating]]*AmazonProductData[[#This Row],[Rating_count]]</f>
        <v>1759.8000000000002</v>
      </c>
      <c r="S76" s="17">
        <v>4.2</v>
      </c>
      <c r="T76" s="17">
        <f>AmazonProductData[[#This Row],[Actual_price]]*AmazonProductData[[#This Row],[Rating_count]]</f>
        <v>125700</v>
      </c>
      <c r="U76" s="17" t="str">
        <f>IF(AmazonProductData[[#This Row],[Rating_count]]&lt;1000,"Less than 1k Reviews","More than 1k Reviews")</f>
        <v>Less than 1k Reviews</v>
      </c>
      <c r="V76" s="20">
        <v>419</v>
      </c>
      <c r="W76" s="1" t="s">
        <v>3698</v>
      </c>
      <c r="X76" s="1" t="s">
        <v>4888</v>
      </c>
      <c r="Y76" s="1" t="s">
        <v>6082</v>
      </c>
      <c r="Z76" s="1" t="s">
        <v>7276</v>
      </c>
      <c r="AA76" s="1" t="s">
        <v>8470</v>
      </c>
      <c r="AB76" s="1" t="s">
        <v>9680</v>
      </c>
      <c r="AC76" s="2" t="s">
        <v>11086</v>
      </c>
      <c r="AD76" s="4" t="s">
        <v>12542</v>
      </c>
    </row>
    <row r="77" spans="1:30" hidden="1" x14ac:dyDescent="0.35">
      <c r="A77" s="3" t="s">
        <v>1295</v>
      </c>
      <c r="B77" s="3" t="str">
        <f>PROPER(AmazonProductData[[#This Row],[P_edit_3]])</f>
        <v>Abode Kitchen Essential Measuring</v>
      </c>
      <c r="C77" s="3" t="str">
        <f>SUBSTITUTE(AmazonProductData[[#This Row],[P_edit_2]],"/","")</f>
        <v>Abode Kitchen Essential Measuring</v>
      </c>
      <c r="D77" s="3" t="str">
        <f>SUBSTITUTE(AmazonProductData[[#This Row],[P_edit_1]],"!!","")</f>
        <v>Abode Kitchen Essential Measuring</v>
      </c>
      <c r="E77" s="3" t="str">
        <f>LEFT(AmazonProductData[[#This Row],[product_name-original]],FIND("~",SUBSTITUTE(AmazonProductData[[#This Row],[product_name-original]]," ","~",4))-1)</f>
        <v>Abode Kitchen Essential Measuring</v>
      </c>
      <c r="F77" s="1" t="s">
        <v>2632</v>
      </c>
      <c r="G77" s="1" t="str">
        <f>LEFT(AmazonProductData[[#This Row],[category-orginal]],FIND("|",AmazonProductData[[#This Row],[category-orginal]]))</f>
        <v>Home&amp;Kitchen|</v>
      </c>
      <c r="H77" s="1" t="str">
        <f>SUBSTITUTE(AmazonProductData[[#This Row],[category-old3]], "OfficeProducts", "Office Products")</f>
        <v>Home &amp; Kitchen</v>
      </c>
      <c r="I77" s="1" t="str">
        <f>SUBSTITUTE(AmazonProductData[[#This Row],[Category2]], "&amp;", " &amp; ")</f>
        <v>Home &amp; Kitchen</v>
      </c>
      <c r="J77" s="1" t="str">
        <f>SUBSTITUTE(AmazonProductData[[#This Row],[category-old2]],"|","")</f>
        <v>Home&amp;Kitchen</v>
      </c>
      <c r="K77" s="1" t="s">
        <v>2892</v>
      </c>
      <c r="L77" s="13">
        <v>149</v>
      </c>
      <c r="M77" s="13" t="str">
        <f>IF(AmazonProductData[[#This Row],[Actual_price]]&lt;200,"₹200",IF(AmazonProductData[[#This Row],[Actual_price]]&lt;=500,"₹200–₹500"," &gt;₹500)"))</f>
        <v>₹200–₹500</v>
      </c>
      <c r="N77" s="36">
        <v>300</v>
      </c>
      <c r="O77" s="36" t="str">
        <f>IF(AmazonProductData[[#This Row],[Discount_percentage]]&gt;=0.5,"50% or More","Less Than 50%")</f>
        <v>50% or More</v>
      </c>
      <c r="P77" s="27">
        <v>0.5</v>
      </c>
      <c r="Q77" s="32" t="str">
        <f>IF(AmazonProductData[[#This Row],[Rating]]&lt;3,"Good",IF(AmazonProductData[[#This Row],[Rating]]&lt;=3.9,"Very Good","Excellent"))</f>
        <v>Excellent</v>
      </c>
      <c r="R77" s="32">
        <f>AmazonProductData[[#This Row],[Rating]]*AmazonProductData[[#This Row],[Rating_count]]</f>
        <v>16703.399999999998</v>
      </c>
      <c r="S77" s="17">
        <v>4.0999999999999996</v>
      </c>
      <c r="T77" s="17">
        <f>AmazonProductData[[#This Row],[Actual_price]]*AmazonProductData[[#This Row],[Rating_count]]</f>
        <v>1222200</v>
      </c>
      <c r="U77" s="17" t="str">
        <f>IF(AmazonProductData[[#This Row],[Rating_count]]&lt;1000,"Less than 1k Reviews","More than 1k Reviews")</f>
        <v>More than 1k Reviews</v>
      </c>
      <c r="V77" s="20">
        <v>4074</v>
      </c>
      <c r="W77" s="1" t="s">
        <v>4137</v>
      </c>
      <c r="X77" s="1" t="s">
        <v>5330</v>
      </c>
      <c r="Y77" s="1" t="s">
        <v>6524</v>
      </c>
      <c r="Z77" s="1" t="s">
        <v>7718</v>
      </c>
      <c r="AA77" s="1" t="s">
        <v>8912</v>
      </c>
      <c r="AB77" s="1" t="s">
        <v>10124</v>
      </c>
      <c r="AC77" s="2" t="s">
        <v>11537</v>
      </c>
      <c r="AD77" s="4" t="s">
        <v>13001</v>
      </c>
    </row>
    <row r="78" spans="1:30" hidden="1" x14ac:dyDescent="0.35">
      <c r="A78" s="3" t="s">
        <v>799</v>
      </c>
      <c r="B78" s="3" t="str">
        <f>PROPER(AmazonProductData[[#This Row],[P_edit_3]])</f>
        <v>Camel Artist Acrylic Color</v>
      </c>
      <c r="C78" s="3" t="str">
        <f>SUBSTITUTE(AmazonProductData[[#This Row],[P_edit_2]],"/","")</f>
        <v>Camel Artist Acrylic Color</v>
      </c>
      <c r="D78" s="3" t="str">
        <f>SUBSTITUTE(AmazonProductData[[#This Row],[P_edit_1]],"!!","")</f>
        <v>Camel Artist Acrylic Color</v>
      </c>
      <c r="E78" s="3" t="str">
        <f>LEFT(AmazonProductData[[#This Row],[product_name-original]],FIND("~",SUBSTITUTE(AmazonProductData[[#This Row],[product_name-original]]," ","~",4))-1)</f>
        <v>Camel Artist Acrylic Color</v>
      </c>
      <c r="F78" s="1" t="s">
        <v>2136</v>
      </c>
      <c r="G78" s="1" t="str">
        <f>LEFT(AmazonProductData[[#This Row],[category-orginal]],FIND("|",AmazonProductData[[#This Row],[category-orginal]]))</f>
        <v>Home&amp;Kitchen|</v>
      </c>
      <c r="H78" s="1" t="str">
        <f>SUBSTITUTE(AmazonProductData[[#This Row],[category-old3]], "OfficeProducts", "Office Products")</f>
        <v>Home &amp; Kitchen</v>
      </c>
      <c r="I78" s="1" t="str">
        <f>SUBSTITUTE(AmazonProductData[[#This Row],[Category2]], "&amp;", " &amp; ")</f>
        <v>Home &amp; Kitchen</v>
      </c>
      <c r="J78" s="1" t="str">
        <f>SUBSTITUTE(AmazonProductData[[#This Row],[category-old2]],"|","")</f>
        <v>Home&amp;Kitchen</v>
      </c>
      <c r="K78" s="1" t="s">
        <v>2752</v>
      </c>
      <c r="L78" s="13">
        <v>310</v>
      </c>
      <c r="M78" s="13" t="str">
        <f>IF(AmazonProductData[[#This Row],[Actual_price]]&lt;200,"₹200",IF(AmazonProductData[[#This Row],[Actual_price]]&lt;=500,"₹200–₹500"," &gt;₹500)"))</f>
        <v>₹200–₹500</v>
      </c>
      <c r="N78" s="36">
        <v>310</v>
      </c>
      <c r="O78" s="36" t="str">
        <f>IF(AmazonProductData[[#This Row],[Discount_percentage]]&gt;=0.5,"50% or More","Less Than 50%")</f>
        <v>Less Than 50%</v>
      </c>
      <c r="P78" s="27">
        <v>0</v>
      </c>
      <c r="Q78" s="32" t="str">
        <f>IF(AmazonProductData[[#This Row],[Rating]]&lt;3,"Good",IF(AmazonProductData[[#This Row],[Rating]]&lt;=3.9,"Very Good","Excellent"))</f>
        <v>Excellent</v>
      </c>
      <c r="R78" s="32">
        <f>AmazonProductData[[#This Row],[Rating]]*AmazonProductData[[#This Row],[Rating_count]]</f>
        <v>26469</v>
      </c>
      <c r="S78" s="17">
        <v>4.5</v>
      </c>
      <c r="T78" s="17">
        <f>AmazonProductData[[#This Row],[Actual_price]]*AmazonProductData[[#This Row],[Rating_count]]</f>
        <v>1823420</v>
      </c>
      <c r="U78" s="17" t="str">
        <f>IF(AmazonProductData[[#This Row],[Rating_count]]&lt;1000,"Less than 1k Reviews","More than 1k Reviews")</f>
        <v>More than 1k Reviews</v>
      </c>
      <c r="V78" s="20">
        <v>5882</v>
      </c>
      <c r="W78" s="1" t="s">
        <v>3644</v>
      </c>
      <c r="X78" s="1" t="s">
        <v>4838</v>
      </c>
      <c r="Y78" s="1" t="s">
        <v>6032</v>
      </c>
      <c r="Z78" s="1" t="s">
        <v>7226</v>
      </c>
      <c r="AA78" s="1" t="s">
        <v>8420</v>
      </c>
      <c r="AB78" s="2" t="s">
        <v>9630</v>
      </c>
      <c r="AC78" s="2" t="s">
        <v>11026</v>
      </c>
      <c r="AD78" s="4" t="s">
        <v>12479</v>
      </c>
    </row>
    <row r="79" spans="1:30" hidden="1" x14ac:dyDescent="0.35">
      <c r="A79" s="3" t="s">
        <v>690</v>
      </c>
      <c r="B79" s="3" t="str">
        <f>PROPER(AmazonProductData[[#This Row],[P_edit_3]])</f>
        <v>Luxor 5 Subject Single</v>
      </c>
      <c r="C79" s="3" t="str">
        <f>SUBSTITUTE(AmazonProductData[[#This Row],[P_edit_2]],"/","")</f>
        <v>Luxor 5 Subject Single</v>
      </c>
      <c r="D79" s="3" t="str">
        <f>SUBSTITUTE(AmazonProductData[[#This Row],[P_edit_1]],"!!","")</f>
        <v>Luxor 5 Subject Single</v>
      </c>
      <c r="E79" s="3" t="str">
        <f>LEFT(AmazonProductData[[#This Row],[product_name-original]],FIND("~",SUBSTITUTE(AmazonProductData[[#This Row],[product_name-original]]," ","~",4))-1)</f>
        <v>Luxor 5 Subject Single</v>
      </c>
      <c r="F79" s="1" t="s">
        <v>2027</v>
      </c>
      <c r="G79" s="1" t="str">
        <f>LEFT(AmazonProductData[[#This Row],[category-orginal]],FIND("|",AmazonProductData[[#This Row],[category-orginal]]))</f>
        <v>OfficeProducts|</v>
      </c>
      <c r="H79" s="1" t="str">
        <f>SUBSTITUTE(AmazonProductData[[#This Row],[category-old3]], "OfficeProducts", "Office Products")</f>
        <v>Office Products</v>
      </c>
      <c r="I79" s="1" t="str">
        <f>SUBSTITUTE(AmazonProductData[[#This Row],[Category2]], "&amp;", " &amp; ")</f>
        <v>OfficeProducts</v>
      </c>
      <c r="J79" s="1" t="str">
        <f>SUBSTITUTE(AmazonProductData[[#This Row],[category-old2]],"|","")</f>
        <v>OfficeProducts</v>
      </c>
      <c r="K79" s="1" t="s">
        <v>2781</v>
      </c>
      <c r="L79" s="13">
        <v>252</v>
      </c>
      <c r="M79" s="13" t="str">
        <f>IF(AmazonProductData[[#This Row],[Actual_price]]&lt;200,"₹200",IF(AmazonProductData[[#This Row],[Actual_price]]&lt;=500,"₹200–₹500"," &gt;₹500)"))</f>
        <v>₹200–₹500</v>
      </c>
      <c r="N79" s="36">
        <v>315</v>
      </c>
      <c r="O79" s="36" t="str">
        <f>IF(AmazonProductData[[#This Row],[Discount_percentage]]&gt;=0.5,"50% or More","Less Than 50%")</f>
        <v>Less Than 50%</v>
      </c>
      <c r="P79" s="27">
        <v>0.2</v>
      </c>
      <c r="Q79" s="32" t="str">
        <f>IF(AmazonProductData[[#This Row],[Rating]]&lt;3,"Good",IF(AmazonProductData[[#This Row],[Rating]]&lt;=3.9,"Very Good","Excellent"))</f>
        <v>Excellent</v>
      </c>
      <c r="R79" s="32">
        <f>AmazonProductData[[#This Row],[Rating]]*AmazonProductData[[#This Row],[Rating_count]]</f>
        <v>17032.5</v>
      </c>
      <c r="S79" s="17">
        <v>4.5</v>
      </c>
      <c r="T79" s="17">
        <f>AmazonProductData[[#This Row],[Actual_price]]*AmazonProductData[[#This Row],[Rating_count]]</f>
        <v>1192275</v>
      </c>
      <c r="U79" s="17" t="str">
        <f>IF(AmazonProductData[[#This Row],[Rating_count]]&lt;1000,"Less than 1k Reviews","More than 1k Reviews")</f>
        <v>More than 1k Reviews</v>
      </c>
      <c r="V79" s="20">
        <v>3785</v>
      </c>
      <c r="W79" s="1" t="s">
        <v>3538</v>
      </c>
      <c r="X79" s="1" t="s">
        <v>4729</v>
      </c>
      <c r="Y79" s="1" t="s">
        <v>5923</v>
      </c>
      <c r="Z79" s="1" t="s">
        <v>7117</v>
      </c>
      <c r="AA79" s="1" t="s">
        <v>8311</v>
      </c>
      <c r="AB79" s="1" t="s">
        <v>9519</v>
      </c>
      <c r="AC79" s="2" t="s">
        <v>10907</v>
      </c>
      <c r="AD79" s="4" t="s">
        <v>12353</v>
      </c>
    </row>
    <row r="80" spans="1:30" hidden="1" x14ac:dyDescent="0.35">
      <c r="A80" s="3" t="s">
        <v>644</v>
      </c>
      <c r="B80" s="3" t="str">
        <f>PROPER(AmazonProductData[[#This Row],[P_edit_3]])</f>
        <v>Duracell Ultra Alkaline Aaa</v>
      </c>
      <c r="C80" s="3" t="str">
        <f>SUBSTITUTE(AmazonProductData[[#This Row],[P_edit_2]],"/","")</f>
        <v>Duracell Ultra Alkaline AAA</v>
      </c>
      <c r="D80" s="3" t="str">
        <f>SUBSTITUTE(AmazonProductData[[#This Row],[P_edit_1]],"!!","")</f>
        <v>Duracell Ultra Alkaline AAA</v>
      </c>
      <c r="E80" s="3" t="str">
        <f>LEFT(AmazonProductData[[#This Row],[product_name-original]],FIND("~",SUBSTITUTE(AmazonProductData[[#This Row],[product_name-original]]," ","~",4))-1)</f>
        <v>Duracell Ultra Alkaline AAA</v>
      </c>
      <c r="F80" s="1" t="s">
        <v>1981</v>
      </c>
      <c r="G80" s="1" t="str">
        <f>LEFT(AmazonProductData[[#This Row],[category-orginal]],FIND("|",AmazonProductData[[#This Row],[category-orginal]]))</f>
        <v>Electronics|</v>
      </c>
      <c r="H80" s="1" t="str">
        <f>SUBSTITUTE(AmazonProductData[[#This Row],[category-old3]], "OfficeProducts", "Office Products")</f>
        <v>Electronics</v>
      </c>
      <c r="I80" s="1" t="str">
        <f>SUBSTITUTE(AmazonProductData[[#This Row],[Category2]], "&amp;", " &amp; ")</f>
        <v>Electronics</v>
      </c>
      <c r="J80" s="1" t="str">
        <f>SUBSTITUTE(AmazonProductData[[#This Row],[category-old2]],"|","")</f>
        <v>Electronics</v>
      </c>
      <c r="K80" s="1" t="s">
        <v>2739</v>
      </c>
      <c r="L80" s="13">
        <v>269</v>
      </c>
      <c r="M80" s="13" t="str">
        <f>IF(AmazonProductData[[#This Row],[Actual_price]]&lt;200,"₹200",IF(AmazonProductData[[#This Row],[Actual_price]]&lt;=500,"₹200–₹500"," &gt;₹500)"))</f>
        <v>₹200–₹500</v>
      </c>
      <c r="N80" s="36">
        <v>315</v>
      </c>
      <c r="O80" s="36" t="str">
        <f>IF(AmazonProductData[[#This Row],[Discount_percentage]]&gt;=0.5,"50% or More","Less Than 50%")</f>
        <v>Less Than 50%</v>
      </c>
      <c r="P80" s="27">
        <v>0.15</v>
      </c>
      <c r="Q80" s="32" t="str">
        <f>IF(AmazonProductData[[#This Row],[Rating]]&lt;3,"Good",IF(AmazonProductData[[#This Row],[Rating]]&lt;=3.9,"Very Good","Excellent"))</f>
        <v>Excellent</v>
      </c>
      <c r="R80" s="32">
        <f>AmazonProductData[[#This Row],[Rating]]*AmazonProductData[[#This Row],[Rating_count]]</f>
        <v>80145</v>
      </c>
      <c r="S80" s="17">
        <v>4.5</v>
      </c>
      <c r="T80" s="17">
        <f>AmazonProductData[[#This Row],[Actual_price]]*AmazonProductData[[#This Row],[Rating_count]]</f>
        <v>5610150</v>
      </c>
      <c r="U80" s="17" t="str">
        <f>IF(AmazonProductData[[#This Row],[Rating_count]]&lt;1000,"Less than 1k Reviews","More than 1k Reviews")</f>
        <v>More than 1k Reviews</v>
      </c>
      <c r="V80" s="20">
        <v>17810</v>
      </c>
      <c r="W80" s="1" t="s">
        <v>3492</v>
      </c>
      <c r="X80" s="1" t="s">
        <v>4685</v>
      </c>
      <c r="Y80" s="1" t="s">
        <v>5879</v>
      </c>
      <c r="Z80" s="1" t="s">
        <v>7073</v>
      </c>
      <c r="AA80" s="1" t="s">
        <v>8267</v>
      </c>
      <c r="AB80" s="1" t="s">
        <v>9475</v>
      </c>
      <c r="AC80" s="2" t="s">
        <v>10856</v>
      </c>
      <c r="AD80" s="4" t="s">
        <v>12299</v>
      </c>
    </row>
    <row r="81" spans="1:30" hidden="1" x14ac:dyDescent="0.35">
      <c r="A81" s="3" t="s">
        <v>577</v>
      </c>
      <c r="B81" s="3" t="str">
        <f>PROPER(AmazonProductData[[#This Row],[P_edit_3]])</f>
        <v>Duracell Ultra Alkaline Aa</v>
      </c>
      <c r="C81" s="3" t="str">
        <f>SUBSTITUTE(AmazonProductData[[#This Row],[P_edit_2]],"/","")</f>
        <v>Duracell Ultra Alkaline AA</v>
      </c>
      <c r="D81" s="3" t="str">
        <f>SUBSTITUTE(AmazonProductData[[#This Row],[P_edit_1]],"!!","")</f>
        <v>Duracell Ultra Alkaline AA</v>
      </c>
      <c r="E81" s="3" t="str">
        <f>LEFT(AmazonProductData[[#This Row],[product_name-original]],FIND("~",SUBSTITUTE(AmazonProductData[[#This Row],[product_name-original]]," ","~",4))-1)</f>
        <v>Duracell Ultra Alkaline AA</v>
      </c>
      <c r="F81" s="1" t="s">
        <v>1914</v>
      </c>
      <c r="G81" s="1" t="str">
        <f>LEFT(AmazonProductData[[#This Row],[category-orginal]],FIND("|",AmazonProductData[[#This Row],[category-orginal]]))</f>
        <v>Electronics|</v>
      </c>
      <c r="H81" s="1" t="str">
        <f>SUBSTITUTE(AmazonProductData[[#This Row],[category-old3]], "OfficeProducts", "Office Products")</f>
        <v>Electronics</v>
      </c>
      <c r="I81" s="1" t="str">
        <f>SUBSTITUTE(AmazonProductData[[#This Row],[Category2]], "&amp;", " &amp; ")</f>
        <v>Electronics</v>
      </c>
      <c r="J81" s="1" t="str">
        <f>SUBSTITUTE(AmazonProductData[[#This Row],[category-old2]],"|","")</f>
        <v>Electronics</v>
      </c>
      <c r="K81" s="1" t="s">
        <v>2739</v>
      </c>
      <c r="L81" s="13">
        <v>266</v>
      </c>
      <c r="M81" s="13" t="str">
        <f>IF(AmazonProductData[[#This Row],[Actual_price]]&lt;200,"₹200",IF(AmazonProductData[[#This Row],[Actual_price]]&lt;=500,"₹200–₹500"," &gt;₹500)"))</f>
        <v>₹200–₹500</v>
      </c>
      <c r="N81" s="36">
        <v>315</v>
      </c>
      <c r="O81" s="36" t="str">
        <f>IF(AmazonProductData[[#This Row],[Discount_percentage]]&gt;=0.5,"50% or More","Less Than 50%")</f>
        <v>Less Than 50%</v>
      </c>
      <c r="P81" s="27">
        <v>0.16</v>
      </c>
      <c r="Q81" s="32" t="str">
        <f>IF(AmazonProductData[[#This Row],[Rating]]&lt;3,"Good",IF(AmazonProductData[[#This Row],[Rating]]&lt;=3.9,"Very Good","Excellent"))</f>
        <v>Excellent</v>
      </c>
      <c r="R81" s="32">
        <f>AmazonProductData[[#This Row],[Rating]]*AmazonProductData[[#This Row],[Rating_count]]</f>
        <v>126135</v>
      </c>
      <c r="S81" s="17">
        <v>4.5</v>
      </c>
      <c r="T81" s="17">
        <f>AmazonProductData[[#This Row],[Actual_price]]*AmazonProductData[[#This Row],[Rating_count]]</f>
        <v>8829450</v>
      </c>
      <c r="U81" s="17" t="str">
        <f>IF(AmazonProductData[[#This Row],[Rating_count]]&lt;1000,"Less than 1k Reviews","More than 1k Reviews")</f>
        <v>More than 1k Reviews</v>
      </c>
      <c r="V81" s="20">
        <v>28030</v>
      </c>
      <c r="W81" s="1" t="s">
        <v>3423</v>
      </c>
      <c r="X81" s="1" t="s">
        <v>4615</v>
      </c>
      <c r="Y81" s="1" t="s">
        <v>5809</v>
      </c>
      <c r="Z81" s="1" t="s">
        <v>7003</v>
      </c>
      <c r="AA81" s="1" t="s">
        <v>8197</v>
      </c>
      <c r="AB81" s="1" t="s">
        <v>9404</v>
      </c>
      <c r="AC81" s="2" t="s">
        <v>10772</v>
      </c>
      <c r="AD81" s="4" t="s">
        <v>12207</v>
      </c>
    </row>
    <row r="82" spans="1:30" hidden="1" x14ac:dyDescent="0.35">
      <c r="A82" s="3" t="s">
        <v>826</v>
      </c>
      <c r="B82" s="3" t="str">
        <f>PROPER(AmazonProductData[[#This Row],[P_edit_3]])</f>
        <v>Parker Vector Standard Chrome</v>
      </c>
      <c r="C82" s="3" t="str">
        <f>SUBSTITUTE(AmazonProductData[[#This Row],[P_edit_2]],"/","")</f>
        <v>Parker Vector Standard Chrome</v>
      </c>
      <c r="D82" s="3" t="str">
        <f>SUBSTITUTE(AmazonProductData[[#This Row],[P_edit_1]],"!!","")</f>
        <v>Parker Vector Standard Chrome</v>
      </c>
      <c r="E82" s="3" t="str">
        <f>LEFT(AmazonProductData[[#This Row],[product_name-original]],FIND("~",SUBSTITUTE(AmazonProductData[[#This Row],[product_name-original]]," ","~",4))-1)</f>
        <v>Parker Vector Standard Chrome</v>
      </c>
      <c r="F82" s="1" t="s">
        <v>2163</v>
      </c>
      <c r="G82" s="1" t="str">
        <f>LEFT(AmazonProductData[[#This Row],[category-orginal]],FIND("|",AmazonProductData[[#This Row],[category-orginal]]))</f>
        <v>OfficeProducts|</v>
      </c>
      <c r="H82" s="1" t="str">
        <f>SUBSTITUTE(AmazonProductData[[#This Row],[category-old3]], "OfficeProducts", "Office Products")</f>
        <v>Office Products</v>
      </c>
      <c r="I82" s="1" t="str">
        <f>SUBSTITUTE(AmazonProductData[[#This Row],[Category2]], "&amp;", " &amp; ")</f>
        <v>OfficeProducts</v>
      </c>
      <c r="J82" s="1" t="str">
        <f>SUBSTITUTE(AmazonProductData[[#This Row],[category-old2]],"|","")</f>
        <v>OfficeProducts</v>
      </c>
      <c r="K82" s="1" t="s">
        <v>2802</v>
      </c>
      <c r="L82" s="13">
        <v>272</v>
      </c>
      <c r="M82" s="13" t="str">
        <f>IF(AmazonProductData[[#This Row],[Actual_price]]&lt;200,"₹200",IF(AmazonProductData[[#This Row],[Actual_price]]&lt;=500,"₹200–₹500"," &gt;₹500)"))</f>
        <v>₹200–₹500</v>
      </c>
      <c r="N82" s="36">
        <v>320</v>
      </c>
      <c r="O82" s="36" t="str">
        <f>IF(AmazonProductData[[#This Row],[Discount_percentage]]&gt;=0.5,"50% or More","Less Than 50%")</f>
        <v>Less Than 50%</v>
      </c>
      <c r="P82" s="27">
        <v>0.15</v>
      </c>
      <c r="Q82" s="32" t="str">
        <f>IF(AmazonProductData[[#This Row],[Rating]]&lt;3,"Good",IF(AmazonProductData[[#This Row],[Rating]]&lt;=3.9,"Very Good","Excellent"))</f>
        <v>Excellent</v>
      </c>
      <c r="R82" s="32">
        <f>AmazonProductData[[#This Row],[Rating]]*AmazonProductData[[#This Row],[Rating_count]]</f>
        <v>14744</v>
      </c>
      <c r="S82" s="17">
        <v>4</v>
      </c>
      <c r="T82" s="17">
        <f>AmazonProductData[[#This Row],[Actual_price]]*AmazonProductData[[#This Row],[Rating_count]]</f>
        <v>1179520</v>
      </c>
      <c r="U82" s="17" t="str">
        <f>IF(AmazonProductData[[#This Row],[Rating_count]]&lt;1000,"Less than 1k Reviews","More than 1k Reviews")</f>
        <v>More than 1k Reviews</v>
      </c>
      <c r="V82" s="20">
        <v>3686</v>
      </c>
      <c r="W82" s="1" t="s">
        <v>3671</v>
      </c>
      <c r="X82" s="1" t="s">
        <v>4863</v>
      </c>
      <c r="Y82" s="1" t="s">
        <v>6057</v>
      </c>
      <c r="Z82" s="1" t="s">
        <v>7251</v>
      </c>
      <c r="AA82" s="1" t="s">
        <v>8445</v>
      </c>
      <c r="AB82" s="1" t="s">
        <v>9655</v>
      </c>
      <c r="AC82" s="2" t="s">
        <v>11057</v>
      </c>
      <c r="AD82" s="4" t="s">
        <v>12511</v>
      </c>
    </row>
    <row r="83" spans="1:30" hidden="1" x14ac:dyDescent="0.35">
      <c r="A83" s="3" t="s">
        <v>10</v>
      </c>
      <c r="B83" s="3" t="str">
        <f>PROPER(AmazonProductData[[#This Row],[P_edit_3]])</f>
        <v>Portronics Konnect L Por-1081</v>
      </c>
      <c r="C83" s="3" t="str">
        <f>SUBSTITUTE(AmazonProductData[[#This Row],[P_edit_2]],"/","")</f>
        <v>Portronics Konnect L POR-1081</v>
      </c>
      <c r="D83" s="3" t="str">
        <f>SUBSTITUTE(AmazonProductData[[#This Row],[P_edit_1]],"!!","")</f>
        <v>Portronics Konnect L POR-1081</v>
      </c>
      <c r="E83" s="3" t="str">
        <f>LEFT(AmazonProductData[[#This Row],[product_name-original]],FIND("~",SUBSTITUTE(AmazonProductData[[#This Row],[product_name-original]]," ","~",4))-1)</f>
        <v>Portronics Konnect L POR-1081</v>
      </c>
      <c r="F83" s="1" t="s">
        <v>1361</v>
      </c>
      <c r="G83" s="1" t="str">
        <f>LEFT(AmazonProductData[[#This Row],[category-orginal]],FIND("|",AmazonProductData[[#This Row],[category-orginal]]))</f>
        <v>Computers&amp;Accessories|</v>
      </c>
      <c r="H83" s="1" t="str">
        <f>SUBSTITUTE(AmazonProductData[[#This Row],[category-old3]], "OfficeProducts", "Office Products")</f>
        <v>Computers &amp; Accessories</v>
      </c>
      <c r="I83" s="1" t="str">
        <f>SUBSTITUTE(AmazonProductData[[#This Row],[Category2]], "&amp;", " &amp; ")</f>
        <v>Computers &amp; Accessories</v>
      </c>
      <c r="J83" s="1" t="str">
        <f>SUBSTITUTE(AmazonProductData[[#This Row],[category-old2]],"|","")</f>
        <v>Computers&amp;Accessories</v>
      </c>
      <c r="K83" s="1" t="s">
        <v>2688</v>
      </c>
      <c r="L83" s="13">
        <v>154</v>
      </c>
      <c r="M83" s="13" t="str">
        <f>IF(AmazonProductData[[#This Row],[Actual_price]]&lt;200,"₹200",IF(AmazonProductData[[#This Row],[Actual_price]]&lt;=500,"₹200–₹500"," &gt;₹500)"))</f>
        <v>₹200–₹500</v>
      </c>
      <c r="N83" s="36">
        <v>339</v>
      </c>
      <c r="O83" s="36" t="str">
        <f>IF(AmazonProductData[[#This Row],[Discount_percentage]]&gt;=0.5,"50% or More","Less Than 50%")</f>
        <v>50% or More</v>
      </c>
      <c r="P83" s="27">
        <v>0.55000000000000004</v>
      </c>
      <c r="Q83" s="32" t="str">
        <f>IF(AmazonProductData[[#This Row],[Rating]]&lt;3,"Good",IF(AmazonProductData[[#This Row],[Rating]]&lt;=3.9,"Very Good","Excellent"))</f>
        <v>Excellent</v>
      </c>
      <c r="R83" s="32">
        <f>AmazonProductData[[#This Row],[Rating]]*AmazonProductData[[#This Row],[Rating_count]]</f>
        <v>57581.299999999996</v>
      </c>
      <c r="S83" s="17">
        <v>4.3</v>
      </c>
      <c r="T83" s="17">
        <f>AmazonProductData[[#This Row],[Actual_price]]*AmazonProductData[[#This Row],[Rating_count]]</f>
        <v>4539549</v>
      </c>
      <c r="U83" s="17" t="str">
        <f>IF(AmazonProductData[[#This Row],[Rating_count]]&lt;1000,"Less than 1k Reviews","More than 1k Reviews")</f>
        <v>More than 1k Reviews</v>
      </c>
      <c r="V83" s="20">
        <v>13391</v>
      </c>
      <c r="W83" s="1" t="s">
        <v>2909</v>
      </c>
      <c r="X83" s="1" t="s">
        <v>4201</v>
      </c>
      <c r="Y83" s="1" t="s">
        <v>5395</v>
      </c>
      <c r="Z83" s="1" t="s">
        <v>6589</v>
      </c>
      <c r="AA83" s="1" t="s">
        <v>7783</v>
      </c>
      <c r="AB83" s="1" t="s">
        <v>8977</v>
      </c>
      <c r="AC83" s="2" t="s">
        <v>10190</v>
      </c>
      <c r="AD83" s="4" t="s">
        <v>11602</v>
      </c>
    </row>
    <row r="84" spans="1:30" hidden="1" x14ac:dyDescent="0.35">
      <c r="A84" s="3" t="s">
        <v>10</v>
      </c>
      <c r="B84" s="3" t="str">
        <f>PROPER(AmazonProductData[[#This Row],[P_edit_3]])</f>
        <v>Portronics Konnect L Por-1081</v>
      </c>
      <c r="C84" s="3" t="str">
        <f>SUBSTITUTE(AmazonProductData[[#This Row],[P_edit_2]],"/","")</f>
        <v>Portronics Konnect L POR-1081</v>
      </c>
      <c r="D84" s="3" t="str">
        <f>SUBSTITUTE(AmazonProductData[[#This Row],[P_edit_1]],"!!","")</f>
        <v>Portronics Konnect L POR-1081</v>
      </c>
      <c r="E84" s="3" t="str">
        <f>LEFT(AmazonProductData[[#This Row],[product_name-original]],FIND("~",SUBSTITUTE(AmazonProductData[[#This Row],[product_name-original]]," ","~",4))-1)</f>
        <v>Portronics Konnect L POR-1081</v>
      </c>
      <c r="F84" s="1" t="s">
        <v>1361</v>
      </c>
      <c r="G84" s="1" t="str">
        <f>LEFT(AmazonProductData[[#This Row],[category-orginal]],FIND("|",AmazonProductData[[#This Row],[category-orginal]]))</f>
        <v>Computers&amp;Accessories|</v>
      </c>
      <c r="H84" s="1" t="str">
        <f>SUBSTITUTE(AmazonProductData[[#This Row],[category-old3]], "OfficeProducts", "Office Products")</f>
        <v>Computers &amp; Accessories</v>
      </c>
      <c r="I84" s="1" t="str">
        <f>SUBSTITUTE(AmazonProductData[[#This Row],[Category2]], "&amp;", " &amp; ")</f>
        <v>Computers &amp; Accessories</v>
      </c>
      <c r="J84" s="1" t="str">
        <f>SUBSTITUTE(AmazonProductData[[#This Row],[category-old2]],"|","")</f>
        <v>Computers&amp;Accessories</v>
      </c>
      <c r="K84" s="1" t="s">
        <v>2688</v>
      </c>
      <c r="L84" s="13">
        <v>154</v>
      </c>
      <c r="M84" s="13" t="str">
        <f>IF(AmazonProductData[[#This Row],[Actual_price]]&lt;200,"₹200",IF(AmazonProductData[[#This Row],[Actual_price]]&lt;=500,"₹200–₹500"," &gt;₹500)"))</f>
        <v>₹200–₹500</v>
      </c>
      <c r="N84" s="36">
        <v>339</v>
      </c>
      <c r="O84" s="36" t="str">
        <f>IF(AmazonProductData[[#This Row],[Discount_percentage]]&gt;=0.5,"50% or More","Less Than 50%")</f>
        <v>50% or More</v>
      </c>
      <c r="P84" s="27">
        <v>0.55000000000000004</v>
      </c>
      <c r="Q84" s="32" t="str">
        <f>IF(AmazonProductData[[#This Row],[Rating]]&lt;3,"Good",IF(AmazonProductData[[#This Row],[Rating]]&lt;=3.9,"Very Good","Excellent"))</f>
        <v>Excellent</v>
      </c>
      <c r="R84" s="32">
        <f>AmazonProductData[[#This Row],[Rating]]*AmazonProductData[[#This Row],[Rating_count]]</f>
        <v>57581.299999999996</v>
      </c>
      <c r="S84" s="17">
        <v>4.3</v>
      </c>
      <c r="T84" s="17">
        <f>AmazonProductData[[#This Row],[Actual_price]]*AmazonProductData[[#This Row],[Rating_count]]</f>
        <v>4539549</v>
      </c>
      <c r="U84" s="17" t="str">
        <f>IF(AmazonProductData[[#This Row],[Rating_count]]&lt;1000,"Less than 1k Reviews","More than 1k Reviews")</f>
        <v>More than 1k Reviews</v>
      </c>
      <c r="V84" s="20">
        <v>13391</v>
      </c>
      <c r="W84" s="1" t="s">
        <v>3010</v>
      </c>
      <c r="X84" s="1" t="s">
        <v>4201</v>
      </c>
      <c r="Y84" s="1" t="s">
        <v>5395</v>
      </c>
      <c r="Z84" s="1" t="s">
        <v>6589</v>
      </c>
      <c r="AA84" s="1" t="s">
        <v>7783</v>
      </c>
      <c r="AB84" s="1" t="s">
        <v>8977</v>
      </c>
      <c r="AC84" s="2" t="s">
        <v>10190</v>
      </c>
      <c r="AD84" s="4" t="s">
        <v>12020</v>
      </c>
    </row>
    <row r="85" spans="1:30" hidden="1" x14ac:dyDescent="0.35">
      <c r="A85" s="3" t="s">
        <v>10</v>
      </c>
      <c r="B85" s="3" t="str">
        <f>PROPER(AmazonProductData[[#This Row],[P_edit_3]])</f>
        <v>Portronics Konnect L Por-1081</v>
      </c>
      <c r="C85" s="3" t="str">
        <f>SUBSTITUTE(AmazonProductData[[#This Row],[P_edit_2]],"/","")</f>
        <v>Portronics Konnect L POR-1081</v>
      </c>
      <c r="D85" s="3" t="str">
        <f>SUBSTITUTE(AmazonProductData[[#This Row],[P_edit_1]],"!!","")</f>
        <v>Portronics Konnect L POR-1081</v>
      </c>
      <c r="E85" s="3" t="str">
        <f>LEFT(AmazonProductData[[#This Row],[product_name-original]],FIND("~",SUBSTITUTE(AmazonProductData[[#This Row],[product_name-original]]," ","~",4))-1)</f>
        <v>Portronics Konnect L POR-1081</v>
      </c>
      <c r="F85" s="1" t="s">
        <v>1361</v>
      </c>
      <c r="G85" s="1" t="str">
        <f>LEFT(AmazonProductData[[#This Row],[category-orginal]],FIND("|",AmazonProductData[[#This Row],[category-orginal]]))</f>
        <v>Computers&amp;Accessories|</v>
      </c>
      <c r="H85" s="1" t="str">
        <f>SUBSTITUTE(AmazonProductData[[#This Row],[category-old3]], "OfficeProducts", "Office Products")</f>
        <v>Computers &amp; Accessories</v>
      </c>
      <c r="I85" s="1" t="str">
        <f>SUBSTITUTE(AmazonProductData[[#This Row],[Category2]], "&amp;", " &amp; ")</f>
        <v>Computers &amp; Accessories</v>
      </c>
      <c r="J85" s="1" t="str">
        <f>SUBSTITUTE(AmazonProductData[[#This Row],[category-old2]],"|","")</f>
        <v>Computers&amp;Accessories</v>
      </c>
      <c r="K85" s="1" t="s">
        <v>2688</v>
      </c>
      <c r="L85" s="13">
        <v>154</v>
      </c>
      <c r="M85" s="13" t="str">
        <f>IF(AmazonProductData[[#This Row],[Actual_price]]&lt;200,"₹200",IF(AmazonProductData[[#This Row],[Actual_price]]&lt;=500,"₹200–₹500"," &gt;₹500)"))</f>
        <v>₹200–₹500</v>
      </c>
      <c r="N85" s="36">
        <v>339</v>
      </c>
      <c r="O85" s="36" t="str">
        <f>IF(AmazonProductData[[#This Row],[Discount_percentage]]&gt;=0.5,"50% or More","Less Than 50%")</f>
        <v>50% or More</v>
      </c>
      <c r="P85" s="27">
        <v>0.55000000000000004</v>
      </c>
      <c r="Q85" s="32" t="str">
        <f>IF(AmazonProductData[[#This Row],[Rating]]&lt;3,"Good",IF(AmazonProductData[[#This Row],[Rating]]&lt;=3.9,"Very Good","Excellent"))</f>
        <v>Excellent</v>
      </c>
      <c r="R85" s="32">
        <f>AmazonProductData[[#This Row],[Rating]]*AmazonProductData[[#This Row],[Rating_count]]</f>
        <v>57581.299999999996</v>
      </c>
      <c r="S85" s="17">
        <v>4.3</v>
      </c>
      <c r="T85" s="17">
        <f>AmazonProductData[[#This Row],[Actual_price]]*AmazonProductData[[#This Row],[Rating_count]]</f>
        <v>4539549</v>
      </c>
      <c r="U85" s="17" t="str">
        <f>IF(AmazonProductData[[#This Row],[Rating_count]]&lt;1000,"Less than 1k Reviews","More than 1k Reviews")</f>
        <v>More than 1k Reviews</v>
      </c>
      <c r="V85" s="20">
        <v>13391</v>
      </c>
      <c r="W85" s="1" t="s">
        <v>2909</v>
      </c>
      <c r="X85" s="1" t="s">
        <v>4201</v>
      </c>
      <c r="Y85" s="1" t="s">
        <v>5395</v>
      </c>
      <c r="Z85" s="1" t="s">
        <v>6589</v>
      </c>
      <c r="AA85" s="1" t="s">
        <v>7783</v>
      </c>
      <c r="AB85" s="1" t="s">
        <v>8977</v>
      </c>
      <c r="AC85" s="2" t="s">
        <v>10825</v>
      </c>
      <c r="AD85" s="4" t="s">
        <v>12265</v>
      </c>
    </row>
    <row r="86" spans="1:30" hidden="1" x14ac:dyDescent="0.35">
      <c r="A86" s="3" t="s">
        <v>54</v>
      </c>
      <c r="B86" s="3" t="str">
        <f>PROPER(AmazonProductData[[#This Row],[P_edit_3]])</f>
        <v>Ambrane Unbreakable 3A Fast</v>
      </c>
      <c r="C86" s="3" t="str">
        <f>SUBSTITUTE(AmazonProductData[[#This Row],[P_edit_2]],"/","")</f>
        <v>Ambrane Unbreakable 3A Fast</v>
      </c>
      <c r="D86" s="3" t="str">
        <f>SUBSTITUTE(AmazonProductData[[#This Row],[P_edit_1]],"!!","")</f>
        <v>Ambrane Unbreakable 3A Fast</v>
      </c>
      <c r="E86" s="3" t="str">
        <f>LEFT(AmazonProductData[[#This Row],[product_name-original]],FIND("~",SUBSTITUTE(AmazonProductData[[#This Row],[product_name-original]]," ","~",4))-1)</f>
        <v>Ambrane Unbreakable 3A Fast</v>
      </c>
      <c r="F86" s="1" t="s">
        <v>1405</v>
      </c>
      <c r="G86" s="1" t="str">
        <f>LEFT(AmazonProductData[[#This Row],[category-orginal]],FIND("|",AmazonProductData[[#This Row],[category-orginal]]))</f>
        <v>Computers&amp;Accessories|</v>
      </c>
      <c r="H86" s="1" t="str">
        <f>SUBSTITUTE(AmazonProductData[[#This Row],[category-old3]], "OfficeProducts", "Office Products")</f>
        <v>Computers &amp; Accessories</v>
      </c>
      <c r="I86" s="1" t="str">
        <f>SUBSTITUTE(AmazonProductData[[#This Row],[Category2]], "&amp;", " &amp; ")</f>
        <v>Computers &amp; Accessories</v>
      </c>
      <c r="J86" s="1" t="str">
        <f>SUBSTITUTE(AmazonProductData[[#This Row],[category-old2]],"|","")</f>
        <v>Computers&amp;Accessories</v>
      </c>
      <c r="K86" s="1" t="s">
        <v>2688</v>
      </c>
      <c r="L86" s="13">
        <v>199</v>
      </c>
      <c r="M86" s="13" t="str">
        <f>IF(AmazonProductData[[#This Row],[Actual_price]]&lt;200,"₹200",IF(AmazonProductData[[#This Row],[Actual_price]]&lt;=500,"₹200–₹500"," &gt;₹500)"))</f>
        <v>₹200–₹500</v>
      </c>
      <c r="N86" s="36">
        <v>349</v>
      </c>
      <c r="O86" s="36" t="str">
        <f>IF(AmazonProductData[[#This Row],[Discount_percentage]]&gt;=0.5,"50% or More","Less Than 50%")</f>
        <v>Less Than 50%</v>
      </c>
      <c r="P86" s="27">
        <v>0.43</v>
      </c>
      <c r="Q86" s="32" t="str">
        <f>IF(AmazonProductData[[#This Row],[Rating]]&lt;3,"Good",IF(AmazonProductData[[#This Row],[Rating]]&lt;=3.9,"Very Good","Excellent"))</f>
        <v>Excellent</v>
      </c>
      <c r="R86" s="32">
        <f>AmazonProductData[[#This Row],[Rating]]*AmazonProductData[[#This Row],[Rating_count]]</f>
        <v>1287.3999999999999</v>
      </c>
      <c r="S86" s="17">
        <v>4.0999999999999996</v>
      </c>
      <c r="T86" s="17">
        <f>AmazonProductData[[#This Row],[Actual_price]]*AmazonProductData[[#This Row],[Rating_count]]</f>
        <v>109586</v>
      </c>
      <c r="U86" s="17" t="str">
        <f>IF(AmazonProductData[[#This Row],[Rating_count]]&lt;1000,"Less than 1k Reviews","More than 1k Reviews")</f>
        <v>Less than 1k Reviews</v>
      </c>
      <c r="V86" s="20">
        <v>314</v>
      </c>
      <c r="W86" s="1" t="s">
        <v>2952</v>
      </c>
      <c r="X86" s="1" t="s">
        <v>4238</v>
      </c>
      <c r="Y86" s="1" t="s">
        <v>5432</v>
      </c>
      <c r="Z86" s="1" t="s">
        <v>6626</v>
      </c>
      <c r="AA86" s="1" t="s">
        <v>7820</v>
      </c>
      <c r="AB86" s="1" t="s">
        <v>9015</v>
      </c>
      <c r="AC86" s="2" t="s">
        <v>10234</v>
      </c>
      <c r="AD86" s="4" t="s">
        <v>11646</v>
      </c>
    </row>
    <row r="87" spans="1:30" hidden="1" x14ac:dyDescent="0.35">
      <c r="A87" s="3" t="s">
        <v>54</v>
      </c>
      <c r="B87" s="3" t="str">
        <f>PROPER(AmazonProductData[[#This Row],[P_edit_3]])</f>
        <v>Ambrane Unbreakable 3A Fast</v>
      </c>
      <c r="C87" s="3" t="str">
        <f>SUBSTITUTE(AmazonProductData[[#This Row],[P_edit_2]],"/","")</f>
        <v>Ambrane Unbreakable 3A Fast</v>
      </c>
      <c r="D87" s="3" t="str">
        <f>SUBSTITUTE(AmazonProductData[[#This Row],[P_edit_1]],"!!","")</f>
        <v>Ambrane Unbreakable 3A Fast</v>
      </c>
      <c r="E87" s="3" t="str">
        <f>LEFT(AmazonProductData[[#This Row],[product_name-original]],FIND("~",SUBSTITUTE(AmazonProductData[[#This Row],[product_name-original]]," ","~",4))-1)</f>
        <v>Ambrane Unbreakable 3A Fast</v>
      </c>
      <c r="F87" s="1" t="s">
        <v>1405</v>
      </c>
      <c r="G87" s="1" t="str">
        <f>LEFT(AmazonProductData[[#This Row],[category-orginal]],FIND("|",AmazonProductData[[#This Row],[category-orginal]]))</f>
        <v>Computers&amp;Accessories|</v>
      </c>
      <c r="H87" s="1" t="str">
        <f>SUBSTITUTE(AmazonProductData[[#This Row],[category-old3]], "OfficeProducts", "Office Products")</f>
        <v>Computers &amp; Accessories</v>
      </c>
      <c r="I87" s="1" t="str">
        <f>SUBSTITUTE(AmazonProductData[[#This Row],[Category2]], "&amp;", " &amp; ")</f>
        <v>Computers &amp; Accessories</v>
      </c>
      <c r="J87" s="1" t="str">
        <f>SUBSTITUTE(AmazonProductData[[#This Row],[category-old2]],"|","")</f>
        <v>Computers&amp;Accessories</v>
      </c>
      <c r="K87" s="1" t="s">
        <v>2688</v>
      </c>
      <c r="L87" s="13">
        <v>199</v>
      </c>
      <c r="M87" s="13" t="str">
        <f>IF(AmazonProductData[[#This Row],[Actual_price]]&lt;200,"₹200",IF(AmazonProductData[[#This Row],[Actual_price]]&lt;=500,"₹200–₹500"," &gt;₹500)"))</f>
        <v>₹200–₹500</v>
      </c>
      <c r="N87" s="36">
        <v>349</v>
      </c>
      <c r="O87" s="36" t="str">
        <f>IF(AmazonProductData[[#This Row],[Discount_percentage]]&gt;=0.5,"50% or More","Less Than 50%")</f>
        <v>Less Than 50%</v>
      </c>
      <c r="P87" s="27">
        <v>0.43</v>
      </c>
      <c r="Q87" s="32" t="str">
        <f>IF(AmazonProductData[[#This Row],[Rating]]&lt;3,"Good",IF(AmazonProductData[[#This Row],[Rating]]&lt;=3.9,"Very Good","Excellent"))</f>
        <v>Excellent</v>
      </c>
      <c r="R87" s="32">
        <f>AmazonProductData[[#This Row],[Rating]]*AmazonProductData[[#This Row],[Rating_count]]</f>
        <v>1287.3999999999999</v>
      </c>
      <c r="S87" s="17">
        <v>4.0999999999999996</v>
      </c>
      <c r="T87" s="17">
        <f>AmazonProductData[[#This Row],[Actual_price]]*AmazonProductData[[#This Row],[Rating_count]]</f>
        <v>109586</v>
      </c>
      <c r="U87" s="17" t="str">
        <f>IF(AmazonProductData[[#This Row],[Rating_count]]&lt;1000,"Less than 1k Reviews","More than 1k Reviews")</f>
        <v>Less than 1k Reviews</v>
      </c>
      <c r="V87" s="20">
        <v>314</v>
      </c>
      <c r="W87" s="1" t="s">
        <v>2952</v>
      </c>
      <c r="X87" s="1" t="s">
        <v>4238</v>
      </c>
      <c r="Y87" s="1" t="s">
        <v>5432</v>
      </c>
      <c r="Z87" s="1" t="s">
        <v>6626</v>
      </c>
      <c r="AA87" s="1" t="s">
        <v>7820</v>
      </c>
      <c r="AB87" s="1" t="s">
        <v>9015</v>
      </c>
      <c r="AC87" s="2" t="s">
        <v>11046</v>
      </c>
      <c r="AD87" s="4" t="s">
        <v>12500</v>
      </c>
    </row>
    <row r="88" spans="1:30" x14ac:dyDescent="0.35">
      <c r="A88" s="3" t="s">
        <v>349</v>
      </c>
      <c r="B88" s="3" t="str">
        <f>PROPER(AmazonProductData[[#This Row],[P_edit_3]])</f>
        <v>Ptron Tangentbeat In-Ear Bluetooth</v>
      </c>
      <c r="C88" s="3" t="str">
        <f>SUBSTITUTE(AmazonProductData[[#This Row],[P_edit_2]],"/","")</f>
        <v>PTron Tangentbeat in-Ear Bluetooth</v>
      </c>
      <c r="D88" s="3" t="str">
        <f>SUBSTITUTE(AmazonProductData[[#This Row],[P_edit_1]],"!!","")</f>
        <v>PTron Tangentbeat in-Ear Bluetooth</v>
      </c>
      <c r="E88" s="3" t="str">
        <f>LEFT(AmazonProductData[[#This Row],[product_name-original]],FIND("~",SUBSTITUTE(AmazonProductData[[#This Row],[product_name-original]]," ","~",4))-1)</f>
        <v>PTron Tangentbeat in-Ear Bluetooth</v>
      </c>
      <c r="F88" s="1" t="s">
        <v>1698</v>
      </c>
      <c r="G88" s="1" t="str">
        <f>LEFT(AmazonProductData[[#This Row],[category-orginal]],FIND("|",AmazonProductData[[#This Row],[category-orginal]]))</f>
        <v>Electronics|</v>
      </c>
      <c r="H88" s="1" t="str">
        <f>SUBSTITUTE(AmazonProductData[[#This Row],[category-old3]], "OfficeProducts", "Office Products")</f>
        <v>Electronics</v>
      </c>
      <c r="I88" s="1" t="str">
        <f>SUBSTITUTE(AmazonProductData[[#This Row],[Category2]], "&amp;", " &amp; ")</f>
        <v>Electronics</v>
      </c>
      <c r="J88" s="1" t="str">
        <f>SUBSTITUTE(AmazonProductData[[#This Row],[category-old2]],"|","")</f>
        <v>Electronics</v>
      </c>
      <c r="K88" s="1" t="s">
        <v>2712</v>
      </c>
      <c r="L88" s="13">
        <v>599</v>
      </c>
      <c r="M88" s="13" t="str">
        <f>IF(AmazonProductData[[#This Row],[Actual_price]]&lt;200,"₹200",IF(AmazonProductData[[#This Row],[Actual_price]]&lt;=500,"₹200–₹500"," &gt;₹500)"))</f>
        <v xml:space="preserve"> &gt;₹500)</v>
      </c>
      <c r="N88" s="36">
        <v>2499</v>
      </c>
      <c r="O88" s="36" t="str">
        <f>IF(AmazonProductData[[#This Row],[Discount_percentage]]&gt;=0.5,"50% or More","Less Than 50%")</f>
        <v>50% or More</v>
      </c>
      <c r="P88" s="27">
        <v>0.76</v>
      </c>
      <c r="Q88" s="32" t="str">
        <f>IF(AmazonProductData[[#This Row],[Rating]]&lt;3,"Good",IF(AmazonProductData[[#This Row],[Rating]]&lt;=3.9,"Very Good","Excellent"))</f>
        <v>Very Good</v>
      </c>
      <c r="R88" s="32">
        <f>AmazonProductData[[#This Row],[Rating]]*AmazonProductData[[#This Row],[Rating_count]]</f>
        <v>226831.8</v>
      </c>
      <c r="S88" s="17">
        <v>3.9</v>
      </c>
      <c r="T88" s="17">
        <f>AmazonProductData[[#This Row],[Actual_price]]*AmazonProductData[[#This Row],[Rating_count]]</f>
        <v>145346838</v>
      </c>
      <c r="U88" s="17" t="str">
        <f>IF(AmazonProductData[[#This Row],[Rating_count]]&lt;1000,"Less than 1k Reviews","More than 1k Reviews")</f>
        <v>More than 1k Reviews</v>
      </c>
      <c r="V88" s="20">
        <v>58162</v>
      </c>
      <c r="W88" s="1" t="s">
        <v>3228</v>
      </c>
      <c r="X88" s="1" t="s">
        <v>4458</v>
      </c>
      <c r="Y88" s="1" t="s">
        <v>5652</v>
      </c>
      <c r="Z88" s="1" t="s">
        <v>6846</v>
      </c>
      <c r="AA88" s="1" t="s">
        <v>8040</v>
      </c>
      <c r="AB88" s="1" t="s">
        <v>9244</v>
      </c>
      <c r="AC88" s="2" t="s">
        <v>10523</v>
      </c>
      <c r="AD88" s="4" t="s">
        <v>11941</v>
      </c>
    </row>
    <row r="89" spans="1:30" hidden="1" x14ac:dyDescent="0.35">
      <c r="A89" s="3" t="s">
        <v>59</v>
      </c>
      <c r="B89" s="3" t="str">
        <f>PROPER(AmazonProductData[[#This Row],[P_edit_3]])</f>
        <v>Portronics Konnect L 1.2Mtr,</v>
      </c>
      <c r="C89" s="3" t="str">
        <f>SUBSTITUTE(AmazonProductData[[#This Row],[P_edit_2]],"/","")</f>
        <v>Portronics Konnect L 1.2Mtr,</v>
      </c>
      <c r="D89" s="3" t="str">
        <f>SUBSTITUTE(AmazonProductData[[#This Row],[P_edit_1]],"!!","")</f>
        <v>Portronics Konnect L 1.2Mtr,</v>
      </c>
      <c r="E89" s="3" t="str">
        <f>LEFT(AmazonProductData[[#This Row],[product_name-original]],FIND("~",SUBSTITUTE(AmazonProductData[[#This Row],[product_name-original]]," ","~",4))-1)</f>
        <v>Portronics Konnect L 1.2Mtr,</v>
      </c>
      <c r="F89" s="1" t="s">
        <v>1410</v>
      </c>
      <c r="G89" s="1" t="str">
        <f>LEFT(AmazonProductData[[#This Row],[category-orginal]],FIND("|",AmazonProductData[[#This Row],[category-orginal]]))</f>
        <v>Computers&amp;Accessories|</v>
      </c>
      <c r="H89" s="1" t="str">
        <f>SUBSTITUTE(AmazonProductData[[#This Row],[category-old3]], "OfficeProducts", "Office Products")</f>
        <v>Computers &amp; Accessories</v>
      </c>
      <c r="I89" s="1" t="str">
        <f>SUBSTITUTE(AmazonProductData[[#This Row],[Category2]], "&amp;", " &amp; ")</f>
        <v>Computers &amp; Accessories</v>
      </c>
      <c r="J89" s="1" t="str">
        <f>SUBSTITUTE(AmazonProductData[[#This Row],[category-old2]],"|","")</f>
        <v>Computers&amp;Accessories</v>
      </c>
      <c r="K89" s="1" t="s">
        <v>2688</v>
      </c>
      <c r="L89" s="13">
        <v>154</v>
      </c>
      <c r="M89" s="13" t="str">
        <f>IF(AmazonProductData[[#This Row],[Actual_price]]&lt;200,"₹200",IF(AmazonProductData[[#This Row],[Actual_price]]&lt;=500,"₹200–₹500"," &gt;₹500)"))</f>
        <v>₹200–₹500</v>
      </c>
      <c r="N89" s="36">
        <v>349</v>
      </c>
      <c r="O89" s="36" t="str">
        <f>IF(AmazonProductData[[#This Row],[Discount_percentage]]&gt;=0.5,"50% or More","Less Than 50%")</f>
        <v>50% or More</v>
      </c>
      <c r="P89" s="27">
        <v>0.56000000000000005</v>
      </c>
      <c r="Q89" s="32" t="str">
        <f>IF(AmazonProductData[[#This Row],[Rating]]&lt;3,"Good",IF(AmazonProductData[[#This Row],[Rating]]&lt;=3.9,"Very Good","Excellent"))</f>
        <v>Excellent</v>
      </c>
      <c r="R89" s="32">
        <f>AmazonProductData[[#This Row],[Rating]]*AmazonProductData[[#This Row],[Rating_count]]</f>
        <v>30375.199999999997</v>
      </c>
      <c r="S89" s="17">
        <v>4.3</v>
      </c>
      <c r="T89" s="17">
        <f>AmazonProductData[[#This Row],[Actual_price]]*AmazonProductData[[#This Row],[Rating_count]]</f>
        <v>2465336</v>
      </c>
      <c r="U89" s="17" t="str">
        <f>IF(AmazonProductData[[#This Row],[Rating_count]]&lt;1000,"Less than 1k Reviews","More than 1k Reviews")</f>
        <v>More than 1k Reviews</v>
      </c>
      <c r="V89" s="20">
        <v>7064</v>
      </c>
      <c r="W89" s="1" t="s">
        <v>2957</v>
      </c>
      <c r="X89" s="1" t="s">
        <v>4241</v>
      </c>
      <c r="Y89" s="1" t="s">
        <v>5435</v>
      </c>
      <c r="Z89" s="1" t="s">
        <v>6629</v>
      </c>
      <c r="AA89" s="1" t="s">
        <v>7823</v>
      </c>
      <c r="AB89" s="1" t="s">
        <v>9018</v>
      </c>
      <c r="AC89" s="2" t="s">
        <v>10239</v>
      </c>
      <c r="AD89" s="4" t="s">
        <v>11651</v>
      </c>
    </row>
    <row r="90" spans="1:30" hidden="1" x14ac:dyDescent="0.35">
      <c r="A90" s="3" t="s">
        <v>59</v>
      </c>
      <c r="B90" s="3" t="str">
        <f>PROPER(AmazonProductData[[#This Row],[P_edit_3]])</f>
        <v>Portronics Konnect L 1.2Mtr,</v>
      </c>
      <c r="C90" s="3" t="str">
        <f>SUBSTITUTE(AmazonProductData[[#This Row],[P_edit_2]],"/","")</f>
        <v>Portronics Konnect L 1.2Mtr,</v>
      </c>
      <c r="D90" s="3" t="str">
        <f>SUBSTITUTE(AmazonProductData[[#This Row],[P_edit_1]],"!!","")</f>
        <v>Portronics Konnect L 1.2Mtr,</v>
      </c>
      <c r="E90" s="3" t="str">
        <f>LEFT(AmazonProductData[[#This Row],[product_name-original]],FIND("~",SUBSTITUTE(AmazonProductData[[#This Row],[product_name-original]]," ","~",4))-1)</f>
        <v>Portronics Konnect L 1.2Mtr,</v>
      </c>
      <c r="F90" s="1" t="s">
        <v>1410</v>
      </c>
      <c r="G90" s="1" t="str">
        <f>LEFT(AmazonProductData[[#This Row],[category-orginal]],FIND("|",AmazonProductData[[#This Row],[category-orginal]]))</f>
        <v>Computers&amp;Accessories|</v>
      </c>
      <c r="H90" s="1" t="str">
        <f>SUBSTITUTE(AmazonProductData[[#This Row],[category-old3]], "OfficeProducts", "Office Products")</f>
        <v>Computers &amp; Accessories</v>
      </c>
      <c r="I90" s="1" t="str">
        <f>SUBSTITUTE(AmazonProductData[[#This Row],[Category2]], "&amp;", " &amp; ")</f>
        <v>Computers &amp; Accessories</v>
      </c>
      <c r="J90" s="1" t="str">
        <f>SUBSTITUTE(AmazonProductData[[#This Row],[category-old2]],"|","")</f>
        <v>Computers&amp;Accessories</v>
      </c>
      <c r="K90" s="1" t="s">
        <v>2688</v>
      </c>
      <c r="L90" s="13">
        <v>154</v>
      </c>
      <c r="M90" s="13" t="str">
        <f>IF(AmazonProductData[[#This Row],[Actual_price]]&lt;200,"₹200",IF(AmazonProductData[[#This Row],[Actual_price]]&lt;=500,"₹200–₹500"," &gt;₹500)"))</f>
        <v>₹200–₹500</v>
      </c>
      <c r="N90" s="36">
        <v>349</v>
      </c>
      <c r="O90" s="36" t="str">
        <f>IF(AmazonProductData[[#This Row],[Discount_percentage]]&gt;=0.5,"50% or More","Less Than 50%")</f>
        <v>50% or More</v>
      </c>
      <c r="P90" s="27">
        <v>0.56000000000000005</v>
      </c>
      <c r="Q90" s="32" t="str">
        <f>IF(AmazonProductData[[#This Row],[Rating]]&lt;3,"Good",IF(AmazonProductData[[#This Row],[Rating]]&lt;=3.9,"Very Good","Excellent"))</f>
        <v>Excellent</v>
      </c>
      <c r="R90" s="32">
        <f>AmazonProductData[[#This Row],[Rating]]*AmazonProductData[[#This Row],[Rating_count]]</f>
        <v>30375.199999999997</v>
      </c>
      <c r="S90" s="17">
        <v>4.3</v>
      </c>
      <c r="T90" s="17">
        <f>AmazonProductData[[#This Row],[Actual_price]]*AmazonProductData[[#This Row],[Rating_count]]</f>
        <v>2465336</v>
      </c>
      <c r="U90" s="17" t="str">
        <f>IF(AmazonProductData[[#This Row],[Rating_count]]&lt;1000,"Less than 1k Reviews","More than 1k Reviews")</f>
        <v>More than 1k Reviews</v>
      </c>
      <c r="V90" s="20">
        <v>7064</v>
      </c>
      <c r="W90" s="1" t="s">
        <v>2957</v>
      </c>
      <c r="X90" s="1" t="s">
        <v>4241</v>
      </c>
      <c r="Y90" s="1" t="s">
        <v>5435</v>
      </c>
      <c r="Z90" s="1" t="s">
        <v>6629</v>
      </c>
      <c r="AA90" s="1" t="s">
        <v>7823</v>
      </c>
      <c r="AB90" s="1" t="s">
        <v>9018</v>
      </c>
      <c r="AC90" s="2" t="s">
        <v>11065</v>
      </c>
      <c r="AD90" s="4" t="s">
        <v>12520</v>
      </c>
    </row>
    <row r="91" spans="1:30" hidden="1" x14ac:dyDescent="0.35">
      <c r="A91" s="3" t="s">
        <v>1</v>
      </c>
      <c r="B91" s="3" t="str">
        <f>PROPER(AmazonProductData[[#This Row],[P_edit_3]])</f>
        <v xml:space="preserve">Ambrane Unbreakable 60W </v>
      </c>
      <c r="C91" s="3" t="str">
        <f>SUBSTITUTE(AmazonProductData[[#This Row],[P_edit_2]],"/","")</f>
        <v xml:space="preserve">Ambrane Unbreakable 60W </v>
      </c>
      <c r="D91" s="3" t="str">
        <f>SUBSTITUTE(AmazonProductData[[#This Row],[P_edit_1]],"!!","")</f>
        <v>Ambrane Unbreakable 60W /</v>
      </c>
      <c r="E91" s="3" t="str">
        <f>LEFT(AmazonProductData[[#This Row],[product_name-original]],FIND("~",SUBSTITUTE(AmazonProductData[[#This Row],[product_name-original]]," ","~",4))-1)</f>
        <v>Ambrane Unbreakable 60W /</v>
      </c>
      <c r="F91" s="1" t="s">
        <v>1352</v>
      </c>
      <c r="G91" s="1" t="str">
        <f>LEFT(AmazonProductData[[#This Row],[category-orginal]],FIND("|",AmazonProductData[[#This Row],[category-orginal]]))</f>
        <v>Computers&amp;Accessories|</v>
      </c>
      <c r="H91" s="1" t="str">
        <f>SUBSTITUTE(AmazonProductData[[#This Row],[category-old3]], "OfficeProducts", "Office Products")</f>
        <v>Computers &amp; Accessories</v>
      </c>
      <c r="I91" s="1" t="str">
        <f>SUBSTITUTE(AmazonProductData[[#This Row],[Category2]], "&amp;", " &amp; ")</f>
        <v>Computers &amp; Accessories</v>
      </c>
      <c r="J91" s="1" t="str">
        <f>SUBSTITUTE(AmazonProductData[[#This Row],[category-old2]],"|","")</f>
        <v>Computers&amp;Accessories</v>
      </c>
      <c r="K91" s="1" t="s">
        <v>2688</v>
      </c>
      <c r="L91" s="13">
        <v>199</v>
      </c>
      <c r="M91" s="13" t="str">
        <f>IF(AmazonProductData[[#This Row],[Actual_price]]&lt;200,"₹200",IF(AmazonProductData[[#This Row],[Actual_price]]&lt;=500,"₹200–₹500"," &gt;₹500)"))</f>
        <v>₹200–₹500</v>
      </c>
      <c r="N91" s="36">
        <v>349</v>
      </c>
      <c r="O91" s="36" t="str">
        <f>IF(AmazonProductData[[#This Row],[Discount_percentage]]&gt;=0.5,"50% or More","Less Than 50%")</f>
        <v>Less Than 50%</v>
      </c>
      <c r="P91" s="27">
        <v>0.43</v>
      </c>
      <c r="Q91" s="32" t="str">
        <f>IF(AmazonProductData[[#This Row],[Rating]]&lt;3,"Good",IF(AmazonProductData[[#This Row],[Rating]]&lt;=3.9,"Very Good","Excellent"))</f>
        <v>Excellent</v>
      </c>
      <c r="R91" s="32">
        <f>AmazonProductData[[#This Row],[Rating]]*AmazonProductData[[#This Row],[Rating_count]]</f>
        <v>175972</v>
      </c>
      <c r="S91" s="17">
        <v>4</v>
      </c>
      <c r="T91" s="17">
        <f>AmazonProductData[[#This Row],[Actual_price]]*AmazonProductData[[#This Row],[Rating_count]]</f>
        <v>15353557</v>
      </c>
      <c r="U91" s="17" t="str">
        <f>IF(AmazonProductData[[#This Row],[Rating_count]]&lt;1000,"Less than 1k Reviews","More than 1k Reviews")</f>
        <v>More than 1k Reviews</v>
      </c>
      <c r="V91" s="20">
        <v>43993</v>
      </c>
      <c r="W91" s="1" t="s">
        <v>2900</v>
      </c>
      <c r="X91" s="1" t="s">
        <v>4193</v>
      </c>
      <c r="Y91" s="1" t="s">
        <v>5387</v>
      </c>
      <c r="Z91" s="1" t="s">
        <v>6581</v>
      </c>
      <c r="AA91" s="1" t="s">
        <v>7775</v>
      </c>
      <c r="AB91" s="1" t="s">
        <v>8969</v>
      </c>
      <c r="AC91" s="2" t="s">
        <v>10551</v>
      </c>
      <c r="AD91" s="4" t="s">
        <v>11969</v>
      </c>
    </row>
    <row r="92" spans="1:30" hidden="1" x14ac:dyDescent="0.35">
      <c r="A92" s="3" t="s">
        <v>1</v>
      </c>
      <c r="B92" s="3" t="str">
        <f>PROPER(AmazonProductData[[#This Row],[P_edit_3]])</f>
        <v xml:space="preserve">Ambrane Unbreakable 60W </v>
      </c>
      <c r="C92" s="3" t="str">
        <f>SUBSTITUTE(AmazonProductData[[#This Row],[P_edit_2]],"/","")</f>
        <v xml:space="preserve">Ambrane Unbreakable 60W </v>
      </c>
      <c r="D92" s="3" t="str">
        <f>SUBSTITUTE(AmazonProductData[[#This Row],[P_edit_1]],"!!","")</f>
        <v>Ambrane Unbreakable 60W /</v>
      </c>
      <c r="E92" s="3" t="str">
        <f>LEFT(AmazonProductData[[#This Row],[product_name-original]],FIND("~",SUBSTITUTE(AmazonProductData[[#This Row],[product_name-original]]," ","~",4))-1)</f>
        <v>Ambrane Unbreakable 60W /</v>
      </c>
      <c r="F92" s="1" t="s">
        <v>1352</v>
      </c>
      <c r="G92" s="1" t="str">
        <f>LEFT(AmazonProductData[[#This Row],[category-orginal]],FIND("|",AmazonProductData[[#This Row],[category-orginal]]))</f>
        <v>Computers&amp;Accessories|</v>
      </c>
      <c r="H92" s="1" t="str">
        <f>SUBSTITUTE(AmazonProductData[[#This Row],[category-old3]], "OfficeProducts", "Office Products")</f>
        <v>Computers &amp; Accessories</v>
      </c>
      <c r="I92" s="1" t="str">
        <f>SUBSTITUTE(AmazonProductData[[#This Row],[Category2]], "&amp;", " &amp; ")</f>
        <v>Computers &amp; Accessories</v>
      </c>
      <c r="J92" s="1" t="str">
        <f>SUBSTITUTE(AmazonProductData[[#This Row],[category-old2]],"|","")</f>
        <v>Computers&amp;Accessories</v>
      </c>
      <c r="K92" s="1" t="s">
        <v>2688</v>
      </c>
      <c r="L92" s="13">
        <v>199</v>
      </c>
      <c r="M92" s="13" t="str">
        <f>IF(AmazonProductData[[#This Row],[Actual_price]]&lt;200,"₹200",IF(AmazonProductData[[#This Row],[Actual_price]]&lt;=500,"₹200–₹500"," &gt;₹500)"))</f>
        <v>₹200–₹500</v>
      </c>
      <c r="N92" s="36">
        <v>349</v>
      </c>
      <c r="O92" s="36" t="str">
        <f>IF(AmazonProductData[[#This Row],[Discount_percentage]]&gt;=0.5,"50% or More","Less Than 50%")</f>
        <v>Less Than 50%</v>
      </c>
      <c r="P92" s="27">
        <v>0.43</v>
      </c>
      <c r="Q92" s="32" t="str">
        <f>IF(AmazonProductData[[#This Row],[Rating]]&lt;3,"Good",IF(AmazonProductData[[#This Row],[Rating]]&lt;=3.9,"Very Good","Excellent"))</f>
        <v>Excellent</v>
      </c>
      <c r="R92" s="32">
        <f>AmazonProductData[[#This Row],[Rating]]*AmazonProductData[[#This Row],[Rating_count]]</f>
        <v>175976</v>
      </c>
      <c r="S92" s="17">
        <v>4</v>
      </c>
      <c r="T92" s="17">
        <f>AmazonProductData[[#This Row],[Actual_price]]*AmazonProductData[[#This Row],[Rating_count]]</f>
        <v>15353906</v>
      </c>
      <c r="U92" s="17" t="str">
        <f>IF(AmazonProductData[[#This Row],[Rating_count]]&lt;1000,"Less than 1k Reviews","More than 1k Reviews")</f>
        <v>More than 1k Reviews</v>
      </c>
      <c r="V92" s="20">
        <v>43994</v>
      </c>
      <c r="W92" s="1" t="s">
        <v>2900</v>
      </c>
      <c r="X92" s="1" t="s">
        <v>4193</v>
      </c>
      <c r="Y92" s="1" t="s">
        <v>5387</v>
      </c>
      <c r="Z92" s="1" t="s">
        <v>6581</v>
      </c>
      <c r="AA92" s="1" t="s">
        <v>7775</v>
      </c>
      <c r="AB92" s="1" t="s">
        <v>8969</v>
      </c>
      <c r="AC92" s="2" t="s">
        <v>10181</v>
      </c>
      <c r="AD92" s="4" t="s">
        <v>11593</v>
      </c>
    </row>
    <row r="93" spans="1:30" hidden="1" x14ac:dyDescent="0.35">
      <c r="A93" s="3" t="s">
        <v>1</v>
      </c>
      <c r="B93" s="3" t="str">
        <f>PROPER(AmazonProductData[[#This Row],[P_edit_3]])</f>
        <v xml:space="preserve">Ambrane Unbreakable 60W </v>
      </c>
      <c r="C93" s="3" t="str">
        <f>SUBSTITUTE(AmazonProductData[[#This Row],[P_edit_2]],"/","")</f>
        <v xml:space="preserve">Ambrane Unbreakable 60W </v>
      </c>
      <c r="D93" s="3" t="str">
        <f>SUBSTITUTE(AmazonProductData[[#This Row],[P_edit_1]],"!!","")</f>
        <v>Ambrane Unbreakable 60W /</v>
      </c>
      <c r="E93" s="3" t="str">
        <f>LEFT(AmazonProductData[[#This Row],[product_name-original]],FIND("~",SUBSTITUTE(AmazonProductData[[#This Row],[product_name-original]]," ","~",4))-1)</f>
        <v>Ambrane Unbreakable 60W /</v>
      </c>
      <c r="F93" s="1" t="s">
        <v>1352</v>
      </c>
      <c r="G93" s="1" t="str">
        <f>LEFT(AmazonProductData[[#This Row],[category-orginal]],FIND("|",AmazonProductData[[#This Row],[category-orginal]]))</f>
        <v>Computers&amp;Accessories|</v>
      </c>
      <c r="H93" s="1" t="str">
        <f>SUBSTITUTE(AmazonProductData[[#This Row],[category-old3]], "OfficeProducts", "Office Products")</f>
        <v>Computers &amp; Accessories</v>
      </c>
      <c r="I93" s="1" t="str">
        <f>SUBSTITUTE(AmazonProductData[[#This Row],[Category2]], "&amp;", " &amp; ")</f>
        <v>Computers &amp; Accessories</v>
      </c>
      <c r="J93" s="1" t="str">
        <f>SUBSTITUTE(AmazonProductData[[#This Row],[category-old2]],"|","")</f>
        <v>Computers&amp;Accessories</v>
      </c>
      <c r="K93" s="1" t="s">
        <v>2688</v>
      </c>
      <c r="L93" s="13">
        <v>199</v>
      </c>
      <c r="M93" s="13" t="str">
        <f>IF(AmazonProductData[[#This Row],[Actual_price]]&lt;200,"₹200",IF(AmazonProductData[[#This Row],[Actual_price]]&lt;=500,"₹200–₹500"," &gt;₹500)"))</f>
        <v>₹200–₹500</v>
      </c>
      <c r="N93" s="36">
        <v>349</v>
      </c>
      <c r="O93" s="36" t="str">
        <f>IF(AmazonProductData[[#This Row],[Discount_percentage]]&gt;=0.5,"50% or More","Less Than 50%")</f>
        <v>Less Than 50%</v>
      </c>
      <c r="P93" s="27">
        <v>0.43</v>
      </c>
      <c r="Q93" s="32" t="str">
        <f>IF(AmazonProductData[[#This Row],[Rating]]&lt;3,"Good",IF(AmazonProductData[[#This Row],[Rating]]&lt;=3.9,"Very Good","Excellent"))</f>
        <v>Excellent</v>
      </c>
      <c r="R93" s="32">
        <f>AmazonProductData[[#This Row],[Rating]]*AmazonProductData[[#This Row],[Rating_count]]</f>
        <v>175976</v>
      </c>
      <c r="S93" s="17">
        <v>4</v>
      </c>
      <c r="T93" s="17">
        <f>AmazonProductData[[#This Row],[Actual_price]]*AmazonProductData[[#This Row],[Rating_count]]</f>
        <v>15353906</v>
      </c>
      <c r="U93" s="17" t="str">
        <f>IF(AmazonProductData[[#This Row],[Rating_count]]&lt;1000,"Less than 1k Reviews","More than 1k Reviews")</f>
        <v>More than 1k Reviews</v>
      </c>
      <c r="V93" s="20">
        <v>43994</v>
      </c>
      <c r="W93" s="1" t="s">
        <v>2900</v>
      </c>
      <c r="X93" s="1" t="s">
        <v>4193</v>
      </c>
      <c r="Y93" s="1" t="s">
        <v>5387</v>
      </c>
      <c r="Z93" s="1" t="s">
        <v>6581</v>
      </c>
      <c r="AA93" s="1" t="s">
        <v>7775</v>
      </c>
      <c r="AB93" s="1" t="s">
        <v>8969</v>
      </c>
      <c r="AC93" s="2" t="s">
        <v>10181</v>
      </c>
      <c r="AD93" s="4" t="s">
        <v>12214</v>
      </c>
    </row>
    <row r="94" spans="1:30" x14ac:dyDescent="0.35">
      <c r="A94" s="3" t="s">
        <v>918</v>
      </c>
      <c r="B94" s="3" t="str">
        <f>PROPER(AmazonProductData[[#This Row],[P_edit_3]])</f>
        <v>Pigeon By Stovekraft Cruise</v>
      </c>
      <c r="C94" s="3" t="str">
        <f>SUBSTITUTE(AmazonProductData[[#This Row],[P_edit_2]],"/","")</f>
        <v>Pigeon by Stovekraft Cruise</v>
      </c>
      <c r="D94" s="3" t="str">
        <f>SUBSTITUTE(AmazonProductData[[#This Row],[P_edit_1]],"!!","")</f>
        <v>Pigeon by Stovekraft Cruise</v>
      </c>
      <c r="E94" s="3" t="str">
        <f>LEFT(AmazonProductData[[#This Row],[product_name-original]],FIND("~",SUBSTITUTE(AmazonProductData[[#This Row],[product_name-original]]," ","~",4))-1)</f>
        <v>Pigeon by Stovekraft Cruise</v>
      </c>
      <c r="F94" s="1" t="s">
        <v>2255</v>
      </c>
      <c r="G94" s="1" t="str">
        <f>LEFT(AmazonProductData[[#This Row],[category-orginal]],FIND("|",AmazonProductData[[#This Row],[category-orginal]]))</f>
        <v>Home&amp;Kitchen|</v>
      </c>
      <c r="H94" s="1" t="str">
        <f>SUBSTITUTE(AmazonProductData[[#This Row],[category-old3]], "OfficeProducts", "Office Products")</f>
        <v>Home &amp; Kitchen</v>
      </c>
      <c r="I94" s="1" t="str">
        <f>SUBSTITUTE(AmazonProductData[[#This Row],[Category2]], "&amp;", " &amp; ")</f>
        <v>Home &amp; Kitchen</v>
      </c>
      <c r="J94" s="1" t="str">
        <f>SUBSTITUTE(AmazonProductData[[#This Row],[category-old2]],"|","")</f>
        <v>Home&amp;Kitchen</v>
      </c>
      <c r="K94" s="1" t="s">
        <v>2836</v>
      </c>
      <c r="L94" s="13">
        <v>1699</v>
      </c>
      <c r="M94" s="13" t="str">
        <f>IF(AmazonProductData[[#This Row],[Actual_price]]&lt;200,"₹200",IF(AmazonProductData[[#This Row],[Actual_price]]&lt;=500,"₹200–₹500"," &gt;₹500)"))</f>
        <v xml:space="preserve"> &gt;₹500)</v>
      </c>
      <c r="N94" s="36">
        <v>3193</v>
      </c>
      <c r="O94" s="36" t="str">
        <f>IF(AmazonProductData[[#This Row],[Discount_percentage]]&gt;=0.5,"50% or More","Less Than 50%")</f>
        <v>Less Than 50%</v>
      </c>
      <c r="P94" s="27">
        <v>0.47</v>
      </c>
      <c r="Q94" s="32" t="str">
        <f>IF(AmazonProductData[[#This Row],[Rating]]&lt;3,"Good",IF(AmazonProductData[[#This Row],[Rating]]&lt;=3.9,"Very Good","Excellent"))</f>
        <v>Very Good</v>
      </c>
      <c r="R94" s="32">
        <f>AmazonProductData[[#This Row],[Rating]]*AmazonProductData[[#This Row],[Rating_count]]</f>
        <v>205321.59999999998</v>
      </c>
      <c r="S94" s="17">
        <v>3.8</v>
      </c>
      <c r="T94" s="17">
        <f>AmazonProductData[[#This Row],[Actual_price]]*AmazonProductData[[#This Row],[Rating_count]]</f>
        <v>172524176</v>
      </c>
      <c r="U94" s="17" t="str">
        <f>IF(AmazonProductData[[#This Row],[Rating_count]]&lt;1000,"Less than 1k Reviews","More than 1k Reviews")</f>
        <v>More than 1k Reviews</v>
      </c>
      <c r="V94" s="20">
        <v>54032</v>
      </c>
      <c r="W94" s="1" t="s">
        <v>3762</v>
      </c>
      <c r="X94" s="1" t="s">
        <v>4953</v>
      </c>
      <c r="Y94" s="1" t="s">
        <v>6147</v>
      </c>
      <c r="Z94" s="1" t="s">
        <v>7341</v>
      </c>
      <c r="AA94" s="1" t="s">
        <v>8535</v>
      </c>
      <c r="AB94" s="1" t="s">
        <v>9747</v>
      </c>
      <c r="AC94" s="2" t="s">
        <v>11161</v>
      </c>
      <c r="AD94" s="4" t="s">
        <v>12624</v>
      </c>
    </row>
    <row r="95" spans="1:30" hidden="1" x14ac:dyDescent="0.35">
      <c r="A95" s="3" t="s">
        <v>657</v>
      </c>
      <c r="B95" s="3" t="str">
        <f>PROPER(AmazonProductData[[#This Row],[P_edit_3]])</f>
        <v>Logitech B100 Wired Usb</v>
      </c>
      <c r="C95" s="3" t="str">
        <f>SUBSTITUTE(AmazonProductData[[#This Row],[P_edit_2]],"/","")</f>
        <v>Logitech B100 Wired USB</v>
      </c>
      <c r="D95" s="3" t="str">
        <f>SUBSTITUTE(AmazonProductData[[#This Row],[P_edit_1]],"!!","")</f>
        <v>Logitech B100 Wired USB</v>
      </c>
      <c r="E95" s="3" t="str">
        <f>LEFT(AmazonProductData[[#This Row],[product_name-original]],FIND("~",SUBSTITUTE(AmazonProductData[[#This Row],[product_name-original]]," ","~",4))-1)</f>
        <v>Logitech B100 Wired USB</v>
      </c>
      <c r="F95" s="1" t="s">
        <v>1994</v>
      </c>
      <c r="G95" s="1" t="str">
        <f>LEFT(AmazonProductData[[#This Row],[category-orginal]],FIND("|",AmazonProductData[[#This Row],[category-orginal]]))</f>
        <v>Computers&amp;Accessories|</v>
      </c>
      <c r="H95" s="1" t="str">
        <f>SUBSTITUTE(AmazonProductData[[#This Row],[category-old3]], "OfficeProducts", "Office Products")</f>
        <v>Computers &amp; Accessories</v>
      </c>
      <c r="I95" s="1" t="str">
        <f>SUBSTITUTE(AmazonProductData[[#This Row],[Category2]], "&amp;", " &amp; ")</f>
        <v>Computers &amp; Accessories</v>
      </c>
      <c r="J95" s="1" t="str">
        <f>SUBSTITUTE(AmazonProductData[[#This Row],[category-old2]],"|","")</f>
        <v>Computers&amp;Accessories</v>
      </c>
      <c r="K95" s="1" t="s">
        <v>2733</v>
      </c>
      <c r="L95" s="13">
        <v>279</v>
      </c>
      <c r="M95" s="13" t="str">
        <f>IF(AmazonProductData[[#This Row],[Actual_price]]&lt;200,"₹200",IF(AmazonProductData[[#This Row],[Actual_price]]&lt;=500,"₹200–₹500"," &gt;₹500)"))</f>
        <v>₹200–₹500</v>
      </c>
      <c r="N95" s="36">
        <v>375</v>
      </c>
      <c r="O95" s="36" t="str">
        <f>IF(AmazonProductData[[#This Row],[Discount_percentage]]&gt;=0.5,"50% or More","Less Than 50%")</f>
        <v>Less Than 50%</v>
      </c>
      <c r="P95" s="27">
        <v>0.26</v>
      </c>
      <c r="Q95" s="32" t="str">
        <f>IF(AmazonProductData[[#This Row],[Rating]]&lt;3,"Good",IF(AmazonProductData[[#This Row],[Rating]]&lt;=3.9,"Very Good","Excellent"))</f>
        <v>Excellent</v>
      </c>
      <c r="R95" s="32">
        <f>AmazonProductData[[#This Row],[Rating]]*AmazonProductData[[#This Row],[Rating_count]]</f>
        <v>135596.19999999998</v>
      </c>
      <c r="S95" s="17">
        <v>4.3</v>
      </c>
      <c r="T95" s="17">
        <f>AmazonProductData[[#This Row],[Actual_price]]*AmazonProductData[[#This Row],[Rating_count]]</f>
        <v>11825250</v>
      </c>
      <c r="U95" s="17" t="str">
        <f>IF(AmazonProductData[[#This Row],[Rating_count]]&lt;1000,"Less than 1k Reviews","More than 1k Reviews")</f>
        <v>More than 1k Reviews</v>
      </c>
      <c r="V95" s="20">
        <v>31534</v>
      </c>
      <c r="W95" s="1" t="s">
        <v>3505</v>
      </c>
      <c r="X95" s="1" t="s">
        <v>4698</v>
      </c>
      <c r="Y95" s="1" t="s">
        <v>5892</v>
      </c>
      <c r="Z95" s="1" t="s">
        <v>7086</v>
      </c>
      <c r="AA95" s="1" t="s">
        <v>8280</v>
      </c>
      <c r="AB95" s="1" t="s">
        <v>9488</v>
      </c>
      <c r="AC95" s="2" t="s">
        <v>10872</v>
      </c>
      <c r="AD95" s="4" t="s">
        <v>12316</v>
      </c>
    </row>
    <row r="96" spans="1:30" hidden="1" x14ac:dyDescent="0.35">
      <c r="A96" s="3" t="s">
        <v>1297</v>
      </c>
      <c r="B96" s="3" t="str">
        <f>PROPER(AmazonProductData[[#This Row],[P_edit_3]])</f>
        <v>Cardex Digital Kitchen Weighing</v>
      </c>
      <c r="C96" s="3" t="str">
        <f>SUBSTITUTE(AmazonProductData[[#This Row],[P_edit_2]],"/","")</f>
        <v>CARDEX Digital Kitchen Weighing</v>
      </c>
      <c r="D96" s="3" t="str">
        <f>SUBSTITUTE(AmazonProductData[[#This Row],[P_edit_1]],"!!","")</f>
        <v>CARDEX Digital Kitchen Weighing</v>
      </c>
      <c r="E96" s="3" t="str">
        <f>LEFT(AmazonProductData[[#This Row],[product_name-original]],FIND("~",SUBSTITUTE(AmazonProductData[[#This Row],[product_name-original]]," ","~",4))-1)</f>
        <v>CARDEX Digital Kitchen Weighing</v>
      </c>
      <c r="F96" s="1" t="s">
        <v>2634</v>
      </c>
      <c r="G96" s="1" t="str">
        <f>LEFT(AmazonProductData[[#This Row],[category-orginal]],FIND("|",AmazonProductData[[#This Row],[category-orginal]]))</f>
        <v>Home&amp;Kitchen|</v>
      </c>
      <c r="H96" s="1" t="str">
        <f>SUBSTITUTE(AmazonProductData[[#This Row],[category-old3]], "OfficeProducts", "Office Products")</f>
        <v>Home &amp; Kitchen</v>
      </c>
      <c r="I96" s="1" t="str">
        <f>SUBSTITUTE(AmazonProductData[[#This Row],[Category2]], "&amp;", " &amp; ")</f>
        <v>Home &amp; Kitchen</v>
      </c>
      <c r="J96" s="1" t="str">
        <f>SUBSTITUTE(AmazonProductData[[#This Row],[category-old2]],"|","")</f>
        <v>Home&amp;Kitchen</v>
      </c>
      <c r="K96" s="1" t="s">
        <v>2834</v>
      </c>
      <c r="L96" s="13">
        <v>379</v>
      </c>
      <c r="M96" s="13" t="str">
        <f>IF(AmazonProductData[[#This Row],[Actual_price]]&lt;200,"₹200",IF(AmazonProductData[[#This Row],[Actual_price]]&lt;=500,"₹200–₹500"," &gt;₹500)"))</f>
        <v>₹200–₹500</v>
      </c>
      <c r="N96" s="36">
        <v>389</v>
      </c>
      <c r="O96" s="36" t="str">
        <f>IF(AmazonProductData[[#This Row],[Discount_percentage]]&gt;=0.5,"50% or More","Less Than 50%")</f>
        <v>Less Than 50%</v>
      </c>
      <c r="P96" s="27">
        <v>0.03</v>
      </c>
      <c r="Q96" s="32" t="str">
        <f>IF(AmazonProductData[[#This Row],[Rating]]&lt;3,"Good",IF(AmazonProductData[[#This Row],[Rating]]&lt;=3.9,"Very Good","Excellent"))</f>
        <v>Excellent</v>
      </c>
      <c r="R96" s="32">
        <f>AmazonProductData[[#This Row],[Rating]]*AmazonProductData[[#This Row],[Rating_count]]</f>
        <v>15703.800000000001</v>
      </c>
      <c r="S96" s="17">
        <v>4.2</v>
      </c>
      <c r="T96" s="17">
        <f>AmazonProductData[[#This Row],[Actual_price]]*AmazonProductData[[#This Row],[Rating_count]]</f>
        <v>1454471</v>
      </c>
      <c r="U96" s="17" t="str">
        <f>IF(AmazonProductData[[#This Row],[Rating_count]]&lt;1000,"Less than 1k Reviews","More than 1k Reviews")</f>
        <v>More than 1k Reviews</v>
      </c>
      <c r="V96" s="20">
        <v>3739</v>
      </c>
      <c r="W96" s="1" t="s">
        <v>4139</v>
      </c>
      <c r="X96" s="1" t="s">
        <v>5332</v>
      </c>
      <c r="Y96" s="1" t="s">
        <v>6526</v>
      </c>
      <c r="Z96" s="1" t="s">
        <v>7720</v>
      </c>
      <c r="AA96" s="1" t="s">
        <v>8914</v>
      </c>
      <c r="AB96" s="1" t="s">
        <v>10126</v>
      </c>
      <c r="AC96" s="2" t="s">
        <v>11539</v>
      </c>
      <c r="AD96" s="4" t="s">
        <v>13003</v>
      </c>
    </row>
    <row r="97" spans="1:30" hidden="1" x14ac:dyDescent="0.35">
      <c r="A97" s="3" t="s">
        <v>49</v>
      </c>
      <c r="B97" s="3" t="str">
        <f>PROPER(AmazonProductData[[#This Row],[P_edit_3]])</f>
        <v>Amazonbasics Micro Usb Fast</v>
      </c>
      <c r="C97" s="3" t="str">
        <f>SUBSTITUTE(AmazonProductData[[#This Row],[P_edit_2]],"/","")</f>
        <v>Amazonbasics Micro Usb Fast</v>
      </c>
      <c r="D97" s="3" t="str">
        <f>SUBSTITUTE(AmazonProductData[[#This Row],[P_edit_1]],"!!","")</f>
        <v>Amazonbasics Micro Usb Fast</v>
      </c>
      <c r="E97" s="3" t="str">
        <f>LEFT(AmazonProductData[[#This Row],[product_name-original]],FIND("~",SUBSTITUTE(AmazonProductData[[#This Row],[product_name-original]]," ","~",4))-1)</f>
        <v>Amazonbasics Micro Usb Fast</v>
      </c>
      <c r="F97" s="1" t="s">
        <v>1400</v>
      </c>
      <c r="G97" s="1" t="str">
        <f>LEFT(AmazonProductData[[#This Row],[category-orginal]],FIND("|",AmazonProductData[[#This Row],[category-orginal]]))</f>
        <v>Computers&amp;Accessories|</v>
      </c>
      <c r="H97" s="1" t="str">
        <f>SUBSTITUTE(AmazonProductData[[#This Row],[category-old3]], "OfficeProducts", "Office Products")</f>
        <v>Computers &amp; Accessories</v>
      </c>
      <c r="I97" s="1" t="str">
        <f>SUBSTITUTE(AmazonProductData[[#This Row],[Category2]], "&amp;", " &amp; ")</f>
        <v>Computers &amp; Accessories</v>
      </c>
      <c r="J97" s="1" t="str">
        <f>SUBSTITUTE(AmazonProductData[[#This Row],[category-old2]],"|","")</f>
        <v>Computers&amp;Accessories</v>
      </c>
      <c r="K97" s="1" t="s">
        <v>2688</v>
      </c>
      <c r="L97" s="13">
        <v>199</v>
      </c>
      <c r="M97" s="13" t="str">
        <f>IF(AmazonProductData[[#This Row],[Actual_price]]&lt;200,"₹200",IF(AmazonProductData[[#This Row],[Actual_price]]&lt;=500,"₹200–₹500"," &gt;₹500)"))</f>
        <v>₹200–₹500</v>
      </c>
      <c r="N97" s="36">
        <v>395</v>
      </c>
      <c r="O97" s="36" t="str">
        <f>IF(AmazonProductData[[#This Row],[Discount_percentage]]&gt;=0.5,"50% or More","Less Than 50%")</f>
        <v>50% or More</v>
      </c>
      <c r="P97" s="27">
        <v>0.5</v>
      </c>
      <c r="Q97" s="32" t="str">
        <f>IF(AmazonProductData[[#This Row],[Rating]]&lt;3,"Good",IF(AmazonProductData[[#This Row],[Rating]]&lt;=3.9,"Very Good","Excellent"))</f>
        <v>Excellent</v>
      </c>
      <c r="R97" s="32">
        <f>AmazonProductData[[#This Row],[Rating]]*AmazonProductData[[#This Row],[Rating_count]]</f>
        <v>388899</v>
      </c>
      <c r="S97" s="17">
        <v>4.2</v>
      </c>
      <c r="T97" s="17">
        <f>AmazonProductData[[#This Row],[Actual_price]]*AmazonProductData[[#This Row],[Rating_count]]</f>
        <v>36575025</v>
      </c>
      <c r="U97" s="17" t="str">
        <f>IF(AmazonProductData[[#This Row],[Rating_count]]&lt;1000,"Less than 1k Reviews","More than 1k Reviews")</f>
        <v>More than 1k Reviews</v>
      </c>
      <c r="V97" s="20">
        <v>92595</v>
      </c>
      <c r="W97" s="1" t="s">
        <v>2947</v>
      </c>
      <c r="X97" s="1" t="s">
        <v>4234</v>
      </c>
      <c r="Y97" s="1" t="s">
        <v>5428</v>
      </c>
      <c r="Z97" s="1" t="s">
        <v>6622</v>
      </c>
      <c r="AA97" s="1" t="s">
        <v>7816</v>
      </c>
      <c r="AB97" s="1" t="s">
        <v>9011</v>
      </c>
      <c r="AC97" s="2" t="s">
        <v>10229</v>
      </c>
      <c r="AD97" s="4" t="s">
        <v>11641</v>
      </c>
    </row>
    <row r="98" spans="1:30" hidden="1" x14ac:dyDescent="0.35">
      <c r="A98" s="3" t="s">
        <v>49</v>
      </c>
      <c r="B98" s="3" t="str">
        <f>PROPER(AmazonProductData[[#This Row],[P_edit_3]])</f>
        <v>Amazonbasics Micro Usb Fast</v>
      </c>
      <c r="C98" s="3" t="str">
        <f>SUBSTITUTE(AmazonProductData[[#This Row],[P_edit_2]],"/","")</f>
        <v>Amazonbasics Micro Usb Fast</v>
      </c>
      <c r="D98" s="3" t="str">
        <f>SUBSTITUTE(AmazonProductData[[#This Row],[P_edit_1]],"!!","")</f>
        <v>Amazonbasics Micro Usb Fast</v>
      </c>
      <c r="E98" s="3" t="str">
        <f>LEFT(AmazonProductData[[#This Row],[product_name-original]],FIND("~",SUBSTITUTE(AmazonProductData[[#This Row],[product_name-original]]," ","~",4))-1)</f>
        <v>Amazonbasics Micro Usb Fast</v>
      </c>
      <c r="F98" s="1" t="s">
        <v>1400</v>
      </c>
      <c r="G98" s="1" t="str">
        <f>LEFT(AmazonProductData[[#This Row],[category-orginal]],FIND("|",AmazonProductData[[#This Row],[category-orginal]]))</f>
        <v>Computers&amp;Accessories|</v>
      </c>
      <c r="H98" s="1" t="str">
        <f>SUBSTITUTE(AmazonProductData[[#This Row],[category-old3]], "OfficeProducts", "Office Products")</f>
        <v>Computers &amp; Accessories</v>
      </c>
      <c r="I98" s="1" t="str">
        <f>SUBSTITUTE(AmazonProductData[[#This Row],[Category2]], "&amp;", " &amp; ")</f>
        <v>Computers &amp; Accessories</v>
      </c>
      <c r="J98" s="1" t="str">
        <f>SUBSTITUTE(AmazonProductData[[#This Row],[category-old2]],"|","")</f>
        <v>Computers&amp;Accessories</v>
      </c>
      <c r="K98" s="1" t="s">
        <v>2688</v>
      </c>
      <c r="L98" s="13">
        <v>199</v>
      </c>
      <c r="M98" s="13" t="str">
        <f>IF(AmazonProductData[[#This Row],[Actual_price]]&lt;200,"₹200",IF(AmazonProductData[[#This Row],[Actual_price]]&lt;=500,"₹200–₹500"," &gt;₹500)"))</f>
        <v>₹200–₹500</v>
      </c>
      <c r="N98" s="36">
        <v>395</v>
      </c>
      <c r="O98" s="36" t="str">
        <f>IF(AmazonProductData[[#This Row],[Discount_percentage]]&gt;=0.5,"50% or More","Less Than 50%")</f>
        <v>50% or More</v>
      </c>
      <c r="P98" s="27">
        <v>0.5</v>
      </c>
      <c r="Q98" s="32" t="str">
        <f>IF(AmazonProductData[[#This Row],[Rating]]&lt;3,"Good",IF(AmazonProductData[[#This Row],[Rating]]&lt;=3.9,"Very Good","Excellent"))</f>
        <v>Excellent</v>
      </c>
      <c r="R98" s="32">
        <f>AmazonProductData[[#This Row],[Rating]]*AmazonProductData[[#This Row],[Rating_count]]</f>
        <v>388899</v>
      </c>
      <c r="S98" s="17">
        <v>4.2</v>
      </c>
      <c r="T98" s="17">
        <f>AmazonProductData[[#This Row],[Actual_price]]*AmazonProductData[[#This Row],[Rating_count]]</f>
        <v>36575025</v>
      </c>
      <c r="U98" s="17" t="str">
        <f>IF(AmazonProductData[[#This Row],[Rating_count]]&lt;1000,"Less than 1k Reviews","More than 1k Reviews")</f>
        <v>More than 1k Reviews</v>
      </c>
      <c r="V98" s="20">
        <v>92595</v>
      </c>
      <c r="W98" s="1" t="s">
        <v>2947</v>
      </c>
      <c r="X98" s="1" t="s">
        <v>4234</v>
      </c>
      <c r="Y98" s="1" t="s">
        <v>5428</v>
      </c>
      <c r="Z98" s="1" t="s">
        <v>6622</v>
      </c>
      <c r="AA98" s="1" t="s">
        <v>7816</v>
      </c>
      <c r="AB98" s="1" t="s">
        <v>9011</v>
      </c>
      <c r="AC98" s="2" t="s">
        <v>10229</v>
      </c>
      <c r="AD98" s="4" t="s">
        <v>12477</v>
      </c>
    </row>
    <row r="99" spans="1:30" x14ac:dyDescent="0.35">
      <c r="A99" s="3" t="s">
        <v>655</v>
      </c>
      <c r="B99" s="3" t="str">
        <f>PROPER(AmazonProductData[[#This Row],[P_edit_3]])</f>
        <v>Boat Airdopes 171 In</v>
      </c>
      <c r="C99" s="3" t="str">
        <f>SUBSTITUTE(AmazonProductData[[#This Row],[P_edit_2]],"/","")</f>
        <v>boAt Airdopes 171 in</v>
      </c>
      <c r="D99" s="3" t="str">
        <f>SUBSTITUTE(AmazonProductData[[#This Row],[P_edit_1]],"!!","")</f>
        <v>boAt Airdopes 171 in</v>
      </c>
      <c r="E99" s="3" t="str">
        <f>LEFT(AmazonProductData[[#This Row],[product_name-original]],FIND("~",SUBSTITUTE(AmazonProductData[[#This Row],[product_name-original]]," ","~",4))-1)</f>
        <v>boAt Airdopes 171 in</v>
      </c>
      <c r="F99" s="1" t="s">
        <v>1992</v>
      </c>
      <c r="G99" s="1" t="str">
        <f>LEFT(AmazonProductData[[#This Row],[category-orginal]],FIND("|",AmazonProductData[[#This Row],[category-orginal]]))</f>
        <v>Electronics|</v>
      </c>
      <c r="H99" s="1" t="str">
        <f>SUBSTITUTE(AmazonProductData[[#This Row],[category-old3]], "OfficeProducts", "Office Products")</f>
        <v>Electronics</v>
      </c>
      <c r="I99" s="1" t="str">
        <f>SUBSTITUTE(AmazonProductData[[#This Row],[Category2]], "&amp;", " &amp; ")</f>
        <v>Electronics</v>
      </c>
      <c r="J99" s="1" t="str">
        <f>SUBSTITUTE(AmazonProductData[[#This Row],[category-old2]],"|","")</f>
        <v>Electronics</v>
      </c>
      <c r="K99" s="1" t="s">
        <v>2712</v>
      </c>
      <c r="L99" s="13">
        <v>1199</v>
      </c>
      <c r="M99" s="13" t="str">
        <f>IF(AmazonProductData[[#This Row],[Actual_price]]&lt;200,"₹200",IF(AmazonProductData[[#This Row],[Actual_price]]&lt;=500,"₹200–₹500"," &gt;₹500)"))</f>
        <v xml:space="preserve"> &gt;₹500)</v>
      </c>
      <c r="N99" s="36">
        <v>5999</v>
      </c>
      <c r="O99" s="36" t="str">
        <f>IF(AmazonProductData[[#This Row],[Discount_percentage]]&gt;=0.5,"50% or More","Less Than 50%")</f>
        <v>50% or More</v>
      </c>
      <c r="P99" s="27">
        <v>0.8</v>
      </c>
      <c r="Q99" s="32" t="str">
        <f>IF(AmazonProductData[[#This Row],[Rating]]&lt;3,"Good",IF(AmazonProductData[[#This Row],[Rating]]&lt;=3.9,"Very Good","Excellent"))</f>
        <v>Very Good</v>
      </c>
      <c r="R99" s="32">
        <f>AmazonProductData[[#This Row],[Rating]]*AmazonProductData[[#This Row],[Rating_count]]</f>
        <v>185331.9</v>
      </c>
      <c r="S99" s="17">
        <v>3.9</v>
      </c>
      <c r="T99" s="17">
        <f>AmazonProductData[[#This Row],[Actual_price]]*AmazonProductData[[#This Row],[Rating_count]]</f>
        <v>285078479</v>
      </c>
      <c r="U99" s="17" t="str">
        <f>IF(AmazonProductData[[#This Row],[Rating_count]]&lt;1000,"Less than 1k Reviews","More than 1k Reviews")</f>
        <v>More than 1k Reviews</v>
      </c>
      <c r="V99" s="20">
        <v>47521</v>
      </c>
      <c r="W99" s="1" t="s">
        <v>3503</v>
      </c>
      <c r="X99" s="1" t="s">
        <v>4696</v>
      </c>
      <c r="Y99" s="1" t="s">
        <v>5890</v>
      </c>
      <c r="Z99" s="1" t="s">
        <v>7084</v>
      </c>
      <c r="AA99" s="1" t="s">
        <v>8278</v>
      </c>
      <c r="AB99" s="1" t="s">
        <v>9486</v>
      </c>
      <c r="AC99" s="2" t="s">
        <v>10868</v>
      </c>
      <c r="AD99" s="4" t="s">
        <v>12312</v>
      </c>
    </row>
    <row r="100" spans="1:30" x14ac:dyDescent="0.35">
      <c r="A100" s="3" t="s">
        <v>357</v>
      </c>
      <c r="B100" s="3" t="str">
        <f>PROPER(AmazonProductData[[#This Row],[P_edit_3]])</f>
        <v>Elv Car Mount Adjustable</v>
      </c>
      <c r="C100" s="3" t="str">
        <f>SUBSTITUTE(AmazonProductData[[#This Row],[P_edit_2]],"/","")</f>
        <v>ELV Car Mount Adjustable</v>
      </c>
      <c r="D100" s="3" t="str">
        <f>SUBSTITUTE(AmazonProductData[[#This Row],[P_edit_1]],"!!","")</f>
        <v>ELV Car Mount Adjustable</v>
      </c>
      <c r="E100" s="3" t="str">
        <f>LEFT(AmazonProductData[[#This Row],[product_name-original]],FIND("~",SUBSTITUTE(AmazonProductData[[#This Row],[product_name-original]]," ","~",4))-1)</f>
        <v>ELV Car Mount Adjustable</v>
      </c>
      <c r="F100" s="1" t="s">
        <v>1706</v>
      </c>
      <c r="G100" s="1" t="str">
        <f>LEFT(AmazonProductData[[#This Row],[category-orginal]],FIND("|",AmazonProductData[[#This Row],[category-orginal]]))</f>
        <v>Electronics|</v>
      </c>
      <c r="H100" s="1" t="str">
        <f>SUBSTITUTE(AmazonProductData[[#This Row],[category-old3]], "OfficeProducts", "Office Products")</f>
        <v>Electronics</v>
      </c>
      <c r="I100" s="1" t="str">
        <f>SUBSTITUTE(AmazonProductData[[#This Row],[Category2]], "&amp;", " &amp; ")</f>
        <v>Electronics</v>
      </c>
      <c r="J100" s="1" t="str">
        <f>SUBSTITUTE(AmazonProductData[[#This Row],[category-old2]],"|","")</f>
        <v>Electronics</v>
      </c>
      <c r="K100" s="1" t="s">
        <v>2714</v>
      </c>
      <c r="L100" s="13">
        <v>349</v>
      </c>
      <c r="M100" s="13" t="str">
        <f>IF(AmazonProductData[[#This Row],[Actual_price]]&lt;200,"₹200",IF(AmazonProductData[[#This Row],[Actual_price]]&lt;=500,"₹200–₹500"," &gt;₹500)"))</f>
        <v xml:space="preserve"> &gt;₹500)</v>
      </c>
      <c r="N100" s="36">
        <v>999</v>
      </c>
      <c r="O100" s="36" t="str">
        <f>IF(AmazonProductData[[#This Row],[Discount_percentage]]&gt;=0.5,"50% or More","Less Than 50%")</f>
        <v>50% or More</v>
      </c>
      <c r="P100" s="27">
        <v>0.65</v>
      </c>
      <c r="Q100" s="32" t="str">
        <f>IF(AmazonProductData[[#This Row],[Rating]]&lt;3,"Good",IF(AmazonProductData[[#This Row],[Rating]]&lt;=3.9,"Very Good","Excellent"))</f>
        <v>Very Good</v>
      </c>
      <c r="R100" s="32">
        <f>AmazonProductData[[#This Row],[Rating]]*AmazonProductData[[#This Row],[Rating_count]]</f>
        <v>180956.1</v>
      </c>
      <c r="S100" s="17">
        <v>3.9</v>
      </c>
      <c r="T100" s="17">
        <f>AmazonProductData[[#This Row],[Actual_price]]*AmazonProductData[[#This Row],[Rating_count]]</f>
        <v>46352601</v>
      </c>
      <c r="U100" s="17" t="str">
        <f>IF(AmazonProductData[[#This Row],[Rating_count]]&lt;1000,"Less than 1k Reviews","More than 1k Reviews")</f>
        <v>More than 1k Reviews</v>
      </c>
      <c r="V100" s="20">
        <v>46399</v>
      </c>
      <c r="W100" s="1" t="s">
        <v>3234</v>
      </c>
      <c r="X100" s="1" t="s">
        <v>4463</v>
      </c>
      <c r="Y100" s="1" t="s">
        <v>5657</v>
      </c>
      <c r="Z100" s="1" t="s">
        <v>6851</v>
      </c>
      <c r="AA100" s="1" t="s">
        <v>8045</v>
      </c>
      <c r="AB100" s="1" t="s">
        <v>9249</v>
      </c>
      <c r="AC100" s="2" t="s">
        <v>10531</v>
      </c>
      <c r="AD100" s="4" t="s">
        <v>11949</v>
      </c>
    </row>
    <row r="101" spans="1:30" x14ac:dyDescent="0.35">
      <c r="A101" s="3" t="s">
        <v>913</v>
      </c>
      <c r="B101" s="3" t="str">
        <f>PROPER(AmazonProductData[[#This Row],[P_edit_3]])</f>
        <v>Glun Multipurpose Portable Electronic</v>
      </c>
      <c r="C101" s="3" t="str">
        <f>SUBSTITUTE(AmazonProductData[[#This Row],[P_edit_2]],"/","")</f>
        <v>Glun Multipurpose Portable Electronic</v>
      </c>
      <c r="D101" s="3" t="str">
        <f>SUBSTITUTE(AmazonProductData[[#This Row],[P_edit_1]],"!!","")</f>
        <v>Glun Multipurpose Portable Electronic</v>
      </c>
      <c r="E101" s="3" t="str">
        <f>LEFT(AmazonProductData[[#This Row],[product_name-original]],FIND("~",SUBSTITUTE(AmazonProductData[[#This Row],[product_name-original]]," ","~",4))-1)</f>
        <v>Glun Multipurpose Portable Electronic</v>
      </c>
      <c r="F101" s="1" t="s">
        <v>2250</v>
      </c>
      <c r="G101" s="1" t="str">
        <f>LEFT(AmazonProductData[[#This Row],[category-orginal]],FIND("|",AmazonProductData[[#This Row],[category-orginal]]))</f>
        <v>Home&amp;Kitchen|</v>
      </c>
      <c r="H101" s="1" t="str">
        <f>SUBSTITUTE(AmazonProductData[[#This Row],[category-old3]], "OfficeProducts", "Office Products")</f>
        <v>Home &amp; Kitchen</v>
      </c>
      <c r="I101" s="1" t="str">
        <f>SUBSTITUTE(AmazonProductData[[#This Row],[Category2]], "&amp;", " &amp; ")</f>
        <v>Home &amp; Kitchen</v>
      </c>
      <c r="J101" s="1" t="str">
        <f>SUBSTITUTE(AmazonProductData[[#This Row],[category-old2]],"|","")</f>
        <v>Home&amp;Kitchen</v>
      </c>
      <c r="K101" s="1" t="s">
        <v>2834</v>
      </c>
      <c r="L101" s="13">
        <v>293</v>
      </c>
      <c r="M101" s="13" t="str">
        <f>IF(AmazonProductData[[#This Row],[Actual_price]]&lt;200,"₹200",IF(AmazonProductData[[#This Row],[Actual_price]]&lt;=500,"₹200–₹500"," &gt;₹500)"))</f>
        <v>₹200–₹500</v>
      </c>
      <c r="N101" s="36">
        <v>499</v>
      </c>
      <c r="O101" s="36" t="str">
        <f>IF(AmazonProductData[[#This Row],[Discount_percentage]]&gt;=0.5,"50% or More","Less Than 50%")</f>
        <v>Less Than 50%</v>
      </c>
      <c r="P101" s="27">
        <v>0.41</v>
      </c>
      <c r="Q101" s="32" t="str">
        <f>IF(AmazonProductData[[#This Row],[Rating]]&lt;3,"Good",IF(AmazonProductData[[#This Row],[Rating]]&lt;=3.9,"Very Good","Excellent"))</f>
        <v>Very Good</v>
      </c>
      <c r="R101" s="32">
        <f>AmazonProductData[[#This Row],[Rating]]*AmazonProductData[[#This Row],[Rating_count]]</f>
        <v>175476.6</v>
      </c>
      <c r="S101" s="17">
        <v>3.9</v>
      </c>
      <c r="T101" s="17">
        <f>AmazonProductData[[#This Row],[Actual_price]]*AmazonProductData[[#This Row],[Rating_count]]</f>
        <v>22452006</v>
      </c>
      <c r="U101" s="17" t="str">
        <f>IF(AmazonProductData[[#This Row],[Rating_count]]&lt;1000,"Less than 1k Reviews","More than 1k Reviews")</f>
        <v>More than 1k Reviews</v>
      </c>
      <c r="V101" s="20">
        <v>44994</v>
      </c>
      <c r="W101" s="1" t="s">
        <v>3757</v>
      </c>
      <c r="X101" s="1" t="s">
        <v>4948</v>
      </c>
      <c r="Y101" s="1" t="s">
        <v>6142</v>
      </c>
      <c r="Z101" s="1" t="s">
        <v>7336</v>
      </c>
      <c r="AA101" s="1" t="s">
        <v>8530</v>
      </c>
      <c r="AB101" s="1" t="s">
        <v>9742</v>
      </c>
      <c r="AC101" s="2" t="s">
        <v>11156</v>
      </c>
      <c r="AD101" s="4" t="s">
        <v>12619</v>
      </c>
    </row>
    <row r="102" spans="1:30" x14ac:dyDescent="0.35">
      <c r="A102" s="3" t="s">
        <v>1016</v>
      </c>
      <c r="B102" s="3" t="str">
        <f>PROPER(AmazonProductData[[#This Row],[P_edit_3]])</f>
        <v>Prestige Iris 750 Watt</v>
      </c>
      <c r="C102" s="3" t="str">
        <f>SUBSTITUTE(AmazonProductData[[#This Row],[P_edit_2]],"/","")</f>
        <v>Prestige Iris 750 Watt</v>
      </c>
      <c r="D102" s="3" t="str">
        <f>SUBSTITUTE(AmazonProductData[[#This Row],[P_edit_1]],"!!","")</f>
        <v>Prestige Iris 750 Watt</v>
      </c>
      <c r="E102" s="3" t="str">
        <f>LEFT(AmazonProductData[[#This Row],[product_name-original]],FIND("~",SUBSTITUTE(AmazonProductData[[#This Row],[product_name-original]]," ","~",4))-1)</f>
        <v>Prestige Iris 750 Watt</v>
      </c>
      <c r="F102" s="1" t="s">
        <v>2353</v>
      </c>
      <c r="G102" s="1" t="str">
        <f>LEFT(AmazonProductData[[#This Row],[category-orginal]],FIND("|",AmazonProductData[[#This Row],[category-orginal]]))</f>
        <v>Home&amp;Kitchen|</v>
      </c>
      <c r="H102" s="1" t="str">
        <f>SUBSTITUTE(AmazonProductData[[#This Row],[category-old3]], "OfficeProducts", "Office Products")</f>
        <v>Home &amp; Kitchen</v>
      </c>
      <c r="I102" s="1" t="str">
        <f>SUBSTITUTE(AmazonProductData[[#This Row],[Category2]], "&amp;", " &amp; ")</f>
        <v>Home &amp; Kitchen</v>
      </c>
      <c r="J102" s="1" t="str">
        <f>SUBSTITUTE(AmazonProductData[[#This Row],[category-old2]],"|","")</f>
        <v>Home&amp;Kitchen</v>
      </c>
      <c r="K102" s="1" t="s">
        <v>2839</v>
      </c>
      <c r="L102" s="13">
        <v>3249</v>
      </c>
      <c r="M102" s="13" t="str">
        <f>IF(AmazonProductData[[#This Row],[Actual_price]]&lt;200,"₹200",IF(AmazonProductData[[#This Row],[Actual_price]]&lt;=500,"₹200–₹500"," &gt;₹500)"))</f>
        <v xml:space="preserve"> &gt;₹500)</v>
      </c>
      <c r="N102" s="36">
        <v>6295</v>
      </c>
      <c r="O102" s="36" t="str">
        <f>IF(AmazonProductData[[#This Row],[Discount_percentage]]&gt;=0.5,"50% or More","Less Than 50%")</f>
        <v>Less Than 50%</v>
      </c>
      <c r="P102" s="27">
        <v>0.48</v>
      </c>
      <c r="Q102" s="32" t="str">
        <f>IF(AmazonProductData[[#This Row],[Rating]]&lt;3,"Good",IF(AmazonProductData[[#This Row],[Rating]]&lt;=3.9,"Very Good","Excellent"))</f>
        <v>Very Good</v>
      </c>
      <c r="R102" s="32">
        <f>AmazonProductData[[#This Row],[Rating]]*AmazonProductData[[#This Row],[Rating_count]]</f>
        <v>167973</v>
      </c>
      <c r="S102" s="17">
        <v>3.9</v>
      </c>
      <c r="T102" s="17">
        <f>AmazonProductData[[#This Row],[Actual_price]]*AmazonProductData[[#This Row],[Rating_count]]</f>
        <v>271125650</v>
      </c>
      <c r="U102" s="17" t="str">
        <f>IF(AmazonProductData[[#This Row],[Rating_count]]&lt;1000,"Less than 1k Reviews","More than 1k Reviews")</f>
        <v>More than 1k Reviews</v>
      </c>
      <c r="V102" s="20">
        <v>43070</v>
      </c>
      <c r="W102" s="1" t="s">
        <v>3860</v>
      </c>
      <c r="X102" s="1" t="s">
        <v>5051</v>
      </c>
      <c r="Y102" s="1" t="s">
        <v>6245</v>
      </c>
      <c r="Z102" s="1" t="s">
        <v>7439</v>
      </c>
      <c r="AA102" s="1" t="s">
        <v>8633</v>
      </c>
      <c r="AB102" s="1" t="s">
        <v>9845</v>
      </c>
      <c r="AC102" s="2" t="s">
        <v>11259</v>
      </c>
      <c r="AD102" s="4" t="s">
        <v>12722</v>
      </c>
    </row>
    <row r="103" spans="1:30" hidden="1" x14ac:dyDescent="0.35">
      <c r="A103" s="3" t="s">
        <v>243</v>
      </c>
      <c r="B103" s="3" t="str">
        <f>PROPER(AmazonProductData[[#This Row],[P_edit_3]])</f>
        <v>Smashtronics¬Æ - Case For</v>
      </c>
      <c r="C103" s="3" t="str">
        <f>SUBSTITUTE(AmazonProductData[[#This Row],[P_edit_2]],"/","")</f>
        <v>Smashtronics¬Æ - Case for</v>
      </c>
      <c r="D103" s="3" t="str">
        <f>SUBSTITUTE(AmazonProductData[[#This Row],[P_edit_1]],"!!","")</f>
        <v>Smashtronics¬Æ - Case for</v>
      </c>
      <c r="E103" s="3" t="str">
        <f>LEFT(AmazonProductData[[#This Row],[product_name-original]],FIND("~",SUBSTITUTE(AmazonProductData[[#This Row],[product_name-original]]," ","~",4))-1)</f>
        <v>Smashtronics¬Æ - Case for</v>
      </c>
      <c r="F103" s="1" t="s">
        <v>1594</v>
      </c>
      <c r="G103" s="1" t="str">
        <f>LEFT(AmazonProductData[[#This Row],[category-orginal]],FIND("|",AmazonProductData[[#This Row],[category-orginal]]))</f>
        <v>Electronics|</v>
      </c>
      <c r="H103" s="1" t="str">
        <f>SUBSTITUTE(AmazonProductData[[#This Row],[category-old3]], "OfficeProducts", "Office Products")</f>
        <v>Electronics</v>
      </c>
      <c r="I103" s="1" t="str">
        <f>SUBSTITUTE(AmazonProductData[[#This Row],[Category2]], "&amp;", " &amp; ")</f>
        <v>Electronics</v>
      </c>
      <c r="J103" s="1" t="str">
        <f>SUBSTITUTE(AmazonProductData[[#This Row],[category-old2]],"|","")</f>
        <v>Electronics</v>
      </c>
      <c r="K103" s="1" t="s">
        <v>2692</v>
      </c>
      <c r="L103" s="13">
        <v>199</v>
      </c>
      <c r="M103" s="13" t="str">
        <f>IF(AmazonProductData[[#This Row],[Actual_price]]&lt;200,"₹200",IF(AmazonProductData[[#This Row],[Actual_price]]&lt;=500,"₹200–₹500"," &gt;₹500)"))</f>
        <v>₹200–₹500</v>
      </c>
      <c r="N103" s="36">
        <v>399</v>
      </c>
      <c r="O103" s="36" t="str">
        <f>IF(AmazonProductData[[#This Row],[Discount_percentage]]&gt;=0.5,"50% or More","Less Than 50%")</f>
        <v>50% or More</v>
      </c>
      <c r="P103" s="27">
        <v>0.5</v>
      </c>
      <c r="Q103" s="32" t="str">
        <f>IF(AmazonProductData[[#This Row],[Rating]]&lt;3,"Good",IF(AmazonProductData[[#This Row],[Rating]]&lt;=3.9,"Very Good","Excellent"))</f>
        <v>Excellent</v>
      </c>
      <c r="R103" s="32">
        <f>AmazonProductData[[#This Row],[Rating]]*AmazonProductData[[#This Row],[Rating_count]]</f>
        <v>5607</v>
      </c>
      <c r="S103" s="17">
        <v>4.2</v>
      </c>
      <c r="T103" s="17">
        <f>AmazonProductData[[#This Row],[Actual_price]]*AmazonProductData[[#This Row],[Rating_count]]</f>
        <v>532665</v>
      </c>
      <c r="U103" s="17" t="str">
        <f>IF(AmazonProductData[[#This Row],[Rating_count]]&lt;1000,"Less than 1k Reviews","More than 1k Reviews")</f>
        <v>More than 1k Reviews</v>
      </c>
      <c r="V103" s="20">
        <v>1335</v>
      </c>
      <c r="W103" s="1" t="s">
        <v>3128</v>
      </c>
      <c r="X103" s="1" t="s">
        <v>4378</v>
      </c>
      <c r="Y103" s="1" t="s">
        <v>5572</v>
      </c>
      <c r="Z103" s="1" t="s">
        <v>6766</v>
      </c>
      <c r="AA103" s="1" t="s">
        <v>7960</v>
      </c>
      <c r="AB103" s="1" t="s">
        <v>9163</v>
      </c>
      <c r="AC103" s="2" t="s">
        <v>10421</v>
      </c>
      <c r="AD103" s="4" t="s">
        <v>11835</v>
      </c>
    </row>
    <row r="104" spans="1:30" hidden="1" x14ac:dyDescent="0.35">
      <c r="A104" s="3" t="s">
        <v>296</v>
      </c>
      <c r="B104" s="3" t="str">
        <f>PROPER(AmazonProductData[[#This Row],[P_edit_3]])</f>
        <v>Boat Bassheads 152 In Ear Wired Earphones With Mic(Active Black)</v>
      </c>
      <c r="C104" s="3" t="str">
        <f>SUBSTITUTE(AmazonProductData[[#This Row],[P_edit_2]],"/","")</f>
        <v>boAt Bassheads 152 in Ear Wired Earphones with Mic(Active Black)</v>
      </c>
      <c r="D104" s="3" t="str">
        <f>SUBSTITUTE(AmazonProductData[[#This Row],[P_edit_1]],"!!","")</f>
        <v>boAt Bassheads 152 in Ear Wired Earphones with Mic(Active Black)</v>
      </c>
      <c r="E104" s="3" t="s">
        <v>1917</v>
      </c>
      <c r="F104" s="1" t="s">
        <v>1594</v>
      </c>
      <c r="G104" s="1" t="str">
        <f>LEFT(AmazonProductData[[#This Row],[category-orginal]],FIND("|",AmazonProductData[[#This Row],[category-orginal]]))</f>
        <v>Electronics|</v>
      </c>
      <c r="H104" s="1" t="str">
        <f>SUBSTITUTE(AmazonProductData[[#This Row],[category-old3]], "OfficeProducts", "Office Products")</f>
        <v>Electronics</v>
      </c>
      <c r="I104" s="1" t="str">
        <f>SUBSTITUTE(AmazonProductData[[#This Row],[Category2]], "&amp;", " &amp; ")</f>
        <v>Electronics</v>
      </c>
      <c r="J104" s="1" t="str">
        <f>SUBSTITUTE(AmazonProductData[[#This Row],[category-old2]],"|","")</f>
        <v>Electronics</v>
      </c>
      <c r="K104" s="1" t="s">
        <v>2692</v>
      </c>
      <c r="L104" s="13">
        <v>199</v>
      </c>
      <c r="M104" s="13" t="str">
        <f>IF(AmazonProductData[[#This Row],[Actual_price]]&lt;200,"₹200",IF(AmazonProductData[[#This Row],[Actual_price]]&lt;=500,"₹200–₹500"," &gt;₹500)"))</f>
        <v>₹200–₹500</v>
      </c>
      <c r="N104" s="36">
        <v>399</v>
      </c>
      <c r="O104" s="36" t="str">
        <f>IF(AmazonProductData[[#This Row],[Discount_percentage]]&gt;=0.5,"50% or More","Less Than 50%")</f>
        <v>50% or More</v>
      </c>
      <c r="P104" s="27">
        <v>0.5</v>
      </c>
      <c r="Q104" s="32" t="str">
        <f>IF(AmazonProductData[[#This Row],[Rating]]&lt;3,"Good",IF(AmazonProductData[[#This Row],[Rating]]&lt;=3.9,"Very Good","Excellent"))</f>
        <v>Excellent</v>
      </c>
      <c r="R104" s="32">
        <f>AmazonProductData[[#This Row],[Rating]]*AmazonProductData[[#This Row],[Rating_count]]</f>
        <v>5607</v>
      </c>
      <c r="S104" s="17">
        <v>4.2</v>
      </c>
      <c r="T104" s="17">
        <f>AmazonProductData[[#This Row],[Actual_price]]*AmazonProductData[[#This Row],[Rating_count]]</f>
        <v>532665</v>
      </c>
      <c r="U104" s="17" t="str">
        <f>IF(AmazonProductData[[#This Row],[Rating_count]]&lt;1000,"Less than 1k Reviews","More than 1k Reviews")</f>
        <v>More than 1k Reviews</v>
      </c>
      <c r="V104" s="20">
        <v>1335</v>
      </c>
      <c r="W104" s="1" t="s">
        <v>3128</v>
      </c>
      <c r="X104" s="1" t="s">
        <v>4378</v>
      </c>
      <c r="Y104" s="1" t="s">
        <v>5572</v>
      </c>
      <c r="Z104" s="1" t="s">
        <v>6766</v>
      </c>
      <c r="AA104" s="1" t="s">
        <v>7960</v>
      </c>
      <c r="AB104" s="1" t="s">
        <v>9163</v>
      </c>
      <c r="AC104" s="2" t="s">
        <v>10421</v>
      </c>
      <c r="AD104" s="4" t="s">
        <v>11888</v>
      </c>
    </row>
    <row r="105" spans="1:30" hidden="1" x14ac:dyDescent="0.35">
      <c r="A105" s="3" t="s">
        <v>76</v>
      </c>
      <c r="B105" s="3" t="str">
        <f>PROPER(AmazonProductData[[#This Row],[P_edit_3]])</f>
        <v>Ambrane 60W  3A</v>
      </c>
      <c r="C105" s="3" t="str">
        <f>SUBSTITUTE(AmazonProductData[[#This Row],[P_edit_2]],"/","")</f>
        <v>Ambrane 60W  3A</v>
      </c>
      <c r="D105" s="3" t="str">
        <f>SUBSTITUTE(AmazonProductData[[#This Row],[P_edit_1]],"!!","")</f>
        <v>Ambrane 60W / 3A</v>
      </c>
      <c r="E105" s="3" t="str">
        <f>LEFT(AmazonProductData[[#This Row],[product_name-original]],FIND("~",SUBSTITUTE(AmazonProductData[[#This Row],[product_name-original]]," ","~",4))-1)</f>
        <v>Ambrane 60W / 3A</v>
      </c>
      <c r="F105" s="1" t="s">
        <v>1427</v>
      </c>
      <c r="G105" s="1" t="str">
        <f>LEFT(AmazonProductData[[#This Row],[category-orginal]],FIND("|",AmazonProductData[[#This Row],[category-orginal]]))</f>
        <v>Computers&amp;Accessories|</v>
      </c>
      <c r="H105" s="1" t="str">
        <f>SUBSTITUTE(AmazonProductData[[#This Row],[category-old3]], "OfficeProducts", "Office Products")</f>
        <v>Computers &amp; Accessories</v>
      </c>
      <c r="I105" s="1" t="str">
        <f>SUBSTITUTE(AmazonProductData[[#This Row],[Category2]], "&amp;", " &amp; ")</f>
        <v>Computers &amp; Accessories</v>
      </c>
      <c r="J105" s="1" t="str">
        <f>SUBSTITUTE(AmazonProductData[[#This Row],[category-old2]],"|","")</f>
        <v>Computers&amp;Accessories</v>
      </c>
      <c r="K105" s="1" t="s">
        <v>2688</v>
      </c>
      <c r="L105" s="13">
        <v>179</v>
      </c>
      <c r="M105" s="13" t="str">
        <f>IF(AmazonProductData[[#This Row],[Actual_price]]&lt;200,"₹200",IF(AmazonProductData[[#This Row],[Actual_price]]&lt;=500,"₹200–₹500"," &gt;₹500)"))</f>
        <v>₹200–₹500</v>
      </c>
      <c r="N105" s="36">
        <v>399</v>
      </c>
      <c r="O105" s="36" t="str">
        <f>IF(AmazonProductData[[#This Row],[Discount_percentage]]&gt;=0.5,"50% or More","Less Than 50%")</f>
        <v>50% or More</v>
      </c>
      <c r="P105" s="27">
        <v>0.55000000000000004</v>
      </c>
      <c r="Q105" s="32" t="str">
        <f>IF(AmazonProductData[[#This Row],[Rating]]&lt;3,"Good",IF(AmazonProductData[[#This Row],[Rating]]&lt;=3.9,"Very Good","Excellent"))</f>
        <v>Excellent</v>
      </c>
      <c r="R105" s="32">
        <f>AmazonProductData[[#This Row],[Rating]]*AmazonProductData[[#This Row],[Rating_count]]</f>
        <v>5692</v>
      </c>
      <c r="S105" s="17">
        <v>4</v>
      </c>
      <c r="T105" s="17">
        <f>AmazonProductData[[#This Row],[Actual_price]]*AmazonProductData[[#This Row],[Rating_count]]</f>
        <v>567777</v>
      </c>
      <c r="U105" s="17" t="str">
        <f>IF(AmazonProductData[[#This Row],[Rating_count]]&lt;1000,"Less than 1k Reviews","More than 1k Reviews")</f>
        <v>More than 1k Reviews</v>
      </c>
      <c r="V105" s="20">
        <v>1423</v>
      </c>
      <c r="W105" s="1" t="s">
        <v>2974</v>
      </c>
      <c r="X105" s="1" t="s">
        <v>4256</v>
      </c>
      <c r="Y105" s="1" t="s">
        <v>5450</v>
      </c>
      <c r="Z105" s="1" t="s">
        <v>6644</v>
      </c>
      <c r="AA105" s="1" t="s">
        <v>7838</v>
      </c>
      <c r="AB105" s="1" t="s">
        <v>9033</v>
      </c>
      <c r="AC105" s="2" t="s">
        <v>10256</v>
      </c>
      <c r="AD105" s="4" t="s">
        <v>11668</v>
      </c>
    </row>
    <row r="106" spans="1:30" hidden="1" x14ac:dyDescent="0.35">
      <c r="A106" s="3" t="s">
        <v>172</v>
      </c>
      <c r="B106" s="3" t="str">
        <f>PROPER(AmazonProductData[[#This Row],[P_edit_3]])</f>
        <v>Ambrane 60W  3A</v>
      </c>
      <c r="C106" s="3" t="str">
        <f>SUBSTITUTE(AmazonProductData[[#This Row],[P_edit_2]],"/","")</f>
        <v>Ambrane 60W  3A</v>
      </c>
      <c r="D106" s="3" t="str">
        <f>SUBSTITUTE(AmazonProductData[[#This Row],[P_edit_1]],"!!","")</f>
        <v>Ambrane 60W / 3A</v>
      </c>
      <c r="E106" s="3" t="str">
        <f>LEFT(AmazonProductData[[#This Row],[product_name-original]],FIND("~",SUBSTITUTE(AmazonProductData[[#This Row],[product_name-original]]," ","~",4))-1)</f>
        <v>Ambrane 60W / 3A</v>
      </c>
      <c r="F106" s="1" t="s">
        <v>1523</v>
      </c>
      <c r="G106" s="1" t="str">
        <f>LEFT(AmazonProductData[[#This Row],[category-orginal]],FIND("|",AmazonProductData[[#This Row],[category-orginal]]))</f>
        <v>Computers&amp;Accessories|</v>
      </c>
      <c r="H106" s="1" t="str">
        <f>SUBSTITUTE(AmazonProductData[[#This Row],[category-old3]], "OfficeProducts", "Office Products")</f>
        <v>Computers &amp; Accessories</v>
      </c>
      <c r="I106" s="1" t="str">
        <f>SUBSTITUTE(AmazonProductData[[#This Row],[Category2]], "&amp;", " &amp; ")</f>
        <v>Computers &amp; Accessories</v>
      </c>
      <c r="J106" s="1" t="str">
        <f>SUBSTITUTE(AmazonProductData[[#This Row],[category-old2]],"|","")</f>
        <v>Computers&amp;Accessories</v>
      </c>
      <c r="K106" s="1" t="s">
        <v>2688</v>
      </c>
      <c r="L106" s="13">
        <v>149</v>
      </c>
      <c r="M106" s="13" t="str">
        <f>IF(AmazonProductData[[#This Row],[Actual_price]]&lt;200,"₹200",IF(AmazonProductData[[#This Row],[Actual_price]]&lt;=500,"₹200–₹500"," &gt;₹500)"))</f>
        <v>₹200–₹500</v>
      </c>
      <c r="N106" s="36">
        <v>399</v>
      </c>
      <c r="O106" s="36" t="str">
        <f>IF(AmazonProductData[[#This Row],[Discount_percentage]]&gt;=0.5,"50% or More","Less Than 50%")</f>
        <v>50% or More</v>
      </c>
      <c r="P106" s="27">
        <v>0.63</v>
      </c>
      <c r="Q106" s="32" t="str">
        <f>IF(AmazonProductData[[#This Row],[Rating]]&lt;3,"Good",IF(AmazonProductData[[#This Row],[Rating]]&lt;=3.9,"Very Good","Excellent"))</f>
        <v>Excellent</v>
      </c>
      <c r="R106" s="32">
        <f>AmazonProductData[[#This Row],[Rating]]*AmazonProductData[[#This Row],[Rating_count]]</f>
        <v>5692</v>
      </c>
      <c r="S106" s="17">
        <v>4</v>
      </c>
      <c r="T106" s="17">
        <f>AmazonProductData[[#This Row],[Actual_price]]*AmazonProductData[[#This Row],[Rating_count]]</f>
        <v>567777</v>
      </c>
      <c r="U106" s="17" t="str">
        <f>IF(AmazonProductData[[#This Row],[Rating_count]]&lt;1000,"Less than 1k Reviews","More than 1k Reviews")</f>
        <v>More than 1k Reviews</v>
      </c>
      <c r="V106" s="20">
        <v>1423</v>
      </c>
      <c r="W106" s="1" t="s">
        <v>3064</v>
      </c>
      <c r="X106" s="1" t="s">
        <v>4256</v>
      </c>
      <c r="Y106" s="1" t="s">
        <v>5450</v>
      </c>
      <c r="Z106" s="1" t="s">
        <v>6644</v>
      </c>
      <c r="AA106" s="1" t="s">
        <v>7838</v>
      </c>
      <c r="AB106" s="1" t="s">
        <v>9033</v>
      </c>
      <c r="AC106" s="2" t="s">
        <v>10350</v>
      </c>
      <c r="AD106" s="4" t="s">
        <v>11764</v>
      </c>
    </row>
    <row r="107" spans="1:30" hidden="1" x14ac:dyDescent="0.35">
      <c r="A107" s="3" t="s">
        <v>240</v>
      </c>
      <c r="B107" s="3" t="str">
        <f>PROPER(AmazonProductData[[#This Row],[P_edit_3]])</f>
        <v>Ambrane 60W  3A</v>
      </c>
      <c r="C107" s="3" t="str">
        <f>SUBSTITUTE(AmazonProductData[[#This Row],[P_edit_2]],"/","")</f>
        <v>Ambrane 60W  3A</v>
      </c>
      <c r="D107" s="3" t="str">
        <f>SUBSTITUTE(AmazonProductData[[#This Row],[P_edit_1]],"!!","")</f>
        <v>Ambrane 60W / 3A</v>
      </c>
      <c r="E107" s="3" t="str">
        <f>LEFT(AmazonProductData[[#This Row],[product_name-original]],FIND("~",SUBSTITUTE(AmazonProductData[[#This Row],[product_name-original]]," ","~",4))-1)</f>
        <v>Ambrane 60W / 3A</v>
      </c>
      <c r="F107" s="1" t="s">
        <v>1591</v>
      </c>
      <c r="G107" s="1" t="str">
        <f>LEFT(AmazonProductData[[#This Row],[category-orginal]],FIND("|",AmazonProductData[[#This Row],[category-orginal]]))</f>
        <v>Computers&amp;Accessories|</v>
      </c>
      <c r="H107" s="1" t="str">
        <f>SUBSTITUTE(AmazonProductData[[#This Row],[category-old3]], "OfficeProducts", "Office Products")</f>
        <v>Computers &amp; Accessories</v>
      </c>
      <c r="I107" s="1" t="str">
        <f>SUBSTITUTE(AmazonProductData[[#This Row],[Category2]], "&amp;", " &amp; ")</f>
        <v>Computers &amp; Accessories</v>
      </c>
      <c r="J107" s="1" t="str">
        <f>SUBSTITUTE(AmazonProductData[[#This Row],[category-old2]],"|","")</f>
        <v>Computers&amp;Accessories</v>
      </c>
      <c r="K107" s="1" t="s">
        <v>2688</v>
      </c>
      <c r="L107" s="13">
        <v>179</v>
      </c>
      <c r="M107" s="13" t="str">
        <f>IF(AmazonProductData[[#This Row],[Actual_price]]&lt;200,"₹200",IF(AmazonProductData[[#This Row],[Actual_price]]&lt;=500,"₹200–₹500"," &gt;₹500)"))</f>
        <v>₹200–₹500</v>
      </c>
      <c r="N107" s="36">
        <v>399</v>
      </c>
      <c r="O107" s="36" t="str">
        <f>IF(AmazonProductData[[#This Row],[Discount_percentage]]&gt;=0.5,"50% or More","Less Than 50%")</f>
        <v>50% or More</v>
      </c>
      <c r="P107" s="27">
        <v>0.55000000000000004</v>
      </c>
      <c r="Q107" s="32" t="str">
        <f>IF(AmazonProductData[[#This Row],[Rating]]&lt;3,"Good",IF(AmazonProductData[[#This Row],[Rating]]&lt;=3.9,"Very Good","Excellent"))</f>
        <v>Excellent</v>
      </c>
      <c r="R107" s="32">
        <f>AmazonProductData[[#This Row],[Rating]]*AmazonProductData[[#This Row],[Rating_count]]</f>
        <v>5692</v>
      </c>
      <c r="S107" s="17">
        <v>4</v>
      </c>
      <c r="T107" s="17">
        <f>AmazonProductData[[#This Row],[Actual_price]]*AmazonProductData[[#This Row],[Rating_count]]</f>
        <v>567777</v>
      </c>
      <c r="U107" s="17" t="str">
        <f>IF(AmazonProductData[[#This Row],[Rating_count]]&lt;1000,"Less than 1k Reviews","More than 1k Reviews")</f>
        <v>More than 1k Reviews</v>
      </c>
      <c r="V107" s="20">
        <v>1423</v>
      </c>
      <c r="W107" s="1" t="s">
        <v>2974</v>
      </c>
      <c r="X107" s="1" t="s">
        <v>4256</v>
      </c>
      <c r="Y107" s="1" t="s">
        <v>5450</v>
      </c>
      <c r="Z107" s="1" t="s">
        <v>6644</v>
      </c>
      <c r="AA107" s="1" t="s">
        <v>7838</v>
      </c>
      <c r="AB107" s="1" t="s">
        <v>9033</v>
      </c>
      <c r="AC107" s="2" t="s">
        <v>10418</v>
      </c>
      <c r="AD107" s="4" t="s">
        <v>11832</v>
      </c>
    </row>
    <row r="108" spans="1:30" hidden="1" x14ac:dyDescent="0.35">
      <c r="A108" s="3" t="s">
        <v>76</v>
      </c>
      <c r="B108" s="3" t="str">
        <f>PROPER(AmazonProductData[[#This Row],[P_edit_3]])</f>
        <v>Ambrane 60W  3A</v>
      </c>
      <c r="C108" s="3" t="str">
        <f>SUBSTITUTE(AmazonProductData[[#This Row],[P_edit_2]],"/","")</f>
        <v>Ambrane 60W  3A</v>
      </c>
      <c r="D108" s="3" t="str">
        <f>SUBSTITUTE(AmazonProductData[[#This Row],[P_edit_1]],"!!","")</f>
        <v>Ambrane 60W / 3A</v>
      </c>
      <c r="E108" s="3" t="str">
        <f>LEFT(AmazonProductData[[#This Row],[product_name-original]],FIND("~",SUBSTITUTE(AmazonProductData[[#This Row],[product_name-original]]," ","~",4))-1)</f>
        <v>Ambrane 60W / 3A</v>
      </c>
      <c r="F108" s="1" t="s">
        <v>1427</v>
      </c>
      <c r="G108" s="1" t="str">
        <f>LEFT(AmazonProductData[[#This Row],[category-orginal]],FIND("|",AmazonProductData[[#This Row],[category-orginal]]))</f>
        <v>Computers&amp;Accessories|</v>
      </c>
      <c r="H108" s="1" t="str">
        <f>SUBSTITUTE(AmazonProductData[[#This Row],[category-old3]], "OfficeProducts", "Office Products")</f>
        <v>Computers &amp; Accessories</v>
      </c>
      <c r="I108" s="1" t="str">
        <f>SUBSTITUTE(AmazonProductData[[#This Row],[Category2]], "&amp;", " &amp; ")</f>
        <v>Computers &amp; Accessories</v>
      </c>
      <c r="J108" s="1" t="str">
        <f>SUBSTITUTE(AmazonProductData[[#This Row],[category-old2]],"|","")</f>
        <v>Computers&amp;Accessories</v>
      </c>
      <c r="K108" s="1" t="s">
        <v>2688</v>
      </c>
      <c r="L108" s="13">
        <v>179</v>
      </c>
      <c r="M108" s="13" t="str">
        <f>IF(AmazonProductData[[#This Row],[Actual_price]]&lt;200,"₹200",IF(AmazonProductData[[#This Row],[Actual_price]]&lt;=500,"₹200–₹500"," &gt;₹500)"))</f>
        <v>₹200–₹500</v>
      </c>
      <c r="N108" s="36">
        <v>399</v>
      </c>
      <c r="O108" s="36" t="str">
        <f>IF(AmazonProductData[[#This Row],[Discount_percentage]]&gt;=0.5,"50% or More","Less Than 50%")</f>
        <v>50% or More</v>
      </c>
      <c r="P108" s="27">
        <v>0.55000000000000004</v>
      </c>
      <c r="Q108" s="32" t="str">
        <f>IF(AmazonProductData[[#This Row],[Rating]]&lt;3,"Good",IF(AmazonProductData[[#This Row],[Rating]]&lt;=3.9,"Very Good","Excellent"))</f>
        <v>Excellent</v>
      </c>
      <c r="R108" s="32">
        <f>AmazonProductData[[#This Row],[Rating]]*AmazonProductData[[#This Row],[Rating_count]]</f>
        <v>5692</v>
      </c>
      <c r="S108" s="17">
        <v>4</v>
      </c>
      <c r="T108" s="17">
        <f>AmazonProductData[[#This Row],[Actual_price]]*AmazonProductData[[#This Row],[Rating_count]]</f>
        <v>567777</v>
      </c>
      <c r="U108" s="17" t="str">
        <f>IF(AmazonProductData[[#This Row],[Rating_count]]&lt;1000,"Less than 1k Reviews","More than 1k Reviews")</f>
        <v>More than 1k Reviews</v>
      </c>
      <c r="V108" s="20">
        <v>1423</v>
      </c>
      <c r="W108" s="1" t="s">
        <v>2974</v>
      </c>
      <c r="X108" s="1" t="s">
        <v>4256</v>
      </c>
      <c r="Y108" s="1" t="s">
        <v>5450</v>
      </c>
      <c r="Z108" s="1" t="s">
        <v>6644</v>
      </c>
      <c r="AA108" s="1" t="s">
        <v>7838</v>
      </c>
      <c r="AB108" s="1" t="s">
        <v>9033</v>
      </c>
      <c r="AC108" s="2" t="s">
        <v>10727</v>
      </c>
      <c r="AD108" s="4" t="s">
        <v>12162</v>
      </c>
    </row>
    <row r="109" spans="1:30" hidden="1" x14ac:dyDescent="0.35">
      <c r="A109" s="3" t="s">
        <v>76</v>
      </c>
      <c r="B109" s="3" t="str">
        <f>PROPER(AmazonProductData[[#This Row],[P_edit_3]])</f>
        <v>Ambrane 60W  3A</v>
      </c>
      <c r="C109" s="3" t="str">
        <f>SUBSTITUTE(AmazonProductData[[#This Row],[P_edit_2]],"/","")</f>
        <v>Ambrane 60W  3A</v>
      </c>
      <c r="D109" s="3" t="str">
        <f>SUBSTITUTE(AmazonProductData[[#This Row],[P_edit_1]],"!!","")</f>
        <v>Ambrane 60W / 3A</v>
      </c>
      <c r="E109" s="3" t="str">
        <f>LEFT(AmazonProductData[[#This Row],[product_name-original]],FIND("~",SUBSTITUTE(AmazonProductData[[#This Row],[product_name-original]]," ","~",4))-1)</f>
        <v>Ambrane 60W / 3A</v>
      </c>
      <c r="F109" s="1" t="s">
        <v>1427</v>
      </c>
      <c r="G109" s="1" t="str">
        <f>LEFT(AmazonProductData[[#This Row],[category-orginal]],FIND("|",AmazonProductData[[#This Row],[category-orginal]]))</f>
        <v>Computers&amp;Accessories|</v>
      </c>
      <c r="H109" s="1" t="str">
        <f>SUBSTITUTE(AmazonProductData[[#This Row],[category-old3]], "OfficeProducts", "Office Products")</f>
        <v>Computers &amp; Accessories</v>
      </c>
      <c r="I109" s="1" t="str">
        <f>SUBSTITUTE(AmazonProductData[[#This Row],[Category2]], "&amp;", " &amp; ")</f>
        <v>Computers &amp; Accessories</v>
      </c>
      <c r="J109" s="1" t="str">
        <f>SUBSTITUTE(AmazonProductData[[#This Row],[category-old2]],"|","")</f>
        <v>Computers&amp;Accessories</v>
      </c>
      <c r="K109" s="1" t="s">
        <v>2688</v>
      </c>
      <c r="L109" s="13">
        <v>179</v>
      </c>
      <c r="M109" s="13" t="str">
        <f>IF(AmazonProductData[[#This Row],[Actual_price]]&lt;200,"₹200",IF(AmazonProductData[[#This Row],[Actual_price]]&lt;=500,"₹200–₹500"," &gt;₹500)"))</f>
        <v>₹200–₹500</v>
      </c>
      <c r="N109" s="36">
        <v>399</v>
      </c>
      <c r="O109" s="36" t="str">
        <f>IF(AmazonProductData[[#This Row],[Discount_percentage]]&gt;=0.5,"50% or More","Less Than 50%")</f>
        <v>50% or More</v>
      </c>
      <c r="P109" s="27">
        <v>0.55000000000000004</v>
      </c>
      <c r="Q109" s="32" t="str">
        <f>IF(AmazonProductData[[#This Row],[Rating]]&lt;3,"Good",IF(AmazonProductData[[#This Row],[Rating]]&lt;=3.9,"Very Good","Excellent"))</f>
        <v>Excellent</v>
      </c>
      <c r="R109" s="32">
        <f>AmazonProductData[[#This Row],[Rating]]*AmazonProductData[[#This Row],[Rating_count]]</f>
        <v>5692</v>
      </c>
      <c r="S109" s="17">
        <v>4</v>
      </c>
      <c r="T109" s="17">
        <f>AmazonProductData[[#This Row],[Actual_price]]*AmazonProductData[[#This Row],[Rating_count]]</f>
        <v>567777</v>
      </c>
      <c r="U109" s="17" t="str">
        <f>IF(AmazonProductData[[#This Row],[Rating_count]]&lt;1000,"Less than 1k Reviews","More than 1k Reviews")</f>
        <v>More than 1k Reviews</v>
      </c>
      <c r="V109" s="20">
        <v>1423</v>
      </c>
      <c r="W109" s="1" t="s">
        <v>2974</v>
      </c>
      <c r="X109" s="1" t="s">
        <v>4256</v>
      </c>
      <c r="Y109" s="1" t="s">
        <v>5450</v>
      </c>
      <c r="Z109" s="1" t="s">
        <v>6644</v>
      </c>
      <c r="AA109" s="1" t="s">
        <v>7838</v>
      </c>
      <c r="AB109" s="1" t="s">
        <v>9033</v>
      </c>
      <c r="AC109" s="2" t="s">
        <v>11123</v>
      </c>
      <c r="AD109" s="4" t="s">
        <v>12584</v>
      </c>
    </row>
    <row r="110" spans="1:30" hidden="1" x14ac:dyDescent="0.35">
      <c r="A110" s="3" t="s">
        <v>671</v>
      </c>
      <c r="B110" s="3" t="str">
        <f>PROPER(AmazonProductData[[#This Row],[P_edit_3]])</f>
        <v>Kanget [2 Pack] Type</v>
      </c>
      <c r="C110" s="3" t="str">
        <f>SUBSTITUTE(AmazonProductData[[#This Row],[P_edit_2]],"/","")</f>
        <v>Kanget [2 Pack] Type</v>
      </c>
      <c r="D110" s="3" t="str">
        <f>SUBSTITUTE(AmazonProductData[[#This Row],[P_edit_1]],"!!","")</f>
        <v>Kanget [2 Pack] Type</v>
      </c>
      <c r="E110" s="3" t="str">
        <f>LEFT(AmazonProductData[[#This Row],[product_name-original]],FIND("~",SUBSTITUTE(AmazonProductData[[#This Row],[product_name-original]]," ","~",4))-1)</f>
        <v>Kanget [2 Pack] Type</v>
      </c>
      <c r="F110" s="1" t="s">
        <v>2008</v>
      </c>
      <c r="G110" s="1" t="str">
        <f>LEFT(AmazonProductData[[#This Row],[category-orginal]],FIND("|",AmazonProductData[[#This Row],[category-orginal]]))</f>
        <v>Computers&amp;Accessories|</v>
      </c>
      <c r="H110" s="1" t="str">
        <f>SUBSTITUTE(AmazonProductData[[#This Row],[category-old3]], "OfficeProducts", "Office Products")</f>
        <v>Computers &amp; Accessories</v>
      </c>
      <c r="I110" s="1" t="str">
        <f>SUBSTITUTE(AmazonProductData[[#This Row],[Category2]], "&amp;", " &amp; ")</f>
        <v>Computers &amp; Accessories</v>
      </c>
      <c r="J110" s="1" t="str">
        <f>SUBSTITUTE(AmazonProductData[[#This Row],[category-old2]],"|","")</f>
        <v>Computers&amp;Accessories</v>
      </c>
      <c r="K110" s="1" t="s">
        <v>2764</v>
      </c>
      <c r="L110" s="13">
        <v>149</v>
      </c>
      <c r="M110" s="13" t="str">
        <f>IF(AmazonProductData[[#This Row],[Actual_price]]&lt;200,"₹200",IF(AmazonProductData[[#This Row],[Actual_price]]&lt;=500,"₹200–₹500"," &gt;₹500)"))</f>
        <v>₹200–₹500</v>
      </c>
      <c r="N110" s="36">
        <v>399</v>
      </c>
      <c r="O110" s="36" t="str">
        <f>IF(AmazonProductData[[#This Row],[Discount_percentage]]&gt;=0.5,"50% or More","Less Than 50%")</f>
        <v>50% or More</v>
      </c>
      <c r="P110" s="27">
        <v>0.63</v>
      </c>
      <c r="Q110" s="32" t="str">
        <f>IF(AmazonProductData[[#This Row],[Rating]]&lt;3,"Good",IF(AmazonProductData[[#This Row],[Rating]]&lt;=3.9,"Very Good","Excellent"))</f>
        <v>Excellent</v>
      </c>
      <c r="R110" s="32">
        <f>AmazonProductData[[#This Row],[Rating]]*AmazonProductData[[#This Row],[Rating_count]]</f>
        <v>6160</v>
      </c>
      <c r="S110" s="17">
        <v>4</v>
      </c>
      <c r="T110" s="17">
        <f>AmazonProductData[[#This Row],[Actual_price]]*AmazonProductData[[#This Row],[Rating_count]]</f>
        <v>614460</v>
      </c>
      <c r="U110" s="17" t="str">
        <f>IF(AmazonProductData[[#This Row],[Rating_count]]&lt;1000,"Less than 1k Reviews","More than 1k Reviews")</f>
        <v>More than 1k Reviews</v>
      </c>
      <c r="V110" s="20">
        <v>1540</v>
      </c>
      <c r="W110" s="1" t="s">
        <v>3519</v>
      </c>
      <c r="X110" s="1" t="s">
        <v>4711</v>
      </c>
      <c r="Y110" s="1" t="s">
        <v>5905</v>
      </c>
      <c r="Z110" s="1" t="s">
        <v>7099</v>
      </c>
      <c r="AA110" s="1" t="s">
        <v>8293</v>
      </c>
      <c r="AB110" s="1" t="s">
        <v>9501</v>
      </c>
      <c r="AC110" s="2" t="s">
        <v>10888</v>
      </c>
      <c r="AD110" s="4" t="s">
        <v>12334</v>
      </c>
    </row>
    <row r="111" spans="1:30" hidden="1" x14ac:dyDescent="0.35">
      <c r="A111" s="3" t="s">
        <v>115</v>
      </c>
      <c r="B111" s="3" t="str">
        <f>PROPER(AmazonProductData[[#This Row],[P_edit_3]])</f>
        <v>Portronics Konnect L Por-1403</v>
      </c>
      <c r="C111" s="3" t="str">
        <f>SUBSTITUTE(AmazonProductData[[#This Row],[P_edit_2]],"/","")</f>
        <v>Portronics Konnect L POR-1403</v>
      </c>
      <c r="D111" s="3" t="str">
        <f>SUBSTITUTE(AmazonProductData[[#This Row],[P_edit_1]],"!!","")</f>
        <v>Portronics Konnect L POR-1403</v>
      </c>
      <c r="E111" s="3" t="str">
        <f>LEFT(AmazonProductData[[#This Row],[product_name-original]],FIND("~",SUBSTITUTE(AmazonProductData[[#This Row],[product_name-original]]," ","~",4))-1)</f>
        <v>Portronics Konnect L POR-1403</v>
      </c>
      <c r="F111" s="1" t="s">
        <v>1466</v>
      </c>
      <c r="G111" s="1" t="str">
        <f>LEFT(AmazonProductData[[#This Row],[category-orginal]],FIND("|",AmazonProductData[[#This Row],[category-orginal]]))</f>
        <v>Computers&amp;Accessories|</v>
      </c>
      <c r="H111" s="1" t="str">
        <f>SUBSTITUTE(AmazonProductData[[#This Row],[category-old3]], "OfficeProducts", "Office Products")</f>
        <v>Computers &amp; Accessories</v>
      </c>
      <c r="I111" s="1" t="str">
        <f>SUBSTITUTE(AmazonProductData[[#This Row],[Category2]], "&amp;", " &amp; ")</f>
        <v>Computers &amp; Accessories</v>
      </c>
      <c r="J111" s="1" t="str">
        <f>SUBSTITUTE(AmazonProductData[[#This Row],[category-old2]],"|","")</f>
        <v>Computers&amp;Accessories</v>
      </c>
      <c r="K111" s="1" t="s">
        <v>2688</v>
      </c>
      <c r="L111" s="13">
        <v>210</v>
      </c>
      <c r="M111" s="13" t="str">
        <f>IF(AmazonProductData[[#This Row],[Actual_price]]&lt;200,"₹200",IF(AmazonProductData[[#This Row],[Actual_price]]&lt;=500,"₹200–₹500"," &gt;₹500)"))</f>
        <v>₹200–₹500</v>
      </c>
      <c r="N111" s="36">
        <v>399</v>
      </c>
      <c r="O111" s="36" t="str">
        <f>IF(AmazonProductData[[#This Row],[Discount_percentage]]&gt;=0.5,"50% or More","Less Than 50%")</f>
        <v>Less Than 50%</v>
      </c>
      <c r="P111" s="27">
        <v>0.47</v>
      </c>
      <c r="Q111" s="32" t="str">
        <f>IF(AmazonProductData[[#This Row],[Rating]]&lt;3,"Good",IF(AmazonProductData[[#This Row],[Rating]]&lt;=3.9,"Very Good","Excellent"))</f>
        <v>Excellent</v>
      </c>
      <c r="R111" s="32">
        <f>AmazonProductData[[#This Row],[Rating]]*AmazonProductData[[#This Row],[Rating_count]]</f>
        <v>7039.7</v>
      </c>
      <c r="S111" s="17">
        <v>4.0999999999999996</v>
      </c>
      <c r="T111" s="17">
        <f>AmazonProductData[[#This Row],[Actual_price]]*AmazonProductData[[#This Row],[Rating_count]]</f>
        <v>685083</v>
      </c>
      <c r="U111" s="17" t="str">
        <f>IF(AmazonProductData[[#This Row],[Rating_count]]&lt;1000,"Less than 1k Reviews","More than 1k Reviews")</f>
        <v>More than 1k Reviews</v>
      </c>
      <c r="V111" s="20">
        <v>1717</v>
      </c>
      <c r="W111" s="1" t="s">
        <v>3010</v>
      </c>
      <c r="X111" s="1" t="s">
        <v>4282</v>
      </c>
      <c r="Y111" s="1" t="s">
        <v>5476</v>
      </c>
      <c r="Z111" s="1" t="s">
        <v>6670</v>
      </c>
      <c r="AA111" s="1" t="s">
        <v>7864</v>
      </c>
      <c r="AB111" s="1" t="s">
        <v>9064</v>
      </c>
      <c r="AC111" s="2" t="s">
        <v>10293</v>
      </c>
      <c r="AD111" s="4" t="s">
        <v>11707</v>
      </c>
    </row>
    <row r="112" spans="1:30" x14ac:dyDescent="0.35">
      <c r="A112" s="3" t="s">
        <v>931</v>
      </c>
      <c r="B112" s="3" t="str">
        <f>PROPER(AmazonProductData[[#This Row],[P_edit_3]])</f>
        <v>Lifelong Llmg23 Power Pro</v>
      </c>
      <c r="C112" s="3" t="str">
        <f>SUBSTITUTE(AmazonProductData[[#This Row],[P_edit_2]],"/","")</f>
        <v>Lifelong LLMG23 Power Pro</v>
      </c>
      <c r="D112" s="3" t="str">
        <f>SUBSTITUTE(AmazonProductData[[#This Row],[P_edit_1]],"!!","")</f>
        <v>Lifelong LLMG23 Power Pro</v>
      </c>
      <c r="E112" s="3" t="str">
        <f>LEFT(AmazonProductData[[#This Row],[product_name-original]],FIND("~",SUBSTITUTE(AmazonProductData[[#This Row],[product_name-original]]," ","~",4))-1)</f>
        <v>Lifelong LLMG23 Power Pro</v>
      </c>
      <c r="F112" s="1" t="s">
        <v>2268</v>
      </c>
      <c r="G112" s="1" t="str">
        <f>LEFT(AmazonProductData[[#This Row],[category-orginal]],FIND("|",AmazonProductData[[#This Row],[category-orginal]]))</f>
        <v>Home&amp;Kitchen|</v>
      </c>
      <c r="H112" s="1" t="str">
        <f>SUBSTITUTE(AmazonProductData[[#This Row],[category-old3]], "OfficeProducts", "Office Products")</f>
        <v>Home &amp; Kitchen</v>
      </c>
      <c r="I112" s="1" t="str">
        <f>SUBSTITUTE(AmazonProductData[[#This Row],[Category2]], "&amp;", " &amp; ")</f>
        <v>Home &amp; Kitchen</v>
      </c>
      <c r="J112" s="1" t="str">
        <f>SUBSTITUTE(AmazonProductData[[#This Row],[category-old2]],"|","")</f>
        <v>Home&amp;Kitchen</v>
      </c>
      <c r="K112" s="1" t="s">
        <v>2839</v>
      </c>
      <c r="L112" s="13">
        <v>1299</v>
      </c>
      <c r="M112" s="13" t="str">
        <f>IF(AmazonProductData[[#This Row],[Actual_price]]&lt;200,"₹200",IF(AmazonProductData[[#This Row],[Actual_price]]&lt;=500,"₹200–₹500"," &gt;₹500)"))</f>
        <v xml:space="preserve"> &gt;₹500)</v>
      </c>
      <c r="N112" s="36">
        <v>3500</v>
      </c>
      <c r="O112" s="36" t="str">
        <f>IF(AmazonProductData[[#This Row],[Discount_percentage]]&gt;=0.5,"50% or More","Less Than 50%")</f>
        <v>50% or More</v>
      </c>
      <c r="P112" s="27">
        <v>0.63</v>
      </c>
      <c r="Q112" s="32" t="str">
        <f>IF(AmazonProductData[[#This Row],[Rating]]&lt;3,"Good",IF(AmazonProductData[[#This Row],[Rating]]&lt;=3.9,"Very Good","Excellent"))</f>
        <v>Very Good</v>
      </c>
      <c r="R112" s="32">
        <f>AmazonProductData[[#This Row],[Rating]]*AmazonProductData[[#This Row],[Rating_count]]</f>
        <v>167390</v>
      </c>
      <c r="S112" s="17">
        <v>3.8</v>
      </c>
      <c r="T112" s="17">
        <f>AmazonProductData[[#This Row],[Actual_price]]*AmazonProductData[[#This Row],[Rating_count]]</f>
        <v>154175000</v>
      </c>
      <c r="U112" s="17" t="str">
        <f>IF(AmazonProductData[[#This Row],[Rating_count]]&lt;1000,"Less than 1k Reviews","More than 1k Reviews")</f>
        <v>More than 1k Reviews</v>
      </c>
      <c r="V112" s="20">
        <v>44050</v>
      </c>
      <c r="W112" s="1" t="s">
        <v>3775</v>
      </c>
      <c r="X112" s="1" t="s">
        <v>4966</v>
      </c>
      <c r="Y112" s="1" t="s">
        <v>6160</v>
      </c>
      <c r="Z112" s="1" t="s">
        <v>7354</v>
      </c>
      <c r="AA112" s="1" t="s">
        <v>8548</v>
      </c>
      <c r="AB112" s="1" t="s">
        <v>9760</v>
      </c>
      <c r="AC112" s="2" t="s">
        <v>11174</v>
      </c>
      <c r="AD112" s="4" t="s">
        <v>12637</v>
      </c>
    </row>
    <row r="113" spans="1:30" x14ac:dyDescent="0.35">
      <c r="A113" s="3" t="s">
        <v>765</v>
      </c>
      <c r="B113" s="3" t="str">
        <f>PROPER(AmazonProductData[[#This Row],[P_edit_3]])</f>
        <v>Envie Ecr-20 Charger For</v>
      </c>
      <c r="C113" s="3" t="str">
        <f>SUBSTITUTE(AmazonProductData[[#This Row],[P_edit_2]],"/","")</f>
        <v>ENVIE ECR-20 Charger for</v>
      </c>
      <c r="D113" s="3" t="str">
        <f>SUBSTITUTE(AmazonProductData[[#This Row],[P_edit_1]],"!!","")</f>
        <v>ENVIE ECR-20 Charger for</v>
      </c>
      <c r="E113" s="3" t="str">
        <f>LEFT(AmazonProductData[[#This Row],[product_name-original]],FIND("~",SUBSTITUTE(AmazonProductData[[#This Row],[product_name-original]]," ","~",4))-1)</f>
        <v>ENVIE ECR-20 Charger for</v>
      </c>
      <c r="F113" s="1" t="s">
        <v>2102</v>
      </c>
      <c r="G113" s="1" t="str">
        <f>LEFT(AmazonProductData[[#This Row],[category-orginal]],FIND("|",AmazonProductData[[#This Row],[category-orginal]]))</f>
        <v>Electronics|</v>
      </c>
      <c r="H113" s="1" t="str">
        <f>SUBSTITUTE(AmazonProductData[[#This Row],[category-old3]], "OfficeProducts", "Office Products")</f>
        <v>Electronics</v>
      </c>
      <c r="I113" s="1" t="str">
        <f>SUBSTITUTE(AmazonProductData[[#This Row],[Category2]], "&amp;", " &amp; ")</f>
        <v>Electronics</v>
      </c>
      <c r="J113" s="1" t="str">
        <f>SUBSTITUTE(AmazonProductData[[#This Row],[category-old2]],"|","")</f>
        <v>Electronics</v>
      </c>
      <c r="K113" s="1" t="s">
        <v>2800</v>
      </c>
      <c r="L113" s="13">
        <v>299</v>
      </c>
      <c r="M113" s="13" t="str">
        <f>IF(AmazonProductData[[#This Row],[Actual_price]]&lt;200,"₹200",IF(AmazonProductData[[#This Row],[Actual_price]]&lt;=500,"₹200–₹500"," &gt;₹500)"))</f>
        <v>₹200–₹500</v>
      </c>
      <c r="N113" s="36">
        <v>400</v>
      </c>
      <c r="O113" s="36" t="str">
        <f>IF(AmazonProductData[[#This Row],[Discount_percentage]]&gt;=0.5,"50% or More","Less Than 50%")</f>
        <v>Less Than 50%</v>
      </c>
      <c r="P113" s="27">
        <v>0.25</v>
      </c>
      <c r="Q113" s="32" t="str">
        <f>IF(AmazonProductData[[#This Row],[Rating]]&lt;3,"Good",IF(AmazonProductData[[#This Row],[Rating]]&lt;=3.9,"Very Good","Excellent"))</f>
        <v>Very Good</v>
      </c>
      <c r="R113" s="32">
        <f>AmazonProductData[[#This Row],[Rating]]*AmazonProductData[[#This Row],[Rating_count]]</f>
        <v>155401</v>
      </c>
      <c r="S113" s="17">
        <v>3.8</v>
      </c>
      <c r="T113" s="17">
        <f>AmazonProductData[[#This Row],[Actual_price]]*AmazonProductData[[#This Row],[Rating_count]]</f>
        <v>16358000</v>
      </c>
      <c r="U113" s="17" t="str">
        <f>IF(AmazonProductData[[#This Row],[Rating_count]]&lt;1000,"Less than 1k Reviews","More than 1k Reviews")</f>
        <v>More than 1k Reviews</v>
      </c>
      <c r="V113" s="20">
        <v>40895</v>
      </c>
      <c r="W113" s="1" t="s">
        <v>3611</v>
      </c>
      <c r="X113" s="1" t="s">
        <v>4804</v>
      </c>
      <c r="Y113" s="1" t="s">
        <v>5998</v>
      </c>
      <c r="Z113" s="1" t="s">
        <v>7192</v>
      </c>
      <c r="AA113" s="1" t="s">
        <v>8386</v>
      </c>
      <c r="AB113" s="1" t="s">
        <v>9596</v>
      </c>
      <c r="AC113" s="2" t="s">
        <v>10989</v>
      </c>
      <c r="AD113" s="4" t="s">
        <v>12439</v>
      </c>
    </row>
    <row r="114" spans="1:30" hidden="1" x14ac:dyDescent="0.35">
      <c r="A114" s="3" t="s">
        <v>27</v>
      </c>
      <c r="B114" s="3" t="str">
        <f>PROPER(AmazonProductData[[#This Row],[P_edit_3]])</f>
        <v>Ambrane Unbreakable 3 In</v>
      </c>
      <c r="C114" s="3" t="str">
        <f>SUBSTITUTE(AmazonProductData[[#This Row],[P_edit_2]],"/","")</f>
        <v>Ambrane Unbreakable 3 in</v>
      </c>
      <c r="D114" s="3" t="str">
        <f>SUBSTITUTE(AmazonProductData[[#This Row],[P_edit_1]],"!!","")</f>
        <v>Ambrane Unbreakable 3 in</v>
      </c>
      <c r="E114" s="3" t="str">
        <f>LEFT(AmazonProductData[[#This Row],[product_name-original]],FIND("~",SUBSTITUTE(AmazonProductData[[#This Row],[product_name-original]]," ","~",4))-1)</f>
        <v>Ambrane Unbreakable 3 in</v>
      </c>
      <c r="F114" s="1" t="s">
        <v>1378</v>
      </c>
      <c r="G114" s="1" t="str">
        <f>LEFT(AmazonProductData[[#This Row],[category-orginal]],FIND("|",AmazonProductData[[#This Row],[category-orginal]]))</f>
        <v>Computers&amp;Accessories|</v>
      </c>
      <c r="H114" s="1" t="str">
        <f>SUBSTITUTE(AmazonProductData[[#This Row],[category-old3]], "OfficeProducts", "Office Products")</f>
        <v>Computers &amp; Accessories</v>
      </c>
      <c r="I114" s="1" t="str">
        <f>SUBSTITUTE(AmazonProductData[[#This Row],[Category2]], "&amp;", " &amp; ")</f>
        <v>Computers &amp; Accessories</v>
      </c>
      <c r="J114" s="1" t="str">
        <f>SUBSTITUTE(AmazonProductData[[#This Row],[category-old2]],"|","")</f>
        <v>Computers&amp;Accessories</v>
      </c>
      <c r="K114" s="1" t="s">
        <v>2688</v>
      </c>
      <c r="L114" s="13">
        <v>299</v>
      </c>
      <c r="M114" s="13" t="str">
        <f>IF(AmazonProductData[[#This Row],[Actual_price]]&lt;200,"₹200",IF(AmazonProductData[[#This Row],[Actual_price]]&lt;=500,"₹200–₹500"," &gt;₹500)"))</f>
        <v>₹200–₹500</v>
      </c>
      <c r="N114" s="36">
        <v>399</v>
      </c>
      <c r="O114" s="36" t="str">
        <f>IF(AmazonProductData[[#This Row],[Discount_percentage]]&gt;=0.5,"50% or More","Less Than 50%")</f>
        <v>Less Than 50%</v>
      </c>
      <c r="P114" s="27">
        <v>0.25</v>
      </c>
      <c r="Q114" s="32" t="str">
        <f>IF(AmazonProductData[[#This Row],[Rating]]&lt;3,"Good",IF(AmazonProductData[[#This Row],[Rating]]&lt;=3.9,"Very Good","Excellent"))</f>
        <v>Excellent</v>
      </c>
      <c r="R114" s="32">
        <f>AmazonProductData[[#This Row],[Rating]]*AmazonProductData[[#This Row],[Rating_count]]</f>
        <v>11064</v>
      </c>
      <c r="S114" s="17">
        <v>4</v>
      </c>
      <c r="T114" s="17">
        <f>AmazonProductData[[#This Row],[Actual_price]]*AmazonProductData[[#This Row],[Rating_count]]</f>
        <v>1103634</v>
      </c>
      <c r="U114" s="17" t="str">
        <f>IF(AmazonProductData[[#This Row],[Rating_count]]&lt;1000,"Less than 1k Reviews","More than 1k Reviews")</f>
        <v>More than 1k Reviews</v>
      </c>
      <c r="V114" s="20">
        <v>2766</v>
      </c>
      <c r="W114" s="1" t="s">
        <v>2925</v>
      </c>
      <c r="X114" s="1" t="s">
        <v>4216</v>
      </c>
      <c r="Y114" s="1" t="s">
        <v>5410</v>
      </c>
      <c r="Z114" s="1" t="s">
        <v>6604</v>
      </c>
      <c r="AA114" s="1" t="s">
        <v>7798</v>
      </c>
      <c r="AB114" s="1" t="s">
        <v>8992</v>
      </c>
      <c r="AC114" s="2" t="s">
        <v>10207</v>
      </c>
      <c r="AD114" s="4" t="s">
        <v>11619</v>
      </c>
    </row>
    <row r="115" spans="1:30" hidden="1" x14ac:dyDescent="0.35">
      <c r="A115" s="3" t="s">
        <v>27</v>
      </c>
      <c r="B115" s="3" t="str">
        <f>PROPER(AmazonProductData[[#This Row],[P_edit_3]])</f>
        <v>Ambrane Unbreakable 3 In</v>
      </c>
      <c r="C115" s="3" t="str">
        <f>SUBSTITUTE(AmazonProductData[[#This Row],[P_edit_2]],"/","")</f>
        <v>Ambrane Unbreakable 3 in</v>
      </c>
      <c r="D115" s="3" t="str">
        <f>SUBSTITUTE(AmazonProductData[[#This Row],[P_edit_1]],"!!","")</f>
        <v>Ambrane Unbreakable 3 in</v>
      </c>
      <c r="E115" s="3" t="str">
        <f>LEFT(AmazonProductData[[#This Row],[product_name-original]],FIND("~",SUBSTITUTE(AmazonProductData[[#This Row],[product_name-original]]," ","~",4))-1)</f>
        <v>Ambrane Unbreakable 3 in</v>
      </c>
      <c r="F115" s="1" t="s">
        <v>1378</v>
      </c>
      <c r="G115" s="1" t="str">
        <f>LEFT(AmazonProductData[[#This Row],[category-orginal]],FIND("|",AmazonProductData[[#This Row],[category-orginal]]))</f>
        <v>Computers&amp;Accessories|</v>
      </c>
      <c r="H115" s="1" t="str">
        <f>SUBSTITUTE(AmazonProductData[[#This Row],[category-old3]], "OfficeProducts", "Office Products")</f>
        <v>Computers &amp; Accessories</v>
      </c>
      <c r="I115" s="1" t="str">
        <f>SUBSTITUTE(AmazonProductData[[#This Row],[Category2]], "&amp;", " &amp; ")</f>
        <v>Computers &amp; Accessories</v>
      </c>
      <c r="J115" s="1" t="str">
        <f>SUBSTITUTE(AmazonProductData[[#This Row],[category-old2]],"|","")</f>
        <v>Computers&amp;Accessories</v>
      </c>
      <c r="K115" s="1" t="s">
        <v>2688</v>
      </c>
      <c r="L115" s="13">
        <v>299</v>
      </c>
      <c r="M115" s="13" t="str">
        <f>IF(AmazonProductData[[#This Row],[Actual_price]]&lt;200,"₹200",IF(AmazonProductData[[#This Row],[Actual_price]]&lt;=500,"₹200–₹500"," &gt;₹500)"))</f>
        <v>₹200–₹500</v>
      </c>
      <c r="N115" s="36">
        <v>399</v>
      </c>
      <c r="O115" s="36" t="str">
        <f>IF(AmazonProductData[[#This Row],[Discount_percentage]]&gt;=0.5,"50% or More","Less Than 50%")</f>
        <v>Less Than 50%</v>
      </c>
      <c r="P115" s="27">
        <v>0.25</v>
      </c>
      <c r="Q115" s="32" t="str">
        <f>IF(AmazonProductData[[#This Row],[Rating]]&lt;3,"Good",IF(AmazonProductData[[#This Row],[Rating]]&lt;=3.9,"Very Good","Excellent"))</f>
        <v>Excellent</v>
      </c>
      <c r="R115" s="32">
        <f>AmazonProductData[[#This Row],[Rating]]*AmazonProductData[[#This Row],[Rating_count]]</f>
        <v>11064</v>
      </c>
      <c r="S115" s="17">
        <v>4</v>
      </c>
      <c r="T115" s="17">
        <f>AmazonProductData[[#This Row],[Actual_price]]*AmazonProductData[[#This Row],[Rating_count]]</f>
        <v>1103634</v>
      </c>
      <c r="U115" s="17" t="str">
        <f>IF(AmazonProductData[[#This Row],[Rating_count]]&lt;1000,"Less than 1k Reviews","More than 1k Reviews")</f>
        <v>More than 1k Reviews</v>
      </c>
      <c r="V115" s="20">
        <v>2766</v>
      </c>
      <c r="W115" s="1" t="s">
        <v>2925</v>
      </c>
      <c r="X115" s="1" t="s">
        <v>4216</v>
      </c>
      <c r="Y115" s="1" t="s">
        <v>5410</v>
      </c>
      <c r="Z115" s="1" t="s">
        <v>6604</v>
      </c>
      <c r="AA115" s="1" t="s">
        <v>7798</v>
      </c>
      <c r="AB115" s="1" t="s">
        <v>8992</v>
      </c>
      <c r="AC115" s="2" t="s">
        <v>10914</v>
      </c>
      <c r="AD115" s="4" t="s">
        <v>12360</v>
      </c>
    </row>
    <row r="116" spans="1:30" hidden="1" x14ac:dyDescent="0.35">
      <c r="A116" s="3" t="s">
        <v>763</v>
      </c>
      <c r="B116" s="3" t="str">
        <f>PROPER(AmazonProductData[[#This Row],[P_edit_3]])</f>
        <v>Hp Wired Mouse 100</v>
      </c>
      <c r="C116" s="3" t="str">
        <f>SUBSTITUTE(AmazonProductData[[#This Row],[P_edit_2]],"/","")</f>
        <v>HP Wired Mouse 100</v>
      </c>
      <c r="D116" s="3" t="str">
        <f>SUBSTITUTE(AmazonProductData[[#This Row],[P_edit_1]],"!!","")</f>
        <v>HP Wired Mouse 100</v>
      </c>
      <c r="E116" s="3" t="str">
        <f>LEFT(AmazonProductData[[#This Row],[product_name-original]],FIND("~",SUBSTITUTE(AmazonProductData[[#This Row],[product_name-original]]," ","~",4))-1)</f>
        <v>HP Wired Mouse 100</v>
      </c>
      <c r="F116" s="1" t="s">
        <v>2100</v>
      </c>
      <c r="G116" s="1" t="str">
        <f>LEFT(AmazonProductData[[#This Row],[category-orginal]],FIND("|",AmazonProductData[[#This Row],[category-orginal]]))</f>
        <v>Computers&amp;Accessories|</v>
      </c>
      <c r="H116" s="1" t="str">
        <f>SUBSTITUTE(AmazonProductData[[#This Row],[category-old3]], "OfficeProducts", "Office Products")</f>
        <v>Computers &amp; Accessories</v>
      </c>
      <c r="I116" s="1" t="str">
        <f>SUBSTITUTE(AmazonProductData[[#This Row],[Category2]], "&amp;", " &amp; ")</f>
        <v>Computers &amp; Accessories</v>
      </c>
      <c r="J116" s="1" t="str">
        <f>SUBSTITUTE(AmazonProductData[[#This Row],[category-old2]],"|","")</f>
        <v>Computers&amp;Accessories</v>
      </c>
      <c r="K116" s="1" t="s">
        <v>2733</v>
      </c>
      <c r="L116" s="13">
        <v>328</v>
      </c>
      <c r="M116" s="13" t="str">
        <f>IF(AmazonProductData[[#This Row],[Actual_price]]&lt;200,"₹200",IF(AmazonProductData[[#This Row],[Actual_price]]&lt;=500,"₹200–₹500"," &gt;₹500)"))</f>
        <v>₹200–₹500</v>
      </c>
      <c r="N116" s="36">
        <v>399</v>
      </c>
      <c r="O116" s="36" t="str">
        <f>IF(AmazonProductData[[#This Row],[Discount_percentage]]&gt;=0.5,"50% or More","Less Than 50%")</f>
        <v>Less Than 50%</v>
      </c>
      <c r="P116" s="27">
        <v>0.18</v>
      </c>
      <c r="Q116" s="32" t="str">
        <f>IF(AmazonProductData[[#This Row],[Rating]]&lt;3,"Good",IF(AmazonProductData[[#This Row],[Rating]]&lt;=3.9,"Very Good","Excellent"))</f>
        <v>Excellent</v>
      </c>
      <c r="R116" s="32">
        <f>AmazonProductData[[#This Row],[Rating]]*AmazonProductData[[#This Row],[Rating_count]]</f>
        <v>14108.099999999999</v>
      </c>
      <c r="S116" s="17">
        <v>4.0999999999999996</v>
      </c>
      <c r="T116" s="17">
        <f>AmazonProductData[[#This Row],[Actual_price]]*AmazonProductData[[#This Row],[Rating_count]]</f>
        <v>1372959</v>
      </c>
      <c r="U116" s="17" t="str">
        <f>IF(AmazonProductData[[#This Row],[Rating_count]]&lt;1000,"Less than 1k Reviews","More than 1k Reviews")</f>
        <v>More than 1k Reviews</v>
      </c>
      <c r="V116" s="20">
        <v>3441</v>
      </c>
      <c r="W116" s="1" t="s">
        <v>3609</v>
      </c>
      <c r="X116" s="1" t="s">
        <v>4802</v>
      </c>
      <c r="Y116" s="1" t="s">
        <v>5996</v>
      </c>
      <c r="Z116" s="1" t="s">
        <v>7190</v>
      </c>
      <c r="AA116" s="1" t="s">
        <v>8384</v>
      </c>
      <c r="AB116" s="1" t="s">
        <v>9594</v>
      </c>
      <c r="AC116" s="2" t="s">
        <v>10987</v>
      </c>
      <c r="AD116" s="4" t="s">
        <v>12437</v>
      </c>
    </row>
    <row r="117" spans="1:30" x14ac:dyDescent="0.35">
      <c r="A117" s="3" t="s">
        <v>984</v>
      </c>
      <c r="B117" s="3" t="str">
        <f>PROPER(AmazonProductData[[#This Row],[P_edit_3]])</f>
        <v>Eureka Forbes Trendy Zip</v>
      </c>
      <c r="C117" s="3" t="str">
        <f>SUBSTITUTE(AmazonProductData[[#This Row],[P_edit_2]],"/","")</f>
        <v>Eureka Forbes Trendy Zip</v>
      </c>
      <c r="D117" s="3" t="str">
        <f>SUBSTITUTE(AmazonProductData[[#This Row],[P_edit_1]],"!!","")</f>
        <v>Eureka Forbes Trendy Zip</v>
      </c>
      <c r="E117" s="3" t="str">
        <f>LEFT(AmazonProductData[[#This Row],[product_name-original]],FIND("~",SUBSTITUTE(AmazonProductData[[#This Row],[product_name-original]]," ","~",4))-1)</f>
        <v>Eureka Forbes Trendy Zip</v>
      </c>
      <c r="F117" s="1" t="s">
        <v>2321</v>
      </c>
      <c r="G117" s="1" t="str">
        <f>LEFT(AmazonProductData[[#This Row],[category-orginal]],FIND("|",AmazonProductData[[#This Row],[category-orginal]]))</f>
        <v>Home&amp;Kitchen|</v>
      </c>
      <c r="H117" s="1" t="str">
        <f>SUBSTITUTE(AmazonProductData[[#This Row],[category-old3]], "OfficeProducts", "Office Products")</f>
        <v>Home &amp; Kitchen</v>
      </c>
      <c r="I117" s="1" t="str">
        <f>SUBSTITUTE(AmazonProductData[[#This Row],[Category2]], "&amp;", " &amp; ")</f>
        <v>Home &amp; Kitchen</v>
      </c>
      <c r="J117" s="1" t="str">
        <f>SUBSTITUTE(AmazonProductData[[#This Row],[category-old2]],"|","")</f>
        <v>Home&amp;Kitchen</v>
      </c>
      <c r="K117" s="1" t="s">
        <v>2856</v>
      </c>
      <c r="L117" s="13">
        <v>2799</v>
      </c>
      <c r="M117" s="13" t="str">
        <f>IF(AmazonProductData[[#This Row],[Actual_price]]&lt;200,"₹200",IF(AmazonProductData[[#This Row],[Actual_price]]&lt;=500,"₹200–₹500"," &gt;₹500)"))</f>
        <v xml:space="preserve"> &gt;₹500)</v>
      </c>
      <c r="N117" s="36">
        <v>3799</v>
      </c>
      <c r="O117" s="36" t="str">
        <f>IF(AmazonProductData[[#This Row],[Discount_percentage]]&gt;=0.5,"50% or More","Less Than 50%")</f>
        <v>Less Than 50%</v>
      </c>
      <c r="P117" s="27">
        <v>0.26</v>
      </c>
      <c r="Q117" s="32" t="str">
        <f>IF(AmazonProductData[[#This Row],[Rating]]&lt;3,"Good",IF(AmazonProductData[[#This Row],[Rating]]&lt;=3.9,"Very Good","Excellent"))</f>
        <v>Very Good</v>
      </c>
      <c r="R117" s="32">
        <f>AmazonProductData[[#This Row],[Rating]]*AmazonProductData[[#This Row],[Rating_count]]</f>
        <v>128430.9</v>
      </c>
      <c r="S117" s="17">
        <v>3.9</v>
      </c>
      <c r="T117" s="17">
        <f>AmazonProductData[[#This Row],[Actual_price]]*AmazonProductData[[#This Row],[Rating_count]]</f>
        <v>125104869</v>
      </c>
      <c r="U117" s="17" t="str">
        <f>IF(AmazonProductData[[#This Row],[Rating_count]]&lt;1000,"Less than 1k Reviews","More than 1k Reviews")</f>
        <v>More than 1k Reviews</v>
      </c>
      <c r="V117" s="20">
        <v>32931</v>
      </c>
      <c r="W117" s="1" t="s">
        <v>3828</v>
      </c>
      <c r="X117" s="1" t="s">
        <v>5019</v>
      </c>
      <c r="Y117" s="1" t="s">
        <v>6213</v>
      </c>
      <c r="Z117" s="1" t="s">
        <v>7407</v>
      </c>
      <c r="AA117" s="1" t="s">
        <v>8601</v>
      </c>
      <c r="AB117" s="1" t="s">
        <v>9813</v>
      </c>
      <c r="AC117" s="2" t="s">
        <v>11227</v>
      </c>
      <c r="AD117" s="4" t="s">
        <v>12690</v>
      </c>
    </row>
    <row r="118" spans="1:30" hidden="1" x14ac:dyDescent="0.35">
      <c r="A118" s="3" t="s">
        <v>14</v>
      </c>
      <c r="B118" s="3" t="str">
        <f>PROPER(AmazonProductData[[#This Row],[P_edit_3]])</f>
        <v>Portronics Konnect L 1.2M</v>
      </c>
      <c r="C118" s="3" t="str">
        <f>SUBSTITUTE(AmazonProductData[[#This Row],[P_edit_2]],"/","")</f>
        <v>Portronics Konnect L 1.2M</v>
      </c>
      <c r="D118" s="3" t="str">
        <f>SUBSTITUTE(AmazonProductData[[#This Row],[P_edit_1]],"!!","")</f>
        <v>Portronics Konnect L 1.2M</v>
      </c>
      <c r="E118" s="3" t="str">
        <f>LEFT(AmazonProductData[[#This Row],[product_name-original]],FIND("~",SUBSTITUTE(AmazonProductData[[#This Row],[product_name-original]]," ","~",4))-1)</f>
        <v>Portronics Konnect L 1.2M</v>
      </c>
      <c r="F118" s="1" t="s">
        <v>1365</v>
      </c>
      <c r="G118" s="1" t="str">
        <f>LEFT(AmazonProductData[[#This Row],[category-orginal]],FIND("|",AmazonProductData[[#This Row],[category-orginal]]))</f>
        <v>Computers&amp;Accessories|</v>
      </c>
      <c r="H118" s="1" t="str">
        <f>SUBSTITUTE(AmazonProductData[[#This Row],[category-old3]], "OfficeProducts", "Office Products")</f>
        <v>Computers &amp; Accessories</v>
      </c>
      <c r="I118" s="1" t="str">
        <f>SUBSTITUTE(AmazonProductData[[#This Row],[Category2]], "&amp;", " &amp; ")</f>
        <v>Computers &amp; Accessories</v>
      </c>
      <c r="J118" s="1" t="str">
        <f>SUBSTITUTE(AmazonProductData[[#This Row],[category-old2]],"|","")</f>
        <v>Computers&amp;Accessories</v>
      </c>
      <c r="K118" s="1" t="s">
        <v>2688</v>
      </c>
      <c r="L118" s="13">
        <v>159</v>
      </c>
      <c r="M118" s="13" t="str">
        <f>IF(AmazonProductData[[#This Row],[Actual_price]]&lt;200,"₹200",IF(AmazonProductData[[#This Row],[Actual_price]]&lt;=500,"₹200–₹500"," &gt;₹500)"))</f>
        <v>₹200–₹500</v>
      </c>
      <c r="N118" s="36">
        <v>399</v>
      </c>
      <c r="O118" s="36" t="str">
        <f>IF(AmazonProductData[[#This Row],[Discount_percentage]]&gt;=0.5,"50% or More","Less Than 50%")</f>
        <v>50% or More</v>
      </c>
      <c r="P118" s="27">
        <v>0.6</v>
      </c>
      <c r="Q118" s="32" t="str">
        <f>IF(AmazonProductData[[#This Row],[Rating]]&lt;3,"Good",IF(AmazonProductData[[#This Row],[Rating]]&lt;=3.9,"Very Good","Excellent"))</f>
        <v>Excellent</v>
      </c>
      <c r="R118" s="32">
        <f>AmazonProductData[[#This Row],[Rating]]*AmazonProductData[[#This Row],[Rating_count]]</f>
        <v>19548.8</v>
      </c>
      <c r="S118" s="17">
        <v>4.0999999999999996</v>
      </c>
      <c r="T118" s="17">
        <f>AmazonProductData[[#This Row],[Actual_price]]*AmazonProductData[[#This Row],[Rating_count]]</f>
        <v>1902432</v>
      </c>
      <c r="U118" s="17" t="str">
        <f>IF(AmazonProductData[[#This Row],[Rating_count]]&lt;1000,"Less than 1k Reviews","More than 1k Reviews")</f>
        <v>More than 1k Reviews</v>
      </c>
      <c r="V118" s="20">
        <v>4768</v>
      </c>
      <c r="W118" s="1" t="s">
        <v>2903</v>
      </c>
      <c r="X118" s="1" t="s">
        <v>4204</v>
      </c>
      <c r="Y118" s="1" t="s">
        <v>5398</v>
      </c>
      <c r="Z118" s="1" t="s">
        <v>6592</v>
      </c>
      <c r="AA118" s="1" t="s">
        <v>7786</v>
      </c>
      <c r="AB118" s="1" t="s">
        <v>8980</v>
      </c>
      <c r="AC118" s="2" t="s">
        <v>10194</v>
      </c>
      <c r="AD118" s="4" t="s">
        <v>11606</v>
      </c>
    </row>
    <row r="119" spans="1:30" hidden="1" x14ac:dyDescent="0.35">
      <c r="A119" s="3" t="s">
        <v>14</v>
      </c>
      <c r="B119" s="3" t="str">
        <f>PROPER(AmazonProductData[[#This Row],[P_edit_3]])</f>
        <v>Portronics Konnect L 1.2M</v>
      </c>
      <c r="C119" s="3" t="str">
        <f>SUBSTITUTE(AmazonProductData[[#This Row],[P_edit_2]],"/","")</f>
        <v>Portronics Konnect L 1.2M</v>
      </c>
      <c r="D119" s="3" t="str">
        <f>SUBSTITUTE(AmazonProductData[[#This Row],[P_edit_1]],"!!","")</f>
        <v>Portronics Konnect L 1.2M</v>
      </c>
      <c r="E119" s="3" t="str">
        <f>LEFT(AmazonProductData[[#This Row],[product_name-original]],FIND("~",SUBSTITUTE(AmazonProductData[[#This Row],[product_name-original]]," ","~",4))-1)</f>
        <v>Portronics Konnect L 1.2M</v>
      </c>
      <c r="F119" s="1" t="s">
        <v>1365</v>
      </c>
      <c r="G119" s="1" t="str">
        <f>LEFT(AmazonProductData[[#This Row],[category-orginal]],FIND("|",AmazonProductData[[#This Row],[category-orginal]]))</f>
        <v>Computers&amp;Accessories|</v>
      </c>
      <c r="H119" s="1" t="str">
        <f>SUBSTITUTE(AmazonProductData[[#This Row],[category-old3]], "OfficeProducts", "Office Products")</f>
        <v>Computers &amp; Accessories</v>
      </c>
      <c r="I119" s="1" t="str">
        <f>SUBSTITUTE(AmazonProductData[[#This Row],[Category2]], "&amp;", " &amp; ")</f>
        <v>Computers &amp; Accessories</v>
      </c>
      <c r="J119" s="1" t="str">
        <f>SUBSTITUTE(AmazonProductData[[#This Row],[category-old2]],"|","")</f>
        <v>Computers&amp;Accessories</v>
      </c>
      <c r="K119" s="1" t="s">
        <v>2688</v>
      </c>
      <c r="L119" s="13">
        <v>159</v>
      </c>
      <c r="M119" s="13" t="str">
        <f>IF(AmazonProductData[[#This Row],[Actual_price]]&lt;200,"₹200",IF(AmazonProductData[[#This Row],[Actual_price]]&lt;=500,"₹200–₹500"," &gt;₹500)"))</f>
        <v>₹200–₹500</v>
      </c>
      <c r="N119" s="36">
        <v>399</v>
      </c>
      <c r="O119" s="36" t="str">
        <f>IF(AmazonProductData[[#This Row],[Discount_percentage]]&gt;=0.5,"50% or More","Less Than 50%")</f>
        <v>50% or More</v>
      </c>
      <c r="P119" s="27">
        <v>0.6</v>
      </c>
      <c r="Q119" s="32" t="str">
        <f>IF(AmazonProductData[[#This Row],[Rating]]&lt;3,"Good",IF(AmazonProductData[[#This Row],[Rating]]&lt;=3.9,"Very Good","Excellent"))</f>
        <v>Excellent</v>
      </c>
      <c r="R119" s="32">
        <f>AmazonProductData[[#This Row],[Rating]]*AmazonProductData[[#This Row],[Rating_count]]</f>
        <v>19548.8</v>
      </c>
      <c r="S119" s="17">
        <v>4.0999999999999996</v>
      </c>
      <c r="T119" s="17">
        <f>AmazonProductData[[#This Row],[Actual_price]]*AmazonProductData[[#This Row],[Rating_count]]</f>
        <v>1902432</v>
      </c>
      <c r="U119" s="17" t="str">
        <f>IF(AmazonProductData[[#This Row],[Rating_count]]&lt;1000,"Less than 1k Reviews","More than 1k Reviews")</f>
        <v>More than 1k Reviews</v>
      </c>
      <c r="V119" s="20">
        <v>4768</v>
      </c>
      <c r="W119" s="1" t="s">
        <v>2903</v>
      </c>
      <c r="X119" s="1" t="s">
        <v>4204</v>
      </c>
      <c r="Y119" s="1" t="s">
        <v>5398</v>
      </c>
      <c r="Z119" s="1" t="s">
        <v>6592</v>
      </c>
      <c r="AA119" s="1" t="s">
        <v>7786</v>
      </c>
      <c r="AB119" s="1" t="s">
        <v>8980</v>
      </c>
      <c r="AC119" s="2" t="s">
        <v>10621</v>
      </c>
      <c r="AD119" s="4" t="s">
        <v>12048</v>
      </c>
    </row>
    <row r="120" spans="1:30" hidden="1" x14ac:dyDescent="0.35">
      <c r="A120" s="3" t="s">
        <v>14</v>
      </c>
      <c r="B120" s="3" t="str">
        <f>PROPER(AmazonProductData[[#This Row],[P_edit_3]])</f>
        <v>Portronics Konnect L 1.2M</v>
      </c>
      <c r="C120" s="3" t="str">
        <f>SUBSTITUTE(AmazonProductData[[#This Row],[P_edit_2]],"/","")</f>
        <v>Portronics Konnect L 1.2M</v>
      </c>
      <c r="D120" s="3" t="str">
        <f>SUBSTITUTE(AmazonProductData[[#This Row],[P_edit_1]],"!!","")</f>
        <v>Portronics Konnect L 1.2M</v>
      </c>
      <c r="E120" s="3" t="str">
        <f>LEFT(AmazonProductData[[#This Row],[product_name-original]],FIND("~",SUBSTITUTE(AmazonProductData[[#This Row],[product_name-original]]," ","~",4))-1)</f>
        <v>Portronics Konnect L 1.2M</v>
      </c>
      <c r="F120" s="1" t="s">
        <v>1365</v>
      </c>
      <c r="G120" s="1" t="str">
        <f>LEFT(AmazonProductData[[#This Row],[category-orginal]],FIND("|",AmazonProductData[[#This Row],[category-orginal]]))</f>
        <v>Computers&amp;Accessories|</v>
      </c>
      <c r="H120" s="1" t="str">
        <f>SUBSTITUTE(AmazonProductData[[#This Row],[category-old3]], "OfficeProducts", "Office Products")</f>
        <v>Computers &amp; Accessories</v>
      </c>
      <c r="I120" s="1" t="str">
        <f>SUBSTITUTE(AmazonProductData[[#This Row],[Category2]], "&amp;", " &amp; ")</f>
        <v>Computers &amp; Accessories</v>
      </c>
      <c r="J120" s="1" t="str">
        <f>SUBSTITUTE(AmazonProductData[[#This Row],[category-old2]],"|","")</f>
        <v>Computers&amp;Accessories</v>
      </c>
      <c r="K120" s="1" t="s">
        <v>2688</v>
      </c>
      <c r="L120" s="13">
        <v>159</v>
      </c>
      <c r="M120" s="13" t="str">
        <f>IF(AmazonProductData[[#This Row],[Actual_price]]&lt;200,"₹200",IF(AmazonProductData[[#This Row],[Actual_price]]&lt;=500,"₹200–₹500"," &gt;₹500)"))</f>
        <v>₹200–₹500</v>
      </c>
      <c r="N120" s="36">
        <v>399</v>
      </c>
      <c r="O120" s="36" t="str">
        <f>IF(AmazonProductData[[#This Row],[Discount_percentage]]&gt;=0.5,"50% or More","Less Than 50%")</f>
        <v>50% or More</v>
      </c>
      <c r="P120" s="27">
        <v>0.6</v>
      </c>
      <c r="Q120" s="32" t="str">
        <f>IF(AmazonProductData[[#This Row],[Rating]]&lt;3,"Good",IF(AmazonProductData[[#This Row],[Rating]]&lt;=3.9,"Very Good","Excellent"))</f>
        <v>Excellent</v>
      </c>
      <c r="R120" s="32">
        <f>AmazonProductData[[#This Row],[Rating]]*AmazonProductData[[#This Row],[Rating_count]]</f>
        <v>19548.8</v>
      </c>
      <c r="S120" s="17">
        <v>4.0999999999999996</v>
      </c>
      <c r="T120" s="17">
        <f>AmazonProductData[[#This Row],[Actual_price]]*AmazonProductData[[#This Row],[Rating_count]]</f>
        <v>1902432</v>
      </c>
      <c r="U120" s="17" t="str">
        <f>IF(AmazonProductData[[#This Row],[Rating_count]]&lt;1000,"Less than 1k Reviews","More than 1k Reviews")</f>
        <v>More than 1k Reviews</v>
      </c>
      <c r="V120" s="20">
        <v>4768</v>
      </c>
      <c r="W120" s="1" t="s">
        <v>2903</v>
      </c>
      <c r="X120" s="1" t="s">
        <v>4204</v>
      </c>
      <c r="Y120" s="1" t="s">
        <v>5398</v>
      </c>
      <c r="Z120" s="1" t="s">
        <v>6592</v>
      </c>
      <c r="AA120" s="1" t="s">
        <v>7786</v>
      </c>
      <c r="AB120" s="1" t="s">
        <v>8980</v>
      </c>
      <c r="AC120" s="2" t="s">
        <v>10194</v>
      </c>
      <c r="AD120" s="4" t="s">
        <v>12284</v>
      </c>
    </row>
    <row r="121" spans="1:30" hidden="1" x14ac:dyDescent="0.35">
      <c r="A121" s="3" t="s">
        <v>169</v>
      </c>
      <c r="B121" s="3" t="str">
        <f>PROPER(AmazonProductData[[#This Row],[P_edit_3]])</f>
        <v>Realme 10W Fast Charging</v>
      </c>
      <c r="C121" s="3" t="str">
        <f>SUBSTITUTE(AmazonProductData[[#This Row],[P_edit_2]],"/","")</f>
        <v>realme 10W Fast Charging</v>
      </c>
      <c r="D121" s="3" t="str">
        <f>SUBSTITUTE(AmazonProductData[[#This Row],[P_edit_1]],"!!","")</f>
        <v>realme 10W Fast Charging</v>
      </c>
      <c r="E121" s="3" t="str">
        <f>LEFT(AmazonProductData[[#This Row],[product_name-original]],FIND("~",SUBSTITUTE(AmazonProductData[[#This Row],[product_name-original]]," ","~",4))-1)</f>
        <v>realme 10W Fast Charging</v>
      </c>
      <c r="F121" s="1" t="s">
        <v>1520</v>
      </c>
      <c r="G121" s="1" t="str">
        <f>LEFT(AmazonProductData[[#This Row],[category-orginal]],FIND("|",AmazonProductData[[#This Row],[category-orginal]]))</f>
        <v>Computers&amp;Accessories|</v>
      </c>
      <c r="H121" s="1" t="str">
        <f>SUBSTITUTE(AmazonProductData[[#This Row],[category-old3]], "OfficeProducts", "Office Products")</f>
        <v>Computers &amp; Accessories</v>
      </c>
      <c r="I121" s="1" t="str">
        <f>SUBSTITUTE(AmazonProductData[[#This Row],[Category2]], "&amp;", " &amp; ")</f>
        <v>Computers &amp; Accessories</v>
      </c>
      <c r="J121" s="1" t="str">
        <f>SUBSTITUTE(AmazonProductData[[#This Row],[category-old2]],"|","")</f>
        <v>Computers&amp;Accessories</v>
      </c>
      <c r="K121" s="1" t="s">
        <v>2688</v>
      </c>
      <c r="L121" s="13">
        <v>249</v>
      </c>
      <c r="M121" s="13" t="str">
        <f>IF(AmazonProductData[[#This Row],[Actual_price]]&lt;200,"₹200",IF(AmazonProductData[[#This Row],[Actual_price]]&lt;=500,"₹200–₹500"," &gt;₹500)"))</f>
        <v>₹200–₹500</v>
      </c>
      <c r="N121" s="36">
        <v>399</v>
      </c>
      <c r="O121" s="36" t="str">
        <f>IF(AmazonProductData[[#This Row],[Discount_percentage]]&gt;=0.5,"50% or More","Less Than 50%")</f>
        <v>Less Than 50%</v>
      </c>
      <c r="P121" s="27">
        <v>0.38</v>
      </c>
      <c r="Q121" s="32" t="str">
        <f>IF(AmazonProductData[[#This Row],[Rating]]&lt;3,"Good",IF(AmazonProductData[[#This Row],[Rating]]&lt;=3.9,"Very Good","Excellent"))</f>
        <v>Excellent</v>
      </c>
      <c r="R121" s="32">
        <f>AmazonProductData[[#This Row],[Rating]]*AmazonProductData[[#This Row],[Rating_count]]</f>
        <v>26232</v>
      </c>
      <c r="S121" s="17">
        <v>4</v>
      </c>
      <c r="T121" s="17">
        <f>AmazonProductData[[#This Row],[Actual_price]]*AmazonProductData[[#This Row],[Rating_count]]</f>
        <v>2616642</v>
      </c>
      <c r="U121" s="17" t="str">
        <f>IF(AmazonProductData[[#This Row],[Rating_count]]&lt;1000,"Less than 1k Reviews","More than 1k Reviews")</f>
        <v>More than 1k Reviews</v>
      </c>
      <c r="V121" s="20">
        <v>6558</v>
      </c>
      <c r="W121" s="1" t="s">
        <v>3062</v>
      </c>
      <c r="X121" s="1" t="s">
        <v>4322</v>
      </c>
      <c r="Y121" s="1" t="s">
        <v>5516</v>
      </c>
      <c r="Z121" s="1" t="s">
        <v>6710</v>
      </c>
      <c r="AA121" s="1" t="s">
        <v>7904</v>
      </c>
      <c r="AB121" s="1" t="s">
        <v>9104</v>
      </c>
      <c r="AC121" s="2" t="s">
        <v>10347</v>
      </c>
      <c r="AD121" s="4" t="s">
        <v>11761</v>
      </c>
    </row>
    <row r="122" spans="1:30" x14ac:dyDescent="0.35">
      <c r="A122" s="3" t="s">
        <v>915</v>
      </c>
      <c r="B122" s="3" t="str">
        <f>PROPER(AmazonProductData[[#This Row],[P_edit_3]])</f>
        <v>Prestige 1.5 Litre Kettle</v>
      </c>
      <c r="C122" s="3" t="str">
        <f>SUBSTITUTE(AmazonProductData[[#This Row],[P_edit_2]],"/","")</f>
        <v>Prestige 1.5 Litre Kettle</v>
      </c>
      <c r="D122" s="3" t="str">
        <f>SUBSTITUTE(AmazonProductData[[#This Row],[P_edit_1]],"!!","")</f>
        <v>Prestige 1.5 Litre Kettle</v>
      </c>
      <c r="E122" s="3" t="str">
        <f>LEFT(AmazonProductData[[#This Row],[product_name-original]],FIND("~",SUBSTITUTE(AmazonProductData[[#This Row],[product_name-original]]," ","~",4))-1)</f>
        <v>Prestige 1.5 Litre Kettle</v>
      </c>
      <c r="F122" s="1" t="s">
        <v>2252</v>
      </c>
      <c r="G122" s="1" t="str">
        <f>LEFT(AmazonProductData[[#This Row],[category-orginal]],FIND("|",AmazonProductData[[#This Row],[category-orginal]]))</f>
        <v>Home&amp;Kitchen|</v>
      </c>
      <c r="H122" s="1" t="str">
        <f>SUBSTITUTE(AmazonProductData[[#This Row],[category-old3]], "OfficeProducts", "Office Products")</f>
        <v>Home &amp; Kitchen</v>
      </c>
      <c r="I122" s="1" t="str">
        <f>SUBSTITUTE(AmazonProductData[[#This Row],[Category2]], "&amp;", " &amp; ")</f>
        <v>Home &amp; Kitchen</v>
      </c>
      <c r="J122" s="1" t="str">
        <f>SUBSTITUTE(AmazonProductData[[#This Row],[category-old2]],"|","")</f>
        <v>Home&amp;Kitchen</v>
      </c>
      <c r="K122" s="1" t="s">
        <v>2830</v>
      </c>
      <c r="L122" s="13">
        <v>749</v>
      </c>
      <c r="M122" s="13" t="str">
        <f>IF(AmazonProductData[[#This Row],[Actual_price]]&lt;200,"₹200",IF(AmazonProductData[[#This Row],[Actual_price]]&lt;=500,"₹200–₹500"," &gt;₹500)"))</f>
        <v xml:space="preserve"> &gt;₹500)</v>
      </c>
      <c r="N122" s="36">
        <v>1245</v>
      </c>
      <c r="O122" s="36" t="str">
        <f>IF(AmazonProductData[[#This Row],[Discount_percentage]]&gt;=0.5,"50% or More","Less Than 50%")</f>
        <v>Less Than 50%</v>
      </c>
      <c r="P122" s="27">
        <v>0.4</v>
      </c>
      <c r="Q122" s="32" t="str">
        <f>IF(AmazonProductData[[#This Row],[Rating]]&lt;3,"Good",IF(AmazonProductData[[#This Row],[Rating]]&lt;=3.9,"Very Good","Excellent"))</f>
        <v>Very Good</v>
      </c>
      <c r="R122" s="32">
        <f>AmazonProductData[[#This Row],[Rating]]*AmazonProductData[[#This Row],[Rating_count]]</f>
        <v>123953.7</v>
      </c>
      <c r="S122" s="17">
        <v>3.9</v>
      </c>
      <c r="T122" s="17">
        <f>AmazonProductData[[#This Row],[Actual_price]]*AmazonProductData[[#This Row],[Rating_count]]</f>
        <v>39569835</v>
      </c>
      <c r="U122" s="17" t="str">
        <f>IF(AmazonProductData[[#This Row],[Rating_count]]&lt;1000,"Less than 1k Reviews","More than 1k Reviews")</f>
        <v>More than 1k Reviews</v>
      </c>
      <c r="V122" s="20">
        <v>31783</v>
      </c>
      <c r="W122" s="1" t="s">
        <v>3759</v>
      </c>
      <c r="X122" s="1" t="s">
        <v>4950</v>
      </c>
      <c r="Y122" s="1" t="s">
        <v>6144</v>
      </c>
      <c r="Z122" s="1" t="s">
        <v>7338</v>
      </c>
      <c r="AA122" s="1" t="s">
        <v>8532</v>
      </c>
      <c r="AB122" s="1" t="s">
        <v>9744</v>
      </c>
      <c r="AC122" s="2" t="s">
        <v>11158</v>
      </c>
      <c r="AD122" s="4" t="s">
        <v>12621</v>
      </c>
    </row>
    <row r="123" spans="1:30" hidden="1" x14ac:dyDescent="0.35">
      <c r="A123" s="3" t="s">
        <v>4</v>
      </c>
      <c r="B123" s="3" t="str">
        <f>PROPER(AmazonProductData[[#This Row],[P_edit_3]])</f>
        <v>Portronics Konnect L 1.2M</v>
      </c>
      <c r="C123" s="3" t="str">
        <f>SUBSTITUTE(AmazonProductData[[#This Row],[P_edit_2]],"/","")</f>
        <v>Portronics Konnect L 1.2M</v>
      </c>
      <c r="D123" s="3" t="str">
        <f>SUBSTITUTE(AmazonProductData[[#This Row],[P_edit_1]],"!!","")</f>
        <v>Portronics Konnect L 1.2M</v>
      </c>
      <c r="E123" s="3" t="str">
        <f>LEFT(AmazonProductData[[#This Row],[product_name-original]],FIND("~",SUBSTITUTE(AmazonProductData[[#This Row],[product_name-original]]," ","~",4))-1)</f>
        <v>Portronics Konnect L 1.2M</v>
      </c>
      <c r="F123" s="1" t="s">
        <v>1355</v>
      </c>
      <c r="G123" s="1" t="str">
        <f>LEFT(AmazonProductData[[#This Row],[category-orginal]],FIND("|",AmazonProductData[[#This Row],[category-orginal]]))</f>
        <v>Computers&amp;Accessories|</v>
      </c>
      <c r="H123" s="1" t="str">
        <f>SUBSTITUTE(AmazonProductData[[#This Row],[category-old3]], "OfficeProducts", "Office Products")</f>
        <v>Computers &amp; Accessories</v>
      </c>
      <c r="I123" s="1" t="str">
        <f>SUBSTITUTE(AmazonProductData[[#This Row],[Category2]], "&amp;", " &amp; ")</f>
        <v>Computers &amp; Accessories</v>
      </c>
      <c r="J123" s="1" t="str">
        <f>SUBSTITUTE(AmazonProductData[[#This Row],[category-old2]],"|","")</f>
        <v>Computers&amp;Accessories</v>
      </c>
      <c r="K123" s="1" t="s">
        <v>2688</v>
      </c>
      <c r="L123" s="13">
        <v>154</v>
      </c>
      <c r="M123" s="13" t="str">
        <f>IF(AmazonProductData[[#This Row],[Actual_price]]&lt;200,"₹200",IF(AmazonProductData[[#This Row],[Actual_price]]&lt;=500,"₹200–₹500"," &gt;₹500)"))</f>
        <v>₹200–₹500</v>
      </c>
      <c r="N123" s="36">
        <v>399</v>
      </c>
      <c r="O123" s="36" t="str">
        <f>IF(AmazonProductData[[#This Row],[Discount_percentage]]&gt;=0.5,"50% or More","Less Than 50%")</f>
        <v>50% or More</v>
      </c>
      <c r="P123" s="27">
        <v>0.61</v>
      </c>
      <c r="Q123" s="32" t="str">
        <f>IF(AmazonProductData[[#This Row],[Rating]]&lt;3,"Good",IF(AmazonProductData[[#This Row],[Rating]]&lt;=3.9,"Very Good","Excellent"))</f>
        <v>Excellent</v>
      </c>
      <c r="R123" s="32">
        <f>AmazonProductData[[#This Row],[Rating]]*AmazonProductData[[#This Row],[Rating_count]]</f>
        <v>71001</v>
      </c>
      <c r="S123" s="17">
        <v>4.2</v>
      </c>
      <c r="T123" s="17">
        <f>AmazonProductData[[#This Row],[Actual_price]]*AmazonProductData[[#This Row],[Rating_count]]</f>
        <v>6745095</v>
      </c>
      <c r="U123" s="17" t="str">
        <f>IF(AmazonProductData[[#This Row],[Rating_count]]&lt;1000,"Less than 1k Reviews","More than 1k Reviews")</f>
        <v>More than 1k Reviews</v>
      </c>
      <c r="V123" s="20">
        <v>16905</v>
      </c>
      <c r="W123" s="1" t="s">
        <v>2903</v>
      </c>
      <c r="X123" s="1" t="s">
        <v>4196</v>
      </c>
      <c r="Y123" s="1" t="s">
        <v>5390</v>
      </c>
      <c r="Z123" s="1" t="s">
        <v>6584</v>
      </c>
      <c r="AA123" s="1" t="s">
        <v>7778</v>
      </c>
      <c r="AB123" s="1" t="s">
        <v>8972</v>
      </c>
      <c r="AC123" s="2" t="s">
        <v>10184</v>
      </c>
      <c r="AD123" s="4" t="s">
        <v>11596</v>
      </c>
    </row>
    <row r="124" spans="1:30" hidden="1" x14ac:dyDescent="0.35">
      <c r="A124" s="3" t="s">
        <v>4</v>
      </c>
      <c r="B124" s="3" t="str">
        <f>PROPER(AmazonProductData[[#This Row],[P_edit_3]])</f>
        <v>Portronics Konnect L 1.2M</v>
      </c>
      <c r="C124" s="3" t="str">
        <f>SUBSTITUTE(AmazonProductData[[#This Row],[P_edit_2]],"/","")</f>
        <v>Portronics Konnect L 1.2M</v>
      </c>
      <c r="D124" s="3" t="str">
        <f>SUBSTITUTE(AmazonProductData[[#This Row],[P_edit_1]],"!!","")</f>
        <v>Portronics Konnect L 1.2M</v>
      </c>
      <c r="E124" s="3" t="str">
        <f>LEFT(AmazonProductData[[#This Row],[product_name-original]],FIND("~",SUBSTITUTE(AmazonProductData[[#This Row],[product_name-original]]," ","~",4))-1)</f>
        <v>Portronics Konnect L 1.2M</v>
      </c>
      <c r="F124" s="1" t="s">
        <v>1355</v>
      </c>
      <c r="G124" s="1" t="str">
        <f>LEFT(AmazonProductData[[#This Row],[category-orginal]],FIND("|",AmazonProductData[[#This Row],[category-orginal]]))</f>
        <v>Computers&amp;Accessories|</v>
      </c>
      <c r="H124" s="1" t="str">
        <f>SUBSTITUTE(AmazonProductData[[#This Row],[category-old3]], "OfficeProducts", "Office Products")</f>
        <v>Computers &amp; Accessories</v>
      </c>
      <c r="I124" s="1" t="str">
        <f>SUBSTITUTE(AmazonProductData[[#This Row],[Category2]], "&amp;", " &amp; ")</f>
        <v>Computers &amp; Accessories</v>
      </c>
      <c r="J124" s="1" t="str">
        <f>SUBSTITUTE(AmazonProductData[[#This Row],[category-old2]],"|","")</f>
        <v>Computers&amp;Accessories</v>
      </c>
      <c r="K124" s="1" t="s">
        <v>2688</v>
      </c>
      <c r="L124" s="13">
        <v>154</v>
      </c>
      <c r="M124" s="13" t="str">
        <f>IF(AmazonProductData[[#This Row],[Actual_price]]&lt;200,"₹200",IF(AmazonProductData[[#This Row],[Actual_price]]&lt;=500,"₹200–₹500"," &gt;₹500)"))</f>
        <v>₹200–₹500</v>
      </c>
      <c r="N124" s="36">
        <v>399</v>
      </c>
      <c r="O124" s="36" t="str">
        <f>IF(AmazonProductData[[#This Row],[Discount_percentage]]&gt;=0.5,"50% or More","Less Than 50%")</f>
        <v>50% or More</v>
      </c>
      <c r="P124" s="27">
        <v>0.61</v>
      </c>
      <c r="Q124" s="32" t="str">
        <f>IF(AmazonProductData[[#This Row],[Rating]]&lt;3,"Good",IF(AmazonProductData[[#This Row],[Rating]]&lt;=3.9,"Very Good","Excellent"))</f>
        <v>Excellent</v>
      </c>
      <c r="R124" s="32">
        <f>AmazonProductData[[#This Row],[Rating]]*AmazonProductData[[#This Row],[Rating_count]]</f>
        <v>71001</v>
      </c>
      <c r="S124" s="17">
        <v>4.2</v>
      </c>
      <c r="T124" s="17">
        <f>AmazonProductData[[#This Row],[Actual_price]]*AmazonProductData[[#This Row],[Rating_count]]</f>
        <v>6745095</v>
      </c>
      <c r="U124" s="17" t="str">
        <f>IF(AmazonProductData[[#This Row],[Rating_count]]&lt;1000,"Less than 1k Reviews","More than 1k Reviews")</f>
        <v>More than 1k Reviews</v>
      </c>
      <c r="V124" s="20">
        <v>16905</v>
      </c>
      <c r="W124" s="1" t="s">
        <v>2903</v>
      </c>
      <c r="X124" s="1" t="s">
        <v>4196</v>
      </c>
      <c r="Y124" s="1" t="s">
        <v>5390</v>
      </c>
      <c r="Z124" s="1" t="s">
        <v>6584</v>
      </c>
      <c r="AA124" s="1" t="s">
        <v>7778</v>
      </c>
      <c r="AB124" s="1" t="s">
        <v>8972</v>
      </c>
      <c r="AC124" s="2" t="s">
        <v>10567</v>
      </c>
      <c r="AD124" s="4" t="s">
        <v>11985</v>
      </c>
    </row>
    <row r="125" spans="1:30" hidden="1" x14ac:dyDescent="0.35">
      <c r="A125" s="3" t="s">
        <v>4</v>
      </c>
      <c r="B125" s="3" t="str">
        <f>PROPER(AmazonProductData[[#This Row],[P_edit_3]])</f>
        <v>Portronics Konnect L 1.2M</v>
      </c>
      <c r="C125" s="3" t="str">
        <f>SUBSTITUTE(AmazonProductData[[#This Row],[P_edit_2]],"/","")</f>
        <v>Portronics Konnect L 1.2M</v>
      </c>
      <c r="D125" s="3" t="str">
        <f>SUBSTITUTE(AmazonProductData[[#This Row],[P_edit_1]],"!!","")</f>
        <v>Portronics Konnect L 1.2M</v>
      </c>
      <c r="E125" s="3" t="str">
        <f>LEFT(AmazonProductData[[#This Row],[product_name-original]],FIND("~",SUBSTITUTE(AmazonProductData[[#This Row],[product_name-original]]," ","~",4))-1)</f>
        <v>Portronics Konnect L 1.2M</v>
      </c>
      <c r="F125" s="1" t="s">
        <v>1355</v>
      </c>
      <c r="G125" s="1" t="str">
        <f>LEFT(AmazonProductData[[#This Row],[category-orginal]],FIND("|",AmazonProductData[[#This Row],[category-orginal]]))</f>
        <v>Computers&amp;Accessories|</v>
      </c>
      <c r="H125" s="1" t="str">
        <f>SUBSTITUTE(AmazonProductData[[#This Row],[category-old3]], "OfficeProducts", "Office Products")</f>
        <v>Computers &amp; Accessories</v>
      </c>
      <c r="I125" s="1" t="str">
        <f>SUBSTITUTE(AmazonProductData[[#This Row],[Category2]], "&amp;", " &amp; ")</f>
        <v>Computers &amp; Accessories</v>
      </c>
      <c r="J125" s="1" t="str">
        <f>SUBSTITUTE(AmazonProductData[[#This Row],[category-old2]],"|","")</f>
        <v>Computers&amp;Accessories</v>
      </c>
      <c r="K125" s="1" t="s">
        <v>2688</v>
      </c>
      <c r="L125" s="13">
        <v>154</v>
      </c>
      <c r="M125" s="13" t="str">
        <f>IF(AmazonProductData[[#This Row],[Actual_price]]&lt;200,"₹200",IF(AmazonProductData[[#This Row],[Actual_price]]&lt;=500,"₹200–₹500"," &gt;₹500)"))</f>
        <v>₹200–₹500</v>
      </c>
      <c r="N125" s="36">
        <v>399</v>
      </c>
      <c r="O125" s="36" t="str">
        <f>IF(AmazonProductData[[#This Row],[Discount_percentage]]&gt;=0.5,"50% or More","Less Than 50%")</f>
        <v>50% or More</v>
      </c>
      <c r="P125" s="27">
        <v>0.61</v>
      </c>
      <c r="Q125" s="32" t="str">
        <f>IF(AmazonProductData[[#This Row],[Rating]]&lt;3,"Good",IF(AmazonProductData[[#This Row],[Rating]]&lt;=3.9,"Very Good","Excellent"))</f>
        <v>Excellent</v>
      </c>
      <c r="R125" s="32">
        <f>AmazonProductData[[#This Row],[Rating]]*AmazonProductData[[#This Row],[Rating_count]]</f>
        <v>71001</v>
      </c>
      <c r="S125" s="17">
        <v>4.2</v>
      </c>
      <c r="T125" s="17">
        <f>AmazonProductData[[#This Row],[Actual_price]]*AmazonProductData[[#This Row],[Rating_count]]</f>
        <v>6745095</v>
      </c>
      <c r="U125" s="17" t="str">
        <f>IF(AmazonProductData[[#This Row],[Rating_count]]&lt;1000,"Less than 1k Reviews","More than 1k Reviews")</f>
        <v>More than 1k Reviews</v>
      </c>
      <c r="V125" s="20">
        <v>16905</v>
      </c>
      <c r="W125" s="1" t="s">
        <v>2903</v>
      </c>
      <c r="X125" s="1" t="s">
        <v>4196</v>
      </c>
      <c r="Y125" s="1" t="s">
        <v>5390</v>
      </c>
      <c r="Z125" s="1" t="s">
        <v>6584</v>
      </c>
      <c r="AA125" s="1" t="s">
        <v>7778</v>
      </c>
      <c r="AB125" s="1" t="s">
        <v>8972</v>
      </c>
      <c r="AC125" s="2" t="s">
        <v>10787</v>
      </c>
      <c r="AD125" s="4" t="s">
        <v>12224</v>
      </c>
    </row>
    <row r="126" spans="1:30" hidden="1" x14ac:dyDescent="0.35">
      <c r="A126" s="3" t="s">
        <v>15</v>
      </c>
      <c r="B126" s="3" t="str">
        <f>PROPER(AmazonProductData[[#This Row],[P_edit_3]])</f>
        <v>Mi Braided Usb Type-C</v>
      </c>
      <c r="C126" s="3" t="str">
        <f>SUBSTITUTE(AmazonProductData[[#This Row],[P_edit_2]],"/","")</f>
        <v>MI Braided USB Type-C</v>
      </c>
      <c r="D126" s="3" t="str">
        <f>SUBSTITUTE(AmazonProductData[[#This Row],[P_edit_1]],"!!","")</f>
        <v>MI Braided USB Type-C</v>
      </c>
      <c r="E126" s="3" t="str">
        <f>LEFT(AmazonProductData[[#This Row],[product_name-original]],FIND("~",SUBSTITUTE(AmazonProductData[[#This Row],[product_name-original]]," ","~",4))-1)</f>
        <v>MI Braided USB Type-C</v>
      </c>
      <c r="F126" s="1" t="s">
        <v>1366</v>
      </c>
      <c r="G126" s="1" t="str">
        <f>LEFT(AmazonProductData[[#This Row],[category-orginal]],FIND("|",AmazonProductData[[#This Row],[category-orginal]]))</f>
        <v>Computers&amp;Accessories|</v>
      </c>
      <c r="H126" s="1" t="str">
        <f>SUBSTITUTE(AmazonProductData[[#This Row],[category-old3]], "OfficeProducts", "Office Products")</f>
        <v>Computers &amp; Accessories</v>
      </c>
      <c r="I126" s="1" t="str">
        <f>SUBSTITUTE(AmazonProductData[[#This Row],[Category2]], "&amp;", " &amp; ")</f>
        <v>Computers &amp; Accessories</v>
      </c>
      <c r="J126" s="1" t="str">
        <f>SUBSTITUTE(AmazonProductData[[#This Row],[category-old2]],"|","")</f>
        <v>Computers&amp;Accessories</v>
      </c>
      <c r="K126" s="1" t="s">
        <v>2688</v>
      </c>
      <c r="L126" s="13">
        <v>349</v>
      </c>
      <c r="M126" s="13" t="str">
        <f>IF(AmazonProductData[[#This Row],[Actual_price]]&lt;200,"₹200",IF(AmazonProductData[[#This Row],[Actual_price]]&lt;=500,"₹200–₹500"," &gt;₹500)"))</f>
        <v>₹200–₹500</v>
      </c>
      <c r="N126" s="36">
        <v>399</v>
      </c>
      <c r="O126" s="36" t="str">
        <f>IF(AmazonProductData[[#This Row],[Discount_percentage]]&gt;=0.5,"50% or More","Less Than 50%")</f>
        <v>Less Than 50%</v>
      </c>
      <c r="P126" s="27">
        <v>0.13</v>
      </c>
      <c r="Q126" s="32" t="str">
        <f>IF(AmazonProductData[[#This Row],[Rating]]&lt;3,"Good",IF(AmazonProductData[[#This Row],[Rating]]&lt;=3.9,"Very Good","Excellent"))</f>
        <v>Excellent</v>
      </c>
      <c r="R126" s="32">
        <f>AmazonProductData[[#This Row],[Rating]]*AmazonProductData[[#This Row],[Rating_count]]</f>
        <v>82530.8</v>
      </c>
      <c r="S126" s="17">
        <v>4.4000000000000004</v>
      </c>
      <c r="T126" s="17">
        <f>AmazonProductData[[#This Row],[Actual_price]]*AmazonProductData[[#This Row],[Rating_count]]</f>
        <v>7484043</v>
      </c>
      <c r="U126" s="17" t="str">
        <f>IF(AmazonProductData[[#This Row],[Rating_count]]&lt;1000,"Less than 1k Reviews","More than 1k Reviews")</f>
        <v>More than 1k Reviews</v>
      </c>
      <c r="V126" s="20">
        <v>18757</v>
      </c>
      <c r="W126" s="1" t="s">
        <v>2913</v>
      </c>
      <c r="X126" s="1" t="s">
        <v>4205</v>
      </c>
      <c r="Y126" s="1" t="s">
        <v>5399</v>
      </c>
      <c r="Z126" s="1" t="s">
        <v>6593</v>
      </c>
      <c r="AA126" s="1" t="s">
        <v>7787</v>
      </c>
      <c r="AB126" s="1" t="s">
        <v>8981</v>
      </c>
      <c r="AC126" s="2" t="s">
        <v>10195</v>
      </c>
      <c r="AD126" s="4" t="s">
        <v>11607</v>
      </c>
    </row>
    <row r="127" spans="1:30" hidden="1" x14ac:dyDescent="0.35">
      <c r="A127" s="3" t="s">
        <v>15</v>
      </c>
      <c r="B127" s="3" t="str">
        <f>PROPER(AmazonProductData[[#This Row],[P_edit_3]])</f>
        <v>Mi Braided Usb Type-C</v>
      </c>
      <c r="C127" s="3" t="str">
        <f>SUBSTITUTE(AmazonProductData[[#This Row],[P_edit_2]],"/","")</f>
        <v>MI Braided USB Type-C</v>
      </c>
      <c r="D127" s="3" t="str">
        <f>SUBSTITUTE(AmazonProductData[[#This Row],[P_edit_1]],"!!","")</f>
        <v>MI Braided USB Type-C</v>
      </c>
      <c r="E127" s="3" t="str">
        <f>LEFT(AmazonProductData[[#This Row],[product_name-original]],FIND("~",SUBSTITUTE(AmazonProductData[[#This Row],[product_name-original]]," ","~",4))-1)</f>
        <v>MI Braided USB Type-C</v>
      </c>
      <c r="F127" s="1" t="s">
        <v>1366</v>
      </c>
      <c r="G127" s="1" t="str">
        <f>LEFT(AmazonProductData[[#This Row],[category-orginal]],FIND("|",AmazonProductData[[#This Row],[category-orginal]]))</f>
        <v>Computers&amp;Accessories|</v>
      </c>
      <c r="H127" s="1" t="str">
        <f>SUBSTITUTE(AmazonProductData[[#This Row],[category-old3]], "OfficeProducts", "Office Products")</f>
        <v>Computers &amp; Accessories</v>
      </c>
      <c r="I127" s="1" t="str">
        <f>SUBSTITUTE(AmazonProductData[[#This Row],[Category2]], "&amp;", " &amp; ")</f>
        <v>Computers &amp; Accessories</v>
      </c>
      <c r="J127" s="1" t="str">
        <f>SUBSTITUTE(AmazonProductData[[#This Row],[category-old2]],"|","")</f>
        <v>Computers&amp;Accessories</v>
      </c>
      <c r="K127" s="1" t="s">
        <v>2688</v>
      </c>
      <c r="L127" s="13">
        <v>349</v>
      </c>
      <c r="M127" s="13" t="str">
        <f>IF(AmazonProductData[[#This Row],[Actual_price]]&lt;200,"₹200",IF(AmazonProductData[[#This Row],[Actual_price]]&lt;=500,"₹200–₹500"," &gt;₹500)"))</f>
        <v>₹200–₹500</v>
      </c>
      <c r="N127" s="36">
        <v>399</v>
      </c>
      <c r="O127" s="36" t="str">
        <f>IF(AmazonProductData[[#This Row],[Discount_percentage]]&gt;=0.5,"50% or More","Less Than 50%")</f>
        <v>Less Than 50%</v>
      </c>
      <c r="P127" s="27">
        <v>0.13</v>
      </c>
      <c r="Q127" s="32" t="str">
        <f>IF(AmazonProductData[[#This Row],[Rating]]&lt;3,"Good",IF(AmazonProductData[[#This Row],[Rating]]&lt;=3.9,"Very Good","Excellent"))</f>
        <v>Excellent</v>
      </c>
      <c r="R127" s="32">
        <f>AmazonProductData[[#This Row],[Rating]]*AmazonProductData[[#This Row],[Rating_count]]</f>
        <v>82530.8</v>
      </c>
      <c r="S127" s="17">
        <v>4.4000000000000004</v>
      </c>
      <c r="T127" s="17">
        <f>AmazonProductData[[#This Row],[Actual_price]]*AmazonProductData[[#This Row],[Rating_count]]</f>
        <v>7484043</v>
      </c>
      <c r="U127" s="17" t="str">
        <f>IF(AmazonProductData[[#This Row],[Rating_count]]&lt;1000,"Less than 1k Reviews","More than 1k Reviews")</f>
        <v>More than 1k Reviews</v>
      </c>
      <c r="V127" s="20">
        <v>18757</v>
      </c>
      <c r="W127" s="1" t="s">
        <v>2913</v>
      </c>
      <c r="X127" s="1" t="s">
        <v>4205</v>
      </c>
      <c r="Y127" s="1" t="s">
        <v>5399</v>
      </c>
      <c r="Z127" s="1" t="s">
        <v>6593</v>
      </c>
      <c r="AA127" s="1" t="s">
        <v>7787</v>
      </c>
      <c r="AB127" s="1" t="s">
        <v>9308</v>
      </c>
      <c r="AC127" s="2" t="s">
        <v>10629</v>
      </c>
      <c r="AD127" s="4" t="s">
        <v>12056</v>
      </c>
    </row>
    <row r="128" spans="1:30" hidden="1" x14ac:dyDescent="0.35">
      <c r="A128" s="3" t="s">
        <v>15</v>
      </c>
      <c r="B128" s="3" t="str">
        <f>PROPER(AmazonProductData[[#This Row],[P_edit_3]])</f>
        <v>Mi Braided Usb Type-C</v>
      </c>
      <c r="C128" s="3" t="str">
        <f>SUBSTITUTE(AmazonProductData[[#This Row],[P_edit_2]],"/","")</f>
        <v>MI Braided USB Type-C</v>
      </c>
      <c r="D128" s="3" t="str">
        <f>SUBSTITUTE(AmazonProductData[[#This Row],[P_edit_1]],"!!","")</f>
        <v>MI Braided USB Type-C</v>
      </c>
      <c r="E128" s="3" t="str">
        <f>LEFT(AmazonProductData[[#This Row],[product_name-original]],FIND("~",SUBSTITUTE(AmazonProductData[[#This Row],[product_name-original]]," ","~",4))-1)</f>
        <v>MI Braided USB Type-C</v>
      </c>
      <c r="F128" s="1" t="s">
        <v>1366</v>
      </c>
      <c r="G128" s="1" t="str">
        <f>LEFT(AmazonProductData[[#This Row],[category-orginal]],FIND("|",AmazonProductData[[#This Row],[category-orginal]]))</f>
        <v>Computers&amp;Accessories|</v>
      </c>
      <c r="H128" s="1" t="str">
        <f>SUBSTITUTE(AmazonProductData[[#This Row],[category-old3]], "OfficeProducts", "Office Products")</f>
        <v>Computers &amp; Accessories</v>
      </c>
      <c r="I128" s="1" t="str">
        <f>SUBSTITUTE(AmazonProductData[[#This Row],[Category2]], "&amp;", " &amp; ")</f>
        <v>Computers &amp; Accessories</v>
      </c>
      <c r="J128" s="1" t="str">
        <f>SUBSTITUTE(AmazonProductData[[#This Row],[category-old2]],"|","")</f>
        <v>Computers&amp;Accessories</v>
      </c>
      <c r="K128" s="1" t="s">
        <v>2688</v>
      </c>
      <c r="L128" s="13">
        <v>349</v>
      </c>
      <c r="M128" s="13" t="str">
        <f>IF(AmazonProductData[[#This Row],[Actual_price]]&lt;200,"₹200",IF(AmazonProductData[[#This Row],[Actual_price]]&lt;=500,"₹200–₹500"," &gt;₹500)"))</f>
        <v>₹200–₹500</v>
      </c>
      <c r="N128" s="36">
        <v>399</v>
      </c>
      <c r="O128" s="36" t="str">
        <f>IF(AmazonProductData[[#This Row],[Discount_percentage]]&gt;=0.5,"50% or More","Less Than 50%")</f>
        <v>Less Than 50%</v>
      </c>
      <c r="P128" s="27">
        <v>0.13</v>
      </c>
      <c r="Q128" s="32" t="str">
        <f>IF(AmazonProductData[[#This Row],[Rating]]&lt;3,"Good",IF(AmazonProductData[[#This Row],[Rating]]&lt;=3.9,"Very Good","Excellent"))</f>
        <v>Excellent</v>
      </c>
      <c r="R128" s="32">
        <f>AmazonProductData[[#This Row],[Rating]]*AmazonProductData[[#This Row],[Rating_count]]</f>
        <v>82530.8</v>
      </c>
      <c r="S128" s="17">
        <v>4.4000000000000004</v>
      </c>
      <c r="T128" s="17">
        <f>AmazonProductData[[#This Row],[Actual_price]]*AmazonProductData[[#This Row],[Rating_count]]</f>
        <v>7484043</v>
      </c>
      <c r="U128" s="17" t="str">
        <f>IF(AmazonProductData[[#This Row],[Rating_count]]&lt;1000,"Less than 1k Reviews","More than 1k Reviews")</f>
        <v>More than 1k Reviews</v>
      </c>
      <c r="V128" s="20">
        <v>18757</v>
      </c>
      <c r="W128" s="1" t="s">
        <v>3486</v>
      </c>
      <c r="X128" s="1" t="s">
        <v>4205</v>
      </c>
      <c r="Y128" s="1" t="s">
        <v>5399</v>
      </c>
      <c r="Z128" s="1" t="s">
        <v>6593</v>
      </c>
      <c r="AA128" s="1" t="s">
        <v>7787</v>
      </c>
      <c r="AB128" s="1" t="s">
        <v>9308</v>
      </c>
      <c r="AC128" s="2" t="s">
        <v>10848</v>
      </c>
      <c r="AD128" s="4" t="s">
        <v>12291</v>
      </c>
    </row>
    <row r="129" spans="1:30" x14ac:dyDescent="0.35">
      <c r="A129" s="3" t="s">
        <v>616</v>
      </c>
      <c r="B129" s="3" t="str">
        <f>PROPER(AmazonProductData[[#This Row],[P_edit_3]])</f>
        <v>Zebronics Zeb-Km2100 Multimedia Usb</v>
      </c>
      <c r="C129" s="3" t="str">
        <f>SUBSTITUTE(AmazonProductData[[#This Row],[P_edit_2]],"/","")</f>
        <v>Zebronics ZEB-KM2100 Multimedia USB</v>
      </c>
      <c r="D129" s="3" t="str">
        <f>SUBSTITUTE(AmazonProductData[[#This Row],[P_edit_1]],"!!","")</f>
        <v>Zebronics ZEB-KM2100 Multimedia USB</v>
      </c>
      <c r="E129" s="3" t="str">
        <f>LEFT(AmazonProductData[[#This Row],[product_name-original]],FIND("~",SUBSTITUTE(AmazonProductData[[#This Row],[product_name-original]]," ","~",4))-1)</f>
        <v>Zebronics ZEB-KM2100 Multimedia USB</v>
      </c>
      <c r="F129" s="1" t="s">
        <v>1953</v>
      </c>
      <c r="G129" s="1" t="str">
        <f>LEFT(AmazonProductData[[#This Row],[category-orginal]],FIND("|",AmazonProductData[[#This Row],[category-orginal]]))</f>
        <v>Computers&amp;Accessories|</v>
      </c>
      <c r="H129" s="1" t="str">
        <f>SUBSTITUTE(AmazonProductData[[#This Row],[category-old3]], "OfficeProducts", "Office Products")</f>
        <v>Computers &amp; Accessories</v>
      </c>
      <c r="I129" s="1" t="str">
        <f>SUBSTITUTE(AmazonProductData[[#This Row],[Category2]], "&amp;", " &amp; ")</f>
        <v>Computers &amp; Accessories</v>
      </c>
      <c r="J129" s="1" t="str">
        <f>SUBSTITUTE(AmazonProductData[[#This Row],[category-old2]],"|","")</f>
        <v>Computers&amp;Accessories</v>
      </c>
      <c r="K129" s="1" t="s">
        <v>2737</v>
      </c>
      <c r="L129" s="13">
        <v>329</v>
      </c>
      <c r="M129" s="13" t="str">
        <f>IF(AmazonProductData[[#This Row],[Actual_price]]&lt;200,"₹200",IF(AmazonProductData[[#This Row],[Actual_price]]&lt;=500,"₹200–₹500"," &gt;₹500)"))</f>
        <v>₹200–₹500</v>
      </c>
      <c r="N129" s="36">
        <v>399</v>
      </c>
      <c r="O129" s="36" t="str">
        <f>IF(AmazonProductData[[#This Row],[Discount_percentage]]&gt;=0.5,"50% or More","Less Than 50%")</f>
        <v>Less Than 50%</v>
      </c>
      <c r="P129" s="27">
        <v>0.18</v>
      </c>
      <c r="Q129" s="32" t="str">
        <f>IF(AmazonProductData[[#This Row],[Rating]]&lt;3,"Good",IF(AmazonProductData[[#This Row],[Rating]]&lt;=3.9,"Very Good","Excellent"))</f>
        <v>Very Good</v>
      </c>
      <c r="R129" s="32">
        <f>AmazonProductData[[#This Row],[Rating]]*AmazonProductData[[#This Row],[Rating_count]]</f>
        <v>121446</v>
      </c>
      <c r="S129" s="17">
        <v>3.6</v>
      </c>
      <c r="T129" s="17">
        <f>AmazonProductData[[#This Row],[Actual_price]]*AmazonProductData[[#This Row],[Rating_count]]</f>
        <v>13460265</v>
      </c>
      <c r="U129" s="17" t="str">
        <f>IF(AmazonProductData[[#This Row],[Rating_count]]&lt;1000,"Less than 1k Reviews","More than 1k Reviews")</f>
        <v>More than 1k Reviews</v>
      </c>
      <c r="V129" s="20">
        <v>33735</v>
      </c>
      <c r="W129" s="1" t="s">
        <v>3462</v>
      </c>
      <c r="X129" s="1" t="s">
        <v>4656</v>
      </c>
      <c r="Y129" s="1" t="s">
        <v>5850</v>
      </c>
      <c r="Z129" s="1" t="s">
        <v>7044</v>
      </c>
      <c r="AA129" s="1" t="s">
        <v>8238</v>
      </c>
      <c r="AB129" s="1" t="s">
        <v>9445</v>
      </c>
      <c r="AC129" s="2" t="s">
        <v>10820</v>
      </c>
      <c r="AD129" s="4" t="s">
        <v>12259</v>
      </c>
    </row>
    <row r="130" spans="1:30" x14ac:dyDescent="0.35">
      <c r="A130" s="3" t="s">
        <v>600</v>
      </c>
      <c r="B130" s="3" t="str">
        <f>PROPER(AmazonProductData[[#This Row],[P_edit_3]])</f>
        <v>Boult Audio Airbass Powerbuds</v>
      </c>
      <c r="C130" s="3" t="str">
        <f>SUBSTITUTE(AmazonProductData[[#This Row],[P_edit_2]],"/","")</f>
        <v>Boult Audio AirBass PowerBuds</v>
      </c>
      <c r="D130" s="3" t="str">
        <f>SUBSTITUTE(AmazonProductData[[#This Row],[P_edit_1]],"!!","")</f>
        <v>Boult Audio AirBass PowerBuds</v>
      </c>
      <c r="E130" s="3" t="str">
        <f>LEFT(AmazonProductData[[#This Row],[product_name-original]],FIND("~",SUBSTITUTE(AmazonProductData[[#This Row],[product_name-original]]," ","~",4))-1)</f>
        <v>Boult Audio AirBass PowerBuds</v>
      </c>
      <c r="F130" s="1" t="s">
        <v>1937</v>
      </c>
      <c r="G130" s="1" t="str">
        <f>LEFT(AmazonProductData[[#This Row],[category-orginal]],FIND("|",AmazonProductData[[#This Row],[category-orginal]]))</f>
        <v>Electronics|</v>
      </c>
      <c r="H130" s="1" t="str">
        <f>SUBSTITUTE(AmazonProductData[[#This Row],[category-old3]], "OfficeProducts", "Office Products")</f>
        <v>Electronics</v>
      </c>
      <c r="I130" s="1" t="str">
        <f>SUBSTITUTE(AmazonProductData[[#This Row],[Category2]], "&amp;", " &amp; ")</f>
        <v>Electronics</v>
      </c>
      <c r="J130" s="1" t="str">
        <f>SUBSTITUTE(AmazonProductData[[#This Row],[category-old2]],"|","")</f>
        <v>Electronics</v>
      </c>
      <c r="K130" s="1" t="s">
        <v>2712</v>
      </c>
      <c r="L130" s="13">
        <v>1499</v>
      </c>
      <c r="M130" s="13" t="str">
        <f>IF(AmazonProductData[[#This Row],[Actual_price]]&lt;200,"₹200",IF(AmazonProductData[[#This Row],[Actual_price]]&lt;=500,"₹200–₹500"," &gt;₹500)"))</f>
        <v xml:space="preserve"> &gt;₹500)</v>
      </c>
      <c r="N130" s="36">
        <v>8999</v>
      </c>
      <c r="O130" s="36" t="str">
        <f>IF(AmazonProductData[[#This Row],[Discount_percentage]]&gt;=0.5,"50% or More","Less Than 50%")</f>
        <v>50% or More</v>
      </c>
      <c r="P130" s="27">
        <v>0.83</v>
      </c>
      <c r="Q130" s="32" t="str">
        <f>IF(AmazonProductData[[#This Row],[Rating]]&lt;3,"Good",IF(AmazonProductData[[#This Row],[Rating]]&lt;=3.9,"Very Good","Excellent"))</f>
        <v>Very Good</v>
      </c>
      <c r="R130" s="32">
        <f>AmazonProductData[[#This Row],[Rating]]*AmazonProductData[[#This Row],[Rating_count]]</f>
        <v>104798.8</v>
      </c>
      <c r="S130" s="17">
        <v>3.7</v>
      </c>
      <c r="T130" s="17">
        <f>AmazonProductData[[#This Row],[Actual_price]]*AmazonProductData[[#This Row],[Rating_count]]</f>
        <v>254887676</v>
      </c>
      <c r="U130" s="17" t="str">
        <f>IF(AmazonProductData[[#This Row],[Rating_count]]&lt;1000,"Less than 1k Reviews","More than 1k Reviews")</f>
        <v>More than 1k Reviews</v>
      </c>
      <c r="V130" s="20">
        <v>28324</v>
      </c>
      <c r="W130" s="1" t="s">
        <v>3446</v>
      </c>
      <c r="X130" s="1" t="s">
        <v>4640</v>
      </c>
      <c r="Y130" s="1" t="s">
        <v>5834</v>
      </c>
      <c r="Z130" s="1" t="s">
        <v>7028</v>
      </c>
      <c r="AA130" s="1" t="s">
        <v>8222</v>
      </c>
      <c r="AB130" s="1" t="s">
        <v>9429</v>
      </c>
      <c r="AC130" s="2" t="s">
        <v>10803</v>
      </c>
      <c r="AD130" s="4" t="s">
        <v>12241</v>
      </c>
    </row>
    <row r="131" spans="1:30" hidden="1" x14ac:dyDescent="0.35">
      <c r="A131" s="3" t="s">
        <v>17</v>
      </c>
      <c r="B131" s="3" t="str">
        <f>PROPER(AmazonProductData[[#This Row],[P_edit_3]])</f>
        <v xml:space="preserve">Ambrane Unbreakable 60W </v>
      </c>
      <c r="C131" s="3" t="str">
        <f>SUBSTITUTE(AmazonProductData[[#This Row],[P_edit_2]],"/","")</f>
        <v xml:space="preserve">Ambrane Unbreakable 60W </v>
      </c>
      <c r="D131" s="3" t="str">
        <f>SUBSTITUTE(AmazonProductData[[#This Row],[P_edit_1]],"!!","")</f>
        <v>Ambrane Unbreakable 60W /</v>
      </c>
      <c r="E131" s="3" t="str">
        <f>LEFT(AmazonProductData[[#This Row],[product_name-original]],FIND("~",SUBSTITUTE(AmazonProductData[[#This Row],[product_name-original]]," ","~",4))-1)</f>
        <v>Ambrane Unbreakable 60W /</v>
      </c>
      <c r="F131" s="1" t="s">
        <v>1368</v>
      </c>
      <c r="G131" s="1" t="str">
        <f>LEFT(AmazonProductData[[#This Row],[category-orginal]],FIND("|",AmazonProductData[[#This Row],[category-orginal]]))</f>
        <v>Computers&amp;Accessories|</v>
      </c>
      <c r="H131" s="1" t="str">
        <f>SUBSTITUTE(AmazonProductData[[#This Row],[category-old3]], "OfficeProducts", "Office Products")</f>
        <v>Computers &amp; Accessories</v>
      </c>
      <c r="I131" s="1" t="str">
        <f>SUBSTITUTE(AmazonProductData[[#This Row],[Category2]], "&amp;", " &amp; ")</f>
        <v>Computers &amp; Accessories</v>
      </c>
      <c r="J131" s="1" t="str">
        <f>SUBSTITUTE(AmazonProductData[[#This Row],[category-old2]],"|","")</f>
        <v>Computers&amp;Accessories</v>
      </c>
      <c r="K131" s="1" t="s">
        <v>2688</v>
      </c>
      <c r="L131" s="13">
        <v>249</v>
      </c>
      <c r="M131" s="13" t="str">
        <f>IF(AmazonProductData[[#This Row],[Actual_price]]&lt;200,"₹200",IF(AmazonProductData[[#This Row],[Actual_price]]&lt;=500,"₹200–₹500"," &gt;₹500)"))</f>
        <v>₹200–₹500</v>
      </c>
      <c r="N131" s="36">
        <v>399</v>
      </c>
      <c r="O131" s="36" t="str">
        <f>IF(AmazonProductData[[#This Row],[Discount_percentage]]&gt;=0.5,"50% or More","Less Than 50%")</f>
        <v>Less Than 50%</v>
      </c>
      <c r="P131" s="27">
        <v>0.38</v>
      </c>
      <c r="Q131" s="32" t="str">
        <f>IF(AmazonProductData[[#This Row],[Rating]]&lt;3,"Good",IF(AmazonProductData[[#This Row],[Rating]]&lt;=3.9,"Very Good","Excellent"))</f>
        <v>Excellent</v>
      </c>
      <c r="R131" s="32">
        <f>AmazonProductData[[#This Row],[Rating]]*AmazonProductData[[#This Row],[Rating_count]]</f>
        <v>175976</v>
      </c>
      <c r="S131" s="17">
        <v>4</v>
      </c>
      <c r="T131" s="17">
        <f>AmazonProductData[[#This Row],[Actual_price]]*AmazonProductData[[#This Row],[Rating_count]]</f>
        <v>17553606</v>
      </c>
      <c r="U131" s="17" t="str">
        <f>IF(AmazonProductData[[#This Row],[Rating_count]]&lt;1000,"Less than 1k Reviews","More than 1k Reviews")</f>
        <v>More than 1k Reviews</v>
      </c>
      <c r="V131" s="20">
        <v>43994</v>
      </c>
      <c r="W131" s="1" t="s">
        <v>2915</v>
      </c>
      <c r="X131" s="1" t="s">
        <v>4193</v>
      </c>
      <c r="Y131" s="1" t="s">
        <v>5387</v>
      </c>
      <c r="Z131" s="1" t="s">
        <v>6581</v>
      </c>
      <c r="AA131" s="1" t="s">
        <v>7775</v>
      </c>
      <c r="AB131" s="1" t="s">
        <v>8969</v>
      </c>
      <c r="AC131" s="2" t="s">
        <v>10197</v>
      </c>
      <c r="AD131" s="4" t="s">
        <v>11609</v>
      </c>
    </row>
    <row r="132" spans="1:30" hidden="1" x14ac:dyDescent="0.35">
      <c r="A132" s="3" t="s">
        <v>17</v>
      </c>
      <c r="B132" s="3" t="str">
        <f>PROPER(AmazonProductData[[#This Row],[P_edit_3]])</f>
        <v xml:space="preserve">Ambrane Unbreakable 60W </v>
      </c>
      <c r="C132" s="3" t="str">
        <f>SUBSTITUTE(AmazonProductData[[#This Row],[P_edit_2]],"/","")</f>
        <v xml:space="preserve">Ambrane Unbreakable 60W </v>
      </c>
      <c r="D132" s="3" t="str">
        <f>SUBSTITUTE(AmazonProductData[[#This Row],[P_edit_1]],"!!","")</f>
        <v>Ambrane Unbreakable 60W /</v>
      </c>
      <c r="E132" s="1" t="str">
        <f>LEFT(AmazonProductData[[#This Row],[product_name-original]],FIND("~",SUBSTITUTE(AmazonProductData[[#This Row],[product_name-original]]," ","~",4))-1)</f>
        <v>Ambrane Unbreakable 60W /</v>
      </c>
      <c r="F132" s="1" t="s">
        <v>1368</v>
      </c>
      <c r="G132" s="1" t="str">
        <f>LEFT(AmazonProductData[[#This Row],[category-orginal]],FIND("|",AmazonProductData[[#This Row],[category-orginal]]))</f>
        <v>Computers&amp;Accessories|</v>
      </c>
      <c r="H132" s="1" t="str">
        <f>SUBSTITUTE(AmazonProductData[[#This Row],[category-old3]], "OfficeProducts", "Office Products")</f>
        <v>Computers &amp; Accessories</v>
      </c>
      <c r="I132" s="1" t="str">
        <f>SUBSTITUTE(AmazonProductData[[#This Row],[Category2]], "&amp;", " &amp; ")</f>
        <v>Computers &amp; Accessories</v>
      </c>
      <c r="J132" s="1" t="str">
        <f>SUBSTITUTE(AmazonProductData[[#This Row],[category-old2]],"|","")</f>
        <v>Computers&amp;Accessories</v>
      </c>
      <c r="K132" s="1" t="s">
        <v>2688</v>
      </c>
      <c r="L132" s="13">
        <v>249</v>
      </c>
      <c r="M132" s="13" t="str">
        <f>IF(AmazonProductData[[#This Row],[Actual_price]]&lt;200,"₹200",IF(AmazonProductData[[#This Row],[Actual_price]]&lt;=500,"₹200–₹500"," &gt;₹500)"))</f>
        <v>₹200–₹500</v>
      </c>
      <c r="N132" s="36">
        <v>399</v>
      </c>
      <c r="O132" s="36" t="str">
        <f>IF(AmazonProductData[[#This Row],[Discount_percentage]]&gt;=0.5,"50% or More","Less Than 50%")</f>
        <v>Less Than 50%</v>
      </c>
      <c r="P132" s="27">
        <v>0.38</v>
      </c>
      <c r="Q132" s="32" t="str">
        <f>IF(AmazonProductData[[#This Row],[Rating]]&lt;3,"Good",IF(AmazonProductData[[#This Row],[Rating]]&lt;=3.9,"Very Good","Excellent"))</f>
        <v>Excellent</v>
      </c>
      <c r="R132" s="32">
        <f>AmazonProductData[[#This Row],[Rating]]*AmazonProductData[[#This Row],[Rating_count]]</f>
        <v>175976</v>
      </c>
      <c r="S132" s="17">
        <v>4</v>
      </c>
      <c r="T132" s="17">
        <f>AmazonProductData[[#This Row],[Actual_price]]*AmazonProductData[[#This Row],[Rating_count]]</f>
        <v>17553606</v>
      </c>
      <c r="U132" s="17" t="str">
        <f>IF(AmazonProductData[[#This Row],[Rating_count]]&lt;1000,"Less than 1k Reviews","More than 1k Reviews")</f>
        <v>More than 1k Reviews</v>
      </c>
      <c r="V132" s="20">
        <v>43994</v>
      </c>
      <c r="W132" s="1" t="s">
        <v>2915</v>
      </c>
      <c r="X132" s="1" t="s">
        <v>4193</v>
      </c>
      <c r="Y132" s="1" t="s">
        <v>5387</v>
      </c>
      <c r="Z132" s="1" t="s">
        <v>6581</v>
      </c>
      <c r="AA132" s="1" t="s">
        <v>7775</v>
      </c>
      <c r="AB132" s="1" t="s">
        <v>8969</v>
      </c>
      <c r="AC132" s="2" t="s">
        <v>10634</v>
      </c>
      <c r="AD132" s="4" t="s">
        <v>12062</v>
      </c>
    </row>
    <row r="133" spans="1:30" hidden="1" x14ac:dyDescent="0.35">
      <c r="A133" s="3" t="s">
        <v>1258</v>
      </c>
      <c r="B133" s="3" t="str">
        <f>PROPER(AmazonProductData[[#This Row],[P_edit_3]])</f>
        <v>Raffles Premium Stainless Steel</v>
      </c>
      <c r="C133" s="3" t="str">
        <f>SUBSTITUTE(AmazonProductData[[#This Row],[P_edit_2]],"/","")</f>
        <v>Raffles Premium Stainless Steel</v>
      </c>
      <c r="D133" s="3" t="str">
        <f>SUBSTITUTE(AmazonProductData[[#This Row],[P_edit_1]],"!!","")</f>
        <v>Raffles Premium Stainless Steel</v>
      </c>
      <c r="E133" s="3" t="str">
        <f>LEFT(AmazonProductData[[#This Row],[product_name-original]],FIND("~",SUBSTITUTE(AmazonProductData[[#This Row],[product_name-original]]," ","~",4))-1)</f>
        <v>Raffles Premium Stainless Steel</v>
      </c>
      <c r="F133" s="1" t="s">
        <v>2595</v>
      </c>
      <c r="G133" s="1" t="str">
        <f>LEFT(AmazonProductData[[#This Row],[category-orginal]],FIND("|",AmazonProductData[[#This Row],[category-orginal]]))</f>
        <v>Home&amp;Kitchen|</v>
      </c>
      <c r="H133" s="1" t="str">
        <f>SUBSTITUTE(AmazonProductData[[#This Row],[category-old3]], "OfficeProducts", "Office Products")</f>
        <v>Home &amp; Kitchen</v>
      </c>
      <c r="I133" s="1" t="str">
        <f>SUBSTITUTE(AmazonProductData[[#This Row],[Category2]], "&amp;", " &amp; ")</f>
        <v>Home &amp; Kitchen</v>
      </c>
      <c r="J133" s="1" t="str">
        <f>SUBSTITUTE(AmazonProductData[[#This Row],[category-old2]],"|","")</f>
        <v>Home&amp;Kitchen</v>
      </c>
      <c r="K133" s="1" t="s">
        <v>2863</v>
      </c>
      <c r="L133" s="13">
        <v>249</v>
      </c>
      <c r="M133" s="13" t="str">
        <f>IF(AmazonProductData[[#This Row],[Actual_price]]&lt;200,"₹200",IF(AmazonProductData[[#This Row],[Actual_price]]&lt;=500,"₹200–₹500"," &gt;₹500)"))</f>
        <v>₹200–₹500</v>
      </c>
      <c r="N133" s="36">
        <v>400</v>
      </c>
      <c r="O133" s="36" t="str">
        <f>IF(AmazonProductData[[#This Row],[Discount_percentage]]&gt;=0.5,"50% or More","Less Than 50%")</f>
        <v>Less Than 50%</v>
      </c>
      <c r="P133" s="27">
        <v>0.38</v>
      </c>
      <c r="Q133" s="32" t="str">
        <f>IF(AmazonProductData[[#This Row],[Rating]]&lt;3,"Good",IF(AmazonProductData[[#This Row],[Rating]]&lt;=3.9,"Very Good","Excellent"))</f>
        <v>Excellent</v>
      </c>
      <c r="R133" s="32">
        <f>AmazonProductData[[#This Row],[Rating]]*AmazonProductData[[#This Row],[Rating_count]]</f>
        <v>2841.2999999999997</v>
      </c>
      <c r="S133" s="17">
        <v>4.0999999999999996</v>
      </c>
      <c r="T133" s="17">
        <f>AmazonProductData[[#This Row],[Actual_price]]*AmazonProductData[[#This Row],[Rating_count]]</f>
        <v>277200</v>
      </c>
      <c r="U133" s="17" t="str">
        <f>IF(AmazonProductData[[#This Row],[Rating_count]]&lt;1000,"Less than 1k Reviews","More than 1k Reviews")</f>
        <v>Less than 1k Reviews</v>
      </c>
      <c r="V133" s="20">
        <v>693</v>
      </c>
      <c r="W133" s="1" t="s">
        <v>4100</v>
      </c>
      <c r="X133" s="1" t="s">
        <v>5293</v>
      </c>
      <c r="Y133" s="1" t="s">
        <v>6487</v>
      </c>
      <c r="Z133" s="1" t="s">
        <v>7681</v>
      </c>
      <c r="AA133" s="1" t="s">
        <v>8875</v>
      </c>
      <c r="AB133" s="1" t="s">
        <v>10087</v>
      </c>
      <c r="AC133" s="2" t="s">
        <v>11500</v>
      </c>
      <c r="AD133" s="4" t="s">
        <v>12964</v>
      </c>
    </row>
    <row r="134" spans="1:30" hidden="1" x14ac:dyDescent="0.35">
      <c r="A134" s="3" t="s">
        <v>1326</v>
      </c>
      <c r="B134" s="3" t="str">
        <f>PROPER(AmazonProductData[[#This Row],[P_edit_3]])</f>
        <v>Eco Crystal J 5</v>
      </c>
      <c r="C134" s="3" t="str">
        <f>SUBSTITUTE(AmazonProductData[[#This Row],[P_edit_2]],"/","")</f>
        <v>Eco Crystal J 5</v>
      </c>
      <c r="D134" s="3" t="str">
        <f>SUBSTITUTE(AmazonProductData[[#This Row],[P_edit_1]],"!!","")</f>
        <v>Eco Crystal J 5</v>
      </c>
      <c r="E134" s="3" t="str">
        <f>LEFT(AmazonProductData[[#This Row],[product_name-original]],FIND("~",SUBSTITUTE(AmazonProductData[[#This Row],[product_name-original]]," ","~",4))-1)</f>
        <v>Eco Crystal J 5</v>
      </c>
      <c r="F134" s="1" t="s">
        <v>2663</v>
      </c>
      <c r="G134" s="1" t="str">
        <f>LEFT(AmazonProductData[[#This Row],[category-orginal]],FIND("|",AmazonProductData[[#This Row],[category-orginal]]))</f>
        <v>Home&amp;Kitchen|</v>
      </c>
      <c r="H134" s="1" t="str">
        <f>SUBSTITUTE(AmazonProductData[[#This Row],[category-old3]], "OfficeProducts", "Office Products")</f>
        <v>Home &amp; Kitchen</v>
      </c>
      <c r="I134" s="1" t="str">
        <f>SUBSTITUTE(AmazonProductData[[#This Row],[Category2]], "&amp;", " &amp; ")</f>
        <v>Home &amp; Kitchen</v>
      </c>
      <c r="J134" s="1" t="str">
        <f>SUBSTITUTE(AmazonProductData[[#This Row],[category-old2]],"|","")</f>
        <v>Home&amp;Kitchen</v>
      </c>
      <c r="K134" s="1" t="s">
        <v>2864</v>
      </c>
      <c r="L134" s="13">
        <v>199</v>
      </c>
      <c r="M134" s="13" t="str">
        <f>IF(AmazonProductData[[#This Row],[Actual_price]]&lt;200,"₹200",IF(AmazonProductData[[#This Row],[Actual_price]]&lt;=500,"₹200–₹500"," &gt;₹500)"))</f>
        <v>₹200–₹500</v>
      </c>
      <c r="N134" s="36">
        <v>400</v>
      </c>
      <c r="O134" s="36" t="str">
        <f>IF(AmazonProductData[[#This Row],[Discount_percentage]]&gt;=0.5,"50% or More","Less Than 50%")</f>
        <v>50% or More</v>
      </c>
      <c r="P134" s="27">
        <v>0.5</v>
      </c>
      <c r="Q134" s="32" t="str">
        <f>IF(AmazonProductData[[#This Row],[Rating]]&lt;3,"Good",IF(AmazonProductData[[#This Row],[Rating]]&lt;=3.9,"Very Good","Excellent"))</f>
        <v>Excellent</v>
      </c>
      <c r="R134" s="32">
        <f>AmazonProductData[[#This Row],[Rating]]*AmazonProductData[[#This Row],[Rating_count]]</f>
        <v>5653.9</v>
      </c>
      <c r="S134" s="17">
        <v>4.0999999999999996</v>
      </c>
      <c r="T134" s="17">
        <f>AmazonProductData[[#This Row],[Actual_price]]*AmazonProductData[[#This Row],[Rating_count]]</f>
        <v>551600</v>
      </c>
      <c r="U134" s="17" t="str">
        <f>IF(AmazonProductData[[#This Row],[Rating_count]]&lt;1000,"Less than 1k Reviews","More than 1k Reviews")</f>
        <v>More than 1k Reviews</v>
      </c>
      <c r="V134" s="20">
        <v>1379</v>
      </c>
      <c r="W134" s="1" t="s">
        <v>4167</v>
      </c>
      <c r="X134" s="1" t="s">
        <v>5361</v>
      </c>
      <c r="Y134" s="1" t="s">
        <v>6555</v>
      </c>
      <c r="Z134" s="1" t="s">
        <v>7749</v>
      </c>
      <c r="AA134" s="1" t="s">
        <v>8943</v>
      </c>
      <c r="AB134" s="1" t="s">
        <v>10155</v>
      </c>
      <c r="AC134" s="2" t="s">
        <v>11567</v>
      </c>
      <c r="AD134" s="4" t="s">
        <v>13032</v>
      </c>
    </row>
    <row r="135" spans="1:30" hidden="1" x14ac:dyDescent="0.35">
      <c r="A135" s="3" t="s">
        <v>901</v>
      </c>
      <c r="B135" s="3" t="str">
        <f>PROPER(AmazonProductData[[#This Row],[P_edit_3]])</f>
        <v>Duracell Ultra Alkaline D</v>
      </c>
      <c r="C135" s="3" t="str">
        <f>SUBSTITUTE(AmazonProductData[[#This Row],[P_edit_2]],"/","")</f>
        <v>Duracell Ultra Alkaline D</v>
      </c>
      <c r="D135" s="3" t="str">
        <f>SUBSTITUTE(AmazonProductData[[#This Row],[P_edit_1]],"!!","")</f>
        <v>Duracell Ultra Alkaline D</v>
      </c>
      <c r="E135" s="3" t="str">
        <f>LEFT(AmazonProductData[[#This Row],[product_name-original]],FIND("~",SUBSTITUTE(AmazonProductData[[#This Row],[product_name-original]]," ","~",4))-1)</f>
        <v>Duracell Ultra Alkaline D</v>
      </c>
      <c r="F135" s="1" t="s">
        <v>2238</v>
      </c>
      <c r="G135" s="1" t="str">
        <f>LEFT(AmazonProductData[[#This Row],[category-orginal]],FIND("|",AmazonProductData[[#This Row],[category-orginal]]))</f>
        <v>Electronics|</v>
      </c>
      <c r="H135" s="1" t="str">
        <f>SUBSTITUTE(AmazonProductData[[#This Row],[category-old3]], "OfficeProducts", "Office Products")</f>
        <v>Electronics</v>
      </c>
      <c r="I135" s="1" t="str">
        <f>SUBSTITUTE(AmazonProductData[[#This Row],[Category2]], "&amp;", " &amp; ")</f>
        <v>Electronics</v>
      </c>
      <c r="J135" s="1" t="str">
        <f>SUBSTITUTE(AmazonProductData[[#This Row],[category-old2]],"|","")</f>
        <v>Electronics</v>
      </c>
      <c r="K135" s="1" t="s">
        <v>2739</v>
      </c>
      <c r="L135" s="13">
        <v>380</v>
      </c>
      <c r="M135" s="13" t="str">
        <f>IF(AmazonProductData[[#This Row],[Actual_price]]&lt;200,"₹200",IF(AmazonProductData[[#This Row],[Actual_price]]&lt;=500,"₹200–₹500"," &gt;₹500)"))</f>
        <v>₹200–₹500</v>
      </c>
      <c r="N135" s="36">
        <v>400</v>
      </c>
      <c r="O135" s="36" t="str">
        <f>IF(AmazonProductData[[#This Row],[Discount_percentage]]&gt;=0.5,"50% or More","Less Than 50%")</f>
        <v>Less Than 50%</v>
      </c>
      <c r="P135" s="27">
        <v>0.05</v>
      </c>
      <c r="Q135" s="32" t="str">
        <f>IF(AmazonProductData[[#This Row],[Rating]]&lt;3,"Good",IF(AmazonProductData[[#This Row],[Rating]]&lt;=3.9,"Very Good","Excellent"))</f>
        <v>Excellent</v>
      </c>
      <c r="R135" s="32">
        <f>AmazonProductData[[#This Row],[Rating]]*AmazonProductData[[#This Row],[Rating_count]]</f>
        <v>9288.4000000000015</v>
      </c>
      <c r="S135" s="17">
        <v>4.4000000000000004</v>
      </c>
      <c r="T135" s="17">
        <f>AmazonProductData[[#This Row],[Actual_price]]*AmazonProductData[[#This Row],[Rating_count]]</f>
        <v>844400</v>
      </c>
      <c r="U135" s="17" t="str">
        <f>IF(AmazonProductData[[#This Row],[Rating_count]]&lt;1000,"Less than 1k Reviews","More than 1k Reviews")</f>
        <v>More than 1k Reviews</v>
      </c>
      <c r="V135" s="20">
        <v>2111</v>
      </c>
      <c r="W135" s="1" t="s">
        <v>3745</v>
      </c>
      <c r="X135" s="1" t="s">
        <v>4936</v>
      </c>
      <c r="Y135" s="1" t="s">
        <v>6130</v>
      </c>
      <c r="Z135" s="1" t="s">
        <v>7324</v>
      </c>
      <c r="AA135" s="1" t="s">
        <v>8518</v>
      </c>
      <c r="AB135" s="1" t="s">
        <v>9730</v>
      </c>
      <c r="AC135" s="2" t="s">
        <v>11142</v>
      </c>
      <c r="AD135" s="4" t="s">
        <v>12604</v>
      </c>
    </row>
    <row r="136" spans="1:30" x14ac:dyDescent="0.35">
      <c r="A136" s="3" t="s">
        <v>384</v>
      </c>
      <c r="B136" s="3" t="str">
        <f>PROPER(AmazonProductData[[#This Row],[P_edit_3]])</f>
        <v>Redmi Note 11 Pro</v>
      </c>
      <c r="C136" s="3" t="str">
        <f>SUBSTITUTE(AmazonProductData[[#This Row],[P_edit_2]],"/","")</f>
        <v>Redmi Note 11 Pro</v>
      </c>
      <c r="D136" s="3" t="str">
        <f>SUBSTITUTE(AmazonProductData[[#This Row],[P_edit_1]],"!!","")</f>
        <v>Redmi Note 11 Pro</v>
      </c>
      <c r="E136" s="3" t="str">
        <f>LEFT(AmazonProductData[[#This Row],[product_name-original]],FIND("~",SUBSTITUTE(AmazonProductData[[#This Row],[product_name-original]]," ","~",4))-1)</f>
        <v>Redmi Note 11 Pro</v>
      </c>
      <c r="F136" s="1" t="s">
        <v>1728</v>
      </c>
      <c r="G136" s="1" t="str">
        <f>LEFT(AmazonProductData[[#This Row],[category-orginal]],FIND("|",AmazonProductData[[#This Row],[category-orginal]]))</f>
        <v>Electronics|</v>
      </c>
      <c r="H136" s="1" t="str">
        <f>SUBSTITUTE(AmazonProductData[[#This Row],[category-old3]], "OfficeProducts", "Office Products")</f>
        <v>Electronics</v>
      </c>
      <c r="I136" s="1" t="str">
        <f>SUBSTITUTE(AmazonProductData[[#This Row],[Category2]], "&amp;", " &amp; ")</f>
        <v>Electronics</v>
      </c>
      <c r="J136" s="1" t="str">
        <f>SUBSTITUTE(AmazonProductData[[#This Row],[category-old2]],"|","")</f>
        <v>Electronics</v>
      </c>
      <c r="K136" s="1" t="s">
        <v>2709</v>
      </c>
      <c r="L136" s="13">
        <v>19999</v>
      </c>
      <c r="M136" s="13" t="str">
        <f>IF(AmazonProductData[[#This Row],[Actual_price]]&lt;200,"₹200",IF(AmazonProductData[[#This Row],[Actual_price]]&lt;=500,"₹200–₹500"," &gt;₹500)"))</f>
        <v xml:space="preserve"> &gt;₹500)</v>
      </c>
      <c r="N136" s="36">
        <v>24999</v>
      </c>
      <c r="O136" s="36" t="str">
        <f>IF(AmazonProductData[[#This Row],[Discount_percentage]]&gt;=0.5,"50% or More","Less Than 50%")</f>
        <v>Less Than 50%</v>
      </c>
      <c r="P136" s="27">
        <v>0.2</v>
      </c>
      <c r="Q136" s="32" t="str">
        <f>IF(AmazonProductData[[#This Row],[Rating]]&lt;3,"Good",IF(AmazonProductData[[#This Row],[Rating]]&lt;=3.9,"Very Good","Excellent"))</f>
        <v>Very Good</v>
      </c>
      <c r="R136" s="32">
        <f>AmazonProductData[[#This Row],[Rating]]*AmazonProductData[[#This Row],[Rating_count]]</f>
        <v>100713.59999999999</v>
      </c>
      <c r="S136" s="17">
        <v>3.9</v>
      </c>
      <c r="T136" s="17">
        <f>AmazonProductData[[#This Row],[Actual_price]]*AmazonProductData[[#This Row],[Rating_count]]</f>
        <v>645574176</v>
      </c>
      <c r="U136" s="17" t="str">
        <f>IF(AmazonProductData[[#This Row],[Rating_count]]&lt;1000,"Less than 1k Reviews","More than 1k Reviews")</f>
        <v>More than 1k Reviews</v>
      </c>
      <c r="V136" s="20">
        <v>25824</v>
      </c>
      <c r="W136" s="1" t="s">
        <v>3258</v>
      </c>
      <c r="X136" s="1" t="s">
        <v>4479</v>
      </c>
      <c r="Y136" s="1" t="s">
        <v>5673</v>
      </c>
      <c r="Z136" s="1" t="s">
        <v>6867</v>
      </c>
      <c r="AA136" s="1" t="s">
        <v>8061</v>
      </c>
      <c r="AB136" s="1" t="s">
        <v>9267</v>
      </c>
      <c r="AC136" s="2" t="s">
        <v>10561</v>
      </c>
      <c r="AD136" s="4" t="s">
        <v>11979</v>
      </c>
    </row>
    <row r="137" spans="1:30" hidden="1" x14ac:dyDescent="0.35">
      <c r="A137" s="3" t="s">
        <v>624</v>
      </c>
      <c r="B137" s="3" t="str">
        <f>PROPER(AmazonProductData[[#This Row],[P_edit_3]])</f>
        <v>Epson 003 65 Ml</v>
      </c>
      <c r="C137" s="3" t="str">
        <f>SUBSTITUTE(AmazonProductData[[#This Row],[P_edit_2]],"/","")</f>
        <v>Epson 003 65 ml</v>
      </c>
      <c r="D137" s="3" t="str">
        <f>SUBSTITUTE(AmazonProductData[[#This Row],[P_edit_1]],"!!","")</f>
        <v>Epson 003 65 ml</v>
      </c>
      <c r="E137" s="3" t="str">
        <f>LEFT(AmazonProductData[[#This Row],[product_name-original]],FIND("~",SUBSTITUTE(AmazonProductData[[#This Row],[product_name-original]]," ","~",4))-1)</f>
        <v>Epson 003 65 ml</v>
      </c>
      <c r="F137" s="1" t="s">
        <v>1961</v>
      </c>
      <c r="G137" s="1" t="str">
        <f>LEFT(AmazonProductData[[#This Row],[category-orginal]],FIND("|",AmazonProductData[[#This Row],[category-orginal]]))</f>
        <v>Computers&amp;Accessories|</v>
      </c>
      <c r="H137" s="1" t="str">
        <f>SUBSTITUTE(AmazonProductData[[#This Row],[category-old3]], "OfficeProducts", "Office Products")</f>
        <v>Computers &amp; Accessories</v>
      </c>
      <c r="I137" s="1" t="str">
        <f>SUBSTITUTE(AmazonProductData[[#This Row],[Category2]], "&amp;", " &amp; ")</f>
        <v>Computers &amp; Accessories</v>
      </c>
      <c r="J137" s="1" t="str">
        <f>SUBSTITUTE(AmazonProductData[[#This Row],[category-old2]],"|","")</f>
        <v>Computers&amp;Accessories</v>
      </c>
      <c r="K137" s="1" t="s">
        <v>2749</v>
      </c>
      <c r="L137" s="13">
        <v>309</v>
      </c>
      <c r="M137" s="13" t="str">
        <f>IF(AmazonProductData[[#This Row],[Actual_price]]&lt;200,"₹200",IF(AmazonProductData[[#This Row],[Actual_price]]&lt;=500,"₹200–₹500"," &gt;₹500)"))</f>
        <v>₹200–₹500</v>
      </c>
      <c r="N137" s="36">
        <v>404</v>
      </c>
      <c r="O137" s="36" t="str">
        <f>IF(AmazonProductData[[#This Row],[Discount_percentage]]&gt;=0.5,"50% or More","Less Than 50%")</f>
        <v>Less Than 50%</v>
      </c>
      <c r="P137" s="27">
        <v>0.24</v>
      </c>
      <c r="Q137" s="32" t="str">
        <f>IF(AmazonProductData[[#This Row],[Rating]]&lt;3,"Good",IF(AmazonProductData[[#This Row],[Rating]]&lt;=3.9,"Very Good","Excellent"))</f>
        <v>Excellent</v>
      </c>
      <c r="R137" s="32">
        <f>AmazonProductData[[#This Row],[Rating]]*AmazonProductData[[#This Row],[Rating_count]]</f>
        <v>37901.600000000006</v>
      </c>
      <c r="S137" s="17">
        <v>4.4000000000000004</v>
      </c>
      <c r="T137" s="17">
        <f>AmazonProductData[[#This Row],[Actual_price]]*AmazonProductData[[#This Row],[Rating_count]]</f>
        <v>3480056</v>
      </c>
      <c r="U137" s="17" t="str">
        <f>IF(AmazonProductData[[#This Row],[Rating_count]]&lt;1000,"Less than 1k Reviews","More than 1k Reviews")</f>
        <v>More than 1k Reviews</v>
      </c>
      <c r="V137" s="20">
        <v>8614</v>
      </c>
      <c r="W137" s="1" t="s">
        <v>3470</v>
      </c>
      <c r="X137" s="1" t="s">
        <v>4664</v>
      </c>
      <c r="Y137" s="1" t="s">
        <v>5858</v>
      </c>
      <c r="Z137" s="1" t="s">
        <v>7052</v>
      </c>
      <c r="AA137" s="1" t="s">
        <v>8246</v>
      </c>
      <c r="AB137" s="1" t="s">
        <v>9454</v>
      </c>
      <c r="AC137" s="2" t="s">
        <v>10831</v>
      </c>
      <c r="AD137" s="4" t="s">
        <v>12271</v>
      </c>
    </row>
    <row r="138" spans="1:30" hidden="1" x14ac:dyDescent="0.35">
      <c r="A138" s="3" t="s">
        <v>895</v>
      </c>
      <c r="B138" s="3" t="str">
        <f>PROPER(AmazonProductData[[#This Row],[P_edit_3]])</f>
        <v>Parker Moments Vector Timecheck</v>
      </c>
      <c r="C138" s="3" t="str">
        <f>SUBSTITUTE(AmazonProductData[[#This Row],[P_edit_2]],"/","")</f>
        <v>Parker Moments Vector Timecheck</v>
      </c>
      <c r="D138" s="3" t="str">
        <f>SUBSTITUTE(AmazonProductData[[#This Row],[P_edit_1]],"!!","")</f>
        <v>Parker Moments Vector Timecheck</v>
      </c>
      <c r="E138" s="3" t="str">
        <f>LEFT(AmazonProductData[[#This Row],[product_name-original]],FIND("~",SUBSTITUTE(AmazonProductData[[#This Row],[product_name-original]]," ","~",4))-1)</f>
        <v>Parker Moments Vector Timecheck</v>
      </c>
      <c r="F138" s="1" t="s">
        <v>2232</v>
      </c>
      <c r="G138" s="1" t="str">
        <f>LEFT(AmazonProductData[[#This Row],[category-orginal]],FIND("|",AmazonProductData[[#This Row],[category-orginal]]))</f>
        <v>OfficeProducts|</v>
      </c>
      <c r="H138" s="1" t="str">
        <f>SUBSTITUTE(AmazonProductData[[#This Row],[category-old3]], "OfficeProducts", "Office Products")</f>
        <v>Office Products</v>
      </c>
      <c r="I138" s="1" t="str">
        <f>SUBSTITUTE(AmazonProductData[[#This Row],[Category2]], "&amp;", " &amp; ")</f>
        <v>OfficeProducts</v>
      </c>
      <c r="J138" s="1" t="str">
        <f>SUBSTITUTE(AmazonProductData[[#This Row],[category-old2]],"|","")</f>
        <v>OfficeProducts</v>
      </c>
      <c r="K138" s="1" t="s">
        <v>2826</v>
      </c>
      <c r="L138" s="13">
        <v>420</v>
      </c>
      <c r="M138" s="13" t="str">
        <f>IF(AmazonProductData[[#This Row],[Actual_price]]&lt;200,"₹200",IF(AmazonProductData[[#This Row],[Actual_price]]&lt;=500,"₹200–₹500"," &gt;₹500)"))</f>
        <v>₹200–₹500</v>
      </c>
      <c r="N138" s="36">
        <v>420</v>
      </c>
      <c r="O138" s="36" t="str">
        <f>IF(AmazonProductData[[#This Row],[Discount_percentage]]&gt;=0.5,"50% or More","Less Than 50%")</f>
        <v>Less Than 50%</v>
      </c>
      <c r="P138" s="27">
        <v>0</v>
      </c>
      <c r="Q138" s="32" t="str">
        <f>IF(AmazonProductData[[#This Row],[Rating]]&lt;3,"Good",IF(AmazonProductData[[#This Row],[Rating]]&lt;=3.9,"Very Good","Excellent"))</f>
        <v>Excellent</v>
      </c>
      <c r="R138" s="32">
        <f>AmazonProductData[[#This Row],[Rating]]*AmazonProductData[[#This Row],[Rating_count]]</f>
        <v>8089.2000000000007</v>
      </c>
      <c r="S138" s="17">
        <v>4.2</v>
      </c>
      <c r="T138" s="17">
        <f>AmazonProductData[[#This Row],[Actual_price]]*AmazonProductData[[#This Row],[Rating_count]]</f>
        <v>808920</v>
      </c>
      <c r="U138" s="17" t="str">
        <f>IF(AmazonProductData[[#This Row],[Rating_count]]&lt;1000,"Less than 1k Reviews","More than 1k Reviews")</f>
        <v>More than 1k Reviews</v>
      </c>
      <c r="V138" s="20">
        <v>1926</v>
      </c>
      <c r="W138" s="1" t="s">
        <v>3739</v>
      </c>
      <c r="X138" s="1" t="s">
        <v>4930</v>
      </c>
      <c r="Y138" s="1" t="s">
        <v>6124</v>
      </c>
      <c r="Z138" s="1" t="s">
        <v>7318</v>
      </c>
      <c r="AA138" s="1" t="s">
        <v>8512</v>
      </c>
      <c r="AB138" s="1" t="s">
        <v>9724</v>
      </c>
      <c r="AC138" s="2" t="s">
        <v>11134</v>
      </c>
      <c r="AD138" s="4" t="s">
        <v>12596</v>
      </c>
    </row>
    <row r="139" spans="1:30" hidden="1" x14ac:dyDescent="0.35">
      <c r="A139" s="3" t="s">
        <v>669</v>
      </c>
      <c r="B139" s="3" t="str">
        <f>PROPER(AmazonProductData[[#This Row],[P_edit_3]])</f>
        <v>Casio Mj-12D 150 Steps</v>
      </c>
      <c r="C139" s="3" t="str">
        <f>SUBSTITUTE(AmazonProductData[[#This Row],[P_edit_2]],"/","")</f>
        <v>Casio MJ-12D 150 Steps</v>
      </c>
      <c r="D139" s="3" t="str">
        <f>SUBSTITUTE(AmazonProductData[[#This Row],[P_edit_1]],"!!","")</f>
        <v>Casio MJ-12D 150 Steps</v>
      </c>
      <c r="E139" s="3" t="str">
        <f>LEFT(AmazonProductData[[#This Row],[product_name-original]],FIND("~",SUBSTITUTE(AmazonProductData[[#This Row],[product_name-original]]," ","~",4))-1)</f>
        <v>Casio MJ-12D 150 Steps</v>
      </c>
      <c r="F139" s="1" t="s">
        <v>2006</v>
      </c>
      <c r="G139" s="1" t="str">
        <f>LEFT(AmazonProductData[[#This Row],[category-orginal]],FIND("|",AmazonProductData[[#This Row],[category-orginal]]))</f>
        <v>OfficeProducts|</v>
      </c>
      <c r="H139" s="1" t="str">
        <f>SUBSTITUTE(AmazonProductData[[#This Row],[category-old3]], "OfficeProducts", "Office Products")</f>
        <v>Office Products</v>
      </c>
      <c r="I139" s="1" t="str">
        <f>SUBSTITUTE(AmazonProductData[[#This Row],[Category2]], "&amp;", " &amp; ")</f>
        <v>OfficeProducts</v>
      </c>
      <c r="J139" s="1" t="str">
        <f>SUBSTITUTE(AmazonProductData[[#This Row],[category-old2]],"|","")</f>
        <v>OfficeProducts</v>
      </c>
      <c r="K139" s="1" t="s">
        <v>2774</v>
      </c>
      <c r="L139" s="13">
        <v>440</v>
      </c>
      <c r="M139" s="13" t="str">
        <f>IF(AmazonProductData[[#This Row],[Actual_price]]&lt;200,"₹200",IF(AmazonProductData[[#This Row],[Actual_price]]&lt;=500,"₹200–₹500"," &gt;₹500)"))</f>
        <v>₹200–₹500</v>
      </c>
      <c r="N139" s="36">
        <v>440</v>
      </c>
      <c r="O139" s="36" t="str">
        <f>IF(AmazonProductData[[#This Row],[Discount_percentage]]&gt;=0.5,"50% or More","Less Than 50%")</f>
        <v>Less Than 50%</v>
      </c>
      <c r="P139" s="27">
        <v>0</v>
      </c>
      <c r="Q139" s="32" t="str">
        <f>IF(AmazonProductData[[#This Row],[Rating]]&lt;3,"Good",IF(AmazonProductData[[#This Row],[Rating]]&lt;=3.9,"Very Good","Excellent"))</f>
        <v>Excellent</v>
      </c>
      <c r="R139" s="32">
        <f>AmazonProductData[[#This Row],[Rating]]*AmazonProductData[[#This Row],[Rating_count]]</f>
        <v>38745</v>
      </c>
      <c r="S139" s="17">
        <v>4.5</v>
      </c>
      <c r="T139" s="17">
        <f>AmazonProductData[[#This Row],[Actual_price]]*AmazonProductData[[#This Row],[Rating_count]]</f>
        <v>3788400</v>
      </c>
      <c r="U139" s="17" t="str">
        <f>IF(AmazonProductData[[#This Row],[Rating_count]]&lt;1000,"Less than 1k Reviews","More than 1k Reviews")</f>
        <v>More than 1k Reviews</v>
      </c>
      <c r="V139" s="20">
        <v>8610</v>
      </c>
      <c r="W139" s="1" t="s">
        <v>3517</v>
      </c>
      <c r="X139" s="1" t="s">
        <v>4709</v>
      </c>
      <c r="Y139" s="1" t="s">
        <v>5903</v>
      </c>
      <c r="Z139" s="1" t="s">
        <v>7097</v>
      </c>
      <c r="AA139" s="1" t="s">
        <v>8291</v>
      </c>
      <c r="AB139" s="1" t="s">
        <v>9499</v>
      </c>
      <c r="AC139" s="2" t="s">
        <v>10885</v>
      </c>
      <c r="AD139" s="4" t="s">
        <v>12331</v>
      </c>
    </row>
    <row r="140" spans="1:30" x14ac:dyDescent="0.35">
      <c r="A140" s="3" t="s">
        <v>419</v>
      </c>
      <c r="B140" s="3" t="str">
        <f>PROPER(AmazonProductData[[#This Row],[P_edit_3]])</f>
        <v>Redmi Note 11 Pro</v>
      </c>
      <c r="C140" s="3" t="str">
        <f>SUBSTITUTE(AmazonProductData[[#This Row],[P_edit_2]],"/","")</f>
        <v>Redmi Note 11 Pro</v>
      </c>
      <c r="D140" s="3" t="str">
        <f>SUBSTITUTE(AmazonProductData[[#This Row],[P_edit_1]],"!!","")</f>
        <v>Redmi Note 11 Pro</v>
      </c>
      <c r="E140" s="3" t="str">
        <f>LEFT(AmazonProductData[[#This Row],[product_name-original]],FIND("~",SUBSTITUTE(AmazonProductData[[#This Row],[product_name-original]]," ","~",4))-1)</f>
        <v>Redmi Note 11 Pro</v>
      </c>
      <c r="F140" s="1" t="s">
        <v>1761</v>
      </c>
      <c r="G140" s="1" t="str">
        <f>LEFT(AmazonProductData[[#This Row],[category-orginal]],FIND("|",AmazonProductData[[#This Row],[category-orginal]]))</f>
        <v>Electronics|</v>
      </c>
      <c r="H140" s="1" t="str">
        <f>SUBSTITUTE(AmazonProductData[[#This Row],[category-old3]], "OfficeProducts", "Office Products")</f>
        <v>Electronics</v>
      </c>
      <c r="I140" s="1" t="str">
        <f>SUBSTITUTE(AmazonProductData[[#This Row],[Category2]], "&amp;", " &amp; ")</f>
        <v>Electronics</v>
      </c>
      <c r="J140" s="1" t="str">
        <f>SUBSTITUTE(AmazonProductData[[#This Row],[category-old2]],"|","")</f>
        <v>Electronics</v>
      </c>
      <c r="K140" s="1" t="s">
        <v>2709</v>
      </c>
      <c r="L140" s="13">
        <v>20999</v>
      </c>
      <c r="M140" s="13" t="str">
        <f>IF(AmazonProductData[[#This Row],[Actual_price]]&lt;200,"₹200",IF(AmazonProductData[[#This Row],[Actual_price]]&lt;=500,"₹200–₹500"," &gt;₹500)"))</f>
        <v xml:space="preserve"> &gt;₹500)</v>
      </c>
      <c r="N140" s="36">
        <v>26999</v>
      </c>
      <c r="O140" s="36" t="str">
        <f>IF(AmazonProductData[[#This Row],[Discount_percentage]]&gt;=0.5,"50% or More","Less Than 50%")</f>
        <v>Less Than 50%</v>
      </c>
      <c r="P140" s="27">
        <v>0.22</v>
      </c>
      <c r="Q140" s="32" t="str">
        <f>IF(AmazonProductData[[#This Row],[Rating]]&lt;3,"Good",IF(AmazonProductData[[#This Row],[Rating]]&lt;=3.9,"Very Good","Excellent"))</f>
        <v>Very Good</v>
      </c>
      <c r="R140" s="32">
        <f>AmazonProductData[[#This Row],[Rating]]*AmazonProductData[[#This Row],[Rating_count]]</f>
        <v>100713.59999999999</v>
      </c>
      <c r="S140" s="17">
        <v>3.9</v>
      </c>
      <c r="T140" s="17">
        <f>AmazonProductData[[#This Row],[Actual_price]]*AmazonProductData[[#This Row],[Rating_count]]</f>
        <v>697222176</v>
      </c>
      <c r="U140" s="17" t="str">
        <f>IF(AmazonProductData[[#This Row],[Rating_count]]&lt;1000,"Less than 1k Reviews","More than 1k Reviews")</f>
        <v>More than 1k Reviews</v>
      </c>
      <c r="V140" s="20">
        <v>25824</v>
      </c>
      <c r="W140" s="1" t="s">
        <v>3285</v>
      </c>
      <c r="X140" s="1" t="s">
        <v>4479</v>
      </c>
      <c r="Y140" s="1" t="s">
        <v>5673</v>
      </c>
      <c r="Z140" s="1" t="s">
        <v>6867</v>
      </c>
      <c r="AA140" s="1" t="s">
        <v>8061</v>
      </c>
      <c r="AB140" s="1" t="s">
        <v>9267</v>
      </c>
      <c r="AC140" s="2" t="s">
        <v>10598</v>
      </c>
      <c r="AD140" s="4" t="s">
        <v>12021</v>
      </c>
    </row>
    <row r="141" spans="1:30" x14ac:dyDescent="0.35">
      <c r="A141" s="3" t="s">
        <v>426</v>
      </c>
      <c r="B141" s="3" t="str">
        <f>PROPER(AmazonProductData[[#This Row],[P_edit_3]])</f>
        <v>Redmi Note 11 Pro</v>
      </c>
      <c r="C141" s="3" t="str">
        <f>SUBSTITUTE(AmazonProductData[[#This Row],[P_edit_2]],"/","")</f>
        <v>Redmi Note 11 Pro</v>
      </c>
      <c r="D141" s="3" t="str">
        <f>SUBSTITUTE(AmazonProductData[[#This Row],[P_edit_1]],"!!","")</f>
        <v>Redmi Note 11 Pro</v>
      </c>
      <c r="E141" s="3" t="str">
        <f>LEFT(AmazonProductData[[#This Row],[product_name-original]],FIND("~",SUBSTITUTE(AmazonProductData[[#This Row],[product_name-original]]," ","~",4))-1)</f>
        <v>Redmi Note 11 Pro</v>
      </c>
      <c r="F141" s="1" t="s">
        <v>1768</v>
      </c>
      <c r="G141" s="1" t="str">
        <f>LEFT(AmazonProductData[[#This Row],[category-orginal]],FIND("|",AmazonProductData[[#This Row],[category-orginal]]))</f>
        <v>Electronics|</v>
      </c>
      <c r="H141" s="1" t="str">
        <f>SUBSTITUTE(AmazonProductData[[#This Row],[category-old3]], "OfficeProducts", "Office Products")</f>
        <v>Electronics</v>
      </c>
      <c r="I141" s="1" t="str">
        <f>SUBSTITUTE(AmazonProductData[[#This Row],[Category2]], "&amp;", " &amp; ")</f>
        <v>Electronics</v>
      </c>
      <c r="J141" s="1" t="str">
        <f>SUBSTITUTE(AmazonProductData[[#This Row],[category-old2]],"|","")</f>
        <v>Electronics</v>
      </c>
      <c r="K141" s="1" t="s">
        <v>2709</v>
      </c>
      <c r="L141" s="13">
        <v>22999</v>
      </c>
      <c r="M141" s="13" t="str">
        <f>IF(AmazonProductData[[#This Row],[Actual_price]]&lt;200,"₹200",IF(AmazonProductData[[#This Row],[Actual_price]]&lt;=500,"₹200–₹500"," &gt;₹500)"))</f>
        <v xml:space="preserve"> &gt;₹500)</v>
      </c>
      <c r="N141" s="36">
        <v>28999</v>
      </c>
      <c r="O141" s="36" t="str">
        <f>IF(AmazonProductData[[#This Row],[Discount_percentage]]&gt;=0.5,"50% or More","Less Than 50%")</f>
        <v>Less Than 50%</v>
      </c>
      <c r="P141" s="27">
        <v>0.21</v>
      </c>
      <c r="Q141" s="32" t="str">
        <f>IF(AmazonProductData[[#This Row],[Rating]]&lt;3,"Good",IF(AmazonProductData[[#This Row],[Rating]]&lt;=3.9,"Very Good","Excellent"))</f>
        <v>Very Good</v>
      </c>
      <c r="R141" s="32">
        <f>AmazonProductData[[#This Row],[Rating]]*AmazonProductData[[#This Row],[Rating_count]]</f>
        <v>100713.59999999999</v>
      </c>
      <c r="S141" s="17">
        <v>3.9</v>
      </c>
      <c r="T141" s="17">
        <f>AmazonProductData[[#This Row],[Actual_price]]*AmazonProductData[[#This Row],[Rating_count]]</f>
        <v>748870176</v>
      </c>
      <c r="U141" s="17" t="str">
        <f>IF(AmazonProductData[[#This Row],[Rating_count]]&lt;1000,"Less than 1k Reviews","More than 1k Reviews")</f>
        <v>More than 1k Reviews</v>
      </c>
      <c r="V141" s="20">
        <v>25824</v>
      </c>
      <c r="W141" s="1" t="s">
        <v>3291</v>
      </c>
      <c r="X141" s="1" t="s">
        <v>4479</v>
      </c>
      <c r="Y141" s="1" t="s">
        <v>5673</v>
      </c>
      <c r="Z141" s="1" t="s">
        <v>6867</v>
      </c>
      <c r="AA141" s="1" t="s">
        <v>8061</v>
      </c>
      <c r="AB141" s="1" t="s">
        <v>9267</v>
      </c>
      <c r="AC141" s="2" t="s">
        <v>10561</v>
      </c>
      <c r="AD141" s="4" t="s">
        <v>12028</v>
      </c>
    </row>
    <row r="142" spans="1:30" hidden="1" x14ac:dyDescent="0.35">
      <c r="A142" s="3" t="s">
        <v>857</v>
      </c>
      <c r="B142" s="3" t="str">
        <f>PROPER(AmazonProductData[[#This Row],[P_edit_3]])</f>
        <v>Parker Vector Camouflage Gift</v>
      </c>
      <c r="C142" s="3" t="str">
        <f>SUBSTITUTE(AmazonProductData[[#This Row],[P_edit_2]],"/","")</f>
        <v>Parker Vector Camouflage Gift</v>
      </c>
      <c r="D142" s="3" t="str">
        <f>SUBSTITUTE(AmazonProductData[[#This Row],[P_edit_1]],"!!","")</f>
        <v>Parker Vector Camouflage Gift</v>
      </c>
      <c r="E142" s="3" t="str">
        <f>LEFT(AmazonProductData[[#This Row],[product_name-original]],FIND("~",SUBSTITUTE(AmazonProductData[[#This Row],[product_name-original]]," ","~",4))-1)</f>
        <v>Parker Vector Camouflage Gift</v>
      </c>
      <c r="F142" s="1" t="s">
        <v>2194</v>
      </c>
      <c r="G142" s="1" t="str">
        <f>LEFT(AmazonProductData[[#This Row],[category-orginal]],FIND("|",AmazonProductData[[#This Row],[category-orginal]]))</f>
        <v>OfficeProducts|</v>
      </c>
      <c r="H142" s="1" t="str">
        <f>SUBSTITUTE(AmazonProductData[[#This Row],[category-old3]], "OfficeProducts", "Office Products")</f>
        <v>Office Products</v>
      </c>
      <c r="I142" s="1" t="str">
        <f>SUBSTITUTE(AmazonProductData[[#This Row],[Category2]], "&amp;", " &amp; ")</f>
        <v>OfficeProducts</v>
      </c>
      <c r="J142" s="1" t="str">
        <f>SUBSTITUTE(AmazonProductData[[#This Row],[category-old2]],"|","")</f>
        <v>OfficeProducts</v>
      </c>
      <c r="K142" s="1" t="s">
        <v>2802</v>
      </c>
      <c r="L142" s="13">
        <v>341</v>
      </c>
      <c r="M142" s="13" t="str">
        <f>IF(AmazonProductData[[#This Row],[Actual_price]]&lt;200,"₹200",IF(AmazonProductData[[#This Row],[Actual_price]]&lt;=500,"₹200–₹500"," &gt;₹500)"))</f>
        <v>₹200–₹500</v>
      </c>
      <c r="N142" s="36">
        <v>450</v>
      </c>
      <c r="O142" s="36" t="str">
        <f>IF(AmazonProductData[[#This Row],[Discount_percentage]]&gt;=0.5,"50% or More","Less Than 50%")</f>
        <v>Less Than 50%</v>
      </c>
      <c r="P142" s="27">
        <v>0.24</v>
      </c>
      <c r="Q142" s="32" t="str">
        <f>IF(AmazonProductData[[#This Row],[Rating]]&lt;3,"Good",IF(AmazonProductData[[#This Row],[Rating]]&lt;=3.9,"Very Good","Excellent"))</f>
        <v>Excellent</v>
      </c>
      <c r="R142" s="32">
        <f>AmazonProductData[[#This Row],[Rating]]*AmazonProductData[[#This Row],[Rating_count]]</f>
        <v>10719.9</v>
      </c>
      <c r="S142" s="17">
        <v>4.3</v>
      </c>
      <c r="T142" s="17">
        <f>AmazonProductData[[#This Row],[Actual_price]]*AmazonProductData[[#This Row],[Rating_count]]</f>
        <v>1121850</v>
      </c>
      <c r="U142" s="17" t="str">
        <f>IF(AmazonProductData[[#This Row],[Rating_count]]&lt;1000,"Less than 1k Reviews","More than 1k Reviews")</f>
        <v>More than 1k Reviews</v>
      </c>
      <c r="V142" s="20">
        <v>2493</v>
      </c>
      <c r="W142" s="1" t="s">
        <v>3702</v>
      </c>
      <c r="X142" s="1" t="s">
        <v>4892</v>
      </c>
      <c r="Y142" s="1" t="s">
        <v>6086</v>
      </c>
      <c r="Z142" s="1" t="s">
        <v>7280</v>
      </c>
      <c r="AA142" s="1" t="s">
        <v>8474</v>
      </c>
      <c r="AB142" s="1" t="s">
        <v>9684</v>
      </c>
      <c r="AC142" s="2" t="s">
        <v>11091</v>
      </c>
      <c r="AD142" s="4" t="s">
        <v>12547</v>
      </c>
    </row>
    <row r="143" spans="1:30" hidden="1" x14ac:dyDescent="0.35">
      <c r="A143" s="3" t="s">
        <v>1306</v>
      </c>
      <c r="B143" s="3" t="str">
        <f>PROPER(AmazonProductData[[#This Row],[P_edit_3]])</f>
        <v>Dynore Stainless Steel Set</v>
      </c>
      <c r="C143" s="3" t="str">
        <f>SUBSTITUTE(AmazonProductData[[#This Row],[P_edit_2]],"/","")</f>
        <v>Dynore Stainless Steel Set</v>
      </c>
      <c r="D143" s="3" t="str">
        <f>SUBSTITUTE(AmazonProductData[[#This Row],[P_edit_1]],"!!","")</f>
        <v>Dynore Stainless Steel Set</v>
      </c>
      <c r="E143" s="3" t="str">
        <f>LEFT(AmazonProductData[[#This Row],[product_name-original]],FIND("~",SUBSTITUTE(AmazonProductData[[#This Row],[product_name-original]]," ","~",4))-1)</f>
        <v>Dynore Stainless Steel Set</v>
      </c>
      <c r="F143" s="1" t="s">
        <v>2643</v>
      </c>
      <c r="G143" s="1" t="str">
        <f>LEFT(AmazonProductData[[#This Row],[category-orginal]],FIND("|",AmazonProductData[[#This Row],[category-orginal]]))</f>
        <v>Home&amp;Kitchen|</v>
      </c>
      <c r="H143" s="1" t="str">
        <f>SUBSTITUTE(AmazonProductData[[#This Row],[category-old3]], "OfficeProducts", "Office Products")</f>
        <v>Home &amp; Kitchen</v>
      </c>
      <c r="I143" s="1" t="str">
        <f>SUBSTITUTE(AmazonProductData[[#This Row],[Category2]], "&amp;", " &amp; ")</f>
        <v>Home &amp; Kitchen</v>
      </c>
      <c r="J143" s="1" t="str">
        <f>SUBSTITUTE(AmazonProductData[[#This Row],[category-old2]],"|","")</f>
        <v>Home&amp;Kitchen</v>
      </c>
      <c r="K143" s="1" t="s">
        <v>2892</v>
      </c>
      <c r="L143" s="13">
        <v>184</v>
      </c>
      <c r="M143" s="13" t="str">
        <f>IF(AmazonProductData[[#This Row],[Actual_price]]&lt;200,"₹200",IF(AmazonProductData[[#This Row],[Actual_price]]&lt;=500,"₹200–₹500"," &gt;₹500)"))</f>
        <v>₹200–₹500</v>
      </c>
      <c r="N143" s="36">
        <v>450</v>
      </c>
      <c r="O143" s="36" t="str">
        <f>IF(AmazonProductData[[#This Row],[Discount_percentage]]&gt;=0.5,"50% or More","Less Than 50%")</f>
        <v>50% or More</v>
      </c>
      <c r="P143" s="27">
        <v>0.59</v>
      </c>
      <c r="Q143" s="32" t="str">
        <f>IF(AmazonProductData[[#This Row],[Rating]]&lt;3,"Good",IF(AmazonProductData[[#This Row],[Rating]]&lt;=3.9,"Very Good","Excellent"))</f>
        <v>Excellent</v>
      </c>
      <c r="R143" s="32">
        <f>AmazonProductData[[#This Row],[Rating]]*AmazonProductData[[#This Row],[Rating_count]]</f>
        <v>20878.2</v>
      </c>
      <c r="S143" s="17">
        <v>4.2</v>
      </c>
      <c r="T143" s="17">
        <f>AmazonProductData[[#This Row],[Actual_price]]*AmazonProductData[[#This Row],[Rating_count]]</f>
        <v>2236950</v>
      </c>
      <c r="U143" s="17" t="str">
        <f>IF(AmazonProductData[[#This Row],[Rating_count]]&lt;1000,"Less than 1k Reviews","More than 1k Reviews")</f>
        <v>More than 1k Reviews</v>
      </c>
      <c r="V143" s="20">
        <v>4971</v>
      </c>
      <c r="W143" s="1" t="s">
        <v>4148</v>
      </c>
      <c r="X143" s="1" t="s">
        <v>5341</v>
      </c>
      <c r="Y143" s="1" t="s">
        <v>6535</v>
      </c>
      <c r="Z143" s="1" t="s">
        <v>7729</v>
      </c>
      <c r="AA143" s="1" t="s">
        <v>8923</v>
      </c>
      <c r="AB143" s="1" t="s">
        <v>10135</v>
      </c>
      <c r="AC143" s="2" t="s">
        <v>11548</v>
      </c>
      <c r="AD143" s="4" t="s">
        <v>13012</v>
      </c>
    </row>
    <row r="144" spans="1:30" hidden="1" x14ac:dyDescent="0.35">
      <c r="A144" s="3" t="s">
        <v>755</v>
      </c>
      <c r="B144" s="3" t="str">
        <f>PROPER(AmazonProductData[[#This Row],[P_edit_3]])</f>
        <v>Kingston Datatraveler Exodia Dtx32</v>
      </c>
      <c r="C144" s="3" t="str">
        <f>SUBSTITUTE(AmazonProductData[[#This Row],[P_edit_2]],"/","")</f>
        <v>Kingston DataTraveler Exodia DTX32</v>
      </c>
      <c r="D144" s="3" t="str">
        <f>SUBSTITUTE(AmazonProductData[[#This Row],[P_edit_1]],"!!","")</f>
        <v>Kingston DataTraveler Exodia DTX/32</v>
      </c>
      <c r="E144" s="3" t="str">
        <f>LEFT(AmazonProductData[[#This Row],[product_name-original]],FIND("~",SUBSTITUTE(AmazonProductData[[#This Row],[product_name-original]]," ","~",4))-1)</f>
        <v>Kingston DataTraveler Exodia DTX/32</v>
      </c>
      <c r="F144" s="1" t="s">
        <v>2092</v>
      </c>
      <c r="G144" s="1" t="str">
        <f>LEFT(AmazonProductData[[#This Row],[category-orginal]],FIND("|",AmazonProductData[[#This Row],[category-orginal]]))</f>
        <v>Computers&amp;Accessories|</v>
      </c>
      <c r="H144" s="1" t="str">
        <f>SUBSTITUTE(AmazonProductData[[#This Row],[category-old3]], "OfficeProducts", "Office Products")</f>
        <v>Computers &amp; Accessories</v>
      </c>
      <c r="I144" s="1" t="str">
        <f>SUBSTITUTE(AmazonProductData[[#This Row],[Category2]], "&amp;", " &amp; ")</f>
        <v>Computers &amp; Accessories</v>
      </c>
      <c r="J144" s="1" t="str">
        <f>SUBSTITUTE(AmazonProductData[[#This Row],[category-old2]],"|","")</f>
        <v>Computers&amp;Accessories</v>
      </c>
      <c r="K144" s="1" t="s">
        <v>2732</v>
      </c>
      <c r="L144" s="13">
        <v>349</v>
      </c>
      <c r="M144" s="13" t="str">
        <f>IF(AmazonProductData[[#This Row],[Actual_price]]&lt;200,"₹200",IF(AmazonProductData[[#This Row],[Actual_price]]&lt;=500,"₹200–₹500"," &gt;₹500)"))</f>
        <v>₹200–₹500</v>
      </c>
      <c r="N144" s="36">
        <v>450</v>
      </c>
      <c r="O144" s="36" t="str">
        <f>IF(AmazonProductData[[#This Row],[Discount_percentage]]&gt;=0.5,"50% or More","Less Than 50%")</f>
        <v>Less Than 50%</v>
      </c>
      <c r="P144" s="27">
        <v>0.22</v>
      </c>
      <c r="Q144" s="32" t="str">
        <f>IF(AmazonProductData[[#This Row],[Rating]]&lt;3,"Good",IF(AmazonProductData[[#This Row],[Rating]]&lt;=3.9,"Very Good","Excellent"))</f>
        <v>Excellent</v>
      </c>
      <c r="R144" s="32">
        <f>AmazonProductData[[#This Row],[Rating]]*AmazonProductData[[#This Row],[Rating_count]]</f>
        <v>76489.599999999991</v>
      </c>
      <c r="S144" s="17">
        <v>4.0999999999999996</v>
      </c>
      <c r="T144" s="17">
        <f>AmazonProductData[[#This Row],[Actual_price]]*AmazonProductData[[#This Row],[Rating_count]]</f>
        <v>8395200</v>
      </c>
      <c r="U144" s="17" t="str">
        <f>IF(AmazonProductData[[#This Row],[Rating_count]]&lt;1000,"Less than 1k Reviews","More than 1k Reviews")</f>
        <v>More than 1k Reviews</v>
      </c>
      <c r="V144" s="20">
        <v>18656</v>
      </c>
      <c r="W144" s="1" t="s">
        <v>3601</v>
      </c>
      <c r="X144" s="1" t="s">
        <v>4794</v>
      </c>
      <c r="Y144" s="1" t="s">
        <v>5988</v>
      </c>
      <c r="Z144" s="1" t="s">
        <v>7182</v>
      </c>
      <c r="AA144" s="1" t="s">
        <v>8376</v>
      </c>
      <c r="AB144" s="1" t="s">
        <v>9586</v>
      </c>
      <c r="AC144" s="2" t="s">
        <v>10977</v>
      </c>
      <c r="AD144" s="4" t="s">
        <v>12426</v>
      </c>
    </row>
    <row r="145" spans="1:30" hidden="1" x14ac:dyDescent="0.35">
      <c r="A145" s="3" t="s">
        <v>47</v>
      </c>
      <c r="B145" s="3" t="str">
        <f>PROPER(AmazonProductData[[#This Row],[P_edit_3]])</f>
        <v>Amazon Basics High-Speed Hdmi</v>
      </c>
      <c r="C145" s="3" t="str">
        <f>SUBSTITUTE(AmazonProductData[[#This Row],[P_edit_2]],"/","")</f>
        <v>Amazon Basics High-Speed HDMI</v>
      </c>
      <c r="D145" s="3" t="str">
        <f>SUBSTITUTE(AmazonProductData[[#This Row],[P_edit_1]],"!!","")</f>
        <v>Amazon Basics High-Speed HDMI</v>
      </c>
      <c r="E145" s="3" t="str">
        <f>LEFT(AmazonProductData[[#This Row],[product_name-original]],FIND("~",SUBSTITUTE(AmazonProductData[[#This Row],[product_name-original]]," ","~",4))-1)</f>
        <v>Amazon Basics High-Speed HDMI</v>
      </c>
      <c r="F145" s="1" t="s">
        <v>1398</v>
      </c>
      <c r="G145" s="1" t="str">
        <f>LEFT(AmazonProductData[[#This Row],[category-orginal]],FIND("|",AmazonProductData[[#This Row],[category-orginal]]))</f>
        <v>Electronics|</v>
      </c>
      <c r="H145" s="1" t="str">
        <f>SUBSTITUTE(AmazonProductData[[#This Row],[category-old3]], "OfficeProducts", "Office Products")</f>
        <v>Electronics</v>
      </c>
      <c r="I145" s="1" t="str">
        <f>SUBSTITUTE(AmazonProductData[[#This Row],[Category2]], "&amp;", " &amp; ")</f>
        <v>Electronics</v>
      </c>
      <c r="J145" s="1" t="str">
        <f>SUBSTITUTE(AmazonProductData[[#This Row],[category-old2]],"|","")</f>
        <v>Electronics</v>
      </c>
      <c r="K145" s="1" t="s">
        <v>2690</v>
      </c>
      <c r="L145" s="13">
        <v>309</v>
      </c>
      <c r="M145" s="13" t="str">
        <f>IF(AmazonProductData[[#This Row],[Actual_price]]&lt;200,"₹200",IF(AmazonProductData[[#This Row],[Actual_price]]&lt;=500,"₹200–₹500"," &gt;₹500)"))</f>
        <v>₹200–₹500</v>
      </c>
      <c r="N145" s="36">
        <v>475</v>
      </c>
      <c r="O145" s="36" t="str">
        <f>IF(AmazonProductData[[#This Row],[Discount_percentage]]&gt;=0.5,"50% or More","Less Than 50%")</f>
        <v>Less Than 50%</v>
      </c>
      <c r="P145" s="27">
        <v>0.35</v>
      </c>
      <c r="Q145" s="32" t="str">
        <f>IF(AmazonProductData[[#This Row],[Rating]]&lt;3,"Good",IF(AmazonProductData[[#This Row],[Rating]]&lt;=3.9,"Very Good","Excellent"))</f>
        <v>Excellent</v>
      </c>
      <c r="R145" s="32">
        <f>AmazonProductData[[#This Row],[Rating]]*AmazonProductData[[#This Row],[Rating_count]]</f>
        <v>1878681.2000000002</v>
      </c>
      <c r="S145" s="17">
        <v>4.4000000000000004</v>
      </c>
      <c r="T145" s="17">
        <f>AmazonProductData[[#This Row],[Actual_price]]*AmazonProductData[[#This Row],[Rating_count]]</f>
        <v>202812175</v>
      </c>
      <c r="U145" s="17" t="str">
        <f>IF(AmazonProductData[[#This Row],[Rating_count]]&lt;1000,"Less than 1k Reviews","More than 1k Reviews")</f>
        <v>More than 1k Reviews</v>
      </c>
      <c r="V145" s="20">
        <v>426973</v>
      </c>
      <c r="W145" s="1" t="s">
        <v>2945</v>
      </c>
      <c r="X145" s="1" t="s">
        <v>4202</v>
      </c>
      <c r="Y145" s="1" t="s">
        <v>5396</v>
      </c>
      <c r="Z145" s="1" t="s">
        <v>6590</v>
      </c>
      <c r="AA145" s="1" t="s">
        <v>7784</v>
      </c>
      <c r="AB145" s="1" t="s">
        <v>8978</v>
      </c>
      <c r="AC145" s="2" t="s">
        <v>10227</v>
      </c>
      <c r="AD145" s="4" t="s">
        <v>11639</v>
      </c>
    </row>
    <row r="146" spans="1:30" hidden="1" x14ac:dyDescent="0.35">
      <c r="A146" s="3" t="s">
        <v>185</v>
      </c>
      <c r="B146" s="3" t="str">
        <f>PROPER(AmazonProductData[[#This Row],[P_edit_3]])</f>
        <v>Amazon Basics Usb 3.0</v>
      </c>
      <c r="C146" s="3" t="str">
        <f>SUBSTITUTE(AmazonProductData[[#This Row],[P_edit_2]],"/","")</f>
        <v>Amazon Basics USB 3.0</v>
      </c>
      <c r="D146" s="3" t="str">
        <f>SUBSTITUTE(AmazonProductData[[#This Row],[P_edit_1]],"!!","")</f>
        <v>Amazon Basics USB 3.0</v>
      </c>
      <c r="E146" s="1" t="str">
        <f>LEFT(AmazonProductData[[#This Row],[product_name-original]],FIND("~",SUBSTITUTE(AmazonProductData[[#This Row],[product_name-original]]," ","~",4))-1)</f>
        <v>Amazon Basics USB 3.0</v>
      </c>
      <c r="F146" s="1" t="s">
        <v>1536</v>
      </c>
      <c r="G146" s="1" t="str">
        <f>LEFT(AmazonProductData[[#This Row],[category-orginal]],FIND("|",AmazonProductData[[#This Row],[category-orginal]]))</f>
        <v>Computers&amp;Accessories|</v>
      </c>
      <c r="H146" s="1" t="str">
        <f>SUBSTITUTE(AmazonProductData[[#This Row],[category-old3]], "OfficeProducts", "Office Products")</f>
        <v>Computers &amp; Accessories</v>
      </c>
      <c r="I146" s="1" t="str">
        <f>SUBSTITUTE(AmazonProductData[[#This Row],[Category2]], "&amp;", " &amp; ")</f>
        <v>Computers &amp; Accessories</v>
      </c>
      <c r="J146" s="1" t="str">
        <f>SUBSTITUTE(AmazonProductData[[#This Row],[category-old2]],"|","")</f>
        <v>Computers&amp;Accessories</v>
      </c>
      <c r="K146" s="1" t="s">
        <v>2688</v>
      </c>
      <c r="L146" s="13">
        <v>299</v>
      </c>
      <c r="M146" s="13" t="str">
        <f>IF(AmazonProductData[[#This Row],[Actual_price]]&lt;200,"₹200",IF(AmazonProductData[[#This Row],[Actual_price]]&lt;=500,"₹200–₹500"," &gt;₹500)"))</f>
        <v>₹200–₹500</v>
      </c>
      <c r="N146" s="36">
        <v>485</v>
      </c>
      <c r="O146" s="36" t="str">
        <f>IF(AmazonProductData[[#This Row],[Discount_percentage]]&gt;=0.5,"50% or More","Less Than 50%")</f>
        <v>Less Than 50%</v>
      </c>
      <c r="P146" s="27">
        <v>0.38</v>
      </c>
      <c r="Q146" s="32" t="str">
        <f>IF(AmazonProductData[[#This Row],[Rating]]&lt;3,"Good",IF(AmazonProductData[[#This Row],[Rating]]&lt;=3.9,"Very Good","Excellent"))</f>
        <v>Excellent</v>
      </c>
      <c r="R146" s="32">
        <f>AmazonProductData[[#This Row],[Rating]]*AmazonProductData[[#This Row],[Rating_count]]</f>
        <v>46917.299999999996</v>
      </c>
      <c r="S146" s="17">
        <v>4.3</v>
      </c>
      <c r="T146" s="17">
        <f>AmazonProductData[[#This Row],[Actual_price]]*AmazonProductData[[#This Row],[Rating_count]]</f>
        <v>5291835</v>
      </c>
      <c r="U146" s="17" t="str">
        <f>IF(AmazonProductData[[#This Row],[Rating_count]]&lt;1000,"Less than 1k Reviews","More than 1k Reviews")</f>
        <v>More than 1k Reviews</v>
      </c>
      <c r="V146" s="20">
        <v>10911</v>
      </c>
      <c r="W146" s="1" t="s">
        <v>3077</v>
      </c>
      <c r="X146" s="1" t="s">
        <v>4332</v>
      </c>
      <c r="Y146" s="1" t="s">
        <v>5526</v>
      </c>
      <c r="Z146" s="1" t="s">
        <v>6720</v>
      </c>
      <c r="AA146" s="1" t="s">
        <v>7914</v>
      </c>
      <c r="AB146" s="1" t="s">
        <v>9115</v>
      </c>
      <c r="AC146" s="2" t="s">
        <v>10363</v>
      </c>
      <c r="AD146" s="4" t="s">
        <v>11777</v>
      </c>
    </row>
    <row r="147" spans="1:30" hidden="1" x14ac:dyDescent="0.35">
      <c r="A147" s="3" t="s">
        <v>373</v>
      </c>
      <c r="B147" s="3" t="str">
        <f>PROPER(AmazonProductData[[#This Row],[P_edit_3]])</f>
        <v>Agaro Blaze Usb 3.0</v>
      </c>
      <c r="C147" s="3" t="str">
        <f>SUBSTITUTE(AmazonProductData[[#This Row],[P_edit_2]],"/","")</f>
        <v>AGARO Blaze USB 3.0</v>
      </c>
      <c r="D147" s="3" t="str">
        <f>SUBSTITUTE(AmazonProductData[[#This Row],[P_edit_1]],"!!","")</f>
        <v>AGARO Blaze USB 3.0</v>
      </c>
      <c r="E147" s="3" t="str">
        <f>LEFT(AmazonProductData[[#This Row],[product_name-original]],FIND("~",SUBSTITUTE(AmazonProductData[[#This Row],[product_name-original]]," ","~",4))-1)</f>
        <v>AGARO Blaze USB 3.0</v>
      </c>
      <c r="F147" s="1" t="s">
        <v>1719</v>
      </c>
      <c r="G147" s="1" t="str">
        <f>LEFT(AmazonProductData[[#This Row],[category-orginal]],FIND("|",AmazonProductData[[#This Row],[category-orginal]]))</f>
        <v>Electronics|</v>
      </c>
      <c r="H147" s="1" t="str">
        <f>SUBSTITUTE(AmazonProductData[[#This Row],[category-old3]], "OfficeProducts", "Office Products")</f>
        <v>Electronics</v>
      </c>
      <c r="I147" s="1" t="str">
        <f>SUBSTITUTE(AmazonProductData[[#This Row],[Category2]], "&amp;", " &amp; ")</f>
        <v>Electronics</v>
      </c>
      <c r="J147" s="1" t="str">
        <f>SUBSTITUTE(AmazonProductData[[#This Row],[category-old2]],"|","")</f>
        <v>Electronics</v>
      </c>
      <c r="K147" s="1" t="s">
        <v>2716</v>
      </c>
      <c r="L147" s="13">
        <v>139</v>
      </c>
      <c r="M147" s="13" t="str">
        <f>IF(AmazonProductData[[#This Row],[Actual_price]]&lt;200,"₹200",IF(AmazonProductData[[#This Row],[Actual_price]]&lt;=500,"₹200–₹500"," &gt;₹500)"))</f>
        <v>₹200–₹500</v>
      </c>
      <c r="N147" s="36">
        <v>495</v>
      </c>
      <c r="O147" s="36" t="str">
        <f>IF(AmazonProductData[[#This Row],[Discount_percentage]]&gt;=0.5,"50% or More","Less Than 50%")</f>
        <v>50% or More</v>
      </c>
      <c r="P147" s="27">
        <v>0.72</v>
      </c>
      <c r="Q147" s="32" t="str">
        <f>IF(AmazonProductData[[#This Row],[Rating]]&lt;3,"Good",IF(AmazonProductData[[#This Row],[Rating]]&lt;=3.9,"Very Good","Excellent"))</f>
        <v>Excellent</v>
      </c>
      <c r="R147" s="32">
        <f>AmazonProductData[[#This Row],[Rating]]*AmazonProductData[[#This Row],[Rating_count]]</f>
        <v>60995.5</v>
      </c>
      <c r="S147" s="17">
        <v>4.3</v>
      </c>
      <c r="T147" s="17">
        <f>AmazonProductData[[#This Row],[Actual_price]]*AmazonProductData[[#This Row],[Rating_count]]</f>
        <v>7021575</v>
      </c>
      <c r="U147" s="17" t="str">
        <f>IF(AmazonProductData[[#This Row],[Rating_count]]&lt;1000,"Less than 1k Reviews","More than 1k Reviews")</f>
        <v>More than 1k Reviews</v>
      </c>
      <c r="V147" s="20">
        <v>14185</v>
      </c>
      <c r="W147" s="1" t="s">
        <v>3248</v>
      </c>
      <c r="X147" s="1" t="s">
        <v>4367</v>
      </c>
      <c r="Y147" s="1" t="s">
        <v>5561</v>
      </c>
      <c r="Z147" s="1" t="s">
        <v>6755</v>
      </c>
      <c r="AA147" s="1" t="s">
        <v>7949</v>
      </c>
      <c r="AB147" s="1" t="s">
        <v>9258</v>
      </c>
      <c r="AC147" s="2" t="s">
        <v>10548</v>
      </c>
      <c r="AD147" s="4" t="s">
        <v>11966</v>
      </c>
    </row>
    <row r="148" spans="1:30" hidden="1" x14ac:dyDescent="0.35">
      <c r="A148" s="3" t="s">
        <v>914</v>
      </c>
      <c r="B148" s="3" t="str">
        <f>PROPER(AmazonProductData[[#This Row],[P_edit_3]])</f>
        <v>Pigeon Polypropylene Mini Handy</v>
      </c>
      <c r="C148" s="3" t="str">
        <f>SUBSTITUTE(AmazonProductData[[#This Row],[P_edit_2]],"/","")</f>
        <v>Pigeon Polypropylene Mini Handy</v>
      </c>
      <c r="D148" s="3" t="str">
        <f>SUBSTITUTE(AmazonProductData[[#This Row],[P_edit_1]],"!!","")</f>
        <v>Pigeon Polypropylene Mini Handy</v>
      </c>
      <c r="E148" s="3" t="str">
        <f>LEFT(AmazonProductData[[#This Row],[product_name-original]],FIND("~",SUBSTITUTE(AmazonProductData[[#This Row],[product_name-original]]," ","~",4))-1)</f>
        <v>Pigeon Polypropylene Mini Handy</v>
      </c>
      <c r="F148" s="1" t="s">
        <v>2251</v>
      </c>
      <c r="G148" s="1" t="str">
        <f>LEFT(AmazonProductData[[#This Row],[category-orginal]],FIND("|",AmazonProductData[[#This Row],[category-orginal]]))</f>
        <v>Home&amp;Kitchen|</v>
      </c>
      <c r="H148" s="1" t="str">
        <f>SUBSTITUTE(AmazonProductData[[#This Row],[category-old3]], "OfficeProducts", "Office Products")</f>
        <v>Home &amp; Kitchen</v>
      </c>
      <c r="I148" s="1" t="str">
        <f>SUBSTITUTE(AmazonProductData[[#This Row],[Category2]], "&amp;", " &amp; ")</f>
        <v>Home &amp; Kitchen</v>
      </c>
      <c r="J148" s="1" t="str">
        <f>SUBSTITUTE(AmazonProductData[[#This Row],[category-old2]],"|","")</f>
        <v>Home&amp;Kitchen</v>
      </c>
      <c r="K148" s="1" t="s">
        <v>2835</v>
      </c>
      <c r="L148" s="13">
        <v>199</v>
      </c>
      <c r="M148" s="13" t="str">
        <f>IF(AmazonProductData[[#This Row],[Actual_price]]&lt;200,"₹200",IF(AmazonProductData[[#This Row],[Actual_price]]&lt;=500,"₹200–₹500"," &gt;₹500)"))</f>
        <v>₹200–₹500</v>
      </c>
      <c r="N148" s="36">
        <v>495</v>
      </c>
      <c r="O148" s="36" t="str">
        <f>IF(AmazonProductData[[#This Row],[Discount_percentage]]&gt;=0.5,"50% or More","Less Than 50%")</f>
        <v>50% or More</v>
      </c>
      <c r="P148" s="27">
        <v>0.6</v>
      </c>
      <c r="Q148" s="32" t="str">
        <f>IF(AmazonProductData[[#This Row],[Rating]]&lt;3,"Good",IF(AmazonProductData[[#This Row],[Rating]]&lt;=3.9,"Very Good","Excellent"))</f>
        <v>Excellent</v>
      </c>
      <c r="R148" s="32">
        <f>AmazonProductData[[#This Row],[Rating]]*AmazonProductData[[#This Row],[Rating_count]]</f>
        <v>1109308.2999999998</v>
      </c>
      <c r="S148" s="17">
        <v>4.0999999999999996</v>
      </c>
      <c r="T148" s="17">
        <f>AmazonProductData[[#This Row],[Actual_price]]*AmazonProductData[[#This Row],[Rating_count]]</f>
        <v>133928685</v>
      </c>
      <c r="U148" s="17" t="str">
        <f>IF(AmazonProductData[[#This Row],[Rating_count]]&lt;1000,"Less than 1k Reviews","More than 1k Reviews")</f>
        <v>More than 1k Reviews</v>
      </c>
      <c r="V148" s="20">
        <v>270563</v>
      </c>
      <c r="W148" s="1" t="s">
        <v>3758</v>
      </c>
      <c r="X148" s="1" t="s">
        <v>4949</v>
      </c>
      <c r="Y148" s="1" t="s">
        <v>6143</v>
      </c>
      <c r="Z148" s="1" t="s">
        <v>7337</v>
      </c>
      <c r="AA148" s="1" t="s">
        <v>8531</v>
      </c>
      <c r="AB148" s="1" t="s">
        <v>9743</v>
      </c>
      <c r="AC148" s="2" t="s">
        <v>11157</v>
      </c>
      <c r="AD148" s="4" t="s">
        <v>12620</v>
      </c>
    </row>
    <row r="149" spans="1:30" x14ac:dyDescent="0.35">
      <c r="A149" s="3" t="s">
        <v>954</v>
      </c>
      <c r="B149" s="3" t="str">
        <f>PROPER(AmazonProductData[[#This Row],[P_edit_3]])</f>
        <v>Butterfly Jet Elite Mixer</v>
      </c>
      <c r="C149" s="3" t="str">
        <f>SUBSTITUTE(AmazonProductData[[#This Row],[P_edit_2]],"/","")</f>
        <v>Butterfly Jet Elite Mixer</v>
      </c>
      <c r="D149" s="3" t="str">
        <f>SUBSTITUTE(AmazonProductData[[#This Row],[P_edit_1]],"!!","")</f>
        <v>Butterfly Jet Elite Mixer</v>
      </c>
      <c r="E149" s="3" t="str">
        <f>LEFT(AmazonProductData[[#This Row],[product_name-original]],FIND("~",SUBSTITUTE(AmazonProductData[[#This Row],[product_name-original]]," ","~",4))-1)</f>
        <v>Butterfly Jet Elite Mixer</v>
      </c>
      <c r="F149" s="1" t="s">
        <v>2291</v>
      </c>
      <c r="G149" s="1" t="str">
        <f>LEFT(AmazonProductData[[#This Row],[category-orginal]],FIND("|",AmazonProductData[[#This Row],[category-orginal]]))</f>
        <v>Home&amp;Kitchen|</v>
      </c>
      <c r="H149" s="1" t="str">
        <f>SUBSTITUTE(AmazonProductData[[#This Row],[category-old3]], "OfficeProducts", "Office Products")</f>
        <v>Home &amp; Kitchen</v>
      </c>
      <c r="I149" s="1" t="str">
        <f>SUBSTITUTE(AmazonProductData[[#This Row],[Category2]], "&amp;", " &amp; ")</f>
        <v>Home &amp; Kitchen</v>
      </c>
      <c r="J149" s="1" t="str">
        <f>SUBSTITUTE(AmazonProductData[[#This Row],[category-old2]],"|","")</f>
        <v>Home&amp;Kitchen</v>
      </c>
      <c r="K149" s="1" t="s">
        <v>2839</v>
      </c>
      <c r="L149" s="13">
        <v>3499</v>
      </c>
      <c r="M149" s="13" t="str">
        <f>IF(AmazonProductData[[#This Row],[Actual_price]]&lt;200,"₹200",IF(AmazonProductData[[#This Row],[Actual_price]]&lt;=500,"₹200–₹500"," &gt;₹500)"))</f>
        <v xml:space="preserve"> &gt;₹500)</v>
      </c>
      <c r="N149" s="36">
        <v>5795</v>
      </c>
      <c r="O149" s="36" t="str">
        <f>IF(AmazonProductData[[#This Row],[Discount_percentage]]&gt;=0.5,"50% or More","Less Than 50%")</f>
        <v>Less Than 50%</v>
      </c>
      <c r="P149" s="27">
        <v>0.4</v>
      </c>
      <c r="Q149" s="32" t="str">
        <f>IF(AmazonProductData[[#This Row],[Rating]]&lt;3,"Good",IF(AmazonProductData[[#This Row],[Rating]]&lt;=3.9,"Very Good","Excellent"))</f>
        <v>Very Good</v>
      </c>
      <c r="R149" s="32">
        <f>AmazonProductData[[#This Row],[Rating]]*AmazonProductData[[#This Row],[Rating_count]]</f>
        <v>98826</v>
      </c>
      <c r="S149" s="17">
        <v>3.9</v>
      </c>
      <c r="T149" s="17">
        <f>AmazonProductData[[#This Row],[Actual_price]]*AmazonProductData[[#This Row],[Rating_count]]</f>
        <v>146845300</v>
      </c>
      <c r="U149" s="17" t="str">
        <f>IF(AmazonProductData[[#This Row],[Rating_count]]&lt;1000,"Less than 1k Reviews","More than 1k Reviews")</f>
        <v>More than 1k Reviews</v>
      </c>
      <c r="V149" s="20">
        <v>25340</v>
      </c>
      <c r="W149" s="1" t="s">
        <v>3798</v>
      </c>
      <c r="X149" s="1" t="s">
        <v>4989</v>
      </c>
      <c r="Y149" s="1" t="s">
        <v>6183</v>
      </c>
      <c r="Z149" s="1" t="s">
        <v>7377</v>
      </c>
      <c r="AA149" s="1" t="s">
        <v>8571</v>
      </c>
      <c r="AB149" s="1" t="s">
        <v>9783</v>
      </c>
      <c r="AC149" s="2" t="s">
        <v>11197</v>
      </c>
      <c r="AD149" s="4" t="s">
        <v>12660</v>
      </c>
    </row>
    <row r="150" spans="1:30" hidden="1" x14ac:dyDescent="0.35">
      <c r="A150" s="3" t="s">
        <v>548</v>
      </c>
      <c r="B150" s="3" t="str">
        <f>PROPER(AmazonProductData[[#This Row],[P_edit_3]])</f>
        <v>Amazon Basics 2 Amp</v>
      </c>
      <c r="C150" s="3" t="str">
        <f>SUBSTITUTE(AmazonProductData[[#This Row],[P_edit_2]],"/","")</f>
        <v>Amazon Basics 2 Amp</v>
      </c>
      <c r="D150" s="3" t="str">
        <f>SUBSTITUTE(AmazonProductData[[#This Row],[P_edit_1]],"!!","")</f>
        <v>Amazon Basics 2 Amp</v>
      </c>
      <c r="E150" s="3" t="str">
        <f>LEFT(AmazonProductData[[#This Row],[product_name-original]],FIND("~",SUBSTITUTE(AmazonProductData[[#This Row],[product_name-original]]," ","~",4))-1)</f>
        <v>Amazon Basics 2 Amp</v>
      </c>
      <c r="F150" s="1" t="s">
        <v>1885</v>
      </c>
      <c r="G150" s="1" t="str">
        <f>LEFT(AmazonProductData[[#This Row],[category-orginal]],FIND("|",AmazonProductData[[#This Row],[category-orginal]]))</f>
        <v>Electronics|</v>
      </c>
      <c r="H150" s="1" t="str">
        <f>SUBSTITUTE(AmazonProductData[[#This Row],[category-old3]], "OfficeProducts", "Office Products")</f>
        <v>Electronics</v>
      </c>
      <c r="I150" s="1" t="str">
        <f>SUBSTITUTE(AmazonProductData[[#This Row],[Category2]], "&amp;", " &amp; ")</f>
        <v>Electronics</v>
      </c>
      <c r="J150" s="1" t="str">
        <f>SUBSTITUTE(AmazonProductData[[#This Row],[category-old2]],"|","")</f>
        <v>Electronics</v>
      </c>
      <c r="K150" s="1" t="s">
        <v>2715</v>
      </c>
      <c r="L150" s="13">
        <v>219</v>
      </c>
      <c r="M150" s="13" t="str">
        <f>IF(AmazonProductData[[#This Row],[Actual_price]]&lt;200,"₹200",IF(AmazonProductData[[#This Row],[Actual_price]]&lt;=500,"₹200–₹500"," &gt;₹500)"))</f>
        <v>₹200–₹500</v>
      </c>
      <c r="N150" s="36">
        <v>499</v>
      </c>
      <c r="O150" s="36" t="str">
        <f>IF(AmazonProductData[[#This Row],[Discount_percentage]]&gt;=0.5,"50% or More","Less Than 50%")</f>
        <v>50% or More</v>
      </c>
      <c r="P150" s="27">
        <v>0.56000000000000005</v>
      </c>
      <c r="Q150" s="32" t="str">
        <f>IF(AmazonProductData[[#This Row],[Rating]]&lt;3,"Good",IF(AmazonProductData[[#This Row],[Rating]]&lt;=3.9,"Very Good","Excellent"))</f>
        <v>Excellent</v>
      </c>
      <c r="R150" s="32">
        <f>AmazonProductData[[#This Row],[Rating]]*AmazonProductData[[#This Row],[Rating_count]]</f>
        <v>61.600000000000009</v>
      </c>
      <c r="S150" s="17">
        <v>4.4000000000000004</v>
      </c>
      <c r="T150" s="17">
        <f>AmazonProductData[[#This Row],[Actual_price]]*AmazonProductData[[#This Row],[Rating_count]]</f>
        <v>6986</v>
      </c>
      <c r="U150" s="17" t="str">
        <f>IF(AmazonProductData[[#This Row],[Rating_count]]&lt;1000,"Less than 1k Reviews","More than 1k Reviews")</f>
        <v>Less than 1k Reviews</v>
      </c>
      <c r="V150" s="20">
        <v>14</v>
      </c>
      <c r="W150" s="1" t="s">
        <v>3397</v>
      </c>
      <c r="X150" s="1" t="s">
        <v>4587</v>
      </c>
      <c r="Y150" s="1" t="s">
        <v>5781</v>
      </c>
      <c r="Z150" s="1" t="s">
        <v>6975</v>
      </c>
      <c r="AA150" s="1" t="s">
        <v>8169</v>
      </c>
      <c r="AB150" s="1" t="s">
        <v>9376</v>
      </c>
      <c r="AC150" s="2" t="s">
        <v>10732</v>
      </c>
      <c r="AD150" s="4" t="s">
        <v>12167</v>
      </c>
    </row>
    <row r="151" spans="1:30" hidden="1" x14ac:dyDescent="0.35">
      <c r="A151" s="3" t="s">
        <v>785</v>
      </c>
      <c r="B151" s="3" t="str">
        <f>PROPER(AmazonProductData[[#This Row],[P_edit_3]])</f>
        <v>Klam Lcd Writing Tablet</v>
      </c>
      <c r="C151" s="3" t="str">
        <f>SUBSTITUTE(AmazonProductData[[#This Row],[P_edit_2]],"/","")</f>
        <v>KLAM LCD Writing Tablet</v>
      </c>
      <c r="D151" s="3" t="str">
        <f>SUBSTITUTE(AmazonProductData[[#This Row],[P_edit_1]],"!!","")</f>
        <v>KLAM LCD Writing Tablet</v>
      </c>
      <c r="E151" s="3" t="str">
        <f>LEFT(AmazonProductData[[#This Row],[product_name-original]],FIND("~",SUBSTITUTE(AmazonProductData[[#This Row],[product_name-original]]," ","~",4))-1)</f>
        <v>KLAM LCD Writing Tablet</v>
      </c>
      <c r="F151" s="1" t="s">
        <v>2122</v>
      </c>
      <c r="G151" s="1" t="str">
        <f>LEFT(AmazonProductData[[#This Row],[category-orginal]],FIND("|",AmazonProductData[[#This Row],[category-orginal]]))</f>
        <v>Computers&amp;Accessories|</v>
      </c>
      <c r="H151" s="1" t="str">
        <f>SUBSTITUTE(AmazonProductData[[#This Row],[category-old3]], "OfficeProducts", "Office Products")</f>
        <v>Computers &amp; Accessories</v>
      </c>
      <c r="I151" s="1" t="str">
        <f>SUBSTITUTE(AmazonProductData[[#This Row],[Category2]], "&amp;", " &amp; ")</f>
        <v>Computers &amp; Accessories</v>
      </c>
      <c r="J151" s="1" t="str">
        <f>SUBSTITUTE(AmazonProductData[[#This Row],[category-old2]],"|","")</f>
        <v>Computers&amp;Accessories</v>
      </c>
      <c r="K151" s="1" t="s">
        <v>2734</v>
      </c>
      <c r="L151" s="13">
        <v>175</v>
      </c>
      <c r="M151" s="13" t="str">
        <f>IF(AmazonProductData[[#This Row],[Actual_price]]&lt;200,"₹200",IF(AmazonProductData[[#This Row],[Actual_price]]&lt;=500,"₹200–₹500"," &gt;₹500)"))</f>
        <v>₹200–₹500</v>
      </c>
      <c r="N151" s="36">
        <v>499</v>
      </c>
      <c r="O151" s="36" t="str">
        <f>IF(AmazonProductData[[#This Row],[Discount_percentage]]&gt;=0.5,"50% or More","Less Than 50%")</f>
        <v>50% or More</v>
      </c>
      <c r="P151" s="27">
        <v>0.65</v>
      </c>
      <c r="Q151" s="32" t="str">
        <f>IF(AmazonProductData[[#This Row],[Rating]]&lt;3,"Good",IF(AmazonProductData[[#This Row],[Rating]]&lt;=3.9,"Very Good","Excellent"))</f>
        <v>Excellent</v>
      </c>
      <c r="R151" s="32">
        <f>AmazonProductData[[#This Row],[Rating]]*AmazonProductData[[#This Row],[Rating_count]]</f>
        <v>86.1</v>
      </c>
      <c r="S151" s="17">
        <v>4.0999999999999996</v>
      </c>
      <c r="T151" s="17">
        <f>AmazonProductData[[#This Row],[Actual_price]]*AmazonProductData[[#This Row],[Rating_count]]</f>
        <v>10479</v>
      </c>
      <c r="U151" s="17" t="str">
        <f>IF(AmazonProductData[[#This Row],[Rating_count]]&lt;1000,"Less than 1k Reviews","More than 1k Reviews")</f>
        <v>Less than 1k Reviews</v>
      </c>
      <c r="V151" s="20">
        <v>21</v>
      </c>
      <c r="W151" s="1" t="s">
        <v>3630</v>
      </c>
      <c r="X151" s="1" t="s">
        <v>4824</v>
      </c>
      <c r="Y151" s="1" t="s">
        <v>6018</v>
      </c>
      <c r="Z151" s="1" t="s">
        <v>7212</v>
      </c>
      <c r="AA151" s="1" t="s">
        <v>8406</v>
      </c>
      <c r="AB151" s="1" t="s">
        <v>9616</v>
      </c>
      <c r="AC151" s="2" t="s">
        <v>11011</v>
      </c>
      <c r="AD151" s="4" t="s">
        <v>12463</v>
      </c>
    </row>
    <row r="152" spans="1:30" hidden="1" x14ac:dyDescent="0.35">
      <c r="A152" s="3" t="s">
        <v>302</v>
      </c>
      <c r="B152" s="3" t="str">
        <f>PROPER(AmazonProductData[[#This Row],[P_edit_3]])</f>
        <v>Technotech High Speed Hdmi</v>
      </c>
      <c r="C152" s="3" t="str">
        <f>SUBSTITUTE(AmazonProductData[[#This Row],[P_edit_2]],"/","")</f>
        <v>Technotech High Speed HDMI</v>
      </c>
      <c r="D152" s="3" t="str">
        <f>SUBSTITUTE(AmazonProductData[[#This Row],[P_edit_1]],"!!","")</f>
        <v>Technotech High Speed HDMI</v>
      </c>
      <c r="E152" s="3" t="str">
        <f>LEFT(AmazonProductData[[#This Row],[product_name-original]],FIND("~",SUBSTITUTE(AmazonProductData[[#This Row],[product_name-original]]," ","~",4))-1)</f>
        <v>Technotech High Speed HDMI</v>
      </c>
      <c r="F152" s="1" t="s">
        <v>1651</v>
      </c>
      <c r="G152" s="1" t="str">
        <f>LEFT(AmazonProductData[[#This Row],[category-orginal]],FIND("|",AmazonProductData[[#This Row],[category-orginal]]))</f>
        <v>Electronics|</v>
      </c>
      <c r="H152" s="1" t="str">
        <f>SUBSTITUTE(AmazonProductData[[#This Row],[category-old3]], "OfficeProducts", "Office Products")</f>
        <v>Electronics</v>
      </c>
      <c r="I152" s="1" t="str">
        <f>SUBSTITUTE(AmazonProductData[[#This Row],[Category2]], "&amp;", " &amp; ")</f>
        <v>Electronics</v>
      </c>
      <c r="J152" s="1" t="str">
        <f>SUBSTITUTE(AmazonProductData[[#This Row],[category-old2]],"|","")</f>
        <v>Electronics</v>
      </c>
      <c r="K152" s="1" t="s">
        <v>2690</v>
      </c>
      <c r="L152" s="13">
        <v>185</v>
      </c>
      <c r="M152" s="13" t="str">
        <f>IF(AmazonProductData[[#This Row],[Actual_price]]&lt;200,"₹200",IF(AmazonProductData[[#This Row],[Actual_price]]&lt;=500,"₹200–₹500"," &gt;₹500)"))</f>
        <v>₹200–₹500</v>
      </c>
      <c r="N152" s="36">
        <v>499</v>
      </c>
      <c r="O152" s="36" t="str">
        <f>IF(AmazonProductData[[#This Row],[Discount_percentage]]&gt;=0.5,"50% or More","Less Than 50%")</f>
        <v>50% or More</v>
      </c>
      <c r="P152" s="27">
        <v>0.63</v>
      </c>
      <c r="Q152" s="32" t="str">
        <f>IF(AmazonProductData[[#This Row],[Rating]]&lt;3,"Good",IF(AmazonProductData[[#This Row],[Rating]]&lt;=3.9,"Very Good","Excellent"))</f>
        <v>Excellent</v>
      </c>
      <c r="R152" s="32">
        <f>AmazonProductData[[#This Row],[Rating]]*AmazonProductData[[#This Row],[Rating_count]]</f>
        <v>105</v>
      </c>
      <c r="S152" s="17">
        <v>4.2</v>
      </c>
      <c r="T152" s="17">
        <f>AmazonProductData[[#This Row],[Actual_price]]*AmazonProductData[[#This Row],[Rating_count]]</f>
        <v>12475</v>
      </c>
      <c r="U152" s="17" t="str">
        <f>IF(AmazonProductData[[#This Row],[Rating_count]]&lt;1000,"Less than 1k Reviews","More than 1k Reviews")</f>
        <v>Less than 1k Reviews</v>
      </c>
      <c r="V152" s="20">
        <v>25</v>
      </c>
      <c r="W152" s="1" t="s">
        <v>3183</v>
      </c>
      <c r="X152" s="1" t="s">
        <v>4418</v>
      </c>
      <c r="Y152" s="1" t="s">
        <v>5612</v>
      </c>
      <c r="Z152" s="1" t="s">
        <v>6806</v>
      </c>
      <c r="AA152" s="1" t="s">
        <v>8000</v>
      </c>
      <c r="AB152" s="1" t="s">
        <v>9204</v>
      </c>
      <c r="AC152" s="2" t="s">
        <v>10477</v>
      </c>
      <c r="AD152" s="4" t="s">
        <v>11894</v>
      </c>
    </row>
    <row r="153" spans="1:30" hidden="1" x14ac:dyDescent="0.35">
      <c r="A153" s="3" t="s">
        <v>1087</v>
      </c>
      <c r="B153" s="3" t="str">
        <f>PROPER(AmazonProductData[[#This Row],[P_edit_3]])</f>
        <v>Oratech Coffee Frother Electric,</v>
      </c>
      <c r="C153" s="3" t="str">
        <f>SUBSTITUTE(AmazonProductData[[#This Row],[P_edit_2]],"/","")</f>
        <v>Oratech Coffee Frother electric,</v>
      </c>
      <c r="D153" s="3" t="str">
        <f>SUBSTITUTE(AmazonProductData[[#This Row],[P_edit_1]],"!!","")</f>
        <v>Oratech Coffee Frother electric,</v>
      </c>
      <c r="E153" s="3" t="str">
        <f>LEFT(AmazonProductData[[#This Row],[product_name-original]],FIND("~",SUBSTITUTE(AmazonProductData[[#This Row],[product_name-original]]," ","~",4))-1)</f>
        <v>Oratech Coffee Frother electric,</v>
      </c>
      <c r="F153" s="1" t="s">
        <v>2424</v>
      </c>
      <c r="G153" s="1" t="str">
        <f>LEFT(AmazonProductData[[#This Row],[category-orginal]],FIND("|",AmazonProductData[[#This Row],[category-orginal]]))</f>
        <v>Home&amp;Kitchen|</v>
      </c>
      <c r="H153" s="1" t="str">
        <f>SUBSTITUTE(AmazonProductData[[#This Row],[category-old3]], "OfficeProducts", "Office Products")</f>
        <v>Home &amp; Kitchen</v>
      </c>
      <c r="I153" s="1" t="str">
        <f>SUBSTITUTE(AmazonProductData[[#This Row],[Category2]], "&amp;", " &amp; ")</f>
        <v>Home &amp; Kitchen</v>
      </c>
      <c r="J153" s="1" t="str">
        <f>SUBSTITUTE(AmazonProductData[[#This Row],[category-old2]],"|","")</f>
        <v>Home&amp;Kitchen</v>
      </c>
      <c r="K153" s="1" t="s">
        <v>2837</v>
      </c>
      <c r="L153" s="13">
        <v>279</v>
      </c>
      <c r="M153" s="13" t="str">
        <f>IF(AmazonProductData[[#This Row],[Actual_price]]&lt;200,"₹200",IF(AmazonProductData[[#This Row],[Actual_price]]&lt;=500,"₹200–₹500"," &gt;₹500)"))</f>
        <v>₹200–₹500</v>
      </c>
      <c r="N153" s="36">
        <v>499</v>
      </c>
      <c r="O153" s="36" t="str">
        <f>IF(AmazonProductData[[#This Row],[Discount_percentage]]&gt;=0.5,"50% or More","Less Than 50%")</f>
        <v>Less Than 50%</v>
      </c>
      <c r="P153" s="27">
        <v>0.44</v>
      </c>
      <c r="Q153" s="32" t="str">
        <f>IF(AmazonProductData[[#This Row],[Rating]]&lt;3,"Good",IF(AmazonProductData[[#This Row],[Rating]]&lt;=3.9,"Very Good","Excellent"))</f>
        <v>Excellent</v>
      </c>
      <c r="R153" s="32">
        <f>AmazonProductData[[#This Row],[Rating]]*AmazonProductData[[#This Row],[Rating_count]]</f>
        <v>134.4</v>
      </c>
      <c r="S153" s="17">
        <v>4.8</v>
      </c>
      <c r="T153" s="17">
        <f>AmazonProductData[[#This Row],[Actual_price]]*AmazonProductData[[#This Row],[Rating_count]]</f>
        <v>13972</v>
      </c>
      <c r="U153" s="17" t="str">
        <f>IF(AmazonProductData[[#This Row],[Rating_count]]&lt;1000,"Less than 1k Reviews","More than 1k Reviews")</f>
        <v>Less than 1k Reviews</v>
      </c>
      <c r="V153" s="20">
        <v>28</v>
      </c>
      <c r="W153" s="1" t="s">
        <v>3930</v>
      </c>
      <c r="X153" s="1" t="s">
        <v>5122</v>
      </c>
      <c r="Y153" s="1" t="s">
        <v>6316</v>
      </c>
      <c r="Z153" s="1" t="s">
        <v>7510</v>
      </c>
      <c r="AA153" s="1" t="s">
        <v>8704</v>
      </c>
      <c r="AB153" s="1" t="s">
        <v>9916</v>
      </c>
      <c r="AC153" s="2" t="s">
        <v>11330</v>
      </c>
      <c r="AD153" s="4" t="s">
        <v>12793</v>
      </c>
    </row>
    <row r="154" spans="1:30" x14ac:dyDescent="0.35">
      <c r="A154" s="3" t="s">
        <v>35</v>
      </c>
      <c r="B154" s="3" t="str">
        <f>PROPER(AmazonProductData[[#This Row],[P_edit_3]])</f>
        <v>Ptron Solero Mb301 3A</v>
      </c>
      <c r="C154" s="3" t="str">
        <f>SUBSTITUTE(AmazonProductData[[#This Row],[P_edit_2]],"/","")</f>
        <v>pTron Solero MB301 3A</v>
      </c>
      <c r="D154" s="3" t="str">
        <f>SUBSTITUTE(AmazonProductData[[#This Row],[P_edit_1]],"!!","")</f>
        <v>pTron Solero MB301 3A</v>
      </c>
      <c r="E154" s="3" t="str">
        <f>LEFT(AmazonProductData[[#This Row],[product_name-original]],FIND("~",SUBSTITUTE(AmazonProductData[[#This Row],[product_name-original]]," ","~",4))-1)</f>
        <v>pTron Solero MB301 3A</v>
      </c>
      <c r="F154" s="1" t="s">
        <v>1386</v>
      </c>
      <c r="G154" s="1" t="str">
        <f>LEFT(AmazonProductData[[#This Row],[category-orginal]],FIND("|",AmazonProductData[[#This Row],[category-orginal]]))</f>
        <v>Computers&amp;Accessories|</v>
      </c>
      <c r="H154" s="1" t="str">
        <f>SUBSTITUTE(AmazonProductData[[#This Row],[category-old3]], "OfficeProducts", "Office Products")</f>
        <v>Computers &amp; Accessories</v>
      </c>
      <c r="I154" s="1" t="str">
        <f>SUBSTITUTE(AmazonProductData[[#This Row],[Category2]], "&amp;", " &amp; ")</f>
        <v>Computers &amp; Accessories</v>
      </c>
      <c r="J154" s="1" t="str">
        <f>SUBSTITUTE(AmazonProductData[[#This Row],[category-old2]],"|","")</f>
        <v>Computers&amp;Accessories</v>
      </c>
      <c r="K154" s="1" t="s">
        <v>2688</v>
      </c>
      <c r="L154" s="13">
        <v>99</v>
      </c>
      <c r="M154" s="13" t="str">
        <f>IF(AmazonProductData[[#This Row],[Actual_price]]&lt;200,"₹200",IF(AmazonProductData[[#This Row],[Actual_price]]&lt;=500,"₹200–₹500"," &gt;₹500)"))</f>
        <v xml:space="preserve"> &gt;₹500)</v>
      </c>
      <c r="N154" s="36">
        <v>666.66</v>
      </c>
      <c r="O154" s="36" t="str">
        <f>IF(AmazonProductData[[#This Row],[Discount_percentage]]&gt;=0.5,"50% or More","Less Than 50%")</f>
        <v>50% or More</v>
      </c>
      <c r="P154" s="27">
        <v>0.85</v>
      </c>
      <c r="Q154" s="32" t="str">
        <f>IF(AmazonProductData[[#This Row],[Rating]]&lt;3,"Good",IF(AmazonProductData[[#This Row],[Rating]]&lt;=3.9,"Very Good","Excellent"))</f>
        <v>Very Good</v>
      </c>
      <c r="R154" s="32">
        <f>AmazonProductData[[#This Row],[Rating]]*AmazonProductData[[#This Row],[Rating_count]]</f>
        <v>96996.9</v>
      </c>
      <c r="S154" s="17">
        <v>3.9</v>
      </c>
      <c r="T154" s="17">
        <f>AmazonProductData[[#This Row],[Actual_price]]*AmazonProductData[[#This Row],[Rating_count]]</f>
        <v>16580500.859999999</v>
      </c>
      <c r="U154" s="17" t="str">
        <f>IF(AmazonProductData[[#This Row],[Rating_count]]&lt;1000,"Less than 1k Reviews","More than 1k Reviews")</f>
        <v>More than 1k Reviews</v>
      </c>
      <c r="V154" s="20">
        <v>24871</v>
      </c>
      <c r="W154" s="1" t="s">
        <v>2933</v>
      </c>
      <c r="X154" s="1" t="s">
        <v>4197</v>
      </c>
      <c r="Y154" s="1" t="s">
        <v>5391</v>
      </c>
      <c r="Z154" s="1" t="s">
        <v>6585</v>
      </c>
      <c r="AA154" s="1" t="s">
        <v>7779</v>
      </c>
      <c r="AB154" s="1" t="s">
        <v>9000</v>
      </c>
      <c r="AC154" s="2" t="s">
        <v>10215</v>
      </c>
      <c r="AD154" s="4" t="s">
        <v>11627</v>
      </c>
    </row>
    <row r="155" spans="1:30" x14ac:dyDescent="0.35">
      <c r="A155" s="3" t="s">
        <v>109</v>
      </c>
      <c r="B155" s="3" t="str">
        <f>PROPER(AmazonProductData[[#This Row],[P_edit_3]])</f>
        <v>Ptron Solero T241 2.4A</v>
      </c>
      <c r="C155" s="3" t="str">
        <f>SUBSTITUTE(AmazonProductData[[#This Row],[P_edit_2]],"/","")</f>
        <v>PTron Solero T241 2.4A</v>
      </c>
      <c r="D155" s="3" t="str">
        <f>SUBSTITUTE(AmazonProductData[[#This Row],[P_edit_1]],"!!","")</f>
        <v>PTron Solero T241 2.4A</v>
      </c>
      <c r="E155" s="3" t="str">
        <f>LEFT(AmazonProductData[[#This Row],[product_name-original]],FIND("~",SUBSTITUTE(AmazonProductData[[#This Row],[product_name-original]]," ","~",4))-1)</f>
        <v>PTron Solero T241 2.4A</v>
      </c>
      <c r="F155" s="1" t="s">
        <v>1460</v>
      </c>
      <c r="G155" s="1" t="str">
        <f>LEFT(AmazonProductData[[#This Row],[category-orginal]],FIND("|",AmazonProductData[[#This Row],[category-orginal]]))</f>
        <v>Computers&amp;Accessories|</v>
      </c>
      <c r="H155" s="1" t="str">
        <f>SUBSTITUTE(AmazonProductData[[#This Row],[category-old3]], "OfficeProducts", "Office Products")</f>
        <v>Computers &amp; Accessories</v>
      </c>
      <c r="I155" s="1" t="str">
        <f>SUBSTITUTE(AmazonProductData[[#This Row],[Category2]], "&amp;", " &amp; ")</f>
        <v>Computers &amp; Accessories</v>
      </c>
      <c r="J155" s="1" t="str">
        <f>SUBSTITUTE(AmazonProductData[[#This Row],[category-old2]],"|","")</f>
        <v>Computers&amp;Accessories</v>
      </c>
      <c r="K155" s="1" t="s">
        <v>2688</v>
      </c>
      <c r="L155" s="13">
        <v>99</v>
      </c>
      <c r="M155" s="13" t="str">
        <f>IF(AmazonProductData[[#This Row],[Actual_price]]&lt;200,"₹200",IF(AmazonProductData[[#This Row],[Actual_price]]&lt;=500,"₹200–₹500"," &gt;₹500)"))</f>
        <v xml:space="preserve"> &gt;₹500)</v>
      </c>
      <c r="N155" s="36">
        <v>800</v>
      </c>
      <c r="O155" s="36" t="str">
        <f>IF(AmazonProductData[[#This Row],[Discount_percentage]]&gt;=0.5,"50% or More","Less Than 50%")</f>
        <v>50% or More</v>
      </c>
      <c r="P155" s="27">
        <v>0.88</v>
      </c>
      <c r="Q155" s="32" t="str">
        <f>IF(AmazonProductData[[#This Row],[Rating]]&lt;3,"Good",IF(AmazonProductData[[#This Row],[Rating]]&lt;=3.9,"Very Good","Excellent"))</f>
        <v>Very Good</v>
      </c>
      <c r="R155" s="32">
        <f>AmazonProductData[[#This Row],[Rating]]*AmazonProductData[[#This Row],[Rating_count]]</f>
        <v>96996.9</v>
      </c>
      <c r="S155" s="17">
        <v>3.9</v>
      </c>
      <c r="T155" s="17">
        <f>AmazonProductData[[#This Row],[Actual_price]]*AmazonProductData[[#This Row],[Rating_count]]</f>
        <v>19896800</v>
      </c>
      <c r="U155" s="17" t="str">
        <f>IF(AmazonProductData[[#This Row],[Rating_count]]&lt;1000,"Less than 1k Reviews","More than 1k Reviews")</f>
        <v>More than 1k Reviews</v>
      </c>
      <c r="V155" s="20">
        <v>24871</v>
      </c>
      <c r="W155" s="1" t="s">
        <v>3004</v>
      </c>
      <c r="X155" s="1" t="s">
        <v>4197</v>
      </c>
      <c r="Y155" s="1" t="s">
        <v>5391</v>
      </c>
      <c r="Z155" s="1" t="s">
        <v>6585</v>
      </c>
      <c r="AA155" s="1" t="s">
        <v>7779</v>
      </c>
      <c r="AB155" s="1" t="s">
        <v>9060</v>
      </c>
      <c r="AC155" s="2" t="s">
        <v>10287</v>
      </c>
      <c r="AD155" s="4" t="s">
        <v>11701</v>
      </c>
    </row>
    <row r="156" spans="1:30" x14ac:dyDescent="0.35">
      <c r="A156" s="3" t="s">
        <v>5</v>
      </c>
      <c r="B156" s="3" t="str">
        <f>PROPER(AmazonProductData[[#This Row],[P_edit_3]])</f>
        <v>Ptron Solero Tb301 3A</v>
      </c>
      <c r="C156" s="3" t="str">
        <f>SUBSTITUTE(AmazonProductData[[#This Row],[P_edit_2]],"/","")</f>
        <v>pTron Solero TB301 3A</v>
      </c>
      <c r="D156" s="3" t="str">
        <f>SUBSTITUTE(AmazonProductData[[#This Row],[P_edit_1]],"!!","")</f>
        <v>pTron Solero TB301 3A</v>
      </c>
      <c r="E156" s="3" t="str">
        <f>LEFT(AmazonProductData[[#This Row],[product_name-original]],FIND("~",SUBSTITUTE(AmazonProductData[[#This Row],[product_name-original]]," ","~",4))-1)</f>
        <v>pTron Solero TB301 3A</v>
      </c>
      <c r="F156" s="1" t="s">
        <v>1356</v>
      </c>
      <c r="G156" s="1" t="str">
        <f>LEFT(AmazonProductData[[#This Row],[category-orginal]],FIND("|",AmazonProductData[[#This Row],[category-orginal]]))</f>
        <v>Computers&amp;Accessories|</v>
      </c>
      <c r="H156" s="1" t="str">
        <f>SUBSTITUTE(AmazonProductData[[#This Row],[category-old3]], "OfficeProducts", "Office Products")</f>
        <v>Computers &amp; Accessories</v>
      </c>
      <c r="I156" s="1" t="str">
        <f>SUBSTITUTE(AmazonProductData[[#This Row],[Category2]], "&amp;", " &amp; ")</f>
        <v>Computers &amp; Accessories</v>
      </c>
      <c r="J156" s="1" t="str">
        <f>SUBSTITUTE(AmazonProductData[[#This Row],[category-old2]],"|","")</f>
        <v>Computers&amp;Accessories</v>
      </c>
      <c r="K156" s="1" t="s">
        <v>2688</v>
      </c>
      <c r="L156" s="13">
        <v>149</v>
      </c>
      <c r="M156" s="13" t="str">
        <f>IF(AmazonProductData[[#This Row],[Actual_price]]&lt;200,"₹200",IF(AmazonProductData[[#This Row],[Actual_price]]&lt;=500,"₹200–₹500"," &gt;₹500)"))</f>
        <v xml:space="preserve"> &gt;₹500)</v>
      </c>
      <c r="N156" s="36">
        <v>1000</v>
      </c>
      <c r="O156" s="36" t="str">
        <f>IF(AmazonProductData[[#This Row],[Discount_percentage]]&gt;=0.5,"50% or More","Less Than 50%")</f>
        <v>50% or More</v>
      </c>
      <c r="P156" s="27">
        <v>0.85</v>
      </c>
      <c r="Q156" s="32" t="str">
        <f>IF(AmazonProductData[[#This Row],[Rating]]&lt;3,"Good",IF(AmazonProductData[[#This Row],[Rating]]&lt;=3.9,"Very Good","Excellent"))</f>
        <v>Very Good</v>
      </c>
      <c r="R156" s="32">
        <f>AmazonProductData[[#This Row],[Rating]]*AmazonProductData[[#This Row],[Rating_count]]</f>
        <v>96996.9</v>
      </c>
      <c r="S156" s="17">
        <v>3.9</v>
      </c>
      <c r="T156" s="17">
        <f>AmazonProductData[[#This Row],[Actual_price]]*AmazonProductData[[#This Row],[Rating_count]]</f>
        <v>24871000</v>
      </c>
      <c r="U156" s="17" t="str">
        <f>IF(AmazonProductData[[#This Row],[Rating_count]]&lt;1000,"Less than 1k Reviews","More than 1k Reviews")</f>
        <v>More than 1k Reviews</v>
      </c>
      <c r="V156" s="20">
        <v>24871</v>
      </c>
      <c r="W156" s="1" t="s">
        <v>2904</v>
      </c>
      <c r="X156" s="1" t="s">
        <v>4197</v>
      </c>
      <c r="Y156" s="1" t="s">
        <v>5391</v>
      </c>
      <c r="Z156" s="1" t="s">
        <v>6585</v>
      </c>
      <c r="AA156" s="1" t="s">
        <v>7779</v>
      </c>
      <c r="AB156" s="1" t="s">
        <v>8973</v>
      </c>
      <c r="AC156" s="2" t="s">
        <v>10185</v>
      </c>
      <c r="AD156" s="4" t="s">
        <v>11597</v>
      </c>
    </row>
    <row r="157" spans="1:30" x14ac:dyDescent="0.35">
      <c r="A157" s="3" t="s">
        <v>35</v>
      </c>
      <c r="B157" s="3" t="str">
        <f>PROPER(AmazonProductData[[#This Row],[P_edit_3]])</f>
        <v>Ptron Solero Mb301 3A</v>
      </c>
      <c r="C157" s="3" t="str">
        <f>SUBSTITUTE(AmazonProductData[[#This Row],[P_edit_2]],"/","")</f>
        <v>pTron Solero MB301 3A</v>
      </c>
      <c r="D157" s="3" t="str">
        <f>SUBSTITUTE(AmazonProductData[[#This Row],[P_edit_1]],"!!","")</f>
        <v>pTron Solero MB301 3A</v>
      </c>
      <c r="E157" s="3" t="str">
        <f>LEFT(AmazonProductData[[#This Row],[product_name-original]],FIND("~",SUBSTITUTE(AmazonProductData[[#This Row],[product_name-original]]," ","~",4))-1)</f>
        <v>pTron Solero MB301 3A</v>
      </c>
      <c r="F157" s="1" t="s">
        <v>1386</v>
      </c>
      <c r="G157" s="1" t="str">
        <f>LEFT(AmazonProductData[[#This Row],[category-orginal]],FIND("|",AmazonProductData[[#This Row],[category-orginal]]))</f>
        <v>Computers&amp;Accessories|</v>
      </c>
      <c r="H157" s="1" t="str">
        <f>SUBSTITUTE(AmazonProductData[[#This Row],[category-old3]], "OfficeProducts", "Office Products")</f>
        <v>Computers &amp; Accessories</v>
      </c>
      <c r="I157" s="1" t="str">
        <f>SUBSTITUTE(AmazonProductData[[#This Row],[Category2]], "&amp;", " &amp; ")</f>
        <v>Computers &amp; Accessories</v>
      </c>
      <c r="J157" s="1" t="str">
        <f>SUBSTITUTE(AmazonProductData[[#This Row],[category-old2]],"|","")</f>
        <v>Computers&amp;Accessories</v>
      </c>
      <c r="K157" s="1" t="s">
        <v>2688</v>
      </c>
      <c r="L157" s="13">
        <v>99</v>
      </c>
      <c r="M157" s="13" t="str">
        <f>IF(AmazonProductData[[#This Row],[Actual_price]]&lt;200,"₹200",IF(AmazonProductData[[#This Row],[Actual_price]]&lt;=500,"₹200–₹500"," &gt;₹500)"))</f>
        <v xml:space="preserve"> &gt;₹500)</v>
      </c>
      <c r="N157" s="36">
        <v>666.66</v>
      </c>
      <c r="O157" s="36" t="str">
        <f>IF(AmazonProductData[[#This Row],[Discount_percentage]]&gt;=0.5,"50% or More","Less Than 50%")</f>
        <v>50% or More</v>
      </c>
      <c r="P157" s="27">
        <v>0.85</v>
      </c>
      <c r="Q157" s="32" t="str">
        <f>IF(AmazonProductData[[#This Row],[Rating]]&lt;3,"Good",IF(AmazonProductData[[#This Row],[Rating]]&lt;=3.9,"Very Good","Excellent"))</f>
        <v>Very Good</v>
      </c>
      <c r="R157" s="32">
        <f>AmazonProductData[[#This Row],[Rating]]*AmazonProductData[[#This Row],[Rating_count]]</f>
        <v>96993</v>
      </c>
      <c r="S157" s="17">
        <v>3.9</v>
      </c>
      <c r="T157" s="17">
        <f>AmazonProductData[[#This Row],[Actual_price]]*AmazonProductData[[#This Row],[Rating_count]]</f>
        <v>16579834.199999999</v>
      </c>
      <c r="U157" s="17" t="str">
        <f>IF(AmazonProductData[[#This Row],[Rating_count]]&lt;1000,"Less than 1k Reviews","More than 1k Reviews")</f>
        <v>More than 1k Reviews</v>
      </c>
      <c r="V157" s="20">
        <v>24870</v>
      </c>
      <c r="W157" s="1" t="s">
        <v>2933</v>
      </c>
      <c r="X157" s="1" t="s">
        <v>4488</v>
      </c>
      <c r="Y157" s="1" t="s">
        <v>5682</v>
      </c>
      <c r="Z157" s="1" t="s">
        <v>6876</v>
      </c>
      <c r="AA157" s="1" t="s">
        <v>8070</v>
      </c>
      <c r="AB157" s="1" t="s">
        <v>9276</v>
      </c>
      <c r="AC157" s="2" t="s">
        <v>10674</v>
      </c>
      <c r="AD157" s="4" t="s">
        <v>12106</v>
      </c>
    </row>
    <row r="158" spans="1:30" x14ac:dyDescent="0.35">
      <c r="A158" s="3" t="s">
        <v>5</v>
      </c>
      <c r="B158" s="3" t="str">
        <f>PROPER(AmazonProductData[[#This Row],[P_edit_3]])</f>
        <v>Ptron Solero Tb301 3A</v>
      </c>
      <c r="C158" s="3" t="str">
        <f>SUBSTITUTE(AmazonProductData[[#This Row],[P_edit_2]],"/","")</f>
        <v>pTron Solero TB301 3A</v>
      </c>
      <c r="D158" s="3" t="str">
        <f>SUBSTITUTE(AmazonProductData[[#This Row],[P_edit_1]],"!!","")</f>
        <v>pTron Solero TB301 3A</v>
      </c>
      <c r="E158" s="3" t="str">
        <f>LEFT(AmazonProductData[[#This Row],[product_name-original]],FIND("~",SUBSTITUTE(AmazonProductData[[#This Row],[product_name-original]]," ","~",4))-1)</f>
        <v>pTron Solero TB301 3A</v>
      </c>
      <c r="F158" s="1" t="s">
        <v>1356</v>
      </c>
      <c r="G158" s="1" t="str">
        <f>LEFT(AmazonProductData[[#This Row],[category-orginal]],FIND("|",AmazonProductData[[#This Row],[category-orginal]]))</f>
        <v>Computers&amp;Accessories|</v>
      </c>
      <c r="H158" s="1" t="str">
        <f>SUBSTITUTE(AmazonProductData[[#This Row],[category-old3]], "OfficeProducts", "Office Products")</f>
        <v>Computers &amp; Accessories</v>
      </c>
      <c r="I158" s="1" t="str">
        <f>SUBSTITUTE(AmazonProductData[[#This Row],[Category2]], "&amp;", " &amp; ")</f>
        <v>Computers &amp; Accessories</v>
      </c>
      <c r="J158" s="1" t="str">
        <f>SUBSTITUTE(AmazonProductData[[#This Row],[category-old2]],"|","")</f>
        <v>Computers&amp;Accessories</v>
      </c>
      <c r="K158" s="1" t="s">
        <v>2688</v>
      </c>
      <c r="L158" s="13">
        <v>149</v>
      </c>
      <c r="M158" s="13" t="str">
        <f>IF(AmazonProductData[[#This Row],[Actual_price]]&lt;200,"₹200",IF(AmazonProductData[[#This Row],[Actual_price]]&lt;=500,"₹200–₹500"," &gt;₹500)"))</f>
        <v xml:space="preserve"> &gt;₹500)</v>
      </c>
      <c r="N158" s="36">
        <v>1000</v>
      </c>
      <c r="O158" s="36" t="str">
        <f>IF(AmazonProductData[[#This Row],[Discount_percentage]]&gt;=0.5,"50% or More","Less Than 50%")</f>
        <v>50% or More</v>
      </c>
      <c r="P158" s="27">
        <v>0.85</v>
      </c>
      <c r="Q158" s="32" t="str">
        <f>IF(AmazonProductData[[#This Row],[Rating]]&lt;3,"Good",IF(AmazonProductData[[#This Row],[Rating]]&lt;=3.9,"Very Good","Excellent"))</f>
        <v>Very Good</v>
      </c>
      <c r="R158" s="32">
        <f>AmazonProductData[[#This Row],[Rating]]*AmazonProductData[[#This Row],[Rating_count]]</f>
        <v>96993</v>
      </c>
      <c r="S158" s="17">
        <v>3.9</v>
      </c>
      <c r="T158" s="17">
        <f>AmazonProductData[[#This Row],[Actual_price]]*AmazonProductData[[#This Row],[Rating_count]]</f>
        <v>24870000</v>
      </c>
      <c r="U158" s="17" t="str">
        <f>IF(AmazonProductData[[#This Row],[Rating_count]]&lt;1000,"Less than 1k Reviews","More than 1k Reviews")</f>
        <v>More than 1k Reviews</v>
      </c>
      <c r="V158" s="20">
        <v>24870</v>
      </c>
      <c r="W158" s="1" t="s">
        <v>2904</v>
      </c>
      <c r="X158" s="1" t="s">
        <v>4488</v>
      </c>
      <c r="Y158" s="1" t="s">
        <v>5682</v>
      </c>
      <c r="Z158" s="1" t="s">
        <v>6876</v>
      </c>
      <c r="AA158" s="1" t="s">
        <v>8070</v>
      </c>
      <c r="AB158" s="1" t="s">
        <v>9276</v>
      </c>
      <c r="AC158" s="2" t="s">
        <v>10577</v>
      </c>
      <c r="AD158" s="4" t="s">
        <v>11995</v>
      </c>
    </row>
    <row r="159" spans="1:30" hidden="1" x14ac:dyDescent="0.35">
      <c r="A159" s="3" t="s">
        <v>1063</v>
      </c>
      <c r="B159" s="3" t="str">
        <f>PROPER(AmazonProductData[[#This Row],[P_edit_3]])</f>
        <v>Fabware Lint Remover For</v>
      </c>
      <c r="C159" s="3" t="str">
        <f>SUBSTITUTE(AmazonProductData[[#This Row],[P_edit_2]],"/","")</f>
        <v>FABWARE Lint Remover for</v>
      </c>
      <c r="D159" s="3" t="str">
        <f>SUBSTITUTE(AmazonProductData[[#This Row],[P_edit_1]],"!!","")</f>
        <v>FABWARE Lint Remover for</v>
      </c>
      <c r="E159" s="3" t="str">
        <f>LEFT(AmazonProductData[[#This Row],[product_name-original]],FIND("~",SUBSTITUTE(AmazonProductData[[#This Row],[product_name-original]]," ","~",4))-1)</f>
        <v>FABWARE Lint Remover for</v>
      </c>
      <c r="F159" s="1" t="s">
        <v>2400</v>
      </c>
      <c r="G159" s="1" t="str">
        <f>LEFT(AmazonProductData[[#This Row],[category-orginal]],FIND("|",AmazonProductData[[#This Row],[category-orginal]]))</f>
        <v>Home&amp;Kitchen|</v>
      </c>
      <c r="H159" s="1" t="str">
        <f>SUBSTITUTE(AmazonProductData[[#This Row],[category-old3]], "OfficeProducts", "Office Products")</f>
        <v>Home &amp; Kitchen</v>
      </c>
      <c r="I159" s="1" t="str">
        <f>SUBSTITUTE(AmazonProductData[[#This Row],[Category2]], "&amp;", " &amp; ")</f>
        <v>Home &amp; Kitchen</v>
      </c>
      <c r="J159" s="1" t="str">
        <f>SUBSTITUTE(AmazonProductData[[#This Row],[category-old2]],"|","")</f>
        <v>Home&amp;Kitchen</v>
      </c>
      <c r="K159" s="1" t="s">
        <v>2833</v>
      </c>
      <c r="L159" s="13">
        <v>298</v>
      </c>
      <c r="M159" s="13" t="str">
        <f>IF(AmazonProductData[[#This Row],[Actual_price]]&lt;200,"₹200",IF(AmazonProductData[[#This Row],[Actual_price]]&lt;=500,"₹200–₹500"," &gt;₹500)"))</f>
        <v>₹200–₹500</v>
      </c>
      <c r="N159" s="36">
        <v>499</v>
      </c>
      <c r="O159" s="36" t="str">
        <f>IF(AmazonProductData[[#This Row],[Discount_percentage]]&gt;=0.5,"50% or More","Less Than 50%")</f>
        <v>Less Than 50%</v>
      </c>
      <c r="P159" s="27">
        <v>0.4</v>
      </c>
      <c r="Q159" s="32" t="str">
        <f>IF(AmazonProductData[[#This Row],[Rating]]&lt;3,"Good",IF(AmazonProductData[[#This Row],[Rating]]&lt;=3.9,"Very Good","Excellent"))</f>
        <v>Excellent</v>
      </c>
      <c r="R159" s="32">
        <f>AmazonProductData[[#This Row],[Rating]]*AmazonProductData[[#This Row],[Rating_count]]</f>
        <v>1276</v>
      </c>
      <c r="S159" s="17">
        <v>4.4000000000000004</v>
      </c>
      <c r="T159" s="17">
        <f>AmazonProductData[[#This Row],[Actual_price]]*AmazonProductData[[#This Row],[Rating_count]]</f>
        <v>144710</v>
      </c>
      <c r="U159" s="17" t="str">
        <f>IF(AmazonProductData[[#This Row],[Rating_count]]&lt;1000,"Less than 1k Reviews","More than 1k Reviews")</f>
        <v>Less than 1k Reviews</v>
      </c>
      <c r="V159" s="20">
        <v>290</v>
      </c>
      <c r="W159" s="1" t="s">
        <v>3906</v>
      </c>
      <c r="X159" s="1" t="s">
        <v>5098</v>
      </c>
      <c r="Y159" s="1" t="s">
        <v>6292</v>
      </c>
      <c r="Z159" s="1" t="s">
        <v>7486</v>
      </c>
      <c r="AA159" s="1" t="s">
        <v>8680</v>
      </c>
      <c r="AB159" s="1" t="s">
        <v>9892</v>
      </c>
      <c r="AC159" s="2" t="s">
        <v>11306</v>
      </c>
      <c r="AD159" s="4" t="s">
        <v>12769</v>
      </c>
    </row>
    <row r="160" spans="1:30" x14ac:dyDescent="0.35">
      <c r="A160" s="3" t="s">
        <v>5</v>
      </c>
      <c r="B160" s="3" t="str">
        <f>PROPER(AmazonProductData[[#This Row],[P_edit_3]])</f>
        <v>Ptron Solero Tb301 3A</v>
      </c>
      <c r="C160" s="3" t="str">
        <f>SUBSTITUTE(AmazonProductData[[#This Row],[P_edit_2]],"/","")</f>
        <v>pTron Solero TB301 3A</v>
      </c>
      <c r="D160" s="3" t="str">
        <f>SUBSTITUTE(AmazonProductData[[#This Row],[P_edit_1]],"!!","")</f>
        <v>pTron Solero TB301 3A</v>
      </c>
      <c r="E160" s="3" t="str">
        <f>LEFT(AmazonProductData[[#This Row],[product_name-original]],FIND("~",SUBSTITUTE(AmazonProductData[[#This Row],[product_name-original]]," ","~",4))-1)</f>
        <v>pTron Solero TB301 3A</v>
      </c>
      <c r="F160" s="1" t="s">
        <v>1356</v>
      </c>
      <c r="G160" s="1" t="str">
        <f>LEFT(AmazonProductData[[#This Row],[category-orginal]],FIND("|",AmazonProductData[[#This Row],[category-orginal]]))</f>
        <v>Computers&amp;Accessories|</v>
      </c>
      <c r="H160" s="1" t="str">
        <f>SUBSTITUTE(AmazonProductData[[#This Row],[category-old3]], "OfficeProducts", "Office Products")</f>
        <v>Computers &amp; Accessories</v>
      </c>
      <c r="I160" s="1" t="str">
        <f>SUBSTITUTE(AmazonProductData[[#This Row],[Category2]], "&amp;", " &amp; ")</f>
        <v>Computers &amp; Accessories</v>
      </c>
      <c r="J160" s="1" t="str">
        <f>SUBSTITUTE(AmazonProductData[[#This Row],[category-old2]],"|","")</f>
        <v>Computers&amp;Accessories</v>
      </c>
      <c r="K160" s="1" t="s">
        <v>2688</v>
      </c>
      <c r="L160" s="13">
        <v>149</v>
      </c>
      <c r="M160" s="13" t="str">
        <f>IF(AmazonProductData[[#This Row],[Actual_price]]&lt;200,"₹200",IF(AmazonProductData[[#This Row],[Actual_price]]&lt;=500,"₹200–₹500"," &gt;₹500)"))</f>
        <v xml:space="preserve"> &gt;₹500)</v>
      </c>
      <c r="N160" s="36">
        <v>1000</v>
      </c>
      <c r="O160" s="36" t="str">
        <f>IF(AmazonProductData[[#This Row],[Discount_percentage]]&gt;=0.5,"50% or More","Less Than 50%")</f>
        <v>50% or More</v>
      </c>
      <c r="P160" s="27">
        <v>0.85</v>
      </c>
      <c r="Q160" s="32" t="str">
        <f>IF(AmazonProductData[[#This Row],[Rating]]&lt;3,"Good",IF(AmazonProductData[[#This Row],[Rating]]&lt;=3.9,"Very Good","Excellent"))</f>
        <v>Very Good</v>
      </c>
      <c r="R160" s="32">
        <f>AmazonProductData[[#This Row],[Rating]]*AmazonProductData[[#This Row],[Rating_count]]</f>
        <v>96993</v>
      </c>
      <c r="S160" s="17">
        <v>3.9</v>
      </c>
      <c r="T160" s="17">
        <f>AmazonProductData[[#This Row],[Actual_price]]*AmazonProductData[[#This Row],[Rating_count]]</f>
        <v>24870000</v>
      </c>
      <c r="U160" s="17" t="str">
        <f>IF(AmazonProductData[[#This Row],[Rating_count]]&lt;1000,"Less than 1k Reviews","More than 1k Reviews")</f>
        <v>More than 1k Reviews</v>
      </c>
      <c r="V160" s="20">
        <v>24870</v>
      </c>
      <c r="W160" s="1" t="s">
        <v>2904</v>
      </c>
      <c r="X160" s="1" t="s">
        <v>4197</v>
      </c>
      <c r="Y160" s="1" t="s">
        <v>5391</v>
      </c>
      <c r="Z160" s="1" t="s">
        <v>6585</v>
      </c>
      <c r="AA160" s="1" t="s">
        <v>7779</v>
      </c>
      <c r="AB160" s="1" t="s">
        <v>8973</v>
      </c>
      <c r="AC160" s="2" t="s">
        <v>10185</v>
      </c>
      <c r="AD160" s="4" t="s">
        <v>12234</v>
      </c>
    </row>
    <row r="161" spans="1:30" hidden="1" x14ac:dyDescent="0.35">
      <c r="A161" s="3" t="s">
        <v>1189</v>
      </c>
      <c r="B161" s="3" t="str">
        <f>PROPER(AmazonProductData[[#This Row],[P_edit_3]])</f>
        <v>Kuber Industries Round Non</v>
      </c>
      <c r="C161" s="3" t="str">
        <f>SUBSTITUTE(AmazonProductData[[#This Row],[P_edit_2]],"/","")</f>
        <v>Kuber Industries Round Non</v>
      </c>
      <c r="D161" s="3" t="str">
        <f>SUBSTITUTE(AmazonProductData[[#This Row],[P_edit_1]],"!!","")</f>
        <v>Kuber Industries Round Non</v>
      </c>
      <c r="E161" s="3" t="str">
        <f>LEFT(AmazonProductData[[#This Row],[product_name-original]],FIND("~",SUBSTITUTE(AmazonProductData[[#This Row],[product_name-original]]," ","~",4))-1)</f>
        <v>Kuber Industries Round Non</v>
      </c>
      <c r="F161" s="1" t="s">
        <v>2526</v>
      </c>
      <c r="G161" s="1" t="str">
        <f>LEFT(AmazonProductData[[#This Row],[category-orginal]],FIND("|",AmazonProductData[[#This Row],[category-orginal]]))</f>
        <v>Home&amp;Kitchen|</v>
      </c>
      <c r="H161" s="1" t="str">
        <f>SUBSTITUTE(AmazonProductData[[#This Row],[category-old3]], "OfficeProducts", "Office Products")</f>
        <v>Home &amp; Kitchen</v>
      </c>
      <c r="I161" s="1" t="str">
        <f>SUBSTITUTE(AmazonProductData[[#This Row],[Category2]], "&amp;", " &amp; ")</f>
        <v>Home &amp; Kitchen</v>
      </c>
      <c r="J161" s="1" t="str">
        <f>SUBSTITUTE(AmazonProductData[[#This Row],[category-old2]],"|","")</f>
        <v>Home&amp;Kitchen</v>
      </c>
      <c r="K161" s="1" t="s">
        <v>2846</v>
      </c>
      <c r="L161" s="13">
        <v>395</v>
      </c>
      <c r="M161" s="13" t="str">
        <f>IF(AmazonProductData[[#This Row],[Actual_price]]&lt;200,"₹200",IF(AmazonProductData[[#This Row],[Actual_price]]&lt;=500,"₹200–₹500"," &gt;₹500)"))</f>
        <v>₹200–₹500</v>
      </c>
      <c r="N161" s="36">
        <v>499</v>
      </c>
      <c r="O161" s="36" t="str">
        <f>IF(AmazonProductData[[#This Row],[Discount_percentage]]&gt;=0.5,"50% or More","Less Than 50%")</f>
        <v>Less Than 50%</v>
      </c>
      <c r="P161" s="27">
        <v>0.21</v>
      </c>
      <c r="Q161" s="32" t="str">
        <f>IF(AmazonProductData[[#This Row],[Rating]]&lt;3,"Good",IF(AmazonProductData[[#This Row],[Rating]]&lt;=3.9,"Very Good","Excellent"))</f>
        <v>Excellent</v>
      </c>
      <c r="R161" s="32">
        <f>AmazonProductData[[#This Row],[Rating]]*AmazonProductData[[#This Row],[Rating_count]]</f>
        <v>1320</v>
      </c>
      <c r="S161" s="17">
        <v>4</v>
      </c>
      <c r="T161" s="17">
        <f>AmazonProductData[[#This Row],[Actual_price]]*AmazonProductData[[#This Row],[Rating_count]]</f>
        <v>164670</v>
      </c>
      <c r="U161" s="17" t="str">
        <f>IF(AmazonProductData[[#This Row],[Rating_count]]&lt;1000,"Less than 1k Reviews","More than 1k Reviews")</f>
        <v>Less than 1k Reviews</v>
      </c>
      <c r="V161" s="20">
        <v>330</v>
      </c>
      <c r="W161" s="1" t="s">
        <v>4032</v>
      </c>
      <c r="X161" s="1" t="s">
        <v>5224</v>
      </c>
      <c r="Y161" s="1" t="s">
        <v>6418</v>
      </c>
      <c r="Z161" s="1" t="s">
        <v>7612</v>
      </c>
      <c r="AA161" s="1" t="s">
        <v>8806</v>
      </c>
      <c r="AB161" s="2" t="s">
        <v>10018</v>
      </c>
      <c r="AC161" s="2" t="s">
        <v>11431</v>
      </c>
      <c r="AD161" s="4" t="s">
        <v>12895</v>
      </c>
    </row>
    <row r="162" spans="1:30" x14ac:dyDescent="0.35">
      <c r="A162" s="3" t="s">
        <v>706</v>
      </c>
      <c r="B162" s="3" t="str">
        <f>PROPER(AmazonProductData[[#This Row],[P_edit_3]])</f>
        <v>Boult Audio Truebuds With</v>
      </c>
      <c r="C162" s="3" t="str">
        <f>SUBSTITUTE(AmazonProductData[[#This Row],[P_edit_2]],"/","")</f>
        <v>Boult Audio Truebuds with</v>
      </c>
      <c r="D162" s="3" t="str">
        <f>SUBSTITUTE(AmazonProductData[[#This Row],[P_edit_1]],"!!","")</f>
        <v>Boult Audio Truebuds with</v>
      </c>
      <c r="E162" s="3" t="str">
        <f>LEFT(AmazonProductData[[#This Row],[product_name-original]],FIND("~",SUBSTITUTE(AmazonProductData[[#This Row],[product_name-original]]," ","~",4))-1)</f>
        <v>Boult Audio Truebuds with</v>
      </c>
      <c r="F162" s="1" t="s">
        <v>2043</v>
      </c>
      <c r="G162" s="1" t="str">
        <f>LEFT(AmazonProductData[[#This Row],[category-orginal]],FIND("|",AmazonProductData[[#This Row],[category-orginal]]))</f>
        <v>Electronics|</v>
      </c>
      <c r="H162" s="1" t="str">
        <f>SUBSTITUTE(AmazonProductData[[#This Row],[category-old3]], "OfficeProducts", "Office Products")</f>
        <v>Electronics</v>
      </c>
      <c r="I162" s="1" t="str">
        <f>SUBSTITUTE(AmazonProductData[[#This Row],[Category2]], "&amp;", " &amp; ")</f>
        <v>Electronics</v>
      </c>
      <c r="J162" s="1" t="str">
        <f>SUBSTITUTE(AmazonProductData[[#This Row],[category-old2]],"|","")</f>
        <v>Electronics</v>
      </c>
      <c r="K162" s="1" t="s">
        <v>2712</v>
      </c>
      <c r="L162" s="13">
        <v>1199</v>
      </c>
      <c r="M162" s="13" t="str">
        <f>IF(AmazonProductData[[#This Row],[Actual_price]]&lt;200,"₹200",IF(AmazonProductData[[#This Row],[Actual_price]]&lt;=500,"₹200–₹500"," &gt;₹500)"))</f>
        <v xml:space="preserve"> &gt;₹500)</v>
      </c>
      <c r="N162" s="36">
        <v>7999</v>
      </c>
      <c r="O162" s="36" t="str">
        <f>IF(AmazonProductData[[#This Row],[Discount_percentage]]&gt;=0.5,"50% or More","Less Than 50%")</f>
        <v>50% or More</v>
      </c>
      <c r="P162" s="27">
        <v>0.85</v>
      </c>
      <c r="Q162" s="32" t="str">
        <f>IF(AmazonProductData[[#This Row],[Rating]]&lt;3,"Good",IF(AmazonProductData[[#This Row],[Rating]]&lt;=3.9,"Very Good","Excellent"))</f>
        <v>Very Good</v>
      </c>
      <c r="R162" s="32">
        <f>AmazonProductData[[#This Row],[Rating]]*AmazonProductData[[#This Row],[Rating_count]]</f>
        <v>93276</v>
      </c>
      <c r="S162" s="17">
        <v>3.6</v>
      </c>
      <c r="T162" s="17">
        <f>AmazonProductData[[#This Row],[Actual_price]]*AmazonProductData[[#This Row],[Rating_count]]</f>
        <v>207254090</v>
      </c>
      <c r="U162" s="17" t="str">
        <f>IF(AmazonProductData[[#This Row],[Rating_count]]&lt;1000,"Less than 1k Reviews","More than 1k Reviews")</f>
        <v>More than 1k Reviews</v>
      </c>
      <c r="V162" s="20">
        <v>25910</v>
      </c>
      <c r="W162" s="1" t="s">
        <v>3552</v>
      </c>
      <c r="X162" s="1" t="s">
        <v>4745</v>
      </c>
      <c r="Y162" s="1" t="s">
        <v>5939</v>
      </c>
      <c r="Z162" s="1" t="s">
        <v>7133</v>
      </c>
      <c r="AA162" s="1" t="s">
        <v>8327</v>
      </c>
      <c r="AB162" s="1" t="s">
        <v>9536</v>
      </c>
      <c r="AC162" s="2" t="s">
        <v>10925</v>
      </c>
      <c r="AD162" s="4" t="s">
        <v>12372</v>
      </c>
    </row>
    <row r="163" spans="1:30" hidden="1" x14ac:dyDescent="0.35">
      <c r="A163" s="3" t="s">
        <v>226</v>
      </c>
      <c r="B163" s="3" t="str">
        <f>PROPER(AmazonProductData[[#This Row],[P_edit_3]])</f>
        <v>Sonivision Sa-D10 Sa-D100 Sa-D40</v>
      </c>
      <c r="C163" s="3" t="str">
        <f>SUBSTITUTE(AmazonProductData[[#This Row],[P_edit_2]],"/","")</f>
        <v>SoniVision SA-D10 SA-D100 SA-D40</v>
      </c>
      <c r="D163" s="3" t="str">
        <f>SUBSTITUTE(AmazonProductData[[#This Row],[P_edit_1]],"!!","")</f>
        <v>SoniVision SA-D10 SA-D100 SA-D40</v>
      </c>
      <c r="E163" s="3" t="str">
        <f>LEFT(AmazonProductData[[#This Row],[product_name-original]],FIND("~",SUBSTITUTE(AmazonProductData[[#This Row],[product_name-original]]," ","~",4))-1)</f>
        <v>SoniVision SA-D10 SA-D100 SA-D40</v>
      </c>
      <c r="F163" s="1" t="s">
        <v>1577</v>
      </c>
      <c r="G163" s="1" t="str">
        <f>LEFT(AmazonProductData[[#This Row],[category-orginal]],FIND("|",AmazonProductData[[#This Row],[category-orginal]]))</f>
        <v>Electronics|</v>
      </c>
      <c r="H163" s="1" t="str">
        <f>SUBSTITUTE(AmazonProductData[[#This Row],[category-old3]], "OfficeProducts", "Office Products")</f>
        <v>Electronics</v>
      </c>
      <c r="I163" s="1" t="str">
        <f>SUBSTITUTE(AmazonProductData[[#This Row],[Category2]], "&amp;", " &amp; ")</f>
        <v>Electronics</v>
      </c>
      <c r="J163" s="1" t="str">
        <f>SUBSTITUTE(AmazonProductData[[#This Row],[category-old2]],"|","")</f>
        <v>Electronics</v>
      </c>
      <c r="K163" s="1" t="s">
        <v>2692</v>
      </c>
      <c r="L163" s="13">
        <v>209</v>
      </c>
      <c r="M163" s="13" t="str">
        <f>IF(AmazonProductData[[#This Row],[Actual_price]]&lt;200,"₹200",IF(AmazonProductData[[#This Row],[Actual_price]]&lt;=500,"₹200–₹500"," &gt;₹500)"))</f>
        <v>₹200–₹500</v>
      </c>
      <c r="N163" s="36">
        <v>499</v>
      </c>
      <c r="O163" s="36" t="str">
        <f>IF(AmazonProductData[[#This Row],[Discount_percentage]]&gt;=0.5,"50% or More","Less Than 50%")</f>
        <v>50% or More</v>
      </c>
      <c r="P163" s="27">
        <v>0.57999999999999996</v>
      </c>
      <c r="Q163" s="32" t="str">
        <f>IF(AmazonProductData[[#This Row],[Rating]]&lt;3,"Good",IF(AmazonProductData[[#This Row],[Rating]]&lt;=3.9,"Very Good","Excellent"))</f>
        <v>Excellent</v>
      </c>
      <c r="R163" s="32">
        <f>AmazonProductData[[#This Row],[Rating]]*AmazonProductData[[#This Row],[Rating_count]]</f>
        <v>1916</v>
      </c>
      <c r="S163" s="17">
        <v>4</v>
      </c>
      <c r="T163" s="17">
        <f>AmazonProductData[[#This Row],[Actual_price]]*AmazonProductData[[#This Row],[Rating_count]]</f>
        <v>239021</v>
      </c>
      <c r="U163" s="17" t="str">
        <f>IF(AmazonProductData[[#This Row],[Rating_count]]&lt;1000,"Less than 1k Reviews","More than 1k Reviews")</f>
        <v>Less than 1k Reviews</v>
      </c>
      <c r="V163" s="20">
        <v>479</v>
      </c>
      <c r="W163" s="1" t="s">
        <v>3115</v>
      </c>
      <c r="X163" s="1" t="s">
        <v>4364</v>
      </c>
      <c r="Y163" s="1" t="s">
        <v>5558</v>
      </c>
      <c r="Z163" s="1" t="s">
        <v>6752</v>
      </c>
      <c r="AA163" s="1" t="s">
        <v>7946</v>
      </c>
      <c r="AB163" s="1" t="s">
        <v>9149</v>
      </c>
      <c r="AC163" s="2" t="s">
        <v>10404</v>
      </c>
      <c r="AD163" s="4" t="s">
        <v>11818</v>
      </c>
    </row>
    <row r="164" spans="1:30" x14ac:dyDescent="0.35">
      <c r="A164" s="3" t="s">
        <v>346</v>
      </c>
      <c r="B164" s="3" t="str">
        <f>PROPER(AmazonProductData[[#This Row],[P_edit_3]])</f>
        <v>Boat Wave Lite Smartwatch</v>
      </c>
      <c r="C164" s="3" t="str">
        <f>SUBSTITUTE(AmazonProductData[[#This Row],[P_edit_2]],"/","")</f>
        <v>boAt Wave Lite Smartwatch</v>
      </c>
      <c r="D164" s="3" t="str">
        <f>SUBSTITUTE(AmazonProductData[[#This Row],[P_edit_1]],"!!","")</f>
        <v>boAt Wave Lite Smartwatch</v>
      </c>
      <c r="E164" s="3" t="str">
        <f>LEFT(AmazonProductData[[#This Row],[product_name-original]],FIND("~",SUBSTITUTE(AmazonProductData[[#This Row],[product_name-original]]," ","~",4))-1)</f>
        <v>boAt Wave Lite Smartwatch</v>
      </c>
      <c r="F164" s="1" t="s">
        <v>1695</v>
      </c>
      <c r="G164" s="1" t="str">
        <f>LEFT(AmazonProductData[[#This Row],[category-orginal]],FIND("|",AmazonProductData[[#This Row],[category-orginal]]))</f>
        <v>Electronics|</v>
      </c>
      <c r="H164" s="1" t="str">
        <f>SUBSTITUTE(AmazonProductData[[#This Row],[category-old3]], "OfficeProducts", "Office Products")</f>
        <v>Electronics</v>
      </c>
      <c r="I164" s="1" t="str">
        <f>SUBSTITUTE(AmazonProductData[[#This Row],[Category2]], "&amp;", " &amp; ")</f>
        <v>Electronics</v>
      </c>
      <c r="J164" s="1" t="str">
        <f>SUBSTITUTE(AmazonProductData[[#This Row],[category-old2]],"|","")</f>
        <v>Electronics</v>
      </c>
      <c r="K164" s="1" t="s">
        <v>2707</v>
      </c>
      <c r="L164" s="13">
        <v>1499</v>
      </c>
      <c r="M164" s="13" t="str">
        <f>IF(AmazonProductData[[#This Row],[Actual_price]]&lt;200,"₹200",IF(AmazonProductData[[#This Row],[Actual_price]]&lt;=500,"₹200–₹500"," &gt;₹500)"))</f>
        <v xml:space="preserve"> &gt;₹500)</v>
      </c>
      <c r="N164" s="36">
        <v>6990</v>
      </c>
      <c r="O164" s="36" t="str">
        <f>IF(AmazonProductData[[#This Row],[Discount_percentage]]&gt;=0.5,"50% or More","Less Than 50%")</f>
        <v>50% or More</v>
      </c>
      <c r="P164" s="27">
        <v>0.79</v>
      </c>
      <c r="Q164" s="32" t="str">
        <f>IF(AmazonProductData[[#This Row],[Rating]]&lt;3,"Good",IF(AmazonProductData[[#This Row],[Rating]]&lt;=3.9,"Very Good","Excellent"))</f>
        <v>Very Good</v>
      </c>
      <c r="R164" s="32">
        <f>AmazonProductData[[#This Row],[Rating]]*AmazonProductData[[#This Row],[Rating_count]]</f>
        <v>85008.3</v>
      </c>
      <c r="S164" s="17">
        <v>3.9</v>
      </c>
      <c r="T164" s="17">
        <f>AmazonProductData[[#This Row],[Actual_price]]*AmazonProductData[[#This Row],[Rating_count]]</f>
        <v>152361030</v>
      </c>
      <c r="U164" s="17" t="str">
        <f>IF(AmazonProductData[[#This Row],[Rating_count]]&lt;1000,"Less than 1k Reviews","More than 1k Reviews")</f>
        <v>More than 1k Reviews</v>
      </c>
      <c r="V164" s="20">
        <v>21797</v>
      </c>
      <c r="W164" s="1" t="s">
        <v>3225</v>
      </c>
      <c r="X164" s="1" t="s">
        <v>4604</v>
      </c>
      <c r="Y164" s="1" t="s">
        <v>5798</v>
      </c>
      <c r="Z164" s="1" t="s">
        <v>6992</v>
      </c>
      <c r="AA164" s="1" t="s">
        <v>8186</v>
      </c>
      <c r="AB164" s="1" t="s">
        <v>9393</v>
      </c>
      <c r="AC164" s="2" t="s">
        <v>10757</v>
      </c>
      <c r="AD164" s="4" t="s">
        <v>12192</v>
      </c>
    </row>
    <row r="165" spans="1:30" x14ac:dyDescent="0.35">
      <c r="A165" s="3" t="s">
        <v>346</v>
      </c>
      <c r="B165" s="3" t="str">
        <f>PROPER(AmazonProductData[[#This Row],[P_edit_3]])</f>
        <v>Boat Wave Lite Smartwatch</v>
      </c>
      <c r="C165" s="3" t="str">
        <f>SUBSTITUTE(AmazonProductData[[#This Row],[P_edit_2]],"/","")</f>
        <v>boAt Wave Lite Smartwatch</v>
      </c>
      <c r="D165" s="3" t="str">
        <f>SUBSTITUTE(AmazonProductData[[#This Row],[P_edit_1]],"!!","")</f>
        <v>boAt Wave Lite Smartwatch</v>
      </c>
      <c r="E165" s="3" t="str">
        <f>LEFT(AmazonProductData[[#This Row],[product_name-original]],FIND("~",SUBSTITUTE(AmazonProductData[[#This Row],[product_name-original]]," ","~",4))-1)</f>
        <v>boAt Wave Lite Smartwatch</v>
      </c>
      <c r="F165" s="1" t="s">
        <v>1695</v>
      </c>
      <c r="G165" s="1" t="str">
        <f>LEFT(AmazonProductData[[#This Row],[category-orginal]],FIND("|",AmazonProductData[[#This Row],[category-orginal]]))</f>
        <v>Electronics|</v>
      </c>
      <c r="H165" s="1" t="str">
        <f>SUBSTITUTE(AmazonProductData[[#This Row],[category-old3]], "OfficeProducts", "Office Products")</f>
        <v>Electronics</v>
      </c>
      <c r="I165" s="1" t="str">
        <f>SUBSTITUTE(AmazonProductData[[#This Row],[Category2]], "&amp;", " &amp; ")</f>
        <v>Electronics</v>
      </c>
      <c r="J165" s="1" t="str">
        <f>SUBSTITUTE(AmazonProductData[[#This Row],[category-old2]],"|","")</f>
        <v>Electronics</v>
      </c>
      <c r="K165" s="1" t="s">
        <v>2707</v>
      </c>
      <c r="L165" s="13">
        <v>1499</v>
      </c>
      <c r="M165" s="13" t="str">
        <f>IF(AmazonProductData[[#This Row],[Actual_price]]&lt;200,"₹200",IF(AmazonProductData[[#This Row],[Actual_price]]&lt;=500,"₹200–₹500"," &gt;₹500)"))</f>
        <v xml:space="preserve"> &gt;₹500)</v>
      </c>
      <c r="N165" s="36">
        <v>6990</v>
      </c>
      <c r="O165" s="36" t="str">
        <f>IF(AmazonProductData[[#This Row],[Discount_percentage]]&gt;=0.5,"50% or More","Less Than 50%")</f>
        <v>50% or More</v>
      </c>
      <c r="P165" s="27">
        <v>0.79</v>
      </c>
      <c r="Q165" s="32" t="str">
        <f>IF(AmazonProductData[[#This Row],[Rating]]&lt;3,"Good",IF(AmazonProductData[[#This Row],[Rating]]&lt;=3.9,"Very Good","Excellent"))</f>
        <v>Very Good</v>
      </c>
      <c r="R165" s="32">
        <f>AmazonProductData[[#This Row],[Rating]]*AmazonProductData[[#This Row],[Rating_count]]</f>
        <v>85004.4</v>
      </c>
      <c r="S165" s="17">
        <v>3.9</v>
      </c>
      <c r="T165" s="17">
        <f>AmazonProductData[[#This Row],[Actual_price]]*AmazonProductData[[#This Row],[Rating_count]]</f>
        <v>152354040</v>
      </c>
      <c r="U165" s="17" t="str">
        <f>IF(AmazonProductData[[#This Row],[Rating_count]]&lt;1000,"Less than 1k Reviews","More than 1k Reviews")</f>
        <v>More than 1k Reviews</v>
      </c>
      <c r="V165" s="20">
        <v>21796</v>
      </c>
      <c r="W165" s="1" t="s">
        <v>3225</v>
      </c>
      <c r="X165" s="1" t="s">
        <v>4455</v>
      </c>
      <c r="Y165" s="1" t="s">
        <v>5649</v>
      </c>
      <c r="Z165" s="1" t="s">
        <v>6843</v>
      </c>
      <c r="AA165" s="1" t="s">
        <v>8037</v>
      </c>
      <c r="AB165" s="1" t="s">
        <v>9241</v>
      </c>
      <c r="AC165" s="2" t="s">
        <v>10520</v>
      </c>
      <c r="AD165" s="4" t="s">
        <v>11938</v>
      </c>
    </row>
    <row r="166" spans="1:30" x14ac:dyDescent="0.35">
      <c r="A166" s="3" t="s">
        <v>444</v>
      </c>
      <c r="B166" s="3" t="str">
        <f>PROPER(AmazonProductData[[#This Row],[P_edit_3]])</f>
        <v>Boat Wave Lite Smartwatch</v>
      </c>
      <c r="C166" s="3" t="str">
        <f>SUBSTITUTE(AmazonProductData[[#This Row],[P_edit_2]],"/","")</f>
        <v>boAt Wave Lite Smartwatch</v>
      </c>
      <c r="D166" s="3" t="str">
        <f>SUBSTITUTE(AmazonProductData[[#This Row],[P_edit_1]],"!!","")</f>
        <v>boAt Wave Lite Smartwatch</v>
      </c>
      <c r="E166" s="3" t="str">
        <f>LEFT(AmazonProductData[[#This Row],[product_name-original]],FIND("~",SUBSTITUTE(AmazonProductData[[#This Row],[product_name-original]]," ","~",4))-1)</f>
        <v>boAt Wave Lite Smartwatch</v>
      </c>
      <c r="F166" s="1" t="s">
        <v>1786</v>
      </c>
      <c r="G166" s="1" t="str">
        <f>LEFT(AmazonProductData[[#This Row],[category-orginal]],FIND("|",AmazonProductData[[#This Row],[category-orginal]]))</f>
        <v>Electronics|</v>
      </c>
      <c r="H166" s="1" t="str">
        <f>SUBSTITUTE(AmazonProductData[[#This Row],[category-old3]], "OfficeProducts", "Office Products")</f>
        <v>Electronics</v>
      </c>
      <c r="I166" s="1" t="str">
        <f>SUBSTITUTE(AmazonProductData[[#This Row],[Category2]], "&amp;", " &amp; ")</f>
        <v>Electronics</v>
      </c>
      <c r="J166" s="1" t="str">
        <f>SUBSTITUTE(AmazonProductData[[#This Row],[category-old2]],"|","")</f>
        <v>Electronics</v>
      </c>
      <c r="K166" s="1" t="s">
        <v>2707</v>
      </c>
      <c r="L166" s="13">
        <v>1499</v>
      </c>
      <c r="M166" s="13" t="str">
        <f>IF(AmazonProductData[[#This Row],[Actual_price]]&lt;200,"₹200",IF(AmazonProductData[[#This Row],[Actual_price]]&lt;=500,"₹200–₹500"," &gt;₹500)"))</f>
        <v xml:space="preserve"> &gt;₹500)</v>
      </c>
      <c r="N166" s="36">
        <v>6990</v>
      </c>
      <c r="O166" s="36" t="str">
        <f>IF(AmazonProductData[[#This Row],[Discount_percentage]]&gt;=0.5,"50% or More","Less Than 50%")</f>
        <v>50% or More</v>
      </c>
      <c r="P166" s="27">
        <v>0.79</v>
      </c>
      <c r="Q166" s="32" t="str">
        <f>IF(AmazonProductData[[#This Row],[Rating]]&lt;3,"Good",IF(AmazonProductData[[#This Row],[Rating]]&lt;=3.9,"Very Good","Excellent"))</f>
        <v>Very Good</v>
      </c>
      <c r="R166" s="32">
        <f>AmazonProductData[[#This Row],[Rating]]*AmazonProductData[[#This Row],[Rating_count]]</f>
        <v>85004.4</v>
      </c>
      <c r="S166" s="17">
        <v>3.9</v>
      </c>
      <c r="T166" s="17">
        <f>AmazonProductData[[#This Row],[Actual_price]]*AmazonProductData[[#This Row],[Rating_count]]</f>
        <v>152354040</v>
      </c>
      <c r="U166" s="17" t="str">
        <f>IF(AmazonProductData[[#This Row],[Rating_count]]&lt;1000,"Less than 1k Reviews","More than 1k Reviews")</f>
        <v>More than 1k Reviews</v>
      </c>
      <c r="V166" s="20">
        <v>21796</v>
      </c>
      <c r="W166" s="1" t="s">
        <v>3225</v>
      </c>
      <c r="X166" s="1" t="s">
        <v>4455</v>
      </c>
      <c r="Y166" s="1" t="s">
        <v>5649</v>
      </c>
      <c r="Z166" s="1" t="s">
        <v>6843</v>
      </c>
      <c r="AA166" s="1" t="s">
        <v>8037</v>
      </c>
      <c r="AB166" s="1" t="s">
        <v>9241</v>
      </c>
      <c r="AC166" s="2" t="s">
        <v>10622</v>
      </c>
      <c r="AD166" s="4" t="s">
        <v>12049</v>
      </c>
    </row>
    <row r="167" spans="1:30" hidden="1" x14ac:dyDescent="0.35">
      <c r="A167" s="3" t="s">
        <v>75</v>
      </c>
      <c r="B167" s="3" t="str">
        <f>PROPER(AmazonProductData[[#This Row],[P_edit_3]])</f>
        <v>Ambrane 2 In 1</v>
      </c>
      <c r="C167" s="3" t="str">
        <f>SUBSTITUTE(AmazonProductData[[#This Row],[P_edit_2]],"/","")</f>
        <v>Ambrane 2 in 1</v>
      </c>
      <c r="D167" s="3" t="str">
        <f>SUBSTITUTE(AmazonProductData[[#This Row],[P_edit_1]],"!!","")</f>
        <v>Ambrane 2 in 1</v>
      </c>
      <c r="E167" s="3" t="str">
        <f>LEFT(AmazonProductData[[#This Row],[product_name-original]],FIND("~",SUBSTITUTE(AmazonProductData[[#This Row],[product_name-original]]," ","~",4))-1)</f>
        <v>Ambrane 2 in 1</v>
      </c>
      <c r="F167" s="1" t="s">
        <v>1426</v>
      </c>
      <c r="G167" s="1" t="str">
        <f>LEFT(AmazonProductData[[#This Row],[category-orginal]],FIND("|",AmazonProductData[[#This Row],[category-orginal]]))</f>
        <v>Computers&amp;Accessories|</v>
      </c>
      <c r="H167" s="1" t="str">
        <f>SUBSTITUTE(AmazonProductData[[#This Row],[category-old3]], "OfficeProducts", "Office Products")</f>
        <v>Computers &amp; Accessories</v>
      </c>
      <c r="I167" s="1" t="str">
        <f>SUBSTITUTE(AmazonProductData[[#This Row],[Category2]], "&amp;", " &amp; ")</f>
        <v>Computers &amp; Accessories</v>
      </c>
      <c r="J167" s="1" t="str">
        <f>SUBSTITUTE(AmazonProductData[[#This Row],[category-old2]],"|","")</f>
        <v>Computers&amp;Accessories</v>
      </c>
      <c r="K167" s="1" t="s">
        <v>2688</v>
      </c>
      <c r="L167" s="13">
        <v>199</v>
      </c>
      <c r="M167" s="13" t="str">
        <f>IF(AmazonProductData[[#This Row],[Actual_price]]&lt;200,"₹200",IF(AmazonProductData[[#This Row],[Actual_price]]&lt;=500,"₹200–₹500"," &gt;₹500)"))</f>
        <v>₹200–₹500</v>
      </c>
      <c r="N167" s="36">
        <v>499</v>
      </c>
      <c r="O167" s="36" t="str">
        <f>IF(AmazonProductData[[#This Row],[Discount_percentage]]&gt;=0.5,"50% or More","Less Than 50%")</f>
        <v>50% or More</v>
      </c>
      <c r="P167" s="27">
        <v>0.6</v>
      </c>
      <c r="Q167" s="32" t="str">
        <f>IF(AmazonProductData[[#This Row],[Rating]]&lt;3,"Good",IF(AmazonProductData[[#This Row],[Rating]]&lt;=3.9,"Very Good","Excellent"))</f>
        <v>Excellent</v>
      </c>
      <c r="R167" s="32">
        <f>AmazonProductData[[#This Row],[Rating]]*AmazonProductData[[#This Row],[Rating_count]]</f>
        <v>2468.1999999999998</v>
      </c>
      <c r="S167" s="17">
        <v>4.0999999999999996</v>
      </c>
      <c r="T167" s="17">
        <f>AmazonProductData[[#This Row],[Actual_price]]*AmazonProductData[[#This Row],[Rating_count]]</f>
        <v>300398</v>
      </c>
      <c r="U167" s="17" t="str">
        <f>IF(AmazonProductData[[#This Row],[Rating_count]]&lt;1000,"Less than 1k Reviews","More than 1k Reviews")</f>
        <v>Less than 1k Reviews</v>
      </c>
      <c r="V167" s="20">
        <v>602</v>
      </c>
      <c r="W167" s="1" t="s">
        <v>2973</v>
      </c>
      <c r="X167" s="1" t="s">
        <v>4255</v>
      </c>
      <c r="Y167" s="1" t="s">
        <v>5449</v>
      </c>
      <c r="Z167" s="1" t="s">
        <v>6643</v>
      </c>
      <c r="AA167" s="1" t="s">
        <v>7837</v>
      </c>
      <c r="AB167" s="1" t="s">
        <v>9032</v>
      </c>
      <c r="AC167" s="2" t="s">
        <v>10255</v>
      </c>
      <c r="AD167" s="4" t="s">
        <v>11667</v>
      </c>
    </row>
    <row r="168" spans="1:30" hidden="1" x14ac:dyDescent="0.35">
      <c r="A168" s="3" t="s">
        <v>75</v>
      </c>
      <c r="B168" s="3" t="str">
        <f>PROPER(AmazonProductData[[#This Row],[P_edit_3]])</f>
        <v>Ambrane 2 In 1</v>
      </c>
      <c r="C168" s="3" t="str">
        <f>SUBSTITUTE(AmazonProductData[[#This Row],[P_edit_2]],"/","")</f>
        <v>Ambrane 2 in 1</v>
      </c>
      <c r="D168" s="3" t="str">
        <f>SUBSTITUTE(AmazonProductData[[#This Row],[P_edit_1]],"!!","")</f>
        <v>Ambrane 2 in 1</v>
      </c>
      <c r="E168" s="3" t="str">
        <f>LEFT(AmazonProductData[[#This Row],[product_name-original]],FIND("~",SUBSTITUTE(AmazonProductData[[#This Row],[product_name-original]]," ","~",4))-1)</f>
        <v>Ambrane 2 in 1</v>
      </c>
      <c r="F168" s="1" t="s">
        <v>1426</v>
      </c>
      <c r="G168" s="1" t="str">
        <f>LEFT(AmazonProductData[[#This Row],[category-orginal]],FIND("|",AmazonProductData[[#This Row],[category-orginal]]))</f>
        <v>Computers&amp;Accessories|</v>
      </c>
      <c r="H168" s="1" t="str">
        <f>SUBSTITUTE(AmazonProductData[[#This Row],[category-old3]], "OfficeProducts", "Office Products")</f>
        <v>Computers &amp; Accessories</v>
      </c>
      <c r="I168" s="1" t="str">
        <f>SUBSTITUTE(AmazonProductData[[#This Row],[Category2]], "&amp;", " &amp; ")</f>
        <v>Computers &amp; Accessories</v>
      </c>
      <c r="J168" s="1" t="str">
        <f>SUBSTITUTE(AmazonProductData[[#This Row],[category-old2]],"|","")</f>
        <v>Computers&amp;Accessories</v>
      </c>
      <c r="K168" s="1" t="s">
        <v>2688</v>
      </c>
      <c r="L168" s="13">
        <v>199</v>
      </c>
      <c r="M168" s="13" t="str">
        <f>IF(AmazonProductData[[#This Row],[Actual_price]]&lt;200,"₹200",IF(AmazonProductData[[#This Row],[Actual_price]]&lt;=500,"₹200–₹500"," &gt;₹500)"))</f>
        <v>₹200–₹500</v>
      </c>
      <c r="N168" s="36">
        <v>499</v>
      </c>
      <c r="O168" s="36" t="str">
        <f>IF(AmazonProductData[[#This Row],[Discount_percentage]]&gt;=0.5,"50% or More","Less Than 50%")</f>
        <v>50% or More</v>
      </c>
      <c r="P168" s="27">
        <v>0.6</v>
      </c>
      <c r="Q168" s="32" t="str">
        <f>IF(AmazonProductData[[#This Row],[Rating]]&lt;3,"Good",IF(AmazonProductData[[#This Row],[Rating]]&lt;=3.9,"Very Good","Excellent"))</f>
        <v>Excellent</v>
      </c>
      <c r="R168" s="32">
        <f>AmazonProductData[[#This Row],[Rating]]*AmazonProductData[[#This Row],[Rating_count]]</f>
        <v>2468.1999999999998</v>
      </c>
      <c r="S168" s="17">
        <v>4.0999999999999996</v>
      </c>
      <c r="T168" s="17">
        <f>AmazonProductData[[#This Row],[Actual_price]]*AmazonProductData[[#This Row],[Rating_count]]</f>
        <v>300398</v>
      </c>
      <c r="U168" s="17" t="str">
        <f>IF(AmazonProductData[[#This Row],[Rating_count]]&lt;1000,"Less than 1k Reviews","More than 1k Reviews")</f>
        <v>Less than 1k Reviews</v>
      </c>
      <c r="V168" s="20">
        <v>602</v>
      </c>
      <c r="W168" s="1" t="s">
        <v>2973</v>
      </c>
      <c r="X168" s="1" t="s">
        <v>4255</v>
      </c>
      <c r="Y168" s="1" t="s">
        <v>5449</v>
      </c>
      <c r="Z168" s="1" t="s">
        <v>6643</v>
      </c>
      <c r="AA168" s="1" t="s">
        <v>7837</v>
      </c>
      <c r="AB168" s="1" t="s">
        <v>9032</v>
      </c>
      <c r="AC168" s="2" t="s">
        <v>10726</v>
      </c>
      <c r="AD168" s="4" t="s">
        <v>12161</v>
      </c>
    </row>
    <row r="169" spans="1:30" hidden="1" x14ac:dyDescent="0.35">
      <c r="A169" s="3" t="s">
        <v>75</v>
      </c>
      <c r="B169" s="3" t="str">
        <f>PROPER(AmazonProductData[[#This Row],[P_edit_3]])</f>
        <v>Ambrane 2 In 1</v>
      </c>
      <c r="C169" s="3" t="str">
        <f>SUBSTITUTE(AmazonProductData[[#This Row],[P_edit_2]],"/","")</f>
        <v>Ambrane 2 in 1</v>
      </c>
      <c r="D169" s="3" t="str">
        <f>SUBSTITUTE(AmazonProductData[[#This Row],[P_edit_1]],"!!","")</f>
        <v>Ambrane 2 in 1</v>
      </c>
      <c r="E169" s="3" t="str">
        <f>LEFT(AmazonProductData[[#This Row],[product_name-original]],FIND("~",SUBSTITUTE(AmazonProductData[[#This Row],[product_name-original]]," ","~",4))-1)</f>
        <v>Ambrane 2 in 1</v>
      </c>
      <c r="F169" s="1" t="s">
        <v>1426</v>
      </c>
      <c r="G169" s="1" t="str">
        <f>LEFT(AmazonProductData[[#This Row],[category-orginal]],FIND("|",AmazonProductData[[#This Row],[category-orginal]]))</f>
        <v>Computers&amp;Accessories|</v>
      </c>
      <c r="H169" s="1" t="str">
        <f>SUBSTITUTE(AmazonProductData[[#This Row],[category-old3]], "OfficeProducts", "Office Products")</f>
        <v>Computers &amp; Accessories</v>
      </c>
      <c r="I169" s="1" t="str">
        <f>SUBSTITUTE(AmazonProductData[[#This Row],[Category2]], "&amp;", " &amp; ")</f>
        <v>Computers &amp; Accessories</v>
      </c>
      <c r="J169" s="1" t="str">
        <f>SUBSTITUTE(AmazonProductData[[#This Row],[category-old2]],"|","")</f>
        <v>Computers&amp;Accessories</v>
      </c>
      <c r="K169" s="1" t="s">
        <v>2688</v>
      </c>
      <c r="L169" s="13">
        <v>199</v>
      </c>
      <c r="M169" s="13" t="str">
        <f>IF(AmazonProductData[[#This Row],[Actual_price]]&lt;200,"₹200",IF(AmazonProductData[[#This Row],[Actual_price]]&lt;=500,"₹200–₹500"," &gt;₹500)"))</f>
        <v>₹200–₹500</v>
      </c>
      <c r="N169" s="36">
        <v>499</v>
      </c>
      <c r="O169" s="36" t="str">
        <f>IF(AmazonProductData[[#This Row],[Discount_percentage]]&gt;=0.5,"50% or More","Less Than 50%")</f>
        <v>50% or More</v>
      </c>
      <c r="P169" s="27">
        <v>0.6</v>
      </c>
      <c r="Q169" s="32" t="str">
        <f>IF(AmazonProductData[[#This Row],[Rating]]&lt;3,"Good",IF(AmazonProductData[[#This Row],[Rating]]&lt;=3.9,"Very Good","Excellent"))</f>
        <v>Excellent</v>
      </c>
      <c r="R169" s="32">
        <f>AmazonProductData[[#This Row],[Rating]]*AmazonProductData[[#This Row],[Rating_count]]</f>
        <v>2468.1999999999998</v>
      </c>
      <c r="S169" s="17">
        <v>4.0999999999999996</v>
      </c>
      <c r="T169" s="17">
        <f>AmazonProductData[[#This Row],[Actual_price]]*AmazonProductData[[#This Row],[Rating_count]]</f>
        <v>300398</v>
      </c>
      <c r="U169" s="17" t="str">
        <f>IF(AmazonProductData[[#This Row],[Rating_count]]&lt;1000,"Less than 1k Reviews","More than 1k Reviews")</f>
        <v>Less than 1k Reviews</v>
      </c>
      <c r="V169" s="20">
        <v>602</v>
      </c>
      <c r="W169" s="1" t="s">
        <v>2973</v>
      </c>
      <c r="X169" s="1" t="s">
        <v>4255</v>
      </c>
      <c r="Y169" s="1" t="s">
        <v>5449</v>
      </c>
      <c r="Z169" s="1" t="s">
        <v>6643</v>
      </c>
      <c r="AA169" s="1" t="s">
        <v>7837</v>
      </c>
      <c r="AB169" s="1" t="s">
        <v>9032</v>
      </c>
      <c r="AC169" s="2" t="s">
        <v>11121</v>
      </c>
      <c r="AD169" s="4" t="s">
        <v>12582</v>
      </c>
    </row>
    <row r="170" spans="1:30" x14ac:dyDescent="0.35">
      <c r="A170" s="3" t="s">
        <v>478</v>
      </c>
      <c r="B170" s="3" t="str">
        <f>PROPER(AmazonProductData[[#This Row],[P_edit_3]])</f>
        <v>Boat Wave Lite Smartwatch</v>
      </c>
      <c r="C170" s="3" t="str">
        <f>SUBSTITUTE(AmazonProductData[[#This Row],[P_edit_2]],"/","")</f>
        <v>boAt Wave Lite Smartwatch</v>
      </c>
      <c r="D170" s="3" t="str">
        <f>SUBSTITUTE(AmazonProductData[[#This Row],[P_edit_1]],"!!","")</f>
        <v>boAt Wave Lite Smartwatch</v>
      </c>
      <c r="E170" s="3" t="str">
        <f>LEFT(AmazonProductData[[#This Row],[product_name-original]],FIND("~",SUBSTITUTE(AmazonProductData[[#This Row],[product_name-original]]," ","~",4))-1)</f>
        <v>boAt Wave Lite Smartwatch</v>
      </c>
      <c r="F170" s="1" t="s">
        <v>1818</v>
      </c>
      <c r="G170" s="1" t="str">
        <f>LEFT(AmazonProductData[[#This Row],[category-orginal]],FIND("|",AmazonProductData[[#This Row],[category-orginal]]))</f>
        <v>Electronics|</v>
      </c>
      <c r="H170" s="1" t="str">
        <f>SUBSTITUTE(AmazonProductData[[#This Row],[category-old3]], "OfficeProducts", "Office Products")</f>
        <v>Electronics</v>
      </c>
      <c r="I170" s="1" t="str">
        <f>SUBSTITUTE(AmazonProductData[[#This Row],[Category2]], "&amp;", " &amp; ")</f>
        <v>Electronics</v>
      </c>
      <c r="J170" s="1" t="str">
        <f>SUBSTITUTE(AmazonProductData[[#This Row],[category-old2]],"|","")</f>
        <v>Electronics</v>
      </c>
      <c r="K170" s="1" t="s">
        <v>2707</v>
      </c>
      <c r="L170" s="13">
        <v>1499</v>
      </c>
      <c r="M170" s="13" t="str">
        <f>IF(AmazonProductData[[#This Row],[Actual_price]]&lt;200,"₹200",IF(AmazonProductData[[#This Row],[Actual_price]]&lt;=500,"₹200–₹500"," &gt;₹500)"))</f>
        <v xml:space="preserve"> &gt;₹500)</v>
      </c>
      <c r="N170" s="36">
        <v>6990</v>
      </c>
      <c r="O170" s="36" t="str">
        <f>IF(AmazonProductData[[#This Row],[Discount_percentage]]&gt;=0.5,"50% or More","Less Than 50%")</f>
        <v>50% or More</v>
      </c>
      <c r="P170" s="27">
        <v>0.79</v>
      </c>
      <c r="Q170" s="32" t="str">
        <f>IF(AmazonProductData[[#This Row],[Rating]]&lt;3,"Good",IF(AmazonProductData[[#This Row],[Rating]]&lt;=3.9,"Very Good","Excellent"))</f>
        <v>Very Good</v>
      </c>
      <c r="R170" s="32">
        <f>AmazonProductData[[#This Row],[Rating]]*AmazonProductData[[#This Row],[Rating_count]]</f>
        <v>85004.4</v>
      </c>
      <c r="S170" s="17">
        <v>3.9</v>
      </c>
      <c r="T170" s="17">
        <f>AmazonProductData[[#This Row],[Actual_price]]*AmazonProductData[[#This Row],[Rating_count]]</f>
        <v>152354040</v>
      </c>
      <c r="U170" s="17" t="str">
        <f>IF(AmazonProductData[[#This Row],[Rating_count]]&lt;1000,"Less than 1k Reviews","More than 1k Reviews")</f>
        <v>More than 1k Reviews</v>
      </c>
      <c r="V170" s="20">
        <v>21796</v>
      </c>
      <c r="W170" s="1" t="s">
        <v>3225</v>
      </c>
      <c r="X170" s="1" t="s">
        <v>4455</v>
      </c>
      <c r="Y170" s="1" t="s">
        <v>5649</v>
      </c>
      <c r="Z170" s="1" t="s">
        <v>6843</v>
      </c>
      <c r="AA170" s="1" t="s">
        <v>8037</v>
      </c>
      <c r="AB170" s="1" t="s">
        <v>9241</v>
      </c>
      <c r="AC170" s="2" t="s">
        <v>10658</v>
      </c>
      <c r="AD170" s="4" t="s">
        <v>12088</v>
      </c>
    </row>
    <row r="171" spans="1:30" hidden="1" x14ac:dyDescent="0.35">
      <c r="A171" s="3" t="s">
        <v>199</v>
      </c>
      <c r="B171" s="3" t="str">
        <f>PROPER(AmazonProductData[[#This Row],[P_edit_3]])</f>
        <v>Time Office Scanner Replacement</v>
      </c>
      <c r="C171" s="3" t="str">
        <f>SUBSTITUTE(AmazonProductData[[#This Row],[P_edit_2]],"/","")</f>
        <v>Time Office Scanner Replacement</v>
      </c>
      <c r="D171" s="3" t="str">
        <f>SUBSTITUTE(AmazonProductData[[#This Row],[P_edit_1]],"!!","")</f>
        <v>Time Office Scanner Replacement</v>
      </c>
      <c r="E171" s="3" t="str">
        <f>LEFT(AmazonProductData[[#This Row],[product_name-original]],FIND("~",SUBSTITUTE(AmazonProductData[[#This Row],[product_name-original]]," ","~",4))-1)</f>
        <v>Time Office Scanner Replacement</v>
      </c>
      <c r="F171" s="1" t="s">
        <v>1550</v>
      </c>
      <c r="G171" s="1" t="str">
        <f>LEFT(AmazonProductData[[#This Row],[category-orginal]],FIND("|",AmazonProductData[[#This Row],[category-orginal]]))</f>
        <v>Computers&amp;Accessories|</v>
      </c>
      <c r="H171" s="1" t="str">
        <f>SUBSTITUTE(AmazonProductData[[#This Row],[category-old3]], "OfficeProducts", "Office Products")</f>
        <v>Computers &amp; Accessories</v>
      </c>
      <c r="I171" s="1" t="str">
        <f>SUBSTITUTE(AmazonProductData[[#This Row],[Category2]], "&amp;", " &amp; ")</f>
        <v>Computers &amp; Accessories</v>
      </c>
      <c r="J171" s="1" t="str">
        <f>SUBSTITUTE(AmazonProductData[[#This Row],[category-old2]],"|","")</f>
        <v>Computers&amp;Accessories</v>
      </c>
      <c r="K171" s="1" t="s">
        <v>2688</v>
      </c>
      <c r="L171" s="13">
        <v>225</v>
      </c>
      <c r="M171" s="13" t="str">
        <f>IF(AmazonProductData[[#This Row],[Actual_price]]&lt;200,"₹200",IF(AmazonProductData[[#This Row],[Actual_price]]&lt;=500,"₹200–₹500"," &gt;₹500)"))</f>
        <v>₹200–₹500</v>
      </c>
      <c r="N171" s="36">
        <v>499</v>
      </c>
      <c r="O171" s="36" t="str">
        <f>IF(AmazonProductData[[#This Row],[Discount_percentage]]&gt;=0.5,"50% or More","Less Than 50%")</f>
        <v>50% or More</v>
      </c>
      <c r="P171" s="27">
        <v>0.55000000000000004</v>
      </c>
      <c r="Q171" s="32" t="str">
        <f>IF(AmazonProductData[[#This Row],[Rating]]&lt;3,"Good",IF(AmazonProductData[[#This Row],[Rating]]&lt;=3.9,"Very Good","Excellent"))</f>
        <v>Excellent</v>
      </c>
      <c r="R171" s="32">
        <f>AmazonProductData[[#This Row],[Rating]]*AmazonProductData[[#This Row],[Rating_count]]</f>
        <v>3234.8999999999996</v>
      </c>
      <c r="S171" s="17">
        <v>4.0999999999999996</v>
      </c>
      <c r="T171" s="17">
        <f>AmazonProductData[[#This Row],[Actual_price]]*AmazonProductData[[#This Row],[Rating_count]]</f>
        <v>393711</v>
      </c>
      <c r="U171" s="17" t="str">
        <f>IF(AmazonProductData[[#This Row],[Rating_count]]&lt;1000,"Less than 1k Reviews","More than 1k Reviews")</f>
        <v>Less than 1k Reviews</v>
      </c>
      <c r="V171" s="20">
        <v>789</v>
      </c>
      <c r="W171" s="1" t="s">
        <v>3089</v>
      </c>
      <c r="X171" s="1" t="s">
        <v>4339</v>
      </c>
      <c r="Y171" s="1" t="s">
        <v>5533</v>
      </c>
      <c r="Z171" s="1" t="s">
        <v>6727</v>
      </c>
      <c r="AA171" s="1" t="s">
        <v>7921</v>
      </c>
      <c r="AB171" s="1" t="s">
        <v>9124</v>
      </c>
      <c r="AC171" s="2" t="s">
        <v>10377</v>
      </c>
      <c r="AD171" s="4" t="s">
        <v>11791</v>
      </c>
    </row>
    <row r="172" spans="1:30" x14ac:dyDescent="0.35">
      <c r="A172" s="3" t="s">
        <v>594</v>
      </c>
      <c r="B172" s="3" t="str">
        <f>PROPER(AmazonProductData[[#This Row],[P_edit_3]])</f>
        <v>Digitek¬Æ (Dtr 260 Gt)</v>
      </c>
      <c r="C172" s="3" t="str">
        <f>SUBSTITUTE(AmazonProductData[[#This Row],[P_edit_2]],"/","")</f>
        <v>DIGITEK¬Æ (DTR 260 GT)</v>
      </c>
      <c r="D172" s="3" t="str">
        <f>SUBSTITUTE(AmazonProductData[[#This Row],[P_edit_1]],"!!","")</f>
        <v>DIGITEK¬Æ (DTR 260 GT)</v>
      </c>
      <c r="E172" s="3" t="str">
        <f>LEFT(AmazonProductData[[#This Row],[product_name-original]],FIND("~",SUBSTITUTE(AmazonProductData[[#This Row],[product_name-original]]," ","~",4))-1)</f>
        <v>DIGITEK¬Æ (DTR 260 GT)</v>
      </c>
      <c r="F172" s="1" t="s">
        <v>1931</v>
      </c>
      <c r="G172" s="1" t="str">
        <f>LEFT(AmazonProductData[[#This Row],[category-orginal]],FIND("|",AmazonProductData[[#This Row],[category-orginal]]))</f>
        <v>Electronics|</v>
      </c>
      <c r="H172" s="1" t="str">
        <f>SUBSTITUTE(AmazonProductData[[#This Row],[category-old3]], "OfficeProducts", "Office Products")</f>
        <v>Electronics</v>
      </c>
      <c r="I172" s="1" t="str">
        <f>SUBSTITUTE(AmazonProductData[[#This Row],[Category2]], "&amp;", " &amp; ")</f>
        <v>Electronics</v>
      </c>
      <c r="J172" s="1" t="str">
        <f>SUBSTITUTE(AmazonProductData[[#This Row],[category-old2]],"|","")</f>
        <v>Electronics</v>
      </c>
      <c r="K172" s="1" t="s">
        <v>2748</v>
      </c>
      <c r="L172" s="13">
        <v>399</v>
      </c>
      <c r="M172" s="13" t="str">
        <f>IF(AmazonProductData[[#This Row],[Actual_price]]&lt;200,"₹200",IF(AmazonProductData[[#This Row],[Actual_price]]&lt;=500,"₹200–₹500"," &gt;₹500)"))</f>
        <v xml:space="preserve"> &gt;₹500)</v>
      </c>
      <c r="N172" s="36">
        <v>995</v>
      </c>
      <c r="O172" s="36" t="str">
        <f>IF(AmazonProductData[[#This Row],[Discount_percentage]]&gt;=0.5,"50% or More","Less Than 50%")</f>
        <v>50% or More</v>
      </c>
      <c r="P172" s="27">
        <v>0.6</v>
      </c>
      <c r="Q172" s="32" t="str">
        <f>IF(AmazonProductData[[#This Row],[Rating]]&lt;3,"Good",IF(AmazonProductData[[#This Row],[Rating]]&lt;=3.9,"Very Good","Excellent"))</f>
        <v>Very Good</v>
      </c>
      <c r="R172" s="32">
        <f>AmazonProductData[[#This Row],[Rating]]*AmazonProductData[[#This Row],[Rating_count]]</f>
        <v>83350.8</v>
      </c>
      <c r="S172" s="17">
        <v>3.9</v>
      </c>
      <c r="T172" s="17">
        <f>AmazonProductData[[#This Row],[Actual_price]]*AmazonProductData[[#This Row],[Rating_count]]</f>
        <v>21265140</v>
      </c>
      <c r="U172" s="17" t="str">
        <f>IF(AmazonProductData[[#This Row],[Rating_count]]&lt;1000,"Less than 1k Reviews","More than 1k Reviews")</f>
        <v>More than 1k Reviews</v>
      </c>
      <c r="V172" s="20">
        <v>21372</v>
      </c>
      <c r="W172" s="1" t="s">
        <v>3440</v>
      </c>
      <c r="X172" s="1" t="s">
        <v>4633</v>
      </c>
      <c r="Y172" s="1" t="s">
        <v>5827</v>
      </c>
      <c r="Z172" s="1" t="s">
        <v>7021</v>
      </c>
      <c r="AA172" s="1" t="s">
        <v>8215</v>
      </c>
      <c r="AB172" s="1" t="s">
        <v>9422</v>
      </c>
      <c r="AC172" s="2" t="s">
        <v>10795</v>
      </c>
      <c r="AD172" s="4" t="s">
        <v>12232</v>
      </c>
    </row>
    <row r="173" spans="1:30" x14ac:dyDescent="0.35">
      <c r="A173" s="3" t="s">
        <v>725</v>
      </c>
      <c r="B173" s="3" t="str">
        <f>PROPER(AmazonProductData[[#This Row],[P_edit_3]])</f>
        <v>Maono Au-400 Lavalier Auxiliary</v>
      </c>
      <c r="C173" s="3" t="str">
        <f>SUBSTITUTE(AmazonProductData[[#This Row],[P_edit_2]],"/","")</f>
        <v>MAONO AU-400 Lavalier Auxiliary</v>
      </c>
      <c r="D173" s="3" t="str">
        <f>SUBSTITUTE(AmazonProductData[[#This Row],[P_edit_1]],"!!","")</f>
        <v>MAONO AU-400 Lavalier Auxiliary</v>
      </c>
      <c r="E173" s="3" t="str">
        <f>LEFT(AmazonProductData[[#This Row],[product_name-original]],FIND("~",SUBSTITUTE(AmazonProductData[[#This Row],[product_name-original]]," ","~",4))-1)</f>
        <v>MAONO AU-400 Lavalier Auxiliary</v>
      </c>
      <c r="F173" s="1" t="s">
        <v>2062</v>
      </c>
      <c r="G173" s="1" t="str">
        <f>LEFT(AmazonProductData[[#This Row],[category-orginal]],FIND("|",AmazonProductData[[#This Row],[category-orginal]]))</f>
        <v>MusicalInstruments|</v>
      </c>
      <c r="H173" s="1" t="str">
        <f>SUBSTITUTE(AmazonProductData[[#This Row],[category-old3]], "OfficeProducts", "Office Products")</f>
        <v>Musical Instruments</v>
      </c>
      <c r="I173" s="1" t="str">
        <f>SUBSTITUTE(AmazonProductData[[#This Row],[Category2]], "&amp;", " &amp; ")</f>
        <v>Musical Instruments</v>
      </c>
      <c r="J173" s="1" t="s">
        <v>13098</v>
      </c>
      <c r="K173" s="1" t="s">
        <v>2738</v>
      </c>
      <c r="L173" s="13">
        <v>478</v>
      </c>
      <c r="M173" s="13" t="str">
        <f>IF(AmazonProductData[[#This Row],[Actual_price]]&lt;200,"₹200",IF(AmazonProductData[[#This Row],[Actual_price]]&lt;=500,"₹200–₹500"," &gt;₹500)"))</f>
        <v xml:space="preserve"> &gt;₹500)</v>
      </c>
      <c r="N173" s="36">
        <v>699</v>
      </c>
      <c r="O173" s="36" t="str">
        <f>IF(AmazonProductData[[#This Row],[Discount_percentage]]&gt;=0.5,"50% or More","Less Than 50%")</f>
        <v>Less Than 50%</v>
      </c>
      <c r="P173" s="27">
        <v>0.32</v>
      </c>
      <c r="Q173" s="32" t="str">
        <f>IF(AmazonProductData[[#This Row],[Rating]]&lt;3,"Good",IF(AmazonProductData[[#This Row],[Rating]]&lt;=3.9,"Very Good","Excellent"))</f>
        <v>Very Good</v>
      </c>
      <c r="R173" s="32">
        <f>AmazonProductData[[#This Row],[Rating]]*AmazonProductData[[#This Row],[Rating_count]]</f>
        <v>76828.399999999994</v>
      </c>
      <c r="S173" s="17">
        <v>3.8</v>
      </c>
      <c r="T173" s="17">
        <f>AmazonProductData[[#This Row],[Actual_price]]*AmazonProductData[[#This Row],[Rating_count]]</f>
        <v>14132382</v>
      </c>
      <c r="U173" s="17" t="str">
        <f>IF(AmazonProductData[[#This Row],[Rating_count]]&lt;1000,"Less than 1k Reviews","More than 1k Reviews")</f>
        <v>More than 1k Reviews</v>
      </c>
      <c r="V173" s="20">
        <v>20218</v>
      </c>
      <c r="W173" s="1" t="s">
        <v>3571</v>
      </c>
      <c r="X173" s="1" t="s">
        <v>4764</v>
      </c>
      <c r="Y173" s="1" t="s">
        <v>5958</v>
      </c>
      <c r="Z173" s="1" t="s">
        <v>7152</v>
      </c>
      <c r="AA173" s="1" t="s">
        <v>8346</v>
      </c>
      <c r="AB173" s="1" t="s">
        <v>9555</v>
      </c>
      <c r="AC173" s="2" t="s">
        <v>10944</v>
      </c>
      <c r="AD173" s="4" t="s">
        <v>12392</v>
      </c>
    </row>
    <row r="174" spans="1:30" hidden="1" x14ac:dyDescent="0.35">
      <c r="A174" s="3" t="s">
        <v>1254</v>
      </c>
      <c r="B174" s="3" t="str">
        <f>PROPER(AmazonProductData[[#This Row],[P_edit_3]])</f>
        <v>Pajaka¬Æ South Indian Filter</v>
      </c>
      <c r="C174" s="3" t="str">
        <f>SUBSTITUTE(AmazonProductData[[#This Row],[P_edit_2]],"/","")</f>
        <v>Pajaka¬Æ South Indian Filter</v>
      </c>
      <c r="D174" s="3" t="str">
        <f>SUBSTITUTE(AmazonProductData[[#This Row],[P_edit_1]],"!!","")</f>
        <v>Pajaka¬Æ South Indian Filter</v>
      </c>
      <c r="E174" s="3" t="str">
        <f>LEFT(AmazonProductData[[#This Row],[product_name-original]],FIND("~",SUBSTITUTE(AmazonProductData[[#This Row],[product_name-original]]," ","~",4))-1)</f>
        <v>Pajaka¬Æ South Indian Filter</v>
      </c>
      <c r="F174" s="1" t="s">
        <v>2591</v>
      </c>
      <c r="G174" s="1" t="str">
        <f>LEFT(AmazonProductData[[#This Row],[category-orginal]],FIND("|",AmazonProductData[[#This Row],[category-orginal]]))</f>
        <v>Home&amp;Kitchen|</v>
      </c>
      <c r="H174" s="1" t="str">
        <f>SUBSTITUTE(AmazonProductData[[#This Row],[category-old3]], "OfficeProducts", "Office Products")</f>
        <v>Home &amp; Kitchen</v>
      </c>
      <c r="I174" s="1" t="str">
        <f>SUBSTITUTE(AmazonProductData[[#This Row],[Category2]], "&amp;", " &amp; ")</f>
        <v>Home &amp; Kitchen</v>
      </c>
      <c r="J174" s="1" t="str">
        <f>SUBSTITUTE(AmazonProductData[[#This Row],[category-old2]],"|","")</f>
        <v>Home&amp;Kitchen</v>
      </c>
      <c r="K174" s="1" t="s">
        <v>2863</v>
      </c>
      <c r="L174" s="13">
        <v>293</v>
      </c>
      <c r="M174" s="13" t="str">
        <f>IF(AmazonProductData[[#This Row],[Actual_price]]&lt;200,"₹200",IF(AmazonProductData[[#This Row],[Actual_price]]&lt;=500,"₹200–₹500"," &gt;₹500)"))</f>
        <v>₹200–₹500</v>
      </c>
      <c r="N174" s="36">
        <v>499</v>
      </c>
      <c r="O174" s="36" t="str">
        <f>IF(AmazonProductData[[#This Row],[Discount_percentage]]&gt;=0.5,"50% or More","Less Than 50%")</f>
        <v>Less Than 50%</v>
      </c>
      <c r="P174" s="27">
        <v>0.41</v>
      </c>
      <c r="Q174" s="32" t="str">
        <f>IF(AmazonProductData[[#This Row],[Rating]]&lt;3,"Good",IF(AmazonProductData[[#This Row],[Rating]]&lt;=3.9,"Very Good","Excellent"))</f>
        <v>Excellent</v>
      </c>
      <c r="R174" s="32">
        <f>AmazonProductData[[#This Row],[Rating]]*AmazonProductData[[#This Row],[Rating_count]]</f>
        <v>5969.5999999999995</v>
      </c>
      <c r="S174" s="17">
        <v>4.0999999999999996</v>
      </c>
      <c r="T174" s="17">
        <f>AmazonProductData[[#This Row],[Actual_price]]*AmazonProductData[[#This Row],[Rating_count]]</f>
        <v>726544</v>
      </c>
      <c r="U174" s="17" t="str">
        <f>IF(AmazonProductData[[#This Row],[Rating_count]]&lt;1000,"Less than 1k Reviews","More than 1k Reviews")</f>
        <v>More than 1k Reviews</v>
      </c>
      <c r="V174" s="20">
        <v>1456</v>
      </c>
      <c r="W174" s="1" t="s">
        <v>4096</v>
      </c>
      <c r="X174" s="1" t="s">
        <v>5289</v>
      </c>
      <c r="Y174" s="1" t="s">
        <v>6483</v>
      </c>
      <c r="Z174" s="1" t="s">
        <v>7677</v>
      </c>
      <c r="AA174" s="1" t="s">
        <v>8871</v>
      </c>
      <c r="AB174" s="1" t="s">
        <v>10083</v>
      </c>
      <c r="AC174" s="2" t="s">
        <v>11496</v>
      </c>
      <c r="AD174" s="4" t="s">
        <v>12960</v>
      </c>
    </row>
    <row r="175" spans="1:30" hidden="1" x14ac:dyDescent="0.35">
      <c r="A175" s="3" t="s">
        <v>223</v>
      </c>
      <c r="B175" s="3" t="str">
        <f>PROPER(AmazonProductData[[#This Row],[P_edit_3]])</f>
        <v>Portronics Konnect L 60W</v>
      </c>
      <c r="C175" s="3" t="str">
        <f>SUBSTITUTE(AmazonProductData[[#This Row],[P_edit_2]],"/","")</f>
        <v>Portronics Konnect L 60W</v>
      </c>
      <c r="D175" s="3" t="str">
        <f>SUBSTITUTE(AmazonProductData[[#This Row],[P_edit_1]],"!!","")</f>
        <v>Portronics Konnect L 60W</v>
      </c>
      <c r="E175" s="3" t="str">
        <f>LEFT(AmazonProductData[[#This Row],[product_name-original]],FIND("~",SUBSTITUTE(AmazonProductData[[#This Row],[product_name-original]]," ","~",4))-1)</f>
        <v>Portronics Konnect L 60W</v>
      </c>
      <c r="F175" s="1" t="s">
        <v>1574</v>
      </c>
      <c r="G175" s="1" t="str">
        <f>LEFT(AmazonProductData[[#This Row],[category-orginal]],FIND("|",AmazonProductData[[#This Row],[category-orginal]]))</f>
        <v>Computers&amp;Accessories|</v>
      </c>
      <c r="H175" s="1" t="str">
        <f>SUBSTITUTE(AmazonProductData[[#This Row],[category-old3]], "OfficeProducts", "Office Products")</f>
        <v>Computers &amp; Accessories</v>
      </c>
      <c r="I175" s="1" t="str">
        <f>SUBSTITUTE(AmazonProductData[[#This Row],[Category2]], "&amp;", " &amp; ")</f>
        <v>Computers &amp; Accessories</v>
      </c>
      <c r="J175" s="1" t="str">
        <f>SUBSTITUTE(AmazonProductData[[#This Row],[category-old2]],"|","")</f>
        <v>Computers&amp;Accessories</v>
      </c>
      <c r="K175" s="1" t="s">
        <v>2688</v>
      </c>
      <c r="L175" s="13">
        <v>249</v>
      </c>
      <c r="M175" s="13" t="str">
        <f>IF(AmazonProductData[[#This Row],[Actual_price]]&lt;200,"₹200",IF(AmazonProductData[[#This Row],[Actual_price]]&lt;=500,"₹200–₹500"," &gt;₹500)"))</f>
        <v>₹200–₹500</v>
      </c>
      <c r="N175" s="36">
        <v>499</v>
      </c>
      <c r="O175" s="36" t="str">
        <f>IF(AmazonProductData[[#This Row],[Discount_percentage]]&gt;=0.5,"50% or More","Less Than 50%")</f>
        <v>50% or More</v>
      </c>
      <c r="P175" s="27">
        <v>0.5</v>
      </c>
      <c r="Q175" s="32" t="str">
        <f>IF(AmazonProductData[[#This Row],[Rating]]&lt;3,"Good",IF(AmazonProductData[[#This Row],[Rating]]&lt;=3.9,"Very Good","Excellent"))</f>
        <v>Excellent</v>
      </c>
      <c r="R175" s="32">
        <f>AmazonProductData[[#This Row],[Rating]]*AmazonProductData[[#This Row],[Rating_count]]</f>
        <v>6182.7999999999993</v>
      </c>
      <c r="S175" s="17">
        <v>4.0999999999999996</v>
      </c>
      <c r="T175" s="17">
        <f>AmazonProductData[[#This Row],[Actual_price]]*AmazonProductData[[#This Row],[Rating_count]]</f>
        <v>752492</v>
      </c>
      <c r="U175" s="17" t="str">
        <f>IF(AmazonProductData[[#This Row],[Rating_count]]&lt;1000,"Less than 1k Reviews","More than 1k Reviews")</f>
        <v>More than 1k Reviews</v>
      </c>
      <c r="V175" s="20">
        <v>1508</v>
      </c>
      <c r="W175" s="1" t="s">
        <v>3112</v>
      </c>
      <c r="X175" s="1" t="s">
        <v>4361</v>
      </c>
      <c r="Y175" s="1" t="s">
        <v>5555</v>
      </c>
      <c r="Z175" s="1" t="s">
        <v>6749</v>
      </c>
      <c r="AA175" s="1" t="s">
        <v>7943</v>
      </c>
      <c r="AB175" s="1" t="s">
        <v>9146</v>
      </c>
      <c r="AC175" s="2" t="s">
        <v>10401</v>
      </c>
      <c r="AD175" s="4" t="s">
        <v>11815</v>
      </c>
    </row>
    <row r="176" spans="1:30" hidden="1" x14ac:dyDescent="0.35">
      <c r="A176" s="3" t="s">
        <v>406</v>
      </c>
      <c r="B176" s="3" t="str">
        <f>PROPER(AmazonProductData[[#This Row],[P_edit_3]])</f>
        <v>Ambrane Mobile Holding Stand</v>
      </c>
      <c r="C176" s="3" t="str">
        <f>SUBSTITUTE(AmazonProductData[[#This Row],[P_edit_2]],"/","")</f>
        <v>Ambrane Mobile Holding Stand</v>
      </c>
      <c r="D176" s="3" t="str">
        <f>SUBSTITUTE(AmazonProductData[[#This Row],[P_edit_1]],"!!","")</f>
        <v>Ambrane Mobile Holding Stand</v>
      </c>
      <c r="E176" s="3" t="s">
        <v>13089</v>
      </c>
      <c r="F176" s="1" t="s">
        <v>1749</v>
      </c>
      <c r="G176" s="1" t="str">
        <f>LEFT(AmazonProductData[[#This Row],[category-orginal]],FIND("|",AmazonProductData[[#This Row],[category-orginal]]))</f>
        <v>Electronics|</v>
      </c>
      <c r="H176" s="1" t="str">
        <f>SUBSTITUTE(AmazonProductData[[#This Row],[category-old3]], "OfficeProducts", "Office Products")</f>
        <v>Electronics</v>
      </c>
      <c r="I176" s="1" t="str">
        <f>SUBSTITUTE(AmazonProductData[[#This Row],[Category2]], "&amp;", " &amp; ")</f>
        <v>Electronics</v>
      </c>
      <c r="J176" s="1" t="str">
        <f>SUBSTITUTE(AmazonProductData[[#This Row],[category-old2]],"|","")</f>
        <v>Electronics</v>
      </c>
      <c r="K176" s="1" t="s">
        <v>2719</v>
      </c>
      <c r="L176" s="13">
        <v>199</v>
      </c>
      <c r="M176" s="13" t="str">
        <f>IF(AmazonProductData[[#This Row],[Actual_price]]&lt;200,"₹200",IF(AmazonProductData[[#This Row],[Actual_price]]&lt;=500,"₹200–₹500"," &gt;₹500)"))</f>
        <v>₹200–₹500</v>
      </c>
      <c r="N176" s="36">
        <v>499</v>
      </c>
      <c r="O176" s="36" t="str">
        <f>IF(AmazonProductData[[#This Row],[Discount_percentage]]&gt;=0.5,"50% or More","Less Than 50%")</f>
        <v>50% or More</v>
      </c>
      <c r="P176" s="27">
        <v>0.6</v>
      </c>
      <c r="Q176" s="32" t="str">
        <f>IF(AmazonProductData[[#This Row],[Rating]]&lt;3,"Good",IF(AmazonProductData[[#This Row],[Rating]]&lt;=3.9,"Very Good","Excellent"))</f>
        <v>Excellent</v>
      </c>
      <c r="R176" s="32">
        <f>AmazonProductData[[#This Row],[Rating]]*AmazonProductData[[#This Row],[Rating_count]]</f>
        <v>7322.5999999999995</v>
      </c>
      <c r="S176" s="17">
        <v>4.0999999999999996</v>
      </c>
      <c r="T176" s="17">
        <f>AmazonProductData[[#This Row],[Actual_price]]*AmazonProductData[[#This Row],[Rating_count]]</f>
        <v>891214</v>
      </c>
      <c r="U176" s="17" t="str">
        <f>IF(AmazonProductData[[#This Row],[Rating_count]]&lt;1000,"Less than 1k Reviews","More than 1k Reviews")</f>
        <v>More than 1k Reviews</v>
      </c>
      <c r="V176" s="20">
        <v>1786</v>
      </c>
      <c r="W176" s="1" t="s">
        <v>3278</v>
      </c>
      <c r="X176" s="1" t="s">
        <v>4494</v>
      </c>
      <c r="Y176" s="1" t="s">
        <v>5688</v>
      </c>
      <c r="Z176" s="1" t="s">
        <v>6882</v>
      </c>
      <c r="AA176" s="1" t="s">
        <v>8076</v>
      </c>
      <c r="AB176" s="1" t="s">
        <v>9282</v>
      </c>
      <c r="AC176" s="2" t="s">
        <v>10583</v>
      </c>
      <c r="AD176" s="4" t="s">
        <v>12004</v>
      </c>
    </row>
    <row r="177" spans="1:30" hidden="1" x14ac:dyDescent="0.35">
      <c r="A177" s="3" t="s">
        <v>31</v>
      </c>
      <c r="B177" s="3" t="str">
        <f>PROPER(AmazonProductData[[#This Row],[P_edit_3]])</f>
        <v>Ambrane 60W  3A</v>
      </c>
      <c r="C177" s="3" t="str">
        <f>SUBSTITUTE(AmazonProductData[[#This Row],[P_edit_2]],"/","")</f>
        <v>Ambrane 60W  3A</v>
      </c>
      <c r="D177" s="3" t="str">
        <f>SUBSTITUTE(AmazonProductData[[#This Row],[P_edit_1]],"!!","")</f>
        <v>Ambrane 60W / 3A</v>
      </c>
      <c r="E177" s="3" t="str">
        <f>LEFT(AmazonProductData[[#This Row],[product_name-original]],FIND("~",SUBSTITUTE(AmazonProductData[[#This Row],[product_name-original]]," ","~",4))-1)</f>
        <v>Ambrane 60W / 3A</v>
      </c>
      <c r="F177" s="1" t="s">
        <v>1382</v>
      </c>
      <c r="G177" s="1" t="str">
        <f>LEFT(AmazonProductData[[#This Row],[category-orginal]],FIND("|",AmazonProductData[[#This Row],[category-orginal]]))</f>
        <v>Computers&amp;Accessories|</v>
      </c>
      <c r="H177" s="1" t="str">
        <f>SUBSTITUTE(AmazonProductData[[#This Row],[category-old3]], "OfficeProducts", "Office Products")</f>
        <v>Computers &amp; Accessories</v>
      </c>
      <c r="I177" s="1" t="str">
        <f>SUBSTITUTE(AmazonProductData[[#This Row],[Category2]], "&amp;", " &amp; ")</f>
        <v>Computers &amp; Accessories</v>
      </c>
      <c r="J177" s="1" t="str">
        <f>SUBSTITUTE(AmazonProductData[[#This Row],[category-old2]],"|","")</f>
        <v>Computers&amp;Accessories</v>
      </c>
      <c r="K177" s="1" t="s">
        <v>2688</v>
      </c>
      <c r="L177" s="13">
        <v>179</v>
      </c>
      <c r="M177" s="13" t="str">
        <f>IF(AmazonProductData[[#This Row],[Actual_price]]&lt;200,"₹200",IF(AmazonProductData[[#This Row],[Actual_price]]&lt;=500,"₹200–₹500"," &gt;₹500)"))</f>
        <v>₹200–₹500</v>
      </c>
      <c r="N177" s="36">
        <v>499</v>
      </c>
      <c r="O177" s="36" t="str">
        <f>IF(AmazonProductData[[#This Row],[Discount_percentage]]&gt;=0.5,"50% or More","Less Than 50%")</f>
        <v>50% or More</v>
      </c>
      <c r="P177" s="27">
        <v>0.64</v>
      </c>
      <c r="Q177" s="32" t="str">
        <f>IF(AmazonProductData[[#This Row],[Rating]]&lt;3,"Good",IF(AmazonProductData[[#This Row],[Rating]]&lt;=3.9,"Very Good","Excellent"))</f>
        <v>Excellent</v>
      </c>
      <c r="R177" s="32">
        <f>AmazonProductData[[#This Row],[Rating]]*AmazonProductData[[#This Row],[Rating_count]]</f>
        <v>7732</v>
      </c>
      <c r="S177" s="17">
        <v>4</v>
      </c>
      <c r="T177" s="17">
        <f>AmazonProductData[[#This Row],[Actual_price]]*AmazonProductData[[#This Row],[Rating_count]]</f>
        <v>964567</v>
      </c>
      <c r="U177" s="17" t="str">
        <f>IF(AmazonProductData[[#This Row],[Rating_count]]&lt;1000,"Less than 1k Reviews","More than 1k Reviews")</f>
        <v>More than 1k Reviews</v>
      </c>
      <c r="V177" s="20">
        <v>1933</v>
      </c>
      <c r="W177" s="1" t="s">
        <v>2929</v>
      </c>
      <c r="X177" s="1" t="s">
        <v>4220</v>
      </c>
      <c r="Y177" s="1" t="s">
        <v>5414</v>
      </c>
      <c r="Z177" s="1" t="s">
        <v>6608</v>
      </c>
      <c r="AA177" s="1" t="s">
        <v>7802</v>
      </c>
      <c r="AB177" s="1" t="s">
        <v>8996</v>
      </c>
      <c r="AC177" s="2" t="s">
        <v>10211</v>
      </c>
      <c r="AD177" s="4" t="s">
        <v>12410</v>
      </c>
    </row>
    <row r="178" spans="1:30" hidden="1" x14ac:dyDescent="0.35">
      <c r="A178" s="3" t="s">
        <v>31</v>
      </c>
      <c r="B178" s="3" t="str">
        <f>PROPER(AmazonProductData[[#This Row],[P_edit_3]])</f>
        <v>Ambrane 60W  3A</v>
      </c>
      <c r="C178" s="3" t="str">
        <f>SUBSTITUTE(AmazonProductData[[#This Row],[P_edit_2]],"/","")</f>
        <v>Ambrane 60W  3A</v>
      </c>
      <c r="D178" s="3" t="str">
        <f>SUBSTITUTE(AmazonProductData[[#This Row],[P_edit_1]],"!!","")</f>
        <v>Ambrane 60W / 3A</v>
      </c>
      <c r="E178" s="3" t="str">
        <f>LEFT(AmazonProductData[[#This Row],[product_name-original]],FIND("~",SUBSTITUTE(AmazonProductData[[#This Row],[product_name-original]]," ","~",4))-1)</f>
        <v>Ambrane 60W / 3A</v>
      </c>
      <c r="F178" s="1" t="s">
        <v>1382</v>
      </c>
      <c r="G178" s="1" t="str">
        <f>LEFT(AmazonProductData[[#This Row],[category-orginal]],FIND("|",AmazonProductData[[#This Row],[category-orginal]]))</f>
        <v>Computers&amp;Accessories|</v>
      </c>
      <c r="H178" s="1" t="str">
        <f>SUBSTITUTE(AmazonProductData[[#This Row],[category-old3]], "OfficeProducts", "Office Products")</f>
        <v>Computers &amp; Accessories</v>
      </c>
      <c r="I178" s="1" t="str">
        <f>SUBSTITUTE(AmazonProductData[[#This Row],[Category2]], "&amp;", " &amp; ")</f>
        <v>Computers &amp; Accessories</v>
      </c>
      <c r="J178" s="1" t="str">
        <f>SUBSTITUTE(AmazonProductData[[#This Row],[category-old2]],"|","")</f>
        <v>Computers&amp;Accessories</v>
      </c>
      <c r="K178" s="1" t="s">
        <v>2688</v>
      </c>
      <c r="L178" s="13">
        <v>179</v>
      </c>
      <c r="M178" s="13" t="str">
        <f>IF(AmazonProductData[[#This Row],[Actual_price]]&lt;200,"₹200",IF(AmazonProductData[[#This Row],[Actual_price]]&lt;=500,"₹200–₹500"," &gt;₹500)"))</f>
        <v>₹200–₹500</v>
      </c>
      <c r="N178" s="36">
        <v>499</v>
      </c>
      <c r="O178" s="36" t="str">
        <f>IF(AmazonProductData[[#This Row],[Discount_percentage]]&gt;=0.5,"50% or More","Less Than 50%")</f>
        <v>50% or More</v>
      </c>
      <c r="P178" s="27">
        <v>0.64</v>
      </c>
      <c r="Q178" s="32" t="str">
        <f>IF(AmazonProductData[[#This Row],[Rating]]&lt;3,"Good",IF(AmazonProductData[[#This Row],[Rating]]&lt;=3.9,"Very Good","Excellent"))</f>
        <v>Excellent</v>
      </c>
      <c r="R178" s="32">
        <f>AmazonProductData[[#This Row],[Rating]]*AmazonProductData[[#This Row],[Rating_count]]</f>
        <v>7736</v>
      </c>
      <c r="S178" s="17">
        <v>4</v>
      </c>
      <c r="T178" s="17">
        <f>AmazonProductData[[#This Row],[Actual_price]]*AmazonProductData[[#This Row],[Rating_count]]</f>
        <v>965066</v>
      </c>
      <c r="U178" s="17" t="str">
        <f>IF(AmazonProductData[[#This Row],[Rating_count]]&lt;1000,"Less than 1k Reviews","More than 1k Reviews")</f>
        <v>More than 1k Reviews</v>
      </c>
      <c r="V178" s="20">
        <v>1934</v>
      </c>
      <c r="W178" s="1" t="s">
        <v>2929</v>
      </c>
      <c r="X178" s="1" t="s">
        <v>4220</v>
      </c>
      <c r="Y178" s="1" t="s">
        <v>5414</v>
      </c>
      <c r="Z178" s="1" t="s">
        <v>6608</v>
      </c>
      <c r="AA178" s="1" t="s">
        <v>7802</v>
      </c>
      <c r="AB178" s="1" t="s">
        <v>8996</v>
      </c>
      <c r="AC178" s="2" t="s">
        <v>10211</v>
      </c>
      <c r="AD178" s="4" t="s">
        <v>11623</v>
      </c>
    </row>
    <row r="179" spans="1:30" hidden="1" x14ac:dyDescent="0.35">
      <c r="A179" s="3" t="s">
        <v>467</v>
      </c>
      <c r="B179" s="3" t="str">
        <f>PROPER(AmazonProductData[[#This Row],[P_edit_3]])</f>
        <v>Striff 12 Pieces Highly</v>
      </c>
      <c r="C179" s="3" t="str">
        <f>SUBSTITUTE(AmazonProductData[[#This Row],[P_edit_2]],"/","")</f>
        <v>STRIFF 12 Pieces Highly</v>
      </c>
      <c r="D179" s="3" t="str">
        <f>SUBSTITUTE(AmazonProductData[[#This Row],[P_edit_1]],"!!","")</f>
        <v>STRIFF 12 Pieces Highly</v>
      </c>
      <c r="E179" s="3" t="str">
        <f>LEFT(AmazonProductData[[#This Row],[product_name-original]],FIND("~",SUBSTITUTE(AmazonProductData[[#This Row],[product_name-original]]," ","~",4))-1)</f>
        <v>STRIFF 12 Pieces Highly</v>
      </c>
      <c r="F179" s="1" t="s">
        <v>1807</v>
      </c>
      <c r="G179" s="1" t="str">
        <f>LEFT(AmazonProductData[[#This Row],[category-orginal]],FIND("|",AmazonProductData[[#This Row],[category-orginal]]))</f>
        <v>Electronics|</v>
      </c>
      <c r="H179" s="1" t="str">
        <f>SUBSTITUTE(AmazonProductData[[#This Row],[category-old3]], "OfficeProducts", "Office Products")</f>
        <v>Electronics</v>
      </c>
      <c r="I179" s="1" t="str">
        <f>SUBSTITUTE(AmazonProductData[[#This Row],[Category2]], "&amp;", " &amp; ")</f>
        <v>Electronics</v>
      </c>
      <c r="J179" s="1" t="str">
        <f>SUBSTITUTE(AmazonProductData[[#This Row],[category-old2]],"|","")</f>
        <v>Electronics</v>
      </c>
      <c r="K179" s="1" t="s">
        <v>2721</v>
      </c>
      <c r="L179" s="13">
        <v>95</v>
      </c>
      <c r="M179" s="13" t="str">
        <f>IF(AmazonProductData[[#This Row],[Actual_price]]&lt;200,"₹200",IF(AmazonProductData[[#This Row],[Actual_price]]&lt;=500,"₹200–₹500"," &gt;₹500)"))</f>
        <v>₹200–₹500</v>
      </c>
      <c r="N179" s="36">
        <v>499</v>
      </c>
      <c r="O179" s="36" t="str">
        <f>IF(AmazonProductData[[#This Row],[Discount_percentage]]&gt;=0.5,"50% or More","Less Than 50%")</f>
        <v>50% or More</v>
      </c>
      <c r="P179" s="27">
        <v>0.81</v>
      </c>
      <c r="Q179" s="32" t="str">
        <f>IF(AmazonProductData[[#This Row],[Rating]]&lt;3,"Good",IF(AmazonProductData[[#This Row],[Rating]]&lt;=3.9,"Very Good","Excellent"))</f>
        <v>Excellent</v>
      </c>
      <c r="R179" s="32">
        <f>AmazonProductData[[#This Row],[Rating]]*AmazonProductData[[#This Row],[Rating_count]]</f>
        <v>8185.8</v>
      </c>
      <c r="S179" s="17">
        <v>4.2</v>
      </c>
      <c r="T179" s="17">
        <f>AmazonProductData[[#This Row],[Actual_price]]*AmazonProductData[[#This Row],[Rating_count]]</f>
        <v>972551</v>
      </c>
      <c r="U179" s="17" t="str">
        <f>IF(AmazonProductData[[#This Row],[Rating_count]]&lt;1000,"Less than 1k Reviews","More than 1k Reviews")</f>
        <v>More than 1k Reviews</v>
      </c>
      <c r="V179" s="20">
        <v>1949</v>
      </c>
      <c r="W179" s="1" t="s">
        <v>3324</v>
      </c>
      <c r="X179" s="1" t="s">
        <v>4530</v>
      </c>
      <c r="Y179" s="1" t="s">
        <v>5724</v>
      </c>
      <c r="Z179" s="1" t="s">
        <v>6918</v>
      </c>
      <c r="AA179" s="1" t="s">
        <v>8112</v>
      </c>
      <c r="AB179" s="1" t="s">
        <v>9319</v>
      </c>
      <c r="AC179" s="2" t="s">
        <v>10648</v>
      </c>
      <c r="AD179" s="4" t="s">
        <v>12077</v>
      </c>
    </row>
    <row r="180" spans="1:30" hidden="1" x14ac:dyDescent="0.35">
      <c r="A180" s="3" t="s">
        <v>499</v>
      </c>
      <c r="B180" s="3" t="str">
        <f>PROPER(AmazonProductData[[#This Row],[P_edit_3]])</f>
        <v>Striff 12 Pieces Highly</v>
      </c>
      <c r="C180" s="3" t="str">
        <f>SUBSTITUTE(AmazonProductData[[#This Row],[P_edit_2]],"/","")</f>
        <v>STRIFF 12 Pieces Highly</v>
      </c>
      <c r="D180" s="3" t="str">
        <f>SUBSTITUTE(AmazonProductData[[#This Row],[P_edit_1]],"!!","")</f>
        <v>STRIFF 12 Pieces Highly</v>
      </c>
      <c r="E180" s="3" t="str">
        <f>LEFT(AmazonProductData[[#This Row],[product_name-original]],FIND("~",SUBSTITUTE(AmazonProductData[[#This Row],[product_name-original]]," ","~",4))-1)</f>
        <v>STRIFF 12 Pieces Highly</v>
      </c>
      <c r="F180" s="1" t="s">
        <v>1838</v>
      </c>
      <c r="G180" s="1" t="str">
        <f>LEFT(AmazonProductData[[#This Row],[category-orginal]],FIND("|",AmazonProductData[[#This Row],[category-orginal]]))</f>
        <v>Electronics|</v>
      </c>
      <c r="H180" s="1" t="str">
        <f>SUBSTITUTE(AmazonProductData[[#This Row],[category-old3]], "OfficeProducts", "Office Products")</f>
        <v>Electronics</v>
      </c>
      <c r="I180" s="1" t="str">
        <f>SUBSTITUTE(AmazonProductData[[#This Row],[Category2]], "&amp;", " &amp; ")</f>
        <v>Electronics</v>
      </c>
      <c r="J180" s="1" t="str">
        <f>SUBSTITUTE(AmazonProductData[[#This Row],[category-old2]],"|","")</f>
        <v>Electronics</v>
      </c>
      <c r="K180" s="1" t="s">
        <v>2721</v>
      </c>
      <c r="L180" s="13">
        <v>79</v>
      </c>
      <c r="M180" s="13" t="str">
        <f>IF(AmazonProductData[[#This Row],[Actual_price]]&lt;200,"₹200",IF(AmazonProductData[[#This Row],[Actual_price]]&lt;=500,"₹200–₹500"," &gt;₹500)"))</f>
        <v>₹200–₹500</v>
      </c>
      <c r="N180" s="36">
        <v>499</v>
      </c>
      <c r="O180" s="36" t="str">
        <f>IF(AmazonProductData[[#This Row],[Discount_percentage]]&gt;=0.5,"50% or More","Less Than 50%")</f>
        <v>50% or More</v>
      </c>
      <c r="P180" s="27">
        <v>0.84</v>
      </c>
      <c r="Q180" s="32" t="str">
        <f>IF(AmazonProductData[[#This Row],[Rating]]&lt;3,"Good",IF(AmazonProductData[[#This Row],[Rating]]&lt;=3.9,"Very Good","Excellent"))</f>
        <v>Excellent</v>
      </c>
      <c r="R180" s="32">
        <f>AmazonProductData[[#This Row],[Rating]]*AmazonProductData[[#This Row],[Rating_count]]</f>
        <v>8185.8</v>
      </c>
      <c r="S180" s="17">
        <v>4.2</v>
      </c>
      <c r="T180" s="17">
        <f>AmazonProductData[[#This Row],[Actual_price]]*AmazonProductData[[#This Row],[Rating_count]]</f>
        <v>972551</v>
      </c>
      <c r="U180" s="17" t="str">
        <f>IF(AmazonProductData[[#This Row],[Rating_count]]&lt;1000,"Less than 1k Reviews","More than 1k Reviews")</f>
        <v>More than 1k Reviews</v>
      </c>
      <c r="V180" s="20">
        <v>1949</v>
      </c>
      <c r="W180" s="1" t="s">
        <v>3350</v>
      </c>
      <c r="X180" s="1" t="s">
        <v>4530</v>
      </c>
      <c r="Y180" s="1" t="s">
        <v>5724</v>
      </c>
      <c r="Z180" s="1" t="s">
        <v>6918</v>
      </c>
      <c r="AA180" s="1" t="s">
        <v>8112</v>
      </c>
      <c r="AB180" s="1" t="s">
        <v>9319</v>
      </c>
      <c r="AC180" s="2" t="s">
        <v>10681</v>
      </c>
      <c r="AD180" s="4" t="s">
        <v>12113</v>
      </c>
    </row>
    <row r="181" spans="1:30" hidden="1" x14ac:dyDescent="0.35">
      <c r="A181" s="3" t="s">
        <v>467</v>
      </c>
      <c r="B181" s="3" t="str">
        <f>PROPER(AmazonProductData[[#This Row],[P_edit_3]])</f>
        <v>Striff 12 Pieces Highly</v>
      </c>
      <c r="C181" s="3" t="str">
        <f>SUBSTITUTE(AmazonProductData[[#This Row],[P_edit_2]],"/","")</f>
        <v>STRIFF 12 Pieces Highly</v>
      </c>
      <c r="D181" s="3" t="str">
        <f>SUBSTITUTE(AmazonProductData[[#This Row],[P_edit_1]],"!!","")</f>
        <v>STRIFF 12 Pieces Highly</v>
      </c>
      <c r="E181" s="3" t="str">
        <f>LEFT(AmazonProductData[[#This Row],[product_name-original]],FIND("~",SUBSTITUTE(AmazonProductData[[#This Row],[product_name-original]]," ","~",4))-1)</f>
        <v>STRIFF 12 Pieces Highly</v>
      </c>
      <c r="F181" s="1" t="s">
        <v>1807</v>
      </c>
      <c r="G181" s="1" t="str">
        <f>LEFT(AmazonProductData[[#This Row],[category-orginal]],FIND("|",AmazonProductData[[#This Row],[category-orginal]]))</f>
        <v>Electronics|</v>
      </c>
      <c r="H181" s="1" t="str">
        <f>SUBSTITUTE(AmazonProductData[[#This Row],[category-old3]], "OfficeProducts", "Office Products")</f>
        <v>Electronics</v>
      </c>
      <c r="I181" s="1" t="str">
        <f>SUBSTITUTE(AmazonProductData[[#This Row],[Category2]], "&amp;", " &amp; ")</f>
        <v>Electronics</v>
      </c>
      <c r="J181" s="1" t="str">
        <f>SUBSTITUTE(AmazonProductData[[#This Row],[category-old2]],"|","")</f>
        <v>Electronics</v>
      </c>
      <c r="K181" s="1" t="s">
        <v>2721</v>
      </c>
      <c r="L181" s="13">
        <v>95</v>
      </c>
      <c r="M181" s="13" t="str">
        <f>IF(AmazonProductData[[#This Row],[Actual_price]]&lt;200,"₹200",IF(AmazonProductData[[#This Row],[Actual_price]]&lt;=500,"₹200–₹500"," &gt;₹500)"))</f>
        <v>₹200–₹500</v>
      </c>
      <c r="N181" s="36">
        <v>499</v>
      </c>
      <c r="O181" s="36" t="str">
        <f>IF(AmazonProductData[[#This Row],[Discount_percentage]]&gt;=0.5,"50% or More","Less Than 50%")</f>
        <v>50% or More</v>
      </c>
      <c r="P181" s="27">
        <v>0.81</v>
      </c>
      <c r="Q181" s="32" t="str">
        <f>IF(AmazonProductData[[#This Row],[Rating]]&lt;3,"Good",IF(AmazonProductData[[#This Row],[Rating]]&lt;=3.9,"Very Good","Excellent"))</f>
        <v>Excellent</v>
      </c>
      <c r="R181" s="32">
        <f>AmazonProductData[[#This Row],[Rating]]*AmazonProductData[[#This Row],[Rating_count]]</f>
        <v>8185.8</v>
      </c>
      <c r="S181" s="17">
        <v>4.2</v>
      </c>
      <c r="T181" s="17">
        <f>AmazonProductData[[#This Row],[Actual_price]]*AmazonProductData[[#This Row],[Rating_count]]</f>
        <v>972551</v>
      </c>
      <c r="U181" s="17" t="str">
        <f>IF(AmazonProductData[[#This Row],[Rating_count]]&lt;1000,"Less than 1k Reviews","More than 1k Reviews")</f>
        <v>More than 1k Reviews</v>
      </c>
      <c r="V181" s="20">
        <v>1949</v>
      </c>
      <c r="W181" s="1" t="s">
        <v>3324</v>
      </c>
      <c r="X181" s="1" t="s">
        <v>4530</v>
      </c>
      <c r="Y181" s="1" t="s">
        <v>5724</v>
      </c>
      <c r="Z181" s="1" t="s">
        <v>6918</v>
      </c>
      <c r="AA181" s="1" t="s">
        <v>8112</v>
      </c>
      <c r="AB181" s="1" t="s">
        <v>9319</v>
      </c>
      <c r="AC181" s="2" t="s">
        <v>10881</v>
      </c>
      <c r="AD181" s="4" t="s">
        <v>12327</v>
      </c>
    </row>
    <row r="182" spans="1:30" hidden="1" x14ac:dyDescent="0.35">
      <c r="A182" s="3" t="s">
        <v>1072</v>
      </c>
      <c r="B182" s="3" t="str">
        <f>PROPER(AmazonProductData[[#This Row],[P_edit_3]])</f>
        <v>Heart Home Waterproof Round</v>
      </c>
      <c r="C182" s="3" t="str">
        <f>SUBSTITUTE(AmazonProductData[[#This Row],[P_edit_2]],"/","")</f>
        <v>Heart Home Waterproof Round</v>
      </c>
      <c r="D182" s="3" t="str">
        <f>SUBSTITUTE(AmazonProductData[[#This Row],[P_edit_1]],"!!","")</f>
        <v>Heart Home Waterproof Round</v>
      </c>
      <c r="E182" s="3" t="str">
        <f>LEFT(AmazonProductData[[#This Row],[product_name-original]],FIND("~",SUBSTITUTE(AmazonProductData[[#This Row],[product_name-original]]," ","~",4))-1)</f>
        <v>Heart Home Waterproof Round</v>
      </c>
      <c r="F182" s="1" t="s">
        <v>2409</v>
      </c>
      <c r="G182" s="1" t="str">
        <f>LEFT(AmazonProductData[[#This Row],[category-orginal]],FIND("|",AmazonProductData[[#This Row],[category-orginal]]))</f>
        <v>Home&amp;Kitchen|</v>
      </c>
      <c r="H182" s="1" t="str">
        <f>SUBSTITUTE(AmazonProductData[[#This Row],[category-old3]], "OfficeProducts", "Office Products")</f>
        <v>Home &amp; Kitchen</v>
      </c>
      <c r="I182" s="1" t="str">
        <f>SUBSTITUTE(AmazonProductData[[#This Row],[Category2]], "&amp;", " &amp; ")</f>
        <v>Home &amp; Kitchen</v>
      </c>
      <c r="J182" s="1" t="str">
        <f>SUBSTITUTE(AmazonProductData[[#This Row],[category-old2]],"|","")</f>
        <v>Home&amp;Kitchen</v>
      </c>
      <c r="K182" s="1" t="s">
        <v>2846</v>
      </c>
      <c r="L182" s="13">
        <v>199</v>
      </c>
      <c r="M182" s="13" t="str">
        <f>IF(AmazonProductData[[#This Row],[Actual_price]]&lt;200,"₹200",IF(AmazonProductData[[#This Row],[Actual_price]]&lt;=500,"₹200–₹500"," &gt;₹500)"))</f>
        <v>₹200–₹500</v>
      </c>
      <c r="N182" s="36">
        <v>499</v>
      </c>
      <c r="O182" s="36" t="str">
        <f>IF(AmazonProductData[[#This Row],[Discount_percentage]]&gt;=0.5,"50% or More","Less Than 50%")</f>
        <v>50% or More</v>
      </c>
      <c r="P182" s="27">
        <v>0.6</v>
      </c>
      <c r="Q182" s="32" t="str">
        <f>IF(AmazonProductData[[#This Row],[Rating]]&lt;3,"Good",IF(AmazonProductData[[#This Row],[Rating]]&lt;=3.9,"Very Good","Excellent"))</f>
        <v>Excellent</v>
      </c>
      <c r="R182" s="32">
        <f>AmazonProductData[[#This Row],[Rating]]*AmazonProductData[[#This Row],[Rating_count]]</f>
        <v>8183.5999999999995</v>
      </c>
      <c r="S182" s="17">
        <v>4.0999999999999996</v>
      </c>
      <c r="T182" s="17">
        <f>AmazonProductData[[#This Row],[Actual_price]]*AmazonProductData[[#This Row],[Rating_count]]</f>
        <v>996004</v>
      </c>
      <c r="U182" s="17" t="str">
        <f>IF(AmazonProductData[[#This Row],[Rating_count]]&lt;1000,"Less than 1k Reviews","More than 1k Reviews")</f>
        <v>More than 1k Reviews</v>
      </c>
      <c r="V182" s="20">
        <v>1996</v>
      </c>
      <c r="W182" s="1" t="s">
        <v>3915</v>
      </c>
      <c r="X182" s="1" t="s">
        <v>5107</v>
      </c>
      <c r="Y182" s="1" t="s">
        <v>6301</v>
      </c>
      <c r="Z182" s="1" t="s">
        <v>7495</v>
      </c>
      <c r="AA182" s="1" t="s">
        <v>8689</v>
      </c>
      <c r="AB182" s="1" t="s">
        <v>9901</v>
      </c>
      <c r="AC182" s="2" t="s">
        <v>11315</v>
      </c>
      <c r="AD182" s="4" t="s">
        <v>12778</v>
      </c>
    </row>
    <row r="183" spans="1:30" hidden="1" x14ac:dyDescent="0.35">
      <c r="A183" s="3" t="s">
        <v>502</v>
      </c>
      <c r="B183" s="3" t="str">
        <f>PROPER(AmazonProductData[[#This Row],[P_edit_3]])</f>
        <v>Striff Multi Angle Tabletmobile</v>
      </c>
      <c r="C183" s="3" t="str">
        <f>SUBSTITUTE(AmazonProductData[[#This Row],[P_edit_2]],"/","")</f>
        <v>STRIFF Multi Angle TabletMobile</v>
      </c>
      <c r="D183" s="3" t="str">
        <f>SUBSTITUTE(AmazonProductData[[#This Row],[P_edit_1]],"!!","")</f>
        <v>STRIFF Multi Angle Tablet/Mobile</v>
      </c>
      <c r="E183" s="3" t="str">
        <f>LEFT(AmazonProductData[[#This Row],[product_name-original]],FIND("~",SUBSTITUTE(AmazonProductData[[#This Row],[product_name-original]]," ","~",4))-1)</f>
        <v>STRIFF Multi Angle Tablet/Mobile</v>
      </c>
      <c r="F183" s="1" t="s">
        <v>1841</v>
      </c>
      <c r="G183" s="1" t="str">
        <f>LEFT(AmazonProductData[[#This Row],[category-orginal]],FIND("|",AmazonProductData[[#This Row],[category-orginal]]))</f>
        <v>Electronics|</v>
      </c>
      <c r="H183" s="1" t="str">
        <f>SUBSTITUTE(AmazonProductData[[#This Row],[category-old3]], "OfficeProducts", "Office Products")</f>
        <v>Electronics</v>
      </c>
      <c r="I183" s="1" t="str">
        <f>SUBSTITUTE(AmazonProductData[[#This Row],[Category2]], "&amp;", " &amp; ")</f>
        <v>Electronics</v>
      </c>
      <c r="J183" s="1" t="str">
        <f>SUBSTITUTE(AmazonProductData[[#This Row],[category-old2]],"|","")</f>
        <v>Electronics</v>
      </c>
      <c r="K183" s="1" t="s">
        <v>2719</v>
      </c>
      <c r="L183" s="13">
        <v>99</v>
      </c>
      <c r="M183" s="13" t="str">
        <f>IF(AmazonProductData[[#This Row],[Actual_price]]&lt;200,"₹200",IF(AmazonProductData[[#This Row],[Actual_price]]&lt;=500,"₹200–₹500"," &gt;₹500)"))</f>
        <v>₹200–₹500</v>
      </c>
      <c r="N183" s="36">
        <v>499</v>
      </c>
      <c r="O183" s="36" t="str">
        <f>IF(AmazonProductData[[#This Row],[Discount_percentage]]&gt;=0.5,"50% or More","Less Than 50%")</f>
        <v>50% or More</v>
      </c>
      <c r="P183" s="27">
        <v>0.8</v>
      </c>
      <c r="Q183" s="32" t="str">
        <f>IF(AmazonProductData[[#This Row],[Rating]]&lt;3,"Good",IF(AmazonProductData[[#This Row],[Rating]]&lt;=3.9,"Very Good","Excellent"))</f>
        <v>Excellent</v>
      </c>
      <c r="R183" s="32">
        <f>AmazonProductData[[#This Row],[Rating]]*AmazonProductData[[#This Row],[Rating_count]]</f>
        <v>10049.099999999999</v>
      </c>
      <c r="S183" s="17">
        <v>4.0999999999999996</v>
      </c>
      <c r="T183" s="17">
        <f>AmazonProductData[[#This Row],[Actual_price]]*AmazonProductData[[#This Row],[Rating_count]]</f>
        <v>1223049</v>
      </c>
      <c r="U183" s="17" t="str">
        <f>IF(AmazonProductData[[#This Row],[Rating_count]]&lt;1000,"Less than 1k Reviews","More than 1k Reviews")</f>
        <v>More than 1k Reviews</v>
      </c>
      <c r="V183" s="20">
        <v>2451</v>
      </c>
      <c r="W183" s="1" t="s">
        <v>3352</v>
      </c>
      <c r="X183" s="1" t="s">
        <v>4550</v>
      </c>
      <c r="Y183" s="1" t="s">
        <v>5744</v>
      </c>
      <c r="Z183" s="1" t="s">
        <v>6938</v>
      </c>
      <c r="AA183" s="1" t="s">
        <v>8132</v>
      </c>
      <c r="AB183" s="1" t="s">
        <v>9339</v>
      </c>
      <c r="AC183" s="2" t="s">
        <v>10684</v>
      </c>
      <c r="AD183" s="4" t="s">
        <v>12116</v>
      </c>
    </row>
    <row r="184" spans="1:30" hidden="1" x14ac:dyDescent="0.35">
      <c r="A184" s="3" t="s">
        <v>700</v>
      </c>
      <c r="B184" s="3" t="str">
        <f>PROPER(AmazonProductData[[#This Row],[P_edit_3]])</f>
        <v>Striff Uph2W Multi Angle</v>
      </c>
      <c r="C184" s="3" t="str">
        <f>SUBSTITUTE(AmazonProductData[[#This Row],[P_edit_2]],"/","")</f>
        <v>STRIFF UPH2W Multi Angle</v>
      </c>
      <c r="D184" s="3" t="str">
        <f>SUBSTITUTE(AmazonProductData[[#This Row],[P_edit_1]],"!!","")</f>
        <v>STRIFF UPH2W Multi Angle</v>
      </c>
      <c r="E184" s="3" t="str">
        <f>LEFT(AmazonProductData[[#This Row],[product_name-original]],FIND("~",SUBSTITUTE(AmazonProductData[[#This Row],[product_name-original]]," ","~",4))-1)</f>
        <v>STRIFF UPH2W Multi Angle</v>
      </c>
      <c r="F184" s="1" t="s">
        <v>2037</v>
      </c>
      <c r="G184" s="1" t="str">
        <f>LEFT(AmazonProductData[[#This Row],[category-orginal]],FIND("|",AmazonProductData[[#This Row],[category-orginal]]))</f>
        <v>Electronics|</v>
      </c>
      <c r="H184" s="1" t="str">
        <f>SUBSTITUTE(AmazonProductData[[#This Row],[category-old3]], "OfficeProducts", "Office Products")</f>
        <v>Electronics</v>
      </c>
      <c r="I184" s="1" t="str">
        <f>SUBSTITUTE(AmazonProductData[[#This Row],[Category2]], "&amp;", " &amp; ")</f>
        <v>Electronics</v>
      </c>
      <c r="J184" s="1" t="str">
        <f>SUBSTITUTE(AmazonProductData[[#This Row],[category-old2]],"|","")</f>
        <v>Electronics</v>
      </c>
      <c r="K184" s="1" t="s">
        <v>2719</v>
      </c>
      <c r="L184" s="13">
        <v>99</v>
      </c>
      <c r="M184" s="13" t="str">
        <f>IF(AmazonProductData[[#This Row],[Actual_price]]&lt;200,"₹200",IF(AmazonProductData[[#This Row],[Actual_price]]&lt;=500,"₹200–₹500"," &gt;₹500)"))</f>
        <v>₹200–₹500</v>
      </c>
      <c r="N184" s="36">
        <v>499</v>
      </c>
      <c r="O184" s="36" t="str">
        <f>IF(AmazonProductData[[#This Row],[Discount_percentage]]&gt;=0.5,"50% or More","Less Than 50%")</f>
        <v>50% or More</v>
      </c>
      <c r="P184" s="27">
        <v>0.8</v>
      </c>
      <c r="Q184" s="32" t="str">
        <f>IF(AmazonProductData[[#This Row],[Rating]]&lt;3,"Good",IF(AmazonProductData[[#This Row],[Rating]]&lt;=3.9,"Very Good","Excellent"))</f>
        <v>Excellent</v>
      </c>
      <c r="R184" s="32">
        <f>AmazonProductData[[#This Row],[Rating]]*AmazonProductData[[#This Row],[Rating_count]]</f>
        <v>10049.099999999999</v>
      </c>
      <c r="S184" s="17">
        <v>4.0999999999999996</v>
      </c>
      <c r="T184" s="17">
        <f>AmazonProductData[[#This Row],[Actual_price]]*AmazonProductData[[#This Row],[Rating_count]]</f>
        <v>1223049</v>
      </c>
      <c r="U184" s="17" t="str">
        <f>IF(AmazonProductData[[#This Row],[Rating_count]]&lt;1000,"Less than 1k Reviews","More than 1k Reviews")</f>
        <v>More than 1k Reviews</v>
      </c>
      <c r="V184" s="20">
        <v>2451</v>
      </c>
      <c r="W184" s="1" t="s">
        <v>3271</v>
      </c>
      <c r="X184" s="1" t="s">
        <v>4739</v>
      </c>
      <c r="Y184" s="1" t="s">
        <v>5933</v>
      </c>
      <c r="Z184" s="1" t="s">
        <v>7127</v>
      </c>
      <c r="AA184" s="1" t="s">
        <v>8321</v>
      </c>
      <c r="AB184" s="1" t="s">
        <v>9530</v>
      </c>
      <c r="AC184" s="2" t="s">
        <v>10919</v>
      </c>
      <c r="AD184" s="4" t="s">
        <v>12366</v>
      </c>
    </row>
    <row r="185" spans="1:30" x14ac:dyDescent="0.35">
      <c r="A185" s="3" t="s">
        <v>566</v>
      </c>
      <c r="B185" s="3" t="str">
        <f>PROPER(AmazonProductData[[#This Row],[P_edit_3]])</f>
        <v>Zebronics Zeb-Bro In Ear</v>
      </c>
      <c r="C185" s="3" t="str">
        <f>SUBSTITUTE(AmazonProductData[[#This Row],[P_edit_2]],"/","")</f>
        <v>ZEBRONICS Zeb-Bro in Ear</v>
      </c>
      <c r="D185" s="3" t="str">
        <f>SUBSTITUTE(AmazonProductData[[#This Row],[P_edit_1]],"!!","")</f>
        <v>ZEBRONICS Zeb-Bro in Ear</v>
      </c>
      <c r="E185" s="3" t="str">
        <f>LEFT(AmazonProductData[[#This Row],[product_name-original]],FIND("~",SUBSTITUTE(AmazonProductData[[#This Row],[product_name-original]]," ","~",4))-1)</f>
        <v>ZEBRONICS Zeb-Bro in Ear</v>
      </c>
      <c r="F185" s="1" t="s">
        <v>1903</v>
      </c>
      <c r="G185" s="1" t="str">
        <f>LEFT(AmazonProductData[[#This Row],[category-orginal]],FIND("|",AmazonProductData[[#This Row],[category-orginal]]))</f>
        <v>Electronics|</v>
      </c>
      <c r="H185" s="1" t="str">
        <f>SUBSTITUTE(AmazonProductData[[#This Row],[category-old3]], "OfficeProducts", "Office Products")</f>
        <v>Electronics</v>
      </c>
      <c r="I185" s="1" t="str">
        <f>SUBSTITUTE(AmazonProductData[[#This Row],[Category2]], "&amp;", " &amp; ")</f>
        <v>Electronics</v>
      </c>
      <c r="J185" s="1" t="str">
        <f>SUBSTITUTE(AmazonProductData[[#This Row],[category-old2]],"|","")</f>
        <v>Electronics</v>
      </c>
      <c r="K185" s="1" t="s">
        <v>2712</v>
      </c>
      <c r="L185" s="13">
        <v>149</v>
      </c>
      <c r="M185" s="13" t="str">
        <f>IF(AmazonProductData[[#This Row],[Actual_price]]&lt;200,"₹200",IF(AmazonProductData[[#This Row],[Actual_price]]&lt;=500,"₹200–₹500"," &gt;₹500)"))</f>
        <v>₹200–₹500</v>
      </c>
      <c r="N185" s="36">
        <v>399</v>
      </c>
      <c r="O185" s="36" t="str">
        <f>IF(AmazonProductData[[#This Row],[Discount_percentage]]&gt;=0.5,"50% or More","Less Than 50%")</f>
        <v>50% or More</v>
      </c>
      <c r="P185" s="27">
        <v>0.63</v>
      </c>
      <c r="Q185" s="32" t="str">
        <f>IF(AmazonProductData[[#This Row],[Rating]]&lt;3,"Good",IF(AmazonProductData[[#This Row],[Rating]]&lt;=3.9,"Very Good","Excellent"))</f>
        <v>Very Good</v>
      </c>
      <c r="R185" s="32">
        <f>AmazonProductData[[#This Row],[Rating]]*AmazonProductData[[#This Row],[Rating_count]]</f>
        <v>76174</v>
      </c>
      <c r="S185" s="17">
        <v>3.5</v>
      </c>
      <c r="T185" s="17">
        <f>AmazonProductData[[#This Row],[Actual_price]]*AmazonProductData[[#This Row],[Rating_count]]</f>
        <v>8683836</v>
      </c>
      <c r="U185" s="17" t="str">
        <f>IF(AmazonProductData[[#This Row],[Rating_count]]&lt;1000,"Less than 1k Reviews","More than 1k Reviews")</f>
        <v>More than 1k Reviews</v>
      </c>
      <c r="V185" s="20">
        <v>21764</v>
      </c>
      <c r="W185" s="1" t="s">
        <v>3413</v>
      </c>
      <c r="X185" s="1" t="s">
        <v>4602</v>
      </c>
      <c r="Y185" s="1" t="s">
        <v>5796</v>
      </c>
      <c r="Z185" s="1" t="s">
        <v>6990</v>
      </c>
      <c r="AA185" s="1" t="s">
        <v>8184</v>
      </c>
      <c r="AB185" s="1" t="s">
        <v>9391</v>
      </c>
      <c r="AC185" s="2" t="s">
        <v>10754</v>
      </c>
      <c r="AD185" s="4" t="s">
        <v>12189</v>
      </c>
    </row>
    <row r="186" spans="1:30" x14ac:dyDescent="0.35">
      <c r="A186" s="3" t="s">
        <v>787</v>
      </c>
      <c r="B186" s="3" t="str">
        <f>PROPER(AmazonProductData[[#This Row],[P_edit_3]])</f>
        <v>Hp Deskjet 2331 Colour</v>
      </c>
      <c r="C186" s="3" t="str">
        <f>SUBSTITUTE(AmazonProductData[[#This Row],[P_edit_2]],"/","")</f>
        <v>HP Deskjet 2331 Colour</v>
      </c>
      <c r="D186" s="3" t="str">
        <f>SUBSTITUTE(AmazonProductData[[#This Row],[P_edit_1]],"!!","")</f>
        <v>HP Deskjet 2331 Colour</v>
      </c>
      <c r="E186" s="3" t="str">
        <f>LEFT(AmazonProductData[[#This Row],[product_name-original]],FIND("~",SUBSTITUTE(AmazonProductData[[#This Row],[product_name-original]]," ","~",4))-1)</f>
        <v>HP Deskjet 2331 Colour</v>
      </c>
      <c r="F186" s="1" t="s">
        <v>2124</v>
      </c>
      <c r="G186" s="1" t="str">
        <f>LEFT(AmazonProductData[[#This Row],[category-orginal]],FIND("|",AmazonProductData[[#This Row],[category-orginal]]))</f>
        <v>Computers&amp;Accessories|</v>
      </c>
      <c r="H186" s="1" t="str">
        <f>SUBSTITUTE(AmazonProductData[[#This Row],[category-old3]], "OfficeProducts", "Office Products")</f>
        <v>Computers &amp; Accessories</v>
      </c>
      <c r="I186" s="1" t="str">
        <f>SUBSTITUTE(AmazonProductData[[#This Row],[Category2]], "&amp;", " &amp; ")</f>
        <v>Computers &amp; Accessories</v>
      </c>
      <c r="J186" s="1" t="str">
        <f>SUBSTITUTE(AmazonProductData[[#This Row],[category-old2]],"|","")</f>
        <v>Computers&amp;Accessories</v>
      </c>
      <c r="K186" s="1" t="s">
        <v>2805</v>
      </c>
      <c r="L186" s="13">
        <v>3999</v>
      </c>
      <c r="M186" s="13" t="str">
        <f>IF(AmazonProductData[[#This Row],[Actual_price]]&lt;200,"₹200",IF(AmazonProductData[[#This Row],[Actual_price]]&lt;=500,"₹200–₹500"," &gt;₹500)"))</f>
        <v xml:space="preserve"> &gt;₹500)</v>
      </c>
      <c r="N186" s="36">
        <v>4332.96</v>
      </c>
      <c r="O186" s="36" t="str">
        <f>IF(AmazonProductData[[#This Row],[Discount_percentage]]&gt;=0.5,"50% or More","Less Than 50%")</f>
        <v>Less Than 50%</v>
      </c>
      <c r="P186" s="27">
        <v>0.08</v>
      </c>
      <c r="Q186" s="32" t="str">
        <f>IF(AmazonProductData[[#This Row],[Rating]]&lt;3,"Good",IF(AmazonProductData[[#This Row],[Rating]]&lt;=3.9,"Very Good","Excellent"))</f>
        <v>Very Good</v>
      </c>
      <c r="R186" s="32">
        <f>AmazonProductData[[#This Row],[Rating]]*AmazonProductData[[#This Row],[Rating_count]]</f>
        <v>76167</v>
      </c>
      <c r="S186" s="17">
        <v>3.5</v>
      </c>
      <c r="T186" s="17">
        <f>AmazonProductData[[#This Row],[Actual_price]]*AmazonProductData[[#This Row],[Rating_count]]</f>
        <v>94293875.519999996</v>
      </c>
      <c r="U186" s="17" t="str">
        <f>IF(AmazonProductData[[#This Row],[Rating_count]]&lt;1000,"Less than 1k Reviews","More than 1k Reviews")</f>
        <v>More than 1k Reviews</v>
      </c>
      <c r="V186" s="20">
        <v>21762</v>
      </c>
      <c r="W186" s="1" t="s">
        <v>3632</v>
      </c>
      <c r="X186" s="1" t="s">
        <v>4826</v>
      </c>
      <c r="Y186" s="1" t="s">
        <v>6020</v>
      </c>
      <c r="Z186" s="1" t="s">
        <v>7214</v>
      </c>
      <c r="AA186" s="1" t="s">
        <v>8408</v>
      </c>
      <c r="AB186" s="1" t="s">
        <v>9618</v>
      </c>
      <c r="AC186" s="2" t="s">
        <v>11013</v>
      </c>
      <c r="AD186" s="4" t="s">
        <v>12465</v>
      </c>
    </row>
    <row r="187" spans="1:30" x14ac:dyDescent="0.35">
      <c r="A187" s="3" t="s">
        <v>1096</v>
      </c>
      <c r="B187" s="3" t="str">
        <f>PROPER(AmazonProductData[[#This Row],[P_edit_3]])</f>
        <v>Aquasure From Aquaguard Amaze</v>
      </c>
      <c r="C187" s="3" t="str">
        <f>SUBSTITUTE(AmazonProductData[[#This Row],[P_edit_2]],"/","")</f>
        <v>Aquasure From Aquaguard Amaze</v>
      </c>
      <c r="D187" s="3" t="str">
        <f>SUBSTITUTE(AmazonProductData[[#This Row],[P_edit_1]],"!!","")</f>
        <v>Aquasure From Aquaguard Amaze</v>
      </c>
      <c r="E187" s="3" t="str">
        <f>LEFT(AmazonProductData[[#This Row],[product_name-original]],FIND("~",SUBSTITUTE(AmazonProductData[[#This Row],[product_name-original]]," ","~",4))-1)</f>
        <v>Aquasure From Aquaguard Amaze</v>
      </c>
      <c r="F187" s="1" t="s">
        <v>2433</v>
      </c>
      <c r="G187" s="1" t="str">
        <f>LEFT(AmazonProductData[[#This Row],[category-orginal]],FIND("|",AmazonProductData[[#This Row],[category-orginal]]))</f>
        <v>Home&amp;Kitchen|</v>
      </c>
      <c r="H187" s="1" t="str">
        <f>SUBSTITUTE(AmazonProductData[[#This Row],[category-old3]], "OfficeProducts", "Office Products")</f>
        <v>Home &amp; Kitchen</v>
      </c>
      <c r="I187" s="1" t="str">
        <f>SUBSTITUTE(AmazonProductData[[#This Row],[Category2]], "&amp;", " &amp; ")</f>
        <v>Home &amp; Kitchen</v>
      </c>
      <c r="J187" s="1" t="str">
        <f>SUBSTITUTE(AmazonProductData[[#This Row],[category-old2]],"|","")</f>
        <v>Home&amp;Kitchen</v>
      </c>
      <c r="K187" s="1" t="s">
        <v>2870</v>
      </c>
      <c r="L187" s="13">
        <v>8199</v>
      </c>
      <c r="M187" s="13" t="str">
        <f>IF(AmazonProductData[[#This Row],[Actual_price]]&lt;200,"₹200",IF(AmazonProductData[[#This Row],[Actual_price]]&lt;=500,"₹200–₹500"," &gt;₹500)"))</f>
        <v xml:space="preserve"> &gt;₹500)</v>
      </c>
      <c r="N187" s="36">
        <v>16000</v>
      </c>
      <c r="O187" s="36" t="str">
        <f>IF(AmazonProductData[[#This Row],[Discount_percentage]]&gt;=0.5,"50% or More","Less Than 50%")</f>
        <v>Less Than 50%</v>
      </c>
      <c r="P187" s="27">
        <v>0.49</v>
      </c>
      <c r="Q187" s="32" t="str">
        <f>IF(AmazonProductData[[#This Row],[Rating]]&lt;3,"Good",IF(AmazonProductData[[#This Row],[Rating]]&lt;=3.9,"Very Good","Excellent"))</f>
        <v>Very Good</v>
      </c>
      <c r="R187" s="32">
        <f>AmazonProductData[[#This Row],[Rating]]*AmazonProductData[[#This Row],[Rating_count]]</f>
        <v>72138.3</v>
      </c>
      <c r="S187" s="17">
        <v>3.9</v>
      </c>
      <c r="T187" s="17">
        <f>AmazonProductData[[#This Row],[Actual_price]]*AmazonProductData[[#This Row],[Rating_count]]</f>
        <v>295952000</v>
      </c>
      <c r="U187" s="17" t="str">
        <f>IF(AmazonProductData[[#This Row],[Rating_count]]&lt;1000,"Less than 1k Reviews","More than 1k Reviews")</f>
        <v>More than 1k Reviews</v>
      </c>
      <c r="V187" s="20">
        <v>18497</v>
      </c>
      <c r="W187" s="1" t="s">
        <v>3939</v>
      </c>
      <c r="X187" s="1" t="s">
        <v>5131</v>
      </c>
      <c r="Y187" s="1" t="s">
        <v>6325</v>
      </c>
      <c r="Z187" s="1" t="s">
        <v>7519</v>
      </c>
      <c r="AA187" s="1" t="s">
        <v>8713</v>
      </c>
      <c r="AB187" s="1" t="s">
        <v>9925</v>
      </c>
      <c r="AC187" s="2" t="s">
        <v>11339</v>
      </c>
      <c r="AD187" s="4" t="s">
        <v>12802</v>
      </c>
    </row>
    <row r="188" spans="1:30" hidden="1" x14ac:dyDescent="0.35">
      <c r="A188" s="3" t="s">
        <v>1012</v>
      </c>
      <c r="B188" s="3" t="str">
        <f>PROPER(AmazonProductData[[#This Row],[P_edit_3]])</f>
        <v>Kitchen Mart Stainless Steel</v>
      </c>
      <c r="C188" s="3" t="str">
        <f>SUBSTITUTE(AmazonProductData[[#This Row],[P_edit_2]],"/","")</f>
        <v>Kitchen Mart Stainless Steel</v>
      </c>
      <c r="D188" s="3" t="str">
        <f>SUBSTITUTE(AmazonProductData[[#This Row],[P_edit_1]],"!!","")</f>
        <v>Kitchen Mart Stainless Steel</v>
      </c>
      <c r="E188" s="3" t="str">
        <f>LEFT(AmazonProductData[[#This Row],[product_name-original]],FIND("~",SUBSTITUTE(AmazonProductData[[#This Row],[product_name-original]]," ","~",4))-1)</f>
        <v>Kitchen Mart Stainless Steel</v>
      </c>
      <c r="F188" s="1" t="s">
        <v>2349</v>
      </c>
      <c r="G188" s="1" t="str">
        <f>LEFT(AmazonProductData[[#This Row],[category-orginal]],FIND("|",AmazonProductData[[#This Row],[category-orginal]]))</f>
        <v>Home&amp;Kitchen|</v>
      </c>
      <c r="H188" s="1" t="str">
        <f>SUBSTITUTE(AmazonProductData[[#This Row],[category-old3]], "OfficeProducts", "Office Products")</f>
        <v>Home &amp; Kitchen</v>
      </c>
      <c r="I188" s="1" t="str">
        <f>SUBSTITUTE(AmazonProductData[[#This Row],[Category2]], "&amp;", " &amp; ")</f>
        <v>Home &amp; Kitchen</v>
      </c>
      <c r="J188" s="1" t="str">
        <f>SUBSTITUTE(AmazonProductData[[#This Row],[category-old2]],"|","")</f>
        <v>Home&amp;Kitchen</v>
      </c>
      <c r="K188" s="1" t="s">
        <v>2863</v>
      </c>
      <c r="L188" s="13">
        <v>292</v>
      </c>
      <c r="M188" s="13" t="str">
        <f>IF(AmazonProductData[[#This Row],[Actual_price]]&lt;200,"₹200",IF(AmazonProductData[[#This Row],[Actual_price]]&lt;=500,"₹200–₹500"," &gt;₹500)"))</f>
        <v>₹200–₹500</v>
      </c>
      <c r="N188" s="36">
        <v>499</v>
      </c>
      <c r="O188" s="36" t="str">
        <f>IF(AmazonProductData[[#This Row],[Discount_percentage]]&gt;=0.5,"50% or More","Less Than 50%")</f>
        <v>Less Than 50%</v>
      </c>
      <c r="P188" s="27">
        <v>0.41</v>
      </c>
      <c r="Q188" s="32" t="str">
        <f>IF(AmazonProductData[[#This Row],[Rating]]&lt;3,"Good",IF(AmazonProductData[[#This Row],[Rating]]&lt;=3.9,"Very Good","Excellent"))</f>
        <v>Excellent</v>
      </c>
      <c r="R188" s="32">
        <f>AmazonProductData[[#This Row],[Rating]]*AmazonProductData[[#This Row],[Rating_count]]</f>
        <v>17375.8</v>
      </c>
      <c r="S188" s="17">
        <v>4.0999999999999996</v>
      </c>
      <c r="T188" s="17">
        <f>AmazonProductData[[#This Row],[Actual_price]]*AmazonProductData[[#This Row],[Rating_count]]</f>
        <v>2114762</v>
      </c>
      <c r="U188" s="17" t="str">
        <f>IF(AmazonProductData[[#This Row],[Rating_count]]&lt;1000,"Less than 1k Reviews","More than 1k Reviews")</f>
        <v>More than 1k Reviews</v>
      </c>
      <c r="V188" s="20">
        <v>4238</v>
      </c>
      <c r="W188" s="1" t="s">
        <v>3856</v>
      </c>
      <c r="X188" s="1" t="s">
        <v>5047</v>
      </c>
      <c r="Y188" s="1" t="s">
        <v>6241</v>
      </c>
      <c r="Z188" s="1" t="s">
        <v>7435</v>
      </c>
      <c r="AA188" s="1" t="s">
        <v>8629</v>
      </c>
      <c r="AB188" s="1" t="s">
        <v>9841</v>
      </c>
      <c r="AC188" s="2" t="s">
        <v>11255</v>
      </c>
      <c r="AD188" s="4" t="s">
        <v>12718</v>
      </c>
    </row>
    <row r="189" spans="1:30" x14ac:dyDescent="0.35">
      <c r="A189" s="3" t="s">
        <v>985</v>
      </c>
      <c r="B189" s="3" t="str">
        <f>PROPER(AmazonProductData[[#This Row],[P_edit_3]])</f>
        <v>Pigeon By Stovekraft Quartz</v>
      </c>
      <c r="C189" s="3" t="str">
        <f>SUBSTITUTE(AmazonProductData[[#This Row],[P_edit_2]],"/","")</f>
        <v>Pigeon by Stovekraft Quartz</v>
      </c>
      <c r="D189" s="3" t="str">
        <f>SUBSTITUTE(AmazonProductData[[#This Row],[P_edit_1]],"!!","")</f>
        <v>Pigeon by Stovekraft Quartz</v>
      </c>
      <c r="E189" s="3" t="str">
        <f>LEFT(AmazonProductData[[#This Row],[product_name-original]],FIND("~",SUBSTITUTE(AmazonProductData[[#This Row],[product_name-original]]," ","~",4))-1)</f>
        <v>Pigeon by Stovekraft Quartz</v>
      </c>
      <c r="F189" s="1" t="s">
        <v>2322</v>
      </c>
      <c r="G189" s="1" t="str">
        <f>LEFT(AmazonProductData[[#This Row],[category-orginal]],FIND("|",AmazonProductData[[#This Row],[category-orginal]]))</f>
        <v>Home&amp;Kitchen|</v>
      </c>
      <c r="H189" s="1" t="str">
        <f>SUBSTITUTE(AmazonProductData[[#This Row],[category-old3]], "OfficeProducts", "Office Products")</f>
        <v>Home &amp; Kitchen</v>
      </c>
      <c r="I189" s="1" t="str">
        <f>SUBSTITUTE(AmazonProductData[[#This Row],[Category2]], "&amp;", " &amp; ")</f>
        <v>Home &amp; Kitchen</v>
      </c>
      <c r="J189" s="1" t="str">
        <f>SUBSTITUTE(AmazonProductData[[#This Row],[category-old2]],"|","")</f>
        <v>Home&amp;Kitchen</v>
      </c>
      <c r="K189" s="1" t="s">
        <v>2830</v>
      </c>
      <c r="L189" s="13">
        <v>899</v>
      </c>
      <c r="M189" s="13" t="str">
        <f>IF(AmazonProductData[[#This Row],[Actual_price]]&lt;200,"₹200",IF(AmazonProductData[[#This Row],[Actual_price]]&lt;=500,"₹200–₹500"," &gt;₹500)"))</f>
        <v xml:space="preserve"> &gt;₹500)</v>
      </c>
      <c r="N189" s="36">
        <v>1249</v>
      </c>
      <c r="O189" s="36" t="str">
        <f>IF(AmazonProductData[[#This Row],[Discount_percentage]]&gt;=0.5,"50% or More","Less Than 50%")</f>
        <v>Less Than 50%</v>
      </c>
      <c r="P189" s="27">
        <v>0.28000000000000003</v>
      </c>
      <c r="Q189" s="32" t="str">
        <f>IF(AmazonProductData[[#This Row],[Rating]]&lt;3,"Good",IF(AmazonProductData[[#This Row],[Rating]]&lt;=3.9,"Very Good","Excellent"))</f>
        <v>Very Good</v>
      </c>
      <c r="R189" s="32">
        <f>AmazonProductData[[#This Row],[Rating]]*AmazonProductData[[#This Row],[Rating_count]]</f>
        <v>67953.599999999991</v>
      </c>
      <c r="S189" s="17">
        <v>3.9</v>
      </c>
      <c r="T189" s="17">
        <f>AmazonProductData[[#This Row],[Actual_price]]*AmazonProductData[[#This Row],[Rating_count]]</f>
        <v>21762576</v>
      </c>
      <c r="U189" s="17" t="str">
        <f>IF(AmazonProductData[[#This Row],[Rating_count]]&lt;1000,"Less than 1k Reviews","More than 1k Reviews")</f>
        <v>More than 1k Reviews</v>
      </c>
      <c r="V189" s="20">
        <v>17424</v>
      </c>
      <c r="W189" s="1" t="s">
        <v>3829</v>
      </c>
      <c r="X189" s="1" t="s">
        <v>5020</v>
      </c>
      <c r="Y189" s="1" t="s">
        <v>6214</v>
      </c>
      <c r="Z189" s="1" t="s">
        <v>7408</v>
      </c>
      <c r="AA189" s="1" t="s">
        <v>8602</v>
      </c>
      <c r="AB189" s="1" t="s">
        <v>9814</v>
      </c>
      <c r="AC189" s="2" t="s">
        <v>11228</v>
      </c>
      <c r="AD189" s="4" t="s">
        <v>12691</v>
      </c>
    </row>
    <row r="190" spans="1:30" hidden="1" x14ac:dyDescent="0.35">
      <c r="A190" s="3" t="s">
        <v>555</v>
      </c>
      <c r="B190" s="3" t="str">
        <f>PROPER(AmazonProductData[[#This Row],[P_edit_3]])</f>
        <v>Dyazo Usb 3.0 Type</v>
      </c>
      <c r="C190" s="3" t="str">
        <f>SUBSTITUTE(AmazonProductData[[#This Row],[P_edit_2]],"/","")</f>
        <v>DYAZO USB 3.0 Type</v>
      </c>
      <c r="D190" s="3" t="str">
        <f>SUBSTITUTE(AmazonProductData[[#This Row],[P_edit_1]],"!!","")</f>
        <v>DYAZO USB 3.0 Type</v>
      </c>
      <c r="E190" s="3" t="str">
        <f>LEFT(AmazonProductData[[#This Row],[product_name-original]],FIND("~",SUBSTITUTE(AmazonProductData[[#This Row],[product_name-original]]," ","~",4))-1)</f>
        <v>DYAZO USB 3.0 Type</v>
      </c>
      <c r="F190" s="1" t="s">
        <v>1892</v>
      </c>
      <c r="G190" s="1" t="str">
        <f>LEFT(AmazonProductData[[#This Row],[category-orginal]],FIND("|",AmazonProductData[[#This Row],[category-orginal]]))</f>
        <v>Electronics|</v>
      </c>
      <c r="H190" s="1" t="str">
        <f>SUBSTITUTE(AmazonProductData[[#This Row],[category-old3]], "OfficeProducts", "Office Products")</f>
        <v>Electronics</v>
      </c>
      <c r="I190" s="1" t="str">
        <f>SUBSTITUTE(AmazonProductData[[#This Row],[Category2]], "&amp;", " &amp; ")</f>
        <v>Electronics</v>
      </c>
      <c r="J190" s="1" t="str">
        <f>SUBSTITUTE(AmazonProductData[[#This Row],[category-old2]],"|","")</f>
        <v>Electronics</v>
      </c>
      <c r="K190" s="1" t="s">
        <v>2716</v>
      </c>
      <c r="L190" s="13">
        <v>139</v>
      </c>
      <c r="M190" s="13" t="str">
        <f>IF(AmazonProductData[[#This Row],[Actual_price]]&lt;200,"₹200",IF(AmazonProductData[[#This Row],[Actual_price]]&lt;=500,"₹200–₹500"," &gt;₹500)"))</f>
        <v>₹200–₹500</v>
      </c>
      <c r="N190" s="36">
        <v>499</v>
      </c>
      <c r="O190" s="36" t="str">
        <f>IF(AmazonProductData[[#This Row],[Discount_percentage]]&gt;=0.5,"50% or More","Less Than 50%")</f>
        <v>50% or More</v>
      </c>
      <c r="P190" s="27">
        <v>0.72</v>
      </c>
      <c r="Q190" s="32" t="str">
        <f>IF(AmazonProductData[[#This Row],[Rating]]&lt;3,"Good",IF(AmazonProductData[[#This Row],[Rating]]&lt;=3.9,"Very Good","Excellent"))</f>
        <v>Excellent</v>
      </c>
      <c r="R190" s="32">
        <f>AmazonProductData[[#This Row],[Rating]]*AmazonProductData[[#This Row],[Rating_count]]</f>
        <v>20878.2</v>
      </c>
      <c r="S190" s="17">
        <v>4.2</v>
      </c>
      <c r="T190" s="17">
        <f>AmazonProductData[[#This Row],[Actual_price]]*AmazonProductData[[#This Row],[Rating_count]]</f>
        <v>2480529</v>
      </c>
      <c r="U190" s="17" t="str">
        <f>IF(AmazonProductData[[#This Row],[Rating_count]]&lt;1000,"Less than 1k Reviews","More than 1k Reviews")</f>
        <v>More than 1k Reviews</v>
      </c>
      <c r="V190" s="20">
        <v>4971</v>
      </c>
      <c r="W190" s="1" t="s">
        <v>3403</v>
      </c>
      <c r="X190" s="1" t="s">
        <v>4592</v>
      </c>
      <c r="Y190" s="1" t="s">
        <v>5786</v>
      </c>
      <c r="Z190" s="1" t="s">
        <v>6980</v>
      </c>
      <c r="AA190" s="1" t="s">
        <v>8174</v>
      </c>
      <c r="AB190" s="1" t="s">
        <v>9381</v>
      </c>
      <c r="AC190" s="2" t="s">
        <v>10739</v>
      </c>
      <c r="AD190" s="4" t="s">
        <v>12174</v>
      </c>
    </row>
    <row r="191" spans="1:30" hidden="1" x14ac:dyDescent="0.35">
      <c r="A191" s="3" t="s">
        <v>73</v>
      </c>
      <c r="B191" s="3" t="str">
        <f>PROPER(AmazonProductData[[#This Row],[P_edit_3]])</f>
        <v>Pinnaclz Original Combo Of</v>
      </c>
      <c r="C191" s="3" t="str">
        <f>SUBSTITUTE(AmazonProductData[[#This Row],[P_edit_2]],"/","")</f>
        <v>Pinnaclz Original Combo of</v>
      </c>
      <c r="D191" s="3" t="str">
        <f>SUBSTITUTE(AmazonProductData[[#This Row],[P_edit_1]],"!!","")</f>
        <v>Pinnaclz Original Combo of</v>
      </c>
      <c r="E191" s="3" t="str">
        <f>LEFT(AmazonProductData[[#This Row],[product_name-original]],FIND("~",SUBSTITUTE(AmazonProductData[[#This Row],[product_name-original]]," ","~",4))-1)</f>
        <v>Pinnaclz Original Combo of</v>
      </c>
      <c r="F191" s="1" t="s">
        <v>1424</v>
      </c>
      <c r="G191" s="1" t="str">
        <f>LEFT(AmazonProductData[[#This Row],[category-orginal]],FIND("|",AmazonProductData[[#This Row],[category-orginal]]))</f>
        <v>Computers&amp;Accessories|</v>
      </c>
      <c r="H191" s="1" t="str">
        <f>SUBSTITUTE(AmazonProductData[[#This Row],[category-old3]], "OfficeProducts", "Office Products")</f>
        <v>Computers &amp; Accessories</v>
      </c>
      <c r="I191" s="1" t="str">
        <f>SUBSTITUTE(AmazonProductData[[#This Row],[Category2]], "&amp;", " &amp; ")</f>
        <v>Computers &amp; Accessories</v>
      </c>
      <c r="J191" s="1" t="str">
        <f>SUBSTITUTE(AmazonProductData[[#This Row],[category-old2]],"|","")</f>
        <v>Computers&amp;Accessories</v>
      </c>
      <c r="K191" s="1" t="s">
        <v>2688</v>
      </c>
      <c r="L191" s="13">
        <v>115</v>
      </c>
      <c r="M191" s="13" t="str">
        <f>IF(AmazonProductData[[#This Row],[Actual_price]]&lt;200,"₹200",IF(AmazonProductData[[#This Row],[Actual_price]]&lt;=500,"₹200–₹500"," &gt;₹500)"))</f>
        <v>₹200–₹500</v>
      </c>
      <c r="N191" s="36">
        <v>499</v>
      </c>
      <c r="O191" s="36" t="str">
        <f>IF(AmazonProductData[[#This Row],[Discount_percentage]]&gt;=0.5,"50% or More","Less Than 50%")</f>
        <v>50% or More</v>
      </c>
      <c r="P191" s="27">
        <v>0.77</v>
      </c>
      <c r="Q191" s="32" t="str">
        <f>IF(AmazonProductData[[#This Row],[Rating]]&lt;3,"Good",IF(AmazonProductData[[#This Row],[Rating]]&lt;=3.9,"Very Good","Excellent"))</f>
        <v>Excellent</v>
      </c>
      <c r="R191" s="32">
        <f>AmazonProductData[[#This Row],[Rating]]*AmazonProductData[[#This Row],[Rating_count]]</f>
        <v>30928</v>
      </c>
      <c r="S191" s="17">
        <v>4</v>
      </c>
      <c r="T191" s="17">
        <f>AmazonProductData[[#This Row],[Actual_price]]*AmazonProductData[[#This Row],[Rating_count]]</f>
        <v>3858268</v>
      </c>
      <c r="U191" s="17" t="str">
        <f>IF(AmazonProductData[[#This Row],[Rating_count]]&lt;1000,"Less than 1k Reviews","More than 1k Reviews")</f>
        <v>More than 1k Reviews</v>
      </c>
      <c r="V191" s="20">
        <v>7732</v>
      </c>
      <c r="W191" s="1" t="s">
        <v>2971</v>
      </c>
      <c r="X191" s="1" t="s">
        <v>4253</v>
      </c>
      <c r="Y191" s="1" t="s">
        <v>5447</v>
      </c>
      <c r="Z191" s="1" t="s">
        <v>6641</v>
      </c>
      <c r="AA191" s="1" t="s">
        <v>7835</v>
      </c>
      <c r="AB191" s="1" t="s">
        <v>9030</v>
      </c>
      <c r="AC191" s="2" t="s">
        <v>10253</v>
      </c>
      <c r="AD191" s="4" t="s">
        <v>11665</v>
      </c>
    </row>
    <row r="192" spans="1:30" hidden="1" x14ac:dyDescent="0.35">
      <c r="A192" s="3" t="s">
        <v>162</v>
      </c>
      <c r="B192" s="3" t="str">
        <f>PROPER(AmazonProductData[[#This Row],[P_edit_3]])</f>
        <v>Pinnaclz Original Combo Of</v>
      </c>
      <c r="C192" s="3" t="str">
        <f>SUBSTITUTE(AmazonProductData[[#This Row],[P_edit_2]],"/","")</f>
        <v>Pinnaclz Original Combo of</v>
      </c>
      <c r="D192" s="3" t="str">
        <f>SUBSTITUTE(AmazonProductData[[#This Row],[P_edit_1]],"!!","")</f>
        <v>Pinnaclz Original Combo of</v>
      </c>
      <c r="E192" s="3" t="str">
        <f>LEFT(AmazonProductData[[#This Row],[product_name-original]],FIND("~",SUBSTITUTE(AmazonProductData[[#This Row],[product_name-original]]," ","~",4))-1)</f>
        <v>Pinnaclz Original Combo of</v>
      </c>
      <c r="F192" s="1" t="s">
        <v>1513</v>
      </c>
      <c r="G192" s="1" t="str">
        <f>LEFT(AmazonProductData[[#This Row],[category-orginal]],FIND("|",AmazonProductData[[#This Row],[category-orginal]]))</f>
        <v>Computers&amp;Accessories|</v>
      </c>
      <c r="H192" s="1" t="str">
        <f>SUBSTITUTE(AmazonProductData[[#This Row],[category-old3]], "OfficeProducts", "Office Products")</f>
        <v>Computers &amp; Accessories</v>
      </c>
      <c r="I192" s="1" t="str">
        <f>SUBSTITUTE(AmazonProductData[[#This Row],[Category2]], "&amp;", " &amp; ")</f>
        <v>Computers &amp; Accessories</v>
      </c>
      <c r="J192" s="1" t="str">
        <f>SUBSTITUTE(AmazonProductData[[#This Row],[category-old2]],"|","")</f>
        <v>Computers&amp;Accessories</v>
      </c>
      <c r="K192" s="1" t="s">
        <v>2688</v>
      </c>
      <c r="L192" s="13">
        <v>149</v>
      </c>
      <c r="M192" s="13" t="str">
        <f>IF(AmazonProductData[[#This Row],[Actual_price]]&lt;200,"₹200",IF(AmazonProductData[[#This Row],[Actual_price]]&lt;=500,"₹200–₹500"," &gt;₹500)"))</f>
        <v>₹200–₹500</v>
      </c>
      <c r="N192" s="36">
        <v>499</v>
      </c>
      <c r="O192" s="36" t="str">
        <f>IF(AmazonProductData[[#This Row],[Discount_percentage]]&gt;=0.5,"50% or More","Less Than 50%")</f>
        <v>50% or More</v>
      </c>
      <c r="P192" s="27">
        <v>0.7</v>
      </c>
      <c r="Q192" s="32" t="str">
        <f>IF(AmazonProductData[[#This Row],[Rating]]&lt;3,"Good",IF(AmazonProductData[[#This Row],[Rating]]&lt;=3.9,"Very Good","Excellent"))</f>
        <v>Excellent</v>
      </c>
      <c r="R192" s="32">
        <f>AmazonProductData[[#This Row],[Rating]]*AmazonProductData[[#This Row],[Rating_count]]</f>
        <v>30928</v>
      </c>
      <c r="S192" s="17">
        <v>4</v>
      </c>
      <c r="T192" s="17">
        <f>AmazonProductData[[#This Row],[Actual_price]]*AmazonProductData[[#This Row],[Rating_count]]</f>
        <v>3858268</v>
      </c>
      <c r="U192" s="17" t="str">
        <f>IF(AmazonProductData[[#This Row],[Rating_count]]&lt;1000,"Less than 1k Reviews","More than 1k Reviews")</f>
        <v>More than 1k Reviews</v>
      </c>
      <c r="V192" s="20">
        <v>7732</v>
      </c>
      <c r="W192" s="1" t="s">
        <v>3055</v>
      </c>
      <c r="X192" s="1" t="s">
        <v>4253</v>
      </c>
      <c r="Y192" s="1" t="s">
        <v>5447</v>
      </c>
      <c r="Z192" s="1" t="s">
        <v>6641</v>
      </c>
      <c r="AA192" s="1" t="s">
        <v>7835</v>
      </c>
      <c r="AB192" s="1" t="s">
        <v>9030</v>
      </c>
      <c r="AC192" s="2" t="s">
        <v>10340</v>
      </c>
      <c r="AD192" s="4" t="s">
        <v>11754</v>
      </c>
    </row>
    <row r="193" spans="1:30" hidden="1" x14ac:dyDescent="0.35">
      <c r="A193" s="3" t="s">
        <v>73</v>
      </c>
      <c r="B193" s="3" t="str">
        <f>PROPER(AmazonProductData[[#This Row],[P_edit_3]])</f>
        <v>Pinnaclz Original Combo Of</v>
      </c>
      <c r="C193" s="3" t="str">
        <f>SUBSTITUTE(AmazonProductData[[#This Row],[P_edit_2]],"/","")</f>
        <v>Pinnaclz Original Combo of</v>
      </c>
      <c r="D193" s="3" t="str">
        <f>SUBSTITUTE(AmazonProductData[[#This Row],[P_edit_1]],"!!","")</f>
        <v>Pinnaclz Original Combo of</v>
      </c>
      <c r="E193" s="3" t="str">
        <f>LEFT(AmazonProductData[[#This Row],[product_name-original]],FIND("~",SUBSTITUTE(AmazonProductData[[#This Row],[product_name-original]]," ","~",4))-1)</f>
        <v>Pinnaclz Original Combo of</v>
      </c>
      <c r="F193" s="1" t="s">
        <v>1424</v>
      </c>
      <c r="G193" s="1" t="str">
        <f>LEFT(AmazonProductData[[#This Row],[category-orginal]],FIND("|",AmazonProductData[[#This Row],[category-orginal]]))</f>
        <v>Computers&amp;Accessories|</v>
      </c>
      <c r="H193" s="1" t="str">
        <f>SUBSTITUTE(AmazonProductData[[#This Row],[category-old3]], "OfficeProducts", "Office Products")</f>
        <v>Computers &amp; Accessories</v>
      </c>
      <c r="I193" s="1" t="str">
        <f>SUBSTITUTE(AmazonProductData[[#This Row],[Category2]], "&amp;", " &amp; ")</f>
        <v>Computers &amp; Accessories</v>
      </c>
      <c r="J193" s="1" t="str">
        <f>SUBSTITUTE(AmazonProductData[[#This Row],[category-old2]],"|","")</f>
        <v>Computers&amp;Accessories</v>
      </c>
      <c r="K193" s="1" t="s">
        <v>2688</v>
      </c>
      <c r="L193" s="13">
        <v>115</v>
      </c>
      <c r="M193" s="13" t="str">
        <f>IF(AmazonProductData[[#This Row],[Actual_price]]&lt;200,"₹200",IF(AmazonProductData[[#This Row],[Actual_price]]&lt;=500,"₹200–₹500"," &gt;₹500)"))</f>
        <v>₹200–₹500</v>
      </c>
      <c r="N193" s="36">
        <v>499</v>
      </c>
      <c r="O193" s="36" t="str">
        <f>IF(AmazonProductData[[#This Row],[Discount_percentage]]&gt;=0.5,"50% or More","Less Than 50%")</f>
        <v>50% or More</v>
      </c>
      <c r="P193" s="27">
        <v>0.77</v>
      </c>
      <c r="Q193" s="32" t="str">
        <f>IF(AmazonProductData[[#This Row],[Rating]]&lt;3,"Good",IF(AmazonProductData[[#This Row],[Rating]]&lt;=3.9,"Very Good","Excellent"))</f>
        <v>Excellent</v>
      </c>
      <c r="R193" s="32">
        <f>AmazonProductData[[#This Row],[Rating]]*AmazonProductData[[#This Row],[Rating_count]]</f>
        <v>30928</v>
      </c>
      <c r="S193" s="17">
        <v>4</v>
      </c>
      <c r="T193" s="17">
        <f>AmazonProductData[[#This Row],[Actual_price]]*AmazonProductData[[#This Row],[Rating_count]]</f>
        <v>3858268</v>
      </c>
      <c r="U193" s="17" t="str">
        <f>IF(AmazonProductData[[#This Row],[Rating_count]]&lt;1000,"Less than 1k Reviews","More than 1k Reviews")</f>
        <v>More than 1k Reviews</v>
      </c>
      <c r="V193" s="20">
        <v>7732</v>
      </c>
      <c r="W193" s="1" t="s">
        <v>2971</v>
      </c>
      <c r="X193" s="1" t="s">
        <v>4253</v>
      </c>
      <c r="Y193" s="1" t="s">
        <v>5447</v>
      </c>
      <c r="Z193" s="1" t="s">
        <v>6641</v>
      </c>
      <c r="AA193" s="1" t="s">
        <v>7835</v>
      </c>
      <c r="AB193" s="1" t="s">
        <v>9030</v>
      </c>
      <c r="AC193" s="2" t="s">
        <v>10722</v>
      </c>
      <c r="AD193" s="4" t="s">
        <v>12156</v>
      </c>
    </row>
    <row r="194" spans="1:30" hidden="1" x14ac:dyDescent="0.35">
      <c r="A194" s="3" t="s">
        <v>73</v>
      </c>
      <c r="B194" s="3" t="str">
        <f>PROPER(AmazonProductData[[#This Row],[P_edit_3]])</f>
        <v>Pinnaclz Original Combo Of</v>
      </c>
      <c r="C194" s="3" t="str">
        <f>SUBSTITUTE(AmazonProductData[[#This Row],[P_edit_2]],"/","")</f>
        <v>Pinnaclz Original Combo of</v>
      </c>
      <c r="D194" s="3" t="str">
        <f>SUBSTITUTE(AmazonProductData[[#This Row],[P_edit_1]],"!!","")</f>
        <v>Pinnaclz Original Combo of</v>
      </c>
      <c r="E194" s="3" t="str">
        <f>LEFT(AmazonProductData[[#This Row],[product_name-original]],FIND("~",SUBSTITUTE(AmazonProductData[[#This Row],[product_name-original]]," ","~",4))-1)</f>
        <v>Pinnaclz Original Combo of</v>
      </c>
      <c r="F194" s="1" t="s">
        <v>1424</v>
      </c>
      <c r="G194" s="1" t="str">
        <f>LEFT(AmazonProductData[[#This Row],[category-orginal]],FIND("|",AmazonProductData[[#This Row],[category-orginal]]))</f>
        <v>Computers&amp;Accessories|</v>
      </c>
      <c r="H194" s="1" t="str">
        <f>SUBSTITUTE(AmazonProductData[[#This Row],[category-old3]], "OfficeProducts", "Office Products")</f>
        <v>Computers &amp; Accessories</v>
      </c>
      <c r="I194" s="1" t="str">
        <f>SUBSTITUTE(AmazonProductData[[#This Row],[Category2]], "&amp;", " &amp; ")</f>
        <v>Computers &amp; Accessories</v>
      </c>
      <c r="J194" s="1" t="str">
        <f>SUBSTITUTE(AmazonProductData[[#This Row],[category-old2]],"|","")</f>
        <v>Computers&amp;Accessories</v>
      </c>
      <c r="K194" s="1" t="s">
        <v>2688</v>
      </c>
      <c r="L194" s="13">
        <v>115</v>
      </c>
      <c r="M194" s="13" t="str">
        <f>IF(AmazonProductData[[#This Row],[Actual_price]]&lt;200,"₹200",IF(AmazonProductData[[#This Row],[Actual_price]]&lt;=500,"₹200–₹500"," &gt;₹500)"))</f>
        <v>₹200–₹500</v>
      </c>
      <c r="N194" s="36">
        <v>499</v>
      </c>
      <c r="O194" s="36" t="str">
        <f>IF(AmazonProductData[[#This Row],[Discount_percentage]]&gt;=0.5,"50% or More","Less Than 50%")</f>
        <v>50% or More</v>
      </c>
      <c r="P194" s="27">
        <v>0.77</v>
      </c>
      <c r="Q194" s="32" t="str">
        <f>IF(AmazonProductData[[#This Row],[Rating]]&lt;3,"Good",IF(AmazonProductData[[#This Row],[Rating]]&lt;=3.9,"Very Good","Excellent"))</f>
        <v>Excellent</v>
      </c>
      <c r="R194" s="32">
        <f>AmazonProductData[[#This Row],[Rating]]*AmazonProductData[[#This Row],[Rating_count]]</f>
        <v>30928</v>
      </c>
      <c r="S194" s="17">
        <v>4</v>
      </c>
      <c r="T194" s="17">
        <f>AmazonProductData[[#This Row],[Actual_price]]*AmazonProductData[[#This Row],[Rating_count]]</f>
        <v>3858268</v>
      </c>
      <c r="U194" s="17" t="str">
        <f>IF(AmazonProductData[[#This Row],[Rating_count]]&lt;1000,"Less than 1k Reviews","More than 1k Reviews")</f>
        <v>More than 1k Reviews</v>
      </c>
      <c r="V194" s="20">
        <v>7732</v>
      </c>
      <c r="W194" s="1" t="s">
        <v>2971</v>
      </c>
      <c r="X194" s="1" t="s">
        <v>4253</v>
      </c>
      <c r="Y194" s="1" t="s">
        <v>5447</v>
      </c>
      <c r="Z194" s="1" t="s">
        <v>6641</v>
      </c>
      <c r="AA194" s="1" t="s">
        <v>7835</v>
      </c>
      <c r="AB194" s="1" t="s">
        <v>9030</v>
      </c>
      <c r="AC194" s="2" t="s">
        <v>10253</v>
      </c>
      <c r="AD194" s="4" t="s">
        <v>12575</v>
      </c>
    </row>
    <row r="195" spans="1:30" hidden="1" x14ac:dyDescent="0.35">
      <c r="A195" s="3" t="s">
        <v>754</v>
      </c>
      <c r="B195" s="3" t="str">
        <f>PROPER(AmazonProductData[[#This Row],[P_edit_3]])</f>
        <v>Fedus Cat6 Ethernet Cable,</v>
      </c>
      <c r="C195" s="3" t="str">
        <f>SUBSTITUTE(AmazonProductData[[#This Row],[P_edit_2]],"/","")</f>
        <v>FEDUS Cat6 Ethernet Cable,</v>
      </c>
      <c r="D195" s="3" t="str">
        <f>SUBSTITUTE(AmazonProductData[[#This Row],[P_edit_1]],"!!","")</f>
        <v>FEDUS Cat6 Ethernet Cable,</v>
      </c>
      <c r="E195" s="3" t="str">
        <f>LEFT(AmazonProductData[[#This Row],[product_name-original]],FIND("~",SUBSTITUTE(AmazonProductData[[#This Row],[product_name-original]]," ","~",4))-1)</f>
        <v>FEDUS Cat6 Ethernet Cable,</v>
      </c>
      <c r="F195" s="1" t="s">
        <v>2091</v>
      </c>
      <c r="G195" s="1" t="str">
        <f>LEFT(AmazonProductData[[#This Row],[category-orginal]],FIND("|",AmazonProductData[[#This Row],[category-orginal]]))</f>
        <v>Computers&amp;Accessories|</v>
      </c>
      <c r="H195" s="1" t="str">
        <f>SUBSTITUTE(AmazonProductData[[#This Row],[category-old3]], "OfficeProducts", "Office Products")</f>
        <v>Computers &amp; Accessories</v>
      </c>
      <c r="I195" s="1" t="str">
        <f>SUBSTITUTE(AmazonProductData[[#This Row],[Category2]], "&amp;", " &amp; ")</f>
        <v>Computers &amp; Accessories</v>
      </c>
      <c r="J195" s="1" t="str">
        <f>SUBSTITUTE(AmazonProductData[[#This Row],[category-old2]],"|","")</f>
        <v>Computers&amp;Accessories</v>
      </c>
      <c r="K195" s="1" t="s">
        <v>2783</v>
      </c>
      <c r="L195" s="13">
        <v>287</v>
      </c>
      <c r="M195" s="13" t="str">
        <f>IF(AmazonProductData[[#This Row],[Actual_price]]&lt;200,"₹200",IF(AmazonProductData[[#This Row],[Actual_price]]&lt;=500,"₹200–₹500"," &gt;₹500)"))</f>
        <v>₹200–₹500</v>
      </c>
      <c r="N195" s="36">
        <v>499</v>
      </c>
      <c r="O195" s="36" t="str">
        <f>IF(AmazonProductData[[#This Row],[Discount_percentage]]&gt;=0.5,"50% or More","Less Than 50%")</f>
        <v>Less Than 50%</v>
      </c>
      <c r="P195" s="27">
        <v>0.42</v>
      </c>
      <c r="Q195" s="32" t="str">
        <f>IF(AmazonProductData[[#This Row],[Rating]]&lt;3,"Good",IF(AmazonProductData[[#This Row],[Rating]]&lt;=3.9,"Very Good","Excellent"))</f>
        <v>Excellent</v>
      </c>
      <c r="R195" s="32">
        <f>AmazonProductData[[#This Row],[Rating]]*AmazonProductData[[#This Row],[Rating_count]]</f>
        <v>35534.400000000001</v>
      </c>
      <c r="S195" s="17">
        <v>4.4000000000000004</v>
      </c>
      <c r="T195" s="17">
        <f>AmazonProductData[[#This Row],[Actual_price]]*AmazonProductData[[#This Row],[Rating_count]]</f>
        <v>4029924</v>
      </c>
      <c r="U195" s="17" t="str">
        <f>IF(AmazonProductData[[#This Row],[Rating_count]]&lt;1000,"Less than 1k Reviews","More than 1k Reviews")</f>
        <v>More than 1k Reviews</v>
      </c>
      <c r="V195" s="20">
        <v>8076</v>
      </c>
      <c r="W195" s="1" t="s">
        <v>3600</v>
      </c>
      <c r="X195" s="1" t="s">
        <v>4793</v>
      </c>
      <c r="Y195" s="1" t="s">
        <v>5987</v>
      </c>
      <c r="Z195" s="1" t="s">
        <v>7181</v>
      </c>
      <c r="AA195" s="1" t="s">
        <v>8375</v>
      </c>
      <c r="AB195" s="1" t="s">
        <v>9584</v>
      </c>
      <c r="AC195" s="2" t="s">
        <v>10975</v>
      </c>
      <c r="AD195" s="4" t="s">
        <v>12424</v>
      </c>
    </row>
    <row r="196" spans="1:30" x14ac:dyDescent="0.35">
      <c r="A196" s="3" t="s">
        <v>445</v>
      </c>
      <c r="B196" s="3" t="str">
        <f>PROPER(AmazonProductData[[#This Row],[P_edit_3]])</f>
        <v>Boat Wave Call Smart</v>
      </c>
      <c r="C196" s="3" t="str">
        <f>SUBSTITUTE(AmazonProductData[[#This Row],[P_edit_2]],"/","")</f>
        <v>boAt Wave Call Smart</v>
      </c>
      <c r="D196" s="3" t="str">
        <f>SUBSTITUTE(AmazonProductData[[#This Row],[P_edit_1]],"!!","")</f>
        <v>boAt Wave Call Smart</v>
      </c>
      <c r="E196" s="3" t="str">
        <f>LEFT(AmazonProductData[[#This Row],[product_name-original]],FIND("~",SUBSTITUTE(AmazonProductData[[#This Row],[product_name-original]]," ","~",4))-1)</f>
        <v>boAt Wave Call Smart</v>
      </c>
      <c r="F196" s="1" t="s">
        <v>1787</v>
      </c>
      <c r="G196" s="1" t="str">
        <f>LEFT(AmazonProductData[[#This Row],[category-orginal]],FIND("|",AmazonProductData[[#This Row],[category-orginal]]))</f>
        <v>Electronics|</v>
      </c>
      <c r="H196" s="1" t="str">
        <f>SUBSTITUTE(AmazonProductData[[#This Row],[category-old3]], "OfficeProducts", "Office Products")</f>
        <v>Electronics</v>
      </c>
      <c r="I196" s="1" t="str">
        <f>SUBSTITUTE(AmazonProductData[[#This Row],[Category2]], "&amp;", " &amp; ")</f>
        <v>Electronics</v>
      </c>
      <c r="J196" s="1" t="str">
        <f>SUBSTITUTE(AmazonProductData[[#This Row],[category-old2]],"|","")</f>
        <v>Electronics</v>
      </c>
      <c r="K196" s="1" t="s">
        <v>2707</v>
      </c>
      <c r="L196" s="13">
        <v>1999</v>
      </c>
      <c r="M196" s="13" t="str">
        <f>IF(AmazonProductData[[#This Row],[Actual_price]]&lt;200,"₹200",IF(AmazonProductData[[#This Row],[Actual_price]]&lt;=500,"₹200–₹500"," &gt;₹500)"))</f>
        <v xml:space="preserve"> &gt;₹500)</v>
      </c>
      <c r="N196" s="36">
        <v>7990</v>
      </c>
      <c r="O196" s="36" t="str">
        <f>IF(AmazonProductData[[#This Row],[Discount_percentage]]&gt;=0.5,"50% or More","Less Than 50%")</f>
        <v>50% or More</v>
      </c>
      <c r="P196" s="27">
        <v>0.75</v>
      </c>
      <c r="Q196" s="32" t="str">
        <f>IF(AmazonProductData[[#This Row],[Rating]]&lt;3,"Good",IF(AmazonProductData[[#This Row],[Rating]]&lt;=3.9,"Very Good","Excellent"))</f>
        <v>Very Good</v>
      </c>
      <c r="R196" s="32">
        <f>AmazonProductData[[#This Row],[Rating]]*AmazonProductData[[#This Row],[Rating_count]]</f>
        <v>67765.399999999994</v>
      </c>
      <c r="S196" s="17">
        <v>3.8</v>
      </c>
      <c r="T196" s="17">
        <f>AmazonProductData[[#This Row],[Actual_price]]*AmazonProductData[[#This Row],[Rating_count]]</f>
        <v>142485670</v>
      </c>
      <c r="U196" s="17" t="str">
        <f>IF(AmazonProductData[[#This Row],[Rating_count]]&lt;1000,"Less than 1k Reviews","More than 1k Reviews")</f>
        <v>More than 1k Reviews</v>
      </c>
      <c r="V196" s="20">
        <v>17833</v>
      </c>
      <c r="W196" s="1" t="s">
        <v>3217</v>
      </c>
      <c r="X196" s="1" t="s">
        <v>4448</v>
      </c>
      <c r="Y196" s="1" t="s">
        <v>5642</v>
      </c>
      <c r="Z196" s="1" t="s">
        <v>6836</v>
      </c>
      <c r="AA196" s="1" t="s">
        <v>8030</v>
      </c>
      <c r="AB196" s="1" t="s">
        <v>9234</v>
      </c>
      <c r="AC196" s="2" t="s">
        <v>10623</v>
      </c>
      <c r="AD196" s="4" t="s">
        <v>12050</v>
      </c>
    </row>
    <row r="197" spans="1:30" x14ac:dyDescent="0.35">
      <c r="A197" s="3" t="s">
        <v>336</v>
      </c>
      <c r="B197" s="3" t="str">
        <f>PROPER(AmazonProductData[[#This Row],[P_edit_3]])</f>
        <v>Boat Wave Call Smart</v>
      </c>
      <c r="C197" s="3" t="str">
        <f>SUBSTITUTE(AmazonProductData[[#This Row],[P_edit_2]],"/","")</f>
        <v>boAt Wave Call Smart</v>
      </c>
      <c r="D197" s="3" t="str">
        <f>SUBSTITUTE(AmazonProductData[[#This Row],[P_edit_1]],"!!","")</f>
        <v>boAt Wave Call Smart</v>
      </c>
      <c r="E197" s="3" t="str">
        <f>LEFT(AmazonProductData[[#This Row],[product_name-original]],FIND("~",SUBSTITUTE(AmazonProductData[[#This Row],[product_name-original]]," ","~",4))-1)</f>
        <v>boAt Wave Call Smart</v>
      </c>
      <c r="F197" s="1" t="s">
        <v>1685</v>
      </c>
      <c r="G197" s="1" t="str">
        <f>LEFT(AmazonProductData[[#This Row],[category-orginal]],FIND("|",AmazonProductData[[#This Row],[category-orginal]]))</f>
        <v>Electronics|</v>
      </c>
      <c r="H197" s="1" t="str">
        <f>SUBSTITUTE(AmazonProductData[[#This Row],[category-old3]], "OfficeProducts", "Office Products")</f>
        <v>Electronics</v>
      </c>
      <c r="I197" s="1" t="str">
        <f>SUBSTITUTE(AmazonProductData[[#This Row],[Category2]], "&amp;", " &amp; ")</f>
        <v>Electronics</v>
      </c>
      <c r="J197" s="1" t="str">
        <f>SUBSTITUTE(AmazonProductData[[#This Row],[category-old2]],"|","")</f>
        <v>Electronics</v>
      </c>
      <c r="K197" s="1" t="s">
        <v>2707</v>
      </c>
      <c r="L197" s="13">
        <v>1799</v>
      </c>
      <c r="M197" s="13" t="str">
        <f>IF(AmazonProductData[[#This Row],[Actual_price]]&lt;200,"₹200",IF(AmazonProductData[[#This Row],[Actual_price]]&lt;=500,"₹200–₹500"," &gt;₹500)"))</f>
        <v xml:space="preserve"> &gt;₹500)</v>
      </c>
      <c r="N197" s="36">
        <v>7990</v>
      </c>
      <c r="O197" s="36" t="str">
        <f>IF(AmazonProductData[[#This Row],[Discount_percentage]]&gt;=0.5,"50% or More","Less Than 50%")</f>
        <v>50% or More</v>
      </c>
      <c r="P197" s="27">
        <v>0.77</v>
      </c>
      <c r="Q197" s="32" t="str">
        <f>IF(AmazonProductData[[#This Row],[Rating]]&lt;3,"Good",IF(AmazonProductData[[#This Row],[Rating]]&lt;=3.9,"Very Good","Excellent"))</f>
        <v>Very Good</v>
      </c>
      <c r="R197" s="32">
        <f>AmazonProductData[[#This Row],[Rating]]*AmazonProductData[[#This Row],[Rating_count]]</f>
        <v>67765.399999999994</v>
      </c>
      <c r="S197" s="17">
        <v>3.8</v>
      </c>
      <c r="T197" s="17">
        <f>AmazonProductData[[#This Row],[Actual_price]]*AmazonProductData[[#This Row],[Rating_count]]</f>
        <v>142485670</v>
      </c>
      <c r="U197" s="17" t="str">
        <f>IF(AmazonProductData[[#This Row],[Rating_count]]&lt;1000,"Less than 1k Reviews","More than 1k Reviews")</f>
        <v>More than 1k Reviews</v>
      </c>
      <c r="V197" s="20">
        <v>17833</v>
      </c>
      <c r="W197" s="1" t="s">
        <v>3217</v>
      </c>
      <c r="X197" s="1" t="s">
        <v>4448</v>
      </c>
      <c r="Y197" s="1" t="s">
        <v>5642</v>
      </c>
      <c r="Z197" s="1" t="s">
        <v>6836</v>
      </c>
      <c r="AA197" s="1" t="s">
        <v>8030</v>
      </c>
      <c r="AB197" s="1" t="s">
        <v>9234</v>
      </c>
      <c r="AC197" s="2" t="s">
        <v>10744</v>
      </c>
      <c r="AD197" s="4" t="s">
        <v>12179</v>
      </c>
    </row>
    <row r="198" spans="1:30" hidden="1" x14ac:dyDescent="0.35">
      <c r="A198" s="3" t="s">
        <v>551</v>
      </c>
      <c r="B198" s="3" t="str">
        <f>PROPER(AmazonProductData[[#This Row],[P_edit_3]])</f>
        <v>Striff Wall Mount Phone</v>
      </c>
      <c r="C198" s="3" t="str">
        <f>SUBSTITUTE(AmazonProductData[[#This Row],[P_edit_2]],"/","")</f>
        <v>STRIFF Wall Mount Phone</v>
      </c>
      <c r="D198" s="3" t="str">
        <f>SUBSTITUTE(AmazonProductData[[#This Row],[P_edit_1]],"!!","")</f>
        <v>STRIFF Wall Mount Phone</v>
      </c>
      <c r="E198" s="3" t="str">
        <f>LEFT(AmazonProductData[[#This Row],[product_name-original]],FIND("~",SUBSTITUTE(AmazonProductData[[#This Row],[product_name-original]]," ","~",4))-1)</f>
        <v>STRIFF Wall Mount Phone</v>
      </c>
      <c r="F198" s="1" t="s">
        <v>1888</v>
      </c>
      <c r="G198" s="1" t="str">
        <f>LEFT(AmazonProductData[[#This Row],[category-orginal]],FIND("|",AmazonProductData[[#This Row],[category-orginal]]))</f>
        <v>Electronics|</v>
      </c>
      <c r="H198" s="1" t="str">
        <f>SUBSTITUTE(AmazonProductData[[#This Row],[category-old3]], "OfficeProducts", "Office Products")</f>
        <v>Electronics</v>
      </c>
      <c r="I198" s="1" t="str">
        <f>SUBSTITUTE(AmazonProductData[[#This Row],[Category2]], "&amp;", " &amp; ")</f>
        <v>Electronics</v>
      </c>
      <c r="J198" s="1" t="str">
        <f>SUBSTITUTE(AmazonProductData[[#This Row],[category-old2]],"|","")</f>
        <v>Electronics</v>
      </c>
      <c r="K198" s="1" t="s">
        <v>2731</v>
      </c>
      <c r="L198" s="13">
        <v>89</v>
      </c>
      <c r="M198" s="13" t="str">
        <f>IF(AmazonProductData[[#This Row],[Actual_price]]&lt;200,"₹200",IF(AmazonProductData[[#This Row],[Actual_price]]&lt;=500,"₹200–₹500"," &gt;₹500)"))</f>
        <v>₹200–₹500</v>
      </c>
      <c r="N198" s="36">
        <v>499</v>
      </c>
      <c r="O198" s="36" t="str">
        <f>IF(AmazonProductData[[#This Row],[Discount_percentage]]&gt;=0.5,"50% or More","Less Than 50%")</f>
        <v>50% or More</v>
      </c>
      <c r="P198" s="27">
        <v>0.82</v>
      </c>
      <c r="Q198" s="32" t="str">
        <f>IF(AmazonProductData[[#This Row],[Rating]]&lt;3,"Good",IF(AmazonProductData[[#This Row],[Rating]]&lt;=3.9,"Very Good","Excellent"))</f>
        <v>Excellent</v>
      </c>
      <c r="R198" s="32">
        <f>AmazonProductData[[#This Row],[Rating]]*AmazonProductData[[#This Row],[Rating_count]]</f>
        <v>38294</v>
      </c>
      <c r="S198" s="17">
        <v>4.0999999999999996</v>
      </c>
      <c r="T198" s="17">
        <f>AmazonProductData[[#This Row],[Actual_price]]*AmazonProductData[[#This Row],[Rating_count]]</f>
        <v>4660660</v>
      </c>
      <c r="U198" s="17" t="str">
        <f>IF(AmazonProductData[[#This Row],[Rating_count]]&lt;1000,"Less than 1k Reviews","More than 1k Reviews")</f>
        <v>More than 1k Reviews</v>
      </c>
      <c r="V198" s="20">
        <v>9340</v>
      </c>
      <c r="W198" s="1" t="s">
        <v>3400</v>
      </c>
      <c r="X198" s="1" t="s">
        <v>4590</v>
      </c>
      <c r="Y198" s="1" t="s">
        <v>5784</v>
      </c>
      <c r="Z198" s="1" t="s">
        <v>6978</v>
      </c>
      <c r="AA198" s="1" t="s">
        <v>8172</v>
      </c>
      <c r="AB198" s="1" t="s">
        <v>9379</v>
      </c>
      <c r="AC198" s="2" t="s">
        <v>10735</v>
      </c>
      <c r="AD198" s="4" t="s">
        <v>12170</v>
      </c>
    </row>
    <row r="199" spans="1:30" x14ac:dyDescent="0.35">
      <c r="A199" s="3" t="s">
        <v>336</v>
      </c>
      <c r="B199" s="3" t="str">
        <f>PROPER(AmazonProductData[[#This Row],[P_edit_3]])</f>
        <v>Boat Wave Call Smart</v>
      </c>
      <c r="C199" s="3" t="str">
        <f>SUBSTITUTE(AmazonProductData[[#This Row],[P_edit_2]],"/","")</f>
        <v>boAt Wave Call Smart</v>
      </c>
      <c r="D199" s="3" t="str">
        <f>SUBSTITUTE(AmazonProductData[[#This Row],[P_edit_1]],"!!","")</f>
        <v>boAt Wave Call Smart</v>
      </c>
      <c r="E199" s="3" t="str">
        <f>LEFT(AmazonProductData[[#This Row],[product_name-original]],FIND("~",SUBSTITUTE(AmazonProductData[[#This Row],[product_name-original]]," ","~",4))-1)</f>
        <v>boAt Wave Call Smart</v>
      </c>
      <c r="F199" s="1" t="s">
        <v>1685</v>
      </c>
      <c r="G199" s="1" t="str">
        <f>LEFT(AmazonProductData[[#This Row],[category-orginal]],FIND("|",AmazonProductData[[#This Row],[category-orginal]]))</f>
        <v>Electronics|</v>
      </c>
      <c r="H199" s="1" t="str">
        <f>SUBSTITUTE(AmazonProductData[[#This Row],[category-old3]], "OfficeProducts", "Office Products")</f>
        <v>Electronics</v>
      </c>
      <c r="I199" s="1" t="str">
        <f>SUBSTITUTE(AmazonProductData[[#This Row],[Category2]], "&amp;", " &amp; ")</f>
        <v>Electronics</v>
      </c>
      <c r="J199" s="1" t="str">
        <f>SUBSTITUTE(AmazonProductData[[#This Row],[category-old2]],"|","")</f>
        <v>Electronics</v>
      </c>
      <c r="K199" s="1" t="s">
        <v>2707</v>
      </c>
      <c r="L199" s="13">
        <v>1999</v>
      </c>
      <c r="M199" s="13" t="str">
        <f>IF(AmazonProductData[[#This Row],[Actual_price]]&lt;200,"₹200",IF(AmazonProductData[[#This Row],[Actual_price]]&lt;=500,"₹200–₹500"," &gt;₹500)"))</f>
        <v xml:space="preserve"> &gt;₹500)</v>
      </c>
      <c r="N199" s="36">
        <v>7990</v>
      </c>
      <c r="O199" s="36" t="str">
        <f>IF(AmazonProductData[[#This Row],[Discount_percentage]]&gt;=0.5,"50% or More","Less Than 50%")</f>
        <v>50% or More</v>
      </c>
      <c r="P199" s="27">
        <v>0.75</v>
      </c>
      <c r="Q199" s="32" t="str">
        <f>IF(AmazonProductData[[#This Row],[Rating]]&lt;3,"Good",IF(AmazonProductData[[#This Row],[Rating]]&lt;=3.9,"Very Good","Excellent"))</f>
        <v>Very Good</v>
      </c>
      <c r="R199" s="32">
        <f>AmazonProductData[[#This Row],[Rating]]*AmazonProductData[[#This Row],[Rating_count]]</f>
        <v>67757.8</v>
      </c>
      <c r="S199" s="17">
        <v>3.8</v>
      </c>
      <c r="T199" s="17">
        <f>AmazonProductData[[#This Row],[Actual_price]]*AmazonProductData[[#This Row],[Rating_count]]</f>
        <v>142469690</v>
      </c>
      <c r="U199" s="17" t="str">
        <f>IF(AmazonProductData[[#This Row],[Rating_count]]&lt;1000,"Less than 1k Reviews","More than 1k Reviews")</f>
        <v>More than 1k Reviews</v>
      </c>
      <c r="V199" s="20">
        <v>17831</v>
      </c>
      <c r="W199" s="1" t="s">
        <v>3217</v>
      </c>
      <c r="X199" s="1" t="s">
        <v>4448</v>
      </c>
      <c r="Y199" s="1" t="s">
        <v>5642</v>
      </c>
      <c r="Z199" s="1" t="s">
        <v>6836</v>
      </c>
      <c r="AA199" s="1" t="s">
        <v>8030</v>
      </c>
      <c r="AB199" s="1" t="s">
        <v>9234</v>
      </c>
      <c r="AC199" s="2" t="s">
        <v>10510</v>
      </c>
      <c r="AD199" s="4" t="s">
        <v>11928</v>
      </c>
    </row>
    <row r="200" spans="1:30" x14ac:dyDescent="0.35">
      <c r="A200" s="3" t="s">
        <v>388</v>
      </c>
      <c r="B200" s="3" t="str">
        <f>PROPER(AmazonProductData[[#This Row],[P_edit_3]])</f>
        <v>Boat Wave Call Smart</v>
      </c>
      <c r="C200" s="3" t="str">
        <f>SUBSTITUTE(AmazonProductData[[#This Row],[P_edit_2]],"/","")</f>
        <v>boAt Wave Call Smart</v>
      </c>
      <c r="D200" s="3" t="str">
        <f>SUBSTITUTE(AmazonProductData[[#This Row],[P_edit_1]],"!!","")</f>
        <v>boAt Wave Call Smart</v>
      </c>
      <c r="E200" s="3" t="str">
        <f>LEFT(AmazonProductData[[#This Row],[product_name-original]],FIND("~",SUBSTITUTE(AmazonProductData[[#This Row],[product_name-original]]," ","~",4))-1)</f>
        <v>boAt Wave Call Smart</v>
      </c>
      <c r="F200" s="1" t="s">
        <v>1732</v>
      </c>
      <c r="G200" s="1" t="str">
        <f>LEFT(AmazonProductData[[#This Row],[category-orginal]],FIND("|",AmazonProductData[[#This Row],[category-orginal]]))</f>
        <v>Electronics|</v>
      </c>
      <c r="H200" s="1" t="str">
        <f>SUBSTITUTE(AmazonProductData[[#This Row],[category-old3]], "OfficeProducts", "Office Products")</f>
        <v>Electronics</v>
      </c>
      <c r="I200" s="1" t="str">
        <f>SUBSTITUTE(AmazonProductData[[#This Row],[Category2]], "&amp;", " &amp; ")</f>
        <v>Electronics</v>
      </c>
      <c r="J200" s="1" t="str">
        <f>SUBSTITUTE(AmazonProductData[[#This Row],[category-old2]],"|","")</f>
        <v>Electronics</v>
      </c>
      <c r="K200" s="1" t="s">
        <v>2707</v>
      </c>
      <c r="L200" s="13">
        <v>1999</v>
      </c>
      <c r="M200" s="13" t="str">
        <f>IF(AmazonProductData[[#This Row],[Actual_price]]&lt;200,"₹200",IF(AmazonProductData[[#This Row],[Actual_price]]&lt;=500,"₹200–₹500"," &gt;₹500)"))</f>
        <v xml:space="preserve"> &gt;₹500)</v>
      </c>
      <c r="N200" s="36">
        <v>7990</v>
      </c>
      <c r="O200" s="36" t="str">
        <f>IF(AmazonProductData[[#This Row],[Discount_percentage]]&gt;=0.5,"50% or More","Less Than 50%")</f>
        <v>50% or More</v>
      </c>
      <c r="P200" s="27">
        <v>0.75</v>
      </c>
      <c r="Q200" s="32" t="str">
        <f>IF(AmazonProductData[[#This Row],[Rating]]&lt;3,"Good",IF(AmazonProductData[[#This Row],[Rating]]&lt;=3.9,"Very Good","Excellent"))</f>
        <v>Very Good</v>
      </c>
      <c r="R200" s="32">
        <f>AmazonProductData[[#This Row],[Rating]]*AmazonProductData[[#This Row],[Rating_count]]</f>
        <v>67757.8</v>
      </c>
      <c r="S200" s="17">
        <v>3.8</v>
      </c>
      <c r="T200" s="17">
        <f>AmazonProductData[[#This Row],[Actual_price]]*AmazonProductData[[#This Row],[Rating_count]]</f>
        <v>142469690</v>
      </c>
      <c r="U200" s="17" t="str">
        <f>IF(AmazonProductData[[#This Row],[Rating_count]]&lt;1000,"Less than 1k Reviews","More than 1k Reviews")</f>
        <v>More than 1k Reviews</v>
      </c>
      <c r="V200" s="20">
        <v>17831</v>
      </c>
      <c r="W200" s="1" t="s">
        <v>3217</v>
      </c>
      <c r="X200" s="1" t="s">
        <v>4448</v>
      </c>
      <c r="Y200" s="1" t="s">
        <v>5642</v>
      </c>
      <c r="Z200" s="1" t="s">
        <v>6836</v>
      </c>
      <c r="AA200" s="1" t="s">
        <v>8030</v>
      </c>
      <c r="AB200" s="1" t="s">
        <v>9234</v>
      </c>
      <c r="AC200" s="2" t="s">
        <v>10565</v>
      </c>
      <c r="AD200" s="4" t="s">
        <v>11983</v>
      </c>
    </row>
    <row r="201" spans="1:30" hidden="1" x14ac:dyDescent="0.35">
      <c r="A201" s="3" t="s">
        <v>776</v>
      </c>
      <c r="B201" s="3" t="str">
        <f>PROPER(AmazonProductData[[#This Row],[P_edit_3]])</f>
        <v>It2M Designer Mouse Pad</v>
      </c>
      <c r="C201" s="3" t="str">
        <f>SUBSTITUTE(AmazonProductData[[#This Row],[P_edit_2]],"/","")</f>
        <v>IT2M Designer Mouse Pad</v>
      </c>
      <c r="D201" s="3" t="str">
        <f>SUBSTITUTE(AmazonProductData[[#This Row],[P_edit_1]],"!!","")</f>
        <v>IT2M Designer Mouse Pad</v>
      </c>
      <c r="E201" s="3" t="str">
        <f>LEFT(AmazonProductData[[#This Row],[product_name-original]],FIND("~",SUBSTITUTE(AmazonProductData[[#This Row],[product_name-original]]," ","~",4))-1)</f>
        <v>IT2M Designer Mouse Pad</v>
      </c>
      <c r="F201" s="1" t="s">
        <v>2113</v>
      </c>
      <c r="G201" s="1" t="str">
        <f>LEFT(AmazonProductData[[#This Row],[category-orginal]],FIND("|",AmazonProductData[[#This Row],[category-orginal]]))</f>
        <v>Computers&amp;Accessories|</v>
      </c>
      <c r="H201" s="1" t="str">
        <f>SUBSTITUTE(AmazonProductData[[#This Row],[category-old3]], "OfficeProducts", "Office Products")</f>
        <v>Computers &amp; Accessories</v>
      </c>
      <c r="I201" s="1" t="str">
        <f>SUBSTITUTE(AmazonProductData[[#This Row],[Category2]], "&amp;", " &amp; ")</f>
        <v>Computers &amp; Accessories</v>
      </c>
      <c r="J201" s="1" t="str">
        <f>SUBSTITUTE(AmazonProductData[[#This Row],[category-old2]],"|","")</f>
        <v>Computers&amp;Accessories</v>
      </c>
      <c r="K201" s="1" t="s">
        <v>2753</v>
      </c>
      <c r="L201" s="13">
        <v>199</v>
      </c>
      <c r="M201" s="13" t="str">
        <f>IF(AmazonProductData[[#This Row],[Actual_price]]&lt;200,"₹200",IF(AmazonProductData[[#This Row],[Actual_price]]&lt;=500,"₹200–₹500"," &gt;₹500)"))</f>
        <v>₹200–₹500</v>
      </c>
      <c r="N201" s="36">
        <v>499</v>
      </c>
      <c r="O201" s="36" t="str">
        <f>IF(AmazonProductData[[#This Row],[Discount_percentage]]&gt;=0.5,"50% or More","Less Than 50%")</f>
        <v>50% or More</v>
      </c>
      <c r="P201" s="27">
        <v>0.6</v>
      </c>
      <c r="Q201" s="32" t="str">
        <f>IF(AmazonProductData[[#This Row],[Rating]]&lt;3,"Good",IF(AmazonProductData[[#This Row],[Rating]]&lt;=3.9,"Very Good","Excellent"))</f>
        <v>Excellent</v>
      </c>
      <c r="R201" s="32">
        <f>AmazonProductData[[#This Row],[Rating]]*AmazonProductData[[#This Row],[Rating_count]]</f>
        <v>42991.4</v>
      </c>
      <c r="S201" s="17">
        <v>4.3</v>
      </c>
      <c r="T201" s="17">
        <f>AmazonProductData[[#This Row],[Actual_price]]*AmazonProductData[[#This Row],[Rating_count]]</f>
        <v>4989002</v>
      </c>
      <c r="U201" s="17" t="str">
        <f>IF(AmazonProductData[[#This Row],[Rating_count]]&lt;1000,"Less than 1k Reviews","More than 1k Reviews")</f>
        <v>More than 1k Reviews</v>
      </c>
      <c r="V201" s="20">
        <v>9998</v>
      </c>
      <c r="W201" s="1" t="s">
        <v>3622</v>
      </c>
      <c r="X201" s="1" t="s">
        <v>4815</v>
      </c>
      <c r="Y201" s="1" t="s">
        <v>6009</v>
      </c>
      <c r="Z201" s="1" t="s">
        <v>7203</v>
      </c>
      <c r="AA201" s="1" t="s">
        <v>8397</v>
      </c>
      <c r="AB201" s="1" t="s">
        <v>9607</v>
      </c>
      <c r="AC201" s="2" t="s">
        <v>11001</v>
      </c>
      <c r="AD201" s="4" t="s">
        <v>12453</v>
      </c>
    </row>
    <row r="202" spans="1:30" hidden="1" x14ac:dyDescent="0.35">
      <c r="A202" s="3" t="s">
        <v>751</v>
      </c>
      <c r="B202" s="3" t="str">
        <f>PROPER(AmazonProductData[[#This Row],[P_edit_3]])</f>
        <v>Gizga Essentials Laptop Power</v>
      </c>
      <c r="C202" s="3" t="str">
        <f>SUBSTITUTE(AmazonProductData[[#This Row],[P_edit_2]],"/","")</f>
        <v>Gizga Essentials Laptop Power</v>
      </c>
      <c r="D202" s="3" t="str">
        <f>SUBSTITUTE(AmazonProductData[[#This Row],[P_edit_1]],"!!","")</f>
        <v>Gizga Essentials Laptop Power</v>
      </c>
      <c r="E202" s="3" t="str">
        <f>LEFT(AmazonProductData[[#This Row],[product_name-original]],FIND("~",SUBSTITUTE(AmazonProductData[[#This Row],[product_name-original]]," ","~",4))-1)</f>
        <v>Gizga Essentials Laptop Power</v>
      </c>
      <c r="F202" s="1" t="s">
        <v>2088</v>
      </c>
      <c r="G202" s="1" t="str">
        <f>LEFT(AmazonProductData[[#This Row],[category-orginal]],FIND("|",AmazonProductData[[#This Row],[category-orginal]]))</f>
        <v>Computers&amp;Accessories|</v>
      </c>
      <c r="H202" s="1" t="str">
        <f>SUBSTITUTE(AmazonProductData[[#This Row],[category-old3]], "OfficeProducts", "Office Products")</f>
        <v>Computers &amp; Accessories</v>
      </c>
      <c r="I202" s="1" t="str">
        <f>SUBSTITUTE(AmazonProductData[[#This Row],[Category2]], "&amp;", " &amp; ")</f>
        <v>Computers &amp; Accessories</v>
      </c>
      <c r="J202" s="1" t="str">
        <f>SUBSTITUTE(AmazonProductData[[#This Row],[category-old2]],"|","")</f>
        <v>Computers&amp;Accessories</v>
      </c>
      <c r="K202" s="1" t="s">
        <v>2798</v>
      </c>
      <c r="L202" s="13">
        <v>179</v>
      </c>
      <c r="M202" s="13" t="str">
        <f>IF(AmazonProductData[[#This Row],[Actual_price]]&lt;200,"₹200",IF(AmazonProductData[[#This Row],[Actual_price]]&lt;=500,"₹200–₹500"," &gt;₹500)"))</f>
        <v>₹200–₹500</v>
      </c>
      <c r="N202" s="36">
        <v>499</v>
      </c>
      <c r="O202" s="36" t="str">
        <f>IF(AmazonProductData[[#This Row],[Discount_percentage]]&gt;=0.5,"50% or More","Less Than 50%")</f>
        <v>50% or More</v>
      </c>
      <c r="P202" s="27">
        <v>0.64</v>
      </c>
      <c r="Q202" s="32" t="str">
        <f>IF(AmazonProductData[[#This Row],[Rating]]&lt;3,"Good",IF(AmazonProductData[[#This Row],[Rating]]&lt;=3.9,"Very Good","Excellent"))</f>
        <v>Excellent</v>
      </c>
      <c r="R202" s="32">
        <f>AmazonProductData[[#This Row],[Rating]]*AmazonProductData[[#This Row],[Rating_count]]</f>
        <v>41713.399999999994</v>
      </c>
      <c r="S202" s="17">
        <v>4.0999999999999996</v>
      </c>
      <c r="T202" s="17">
        <f>AmazonProductData[[#This Row],[Actual_price]]*AmazonProductData[[#This Row],[Rating_count]]</f>
        <v>5076826</v>
      </c>
      <c r="U202" s="17" t="str">
        <f>IF(AmazonProductData[[#This Row],[Rating_count]]&lt;1000,"Less than 1k Reviews","More than 1k Reviews")</f>
        <v>More than 1k Reviews</v>
      </c>
      <c r="V202" s="20">
        <v>10174</v>
      </c>
      <c r="W202" s="1" t="s">
        <v>3597</v>
      </c>
      <c r="X202" s="1" t="s">
        <v>4790</v>
      </c>
      <c r="Y202" s="1" t="s">
        <v>5984</v>
      </c>
      <c r="Z202" s="1" t="s">
        <v>7178</v>
      </c>
      <c r="AA202" s="1" t="s">
        <v>8372</v>
      </c>
      <c r="AB202" s="1" t="s">
        <v>9581</v>
      </c>
      <c r="AC202" s="2" t="s">
        <v>10972</v>
      </c>
      <c r="AD202" s="4" t="s">
        <v>12421</v>
      </c>
    </row>
    <row r="203" spans="1:30" hidden="1" x14ac:dyDescent="0.35">
      <c r="A203" s="3" t="s">
        <v>1085</v>
      </c>
      <c r="B203" s="3" t="str">
        <f>PROPER(AmazonProductData[[#This Row],[P_edit_3]])</f>
        <v>Kuber Industries Waterproof Canvas</v>
      </c>
      <c r="C203" s="3" t="str">
        <f>SUBSTITUTE(AmazonProductData[[#This Row],[P_edit_2]],"/","")</f>
        <v>Kuber Industries Waterproof Canvas</v>
      </c>
      <c r="D203" s="3" t="str">
        <f>SUBSTITUTE(AmazonProductData[[#This Row],[P_edit_1]],"!!","")</f>
        <v>Kuber Industries Waterproof Canvas</v>
      </c>
      <c r="E203" s="3" t="str">
        <f>LEFT(AmazonProductData[[#This Row],[product_name-original]],FIND("~",SUBSTITUTE(AmazonProductData[[#This Row],[product_name-original]]," ","~",4))-1)</f>
        <v>Kuber Industries Waterproof Canvas</v>
      </c>
      <c r="F203" s="1" t="s">
        <v>2422</v>
      </c>
      <c r="G203" s="1" t="str">
        <f>LEFT(AmazonProductData[[#This Row],[category-orginal]],FIND("|",AmazonProductData[[#This Row],[category-orginal]]))</f>
        <v>Home&amp;Kitchen|</v>
      </c>
      <c r="H203" s="1" t="str">
        <f>SUBSTITUTE(AmazonProductData[[#This Row],[category-old3]], "OfficeProducts", "Office Products")</f>
        <v>Home &amp; Kitchen</v>
      </c>
      <c r="I203" s="1" t="str">
        <f>SUBSTITUTE(AmazonProductData[[#This Row],[Category2]], "&amp;", " &amp; ")</f>
        <v>Home &amp; Kitchen</v>
      </c>
      <c r="J203" s="1" t="str">
        <f>SUBSTITUTE(AmazonProductData[[#This Row],[category-old2]],"|","")</f>
        <v>Home&amp;Kitchen</v>
      </c>
      <c r="K203" s="1" t="s">
        <v>2846</v>
      </c>
      <c r="L203" s="13">
        <v>199</v>
      </c>
      <c r="M203" s="13" t="str">
        <f>IF(AmazonProductData[[#This Row],[Actual_price]]&lt;200,"₹200",IF(AmazonProductData[[#This Row],[Actual_price]]&lt;=500,"₹200–₹500"," &gt;₹500)"))</f>
        <v>₹200–₹500</v>
      </c>
      <c r="N203" s="36">
        <v>499</v>
      </c>
      <c r="O203" s="36" t="str">
        <f>IF(AmazonProductData[[#This Row],[Discount_percentage]]&gt;=0.5,"50% or More","Less Than 50%")</f>
        <v>50% or More</v>
      </c>
      <c r="P203" s="27">
        <v>0.6</v>
      </c>
      <c r="Q203" s="32" t="str">
        <f>IF(AmazonProductData[[#This Row],[Rating]]&lt;3,"Good",IF(AmazonProductData[[#This Row],[Rating]]&lt;=3.9,"Very Good","Excellent"))</f>
        <v>Excellent</v>
      </c>
      <c r="R203" s="32">
        <f>AmazonProductData[[#This Row],[Rating]]*AmazonProductData[[#This Row],[Rating_count]]</f>
        <v>40936</v>
      </c>
      <c r="S203" s="17">
        <v>4</v>
      </c>
      <c r="T203" s="17">
        <f>AmazonProductData[[#This Row],[Actual_price]]*AmazonProductData[[#This Row],[Rating_count]]</f>
        <v>5106766</v>
      </c>
      <c r="U203" s="17" t="str">
        <f>IF(AmazonProductData[[#This Row],[Rating_count]]&lt;1000,"Less than 1k Reviews","More than 1k Reviews")</f>
        <v>More than 1k Reviews</v>
      </c>
      <c r="V203" s="20">
        <v>10234</v>
      </c>
      <c r="W203" s="1" t="s">
        <v>3928</v>
      </c>
      <c r="X203" s="1" t="s">
        <v>5120</v>
      </c>
      <c r="Y203" s="1" t="s">
        <v>6314</v>
      </c>
      <c r="Z203" s="1" t="s">
        <v>7508</v>
      </c>
      <c r="AA203" s="1" t="s">
        <v>8702</v>
      </c>
      <c r="AB203" s="1" t="s">
        <v>9914</v>
      </c>
      <c r="AC203" s="2" t="s">
        <v>11328</v>
      </c>
      <c r="AD203" s="4" t="s">
        <v>12791</v>
      </c>
    </row>
    <row r="204" spans="1:30" x14ac:dyDescent="0.35">
      <c r="A204" s="3" t="s">
        <v>414</v>
      </c>
      <c r="B204" s="3" t="str">
        <f>PROPER(AmazonProductData[[#This Row],[P_edit_3]])</f>
        <v>Boat Wave Call Smart</v>
      </c>
      <c r="C204" s="3" t="str">
        <f>SUBSTITUTE(AmazonProductData[[#This Row],[P_edit_2]],"/","")</f>
        <v>boAt Wave Call Smart</v>
      </c>
      <c r="D204" s="3" t="str">
        <f>SUBSTITUTE(AmazonProductData[[#This Row],[P_edit_1]],"!!","")</f>
        <v>boAt Wave Call Smart</v>
      </c>
      <c r="E204" s="3" t="str">
        <f>LEFT(AmazonProductData[[#This Row],[product_name-original]],FIND("~",SUBSTITUTE(AmazonProductData[[#This Row],[product_name-original]]," ","~",4))-1)</f>
        <v>boAt Wave Call Smart</v>
      </c>
      <c r="F204" s="1" t="s">
        <v>1757</v>
      </c>
      <c r="G204" s="1" t="str">
        <f>LEFT(AmazonProductData[[#This Row],[category-orginal]],FIND("|",AmazonProductData[[#This Row],[category-orginal]]))</f>
        <v>Electronics|</v>
      </c>
      <c r="H204" s="1" t="str">
        <f>SUBSTITUTE(AmazonProductData[[#This Row],[category-old3]], "OfficeProducts", "Office Products")</f>
        <v>Electronics</v>
      </c>
      <c r="I204" s="1" t="str">
        <f>SUBSTITUTE(AmazonProductData[[#This Row],[Category2]], "&amp;", " &amp; ")</f>
        <v>Electronics</v>
      </c>
      <c r="J204" s="1" t="str">
        <f>SUBSTITUTE(AmazonProductData[[#This Row],[category-old2]],"|","")</f>
        <v>Electronics</v>
      </c>
      <c r="K204" s="1" t="s">
        <v>2707</v>
      </c>
      <c r="L204" s="13">
        <v>1999</v>
      </c>
      <c r="M204" s="13" t="str">
        <f>IF(AmazonProductData[[#This Row],[Actual_price]]&lt;200,"₹200",IF(AmazonProductData[[#This Row],[Actual_price]]&lt;=500,"₹200–₹500"," &gt;₹500)"))</f>
        <v xml:space="preserve"> &gt;₹500)</v>
      </c>
      <c r="N204" s="36">
        <v>7990</v>
      </c>
      <c r="O204" s="36" t="str">
        <f>IF(AmazonProductData[[#This Row],[Discount_percentage]]&gt;=0.5,"50% or More","Less Than 50%")</f>
        <v>50% or More</v>
      </c>
      <c r="P204" s="27">
        <v>0.75</v>
      </c>
      <c r="Q204" s="32" t="str">
        <f>IF(AmazonProductData[[#This Row],[Rating]]&lt;3,"Good",IF(AmazonProductData[[#This Row],[Rating]]&lt;=3.9,"Very Good","Excellent"))</f>
        <v>Very Good</v>
      </c>
      <c r="R204" s="32">
        <f>AmazonProductData[[#This Row],[Rating]]*AmazonProductData[[#This Row],[Rating_count]]</f>
        <v>67757.8</v>
      </c>
      <c r="S204" s="17">
        <v>3.8</v>
      </c>
      <c r="T204" s="17">
        <f>AmazonProductData[[#This Row],[Actual_price]]*AmazonProductData[[#This Row],[Rating_count]]</f>
        <v>142469690</v>
      </c>
      <c r="U204" s="17" t="str">
        <f>IF(AmazonProductData[[#This Row],[Rating_count]]&lt;1000,"Less than 1k Reviews","More than 1k Reviews")</f>
        <v>More than 1k Reviews</v>
      </c>
      <c r="V204" s="20">
        <v>17831</v>
      </c>
      <c r="W204" s="1" t="s">
        <v>3217</v>
      </c>
      <c r="X204" s="1" t="s">
        <v>4448</v>
      </c>
      <c r="Y204" s="1" t="s">
        <v>5642</v>
      </c>
      <c r="Z204" s="1" t="s">
        <v>6836</v>
      </c>
      <c r="AA204" s="1" t="s">
        <v>8030</v>
      </c>
      <c r="AB204" s="1" t="s">
        <v>9234</v>
      </c>
      <c r="AC204" s="2" t="s">
        <v>10592</v>
      </c>
      <c r="AD204" s="4" t="s">
        <v>12013</v>
      </c>
    </row>
    <row r="205" spans="1:30" x14ac:dyDescent="0.35">
      <c r="A205" s="3" t="s">
        <v>650</v>
      </c>
      <c r="B205" s="3" t="str">
        <f>PROPER(AmazonProductData[[#This Row],[P_edit_3]])</f>
        <v>Zebronics Wired Keyboard And</v>
      </c>
      <c r="C205" s="3" t="str">
        <f>SUBSTITUTE(AmazonProductData[[#This Row],[P_edit_2]],"/","")</f>
        <v>Zebronics Wired Keyboard and</v>
      </c>
      <c r="D205" s="3" t="str">
        <f>SUBSTITUTE(AmazonProductData[[#This Row],[P_edit_1]],"!!","")</f>
        <v>Zebronics Wired Keyboard and</v>
      </c>
      <c r="E205" s="3" t="str">
        <f>LEFT(AmazonProductData[[#This Row],[product_name-original]],FIND("~",SUBSTITUTE(AmazonProductData[[#This Row],[product_name-original]]," ","~",4))-1)</f>
        <v>Zebronics Wired Keyboard and</v>
      </c>
      <c r="F205" s="1" t="s">
        <v>1987</v>
      </c>
      <c r="G205" s="1" t="str">
        <f>LEFT(AmazonProductData[[#This Row],[category-orginal]],FIND("|",AmazonProductData[[#This Row],[category-orginal]]))</f>
        <v>Computers&amp;Accessories|</v>
      </c>
      <c r="H205" s="1" t="str">
        <f>SUBSTITUTE(AmazonProductData[[#This Row],[category-old3]], "OfficeProducts", "Office Products")</f>
        <v>Computers &amp; Accessories</v>
      </c>
      <c r="I205" s="1" t="str">
        <f>SUBSTITUTE(AmazonProductData[[#This Row],[Category2]], "&amp;", " &amp; ")</f>
        <v>Computers &amp; Accessories</v>
      </c>
      <c r="J205" s="1" t="str">
        <f>SUBSTITUTE(AmazonProductData[[#This Row],[category-old2]],"|","")</f>
        <v>Computers&amp;Accessories</v>
      </c>
      <c r="K205" s="1" t="s">
        <v>2742</v>
      </c>
      <c r="L205" s="13">
        <v>448</v>
      </c>
      <c r="M205" s="13" t="str">
        <f>IF(AmazonProductData[[#This Row],[Actual_price]]&lt;200,"₹200",IF(AmazonProductData[[#This Row],[Actual_price]]&lt;=500,"₹200–₹500"," &gt;₹500)"))</f>
        <v xml:space="preserve"> &gt;₹500)</v>
      </c>
      <c r="N205" s="36">
        <v>699</v>
      </c>
      <c r="O205" s="36" t="str">
        <f>IF(AmazonProductData[[#This Row],[Discount_percentage]]&gt;=0.5,"50% or More","Less Than 50%")</f>
        <v>Less Than 50%</v>
      </c>
      <c r="P205" s="27">
        <v>0.36</v>
      </c>
      <c r="Q205" s="32" t="str">
        <f>IF(AmazonProductData[[#This Row],[Rating]]&lt;3,"Good",IF(AmazonProductData[[#This Row],[Rating]]&lt;=3.9,"Very Good","Excellent"))</f>
        <v>Very Good</v>
      </c>
      <c r="R205" s="32">
        <f>AmazonProductData[[#This Row],[Rating]]*AmazonProductData[[#This Row],[Rating_count]]</f>
        <v>67657.2</v>
      </c>
      <c r="S205" s="17">
        <v>3.9</v>
      </c>
      <c r="T205" s="17">
        <f>AmazonProductData[[#This Row],[Actual_price]]*AmazonProductData[[#This Row],[Rating_count]]</f>
        <v>12126252</v>
      </c>
      <c r="U205" s="17" t="str">
        <f>IF(AmazonProductData[[#This Row],[Rating_count]]&lt;1000,"Less than 1k Reviews","More than 1k Reviews")</f>
        <v>More than 1k Reviews</v>
      </c>
      <c r="V205" s="20">
        <v>17348</v>
      </c>
      <c r="W205" s="1" t="s">
        <v>3498</v>
      </c>
      <c r="X205" s="1" t="s">
        <v>4691</v>
      </c>
      <c r="Y205" s="1" t="s">
        <v>5885</v>
      </c>
      <c r="Z205" s="1" t="s">
        <v>7079</v>
      </c>
      <c r="AA205" s="1" t="s">
        <v>8273</v>
      </c>
      <c r="AB205" s="1" t="s">
        <v>9481</v>
      </c>
      <c r="AC205" s="2" t="s">
        <v>10863</v>
      </c>
      <c r="AD205" s="4" t="s">
        <v>12307</v>
      </c>
    </row>
    <row r="206" spans="1:30" hidden="1" x14ac:dyDescent="0.35">
      <c r="A206" s="3" t="s">
        <v>18</v>
      </c>
      <c r="B206" s="3" t="str">
        <f>PROPER(AmazonProductData[[#This Row],[P_edit_3]])</f>
        <v>Boat Type C A325</v>
      </c>
      <c r="C206" s="3" t="str">
        <f>SUBSTITUTE(AmazonProductData[[#This Row],[P_edit_2]],"/","")</f>
        <v>boAt Type C A325</v>
      </c>
      <c r="D206" s="3" t="str">
        <f>SUBSTITUTE(AmazonProductData[[#This Row],[P_edit_1]],"!!","")</f>
        <v>boAt Type C A325</v>
      </c>
      <c r="E206" s="3" t="str">
        <f>LEFT(AmazonProductData[[#This Row],[product_name-original]],FIND("~",SUBSTITUTE(AmazonProductData[[#This Row],[product_name-original]]," ","~",4))-1)</f>
        <v>boAt Type C A325</v>
      </c>
      <c r="F206" s="1" t="s">
        <v>1369</v>
      </c>
      <c r="G206" s="1" t="str">
        <f>LEFT(AmazonProductData[[#This Row],[category-orginal]],FIND("|",AmazonProductData[[#This Row],[category-orginal]]))</f>
        <v>Computers&amp;Accessories|</v>
      </c>
      <c r="H206" s="1" t="str">
        <f>SUBSTITUTE(AmazonProductData[[#This Row],[category-old3]], "OfficeProducts", "Office Products")</f>
        <v>Computers &amp; Accessories</v>
      </c>
      <c r="I206" s="1" t="str">
        <f>SUBSTITUTE(AmazonProductData[[#This Row],[Category2]], "&amp;", " &amp; ")</f>
        <v>Computers &amp; Accessories</v>
      </c>
      <c r="J206" s="1" t="str">
        <f>SUBSTITUTE(AmazonProductData[[#This Row],[category-old2]],"|","")</f>
        <v>Computers&amp;Accessories</v>
      </c>
      <c r="K206" s="1" t="s">
        <v>2688</v>
      </c>
      <c r="L206" s="13">
        <v>199</v>
      </c>
      <c r="M206" s="13" t="str">
        <f>IF(AmazonProductData[[#This Row],[Actual_price]]&lt;200,"₹200",IF(AmazonProductData[[#This Row],[Actual_price]]&lt;=500,"₹200–₹500"," &gt;₹500)"))</f>
        <v>₹200–₹500</v>
      </c>
      <c r="N206" s="36">
        <v>499</v>
      </c>
      <c r="O206" s="36" t="str">
        <f>IF(AmazonProductData[[#This Row],[Discount_percentage]]&gt;=0.5,"50% or More","Less Than 50%")</f>
        <v>50% or More</v>
      </c>
      <c r="P206" s="27">
        <v>0.6</v>
      </c>
      <c r="Q206" s="32" t="str">
        <f>IF(AmazonProductData[[#This Row],[Rating]]&lt;3,"Good",IF(AmazonProductData[[#This Row],[Rating]]&lt;=3.9,"Very Good","Excellent"))</f>
        <v>Excellent</v>
      </c>
      <c r="R206" s="32">
        <f>AmazonProductData[[#This Row],[Rating]]*AmazonProductData[[#This Row],[Rating_count]]</f>
        <v>53484.499999999993</v>
      </c>
      <c r="S206" s="17">
        <v>4.0999999999999996</v>
      </c>
      <c r="T206" s="17">
        <f>AmazonProductData[[#This Row],[Actual_price]]*AmazonProductData[[#This Row],[Rating_count]]</f>
        <v>6509455</v>
      </c>
      <c r="U206" s="17" t="str">
        <f>IF(AmazonProductData[[#This Row],[Rating_count]]&lt;1000,"Less than 1k Reviews","More than 1k Reviews")</f>
        <v>More than 1k Reviews</v>
      </c>
      <c r="V206" s="20">
        <v>13045</v>
      </c>
      <c r="W206" s="1" t="s">
        <v>2916</v>
      </c>
      <c r="X206" s="1" t="s">
        <v>4207</v>
      </c>
      <c r="Y206" s="1" t="s">
        <v>5401</v>
      </c>
      <c r="Z206" s="1" t="s">
        <v>6595</v>
      </c>
      <c r="AA206" s="1" t="s">
        <v>7789</v>
      </c>
      <c r="AB206" s="1" t="s">
        <v>8983</v>
      </c>
      <c r="AC206" s="2" t="s">
        <v>10198</v>
      </c>
      <c r="AD206" s="4" t="s">
        <v>11610</v>
      </c>
    </row>
    <row r="207" spans="1:30" hidden="1" x14ac:dyDescent="0.35">
      <c r="A207" s="3" t="s">
        <v>18</v>
      </c>
      <c r="B207" s="3" t="str">
        <f>PROPER(AmazonProductData[[#This Row],[P_edit_3]])</f>
        <v>Boat Type C A325</v>
      </c>
      <c r="C207" s="3" t="str">
        <f>SUBSTITUTE(AmazonProductData[[#This Row],[P_edit_2]],"/","")</f>
        <v>boAt Type C A325</v>
      </c>
      <c r="D207" s="3" t="str">
        <f>SUBSTITUTE(AmazonProductData[[#This Row],[P_edit_1]],"!!","")</f>
        <v>boAt Type C A325</v>
      </c>
      <c r="E207" s="3" t="str">
        <f>LEFT(AmazonProductData[[#This Row],[product_name-original]],FIND("~",SUBSTITUTE(AmazonProductData[[#This Row],[product_name-original]]," ","~",4))-1)</f>
        <v>boAt Type C A325</v>
      </c>
      <c r="F207" s="1" t="s">
        <v>1369</v>
      </c>
      <c r="G207" s="1" t="str">
        <f>LEFT(AmazonProductData[[#This Row],[category-orginal]],FIND("|",AmazonProductData[[#This Row],[category-orginal]]))</f>
        <v>Computers&amp;Accessories|</v>
      </c>
      <c r="H207" s="1" t="str">
        <f>SUBSTITUTE(AmazonProductData[[#This Row],[category-old3]], "OfficeProducts", "Office Products")</f>
        <v>Computers &amp; Accessories</v>
      </c>
      <c r="I207" s="1" t="str">
        <f>SUBSTITUTE(AmazonProductData[[#This Row],[Category2]], "&amp;", " &amp; ")</f>
        <v>Computers &amp; Accessories</v>
      </c>
      <c r="J207" s="1" t="str">
        <f>SUBSTITUTE(AmazonProductData[[#This Row],[category-old2]],"|","")</f>
        <v>Computers&amp;Accessories</v>
      </c>
      <c r="K207" s="1" t="s">
        <v>2688</v>
      </c>
      <c r="L207" s="13">
        <v>199</v>
      </c>
      <c r="M207" s="13" t="str">
        <f>IF(AmazonProductData[[#This Row],[Actual_price]]&lt;200,"₹200",IF(AmazonProductData[[#This Row],[Actual_price]]&lt;=500,"₹200–₹500"," &gt;₹500)"))</f>
        <v>₹200–₹500</v>
      </c>
      <c r="N207" s="36">
        <v>499</v>
      </c>
      <c r="O207" s="36" t="str">
        <f>IF(AmazonProductData[[#This Row],[Discount_percentage]]&gt;=0.5,"50% or More","Less Than 50%")</f>
        <v>50% or More</v>
      </c>
      <c r="P207" s="27">
        <v>0.6</v>
      </c>
      <c r="Q207" s="32" t="str">
        <f>IF(AmazonProductData[[#This Row],[Rating]]&lt;3,"Good",IF(AmazonProductData[[#This Row],[Rating]]&lt;=3.9,"Very Good","Excellent"))</f>
        <v>Excellent</v>
      </c>
      <c r="R207" s="32">
        <f>AmazonProductData[[#This Row],[Rating]]*AmazonProductData[[#This Row],[Rating_count]]</f>
        <v>53484.499999999993</v>
      </c>
      <c r="S207" s="17">
        <v>4.0999999999999996</v>
      </c>
      <c r="T207" s="17">
        <f>AmazonProductData[[#This Row],[Actual_price]]*AmazonProductData[[#This Row],[Rating_count]]</f>
        <v>6509455</v>
      </c>
      <c r="U207" s="17" t="str">
        <f>IF(AmazonProductData[[#This Row],[Rating_count]]&lt;1000,"Less than 1k Reviews","More than 1k Reviews")</f>
        <v>More than 1k Reviews</v>
      </c>
      <c r="V207" s="20">
        <v>13045</v>
      </c>
      <c r="W207" s="1" t="s">
        <v>2916</v>
      </c>
      <c r="X207" s="1" t="s">
        <v>4523</v>
      </c>
      <c r="Y207" s="1" t="s">
        <v>5717</v>
      </c>
      <c r="Z207" s="1" t="s">
        <v>6911</v>
      </c>
      <c r="AA207" s="1" t="s">
        <v>8105</v>
      </c>
      <c r="AB207" s="1" t="s">
        <v>9312</v>
      </c>
      <c r="AC207" s="2" t="s">
        <v>10636</v>
      </c>
      <c r="AD207" s="4" t="s">
        <v>12064</v>
      </c>
    </row>
    <row r="208" spans="1:30" hidden="1" x14ac:dyDescent="0.35">
      <c r="A208" s="3" t="s">
        <v>712</v>
      </c>
      <c r="B208" s="3" t="str">
        <f>PROPER(AmazonProductData[[#This Row],[P_edit_3]])</f>
        <v>Gizga Essentials Earphone Carrying</v>
      </c>
      <c r="C208" s="3" t="str">
        <f>SUBSTITUTE(AmazonProductData[[#This Row],[P_edit_2]],"/","")</f>
        <v>Gizga Essentials Earphone Carrying</v>
      </c>
      <c r="D208" s="3" t="str">
        <f>SUBSTITUTE(AmazonProductData[[#This Row],[P_edit_1]],"!!","")</f>
        <v>Gizga Essentials Earphone Carrying</v>
      </c>
      <c r="E208" s="3" t="str">
        <f>LEFT(AmazonProductData[[#This Row],[product_name-original]],FIND("~",SUBSTITUTE(AmazonProductData[[#This Row],[product_name-original]]," ","~",4))-1)</f>
        <v>Gizga Essentials Earphone Carrying</v>
      </c>
      <c r="F208" s="1" t="s">
        <v>2049</v>
      </c>
      <c r="G208" s="1" t="str">
        <f>LEFT(AmazonProductData[[#This Row],[category-orginal]],FIND("|",AmazonProductData[[#This Row],[category-orginal]]))</f>
        <v>Electronics|</v>
      </c>
      <c r="H208" s="1" t="str">
        <f>SUBSTITUTE(AmazonProductData[[#This Row],[category-old3]], "OfficeProducts", "Office Products")</f>
        <v>Electronics</v>
      </c>
      <c r="I208" s="1" t="str">
        <f>SUBSTITUTE(AmazonProductData[[#This Row],[Category2]], "&amp;", " &amp; ")</f>
        <v>Electronics</v>
      </c>
      <c r="J208" s="1" t="str">
        <f>SUBSTITUTE(AmazonProductData[[#This Row],[category-old2]],"|","")</f>
        <v>Electronics</v>
      </c>
      <c r="K208" s="1" t="s">
        <v>2786</v>
      </c>
      <c r="L208" s="13">
        <v>119</v>
      </c>
      <c r="M208" s="13" t="str">
        <f>IF(AmazonProductData[[#This Row],[Actual_price]]&lt;200,"₹200",IF(AmazonProductData[[#This Row],[Actual_price]]&lt;=500,"₹200–₹500"," &gt;₹500)"))</f>
        <v>₹200–₹500</v>
      </c>
      <c r="N208" s="36">
        <v>499</v>
      </c>
      <c r="O208" s="36" t="str">
        <f>IF(AmazonProductData[[#This Row],[Discount_percentage]]&gt;=0.5,"50% or More","Less Than 50%")</f>
        <v>50% or More</v>
      </c>
      <c r="P208" s="27">
        <v>0.76</v>
      </c>
      <c r="Q208" s="32" t="str">
        <f>IF(AmazonProductData[[#This Row],[Rating]]&lt;3,"Good",IF(AmazonProductData[[#This Row],[Rating]]&lt;=3.9,"Very Good","Excellent"))</f>
        <v>Excellent</v>
      </c>
      <c r="R208" s="32">
        <f>AmazonProductData[[#This Row],[Rating]]*AmazonProductData[[#This Row],[Rating_count]]</f>
        <v>64637.599999999999</v>
      </c>
      <c r="S208" s="17">
        <v>4.3</v>
      </c>
      <c r="T208" s="17">
        <f>AmazonProductData[[#This Row],[Actual_price]]*AmazonProductData[[#This Row],[Rating_count]]</f>
        <v>7500968</v>
      </c>
      <c r="U208" s="17" t="str">
        <f>IF(AmazonProductData[[#This Row],[Rating_count]]&lt;1000,"Less than 1k Reviews","More than 1k Reviews")</f>
        <v>More than 1k Reviews</v>
      </c>
      <c r="V208" s="20">
        <v>15032</v>
      </c>
      <c r="W208" s="1" t="s">
        <v>3558</v>
      </c>
      <c r="X208" s="1" t="s">
        <v>4751</v>
      </c>
      <c r="Y208" s="1" t="s">
        <v>5945</v>
      </c>
      <c r="Z208" s="1" t="s">
        <v>7139</v>
      </c>
      <c r="AA208" s="1" t="s">
        <v>8333</v>
      </c>
      <c r="AB208" s="1" t="s">
        <v>9542</v>
      </c>
      <c r="AC208" s="2" t="s">
        <v>10932</v>
      </c>
      <c r="AD208" s="4" t="s">
        <v>12379</v>
      </c>
    </row>
    <row r="209" spans="1:30" hidden="1" x14ac:dyDescent="0.35">
      <c r="A209" s="3" t="s">
        <v>6</v>
      </c>
      <c r="B209" s="3" t="str">
        <f>PROPER(AmazonProductData[[#This Row],[P_edit_3]])</f>
        <v>Boat Micro Usb 55</v>
      </c>
      <c r="C209" s="3" t="str">
        <f>SUBSTITUTE(AmazonProductData[[#This Row],[P_edit_2]],"/","")</f>
        <v>boAt Micro USB 55</v>
      </c>
      <c r="D209" s="3" t="str">
        <f>SUBSTITUTE(AmazonProductData[[#This Row],[P_edit_1]],"!!","")</f>
        <v>boAt Micro USB 55</v>
      </c>
      <c r="E209" s="3" t="str">
        <f>LEFT(AmazonProductData[[#This Row],[product_name-original]],FIND("~",SUBSTITUTE(AmazonProductData[[#This Row],[product_name-original]]," ","~",4))-1)</f>
        <v>boAt Micro USB 55</v>
      </c>
      <c r="F209" s="1" t="s">
        <v>1357</v>
      </c>
      <c r="G209" s="1" t="str">
        <f>LEFT(AmazonProductData[[#This Row],[category-orginal]],FIND("|",AmazonProductData[[#This Row],[category-orginal]]))</f>
        <v>Computers&amp;Accessories|</v>
      </c>
      <c r="H209" s="1" t="str">
        <f>SUBSTITUTE(AmazonProductData[[#This Row],[category-old3]], "OfficeProducts", "Office Products")</f>
        <v>Computers &amp; Accessories</v>
      </c>
      <c r="I209" s="1" t="str">
        <f>SUBSTITUTE(AmazonProductData[[#This Row],[Category2]], "&amp;", " &amp; ")</f>
        <v>Computers &amp; Accessories</v>
      </c>
      <c r="J209" s="1" t="str">
        <f>SUBSTITUTE(AmazonProductData[[#This Row],[category-old2]],"|","")</f>
        <v>Computers&amp;Accessories</v>
      </c>
      <c r="K209" s="1" t="s">
        <v>2688</v>
      </c>
      <c r="L209" s="13">
        <v>176.63</v>
      </c>
      <c r="M209" s="13" t="str">
        <f>IF(AmazonProductData[[#This Row],[Actual_price]]&lt;200,"₹200",IF(AmazonProductData[[#This Row],[Actual_price]]&lt;=500,"₹200–₹500"," &gt;₹500)"))</f>
        <v>₹200–₹500</v>
      </c>
      <c r="N209" s="36">
        <v>499</v>
      </c>
      <c r="O209" s="36" t="str">
        <f>IF(AmazonProductData[[#This Row],[Discount_percentage]]&gt;=0.5,"50% or More","Less Than 50%")</f>
        <v>50% or More</v>
      </c>
      <c r="P209" s="27">
        <v>0.65</v>
      </c>
      <c r="Q209" s="32" t="str">
        <f>IF(AmazonProductData[[#This Row],[Rating]]&lt;3,"Good",IF(AmazonProductData[[#This Row],[Rating]]&lt;=3.9,"Very Good","Excellent"))</f>
        <v>Excellent</v>
      </c>
      <c r="R209" s="32">
        <f>AmazonProductData[[#This Row],[Rating]]*AmazonProductData[[#This Row],[Rating_count]]</f>
        <v>62270.799999999996</v>
      </c>
      <c r="S209" s="17">
        <v>4.0999999999999996</v>
      </c>
      <c r="T209" s="17">
        <f>AmazonProductData[[#This Row],[Actual_price]]*AmazonProductData[[#This Row],[Rating_count]]</f>
        <v>7578812</v>
      </c>
      <c r="U209" s="17" t="str">
        <f>IF(AmazonProductData[[#This Row],[Rating_count]]&lt;1000,"Less than 1k Reviews","More than 1k Reviews")</f>
        <v>More than 1k Reviews</v>
      </c>
      <c r="V209" s="20">
        <v>15188</v>
      </c>
      <c r="W209" s="1" t="s">
        <v>2905</v>
      </c>
      <c r="X209" s="1" t="s">
        <v>4198</v>
      </c>
      <c r="Y209" s="1" t="s">
        <v>5392</v>
      </c>
      <c r="Z209" s="1" t="s">
        <v>6586</v>
      </c>
      <c r="AA209" s="1" t="s">
        <v>7780</v>
      </c>
      <c r="AB209" s="1" t="s">
        <v>8974</v>
      </c>
      <c r="AC209" s="2" t="s">
        <v>10186</v>
      </c>
      <c r="AD209" s="4" t="s">
        <v>11598</v>
      </c>
    </row>
    <row r="210" spans="1:30" hidden="1" x14ac:dyDescent="0.35">
      <c r="A210" s="3" t="s">
        <v>6</v>
      </c>
      <c r="B210" s="3" t="str">
        <f>PROPER(AmazonProductData[[#This Row],[P_edit_3]])</f>
        <v>Boat Micro Usb 55</v>
      </c>
      <c r="C210" s="3" t="str">
        <f>SUBSTITUTE(AmazonProductData[[#This Row],[P_edit_2]],"/","")</f>
        <v>boAt Micro USB 55</v>
      </c>
      <c r="D210" s="3" t="str">
        <f>SUBSTITUTE(AmazonProductData[[#This Row],[P_edit_1]],"!!","")</f>
        <v>boAt Micro USB 55</v>
      </c>
      <c r="E210" s="3" t="str">
        <f>LEFT(AmazonProductData[[#This Row],[product_name-original]],FIND("~",SUBSTITUTE(AmazonProductData[[#This Row],[product_name-original]]," ","~",4))-1)</f>
        <v>boAt Micro USB 55</v>
      </c>
      <c r="F210" s="1" t="s">
        <v>1357</v>
      </c>
      <c r="G210" s="1" t="str">
        <f>LEFT(AmazonProductData[[#This Row],[category-orginal]],FIND("|",AmazonProductData[[#This Row],[category-orginal]]))</f>
        <v>Computers&amp;Accessories|</v>
      </c>
      <c r="H210" s="1" t="str">
        <f>SUBSTITUTE(AmazonProductData[[#This Row],[category-old3]], "OfficeProducts", "Office Products")</f>
        <v>Computers &amp; Accessories</v>
      </c>
      <c r="I210" s="1" t="str">
        <f>SUBSTITUTE(AmazonProductData[[#This Row],[Category2]], "&amp;", " &amp; ")</f>
        <v>Computers &amp; Accessories</v>
      </c>
      <c r="J210" s="1" t="str">
        <f>SUBSTITUTE(AmazonProductData[[#This Row],[category-old2]],"|","")</f>
        <v>Computers&amp;Accessories</v>
      </c>
      <c r="K210" s="1" t="s">
        <v>2688</v>
      </c>
      <c r="L210" s="13">
        <v>176.63</v>
      </c>
      <c r="M210" s="13" t="str">
        <f>IF(AmazonProductData[[#This Row],[Actual_price]]&lt;200,"₹200",IF(AmazonProductData[[#This Row],[Actual_price]]&lt;=500,"₹200–₹500"," &gt;₹500)"))</f>
        <v>₹200–₹500</v>
      </c>
      <c r="N210" s="36">
        <v>499</v>
      </c>
      <c r="O210" s="36" t="str">
        <f>IF(AmazonProductData[[#This Row],[Discount_percentage]]&gt;=0.5,"50% or More","Less Than 50%")</f>
        <v>50% or More</v>
      </c>
      <c r="P210" s="27">
        <v>0.65</v>
      </c>
      <c r="Q210" s="32" t="str">
        <f>IF(AmazonProductData[[#This Row],[Rating]]&lt;3,"Good",IF(AmazonProductData[[#This Row],[Rating]]&lt;=3.9,"Very Good","Excellent"))</f>
        <v>Excellent</v>
      </c>
      <c r="R210" s="32">
        <f>AmazonProductData[[#This Row],[Rating]]*AmazonProductData[[#This Row],[Rating_count]]</f>
        <v>62274.899999999994</v>
      </c>
      <c r="S210" s="17">
        <v>4.0999999999999996</v>
      </c>
      <c r="T210" s="17">
        <f>AmazonProductData[[#This Row],[Actual_price]]*AmazonProductData[[#This Row],[Rating_count]]</f>
        <v>7579311</v>
      </c>
      <c r="U210" s="17" t="str">
        <f>IF(AmazonProductData[[#This Row],[Rating_count]]&lt;1000,"Less than 1k Reviews","More than 1k Reviews")</f>
        <v>More than 1k Reviews</v>
      </c>
      <c r="V210" s="20">
        <v>15189</v>
      </c>
      <c r="W210" s="1" t="s">
        <v>2905</v>
      </c>
      <c r="X210" s="1" t="s">
        <v>4198</v>
      </c>
      <c r="Y210" s="1" t="s">
        <v>5392</v>
      </c>
      <c r="Z210" s="1" t="s">
        <v>6586</v>
      </c>
      <c r="AA210" s="1" t="s">
        <v>7780</v>
      </c>
      <c r="AB210" s="1" t="s">
        <v>8974</v>
      </c>
      <c r="AC210" s="2" t="s">
        <v>10589</v>
      </c>
      <c r="AD210" s="4" t="s">
        <v>12010</v>
      </c>
    </row>
    <row r="211" spans="1:30" hidden="1" x14ac:dyDescent="0.35">
      <c r="A211" s="3" t="s">
        <v>6</v>
      </c>
      <c r="B211" s="3" t="str">
        <f>PROPER(AmazonProductData[[#This Row],[P_edit_3]])</f>
        <v>Boat Micro Usb 55</v>
      </c>
      <c r="C211" s="3" t="str">
        <f>SUBSTITUTE(AmazonProductData[[#This Row],[P_edit_2]],"/","")</f>
        <v>boAt Micro USB 55</v>
      </c>
      <c r="D211" s="3" t="str">
        <f>SUBSTITUTE(AmazonProductData[[#This Row],[P_edit_1]],"!!","")</f>
        <v>boAt Micro USB 55</v>
      </c>
      <c r="E211" s="3" t="str">
        <f>LEFT(AmazonProductData[[#This Row],[product_name-original]],FIND("~",SUBSTITUTE(AmazonProductData[[#This Row],[product_name-original]]," ","~",4))-1)</f>
        <v>boAt Micro USB 55</v>
      </c>
      <c r="F211" s="1" t="s">
        <v>1357</v>
      </c>
      <c r="G211" s="1" t="str">
        <f>LEFT(AmazonProductData[[#This Row],[category-orginal]],FIND("|",AmazonProductData[[#This Row],[category-orginal]]))</f>
        <v>Computers&amp;Accessories|</v>
      </c>
      <c r="H211" s="1" t="str">
        <f>SUBSTITUTE(AmazonProductData[[#This Row],[category-old3]], "OfficeProducts", "Office Products")</f>
        <v>Computers &amp; Accessories</v>
      </c>
      <c r="I211" s="1" t="str">
        <f>SUBSTITUTE(AmazonProductData[[#This Row],[Category2]], "&amp;", " &amp; ")</f>
        <v>Computers &amp; Accessories</v>
      </c>
      <c r="J211" s="1" t="str">
        <f>SUBSTITUTE(AmazonProductData[[#This Row],[category-old2]],"|","")</f>
        <v>Computers&amp;Accessories</v>
      </c>
      <c r="K211" s="1" t="s">
        <v>2688</v>
      </c>
      <c r="L211" s="13">
        <v>176.63</v>
      </c>
      <c r="M211" s="13" t="str">
        <f>IF(AmazonProductData[[#This Row],[Actual_price]]&lt;200,"₹200",IF(AmazonProductData[[#This Row],[Actual_price]]&lt;=500,"₹200–₹500"," &gt;₹500)"))</f>
        <v>₹200–₹500</v>
      </c>
      <c r="N211" s="36">
        <v>499</v>
      </c>
      <c r="O211" s="36" t="str">
        <f>IF(AmazonProductData[[#This Row],[Discount_percentage]]&gt;=0.5,"50% or More","Less Than 50%")</f>
        <v>50% or More</v>
      </c>
      <c r="P211" s="27">
        <v>0.65</v>
      </c>
      <c r="Q211" s="32" t="str">
        <f>IF(AmazonProductData[[#This Row],[Rating]]&lt;3,"Good",IF(AmazonProductData[[#This Row],[Rating]]&lt;=3.9,"Very Good","Excellent"))</f>
        <v>Excellent</v>
      </c>
      <c r="R211" s="32">
        <f>AmazonProductData[[#This Row],[Rating]]*AmazonProductData[[#This Row],[Rating_count]]</f>
        <v>62274.899999999994</v>
      </c>
      <c r="S211" s="17">
        <v>4.0999999999999996</v>
      </c>
      <c r="T211" s="17">
        <f>AmazonProductData[[#This Row],[Actual_price]]*AmazonProductData[[#This Row],[Rating_count]]</f>
        <v>7579311</v>
      </c>
      <c r="U211" s="17" t="str">
        <f>IF(AmazonProductData[[#This Row],[Rating_count]]&lt;1000,"Less than 1k Reviews","More than 1k Reviews")</f>
        <v>More than 1k Reviews</v>
      </c>
      <c r="V211" s="20">
        <v>15189</v>
      </c>
      <c r="W211" s="1" t="s">
        <v>2905</v>
      </c>
      <c r="X211" s="1" t="s">
        <v>4198</v>
      </c>
      <c r="Y211" s="1" t="s">
        <v>5392</v>
      </c>
      <c r="Z211" s="1" t="s">
        <v>6586</v>
      </c>
      <c r="AA211" s="1" t="s">
        <v>7780</v>
      </c>
      <c r="AB211" s="1" t="s">
        <v>8974</v>
      </c>
      <c r="AC211" s="2" t="s">
        <v>10186</v>
      </c>
      <c r="AD211" s="4" t="s">
        <v>12250</v>
      </c>
    </row>
    <row r="212" spans="1:30" hidden="1" x14ac:dyDescent="0.35">
      <c r="A212" s="3" t="s">
        <v>660</v>
      </c>
      <c r="B212" s="3" t="str">
        <f>PROPER(AmazonProductData[[#This Row],[P_edit_3]])</f>
        <v>Aircase Rugged Hard Drive</v>
      </c>
      <c r="C212" s="3" t="str">
        <f>SUBSTITUTE(AmazonProductData[[#This Row],[P_edit_2]],"/","")</f>
        <v>AirCase Rugged Hard Drive</v>
      </c>
      <c r="D212" s="3" t="str">
        <f>SUBSTITUTE(AmazonProductData[[#This Row],[P_edit_1]],"!!","")</f>
        <v>AirCase Rugged Hard Drive</v>
      </c>
      <c r="E212" s="3" t="str">
        <f>LEFT(AmazonProductData[[#This Row],[product_name-original]],FIND("~",SUBSTITUTE(AmazonProductData[[#This Row],[product_name-original]]," ","~",4))-1)</f>
        <v>AirCase Rugged Hard Drive</v>
      </c>
      <c r="F212" s="1" t="s">
        <v>1997</v>
      </c>
      <c r="G212" s="1" t="str">
        <f>LEFT(AmazonProductData[[#This Row],[category-orginal]],FIND("|",AmazonProductData[[#This Row],[category-orginal]]))</f>
        <v>Computers&amp;Accessories|</v>
      </c>
      <c r="H212" s="1" t="str">
        <f>SUBSTITUTE(AmazonProductData[[#This Row],[category-old3]], "OfficeProducts", "Office Products")</f>
        <v>Computers &amp; Accessories</v>
      </c>
      <c r="I212" s="1" t="str">
        <f>SUBSTITUTE(AmazonProductData[[#This Row],[Category2]], "&amp;", " &amp; ")</f>
        <v>Computers &amp; Accessories</v>
      </c>
      <c r="J212" s="1" t="str">
        <f>SUBSTITUTE(AmazonProductData[[#This Row],[category-old2]],"|","")</f>
        <v>Computers&amp;Accessories</v>
      </c>
      <c r="K212" s="1" t="s">
        <v>2754</v>
      </c>
      <c r="L212" s="13">
        <v>299</v>
      </c>
      <c r="M212" s="13" t="str">
        <f>IF(AmazonProductData[[#This Row],[Actual_price]]&lt;200,"₹200",IF(AmazonProductData[[#This Row],[Actual_price]]&lt;=500,"₹200–₹500"," &gt;₹500)"))</f>
        <v>₹200–₹500</v>
      </c>
      <c r="N212" s="36">
        <v>499</v>
      </c>
      <c r="O212" s="36" t="str">
        <f>IF(AmazonProductData[[#This Row],[Discount_percentage]]&gt;=0.5,"50% or More","Less Than 50%")</f>
        <v>Less Than 50%</v>
      </c>
      <c r="P212" s="27">
        <v>0.4</v>
      </c>
      <c r="Q212" s="32" t="str">
        <f>IF(AmazonProductData[[#This Row],[Rating]]&lt;3,"Good",IF(AmazonProductData[[#This Row],[Rating]]&lt;=3.9,"Very Good","Excellent"))</f>
        <v>Excellent</v>
      </c>
      <c r="R212" s="32">
        <f>AmazonProductData[[#This Row],[Rating]]*AmazonProductData[[#This Row],[Rating_count]]</f>
        <v>94545</v>
      </c>
      <c r="S212" s="17">
        <v>4.5</v>
      </c>
      <c r="T212" s="17">
        <f>AmazonProductData[[#This Row],[Actual_price]]*AmazonProductData[[#This Row],[Rating_count]]</f>
        <v>10483990</v>
      </c>
      <c r="U212" s="17" t="str">
        <f>IF(AmazonProductData[[#This Row],[Rating_count]]&lt;1000,"Less than 1k Reviews","More than 1k Reviews")</f>
        <v>More than 1k Reviews</v>
      </c>
      <c r="V212" s="20">
        <v>21010</v>
      </c>
      <c r="W212" s="1" t="s">
        <v>3508</v>
      </c>
      <c r="X212" s="1" t="s">
        <v>4700</v>
      </c>
      <c r="Y212" s="1" t="s">
        <v>5894</v>
      </c>
      <c r="Z212" s="1" t="s">
        <v>7088</v>
      </c>
      <c r="AA212" s="1" t="s">
        <v>8282</v>
      </c>
      <c r="AB212" s="1" t="s">
        <v>9490</v>
      </c>
      <c r="AC212" s="2" t="s">
        <v>10875</v>
      </c>
      <c r="AD212" s="4" t="s">
        <v>12320</v>
      </c>
    </row>
    <row r="213" spans="1:30" hidden="1" x14ac:dyDescent="0.35">
      <c r="A213" s="3" t="s">
        <v>888</v>
      </c>
      <c r="B213" s="3" t="str">
        <f>PROPER(AmazonProductData[[#This Row],[P_edit_3]])</f>
        <v>Gizga Club-Laptop Neoprene Reversible</v>
      </c>
      <c r="C213" s="3" t="str">
        <f>SUBSTITUTE(AmazonProductData[[#This Row],[P_edit_2]],"/","")</f>
        <v>GIZGA Club-laptop Neoprene Reversible</v>
      </c>
      <c r="D213" s="3" t="str">
        <f>SUBSTITUTE(AmazonProductData[[#This Row],[P_edit_1]],"!!","")</f>
        <v>GIZGA Club-laptop Neoprene Reversible</v>
      </c>
      <c r="E213" s="3" t="str">
        <f>LEFT(AmazonProductData[[#This Row],[product_name-original]],FIND("~",SUBSTITUTE(AmazonProductData[[#This Row],[product_name-original]]," ","~",4))-1)</f>
        <v>GIZGA Club-laptop Neoprene Reversible</v>
      </c>
      <c r="F213" s="1" t="s">
        <v>2225</v>
      </c>
      <c r="G213" s="1" t="str">
        <f>LEFT(AmazonProductData[[#This Row],[category-orginal]],FIND("|",AmazonProductData[[#This Row],[category-orginal]]))</f>
        <v>Computers&amp;Accessories|</v>
      </c>
      <c r="H213" s="1" t="str">
        <f>SUBSTITUTE(AmazonProductData[[#This Row],[category-old3]], "OfficeProducts", "Office Products")</f>
        <v>Computers &amp; Accessories</v>
      </c>
      <c r="I213" s="1" t="str">
        <f>SUBSTITUTE(AmazonProductData[[#This Row],[Category2]], "&amp;", " &amp; ")</f>
        <v>Computers &amp; Accessories</v>
      </c>
      <c r="J213" s="1" t="str">
        <f>SUBSTITUTE(AmazonProductData[[#This Row],[category-old2]],"|","")</f>
        <v>Computers&amp;Accessories</v>
      </c>
      <c r="K213" s="1" t="s">
        <v>2778</v>
      </c>
      <c r="L213" s="13">
        <v>249</v>
      </c>
      <c r="M213" s="13" t="str">
        <f>IF(AmazonProductData[[#This Row],[Actual_price]]&lt;200,"₹200",IF(AmazonProductData[[#This Row],[Actual_price]]&lt;=500,"₹200–₹500"," &gt;₹500)"))</f>
        <v>₹200–₹500</v>
      </c>
      <c r="N213" s="36">
        <v>499</v>
      </c>
      <c r="O213" s="36" t="str">
        <f>IF(AmazonProductData[[#This Row],[Discount_percentage]]&gt;=0.5,"50% or More","Less Than 50%")</f>
        <v>50% or More</v>
      </c>
      <c r="P213" s="27">
        <v>0.5</v>
      </c>
      <c r="Q213" s="32" t="str">
        <f>IF(AmazonProductData[[#This Row],[Rating]]&lt;3,"Good",IF(AmazonProductData[[#This Row],[Rating]]&lt;=3.9,"Very Good","Excellent"))</f>
        <v>Excellent</v>
      </c>
      <c r="R213" s="32">
        <f>AmazonProductData[[#This Row],[Rating]]*AmazonProductData[[#This Row],[Rating_count]]</f>
        <v>96012</v>
      </c>
      <c r="S213" s="17">
        <v>4.2</v>
      </c>
      <c r="T213" s="17">
        <f>AmazonProductData[[#This Row],[Actual_price]]*AmazonProductData[[#This Row],[Rating_count]]</f>
        <v>11407140</v>
      </c>
      <c r="U213" s="17" t="str">
        <f>IF(AmazonProductData[[#This Row],[Rating_count]]&lt;1000,"Less than 1k Reviews","More than 1k Reviews")</f>
        <v>More than 1k Reviews</v>
      </c>
      <c r="V213" s="20">
        <v>22860</v>
      </c>
      <c r="W213" s="1" t="s">
        <v>3733</v>
      </c>
      <c r="X213" s="1" t="s">
        <v>4923</v>
      </c>
      <c r="Y213" s="1" t="s">
        <v>6117</v>
      </c>
      <c r="Z213" s="1" t="s">
        <v>7311</v>
      </c>
      <c r="AA213" s="1" t="s">
        <v>8505</v>
      </c>
      <c r="AB213" s="1" t="s">
        <v>9717</v>
      </c>
      <c r="AC213" s="2" t="s">
        <v>11127</v>
      </c>
      <c r="AD213" s="4" t="s">
        <v>12588</v>
      </c>
    </row>
    <row r="214" spans="1:30" hidden="1" x14ac:dyDescent="0.35">
      <c r="A214" s="3" t="s">
        <v>652</v>
      </c>
      <c r="B214" s="3" t="str">
        <f>PROPER(AmazonProductData[[#This Row],[P_edit_3]])</f>
        <v>Gizga Essentials Professional 3-In-1</v>
      </c>
      <c r="C214" s="3" t="str">
        <f>SUBSTITUTE(AmazonProductData[[#This Row],[P_edit_2]],"/","")</f>
        <v>Gizga Essentials Professional 3-in-1</v>
      </c>
      <c r="D214" s="3" t="str">
        <f>SUBSTITUTE(AmazonProductData[[#This Row],[P_edit_1]],"!!","")</f>
        <v>Gizga Essentials Professional 3-in-1</v>
      </c>
      <c r="E214" s="3" t="str">
        <f>LEFT(AmazonProductData[[#This Row],[product_name-original]],FIND("~",SUBSTITUTE(AmazonProductData[[#This Row],[product_name-original]]," ","~",4))-1)</f>
        <v>Gizga Essentials Professional 3-in-1</v>
      </c>
      <c r="F214" s="1" t="s">
        <v>1989</v>
      </c>
      <c r="G214" s="1" t="str">
        <f>LEFT(AmazonProductData[[#This Row],[category-orginal]],FIND("|",AmazonProductData[[#This Row],[category-orginal]]))</f>
        <v>Electronics|</v>
      </c>
      <c r="H214" s="1" t="str">
        <f>SUBSTITUTE(AmazonProductData[[#This Row],[category-old3]], "OfficeProducts", "Office Products")</f>
        <v>Electronics</v>
      </c>
      <c r="I214" s="1" t="str">
        <f>SUBSTITUTE(AmazonProductData[[#This Row],[Category2]], "&amp;", " &amp; ")</f>
        <v>Electronics</v>
      </c>
      <c r="J214" s="1" t="str">
        <f>SUBSTITUTE(AmazonProductData[[#This Row],[category-old2]],"|","")</f>
        <v>Electronics</v>
      </c>
      <c r="K214" s="1" t="s">
        <v>2770</v>
      </c>
      <c r="L214" s="13">
        <v>299</v>
      </c>
      <c r="M214" s="13" t="str">
        <f>IF(AmazonProductData[[#This Row],[Actual_price]]&lt;200,"₹200",IF(AmazonProductData[[#This Row],[Actual_price]]&lt;=500,"₹200–₹500"," &gt;₹500)"))</f>
        <v>₹200–₹500</v>
      </c>
      <c r="N214" s="36">
        <v>499</v>
      </c>
      <c r="O214" s="36" t="str">
        <f>IF(AmazonProductData[[#This Row],[Discount_percentage]]&gt;=0.5,"50% or More","Less Than 50%")</f>
        <v>Less Than 50%</v>
      </c>
      <c r="P214" s="27">
        <v>0.4</v>
      </c>
      <c r="Q214" s="32" t="str">
        <f>IF(AmazonProductData[[#This Row],[Rating]]&lt;3,"Good",IF(AmazonProductData[[#This Row],[Rating]]&lt;=3.9,"Very Good","Excellent"))</f>
        <v>Excellent</v>
      </c>
      <c r="R214" s="32">
        <f>AmazonProductData[[#This Row],[Rating]]*AmazonProductData[[#This Row],[Rating_count]]</f>
        <v>102614.40000000001</v>
      </c>
      <c r="S214" s="17">
        <v>4.2</v>
      </c>
      <c r="T214" s="17">
        <f>AmazonProductData[[#This Row],[Actual_price]]*AmazonProductData[[#This Row],[Rating_count]]</f>
        <v>12191568</v>
      </c>
      <c r="U214" s="17" t="str">
        <f>IF(AmazonProductData[[#This Row],[Rating_count]]&lt;1000,"Less than 1k Reviews","More than 1k Reviews")</f>
        <v>More than 1k Reviews</v>
      </c>
      <c r="V214" s="20">
        <v>24432</v>
      </c>
      <c r="W214" s="1" t="s">
        <v>3500</v>
      </c>
      <c r="X214" s="1" t="s">
        <v>4693</v>
      </c>
      <c r="Y214" s="1" t="s">
        <v>5887</v>
      </c>
      <c r="Z214" s="1" t="s">
        <v>7081</v>
      </c>
      <c r="AA214" s="1" t="s">
        <v>8275</v>
      </c>
      <c r="AB214" s="1" t="s">
        <v>9483</v>
      </c>
      <c r="AC214" s="2" t="s">
        <v>10865</v>
      </c>
      <c r="AD214" s="4" t="s">
        <v>12309</v>
      </c>
    </row>
    <row r="215" spans="1:30" hidden="1" x14ac:dyDescent="0.35">
      <c r="A215" s="3" t="s">
        <v>727</v>
      </c>
      <c r="B215" s="3" t="str">
        <f>PROPER(AmazonProductData[[#This Row],[P_edit_3]])</f>
        <v>Gizga Essentials Portable Tabletop</v>
      </c>
      <c r="C215" s="3" t="str">
        <f>SUBSTITUTE(AmazonProductData[[#This Row],[P_edit_2]],"/","")</f>
        <v>GIZGA Essentials Portable Tabletop</v>
      </c>
      <c r="D215" s="3" t="str">
        <f>SUBSTITUTE(AmazonProductData[[#This Row],[P_edit_1]],"!!","")</f>
        <v>GIZGA Essentials Portable Tabletop</v>
      </c>
      <c r="E215" s="3" t="str">
        <f>LEFT(AmazonProductData[[#This Row],[product_name-original]],FIND("~",SUBSTITUTE(AmazonProductData[[#This Row],[product_name-original]]," ","~",4))-1)</f>
        <v>GIZGA Essentials Portable Tabletop</v>
      </c>
      <c r="F215" s="1" t="s">
        <v>2064</v>
      </c>
      <c r="G215" s="1" t="str">
        <f>LEFT(AmazonProductData[[#This Row],[category-orginal]],FIND("|",AmazonProductData[[#This Row],[category-orginal]]))</f>
        <v>Computers&amp;Accessories|</v>
      </c>
      <c r="H215" s="1" t="str">
        <f>SUBSTITUTE(AmazonProductData[[#This Row],[category-old3]], "OfficeProducts", "Office Products")</f>
        <v>Computers &amp; Accessories</v>
      </c>
      <c r="I215" s="1" t="str">
        <f>SUBSTITUTE(AmazonProductData[[#This Row],[Category2]], "&amp;", " &amp; ")</f>
        <v>Computers &amp; Accessories</v>
      </c>
      <c r="J215" s="1" t="str">
        <f>SUBSTITUTE(AmazonProductData[[#This Row],[category-old2]],"|","")</f>
        <v>Computers&amp;Accessories</v>
      </c>
      <c r="K215" s="1" t="s">
        <v>2792</v>
      </c>
      <c r="L215" s="13">
        <v>149</v>
      </c>
      <c r="M215" s="13" t="str">
        <f>IF(AmazonProductData[[#This Row],[Actual_price]]&lt;200,"₹200",IF(AmazonProductData[[#This Row],[Actual_price]]&lt;=500,"₹200–₹500"," &gt;₹500)"))</f>
        <v>₹200–₹500</v>
      </c>
      <c r="N215" s="36">
        <v>499</v>
      </c>
      <c r="O215" s="36" t="str">
        <f>IF(AmazonProductData[[#This Row],[Discount_percentage]]&gt;=0.5,"50% or More","Less Than 50%")</f>
        <v>50% or More</v>
      </c>
      <c r="P215" s="27">
        <v>0.7</v>
      </c>
      <c r="Q215" s="32" t="str">
        <f>IF(AmazonProductData[[#This Row],[Rating]]&lt;3,"Good",IF(AmazonProductData[[#This Row],[Rating]]&lt;=3.9,"Very Good","Excellent"))</f>
        <v>Excellent</v>
      </c>
      <c r="R215" s="32">
        <f>AmazonProductData[[#This Row],[Rating]]*AmazonProductData[[#This Row],[Rating_count]]</f>
        <v>104988.7</v>
      </c>
      <c r="S215" s="17">
        <v>4.0999999999999996</v>
      </c>
      <c r="T215" s="17">
        <f>AmazonProductData[[#This Row],[Actual_price]]*AmazonProductData[[#This Row],[Rating_count]]</f>
        <v>12777893</v>
      </c>
      <c r="U215" s="17" t="str">
        <f>IF(AmazonProductData[[#This Row],[Rating_count]]&lt;1000,"Less than 1k Reviews","More than 1k Reviews")</f>
        <v>More than 1k Reviews</v>
      </c>
      <c r="V215" s="20">
        <v>25607</v>
      </c>
      <c r="W215" s="1" t="s">
        <v>3573</v>
      </c>
      <c r="X215" s="1" t="s">
        <v>4766</v>
      </c>
      <c r="Y215" s="1" t="s">
        <v>5960</v>
      </c>
      <c r="Z215" s="1" t="s">
        <v>7154</v>
      </c>
      <c r="AA215" s="1" t="s">
        <v>8348</v>
      </c>
      <c r="AB215" s="1" t="s">
        <v>9557</v>
      </c>
      <c r="AC215" s="2" t="s">
        <v>10947</v>
      </c>
      <c r="AD215" s="4" t="s">
        <v>12395</v>
      </c>
    </row>
    <row r="216" spans="1:30" hidden="1" x14ac:dyDescent="0.35">
      <c r="A216" s="3" t="s">
        <v>656</v>
      </c>
      <c r="B216" s="3" t="str">
        <f>PROPER(AmazonProductData[[#This Row],[P_edit_3]])</f>
        <v>Duracell Plus Aaa Rechargeable</v>
      </c>
      <c r="C216" s="3" t="str">
        <f>SUBSTITUTE(AmazonProductData[[#This Row],[P_edit_2]],"/","")</f>
        <v>Duracell Plus AAA Rechargeable</v>
      </c>
      <c r="D216" s="3" t="str">
        <f>SUBSTITUTE(AmazonProductData[[#This Row],[P_edit_1]],"!!","")</f>
        <v>Duracell Plus AAA Rechargeable</v>
      </c>
      <c r="E216" s="3" t="str">
        <f>LEFT(AmazonProductData[[#This Row],[product_name-original]],FIND("~",SUBSTITUTE(AmazonProductData[[#This Row],[product_name-original]]," ","~",4))-1)</f>
        <v>Duracell Plus AAA Rechargeable</v>
      </c>
      <c r="F216" s="1" t="s">
        <v>1993</v>
      </c>
      <c r="G216" s="1" t="str">
        <f>LEFT(AmazonProductData[[#This Row],[category-orginal]],FIND("|",AmazonProductData[[#This Row],[category-orginal]]))</f>
        <v>Electronics|</v>
      </c>
      <c r="H216" s="1" t="str">
        <f>SUBSTITUTE(AmazonProductData[[#This Row],[category-old3]], "OfficeProducts", "Office Products")</f>
        <v>Electronics</v>
      </c>
      <c r="I216" s="1" t="str">
        <f>SUBSTITUTE(AmazonProductData[[#This Row],[Category2]], "&amp;", " &amp; ")</f>
        <v>Electronics</v>
      </c>
      <c r="J216" s="1" t="str">
        <f>SUBSTITUTE(AmazonProductData[[#This Row],[category-old2]],"|","")</f>
        <v>Electronics</v>
      </c>
      <c r="K216" s="1" t="s">
        <v>2762</v>
      </c>
      <c r="L216" s="13">
        <v>399</v>
      </c>
      <c r="M216" s="13" t="str">
        <f>IF(AmazonProductData[[#This Row],[Actual_price]]&lt;200,"₹200",IF(AmazonProductData[[#This Row],[Actual_price]]&lt;=500,"₹200–₹500"," &gt;₹500)"))</f>
        <v>₹200–₹500</v>
      </c>
      <c r="N216" s="36">
        <v>499</v>
      </c>
      <c r="O216" s="36" t="str">
        <f>IF(AmazonProductData[[#This Row],[Discount_percentage]]&gt;=0.5,"50% or More","Less Than 50%")</f>
        <v>Less Than 50%</v>
      </c>
      <c r="P216" s="27">
        <v>0.2</v>
      </c>
      <c r="Q216" s="32" t="str">
        <f>IF(AmazonProductData[[#This Row],[Rating]]&lt;3,"Good",IF(AmazonProductData[[#This Row],[Rating]]&lt;=3.9,"Very Good","Excellent"))</f>
        <v>Excellent</v>
      </c>
      <c r="R216" s="32">
        <f>AmazonProductData[[#This Row],[Rating]]*AmazonProductData[[#This Row],[Rating_count]]</f>
        <v>116964.29999999999</v>
      </c>
      <c r="S216" s="17">
        <v>4.3</v>
      </c>
      <c r="T216" s="17">
        <f>AmazonProductData[[#This Row],[Actual_price]]*AmazonProductData[[#This Row],[Rating_count]]</f>
        <v>13573299</v>
      </c>
      <c r="U216" s="17" t="str">
        <f>IF(AmazonProductData[[#This Row],[Rating_count]]&lt;1000,"Less than 1k Reviews","More than 1k Reviews")</f>
        <v>More than 1k Reviews</v>
      </c>
      <c r="V216" s="20">
        <v>27201</v>
      </c>
      <c r="W216" s="1" t="s">
        <v>3504</v>
      </c>
      <c r="X216" s="1" t="s">
        <v>4697</v>
      </c>
      <c r="Y216" s="1" t="s">
        <v>5891</v>
      </c>
      <c r="Z216" s="1" t="s">
        <v>7085</v>
      </c>
      <c r="AA216" s="1" t="s">
        <v>8279</v>
      </c>
      <c r="AB216" s="1" t="s">
        <v>9487</v>
      </c>
      <c r="AC216" s="2" t="s">
        <v>10869</v>
      </c>
      <c r="AD216" s="4" t="s">
        <v>12313</v>
      </c>
    </row>
    <row r="217" spans="1:30" hidden="1" x14ac:dyDescent="0.35">
      <c r="A217" s="3" t="s">
        <v>452</v>
      </c>
      <c r="B217" s="3" t="str">
        <f>PROPER(AmazonProductData[[#This Row],[P_edit_3]])</f>
        <v>Samsung Ehs64 Ehs64Avfwecinu Hands-Free</v>
      </c>
      <c r="C217" s="3" t="str">
        <f>SUBSTITUTE(AmazonProductData[[#This Row],[P_edit_2]],"/","")</f>
        <v>Samsung Ehs64 Ehs64Avfwecinu Hands-Free</v>
      </c>
      <c r="D217" s="3" t="str">
        <f>SUBSTITUTE(AmazonProductData[[#This Row],[P_edit_1]],"!!","")</f>
        <v>Samsung Ehs64 Ehs64Avfwecinu Hands-Free</v>
      </c>
      <c r="E217" s="3" t="str">
        <f>LEFT(AmazonProductData[[#This Row],[product_name-original]],FIND("~",SUBSTITUTE(AmazonProductData[[#This Row],[product_name-original]]," ","~",4))-1)</f>
        <v>Samsung Ehs64 Ehs64Avfwecinu Hands-Free</v>
      </c>
      <c r="F217" s="1" t="s">
        <v>1794</v>
      </c>
      <c r="G217" s="1" t="str">
        <f>LEFT(AmazonProductData[[#This Row],[category-orginal]],FIND("|",AmazonProductData[[#This Row],[category-orginal]]))</f>
        <v>Electronics|</v>
      </c>
      <c r="H217" s="1" t="str">
        <f>SUBSTITUTE(AmazonProductData[[#This Row],[category-old3]], "OfficeProducts", "Office Products")</f>
        <v>Electronics</v>
      </c>
      <c r="I217" s="1" t="str">
        <f>SUBSTITUTE(AmazonProductData[[#This Row],[Category2]], "&amp;", " &amp; ")</f>
        <v>Electronics</v>
      </c>
      <c r="J217" s="1" t="str">
        <f>SUBSTITUTE(AmazonProductData[[#This Row],[category-old2]],"|","")</f>
        <v>Electronics</v>
      </c>
      <c r="K217" s="1" t="s">
        <v>2712</v>
      </c>
      <c r="L217" s="13">
        <v>499</v>
      </c>
      <c r="M217" s="13" t="str">
        <f>IF(AmazonProductData[[#This Row],[Actual_price]]&lt;200,"₹200",IF(AmazonProductData[[#This Row],[Actual_price]]&lt;=500,"₹200–₹500"," &gt;₹500)"))</f>
        <v>₹200–₹500</v>
      </c>
      <c r="N217" s="36">
        <v>499</v>
      </c>
      <c r="O217" s="36" t="str">
        <f>IF(AmazonProductData[[#This Row],[Discount_percentage]]&gt;=0.5,"50% or More","Less Than 50%")</f>
        <v>Less Than 50%</v>
      </c>
      <c r="P217" s="27">
        <v>0</v>
      </c>
      <c r="Q217" s="32" t="str">
        <f>IF(AmazonProductData[[#This Row],[Rating]]&lt;3,"Good",IF(AmazonProductData[[#This Row],[Rating]]&lt;=3.9,"Very Good","Excellent"))</f>
        <v>Excellent</v>
      </c>
      <c r="R217" s="32">
        <f>AmazonProductData[[#This Row],[Rating]]*AmazonProductData[[#This Row],[Rating_count]]</f>
        <v>132463.80000000002</v>
      </c>
      <c r="S217" s="17">
        <v>4.2</v>
      </c>
      <c r="T217" s="17">
        <f>AmazonProductData[[#This Row],[Actual_price]]*AmazonProductData[[#This Row],[Rating_count]]</f>
        <v>15737961</v>
      </c>
      <c r="U217" s="17" t="str">
        <f>IF(AmazonProductData[[#This Row],[Rating_count]]&lt;1000,"Less than 1k Reviews","More than 1k Reviews")</f>
        <v>More than 1k Reviews</v>
      </c>
      <c r="V217" s="20">
        <v>31539</v>
      </c>
      <c r="W217" s="1" t="s">
        <v>3311</v>
      </c>
      <c r="X217" s="1" t="s">
        <v>4520</v>
      </c>
      <c r="Y217" s="1" t="s">
        <v>5714</v>
      </c>
      <c r="Z217" s="1" t="s">
        <v>6908</v>
      </c>
      <c r="AA217" s="1" t="s">
        <v>8102</v>
      </c>
      <c r="AB217" s="1" t="s">
        <v>9309</v>
      </c>
      <c r="AC217" s="2" t="s">
        <v>10631</v>
      </c>
      <c r="AD217" s="4" t="s">
        <v>12058</v>
      </c>
    </row>
    <row r="218" spans="1:30" hidden="1" x14ac:dyDescent="0.35">
      <c r="A218" s="3" t="s">
        <v>398</v>
      </c>
      <c r="B218" s="3" t="str">
        <f>PROPER(AmazonProductData[[#This Row],[P_edit_3]])</f>
        <v>Striff Ps2_01 Multi Angle</v>
      </c>
      <c r="C218" s="3" t="str">
        <f>SUBSTITUTE(AmazonProductData[[#This Row],[P_edit_2]],"/","")</f>
        <v>STRIFF PS2_01 Multi Angle</v>
      </c>
      <c r="D218" s="3" t="str">
        <f>SUBSTITUTE(AmazonProductData[[#This Row],[P_edit_1]],"!!","")</f>
        <v>STRIFF PS2_01 Multi Angle</v>
      </c>
      <c r="E218" s="3" t="str">
        <f>LEFT(AmazonProductData[[#This Row],[product_name-original]],FIND("~",SUBSTITUTE(AmazonProductData[[#This Row],[product_name-original]]," ","~",4))-1)</f>
        <v>STRIFF PS2_01 Multi Angle</v>
      </c>
      <c r="F218" s="1" t="s">
        <v>1742</v>
      </c>
      <c r="G218" s="1" t="str">
        <f>LEFT(AmazonProductData[[#This Row],[category-orginal]],FIND("|",AmazonProductData[[#This Row],[category-orginal]]))</f>
        <v>Electronics|</v>
      </c>
      <c r="H218" s="1" t="str">
        <f>SUBSTITUTE(AmazonProductData[[#This Row],[category-old3]], "OfficeProducts", "Office Products")</f>
        <v>Electronics</v>
      </c>
      <c r="I218" s="1" t="str">
        <f>SUBSTITUTE(AmazonProductData[[#This Row],[Category2]], "&amp;", " &amp; ")</f>
        <v>Electronics</v>
      </c>
      <c r="J218" s="1" t="str">
        <f>SUBSTITUTE(AmazonProductData[[#This Row],[category-old2]],"|","")</f>
        <v>Electronics</v>
      </c>
      <c r="K218" s="1" t="s">
        <v>2719</v>
      </c>
      <c r="L218" s="13">
        <v>99</v>
      </c>
      <c r="M218" s="13" t="str">
        <f>IF(AmazonProductData[[#This Row],[Actual_price]]&lt;200,"₹200",IF(AmazonProductData[[#This Row],[Actual_price]]&lt;=500,"₹200–₹500"," &gt;₹500)"))</f>
        <v>₹200–₹500</v>
      </c>
      <c r="N218" s="36">
        <v>499</v>
      </c>
      <c r="O218" s="36" t="str">
        <f>IF(AmazonProductData[[#This Row],[Discount_percentage]]&gt;=0.5,"50% or More","Less Than 50%")</f>
        <v>50% or More</v>
      </c>
      <c r="P218" s="27">
        <v>0.8</v>
      </c>
      <c r="Q218" s="32" t="str">
        <f>IF(AmazonProductData[[#This Row],[Rating]]&lt;3,"Good",IF(AmazonProductData[[#This Row],[Rating]]&lt;=3.9,"Very Good","Excellent"))</f>
        <v>Excellent</v>
      </c>
      <c r="R218" s="32">
        <f>AmazonProductData[[#This Row],[Rating]]*AmazonProductData[[#This Row],[Rating_count]]</f>
        <v>183356.3</v>
      </c>
      <c r="S218" s="17">
        <v>4.3</v>
      </c>
      <c r="T218" s="17">
        <f>AmazonProductData[[#This Row],[Actual_price]]*AmazonProductData[[#This Row],[Rating_count]]</f>
        <v>21277859</v>
      </c>
      <c r="U218" s="17" t="str">
        <f>IF(AmazonProductData[[#This Row],[Rating_count]]&lt;1000,"Less than 1k Reviews","More than 1k Reviews")</f>
        <v>More than 1k Reviews</v>
      </c>
      <c r="V218" s="20">
        <v>42641</v>
      </c>
      <c r="W218" s="1" t="s">
        <v>3271</v>
      </c>
      <c r="X218" s="1" t="s">
        <v>4489</v>
      </c>
      <c r="Y218" s="1" t="s">
        <v>5683</v>
      </c>
      <c r="Z218" s="1" t="s">
        <v>6877</v>
      </c>
      <c r="AA218" s="1" t="s">
        <v>8071</v>
      </c>
      <c r="AB218" s="1" t="s">
        <v>9277</v>
      </c>
      <c r="AC218" s="2" t="s">
        <v>10578</v>
      </c>
      <c r="AD218" s="4" t="s">
        <v>11996</v>
      </c>
    </row>
    <row r="219" spans="1:30" x14ac:dyDescent="0.35">
      <c r="A219" s="3" t="s">
        <v>402</v>
      </c>
      <c r="B219" s="3" t="str">
        <f>PROPER(AmazonProductData[[#This Row],[P_edit_3]])</f>
        <v>Ptron Boom Ultima 4D</v>
      </c>
      <c r="C219" s="3" t="str">
        <f>SUBSTITUTE(AmazonProductData[[#This Row],[P_edit_2]],"/","")</f>
        <v>PTron Boom Ultima 4D</v>
      </c>
      <c r="D219" s="3" t="str">
        <f>SUBSTITUTE(AmazonProductData[[#This Row],[P_edit_1]],"!!","")</f>
        <v>PTron Boom Ultima 4D</v>
      </c>
      <c r="E219" s="3" t="str">
        <f>LEFT(AmazonProductData[[#This Row],[product_name-original]],FIND("~",SUBSTITUTE(AmazonProductData[[#This Row],[product_name-original]]," ","~",4))-1)</f>
        <v>PTron Boom Ultima 4D</v>
      </c>
      <c r="F219" s="1" t="s">
        <v>1746</v>
      </c>
      <c r="G219" s="1" t="str">
        <f>LEFT(AmazonProductData[[#This Row],[category-orginal]],FIND("|",AmazonProductData[[#This Row],[category-orginal]]))</f>
        <v>Electronics|</v>
      </c>
      <c r="H219" s="1" t="str">
        <f>SUBSTITUTE(AmazonProductData[[#This Row],[category-old3]], "OfficeProducts", "Office Products")</f>
        <v>Electronics</v>
      </c>
      <c r="I219" s="1" t="str">
        <f>SUBSTITUTE(AmazonProductData[[#This Row],[Category2]], "&amp;", " &amp; ")</f>
        <v>Electronics</v>
      </c>
      <c r="J219" s="1" t="str">
        <f>SUBSTITUTE(AmazonProductData[[#This Row],[category-old2]],"|","")</f>
        <v>Electronics</v>
      </c>
      <c r="K219" s="1" t="s">
        <v>2712</v>
      </c>
      <c r="L219" s="13">
        <v>299</v>
      </c>
      <c r="M219" s="13" t="str">
        <f>IF(AmazonProductData[[#This Row],[Actual_price]]&lt;200,"₹200",IF(AmazonProductData[[#This Row],[Actual_price]]&lt;=500,"₹200–₹500"," &gt;₹500)"))</f>
        <v xml:space="preserve"> &gt;₹500)</v>
      </c>
      <c r="N219" s="36">
        <v>1900</v>
      </c>
      <c r="O219" s="36" t="str">
        <f>IF(AmazonProductData[[#This Row],[Discount_percentage]]&gt;=0.5,"50% or More","Less Than 50%")</f>
        <v>50% or More</v>
      </c>
      <c r="P219" s="27">
        <v>0.84</v>
      </c>
      <c r="Q219" s="32" t="str">
        <f>IF(AmazonProductData[[#This Row],[Rating]]&lt;3,"Good",IF(AmazonProductData[[#This Row],[Rating]]&lt;=3.9,"Very Good","Excellent"))</f>
        <v>Very Good</v>
      </c>
      <c r="R219" s="32">
        <f>AmazonProductData[[#This Row],[Rating]]*AmazonProductData[[#This Row],[Rating_count]]</f>
        <v>65527.200000000004</v>
      </c>
      <c r="S219" s="17">
        <v>3.6</v>
      </c>
      <c r="T219" s="17">
        <f>AmazonProductData[[#This Row],[Actual_price]]*AmazonProductData[[#This Row],[Rating_count]]</f>
        <v>34583800</v>
      </c>
      <c r="U219" s="17" t="str">
        <f>IF(AmazonProductData[[#This Row],[Rating_count]]&lt;1000,"Less than 1k Reviews","More than 1k Reviews")</f>
        <v>More than 1k Reviews</v>
      </c>
      <c r="V219" s="20">
        <v>18202</v>
      </c>
      <c r="W219" s="1" t="s">
        <v>3275</v>
      </c>
      <c r="X219" s="1" t="s">
        <v>4492</v>
      </c>
      <c r="Y219" s="1" t="s">
        <v>5686</v>
      </c>
      <c r="Z219" s="1" t="s">
        <v>6880</v>
      </c>
      <c r="AA219" s="1" t="s">
        <v>8074</v>
      </c>
      <c r="AB219" s="1" t="s">
        <v>9280</v>
      </c>
      <c r="AC219" s="2" t="s">
        <v>10581</v>
      </c>
      <c r="AD219" s="4" t="s">
        <v>12000</v>
      </c>
    </row>
    <row r="220" spans="1:30" hidden="1" x14ac:dyDescent="0.35">
      <c r="A220" s="3" t="s">
        <v>1330</v>
      </c>
      <c r="B220" s="3" t="str">
        <f>PROPER(AmazonProductData[[#This Row],[P_edit_3]])</f>
        <v>Eureka Forbes Euroclean Paper</v>
      </c>
      <c r="C220" s="3" t="str">
        <f>SUBSTITUTE(AmazonProductData[[#This Row],[P_edit_2]],"/","")</f>
        <v>Eureka Forbes Euroclean Paper</v>
      </c>
      <c r="D220" s="3" t="str">
        <f>SUBSTITUTE(AmazonProductData[[#This Row],[P_edit_1]],"!!","")</f>
        <v>Eureka Forbes Euroclean Paper</v>
      </c>
      <c r="E220" s="3" t="str">
        <f>LEFT(AmazonProductData[[#This Row],[product_name-original]],FIND("~",SUBSTITUTE(AmazonProductData[[#This Row],[product_name-original]]," ","~",4))-1)</f>
        <v>Eureka Forbes Euroclean Paper</v>
      </c>
      <c r="F220" s="1" t="s">
        <v>2667</v>
      </c>
      <c r="G220" s="1" t="str">
        <f>LEFT(AmazonProductData[[#This Row],[category-orginal]],FIND("|",AmazonProductData[[#This Row],[category-orginal]]))</f>
        <v>Home&amp;Kitchen|</v>
      </c>
      <c r="H220" s="1" t="str">
        <f>SUBSTITUTE(AmazonProductData[[#This Row],[category-old3]], "OfficeProducts", "Office Products")</f>
        <v>Home &amp; Kitchen</v>
      </c>
      <c r="I220" s="1" t="str">
        <f>SUBSTITUTE(AmazonProductData[[#This Row],[Category2]], "&amp;", " &amp; ")</f>
        <v>Home &amp; Kitchen</v>
      </c>
      <c r="J220" s="1" t="str">
        <f>SUBSTITUTE(AmazonProductData[[#This Row],[category-old2]],"|","")</f>
        <v>Home&amp;Kitchen</v>
      </c>
      <c r="K220" s="1" t="s">
        <v>2898</v>
      </c>
      <c r="L220" s="13">
        <v>253</v>
      </c>
      <c r="M220" s="13" t="str">
        <f>IF(AmazonProductData[[#This Row],[Actual_price]]&lt;200,"₹200",IF(AmazonProductData[[#This Row],[Actual_price]]&lt;=500,"₹200–₹500"," &gt;₹500)"))</f>
        <v>₹200–₹500</v>
      </c>
      <c r="N220" s="36">
        <v>500</v>
      </c>
      <c r="O220" s="36" t="str">
        <f>IF(AmazonProductData[[#This Row],[Discount_percentage]]&gt;=0.5,"50% or More","Less Than 50%")</f>
        <v>Less Than 50%</v>
      </c>
      <c r="P220" s="27">
        <v>0.49</v>
      </c>
      <c r="Q220" s="32" t="str">
        <f>IF(AmazonProductData[[#This Row],[Rating]]&lt;3,"Good",IF(AmazonProductData[[#This Row],[Rating]]&lt;=3.9,"Very Good","Excellent"))</f>
        <v>Excellent</v>
      </c>
      <c r="R220" s="32">
        <f>AmazonProductData[[#This Row],[Rating]]*AmazonProductData[[#This Row],[Rating_count]]</f>
        <v>11455.199999999999</v>
      </c>
      <c r="S220" s="17">
        <v>4.3</v>
      </c>
      <c r="T220" s="17">
        <f>AmazonProductData[[#This Row],[Actual_price]]*AmazonProductData[[#This Row],[Rating_count]]</f>
        <v>1332000</v>
      </c>
      <c r="U220" s="17" t="str">
        <f>IF(AmazonProductData[[#This Row],[Rating_count]]&lt;1000,"Less than 1k Reviews","More than 1k Reviews")</f>
        <v>More than 1k Reviews</v>
      </c>
      <c r="V220" s="20">
        <v>2664</v>
      </c>
      <c r="W220" s="1" t="s">
        <v>4171</v>
      </c>
      <c r="X220" s="1" t="s">
        <v>5365</v>
      </c>
      <c r="Y220" s="1" t="s">
        <v>6559</v>
      </c>
      <c r="Z220" s="1" t="s">
        <v>7753</v>
      </c>
      <c r="AA220" s="1" t="s">
        <v>8947</v>
      </c>
      <c r="AB220" s="1" t="s">
        <v>10159</v>
      </c>
      <c r="AC220" s="2" t="s">
        <v>11571</v>
      </c>
      <c r="AD220" s="4" t="s">
        <v>13036</v>
      </c>
    </row>
    <row r="221" spans="1:30" hidden="1" x14ac:dyDescent="0.35">
      <c r="A221" s="3" t="s">
        <v>51</v>
      </c>
      <c r="B221" s="3" t="str">
        <f>PROPER(AmazonProductData[[#This Row],[P_edit_3]])</f>
        <v>Amazonbasics Micro Usb Fast</v>
      </c>
      <c r="C221" s="3" t="str">
        <f>SUBSTITUTE(AmazonProductData[[#This Row],[P_edit_2]],"/","")</f>
        <v>AmazonBasics Micro USB Fast</v>
      </c>
      <c r="D221" s="3" t="str">
        <f>SUBSTITUTE(AmazonProductData[[#This Row],[P_edit_1]],"!!","")</f>
        <v>AmazonBasics Micro USB Fast</v>
      </c>
      <c r="E221" s="3" t="str">
        <f>LEFT(AmazonProductData[[#This Row],[product_name-original]],FIND("~",SUBSTITUTE(AmazonProductData[[#This Row],[product_name-original]]," ","~",4))-1)</f>
        <v>AmazonBasics Micro USB Fast</v>
      </c>
      <c r="F221" s="1" t="s">
        <v>1402</v>
      </c>
      <c r="G221" s="1" t="str">
        <f>LEFT(AmazonProductData[[#This Row],[category-orginal]],FIND("|",AmazonProductData[[#This Row],[category-orginal]]))</f>
        <v>Computers&amp;Accessories|</v>
      </c>
      <c r="H221" s="1" t="str">
        <f>SUBSTITUTE(AmazonProductData[[#This Row],[category-old3]], "OfficeProducts", "Office Products")</f>
        <v>Computers &amp; Accessories</v>
      </c>
      <c r="I221" s="1" t="str">
        <f>SUBSTITUTE(AmazonProductData[[#This Row],[Category2]], "&amp;", " &amp; ")</f>
        <v>Computers &amp; Accessories</v>
      </c>
      <c r="J221" s="1" t="str">
        <f>SUBSTITUTE(AmazonProductData[[#This Row],[category-old2]],"|","")</f>
        <v>Computers&amp;Accessories</v>
      </c>
      <c r="K221" s="1" t="s">
        <v>2688</v>
      </c>
      <c r="L221" s="13">
        <v>179</v>
      </c>
      <c r="M221" s="13" t="str">
        <f>IF(AmazonProductData[[#This Row],[Actual_price]]&lt;200,"₹200",IF(AmazonProductData[[#This Row],[Actual_price]]&lt;=500,"₹200–₹500"," &gt;₹500)"))</f>
        <v>₹200–₹500</v>
      </c>
      <c r="N221" s="36">
        <v>500</v>
      </c>
      <c r="O221" s="36" t="str">
        <f>IF(AmazonProductData[[#This Row],[Discount_percentage]]&gt;=0.5,"50% or More","Less Than 50%")</f>
        <v>50% or More</v>
      </c>
      <c r="P221" s="27">
        <v>0.64</v>
      </c>
      <c r="Q221" s="32" t="str">
        <f>IF(AmazonProductData[[#This Row],[Rating]]&lt;3,"Good",IF(AmazonProductData[[#This Row],[Rating]]&lt;=3.9,"Very Good","Excellent"))</f>
        <v>Excellent</v>
      </c>
      <c r="R221" s="32">
        <f>AmazonProductData[[#This Row],[Rating]]*AmazonProductData[[#This Row],[Rating_count]]</f>
        <v>388899</v>
      </c>
      <c r="S221" s="17">
        <v>4.2</v>
      </c>
      <c r="T221" s="17">
        <f>AmazonProductData[[#This Row],[Actual_price]]*AmazonProductData[[#This Row],[Rating_count]]</f>
        <v>46297500</v>
      </c>
      <c r="U221" s="17" t="str">
        <f>IF(AmazonProductData[[#This Row],[Rating_count]]&lt;1000,"Less than 1k Reviews","More than 1k Reviews")</f>
        <v>More than 1k Reviews</v>
      </c>
      <c r="V221" s="20">
        <v>92595</v>
      </c>
      <c r="W221" s="1" t="s">
        <v>2949</v>
      </c>
      <c r="X221" s="1" t="s">
        <v>4234</v>
      </c>
      <c r="Y221" s="1" t="s">
        <v>5428</v>
      </c>
      <c r="Z221" s="1" t="s">
        <v>6622</v>
      </c>
      <c r="AA221" s="1" t="s">
        <v>7816</v>
      </c>
      <c r="AB221" s="1" t="s">
        <v>9011</v>
      </c>
      <c r="AC221" s="2" t="s">
        <v>10231</v>
      </c>
      <c r="AD221" s="4" t="s">
        <v>11643</v>
      </c>
    </row>
    <row r="222" spans="1:30" x14ac:dyDescent="0.35">
      <c r="A222" s="3" t="s">
        <v>968</v>
      </c>
      <c r="B222" s="3" t="str">
        <f>PROPER(AmazonProductData[[#This Row],[P_edit_3]])</f>
        <v>Usha Armor Ar1100Wb 1100</v>
      </c>
      <c r="C222" s="3" t="str">
        <f>SUBSTITUTE(AmazonProductData[[#This Row],[P_edit_2]],"/","")</f>
        <v>USHA Armor AR1100WB 1100</v>
      </c>
      <c r="D222" s="3" t="str">
        <f>SUBSTITUTE(AmazonProductData[[#This Row],[P_edit_1]],"!!","")</f>
        <v>USHA Armor AR1100WB 1100</v>
      </c>
      <c r="E222" s="3" t="str">
        <f>LEFT(AmazonProductData[[#This Row],[product_name-original]],FIND("~",SUBSTITUTE(AmazonProductData[[#This Row],[product_name-original]]," ","~",4))-1)</f>
        <v>USHA Armor AR1100WB 1100</v>
      </c>
      <c r="F222" s="1" t="s">
        <v>2305</v>
      </c>
      <c r="G222" s="1" t="str">
        <f>LEFT(AmazonProductData[[#This Row],[category-orginal]],FIND("|",AmazonProductData[[#This Row],[category-orginal]]))</f>
        <v>Home&amp;Kitchen|</v>
      </c>
      <c r="H222" s="1" t="str">
        <f>SUBSTITUTE(AmazonProductData[[#This Row],[category-old3]], "OfficeProducts", "Office Products")</f>
        <v>Home &amp; Kitchen</v>
      </c>
      <c r="I222" s="1" t="str">
        <f>SUBSTITUTE(AmazonProductData[[#This Row],[Category2]], "&amp;", " &amp; ")</f>
        <v>Home &amp; Kitchen</v>
      </c>
      <c r="J222" s="1" t="str">
        <f>SUBSTITUTE(AmazonProductData[[#This Row],[category-old2]],"|","")</f>
        <v>Home&amp;Kitchen</v>
      </c>
      <c r="K222" s="1" t="s">
        <v>2838</v>
      </c>
      <c r="L222" s="13">
        <v>599</v>
      </c>
      <c r="M222" s="13" t="str">
        <f>IF(AmazonProductData[[#This Row],[Actual_price]]&lt;200,"₹200",IF(AmazonProductData[[#This Row],[Actual_price]]&lt;=500,"₹200–₹500"," &gt;₹500)"))</f>
        <v xml:space="preserve"> &gt;₹500)</v>
      </c>
      <c r="N222" s="36">
        <v>990</v>
      </c>
      <c r="O222" s="36" t="str">
        <f>IF(AmazonProductData[[#This Row],[Discount_percentage]]&gt;=0.5,"50% or More","Less Than 50%")</f>
        <v>Less Than 50%</v>
      </c>
      <c r="P222" s="27">
        <v>0.39</v>
      </c>
      <c r="Q222" s="32" t="str">
        <f>IF(AmazonProductData[[#This Row],[Rating]]&lt;3,"Good",IF(AmazonProductData[[#This Row],[Rating]]&lt;=3.9,"Very Good","Excellent"))</f>
        <v>Very Good</v>
      </c>
      <c r="R222" s="32">
        <f>AmazonProductData[[#This Row],[Rating]]*AmazonProductData[[#This Row],[Rating_count]]</f>
        <v>63047.4</v>
      </c>
      <c r="S222" s="17">
        <v>3.9</v>
      </c>
      <c r="T222" s="17">
        <f>AmazonProductData[[#This Row],[Actual_price]]*AmazonProductData[[#This Row],[Rating_count]]</f>
        <v>16004340</v>
      </c>
      <c r="U222" s="17" t="str">
        <f>IF(AmazonProductData[[#This Row],[Rating_count]]&lt;1000,"Less than 1k Reviews","More than 1k Reviews")</f>
        <v>More than 1k Reviews</v>
      </c>
      <c r="V222" s="20">
        <v>16166</v>
      </c>
      <c r="W222" s="1" t="s">
        <v>3812</v>
      </c>
      <c r="X222" s="1" t="s">
        <v>5003</v>
      </c>
      <c r="Y222" s="1" t="s">
        <v>6197</v>
      </c>
      <c r="Z222" s="1" t="s">
        <v>7391</v>
      </c>
      <c r="AA222" s="1" t="s">
        <v>8585</v>
      </c>
      <c r="AB222" s="1" t="s">
        <v>9797</v>
      </c>
      <c r="AC222" s="2" t="s">
        <v>11211</v>
      </c>
      <c r="AD222" s="4" t="s">
        <v>12674</v>
      </c>
    </row>
    <row r="223" spans="1:30" hidden="1" x14ac:dyDescent="0.35">
      <c r="A223" s="3" t="s">
        <v>855</v>
      </c>
      <c r="B223" s="3" t="str">
        <f>PROPER(AmazonProductData[[#This Row],[P_edit_3]])</f>
        <v>Casio Mj-120D 150 Steps</v>
      </c>
      <c r="C223" s="3" t="str">
        <f>SUBSTITUTE(AmazonProductData[[#This Row],[P_edit_2]],"/","")</f>
        <v>Casio MJ-120D 150 Steps</v>
      </c>
      <c r="D223" s="3" t="str">
        <f>SUBSTITUTE(AmazonProductData[[#This Row],[P_edit_1]],"!!","")</f>
        <v>Casio MJ-120D 150 Steps</v>
      </c>
      <c r="E223" s="3" t="str">
        <f>LEFT(AmazonProductData[[#This Row],[product_name-original]],FIND("~",SUBSTITUTE(AmazonProductData[[#This Row],[product_name-original]]," ","~",4))-1)</f>
        <v>Casio MJ-120D 150 Steps</v>
      </c>
      <c r="F223" s="1" t="s">
        <v>2192</v>
      </c>
      <c r="G223" s="1" t="str">
        <f>LEFT(AmazonProductData[[#This Row],[category-orginal]],FIND("|",AmazonProductData[[#This Row],[category-orginal]]))</f>
        <v>OfficeProducts|</v>
      </c>
      <c r="H223" s="1" t="str">
        <f>SUBSTITUTE(AmazonProductData[[#This Row],[category-old3]], "OfficeProducts", "Office Products")</f>
        <v>Office Products</v>
      </c>
      <c r="I223" s="1" t="str">
        <f>SUBSTITUTE(AmazonProductData[[#This Row],[Category2]], "&amp;", " &amp; ")</f>
        <v>OfficeProducts</v>
      </c>
      <c r="J223" s="1" t="str">
        <f>SUBSTITUTE(AmazonProductData[[#This Row],[category-old2]],"|","")</f>
        <v>OfficeProducts</v>
      </c>
      <c r="K223" s="1" t="s">
        <v>2820</v>
      </c>
      <c r="L223" s="13">
        <v>535</v>
      </c>
      <c r="M223" s="13" t="str">
        <f>IF(AmazonProductData[[#This Row],[Actual_price]]&lt;200,"₹200",IF(AmazonProductData[[#This Row],[Actual_price]]&lt;=500,"₹200–₹500"," &gt;₹500)"))</f>
        <v xml:space="preserve"> &gt;₹500)</v>
      </c>
      <c r="N223" s="36">
        <v>535</v>
      </c>
      <c r="O223" s="36" t="str">
        <f>IF(AmazonProductData[[#This Row],[Discount_percentage]]&gt;=0.5,"50% or More","Less Than 50%")</f>
        <v>Less Than 50%</v>
      </c>
      <c r="P223" s="27">
        <v>0</v>
      </c>
      <c r="Q223" s="32" t="str">
        <f>IF(AmazonProductData[[#This Row],[Rating]]&lt;3,"Good",IF(AmazonProductData[[#This Row],[Rating]]&lt;=3.9,"Very Good","Excellent"))</f>
        <v>Excellent</v>
      </c>
      <c r="R223" s="32">
        <f>AmazonProductData[[#This Row],[Rating]]*AmazonProductData[[#This Row],[Rating_count]]</f>
        <v>19474.400000000001</v>
      </c>
      <c r="S223" s="17">
        <v>4.4000000000000004</v>
      </c>
      <c r="T223" s="17">
        <f>AmazonProductData[[#This Row],[Actual_price]]*AmazonProductData[[#This Row],[Rating_count]]</f>
        <v>2367910</v>
      </c>
      <c r="U223" s="17" t="str">
        <f>IF(AmazonProductData[[#This Row],[Rating_count]]&lt;1000,"Less than 1k Reviews","More than 1k Reviews")</f>
        <v>More than 1k Reviews</v>
      </c>
      <c r="V223" s="20">
        <v>4426</v>
      </c>
      <c r="W223" s="1" t="s">
        <v>3700</v>
      </c>
      <c r="X223" s="1" t="s">
        <v>4890</v>
      </c>
      <c r="Y223" s="1" t="s">
        <v>6084</v>
      </c>
      <c r="Z223" s="1" t="s">
        <v>7278</v>
      </c>
      <c r="AA223" s="1" t="s">
        <v>8472</v>
      </c>
      <c r="AB223" s="1" t="s">
        <v>9682</v>
      </c>
      <c r="AC223" s="2" t="s">
        <v>11088</v>
      </c>
      <c r="AD223" s="4" t="s">
        <v>12544</v>
      </c>
    </row>
    <row r="224" spans="1:30" x14ac:dyDescent="0.35">
      <c r="A224" s="3" t="s">
        <v>462</v>
      </c>
      <c r="B224" s="3" t="str">
        <f>PROPER(AmazonProductData[[#This Row],[P_edit_3]])</f>
        <v>Tukzer Capacitive Stylus Pen</v>
      </c>
      <c r="C224" s="3" t="str">
        <f>SUBSTITUTE(AmazonProductData[[#This Row],[P_edit_2]],"/","")</f>
        <v>Tukzer Capacitive Stylus Pen</v>
      </c>
      <c r="D224" s="3" t="str">
        <f>SUBSTITUTE(AmazonProductData[[#This Row],[P_edit_1]],"!!","")</f>
        <v>Tukzer Capacitive Stylus Pen</v>
      </c>
      <c r="E224" s="3" t="str">
        <f>LEFT(AmazonProductData[[#This Row],[product_name-original]],FIND("~",SUBSTITUTE(AmazonProductData[[#This Row],[product_name-original]]," ","~",4))-1)</f>
        <v>Tukzer Capacitive Stylus Pen</v>
      </c>
      <c r="F224" s="1" t="s">
        <v>1804</v>
      </c>
      <c r="G224" s="1" t="str">
        <f>LEFT(AmazonProductData[[#This Row],[category-orginal]],FIND("|",AmazonProductData[[#This Row],[category-orginal]]))</f>
        <v>Electronics|</v>
      </c>
      <c r="H224" s="1" t="str">
        <f>SUBSTITUTE(AmazonProductData[[#This Row],[category-old3]], "OfficeProducts", "Office Products")</f>
        <v>Electronics</v>
      </c>
      <c r="I224" s="1" t="str">
        <f>SUBSTITUTE(AmazonProductData[[#This Row],[Category2]], "&amp;", " &amp; ")</f>
        <v>Electronics</v>
      </c>
      <c r="J224" s="1" t="str">
        <f>SUBSTITUTE(AmazonProductData[[#This Row],[category-old2]],"|","")</f>
        <v>Electronics</v>
      </c>
      <c r="K224" s="1" t="s">
        <v>2723</v>
      </c>
      <c r="L224" s="13">
        <v>349</v>
      </c>
      <c r="M224" s="13" t="str">
        <f>IF(AmazonProductData[[#This Row],[Actual_price]]&lt;200,"₹200",IF(AmazonProductData[[#This Row],[Actual_price]]&lt;=500,"₹200–₹500"," &gt;₹500)"))</f>
        <v xml:space="preserve"> &gt;₹500)</v>
      </c>
      <c r="N224" s="36">
        <v>999</v>
      </c>
      <c r="O224" s="36" t="str">
        <f>IF(AmazonProductData[[#This Row],[Discount_percentage]]&gt;=0.5,"50% or More","Less Than 50%")</f>
        <v>50% or More</v>
      </c>
      <c r="P224" s="27">
        <v>0.65</v>
      </c>
      <c r="Q224" s="32" t="str">
        <f>IF(AmazonProductData[[#This Row],[Rating]]&lt;3,"Good",IF(AmazonProductData[[#This Row],[Rating]]&lt;=3.9,"Very Good","Excellent"))</f>
        <v>Very Good</v>
      </c>
      <c r="R224" s="32">
        <f>AmazonProductData[[#This Row],[Rating]]*AmazonProductData[[#This Row],[Rating_count]]</f>
        <v>62916.6</v>
      </c>
      <c r="S224" s="17">
        <v>3.8</v>
      </c>
      <c r="T224" s="17">
        <f>AmazonProductData[[#This Row],[Actual_price]]*AmazonProductData[[#This Row],[Rating_count]]</f>
        <v>16540443</v>
      </c>
      <c r="U224" s="17" t="str">
        <f>IF(AmazonProductData[[#This Row],[Rating_count]]&lt;1000,"Less than 1k Reviews","More than 1k Reviews")</f>
        <v>More than 1k Reviews</v>
      </c>
      <c r="V224" s="20">
        <v>16557</v>
      </c>
      <c r="W224" s="1" t="s">
        <v>3320</v>
      </c>
      <c r="X224" s="1" t="s">
        <v>4528</v>
      </c>
      <c r="Y224" s="1" t="s">
        <v>5722</v>
      </c>
      <c r="Z224" s="1" t="s">
        <v>6916</v>
      </c>
      <c r="AA224" s="1" t="s">
        <v>8110</v>
      </c>
      <c r="AB224" s="1" t="s">
        <v>9317</v>
      </c>
      <c r="AC224" s="2" t="s">
        <v>10644</v>
      </c>
      <c r="AD224" s="4" t="s">
        <v>12072</v>
      </c>
    </row>
    <row r="225" spans="1:30" x14ac:dyDescent="0.35">
      <c r="A225" s="3" t="s">
        <v>464</v>
      </c>
      <c r="B225" s="3" t="str">
        <f>PROPER(AmazonProductData[[#This Row],[P_edit_3]])</f>
        <v>Tukzer Capacitive Stylus Pen</v>
      </c>
      <c r="C225" s="3" t="str">
        <f>SUBSTITUTE(AmazonProductData[[#This Row],[P_edit_2]],"/","")</f>
        <v>Tukzer Capacitive Stylus Pen</v>
      </c>
      <c r="D225" s="3" t="str">
        <f>SUBSTITUTE(AmazonProductData[[#This Row],[P_edit_1]],"!!","")</f>
        <v>Tukzer Capacitive Stylus Pen</v>
      </c>
      <c r="E225" s="3" t="str">
        <f>LEFT(AmazonProductData[[#This Row],[product_name-original]],FIND("~",SUBSTITUTE(AmazonProductData[[#This Row],[product_name-original]]," ","~",4))-1)</f>
        <v>Tukzer Capacitive Stylus Pen</v>
      </c>
      <c r="F225" s="1" t="s">
        <v>1805</v>
      </c>
      <c r="G225" s="1" t="str">
        <f>LEFT(AmazonProductData[[#This Row],[category-orginal]],FIND("|",AmazonProductData[[#This Row],[category-orginal]]))</f>
        <v>Electronics|</v>
      </c>
      <c r="H225" s="1" t="str">
        <f>SUBSTITUTE(AmazonProductData[[#This Row],[category-old3]], "OfficeProducts", "Office Products")</f>
        <v>Electronics</v>
      </c>
      <c r="I225" s="1" t="str">
        <f>SUBSTITUTE(AmazonProductData[[#This Row],[Category2]], "&amp;", " &amp; ")</f>
        <v>Electronics</v>
      </c>
      <c r="J225" s="1" t="str">
        <f>SUBSTITUTE(AmazonProductData[[#This Row],[category-old2]],"|","")</f>
        <v>Electronics</v>
      </c>
      <c r="K225" s="1" t="s">
        <v>2723</v>
      </c>
      <c r="L225" s="13">
        <v>349</v>
      </c>
      <c r="M225" s="13" t="str">
        <f>IF(AmazonProductData[[#This Row],[Actual_price]]&lt;200,"₹200",IF(AmazonProductData[[#This Row],[Actual_price]]&lt;=500,"₹200–₹500"," &gt;₹500)"))</f>
        <v xml:space="preserve"> &gt;₹500)</v>
      </c>
      <c r="N225" s="36">
        <v>999</v>
      </c>
      <c r="O225" s="36" t="str">
        <f>IF(AmazonProductData[[#This Row],[Discount_percentage]]&gt;=0.5,"50% or More","Less Than 50%")</f>
        <v>50% or More</v>
      </c>
      <c r="P225" s="27">
        <v>0.65</v>
      </c>
      <c r="Q225" s="32" t="str">
        <f>IF(AmazonProductData[[#This Row],[Rating]]&lt;3,"Good",IF(AmazonProductData[[#This Row],[Rating]]&lt;=3.9,"Very Good","Excellent"))</f>
        <v>Very Good</v>
      </c>
      <c r="R225" s="32">
        <f>AmazonProductData[[#This Row],[Rating]]*AmazonProductData[[#This Row],[Rating_count]]</f>
        <v>62916.6</v>
      </c>
      <c r="S225" s="17">
        <v>3.8</v>
      </c>
      <c r="T225" s="17">
        <f>AmazonProductData[[#This Row],[Actual_price]]*AmazonProductData[[#This Row],[Rating_count]]</f>
        <v>16540443</v>
      </c>
      <c r="U225" s="17" t="str">
        <f>IF(AmazonProductData[[#This Row],[Rating_count]]&lt;1000,"Less than 1k Reviews","More than 1k Reviews")</f>
        <v>More than 1k Reviews</v>
      </c>
      <c r="V225" s="20">
        <v>16557</v>
      </c>
      <c r="W225" s="1" t="s">
        <v>3321</v>
      </c>
      <c r="X225" s="1" t="s">
        <v>4528</v>
      </c>
      <c r="Y225" s="1" t="s">
        <v>5722</v>
      </c>
      <c r="Z225" s="1" t="s">
        <v>6916</v>
      </c>
      <c r="AA225" s="1" t="s">
        <v>8110</v>
      </c>
      <c r="AB225" s="1" t="s">
        <v>9317</v>
      </c>
      <c r="AC225" s="2" t="s">
        <v>10645</v>
      </c>
      <c r="AD225" s="4" t="s">
        <v>12074</v>
      </c>
    </row>
    <row r="226" spans="1:30" hidden="1" x14ac:dyDescent="0.35">
      <c r="A226" s="3" t="s">
        <v>641</v>
      </c>
      <c r="B226" s="3" t="str">
        <f>PROPER(AmazonProductData[[#This Row],[P_edit_3]])</f>
        <v>Fujifilm Instax Mini Single</v>
      </c>
      <c r="C226" s="3" t="str">
        <f>SUBSTITUTE(AmazonProductData[[#This Row],[P_edit_2]],"/","")</f>
        <v>Fujifilm Instax Mini Single</v>
      </c>
      <c r="D226" s="3" t="str">
        <f>SUBSTITUTE(AmazonProductData[[#This Row],[P_edit_1]],"!!","")</f>
        <v>Fujifilm Instax Mini Single</v>
      </c>
      <c r="E226" s="3" t="str">
        <f>LEFT(AmazonProductData[[#This Row],[product_name-original]],FIND("~",SUBSTITUTE(AmazonProductData[[#This Row],[product_name-original]]," ","~",4))-1)</f>
        <v>Fujifilm Instax Mini Single</v>
      </c>
      <c r="F226" s="1" t="s">
        <v>1978</v>
      </c>
      <c r="G226" s="1" t="str">
        <f>LEFT(AmazonProductData[[#This Row],[category-orginal]],FIND("|",AmazonProductData[[#This Row],[category-orginal]]))</f>
        <v>Electronics|</v>
      </c>
      <c r="H226" s="1" t="str">
        <f>SUBSTITUTE(AmazonProductData[[#This Row],[category-old3]], "OfficeProducts", "Office Products")</f>
        <v>Electronics</v>
      </c>
      <c r="I226" s="1" t="str">
        <f>SUBSTITUTE(AmazonProductData[[#This Row],[Category2]], "&amp;", " &amp; ")</f>
        <v>Electronics</v>
      </c>
      <c r="J226" s="1" t="str">
        <f>SUBSTITUTE(AmazonProductData[[#This Row],[category-old2]],"|","")</f>
        <v>Electronics</v>
      </c>
      <c r="K226" s="1" t="s">
        <v>2767</v>
      </c>
      <c r="L226" s="13">
        <v>549</v>
      </c>
      <c r="M226" s="13" t="str">
        <f>IF(AmazonProductData[[#This Row],[Actual_price]]&lt;200,"₹200",IF(AmazonProductData[[#This Row],[Actual_price]]&lt;=500,"₹200–₹500"," &gt;₹500)"))</f>
        <v xml:space="preserve"> &gt;₹500)</v>
      </c>
      <c r="N226" s="36">
        <v>549</v>
      </c>
      <c r="O226" s="36" t="str">
        <f>IF(AmazonProductData[[#This Row],[Discount_percentage]]&gt;=0.5,"50% or More","Less Than 50%")</f>
        <v>Less Than 50%</v>
      </c>
      <c r="P226" s="27">
        <v>0</v>
      </c>
      <c r="Q226" s="32" t="str">
        <f>IF(AmazonProductData[[#This Row],[Rating]]&lt;3,"Good",IF(AmazonProductData[[#This Row],[Rating]]&lt;=3.9,"Very Good","Excellent"))</f>
        <v>Excellent</v>
      </c>
      <c r="R226" s="32">
        <f>AmazonProductData[[#This Row],[Rating]]*AmazonProductData[[#This Row],[Rating_count]]</f>
        <v>21937.5</v>
      </c>
      <c r="S226" s="17">
        <v>4.5</v>
      </c>
      <c r="T226" s="17">
        <f>AmazonProductData[[#This Row],[Actual_price]]*AmazonProductData[[#This Row],[Rating_count]]</f>
        <v>2676375</v>
      </c>
      <c r="U226" s="17" t="str">
        <f>IF(AmazonProductData[[#This Row],[Rating_count]]&lt;1000,"Less than 1k Reviews","More than 1k Reviews")</f>
        <v>More than 1k Reviews</v>
      </c>
      <c r="V226" s="20">
        <v>4875</v>
      </c>
      <c r="W226" s="1" t="s">
        <v>3489</v>
      </c>
      <c r="X226" s="1" t="s">
        <v>4682</v>
      </c>
      <c r="Y226" s="1" t="s">
        <v>5876</v>
      </c>
      <c r="Z226" s="1" t="s">
        <v>7070</v>
      </c>
      <c r="AA226" s="1" t="s">
        <v>8264</v>
      </c>
      <c r="AB226" s="2" t="s">
        <v>9472</v>
      </c>
      <c r="AC226" s="2" t="s">
        <v>10852</v>
      </c>
      <c r="AD226" s="4" t="s">
        <v>12295</v>
      </c>
    </row>
    <row r="227" spans="1:30" hidden="1" x14ac:dyDescent="0.35">
      <c r="A227" s="3" t="s">
        <v>602</v>
      </c>
      <c r="B227" s="3" t="str">
        <f>PROPER(AmazonProductData[[#This Row],[P_edit_3]])</f>
        <v>Zebronics Zeb-Transformer-M Optical Usb</v>
      </c>
      <c r="C227" s="3" t="str">
        <f>SUBSTITUTE(AmazonProductData[[#This Row],[P_edit_2]],"/","")</f>
        <v>Zebronics Zeb-Transformer-M Optical USB</v>
      </c>
      <c r="D227" s="3" t="str">
        <f>SUBSTITUTE(AmazonProductData[[#This Row],[P_edit_1]],"!!","")</f>
        <v>Zebronics Zeb-Transformer-M Optical USB</v>
      </c>
      <c r="E227" s="3" t="str">
        <f>LEFT(AmazonProductData[[#This Row],[product_name-original]],FIND("~",SUBSTITUTE(AmazonProductData[[#This Row],[product_name-original]]," ","~",4))-1)</f>
        <v>Zebronics Zeb-Transformer-M Optical USB</v>
      </c>
      <c r="F227" s="1" t="s">
        <v>1939</v>
      </c>
      <c r="G227" s="1" t="str">
        <f>LEFT(AmazonProductData[[#This Row],[category-orginal]],FIND("|",AmazonProductData[[#This Row],[category-orginal]]))</f>
        <v>Computers&amp;Accessories|</v>
      </c>
      <c r="H227" s="1" t="str">
        <f>SUBSTITUTE(AmazonProductData[[#This Row],[category-old3]], "OfficeProducts", "Office Products")</f>
        <v>Computers &amp; Accessories</v>
      </c>
      <c r="I227" s="1" t="str">
        <f>SUBSTITUTE(AmazonProductData[[#This Row],[Category2]], "&amp;", " &amp; ")</f>
        <v>Computers &amp; Accessories</v>
      </c>
      <c r="J227" s="1" t="str">
        <f>SUBSTITUTE(AmazonProductData[[#This Row],[category-old2]],"|","")</f>
        <v>Computers&amp;Accessories</v>
      </c>
      <c r="K227" s="1" t="s">
        <v>2751</v>
      </c>
      <c r="L227" s="13">
        <v>399</v>
      </c>
      <c r="M227" s="13" t="str">
        <f>IF(AmazonProductData[[#This Row],[Actual_price]]&lt;200,"₹200",IF(AmazonProductData[[#This Row],[Actual_price]]&lt;=500,"₹200–₹500"," &gt;₹500)"))</f>
        <v xml:space="preserve"> &gt;₹500)</v>
      </c>
      <c r="N227" s="36">
        <v>549</v>
      </c>
      <c r="O227" s="36" t="str">
        <f>IF(AmazonProductData[[#This Row],[Discount_percentage]]&gt;=0.5,"50% or More","Less Than 50%")</f>
        <v>Less Than 50%</v>
      </c>
      <c r="P227" s="27">
        <v>0.27</v>
      </c>
      <c r="Q227" s="32" t="str">
        <f>IF(AmazonProductData[[#This Row],[Rating]]&lt;3,"Good",IF(AmazonProductData[[#This Row],[Rating]]&lt;=3.9,"Very Good","Excellent"))</f>
        <v>Excellent</v>
      </c>
      <c r="R227" s="32">
        <f>AmazonProductData[[#This Row],[Rating]]*AmazonProductData[[#This Row],[Rating_count]]</f>
        <v>79811.600000000006</v>
      </c>
      <c r="S227" s="17">
        <v>4.4000000000000004</v>
      </c>
      <c r="T227" s="17">
        <f>AmazonProductData[[#This Row],[Actual_price]]*AmazonProductData[[#This Row],[Rating_count]]</f>
        <v>9958311</v>
      </c>
      <c r="U227" s="17" t="str">
        <f>IF(AmazonProductData[[#This Row],[Rating_count]]&lt;1000,"Less than 1k Reviews","More than 1k Reviews")</f>
        <v>More than 1k Reviews</v>
      </c>
      <c r="V227" s="20">
        <v>18139</v>
      </c>
      <c r="W227" s="1" t="s">
        <v>3448</v>
      </c>
      <c r="X227" s="1" t="s">
        <v>4642</v>
      </c>
      <c r="Y227" s="1" t="s">
        <v>5836</v>
      </c>
      <c r="Z227" s="1" t="s">
        <v>7030</v>
      </c>
      <c r="AA227" s="1" t="s">
        <v>8224</v>
      </c>
      <c r="AB227" s="1" t="s">
        <v>9431</v>
      </c>
      <c r="AC227" s="2" t="s">
        <v>10805</v>
      </c>
      <c r="AD227" s="4" t="s">
        <v>12243</v>
      </c>
    </row>
    <row r="228" spans="1:30" hidden="1" x14ac:dyDescent="0.35">
      <c r="A228" s="3" t="s">
        <v>608</v>
      </c>
      <c r="B228" s="3" t="str">
        <f>PROPER(AmazonProductData[[#This Row],[P_edit_3]])</f>
        <v>Casio Fx-82Ms 2Nd Gen</v>
      </c>
      <c r="C228" s="3" t="str">
        <f>SUBSTITUTE(AmazonProductData[[#This Row],[P_edit_2]],"/","")</f>
        <v>Casio FX-82MS 2nd Gen</v>
      </c>
      <c r="D228" s="3" t="str">
        <f>SUBSTITUTE(AmazonProductData[[#This Row],[P_edit_1]],"!!","")</f>
        <v>Casio FX-82MS 2nd Gen</v>
      </c>
      <c r="E228" s="3" t="str">
        <f>LEFT(AmazonProductData[[#This Row],[product_name-original]],FIND("~",SUBSTITUTE(AmazonProductData[[#This Row],[product_name-original]]," ","~",4))-1)</f>
        <v>Casio FX-82MS 2nd Gen</v>
      </c>
      <c r="F228" s="1" t="s">
        <v>1945</v>
      </c>
      <c r="G228" s="1" t="str">
        <f>LEFT(AmazonProductData[[#This Row],[category-orginal]],FIND("|",AmazonProductData[[#This Row],[category-orginal]]))</f>
        <v>OfficeProducts|</v>
      </c>
      <c r="H228" s="1" t="str">
        <f>SUBSTITUTE(AmazonProductData[[#This Row],[category-old3]], "OfficeProducts", "Office Products")</f>
        <v>Office Products</v>
      </c>
      <c r="I228" s="1" t="str">
        <f>SUBSTITUTE(AmazonProductData[[#This Row],[Category2]], "&amp;", " &amp; ")</f>
        <v>OfficeProducts</v>
      </c>
      <c r="J228" s="1" t="str">
        <f>SUBSTITUTE(AmazonProductData[[#This Row],[category-old2]],"|","")</f>
        <v>OfficeProducts</v>
      </c>
      <c r="K228" s="1" t="s">
        <v>2746</v>
      </c>
      <c r="L228" s="13">
        <v>522</v>
      </c>
      <c r="M228" s="13" t="str">
        <f>IF(AmazonProductData[[#This Row],[Actual_price]]&lt;200,"₹200",IF(AmazonProductData[[#This Row],[Actual_price]]&lt;=500,"₹200–₹500"," &gt;₹500)"))</f>
        <v xml:space="preserve"> &gt;₹500)</v>
      </c>
      <c r="N228" s="36">
        <v>550</v>
      </c>
      <c r="O228" s="36" t="str">
        <f>IF(AmazonProductData[[#This Row],[Discount_percentage]]&gt;=0.5,"50% or More","Less Than 50%")</f>
        <v>Less Than 50%</v>
      </c>
      <c r="P228" s="27">
        <v>0.05</v>
      </c>
      <c r="Q228" s="32" t="str">
        <f>IF(AmazonProductData[[#This Row],[Rating]]&lt;3,"Good",IF(AmazonProductData[[#This Row],[Rating]]&lt;=3.9,"Very Good","Excellent"))</f>
        <v>Excellent</v>
      </c>
      <c r="R228" s="32">
        <f>AmazonProductData[[#This Row],[Rating]]*AmazonProductData[[#This Row],[Rating_count]]</f>
        <v>53587.600000000006</v>
      </c>
      <c r="S228" s="17">
        <v>4.4000000000000004</v>
      </c>
      <c r="T228" s="17">
        <f>AmazonProductData[[#This Row],[Actual_price]]*AmazonProductData[[#This Row],[Rating_count]]</f>
        <v>6698450</v>
      </c>
      <c r="U228" s="17" t="str">
        <f>IF(AmazonProductData[[#This Row],[Rating_count]]&lt;1000,"Less than 1k Reviews","More than 1k Reviews")</f>
        <v>More than 1k Reviews</v>
      </c>
      <c r="V228" s="20">
        <v>12179</v>
      </c>
      <c r="W228" s="1" t="s">
        <v>3454</v>
      </c>
      <c r="X228" s="1" t="s">
        <v>4648</v>
      </c>
      <c r="Y228" s="1" t="s">
        <v>5842</v>
      </c>
      <c r="Z228" s="1" t="s">
        <v>7036</v>
      </c>
      <c r="AA228" s="1" t="s">
        <v>8230</v>
      </c>
      <c r="AB228" s="1" t="s">
        <v>9437</v>
      </c>
      <c r="AC228" s="2" t="s">
        <v>10812</v>
      </c>
      <c r="AD228" s="4" t="s">
        <v>12251</v>
      </c>
    </row>
    <row r="229" spans="1:30" hidden="1" x14ac:dyDescent="0.35">
      <c r="A229" s="3" t="s">
        <v>743</v>
      </c>
      <c r="B229" s="3" t="str">
        <f>PROPER(AmazonProductData[[#This Row],[P_edit_3]])</f>
        <v>Redgear Mp35 Speed-Type Gaming</v>
      </c>
      <c r="C229" s="3" t="str">
        <f>SUBSTITUTE(AmazonProductData[[#This Row],[P_edit_2]],"/","")</f>
        <v>Redgear MP35 Speed-Type Gaming</v>
      </c>
      <c r="D229" s="3" t="str">
        <f>SUBSTITUTE(AmazonProductData[[#This Row],[P_edit_1]],"!!","")</f>
        <v>Redgear MP35 Speed-Type Gaming</v>
      </c>
      <c r="E229" s="3" t="str">
        <f>LEFT(AmazonProductData[[#This Row],[product_name-original]],FIND("~",SUBSTITUTE(AmazonProductData[[#This Row],[product_name-original]]," ","~",4))-1)</f>
        <v>Redgear MP35 Speed-Type Gaming</v>
      </c>
      <c r="F229" s="1" t="s">
        <v>2080</v>
      </c>
      <c r="G229" s="1" t="str">
        <f>LEFT(AmazonProductData[[#This Row],[category-orginal]],FIND("|",AmazonProductData[[#This Row],[category-orginal]]))</f>
        <v>Computers&amp;Accessories|</v>
      </c>
      <c r="H229" s="1" t="str">
        <f>SUBSTITUTE(AmazonProductData[[#This Row],[category-old3]], "OfficeProducts", "Office Products")</f>
        <v>Computers &amp; Accessories</v>
      </c>
      <c r="I229" s="1" t="str">
        <f>SUBSTITUTE(AmazonProductData[[#This Row],[Category2]], "&amp;", " &amp; ")</f>
        <v>Computers &amp; Accessories</v>
      </c>
      <c r="J229" s="1" t="str">
        <f>SUBSTITUTE(AmazonProductData[[#This Row],[category-old2]],"|","")</f>
        <v>Computers&amp;Accessories</v>
      </c>
      <c r="K229" s="1" t="s">
        <v>2773</v>
      </c>
      <c r="L229" s="13">
        <v>299</v>
      </c>
      <c r="M229" s="13" t="str">
        <f>IF(AmazonProductData[[#This Row],[Actual_price]]&lt;200,"₹200",IF(AmazonProductData[[#This Row],[Actual_price]]&lt;=500,"₹200–₹500"," &gt;₹500)"))</f>
        <v xml:space="preserve"> &gt;₹500)</v>
      </c>
      <c r="N229" s="36">
        <v>550</v>
      </c>
      <c r="O229" s="36" t="str">
        <f>IF(AmazonProductData[[#This Row],[Discount_percentage]]&gt;=0.5,"50% or More","Less Than 50%")</f>
        <v>Less Than 50%</v>
      </c>
      <c r="P229" s="27">
        <v>0.46</v>
      </c>
      <c r="Q229" s="32" t="str">
        <f>IF(AmazonProductData[[#This Row],[Rating]]&lt;3,"Good",IF(AmazonProductData[[#This Row],[Rating]]&lt;=3.9,"Very Good","Excellent"))</f>
        <v>Excellent</v>
      </c>
      <c r="R229" s="32">
        <f>AmazonProductData[[#This Row],[Rating]]*AmazonProductData[[#This Row],[Rating_count]]</f>
        <v>153796.4</v>
      </c>
      <c r="S229" s="17">
        <v>4.5999999999999996</v>
      </c>
      <c r="T229" s="17">
        <f>AmazonProductData[[#This Row],[Actual_price]]*AmazonProductData[[#This Row],[Rating_count]]</f>
        <v>18388700</v>
      </c>
      <c r="U229" s="17" t="str">
        <f>IF(AmazonProductData[[#This Row],[Rating_count]]&lt;1000,"Less than 1k Reviews","More than 1k Reviews")</f>
        <v>More than 1k Reviews</v>
      </c>
      <c r="V229" s="20">
        <v>33434</v>
      </c>
      <c r="W229" s="1" t="s">
        <v>3589</v>
      </c>
      <c r="X229" s="1" t="s">
        <v>4782</v>
      </c>
      <c r="Y229" s="1" t="s">
        <v>5976</v>
      </c>
      <c r="Z229" s="1" t="s">
        <v>7170</v>
      </c>
      <c r="AA229" s="1" t="s">
        <v>8364</v>
      </c>
      <c r="AB229" s="1" t="s">
        <v>9573</v>
      </c>
      <c r="AC229" s="2" t="s">
        <v>10963</v>
      </c>
      <c r="AD229" s="4" t="s">
        <v>12412</v>
      </c>
    </row>
    <row r="230" spans="1:30" hidden="1" x14ac:dyDescent="0.35">
      <c r="A230" s="3" t="s">
        <v>716</v>
      </c>
      <c r="B230" s="3" t="str">
        <f>PROPER(AmazonProductData[[#This Row],[P_edit_3]])</f>
        <v>Lenovo 300 Wired Plug</v>
      </c>
      <c r="C230" s="3" t="str">
        <f>SUBSTITUTE(AmazonProductData[[#This Row],[P_edit_2]],"/","")</f>
        <v>Lenovo 300 Wired Plug</v>
      </c>
      <c r="D230" s="3" t="str">
        <f>SUBSTITUTE(AmazonProductData[[#This Row],[P_edit_1]],"!!","")</f>
        <v>Lenovo 300 Wired Plug</v>
      </c>
      <c r="E230" s="3" t="str">
        <f>LEFT(AmazonProductData[[#This Row],[product_name-original]],FIND("~",SUBSTITUTE(AmazonProductData[[#This Row],[product_name-original]]," ","~",4))-1)</f>
        <v>Lenovo 300 Wired Plug</v>
      </c>
      <c r="F230" s="1" t="s">
        <v>2053</v>
      </c>
      <c r="G230" s="1" t="str">
        <f>LEFT(AmazonProductData[[#This Row],[category-orginal]],FIND("|",AmazonProductData[[#This Row],[category-orginal]]))</f>
        <v>Computers&amp;Accessories|</v>
      </c>
      <c r="H230" s="1" t="str">
        <f>SUBSTITUTE(AmazonProductData[[#This Row],[category-old3]], "OfficeProducts", "Office Products")</f>
        <v>Computers &amp; Accessories</v>
      </c>
      <c r="I230" s="1" t="str">
        <f>SUBSTITUTE(AmazonProductData[[#This Row],[Category2]], "&amp;", " &amp; ")</f>
        <v>Computers &amp; Accessories</v>
      </c>
      <c r="J230" s="1" t="str">
        <f>SUBSTITUTE(AmazonProductData[[#This Row],[category-old2]],"|","")</f>
        <v>Computers&amp;Accessories</v>
      </c>
      <c r="K230" s="1" t="s">
        <v>2733</v>
      </c>
      <c r="L230" s="13">
        <v>289</v>
      </c>
      <c r="M230" s="13" t="str">
        <f>IF(AmazonProductData[[#This Row],[Actual_price]]&lt;200,"₹200",IF(AmazonProductData[[#This Row],[Actual_price]]&lt;=500,"₹200–₹500"," &gt;₹500)"))</f>
        <v xml:space="preserve"> &gt;₹500)</v>
      </c>
      <c r="N230" s="36">
        <v>590</v>
      </c>
      <c r="O230" s="36" t="str">
        <f>IF(AmazonProductData[[#This Row],[Discount_percentage]]&gt;=0.5,"50% or More","Less Than 50%")</f>
        <v>50% or More</v>
      </c>
      <c r="P230" s="27">
        <v>0.51</v>
      </c>
      <c r="Q230" s="32" t="str">
        <f>IF(AmazonProductData[[#This Row],[Rating]]&lt;3,"Good",IF(AmazonProductData[[#This Row],[Rating]]&lt;=3.9,"Very Good","Excellent"))</f>
        <v>Excellent</v>
      </c>
      <c r="R230" s="32">
        <f>AmazonProductData[[#This Row],[Rating]]*AmazonProductData[[#This Row],[Rating_count]]</f>
        <v>113898.40000000001</v>
      </c>
      <c r="S230" s="17">
        <v>4.4000000000000004</v>
      </c>
      <c r="T230" s="17">
        <f>AmazonProductData[[#This Row],[Actual_price]]*AmazonProductData[[#This Row],[Rating_count]]</f>
        <v>15272740</v>
      </c>
      <c r="U230" s="17" t="str">
        <f>IF(AmazonProductData[[#This Row],[Rating_count]]&lt;1000,"Less than 1k Reviews","More than 1k Reviews")</f>
        <v>More than 1k Reviews</v>
      </c>
      <c r="V230" s="20">
        <v>25886</v>
      </c>
      <c r="W230" s="1" t="s">
        <v>3562</v>
      </c>
      <c r="X230" s="1" t="s">
        <v>4755</v>
      </c>
      <c r="Y230" s="1" t="s">
        <v>5949</v>
      </c>
      <c r="Z230" s="1" t="s">
        <v>7143</v>
      </c>
      <c r="AA230" s="1" t="s">
        <v>8337</v>
      </c>
      <c r="AB230" s="1" t="s">
        <v>9546</v>
      </c>
      <c r="AC230" s="2" t="s">
        <v>10936</v>
      </c>
      <c r="AD230" s="4" t="s">
        <v>12383</v>
      </c>
    </row>
    <row r="231" spans="1:30" hidden="1" x14ac:dyDescent="0.35">
      <c r="A231" s="3" t="s">
        <v>1202</v>
      </c>
      <c r="B231" s="3" t="str">
        <f>PROPER(AmazonProductData[[#This Row],[P_edit_3]])</f>
        <v>Cello Non-Stick Aluminium Sandwich</v>
      </c>
      <c r="C231" s="3" t="str">
        <f>SUBSTITUTE(AmazonProductData[[#This Row],[P_edit_2]],"/","")</f>
        <v>Cello Non-Stick Aluminium Sandwich</v>
      </c>
      <c r="D231" s="3" t="str">
        <f>SUBSTITUTE(AmazonProductData[[#This Row],[P_edit_1]],"!!","")</f>
        <v>Cello Non-Stick Aluminium Sandwich</v>
      </c>
      <c r="E231" s="3" t="str">
        <f>LEFT(AmazonProductData[[#This Row],[product_name-original]],FIND("~",SUBSTITUTE(AmazonProductData[[#This Row],[product_name-original]]," ","~",4))-1)</f>
        <v>Cello Non-Stick Aluminium Sandwich</v>
      </c>
      <c r="F231" s="1" t="s">
        <v>2539</v>
      </c>
      <c r="G231" s="1" t="str">
        <f>LEFT(AmazonProductData[[#This Row],[category-orginal]],FIND("|",AmazonProductData[[#This Row],[category-orginal]]))</f>
        <v>Home&amp;Kitchen|</v>
      </c>
      <c r="H231" s="1" t="str">
        <f>SUBSTITUTE(AmazonProductData[[#This Row],[category-old3]], "OfficeProducts", "Office Products")</f>
        <v>Home &amp; Kitchen</v>
      </c>
      <c r="I231" s="1" t="str">
        <f>SUBSTITUTE(AmazonProductData[[#This Row],[Category2]], "&amp;", " &amp; ")</f>
        <v>Home &amp; Kitchen</v>
      </c>
      <c r="J231" s="1" t="str">
        <f>SUBSTITUTE(AmazonProductData[[#This Row],[category-old2]],"|","")</f>
        <v>Home&amp;Kitchen</v>
      </c>
      <c r="K231" s="1" t="s">
        <v>2851</v>
      </c>
      <c r="L231" s="13">
        <v>299</v>
      </c>
      <c r="M231" s="13" t="str">
        <f>IF(AmazonProductData[[#This Row],[Actual_price]]&lt;200,"₹200",IF(AmazonProductData[[#This Row],[Actual_price]]&lt;=500,"₹200–₹500"," &gt;₹500)"))</f>
        <v xml:space="preserve"> &gt;₹500)</v>
      </c>
      <c r="N231" s="36">
        <v>595</v>
      </c>
      <c r="O231" s="36" t="str">
        <f>IF(AmazonProductData[[#This Row],[Discount_percentage]]&gt;=0.5,"50% or More","Less Than 50%")</f>
        <v>50% or More</v>
      </c>
      <c r="P231" s="27">
        <v>0.5</v>
      </c>
      <c r="Q231" s="32" t="str">
        <f>IF(AmazonProductData[[#This Row],[Rating]]&lt;3,"Good",IF(AmazonProductData[[#This Row],[Rating]]&lt;=3.9,"Very Good","Excellent"))</f>
        <v>Excellent</v>
      </c>
      <c r="R231" s="32">
        <f>AmazonProductData[[#This Row],[Rating]]*AmazonProductData[[#This Row],[Rating_count]]</f>
        <v>1256</v>
      </c>
      <c r="S231" s="17">
        <v>4</v>
      </c>
      <c r="T231" s="17">
        <f>AmazonProductData[[#This Row],[Actual_price]]*AmazonProductData[[#This Row],[Rating_count]]</f>
        <v>186830</v>
      </c>
      <c r="U231" s="17" t="str">
        <f>IF(AmazonProductData[[#This Row],[Rating_count]]&lt;1000,"Less than 1k Reviews","More than 1k Reviews")</f>
        <v>Less than 1k Reviews</v>
      </c>
      <c r="V231" s="20">
        <v>314</v>
      </c>
      <c r="W231" s="1" t="s">
        <v>4044</v>
      </c>
      <c r="X231" s="1" t="s">
        <v>5237</v>
      </c>
      <c r="Y231" s="1" t="s">
        <v>6431</v>
      </c>
      <c r="Z231" s="1" t="s">
        <v>7625</v>
      </c>
      <c r="AA231" s="1" t="s">
        <v>8819</v>
      </c>
      <c r="AB231" s="1" t="s">
        <v>10031</v>
      </c>
      <c r="AC231" s="2" t="s">
        <v>11444</v>
      </c>
      <c r="AD231" s="4" t="s">
        <v>12908</v>
      </c>
    </row>
    <row r="232" spans="1:30" hidden="1" x14ac:dyDescent="0.35">
      <c r="A232" s="3" t="s">
        <v>126</v>
      </c>
      <c r="B232" s="3" t="str">
        <f>PROPER(AmazonProductData[[#This Row],[P_edit_3]])</f>
        <v>Amazonbasics 3 Feet High</v>
      </c>
      <c r="C232" s="3" t="str">
        <f>SUBSTITUTE(AmazonProductData[[#This Row],[P_edit_2]],"/","")</f>
        <v>AmazonBasics 3 Feet High</v>
      </c>
      <c r="D232" s="3" t="str">
        <f>SUBSTITUTE(AmazonProductData[[#This Row],[P_edit_1]],"!!","")</f>
        <v>AmazonBasics 3 Feet High</v>
      </c>
      <c r="E232" s="3" t="str">
        <f>LEFT(AmazonProductData[[#This Row],[product_name-original]],FIND("~",SUBSTITUTE(AmazonProductData[[#This Row],[product_name-original]]," ","~",4))-1)</f>
        <v>AmazonBasics 3 Feet High</v>
      </c>
      <c r="F232" s="1" t="s">
        <v>1477</v>
      </c>
      <c r="G232" s="1" t="str">
        <f>LEFT(AmazonProductData[[#This Row],[category-orginal]],FIND("|",AmazonProductData[[#This Row],[category-orginal]]))</f>
        <v>Electronics|</v>
      </c>
      <c r="H232" s="1" t="str">
        <f>SUBSTITUTE(AmazonProductData[[#This Row],[category-old3]], "OfficeProducts", "Office Products")</f>
        <v>Electronics</v>
      </c>
      <c r="I232" s="1" t="str">
        <f>SUBSTITUTE(AmazonProductData[[#This Row],[Category2]], "&amp;", " &amp; ")</f>
        <v>Electronics</v>
      </c>
      <c r="J232" s="1" t="str">
        <f>SUBSTITUTE(AmazonProductData[[#This Row],[category-old2]],"|","")</f>
        <v>Electronics</v>
      </c>
      <c r="K232" s="1" t="s">
        <v>2690</v>
      </c>
      <c r="L232" s="13">
        <v>229</v>
      </c>
      <c r="M232" s="13" t="str">
        <f>IF(AmazonProductData[[#This Row],[Actual_price]]&lt;200,"₹200",IF(AmazonProductData[[#This Row],[Actual_price]]&lt;=500,"₹200–₹500"," &gt;₹500)"))</f>
        <v xml:space="preserve"> &gt;₹500)</v>
      </c>
      <c r="N232" s="36">
        <v>595</v>
      </c>
      <c r="O232" s="36" t="str">
        <f>IF(AmazonProductData[[#This Row],[Discount_percentage]]&gt;=0.5,"50% or More","Less Than 50%")</f>
        <v>50% or More</v>
      </c>
      <c r="P232" s="27">
        <v>0.62</v>
      </c>
      <c r="Q232" s="32" t="str">
        <f>IF(AmazonProductData[[#This Row],[Rating]]&lt;3,"Good",IF(AmazonProductData[[#This Row],[Rating]]&lt;=3.9,"Very Good","Excellent"))</f>
        <v>Excellent</v>
      </c>
      <c r="R232" s="32">
        <f>AmazonProductData[[#This Row],[Rating]]*AmazonProductData[[#This Row],[Rating_count]]</f>
        <v>55190.5</v>
      </c>
      <c r="S232" s="17">
        <v>4.3</v>
      </c>
      <c r="T232" s="17">
        <f>AmazonProductData[[#This Row],[Actual_price]]*AmazonProductData[[#This Row],[Rating_count]]</f>
        <v>7636825</v>
      </c>
      <c r="U232" s="17" t="str">
        <f>IF(AmazonProductData[[#This Row],[Rating_count]]&lt;1000,"Less than 1k Reviews","More than 1k Reviews")</f>
        <v>More than 1k Reviews</v>
      </c>
      <c r="V232" s="20">
        <v>12835</v>
      </c>
      <c r="W232" s="1" t="s">
        <v>3021</v>
      </c>
      <c r="X232" s="1" t="s">
        <v>4291</v>
      </c>
      <c r="Y232" s="1" t="s">
        <v>5485</v>
      </c>
      <c r="Z232" s="1" t="s">
        <v>6679</v>
      </c>
      <c r="AA232" s="1" t="s">
        <v>7873</v>
      </c>
      <c r="AB232" s="1" t="s">
        <v>9073</v>
      </c>
      <c r="AC232" s="2" t="s">
        <v>10304</v>
      </c>
      <c r="AD232" s="4" t="s">
        <v>11718</v>
      </c>
    </row>
    <row r="233" spans="1:30" hidden="1" x14ac:dyDescent="0.35">
      <c r="A233" s="3" t="s">
        <v>229</v>
      </c>
      <c r="B233" s="3" t="str">
        <f>PROPER(AmazonProductData[[#This Row],[P_edit_3]])</f>
        <v xml:space="preserve">Agaro Blaze Usba </v>
      </c>
      <c r="C233" s="3" t="s">
        <v>13080</v>
      </c>
      <c r="D233" s="3" t="str">
        <f>SUBSTITUTE(AmazonProductData[[#This Row],[P_edit_1]],"!!","")</f>
        <v>Agaro Blaze USBA to</v>
      </c>
      <c r="E233" s="3" t="str">
        <f>LEFT(AmazonProductData[[#This Row],[product_name-original]],FIND("~",SUBSTITUTE(AmazonProductData[[#This Row],[product_name-original]]," ","~",4))-1)</f>
        <v>Agaro Blaze USBA to</v>
      </c>
      <c r="F233" s="1" t="s">
        <v>1580</v>
      </c>
      <c r="G233" s="1" t="str">
        <f>LEFT(AmazonProductData[[#This Row],[category-orginal]],FIND("|",AmazonProductData[[#This Row],[category-orginal]]))</f>
        <v>Computers&amp;Accessories|</v>
      </c>
      <c r="H233" s="1" t="str">
        <f>SUBSTITUTE(AmazonProductData[[#This Row],[category-old3]], "OfficeProducts", "Office Products")</f>
        <v>Computers &amp; Accessories</v>
      </c>
      <c r="I233" s="1" t="str">
        <f>SUBSTITUTE(AmazonProductData[[#This Row],[Category2]], "&amp;", " &amp; ")</f>
        <v>Computers &amp; Accessories</v>
      </c>
      <c r="J233" s="1" t="str">
        <f>SUBSTITUTE(AmazonProductData[[#This Row],[category-old2]],"|","")</f>
        <v>Computers&amp;Accessories</v>
      </c>
      <c r="K233" s="1" t="s">
        <v>2688</v>
      </c>
      <c r="L233" s="13">
        <v>159</v>
      </c>
      <c r="M233" s="13" t="str">
        <f>IF(AmazonProductData[[#This Row],[Actual_price]]&lt;200,"₹200",IF(AmazonProductData[[#This Row],[Actual_price]]&lt;=500,"₹200–₹500"," &gt;₹500)"))</f>
        <v xml:space="preserve"> &gt;₹500)</v>
      </c>
      <c r="N233" s="36">
        <v>595</v>
      </c>
      <c r="O233" s="36" t="str">
        <f>IF(AmazonProductData[[#This Row],[Discount_percentage]]&gt;=0.5,"50% or More","Less Than 50%")</f>
        <v>50% or More</v>
      </c>
      <c r="P233" s="27">
        <v>0.73</v>
      </c>
      <c r="Q233" s="32" t="str">
        <f>IF(AmazonProductData[[#This Row],[Rating]]&lt;3,"Good",IF(AmazonProductData[[#This Row],[Rating]]&lt;=3.9,"Very Good","Excellent"))</f>
        <v>Excellent</v>
      </c>
      <c r="R233" s="32">
        <f>AmazonProductData[[#This Row],[Rating]]*AmazonProductData[[#This Row],[Rating_count]]</f>
        <v>60991.199999999997</v>
      </c>
      <c r="S233" s="17">
        <v>4.3</v>
      </c>
      <c r="T233" s="17">
        <f>AmazonProductData[[#This Row],[Actual_price]]*AmazonProductData[[#This Row],[Rating_count]]</f>
        <v>8439480</v>
      </c>
      <c r="U233" s="17" t="str">
        <f>IF(AmazonProductData[[#This Row],[Rating_count]]&lt;1000,"Less than 1k Reviews","More than 1k Reviews")</f>
        <v>More than 1k Reviews</v>
      </c>
      <c r="V233" s="20">
        <v>14184</v>
      </c>
      <c r="W233" s="1" t="s">
        <v>3118</v>
      </c>
      <c r="X233" s="1" t="s">
        <v>4367</v>
      </c>
      <c r="Y233" s="1" t="s">
        <v>5561</v>
      </c>
      <c r="Z233" s="1" t="s">
        <v>6755</v>
      </c>
      <c r="AA233" s="1" t="s">
        <v>7949</v>
      </c>
      <c r="AB233" s="1" t="s">
        <v>9152</v>
      </c>
      <c r="AC233" s="2" t="s">
        <v>10407</v>
      </c>
      <c r="AD233" s="4" t="s">
        <v>11821</v>
      </c>
    </row>
    <row r="234" spans="1:30" x14ac:dyDescent="0.35">
      <c r="A234" s="3" t="s">
        <v>462</v>
      </c>
      <c r="B234" s="3" t="str">
        <f>PROPER(AmazonProductData[[#This Row],[P_edit_3]])</f>
        <v>Tukzer Capacitive Stylus Pen</v>
      </c>
      <c r="C234" s="3" t="str">
        <f>SUBSTITUTE(AmazonProductData[[#This Row],[P_edit_2]],"/","")</f>
        <v>Tukzer Capacitive Stylus Pen</v>
      </c>
      <c r="D234" s="3" t="str">
        <f>SUBSTITUTE(AmazonProductData[[#This Row],[P_edit_1]],"!!","")</f>
        <v>Tukzer Capacitive Stylus Pen</v>
      </c>
      <c r="E234" s="3" t="str">
        <f>LEFT(AmazonProductData[[#This Row],[product_name-original]],FIND("~",SUBSTITUTE(AmazonProductData[[#This Row],[product_name-original]]," ","~",4))-1)</f>
        <v>Tukzer Capacitive Stylus Pen</v>
      </c>
      <c r="F234" s="1" t="s">
        <v>1804</v>
      </c>
      <c r="G234" s="1" t="str">
        <f>LEFT(AmazonProductData[[#This Row],[category-orginal]],FIND("|",AmazonProductData[[#This Row],[category-orginal]]))</f>
        <v>Electronics|</v>
      </c>
      <c r="H234" s="1" t="str">
        <f>SUBSTITUTE(AmazonProductData[[#This Row],[category-old3]], "OfficeProducts", "Office Products")</f>
        <v>Electronics</v>
      </c>
      <c r="I234" s="1" t="str">
        <f>SUBSTITUTE(AmazonProductData[[#This Row],[Category2]], "&amp;", " &amp; ")</f>
        <v>Electronics</v>
      </c>
      <c r="J234" s="1" t="str">
        <f>SUBSTITUTE(AmazonProductData[[#This Row],[category-old2]],"|","")</f>
        <v>Electronics</v>
      </c>
      <c r="K234" s="1" t="s">
        <v>2723</v>
      </c>
      <c r="L234" s="13">
        <v>349</v>
      </c>
      <c r="M234" s="13" t="str">
        <f>IF(AmazonProductData[[#This Row],[Actual_price]]&lt;200,"₹200",IF(AmazonProductData[[#This Row],[Actual_price]]&lt;=500,"₹200–₹500"," &gt;₹500)"))</f>
        <v xml:space="preserve"> &gt;₹500)</v>
      </c>
      <c r="N234" s="36">
        <v>999</v>
      </c>
      <c r="O234" s="36" t="str">
        <f>IF(AmazonProductData[[#This Row],[Discount_percentage]]&gt;=0.5,"50% or More","Less Than 50%")</f>
        <v>50% or More</v>
      </c>
      <c r="P234" s="27">
        <v>0.65</v>
      </c>
      <c r="Q234" s="32" t="str">
        <f>IF(AmazonProductData[[#This Row],[Rating]]&lt;3,"Good",IF(AmazonProductData[[#This Row],[Rating]]&lt;=3.9,"Very Good","Excellent"))</f>
        <v>Very Good</v>
      </c>
      <c r="R234" s="32">
        <f>AmazonProductData[[#This Row],[Rating]]*AmazonProductData[[#This Row],[Rating_count]]</f>
        <v>62916.6</v>
      </c>
      <c r="S234" s="17">
        <v>3.8</v>
      </c>
      <c r="T234" s="17">
        <f>AmazonProductData[[#This Row],[Actual_price]]*AmazonProductData[[#This Row],[Rating_count]]</f>
        <v>16540443</v>
      </c>
      <c r="U234" s="17" t="str">
        <f>IF(AmazonProductData[[#This Row],[Rating_count]]&lt;1000,"Less than 1k Reviews","More than 1k Reviews")</f>
        <v>More than 1k Reviews</v>
      </c>
      <c r="V234" s="20">
        <v>16557</v>
      </c>
      <c r="W234" s="1" t="s">
        <v>3320</v>
      </c>
      <c r="X234" s="1" t="s">
        <v>4528</v>
      </c>
      <c r="Y234" s="1" t="s">
        <v>5722</v>
      </c>
      <c r="Z234" s="1" t="s">
        <v>6916</v>
      </c>
      <c r="AA234" s="1" t="s">
        <v>8110</v>
      </c>
      <c r="AB234" s="1" t="s">
        <v>9317</v>
      </c>
      <c r="AC234" s="2" t="s">
        <v>10886</v>
      </c>
      <c r="AD234" s="4" t="s">
        <v>12332</v>
      </c>
    </row>
    <row r="235" spans="1:30" hidden="1" x14ac:dyDescent="0.35">
      <c r="A235" s="3" t="s">
        <v>320</v>
      </c>
      <c r="B235" s="3" t="str">
        <f>PROPER(AmazonProductData[[#This Row],[P_edit_3]])</f>
        <v>Aine Hdmi Male To Vga Female Adapter Cable</v>
      </c>
      <c r="C235" s="3" t="str">
        <f>SUBSTITUTE(AmazonProductData[[#This Row],[P_edit_2]],"/","")</f>
        <v>Aine HDMI Male to VGA Female Adapter Cable</v>
      </c>
      <c r="D235" s="3" t="str">
        <f>SUBSTITUTE(AmazonProductData[[#This Row],[P_edit_1]],"!!","")</f>
        <v>Aine HDMI Male to VGA Female Adapter Cable</v>
      </c>
      <c r="E235" s="3" t="s">
        <v>13087</v>
      </c>
      <c r="F235" s="1" t="s">
        <v>1669</v>
      </c>
      <c r="G235" s="1" t="str">
        <f>LEFT(AmazonProductData[[#This Row],[category-orginal]],FIND("|",AmazonProductData[[#This Row],[category-orginal]]))</f>
        <v>Electronics|</v>
      </c>
      <c r="H235" s="1" t="str">
        <f>SUBSTITUTE(AmazonProductData[[#This Row],[category-old3]], "OfficeProducts", "Office Products")</f>
        <v>Electronics</v>
      </c>
      <c r="I235" s="1" t="str">
        <f>SUBSTITUTE(AmazonProductData[[#This Row],[Category2]], "&amp;", " &amp; ")</f>
        <v>Electronics</v>
      </c>
      <c r="J235" s="1" t="str">
        <f>SUBSTITUTE(AmazonProductData[[#This Row],[category-old2]],"|","")</f>
        <v>Electronics</v>
      </c>
      <c r="K235" s="1" t="s">
        <v>2690</v>
      </c>
      <c r="L235" s="13">
        <v>299</v>
      </c>
      <c r="M235" s="13" t="str">
        <f>IF(AmazonProductData[[#This Row],[Actual_price]]&lt;200,"₹200",IF(AmazonProductData[[#This Row],[Actual_price]]&lt;=500,"₹200–₹500"," &gt;₹500)"))</f>
        <v xml:space="preserve"> &gt;₹500)</v>
      </c>
      <c r="N235" s="36">
        <v>599</v>
      </c>
      <c r="O235" s="36" t="str">
        <f>IF(AmazonProductData[[#This Row],[Discount_percentage]]&gt;=0.5,"50% or More","Less Than 50%")</f>
        <v>50% or More</v>
      </c>
      <c r="P235" s="27">
        <v>0.5</v>
      </c>
      <c r="Q235" s="32" t="str">
        <f>IF(AmazonProductData[[#This Row],[Rating]]&lt;3,"Good",IF(AmazonProductData[[#This Row],[Rating]]&lt;=3.9,"Very Good","Excellent"))</f>
        <v>Excellent</v>
      </c>
      <c r="R235" s="32">
        <f>AmazonProductData[[#This Row],[Rating]]*AmazonProductData[[#This Row],[Rating_count]]</f>
        <v>684</v>
      </c>
      <c r="S235" s="17">
        <v>4</v>
      </c>
      <c r="T235" s="17">
        <f>AmazonProductData[[#This Row],[Actual_price]]*AmazonProductData[[#This Row],[Rating_count]]</f>
        <v>102429</v>
      </c>
      <c r="U235" s="17" t="str">
        <f>IF(AmazonProductData[[#This Row],[Rating_count]]&lt;1000,"Less than 1k Reviews","More than 1k Reviews")</f>
        <v>Less than 1k Reviews</v>
      </c>
      <c r="V235" s="20">
        <v>171</v>
      </c>
      <c r="W235" s="1" t="s">
        <v>3201</v>
      </c>
      <c r="X235" s="1" t="s">
        <v>4435</v>
      </c>
      <c r="Y235" s="1" t="s">
        <v>5629</v>
      </c>
      <c r="Z235" s="1" t="s">
        <v>6823</v>
      </c>
      <c r="AA235" s="1" t="s">
        <v>8017</v>
      </c>
      <c r="AB235" s="1" t="s">
        <v>9221</v>
      </c>
      <c r="AC235" s="2" t="s">
        <v>10494</v>
      </c>
      <c r="AD235" s="4" t="s">
        <v>11912</v>
      </c>
    </row>
    <row r="236" spans="1:30" x14ac:dyDescent="0.35">
      <c r="A236" s="3" t="s">
        <v>703</v>
      </c>
      <c r="B236" s="3" t="str">
        <f>PROPER(AmazonProductData[[#This Row],[P_edit_3]])</f>
        <v>Apc Back-Ups Bx600C-In 600Va</v>
      </c>
      <c r="C236" s="3" t="str">
        <f>SUBSTITUTE(AmazonProductData[[#This Row],[P_edit_2]],"/","")</f>
        <v>APC Back-UPS BX600C-IN 600VA</v>
      </c>
      <c r="D236" s="3" t="str">
        <f>SUBSTITUTE(AmazonProductData[[#This Row],[P_edit_1]],"!!","")</f>
        <v>APC Back-UPS BX600C-IN 600VA</v>
      </c>
      <c r="E236" s="3" t="str">
        <f>LEFT(AmazonProductData[[#This Row],[product_name-original]],FIND("~",SUBSTITUTE(AmazonProductData[[#This Row],[product_name-original]]," ","~",4))-1)</f>
        <v>APC Back-UPS BX600C-IN 600VA</v>
      </c>
      <c r="F236" s="1" t="s">
        <v>2040</v>
      </c>
      <c r="G236" s="1" t="str">
        <f>LEFT(AmazonProductData[[#This Row],[category-orginal]],FIND("|",AmazonProductData[[#This Row],[category-orginal]]))</f>
        <v>Computers&amp;Accessories|</v>
      </c>
      <c r="H236" s="1" t="str">
        <f>SUBSTITUTE(AmazonProductData[[#This Row],[category-old3]], "OfficeProducts", "Office Products")</f>
        <v>Computers &amp; Accessories</v>
      </c>
      <c r="I236" s="1" t="str">
        <f>SUBSTITUTE(AmazonProductData[[#This Row],[Category2]], "&amp;", " &amp; ")</f>
        <v>Computers &amp; Accessories</v>
      </c>
      <c r="J236" s="1" t="str">
        <f>SUBSTITUTE(AmazonProductData[[#This Row],[category-old2]],"|","")</f>
        <v>Computers&amp;Accessories</v>
      </c>
      <c r="K236" s="1" t="s">
        <v>2785</v>
      </c>
      <c r="L236" s="13">
        <v>3299</v>
      </c>
      <c r="M236" s="13" t="str">
        <f>IF(AmazonProductData[[#This Row],[Actual_price]]&lt;200,"₹200",IF(AmazonProductData[[#This Row],[Actual_price]]&lt;=500,"₹200–₹500"," &gt;₹500)"))</f>
        <v xml:space="preserve"> &gt;₹500)</v>
      </c>
      <c r="N236" s="36">
        <v>4100</v>
      </c>
      <c r="O236" s="36" t="str">
        <f>IF(AmazonProductData[[#This Row],[Discount_percentage]]&gt;=0.5,"50% or More","Less Than 50%")</f>
        <v>Less Than 50%</v>
      </c>
      <c r="P236" s="27">
        <v>0.2</v>
      </c>
      <c r="Q236" s="32" t="str">
        <f>IF(AmazonProductData[[#This Row],[Rating]]&lt;3,"Good",IF(AmazonProductData[[#This Row],[Rating]]&lt;=3.9,"Very Good","Excellent"))</f>
        <v>Very Good</v>
      </c>
      <c r="R236" s="32">
        <f>AmazonProductData[[#This Row],[Rating]]*AmazonProductData[[#This Row],[Rating_count]]</f>
        <v>61553.7</v>
      </c>
      <c r="S236" s="17">
        <v>3.9</v>
      </c>
      <c r="T236" s="17">
        <f>AmazonProductData[[#This Row],[Actual_price]]*AmazonProductData[[#This Row],[Rating_count]]</f>
        <v>64710300</v>
      </c>
      <c r="U236" s="17" t="str">
        <f>IF(AmazonProductData[[#This Row],[Rating_count]]&lt;1000,"Less than 1k Reviews","More than 1k Reviews")</f>
        <v>More than 1k Reviews</v>
      </c>
      <c r="V236" s="20">
        <v>15783</v>
      </c>
      <c r="W236" s="1" t="s">
        <v>3549</v>
      </c>
      <c r="X236" s="1" t="s">
        <v>4742</v>
      </c>
      <c r="Y236" s="1" t="s">
        <v>5936</v>
      </c>
      <c r="Z236" s="1" t="s">
        <v>7130</v>
      </c>
      <c r="AA236" s="1" t="s">
        <v>8324</v>
      </c>
      <c r="AB236" s="1" t="s">
        <v>9533</v>
      </c>
      <c r="AC236" s="2" t="s">
        <v>10922</v>
      </c>
      <c r="AD236" s="4" t="s">
        <v>12369</v>
      </c>
    </row>
    <row r="237" spans="1:30" hidden="1" x14ac:dyDescent="0.35">
      <c r="A237" s="3" t="s">
        <v>71</v>
      </c>
      <c r="B237" s="3" t="str">
        <f>PROPER(AmazonProductData[[#This Row],[P_edit_3]])</f>
        <v>Cedo 65W Oneplus Dash</v>
      </c>
      <c r="C237" s="3" t="str">
        <f>SUBSTITUTE(AmazonProductData[[#This Row],[P_edit_2]],"/","")</f>
        <v>CEDO 65W OnePlus Dash</v>
      </c>
      <c r="D237" s="3" t="str">
        <f>SUBSTITUTE(AmazonProductData[[#This Row],[P_edit_1]],"!!","")</f>
        <v>CEDO 65W OnePlus Dash</v>
      </c>
      <c r="E237" s="3" t="str">
        <f>LEFT(AmazonProductData[[#This Row],[product_name-original]],FIND("~",SUBSTITUTE(AmazonProductData[[#This Row],[product_name-original]]," ","~",4))-1)</f>
        <v>CEDO 65W OnePlus Dash</v>
      </c>
      <c r="F237" s="1" t="s">
        <v>1422</v>
      </c>
      <c r="G237" s="1" t="str">
        <f>LEFT(AmazonProductData[[#This Row],[category-orginal]],FIND("|",AmazonProductData[[#This Row],[category-orginal]]))</f>
        <v>Computers&amp;Accessories|</v>
      </c>
      <c r="H237" s="1" t="str">
        <f>SUBSTITUTE(AmazonProductData[[#This Row],[category-old3]], "OfficeProducts", "Office Products")</f>
        <v>Computers &amp; Accessories</v>
      </c>
      <c r="I237" s="1" t="str">
        <f>SUBSTITUTE(AmazonProductData[[#This Row],[Category2]], "&amp;", " &amp; ")</f>
        <v>Computers &amp; Accessories</v>
      </c>
      <c r="J237" s="1" t="str">
        <f>SUBSTITUTE(AmazonProductData[[#This Row],[category-old2]],"|","")</f>
        <v>Computers&amp;Accessories</v>
      </c>
      <c r="K237" s="1" t="s">
        <v>2688</v>
      </c>
      <c r="L237" s="13">
        <v>349</v>
      </c>
      <c r="M237" s="13" t="str">
        <f>IF(AmazonProductData[[#This Row],[Actual_price]]&lt;200,"₹200",IF(AmazonProductData[[#This Row],[Actual_price]]&lt;=500,"₹200–₹500"," &gt;₹500)"))</f>
        <v xml:space="preserve"> &gt;₹500)</v>
      </c>
      <c r="N237" s="36">
        <v>599</v>
      </c>
      <c r="O237" s="36" t="str">
        <f>IF(AmazonProductData[[#This Row],[Discount_percentage]]&gt;=0.5,"50% or More","Less Than 50%")</f>
        <v>Less Than 50%</v>
      </c>
      <c r="P237" s="27">
        <v>0.42</v>
      </c>
      <c r="Q237" s="32" t="str">
        <f>IF(AmazonProductData[[#This Row],[Rating]]&lt;3,"Good",IF(AmazonProductData[[#This Row],[Rating]]&lt;=3.9,"Very Good","Excellent"))</f>
        <v>Excellent</v>
      </c>
      <c r="R237" s="32">
        <f>AmazonProductData[[#This Row],[Rating]]*AmazonProductData[[#This Row],[Rating_count]]</f>
        <v>860.99999999999989</v>
      </c>
      <c r="S237" s="17">
        <v>4.0999999999999996</v>
      </c>
      <c r="T237" s="17">
        <f>AmazonProductData[[#This Row],[Actual_price]]*AmazonProductData[[#This Row],[Rating_count]]</f>
        <v>125790</v>
      </c>
      <c r="U237" s="17" t="str">
        <f>IF(AmazonProductData[[#This Row],[Rating_count]]&lt;1000,"Less than 1k Reviews","More than 1k Reviews")</f>
        <v>Less than 1k Reviews</v>
      </c>
      <c r="V237" s="20">
        <v>210</v>
      </c>
      <c r="W237" s="1" t="s">
        <v>2969</v>
      </c>
      <c r="X237" s="1" t="s">
        <v>4252</v>
      </c>
      <c r="Y237" s="1" t="s">
        <v>5446</v>
      </c>
      <c r="Z237" s="1" t="s">
        <v>6640</v>
      </c>
      <c r="AA237" s="1" t="s">
        <v>7834</v>
      </c>
      <c r="AB237" s="1" t="s">
        <v>9029</v>
      </c>
      <c r="AC237" s="2" t="s">
        <v>10251</v>
      </c>
      <c r="AD237" s="4" t="s">
        <v>11663</v>
      </c>
    </row>
    <row r="238" spans="1:30" hidden="1" x14ac:dyDescent="0.35">
      <c r="A238" s="3" t="s">
        <v>71</v>
      </c>
      <c r="B238" s="3" t="str">
        <f>PROPER(AmazonProductData[[#This Row],[P_edit_3]])</f>
        <v>Cedo 65W Oneplus Dash</v>
      </c>
      <c r="C238" s="3" t="str">
        <f>SUBSTITUTE(AmazonProductData[[#This Row],[P_edit_2]],"/","")</f>
        <v>CEDO 65W OnePlus Dash</v>
      </c>
      <c r="D238" s="3" t="str">
        <f>SUBSTITUTE(AmazonProductData[[#This Row],[P_edit_1]],"!!","")</f>
        <v>CEDO 65W OnePlus Dash</v>
      </c>
      <c r="E238" s="3" t="str">
        <f>LEFT(AmazonProductData[[#This Row],[product_name-original]],FIND("~",SUBSTITUTE(AmazonProductData[[#This Row],[product_name-original]]," ","~",4))-1)</f>
        <v>CEDO 65W OnePlus Dash</v>
      </c>
      <c r="F238" s="1" t="s">
        <v>1422</v>
      </c>
      <c r="G238" s="1" t="str">
        <f>LEFT(AmazonProductData[[#This Row],[category-orginal]],FIND("|",AmazonProductData[[#This Row],[category-orginal]]))</f>
        <v>Computers&amp;Accessories|</v>
      </c>
      <c r="H238" s="1" t="str">
        <f>SUBSTITUTE(AmazonProductData[[#This Row],[category-old3]], "OfficeProducts", "Office Products")</f>
        <v>Computers &amp; Accessories</v>
      </c>
      <c r="I238" s="1" t="str">
        <f>SUBSTITUTE(AmazonProductData[[#This Row],[Category2]], "&amp;", " &amp; ")</f>
        <v>Computers &amp; Accessories</v>
      </c>
      <c r="J238" s="1" t="str">
        <f>SUBSTITUTE(AmazonProductData[[#This Row],[category-old2]],"|","")</f>
        <v>Computers&amp;Accessories</v>
      </c>
      <c r="K238" s="1" t="s">
        <v>2688</v>
      </c>
      <c r="L238" s="13">
        <v>349</v>
      </c>
      <c r="M238" s="13" t="str">
        <f>IF(AmazonProductData[[#This Row],[Actual_price]]&lt;200,"₹200",IF(AmazonProductData[[#This Row],[Actual_price]]&lt;=500,"₹200–₹500"," &gt;₹500)"))</f>
        <v xml:space="preserve"> &gt;₹500)</v>
      </c>
      <c r="N238" s="36">
        <v>599</v>
      </c>
      <c r="O238" s="36" t="str">
        <f>IF(AmazonProductData[[#This Row],[Discount_percentage]]&gt;=0.5,"50% or More","Less Than 50%")</f>
        <v>Less Than 50%</v>
      </c>
      <c r="P238" s="27">
        <v>0.42</v>
      </c>
      <c r="Q238" s="32" t="str">
        <f>IF(AmazonProductData[[#This Row],[Rating]]&lt;3,"Good",IF(AmazonProductData[[#This Row],[Rating]]&lt;=3.9,"Very Good","Excellent"))</f>
        <v>Excellent</v>
      </c>
      <c r="R238" s="32">
        <f>AmazonProductData[[#This Row],[Rating]]*AmazonProductData[[#This Row],[Rating_count]]</f>
        <v>860.99999999999989</v>
      </c>
      <c r="S238" s="17">
        <v>4.0999999999999996</v>
      </c>
      <c r="T238" s="17">
        <f>AmazonProductData[[#This Row],[Actual_price]]*AmazonProductData[[#This Row],[Rating_count]]</f>
        <v>125790</v>
      </c>
      <c r="U238" s="17" t="str">
        <f>IF(AmazonProductData[[#This Row],[Rating_count]]&lt;1000,"Less than 1k Reviews","More than 1k Reviews")</f>
        <v>Less than 1k Reviews</v>
      </c>
      <c r="V238" s="20">
        <v>210</v>
      </c>
      <c r="W238" s="1" t="s">
        <v>2969</v>
      </c>
      <c r="X238" s="1" t="s">
        <v>4252</v>
      </c>
      <c r="Y238" s="1" t="s">
        <v>5446</v>
      </c>
      <c r="Z238" s="1" t="s">
        <v>6640</v>
      </c>
      <c r="AA238" s="1" t="s">
        <v>7834</v>
      </c>
      <c r="AB238" s="1" t="s">
        <v>9029</v>
      </c>
      <c r="AC238" s="2" t="s">
        <v>11092</v>
      </c>
      <c r="AD238" s="4" t="s">
        <v>12549</v>
      </c>
    </row>
    <row r="239" spans="1:30" hidden="1" x14ac:dyDescent="0.35">
      <c r="A239" s="3" t="s">
        <v>313</v>
      </c>
      <c r="B239" s="3" t="str">
        <f>PROPER(AmazonProductData[[#This Row],[P_edit_3]])</f>
        <v>Amazon Brand - Solimo</v>
      </c>
      <c r="C239" s="3" t="str">
        <f>SUBSTITUTE(AmazonProductData[[#This Row],[P_edit_2]],"/","")</f>
        <v>Amazon Brand - Solimo</v>
      </c>
      <c r="D239" s="3" t="str">
        <f>SUBSTITUTE(AmazonProductData[[#This Row],[P_edit_1]],"!!","")</f>
        <v>Amazon Brand - Solimo</v>
      </c>
      <c r="E239" s="3" t="str">
        <f>LEFT(AmazonProductData[[#This Row],[product_name-original]],FIND("~",SUBSTITUTE(AmazonProductData[[#This Row],[product_name-original]]," ","~",4))-1)</f>
        <v>Amazon Brand - Solimo</v>
      </c>
      <c r="F239" s="1" t="s">
        <v>1662</v>
      </c>
      <c r="G239" s="1" t="str">
        <f>LEFT(AmazonProductData[[#This Row],[category-orginal]],FIND("|",AmazonProductData[[#This Row],[category-orginal]]))</f>
        <v>Computers&amp;Accessories|</v>
      </c>
      <c r="H239" s="1" t="str">
        <f>SUBSTITUTE(AmazonProductData[[#This Row],[category-old3]], "OfficeProducts", "Office Products")</f>
        <v>Computers &amp; Accessories</v>
      </c>
      <c r="I239" s="1" t="str">
        <f>SUBSTITUTE(AmazonProductData[[#This Row],[Category2]], "&amp;", " &amp; ")</f>
        <v>Computers &amp; Accessories</v>
      </c>
      <c r="J239" s="1" t="str">
        <f>SUBSTITUTE(AmazonProductData[[#This Row],[category-old2]],"|","")</f>
        <v>Computers&amp;Accessories</v>
      </c>
      <c r="K239" s="1" t="s">
        <v>2688</v>
      </c>
      <c r="L239" s="13">
        <v>129</v>
      </c>
      <c r="M239" s="13" t="str">
        <f>IF(AmazonProductData[[#This Row],[Actual_price]]&lt;200,"₹200",IF(AmazonProductData[[#This Row],[Actual_price]]&lt;=500,"₹200–₹500"," &gt;₹500)"))</f>
        <v xml:space="preserve"> &gt;₹500)</v>
      </c>
      <c r="N239" s="36">
        <v>599</v>
      </c>
      <c r="O239" s="36" t="str">
        <f>IF(AmazonProductData[[#This Row],[Discount_percentage]]&gt;=0.5,"50% or More","Less Than 50%")</f>
        <v>50% or More</v>
      </c>
      <c r="P239" s="27">
        <v>0.78</v>
      </c>
      <c r="Q239" s="32" t="str">
        <f>IF(AmazonProductData[[#This Row],[Rating]]&lt;3,"Good",IF(AmazonProductData[[#This Row],[Rating]]&lt;=3.9,"Very Good","Excellent"))</f>
        <v>Excellent</v>
      </c>
      <c r="R239" s="32">
        <f>AmazonProductData[[#This Row],[Rating]]*AmazonProductData[[#This Row],[Rating_count]]</f>
        <v>1086.5</v>
      </c>
      <c r="S239" s="17">
        <v>4.0999999999999996</v>
      </c>
      <c r="T239" s="17">
        <f>AmazonProductData[[#This Row],[Actual_price]]*AmazonProductData[[#This Row],[Rating_count]]</f>
        <v>158735</v>
      </c>
      <c r="U239" s="17" t="str">
        <f>IF(AmazonProductData[[#This Row],[Rating_count]]&lt;1000,"Less than 1k Reviews","More than 1k Reviews")</f>
        <v>Less than 1k Reviews</v>
      </c>
      <c r="V239" s="20">
        <v>265</v>
      </c>
      <c r="W239" s="1" t="s">
        <v>3194</v>
      </c>
      <c r="X239" s="1" t="s">
        <v>4428</v>
      </c>
      <c r="Y239" s="1" t="s">
        <v>5622</v>
      </c>
      <c r="Z239" s="1" t="s">
        <v>6816</v>
      </c>
      <c r="AA239" s="1" t="s">
        <v>8010</v>
      </c>
      <c r="AB239" s="1" t="s">
        <v>9214</v>
      </c>
      <c r="AC239" s="2" t="s">
        <v>10487</v>
      </c>
      <c r="AD239" s="4" t="s">
        <v>11905</v>
      </c>
    </row>
    <row r="240" spans="1:30" hidden="1" x14ac:dyDescent="0.35">
      <c r="A240" s="3" t="s">
        <v>128</v>
      </c>
      <c r="B240" s="3" t="str">
        <f>PROPER(AmazonProductData[[#This Row],[P_edit_3]])</f>
        <v>7Seven¬Æ Compatible Lg Smart</v>
      </c>
      <c r="C240" s="3" t="str">
        <f>SUBSTITUTE(AmazonProductData[[#This Row],[P_edit_2]],"/","")</f>
        <v>7SEVEN¬Æ Compatible Lg Smart</v>
      </c>
      <c r="D240" s="3" t="str">
        <f>SUBSTITUTE(AmazonProductData[[#This Row],[P_edit_1]],"!!","")</f>
        <v>7SEVEN¬Æ Compatible Lg Smart</v>
      </c>
      <c r="E240" s="3" t="str">
        <f>LEFT(AmazonProductData[[#This Row],[product_name-original]],FIND("~",SUBSTITUTE(AmazonProductData[[#This Row],[product_name-original]]," ","~",4))-1)</f>
        <v>7SEVEN¬Æ Compatible Lg Smart</v>
      </c>
      <c r="F240" s="1" t="s">
        <v>1479</v>
      </c>
      <c r="G240" s="1" t="str">
        <f>LEFT(AmazonProductData[[#This Row],[category-orginal]],FIND("|",AmazonProductData[[#This Row],[category-orginal]]))</f>
        <v>Electronics|</v>
      </c>
      <c r="H240" s="1" t="str">
        <f>SUBSTITUTE(AmazonProductData[[#This Row],[category-old3]], "OfficeProducts", "Office Products")</f>
        <v>Electronics</v>
      </c>
      <c r="I240" s="1" t="str">
        <f>SUBSTITUTE(AmazonProductData[[#This Row],[Category2]], "&amp;", " &amp; ")</f>
        <v>Electronics</v>
      </c>
      <c r="J240" s="1" t="str">
        <f>SUBSTITUTE(AmazonProductData[[#This Row],[category-old2]],"|","")</f>
        <v>Electronics</v>
      </c>
      <c r="K240" s="1" t="s">
        <v>2692</v>
      </c>
      <c r="L240" s="13">
        <v>349</v>
      </c>
      <c r="M240" s="13" t="str">
        <f>IF(AmazonProductData[[#This Row],[Actual_price]]&lt;200,"₹200",IF(AmazonProductData[[#This Row],[Actual_price]]&lt;=500,"₹200–₹500"," &gt;₹500)"))</f>
        <v xml:space="preserve"> &gt;₹500)</v>
      </c>
      <c r="N240" s="36">
        <v>599</v>
      </c>
      <c r="O240" s="36" t="str">
        <f>IF(AmazonProductData[[#This Row],[Discount_percentage]]&gt;=0.5,"50% or More","Less Than 50%")</f>
        <v>Less Than 50%</v>
      </c>
      <c r="P240" s="27">
        <v>0.42</v>
      </c>
      <c r="Q240" s="32" t="str">
        <f>IF(AmazonProductData[[#This Row],[Rating]]&lt;3,"Good",IF(AmazonProductData[[#This Row],[Rating]]&lt;=3.9,"Very Good","Excellent"))</f>
        <v>Excellent</v>
      </c>
      <c r="R240" s="32">
        <f>AmazonProductData[[#This Row],[Rating]]*AmazonProductData[[#This Row],[Rating_count]]</f>
        <v>1192.8</v>
      </c>
      <c r="S240" s="17">
        <v>4.2</v>
      </c>
      <c r="T240" s="17">
        <f>AmazonProductData[[#This Row],[Actual_price]]*AmazonProductData[[#This Row],[Rating_count]]</f>
        <v>170116</v>
      </c>
      <c r="U240" s="17" t="str">
        <f>IF(AmazonProductData[[#This Row],[Rating_count]]&lt;1000,"Less than 1k Reviews","More than 1k Reviews")</f>
        <v>Less than 1k Reviews</v>
      </c>
      <c r="V240" s="20">
        <v>284</v>
      </c>
      <c r="W240" s="1" t="s">
        <v>3023</v>
      </c>
      <c r="X240" s="1" t="s">
        <v>4293</v>
      </c>
      <c r="Y240" s="1" t="s">
        <v>5487</v>
      </c>
      <c r="Z240" s="1" t="s">
        <v>6681</v>
      </c>
      <c r="AA240" s="1" t="s">
        <v>7875</v>
      </c>
      <c r="AB240" s="1" t="s">
        <v>9075</v>
      </c>
      <c r="AC240" s="2" t="s">
        <v>10306</v>
      </c>
      <c r="AD240" s="4" t="s">
        <v>11720</v>
      </c>
    </row>
    <row r="241" spans="1:30" x14ac:dyDescent="0.35">
      <c r="A241" s="3" t="s">
        <v>919</v>
      </c>
      <c r="B241" s="3" t="str">
        <f>PROPER(AmazonProductData[[#This Row],[P_edit_3]])</f>
        <v>Prestige Pkgss 1.7L 1500W</v>
      </c>
      <c r="C241" s="3" t="str">
        <f>SUBSTITUTE(AmazonProductData[[#This Row],[P_edit_2]],"/","")</f>
        <v>Prestige PKGSS 1.7L 1500W</v>
      </c>
      <c r="D241" s="3" t="str">
        <f>SUBSTITUTE(AmazonProductData[[#This Row],[P_edit_1]],"!!","")</f>
        <v>Prestige PKGSS 1.7L 1500W</v>
      </c>
      <c r="E241" s="3" t="str">
        <f>LEFT(AmazonProductData[[#This Row],[product_name-original]],FIND("~",SUBSTITUTE(AmazonProductData[[#This Row],[product_name-original]]," ","~",4))-1)</f>
        <v>Prestige PKGSS 1.7L 1500W</v>
      </c>
      <c r="F241" s="1" t="s">
        <v>2256</v>
      </c>
      <c r="G241" s="1" t="str">
        <f>LEFT(AmazonProductData[[#This Row],[category-orginal]],FIND("|",AmazonProductData[[#This Row],[category-orginal]]))</f>
        <v>Home&amp;Kitchen|</v>
      </c>
      <c r="H241" s="1" t="str">
        <f>SUBSTITUTE(AmazonProductData[[#This Row],[category-old3]], "OfficeProducts", "Office Products")</f>
        <v>Home &amp; Kitchen</v>
      </c>
      <c r="I241" s="1" t="str">
        <f>SUBSTITUTE(AmazonProductData[[#This Row],[Category2]], "&amp;", " &amp; ")</f>
        <v>Home &amp; Kitchen</v>
      </c>
      <c r="J241" s="1" t="str">
        <f>SUBSTITUTE(AmazonProductData[[#This Row],[category-old2]],"|","")</f>
        <v>Home&amp;Kitchen</v>
      </c>
      <c r="K241" s="1" t="s">
        <v>2830</v>
      </c>
      <c r="L241" s="13">
        <v>1043</v>
      </c>
      <c r="M241" s="13" t="str">
        <f>IF(AmazonProductData[[#This Row],[Actual_price]]&lt;200,"₹200",IF(AmazonProductData[[#This Row],[Actual_price]]&lt;=500,"₹200–₹500"," &gt;₹500)"))</f>
        <v xml:space="preserve"> &gt;₹500)</v>
      </c>
      <c r="N241" s="36">
        <v>1345</v>
      </c>
      <c r="O241" s="36" t="str">
        <f>IF(AmazonProductData[[#This Row],[Discount_percentage]]&gt;=0.5,"50% or More","Less Than 50%")</f>
        <v>Less Than 50%</v>
      </c>
      <c r="P241" s="27">
        <v>0.22</v>
      </c>
      <c r="Q241" s="32" t="str">
        <f>IF(AmazonProductData[[#This Row],[Rating]]&lt;3,"Good",IF(AmazonProductData[[#This Row],[Rating]]&lt;=3.9,"Very Good","Excellent"))</f>
        <v>Very Good</v>
      </c>
      <c r="R241" s="32">
        <f>AmazonProductData[[#This Row],[Rating]]*AmazonProductData[[#This Row],[Rating_count]]</f>
        <v>59249.599999999999</v>
      </c>
      <c r="S241" s="17">
        <v>3.8</v>
      </c>
      <c r="T241" s="17">
        <f>AmazonProductData[[#This Row],[Actual_price]]*AmazonProductData[[#This Row],[Rating_count]]</f>
        <v>20971240</v>
      </c>
      <c r="U241" s="17" t="str">
        <f>IF(AmazonProductData[[#This Row],[Rating_count]]&lt;1000,"Less than 1k Reviews","More than 1k Reviews")</f>
        <v>More than 1k Reviews</v>
      </c>
      <c r="V241" s="20">
        <v>15592</v>
      </c>
      <c r="W241" s="1" t="s">
        <v>3763</v>
      </c>
      <c r="X241" s="1" t="s">
        <v>4954</v>
      </c>
      <c r="Y241" s="1" t="s">
        <v>6148</v>
      </c>
      <c r="Z241" s="1" t="s">
        <v>7342</v>
      </c>
      <c r="AA241" s="1" t="s">
        <v>8536</v>
      </c>
      <c r="AB241" s="1" t="s">
        <v>9748</v>
      </c>
      <c r="AC241" s="2" t="s">
        <v>11162</v>
      </c>
      <c r="AD241" s="4" t="s">
        <v>12625</v>
      </c>
    </row>
    <row r="242" spans="1:30" hidden="1" x14ac:dyDescent="0.35">
      <c r="A242" s="3" t="s">
        <v>33</v>
      </c>
      <c r="B242" s="3" t="str">
        <f>PROPER(AmazonProductData[[#This Row],[P_edit_3]])</f>
        <v>Samsung Original Type C</v>
      </c>
      <c r="C242" s="3" t="str">
        <f>SUBSTITUTE(AmazonProductData[[#This Row],[P_edit_2]],"/","")</f>
        <v>Samsung Original Type C</v>
      </c>
      <c r="D242" s="3" t="str">
        <f>SUBSTITUTE(AmazonProductData[[#This Row],[P_edit_1]],"!!","")</f>
        <v>Samsung Original Type C</v>
      </c>
      <c r="E242" s="3" t="str">
        <f>LEFT(AmazonProductData[[#This Row],[product_name-original]],FIND("~",SUBSTITUTE(AmazonProductData[[#This Row],[product_name-original]]," ","~",4))-1)</f>
        <v>Samsung Original Type C</v>
      </c>
      <c r="F242" s="1" t="s">
        <v>1384</v>
      </c>
      <c r="G242" s="1" t="str">
        <f>LEFT(AmazonProductData[[#This Row],[category-orginal]],FIND("|",AmazonProductData[[#This Row],[category-orginal]]))</f>
        <v>Computers&amp;Accessories|</v>
      </c>
      <c r="H242" s="1" t="str">
        <f>SUBSTITUTE(AmazonProductData[[#This Row],[category-old3]], "OfficeProducts", "Office Products")</f>
        <v>Computers &amp; Accessories</v>
      </c>
      <c r="I242" s="1" t="str">
        <f>SUBSTITUTE(AmazonProductData[[#This Row],[Category2]], "&amp;", " &amp; ")</f>
        <v>Computers &amp; Accessories</v>
      </c>
      <c r="J242" s="1" t="str">
        <f>SUBSTITUTE(AmazonProductData[[#This Row],[category-old2]],"|","")</f>
        <v>Computers&amp;Accessories</v>
      </c>
      <c r="K242" s="1" t="s">
        <v>2688</v>
      </c>
      <c r="L242" s="13">
        <v>599</v>
      </c>
      <c r="M242" s="13" t="str">
        <f>IF(AmazonProductData[[#This Row],[Actual_price]]&lt;200,"₹200",IF(AmazonProductData[[#This Row],[Actual_price]]&lt;=500,"₹200–₹500"," &gt;₹500)"))</f>
        <v xml:space="preserve"> &gt;₹500)</v>
      </c>
      <c r="N242" s="36">
        <v>599</v>
      </c>
      <c r="O242" s="36" t="str">
        <f>IF(AmazonProductData[[#This Row],[Discount_percentage]]&gt;=0.5,"50% or More","Less Than 50%")</f>
        <v>Less Than 50%</v>
      </c>
      <c r="P242" s="27">
        <v>0</v>
      </c>
      <c r="Q242" s="32" t="str">
        <f>IF(AmazonProductData[[#This Row],[Rating]]&lt;3,"Good",IF(AmazonProductData[[#This Row],[Rating]]&lt;=3.9,"Very Good","Excellent"))</f>
        <v>Excellent</v>
      </c>
      <c r="R242" s="32">
        <f>AmazonProductData[[#This Row],[Rating]]*AmazonProductData[[#This Row],[Rating_count]]</f>
        <v>1526.5</v>
      </c>
      <c r="S242" s="17">
        <v>4.3</v>
      </c>
      <c r="T242" s="17">
        <f>AmazonProductData[[#This Row],[Actual_price]]*AmazonProductData[[#This Row],[Rating_count]]</f>
        <v>212645</v>
      </c>
      <c r="U242" s="17" t="str">
        <f>IF(AmazonProductData[[#This Row],[Rating_count]]&lt;1000,"Less than 1k Reviews","More than 1k Reviews")</f>
        <v>Less than 1k Reviews</v>
      </c>
      <c r="V242" s="20">
        <v>355</v>
      </c>
      <c r="W242" s="1" t="s">
        <v>2931</v>
      </c>
      <c r="X242" s="1" t="s">
        <v>4222</v>
      </c>
      <c r="Y242" s="1" t="s">
        <v>5416</v>
      </c>
      <c r="Z242" s="1" t="s">
        <v>6610</v>
      </c>
      <c r="AA242" s="1" t="s">
        <v>7804</v>
      </c>
      <c r="AB242" s="1" t="s">
        <v>8998</v>
      </c>
      <c r="AC242" s="2" t="s">
        <v>10213</v>
      </c>
      <c r="AD242" s="4" t="s">
        <v>11625</v>
      </c>
    </row>
    <row r="243" spans="1:30" hidden="1" x14ac:dyDescent="0.35">
      <c r="A243" s="3" t="s">
        <v>33</v>
      </c>
      <c r="B243" s="3" t="str">
        <f>PROPER(AmazonProductData[[#This Row],[P_edit_3]])</f>
        <v>Samsung Original Type C</v>
      </c>
      <c r="C243" s="3" t="str">
        <f>SUBSTITUTE(AmazonProductData[[#This Row],[P_edit_2]],"/","")</f>
        <v>Samsung Original Type C</v>
      </c>
      <c r="D243" s="3" t="str">
        <f>SUBSTITUTE(AmazonProductData[[#This Row],[P_edit_1]],"!!","")</f>
        <v>Samsung Original Type C</v>
      </c>
      <c r="E243" s="3" t="str">
        <f>LEFT(AmazonProductData[[#This Row],[product_name-original]],FIND("~",SUBSTITUTE(AmazonProductData[[#This Row],[product_name-original]]," ","~",4))-1)</f>
        <v>Samsung Original Type C</v>
      </c>
      <c r="F243" s="1" t="s">
        <v>1384</v>
      </c>
      <c r="G243" s="1" t="str">
        <f>LEFT(AmazonProductData[[#This Row],[category-orginal]],FIND("|",AmazonProductData[[#This Row],[category-orginal]]))</f>
        <v>Computers&amp;Accessories|</v>
      </c>
      <c r="H243" s="1" t="str">
        <f>SUBSTITUTE(AmazonProductData[[#This Row],[category-old3]], "OfficeProducts", "Office Products")</f>
        <v>Computers &amp; Accessories</v>
      </c>
      <c r="I243" s="1" t="str">
        <f>SUBSTITUTE(AmazonProductData[[#This Row],[Category2]], "&amp;", " &amp; ")</f>
        <v>Computers &amp; Accessories</v>
      </c>
      <c r="J243" s="1" t="str">
        <f>SUBSTITUTE(AmazonProductData[[#This Row],[category-old2]],"|","")</f>
        <v>Computers&amp;Accessories</v>
      </c>
      <c r="K243" s="1" t="s">
        <v>2688</v>
      </c>
      <c r="L243" s="13">
        <v>599</v>
      </c>
      <c r="M243" s="13" t="str">
        <f>IF(AmazonProductData[[#This Row],[Actual_price]]&lt;200,"₹200",IF(AmazonProductData[[#This Row],[Actual_price]]&lt;=500,"₹200–₹500"," &gt;₹500)"))</f>
        <v xml:space="preserve"> &gt;₹500)</v>
      </c>
      <c r="N243" s="36">
        <v>599</v>
      </c>
      <c r="O243" s="36" t="str">
        <f>IF(AmazonProductData[[#This Row],[Discount_percentage]]&gt;=0.5,"50% or More","Less Than 50%")</f>
        <v>Less Than 50%</v>
      </c>
      <c r="P243" s="27">
        <v>0</v>
      </c>
      <c r="Q243" s="32" t="str">
        <f>IF(AmazonProductData[[#This Row],[Rating]]&lt;3,"Good",IF(AmazonProductData[[#This Row],[Rating]]&lt;=3.9,"Very Good","Excellent"))</f>
        <v>Excellent</v>
      </c>
      <c r="R243" s="32">
        <f>AmazonProductData[[#This Row],[Rating]]*AmazonProductData[[#This Row],[Rating_count]]</f>
        <v>1526.5</v>
      </c>
      <c r="S243" s="17">
        <v>4.3</v>
      </c>
      <c r="T243" s="17">
        <f>AmazonProductData[[#This Row],[Actual_price]]*AmazonProductData[[#This Row],[Rating_count]]</f>
        <v>212645</v>
      </c>
      <c r="U243" s="17" t="str">
        <f>IF(AmazonProductData[[#This Row],[Rating_count]]&lt;1000,"Less than 1k Reviews","More than 1k Reviews")</f>
        <v>Less than 1k Reviews</v>
      </c>
      <c r="V243" s="20">
        <v>355</v>
      </c>
      <c r="W243" s="1" t="s">
        <v>2931</v>
      </c>
      <c r="X243" s="1" t="s">
        <v>4222</v>
      </c>
      <c r="Y243" s="1" t="s">
        <v>5416</v>
      </c>
      <c r="Z243" s="1" t="s">
        <v>6610</v>
      </c>
      <c r="AA243" s="1" t="s">
        <v>7804</v>
      </c>
      <c r="AB243" s="1" t="s">
        <v>9585</v>
      </c>
      <c r="AC243" s="2" t="s">
        <v>10976</v>
      </c>
      <c r="AD243" s="4" t="s">
        <v>12425</v>
      </c>
    </row>
    <row r="244" spans="1:30" hidden="1" x14ac:dyDescent="0.35">
      <c r="A244" s="3" t="s">
        <v>194</v>
      </c>
      <c r="B244" s="3" t="str">
        <f>PROPER(AmazonProductData[[#This Row],[P_edit_3]])</f>
        <v>Duracell Micro Usb 3A</v>
      </c>
      <c r="C244" s="3" t="str">
        <f>SUBSTITUTE(AmazonProductData[[#This Row],[P_edit_2]],"/","")</f>
        <v>Duracell Micro USB 3A</v>
      </c>
      <c r="D244" s="3" t="str">
        <f>SUBSTITUTE(AmazonProductData[[#This Row],[P_edit_1]],"!!","")</f>
        <v>Duracell Micro USB 3A</v>
      </c>
      <c r="E244" s="3" t="str">
        <f>LEFT(AmazonProductData[[#This Row],[product_name-original]],FIND("~",SUBSTITUTE(AmazonProductData[[#This Row],[product_name-original]]," ","~",4))-1)</f>
        <v>Duracell Micro USB 3A</v>
      </c>
      <c r="F244" s="1" t="s">
        <v>1545</v>
      </c>
      <c r="G244" s="1" t="str">
        <f>LEFT(AmazonProductData[[#This Row],[category-orginal]],FIND("|",AmazonProductData[[#This Row],[category-orginal]]))</f>
        <v>Computers&amp;Accessories|</v>
      </c>
      <c r="H244" s="1" t="str">
        <f>SUBSTITUTE(AmazonProductData[[#This Row],[category-old3]], "OfficeProducts", "Office Products")</f>
        <v>Computers &amp; Accessories</v>
      </c>
      <c r="I244" s="1" t="str">
        <f>SUBSTITUTE(AmazonProductData[[#This Row],[Category2]], "&amp;", " &amp; ")</f>
        <v>Computers &amp; Accessories</v>
      </c>
      <c r="J244" s="1" t="str">
        <f>SUBSTITUTE(AmazonProductData[[#This Row],[category-old2]],"|","")</f>
        <v>Computers&amp;Accessories</v>
      </c>
      <c r="K244" s="1" t="s">
        <v>2688</v>
      </c>
      <c r="L244" s="13">
        <v>320</v>
      </c>
      <c r="M244" s="13" t="str">
        <f>IF(AmazonProductData[[#This Row],[Actual_price]]&lt;200,"₹200",IF(AmazonProductData[[#This Row],[Actual_price]]&lt;=500,"₹200–₹500"," &gt;₹500)"))</f>
        <v xml:space="preserve"> &gt;₹500)</v>
      </c>
      <c r="N244" s="36">
        <v>599</v>
      </c>
      <c r="O244" s="36" t="str">
        <f>IF(AmazonProductData[[#This Row],[Discount_percentage]]&gt;=0.5,"50% or More","Less Than 50%")</f>
        <v>Less Than 50%</v>
      </c>
      <c r="P244" s="27">
        <v>0.47</v>
      </c>
      <c r="Q244" s="32" t="str">
        <f>IF(AmazonProductData[[#This Row],[Rating]]&lt;3,"Good",IF(AmazonProductData[[#This Row],[Rating]]&lt;=3.9,"Very Good","Excellent"))</f>
        <v>Excellent</v>
      </c>
      <c r="R244" s="32">
        <f>AmazonProductData[[#This Row],[Rating]]*AmazonProductData[[#This Row],[Rating_count]]</f>
        <v>2013.1</v>
      </c>
      <c r="S244" s="17">
        <v>4.0999999999999996</v>
      </c>
      <c r="T244" s="17">
        <f>AmazonProductData[[#This Row],[Actual_price]]*AmazonProductData[[#This Row],[Rating_count]]</f>
        <v>294109</v>
      </c>
      <c r="U244" s="17" t="str">
        <f>IF(AmazonProductData[[#This Row],[Rating_count]]&lt;1000,"Less than 1k Reviews","More than 1k Reviews")</f>
        <v>Less than 1k Reviews</v>
      </c>
      <c r="V244" s="20">
        <v>491</v>
      </c>
      <c r="W244" s="1" t="s">
        <v>3085</v>
      </c>
      <c r="X244" s="1" t="s">
        <v>4336</v>
      </c>
      <c r="Y244" s="1" t="s">
        <v>5530</v>
      </c>
      <c r="Z244" s="1" t="s">
        <v>6724</v>
      </c>
      <c r="AA244" s="1" t="s">
        <v>7918</v>
      </c>
      <c r="AB244" s="1" t="s">
        <v>9120</v>
      </c>
      <c r="AC244" s="2" t="s">
        <v>10372</v>
      </c>
      <c r="AD244" s="4" t="s">
        <v>11786</v>
      </c>
    </row>
    <row r="245" spans="1:30" x14ac:dyDescent="0.35">
      <c r="A245" s="3" t="s">
        <v>677</v>
      </c>
      <c r="B245" s="3" t="str">
        <f>PROPER(AmazonProductData[[#This Row],[P_edit_3]])</f>
        <v>Jbl Commercial Cslm20B Auxiliary</v>
      </c>
      <c r="C245" s="3" t="str">
        <f>SUBSTITUTE(AmazonProductData[[#This Row],[P_edit_2]],"/","")</f>
        <v>JBL Commercial CSLM20B Auxiliary</v>
      </c>
      <c r="D245" s="3" t="str">
        <f>SUBSTITUTE(AmazonProductData[[#This Row],[P_edit_1]],"!!","")</f>
        <v>JBL Commercial CSLM20B Auxiliary</v>
      </c>
      <c r="E245" s="3" t="str">
        <f>LEFT(AmazonProductData[[#This Row],[product_name-original]],FIND("~",SUBSTITUTE(AmazonProductData[[#This Row],[product_name-original]]," ","~",4))-1)</f>
        <v>JBL Commercial CSLM20B Auxiliary</v>
      </c>
      <c r="F245" s="1" t="s">
        <v>2014</v>
      </c>
      <c r="G245" s="1" t="str">
        <f>LEFT(AmazonProductData[[#This Row],[category-orginal]],FIND("|",AmazonProductData[[#This Row],[category-orginal]]))</f>
        <v>Computers&amp;Accessories|</v>
      </c>
      <c r="H245" s="1" t="str">
        <f>SUBSTITUTE(AmazonProductData[[#This Row],[category-old3]], "OfficeProducts", "Office Products")</f>
        <v>Computers &amp; Accessories</v>
      </c>
      <c r="I245" s="1" t="str">
        <f>SUBSTITUTE(AmazonProductData[[#This Row],[Category2]], "&amp;", " &amp; ")</f>
        <v>Computers &amp; Accessories</v>
      </c>
      <c r="J245" s="1" t="str">
        <f>SUBSTITUTE(AmazonProductData[[#This Row],[category-old2]],"|","")</f>
        <v>Computers&amp;Accessories</v>
      </c>
      <c r="K245" s="1" t="s">
        <v>2776</v>
      </c>
      <c r="L245" s="13">
        <v>949</v>
      </c>
      <c r="M245" s="13" t="str">
        <f>IF(AmazonProductData[[#This Row],[Actual_price]]&lt;200,"₹200",IF(AmazonProductData[[#This Row],[Actual_price]]&lt;=500,"₹200–₹500"," &gt;₹500)"))</f>
        <v xml:space="preserve"> &gt;₹500)</v>
      </c>
      <c r="N245" s="36">
        <v>2000</v>
      </c>
      <c r="O245" s="36" t="str">
        <f>IF(AmazonProductData[[#This Row],[Discount_percentage]]&gt;=0.5,"50% or More","Less Than 50%")</f>
        <v>50% or More</v>
      </c>
      <c r="P245" s="27">
        <v>0.53</v>
      </c>
      <c r="Q245" s="32" t="str">
        <f>IF(AmazonProductData[[#This Row],[Rating]]&lt;3,"Good",IF(AmazonProductData[[#This Row],[Rating]]&lt;=3.9,"Very Good","Excellent"))</f>
        <v>Very Good</v>
      </c>
      <c r="R245" s="32">
        <f>AmazonProductData[[#This Row],[Rating]]*AmazonProductData[[#This Row],[Rating_count]]</f>
        <v>58379.1</v>
      </c>
      <c r="S245" s="17">
        <v>3.9</v>
      </c>
      <c r="T245" s="17">
        <f>AmazonProductData[[#This Row],[Actual_price]]*AmazonProductData[[#This Row],[Rating_count]]</f>
        <v>29938000</v>
      </c>
      <c r="U245" s="17" t="str">
        <f>IF(AmazonProductData[[#This Row],[Rating_count]]&lt;1000,"Less than 1k Reviews","More than 1k Reviews")</f>
        <v>More than 1k Reviews</v>
      </c>
      <c r="V245" s="20">
        <v>14969</v>
      </c>
      <c r="W245" s="1" t="s">
        <v>3525</v>
      </c>
      <c r="X245" s="1" t="s">
        <v>4716</v>
      </c>
      <c r="Y245" s="1" t="s">
        <v>5910</v>
      </c>
      <c r="Z245" s="1" t="s">
        <v>7104</v>
      </c>
      <c r="AA245" s="1" t="s">
        <v>8298</v>
      </c>
      <c r="AB245" s="1" t="s">
        <v>9506</v>
      </c>
      <c r="AC245" s="2" t="s">
        <v>10894</v>
      </c>
      <c r="AD245" s="4" t="s">
        <v>12340</v>
      </c>
    </row>
    <row r="246" spans="1:30" hidden="1" x14ac:dyDescent="0.35">
      <c r="A246" s="3" t="s">
        <v>538</v>
      </c>
      <c r="B246" s="3" t="str">
        <f>PROPER(AmazonProductData[[#This Row],[P_edit_3]])</f>
        <v>Popio Tempered Glass Compatible</v>
      </c>
      <c r="C246" s="3" t="str">
        <f>SUBSTITUTE(AmazonProductData[[#This Row],[P_edit_2]],"/","")</f>
        <v>POPIO Tempered Glass Compatible</v>
      </c>
      <c r="D246" s="3" t="str">
        <f>SUBSTITUTE(AmazonProductData[[#This Row],[P_edit_1]],"!!","")</f>
        <v>POPIO Tempered Glass Compatible</v>
      </c>
      <c r="E246" s="3" t="str">
        <f>LEFT(AmazonProductData[[#This Row],[product_name-original]],FIND("~",SUBSTITUTE(AmazonProductData[[#This Row],[product_name-original]]," ","~",4))-1)</f>
        <v>POPIO Tempered Glass Compatible</v>
      </c>
      <c r="F246" s="1" t="s">
        <v>1876</v>
      </c>
      <c r="G246" s="1" t="str">
        <f>LEFT(AmazonProductData[[#This Row],[category-orginal]],FIND("|",AmazonProductData[[#This Row],[category-orginal]]))</f>
        <v>Electronics|</v>
      </c>
      <c r="H246" s="1" t="str">
        <f>SUBSTITUTE(AmazonProductData[[#This Row],[category-old3]], "OfficeProducts", "Office Products")</f>
        <v>Electronics</v>
      </c>
      <c r="I246" s="1" t="str">
        <f>SUBSTITUTE(AmazonProductData[[#This Row],[Category2]], "&amp;", " &amp; ")</f>
        <v>Electronics</v>
      </c>
      <c r="J246" s="1" t="str">
        <f>SUBSTITUTE(AmazonProductData[[#This Row],[category-old2]],"|","")</f>
        <v>Electronics</v>
      </c>
      <c r="K246" s="1" t="s">
        <v>2722</v>
      </c>
      <c r="L246" s="13">
        <v>150</v>
      </c>
      <c r="M246" s="13" t="str">
        <f>IF(AmazonProductData[[#This Row],[Actual_price]]&lt;200,"₹200",IF(AmazonProductData[[#This Row],[Actual_price]]&lt;=500,"₹200–₹500"," &gt;₹500)"))</f>
        <v xml:space="preserve"> &gt;₹500)</v>
      </c>
      <c r="N246" s="36">
        <v>599</v>
      </c>
      <c r="O246" s="36" t="str">
        <f>IF(AmazonProductData[[#This Row],[Discount_percentage]]&gt;=0.5,"50% or More","Less Than 50%")</f>
        <v>50% or More</v>
      </c>
      <c r="P246" s="27">
        <v>0.75</v>
      </c>
      <c r="Q246" s="32" t="str">
        <f>IF(AmazonProductData[[#This Row],[Rating]]&lt;3,"Good",IF(AmazonProductData[[#This Row],[Rating]]&lt;=3.9,"Very Good","Excellent"))</f>
        <v>Excellent</v>
      </c>
      <c r="R246" s="32">
        <f>AmazonProductData[[#This Row],[Rating]]*AmazonProductData[[#This Row],[Rating_count]]</f>
        <v>3070.2</v>
      </c>
      <c r="S246" s="17">
        <v>4.3</v>
      </c>
      <c r="T246" s="17">
        <f>AmazonProductData[[#This Row],[Actual_price]]*AmazonProductData[[#This Row],[Rating_count]]</f>
        <v>427686</v>
      </c>
      <c r="U246" s="17" t="str">
        <f>IF(AmazonProductData[[#This Row],[Rating_count]]&lt;1000,"Less than 1k Reviews","More than 1k Reviews")</f>
        <v>Less than 1k Reviews</v>
      </c>
      <c r="V246" s="20">
        <v>714</v>
      </c>
      <c r="W246" s="1" t="s">
        <v>3387</v>
      </c>
      <c r="X246" s="1" t="s">
        <v>4580</v>
      </c>
      <c r="Y246" s="1" t="s">
        <v>5774</v>
      </c>
      <c r="Z246" s="1" t="s">
        <v>6968</v>
      </c>
      <c r="AA246" s="1" t="s">
        <v>8162</v>
      </c>
      <c r="AB246" s="1" t="s">
        <v>9369</v>
      </c>
      <c r="AC246" s="2" t="s">
        <v>10719</v>
      </c>
      <c r="AD246" s="4" t="s">
        <v>12153</v>
      </c>
    </row>
    <row r="247" spans="1:30" x14ac:dyDescent="0.35">
      <c r="A247" s="3" t="s">
        <v>579</v>
      </c>
      <c r="B247" s="3" t="str">
        <f>PROPER(AmazonProductData[[#This Row],[P_edit_3]])</f>
        <v>3M Scotch Double Sided</v>
      </c>
      <c r="C247" s="3" t="str">
        <f>SUBSTITUTE(AmazonProductData[[#This Row],[P_edit_2]],"/","")</f>
        <v>3M Scotch Double Sided</v>
      </c>
      <c r="D247" s="3" t="str">
        <f>SUBSTITUTE(AmazonProductData[[#This Row],[P_edit_1]],"!!","")</f>
        <v>3M Scotch Double Sided</v>
      </c>
      <c r="E247" s="3" t="str">
        <f>LEFT(AmazonProductData[[#This Row],[product_name-original]],FIND("~",SUBSTITUTE(AmazonProductData[[#This Row],[product_name-original]]," ","~",4))-1)</f>
        <v>3M Scotch Double Sided</v>
      </c>
      <c r="F247" s="1" t="s">
        <v>1916</v>
      </c>
      <c r="G247" s="1" t="str">
        <f>LEFT(AmazonProductData[[#This Row],[category-orginal]],FIND("|",AmazonProductData[[#This Row],[category-orginal]]))</f>
        <v>Home&amp;Kitchen|</v>
      </c>
      <c r="H247" s="1" t="str">
        <f>SUBSTITUTE(AmazonProductData[[#This Row],[category-old3]], "OfficeProducts", "Office Products")</f>
        <v>Home &amp; Kitchen</v>
      </c>
      <c r="I247" s="1" t="str">
        <f>SUBSTITUTE(AmazonProductData[[#This Row],[Category2]], "&amp;", " &amp; ")</f>
        <v>Home &amp; Kitchen</v>
      </c>
      <c r="J247" s="1" t="str">
        <f>SUBSTITUTE(AmazonProductData[[#This Row],[category-old2]],"|","")</f>
        <v>Home&amp;Kitchen</v>
      </c>
      <c r="K247" s="1" t="s">
        <v>2741</v>
      </c>
      <c r="L247" s="13">
        <v>130</v>
      </c>
      <c r="M247" s="13" t="str">
        <f>IF(AmazonProductData[[#This Row],[Actual_price]]&lt;200,"₹200",IF(AmazonProductData[[#This Row],[Actual_price]]&lt;=500,"₹200–₹500"," &gt;₹500)"))</f>
        <v>₹200</v>
      </c>
      <c r="N247" s="36">
        <v>165</v>
      </c>
      <c r="O247" s="36" t="str">
        <f>IF(AmazonProductData[[#This Row],[Discount_percentage]]&gt;=0.5,"50% or More","Less Than 50%")</f>
        <v>Less Than 50%</v>
      </c>
      <c r="P247" s="27">
        <v>0.21</v>
      </c>
      <c r="Q247" s="32" t="str">
        <f>IF(AmazonProductData[[#This Row],[Rating]]&lt;3,"Good",IF(AmazonProductData[[#This Row],[Rating]]&lt;=3.9,"Very Good","Excellent"))</f>
        <v>Very Good</v>
      </c>
      <c r="R247" s="32">
        <f>AmazonProductData[[#This Row],[Rating]]*AmazonProductData[[#This Row],[Rating_count]]</f>
        <v>57634.2</v>
      </c>
      <c r="S247" s="17">
        <v>3.9</v>
      </c>
      <c r="T247" s="17">
        <f>AmazonProductData[[#This Row],[Actual_price]]*AmazonProductData[[#This Row],[Rating_count]]</f>
        <v>2438370</v>
      </c>
      <c r="U247" s="17" t="str">
        <f>IF(AmazonProductData[[#This Row],[Rating_count]]&lt;1000,"Less than 1k Reviews","More than 1k Reviews")</f>
        <v>More than 1k Reviews</v>
      </c>
      <c r="V247" s="20">
        <v>14778</v>
      </c>
      <c r="W247" s="1" t="s">
        <v>3425</v>
      </c>
      <c r="X247" s="1" t="s">
        <v>4617</v>
      </c>
      <c r="Y247" s="1" t="s">
        <v>5811</v>
      </c>
      <c r="Z247" s="1" t="s">
        <v>7005</v>
      </c>
      <c r="AA247" s="1" t="s">
        <v>8199</v>
      </c>
      <c r="AB247" s="1" t="s">
        <v>9406</v>
      </c>
      <c r="AC247" s="2" t="s">
        <v>10774</v>
      </c>
      <c r="AD247" s="4" t="s">
        <v>12209</v>
      </c>
    </row>
    <row r="248" spans="1:30" x14ac:dyDescent="0.35">
      <c r="A248" s="3" t="s">
        <v>1006</v>
      </c>
      <c r="B248" s="3" t="str">
        <f>PROPER(AmazonProductData[[#This Row],[P_edit_3]])</f>
        <v>Pigeon Kessel Multipurpose Kettle</v>
      </c>
      <c r="C248" s="3" t="str">
        <f>SUBSTITUTE(AmazonProductData[[#This Row],[P_edit_2]],"/","")</f>
        <v>Pigeon Kessel Multipurpose Kettle</v>
      </c>
      <c r="D248" s="3" t="str">
        <f>SUBSTITUTE(AmazonProductData[[#This Row],[P_edit_1]],"!!","")</f>
        <v>Pigeon Kessel Multipurpose Kettle</v>
      </c>
      <c r="E248" s="3" t="str">
        <f>LEFT(AmazonProductData[[#This Row],[product_name-original]],FIND("~",SUBSTITUTE(AmazonProductData[[#This Row],[product_name-original]]," ","~",4))-1)</f>
        <v>Pigeon Kessel Multipurpose Kettle</v>
      </c>
      <c r="F248" s="1" t="s">
        <v>2343</v>
      </c>
      <c r="G248" s="1" t="str">
        <f>LEFT(AmazonProductData[[#This Row],[category-orginal]],FIND("|",AmazonProductData[[#This Row],[category-orginal]]))</f>
        <v>Home&amp;Kitchen|</v>
      </c>
      <c r="H248" s="1" t="str">
        <f>SUBSTITUTE(AmazonProductData[[#This Row],[category-old3]], "OfficeProducts", "Office Products")</f>
        <v>Home &amp; Kitchen</v>
      </c>
      <c r="I248" s="1" t="str">
        <f>SUBSTITUTE(AmazonProductData[[#This Row],[Category2]], "&amp;", " &amp; ")</f>
        <v>Home &amp; Kitchen</v>
      </c>
      <c r="J248" s="1" t="str">
        <f>SUBSTITUTE(AmazonProductData[[#This Row],[category-old2]],"|","")</f>
        <v>Home&amp;Kitchen</v>
      </c>
      <c r="K248" s="1" t="s">
        <v>2830</v>
      </c>
      <c r="L248" s="13">
        <v>1499</v>
      </c>
      <c r="M248" s="13" t="str">
        <f>IF(AmazonProductData[[#This Row],[Actual_price]]&lt;200,"₹200",IF(AmazonProductData[[#This Row],[Actual_price]]&lt;=500,"₹200–₹500"," &gt;₹500)"))</f>
        <v xml:space="preserve"> &gt;₹500)</v>
      </c>
      <c r="N248" s="36">
        <v>1775</v>
      </c>
      <c r="O248" s="36" t="str">
        <f>IF(AmazonProductData[[#This Row],[Discount_percentage]]&gt;=0.5,"50% or More","Less Than 50%")</f>
        <v>Less Than 50%</v>
      </c>
      <c r="P248" s="27">
        <v>0.16</v>
      </c>
      <c r="Q248" s="32" t="str">
        <f>IF(AmazonProductData[[#This Row],[Rating]]&lt;3,"Good",IF(AmazonProductData[[#This Row],[Rating]]&lt;=3.9,"Very Good","Excellent"))</f>
        <v>Very Good</v>
      </c>
      <c r="R248" s="32">
        <f>AmazonProductData[[#This Row],[Rating]]*AmazonProductData[[#This Row],[Rating_count]]</f>
        <v>57201.299999999996</v>
      </c>
      <c r="S248" s="17">
        <v>3.9</v>
      </c>
      <c r="T248" s="17">
        <f>AmazonProductData[[#This Row],[Actual_price]]*AmazonProductData[[#This Row],[Rating_count]]</f>
        <v>26033925</v>
      </c>
      <c r="U248" s="17" t="str">
        <f>IF(AmazonProductData[[#This Row],[Rating_count]]&lt;1000,"Less than 1k Reviews","More than 1k Reviews")</f>
        <v>More than 1k Reviews</v>
      </c>
      <c r="V248" s="20">
        <v>14667</v>
      </c>
      <c r="W248" s="1" t="s">
        <v>3850</v>
      </c>
      <c r="X248" s="1" t="s">
        <v>5041</v>
      </c>
      <c r="Y248" s="1" t="s">
        <v>6235</v>
      </c>
      <c r="Z248" s="1" t="s">
        <v>7429</v>
      </c>
      <c r="AA248" s="1" t="s">
        <v>8623</v>
      </c>
      <c r="AB248" s="1" t="s">
        <v>9835</v>
      </c>
      <c r="AC248" s="2" t="s">
        <v>11249</v>
      </c>
      <c r="AD248" s="4" t="s">
        <v>12712</v>
      </c>
    </row>
    <row r="249" spans="1:30" hidden="1" x14ac:dyDescent="0.35">
      <c r="A249" s="3" t="s">
        <v>572</v>
      </c>
      <c r="B249" s="3" t="str">
        <f>PROPER(AmazonProductData[[#This Row],[P_edit_3]])</f>
        <v>Portronics Toad 23 Wireless</v>
      </c>
      <c r="C249" s="3" t="str">
        <f>SUBSTITUTE(AmazonProductData[[#This Row],[P_edit_2]],"/","")</f>
        <v>Portronics Toad 23 Wireless</v>
      </c>
      <c r="D249" s="3" t="str">
        <f>SUBSTITUTE(AmazonProductData[[#This Row],[P_edit_1]],"!!","")</f>
        <v>Portronics Toad 23 Wireless</v>
      </c>
      <c r="E249" s="3" t="str">
        <f>LEFT(AmazonProductData[[#This Row],[product_name-original]],FIND("~",SUBSTITUTE(AmazonProductData[[#This Row],[product_name-original]]," ","~",4))-1)</f>
        <v>Portronics Toad 23 Wireless</v>
      </c>
      <c r="F249" s="1" t="s">
        <v>1909</v>
      </c>
      <c r="G249" s="1" t="str">
        <f>LEFT(AmazonProductData[[#This Row],[category-orginal]],FIND("|",AmazonProductData[[#This Row],[category-orginal]]))</f>
        <v>Computers&amp;Accessories|</v>
      </c>
      <c r="H249" s="1" t="str">
        <f>SUBSTITUTE(AmazonProductData[[#This Row],[category-old3]], "OfficeProducts", "Office Products")</f>
        <v>Computers &amp; Accessories</v>
      </c>
      <c r="I249" s="1" t="str">
        <f>SUBSTITUTE(AmazonProductData[[#This Row],[Category2]], "&amp;", " &amp; ")</f>
        <v>Computers &amp; Accessories</v>
      </c>
      <c r="J249" s="1" t="str">
        <f>SUBSTITUTE(AmazonProductData[[#This Row],[category-old2]],"|","")</f>
        <v>Computers&amp;Accessories</v>
      </c>
      <c r="K249" s="1" t="s">
        <v>2733</v>
      </c>
      <c r="L249" s="13">
        <v>299</v>
      </c>
      <c r="M249" s="13" t="str">
        <f>IF(AmazonProductData[[#This Row],[Actual_price]]&lt;200,"₹200",IF(AmazonProductData[[#This Row],[Actual_price]]&lt;=500,"₹200–₹500"," &gt;₹500)"))</f>
        <v xml:space="preserve"> &gt;₹500)</v>
      </c>
      <c r="N249" s="36">
        <v>599</v>
      </c>
      <c r="O249" s="36" t="str">
        <f>IF(AmazonProductData[[#This Row],[Discount_percentage]]&gt;=0.5,"50% or More","Less Than 50%")</f>
        <v>50% or More</v>
      </c>
      <c r="P249" s="27">
        <v>0.5</v>
      </c>
      <c r="Q249" s="32" t="str">
        <f>IF(AmazonProductData[[#This Row],[Rating]]&lt;3,"Good",IF(AmazonProductData[[#This Row],[Rating]]&lt;=3.9,"Very Good","Excellent"))</f>
        <v>Excellent</v>
      </c>
      <c r="R249" s="32">
        <f>AmazonProductData[[#This Row],[Rating]]*AmazonProductData[[#This Row],[Rating_count]]</f>
        <v>6547.7</v>
      </c>
      <c r="S249" s="17">
        <v>4.0999999999999996</v>
      </c>
      <c r="T249" s="17">
        <f>AmazonProductData[[#This Row],[Actual_price]]*AmazonProductData[[#This Row],[Rating_count]]</f>
        <v>956603</v>
      </c>
      <c r="U249" s="17" t="str">
        <f>IF(AmazonProductData[[#This Row],[Rating_count]]&lt;1000,"Less than 1k Reviews","More than 1k Reviews")</f>
        <v>More than 1k Reviews</v>
      </c>
      <c r="V249" s="20">
        <v>1597</v>
      </c>
      <c r="W249" s="1" t="s">
        <v>3418</v>
      </c>
      <c r="X249" s="1" t="s">
        <v>4609</v>
      </c>
      <c r="Y249" s="1" t="s">
        <v>5803</v>
      </c>
      <c r="Z249" s="1" t="s">
        <v>6997</v>
      </c>
      <c r="AA249" s="1" t="s">
        <v>8191</v>
      </c>
      <c r="AB249" s="1" t="s">
        <v>9398</v>
      </c>
      <c r="AC249" s="2" t="s">
        <v>10763</v>
      </c>
      <c r="AD249" s="4" t="s">
        <v>12198</v>
      </c>
    </row>
    <row r="250" spans="1:30" hidden="1" x14ac:dyDescent="0.35">
      <c r="A250" s="3" t="s">
        <v>1250</v>
      </c>
      <c r="B250" s="3" t="str">
        <f>PROPER(AmazonProductData[[#This Row],[P_edit_3]])</f>
        <v>Ionix Jewellery Scale |</v>
      </c>
      <c r="C250" s="3" t="str">
        <f>SUBSTITUTE(AmazonProductData[[#This Row],[P_edit_2]],"/","")</f>
        <v>Ionix Jewellery Scale |</v>
      </c>
      <c r="D250" s="3" t="str">
        <f>SUBSTITUTE(AmazonProductData[[#This Row],[P_edit_1]],"!!","")</f>
        <v>Ionix Jewellery Scale |</v>
      </c>
      <c r="E250" s="3" t="str">
        <f>LEFT(AmazonProductData[[#This Row],[product_name-original]],FIND("~",SUBSTITUTE(AmazonProductData[[#This Row],[product_name-original]]," ","~",4))-1)</f>
        <v>Ionix Jewellery Scale |</v>
      </c>
      <c r="F250" s="1" t="s">
        <v>2587</v>
      </c>
      <c r="G250" s="1" t="str">
        <f>LEFT(AmazonProductData[[#This Row],[category-orginal]],FIND("|",AmazonProductData[[#This Row],[category-orginal]]))</f>
        <v>Home&amp;Kitchen|</v>
      </c>
      <c r="H250" s="1" t="str">
        <f>SUBSTITUTE(AmazonProductData[[#This Row],[category-old3]], "OfficeProducts", "Office Products")</f>
        <v>Home &amp; Kitchen</v>
      </c>
      <c r="I250" s="1" t="str">
        <f>SUBSTITUTE(AmazonProductData[[#This Row],[Category2]], "&amp;", " &amp; ")</f>
        <v>Home &amp; Kitchen</v>
      </c>
      <c r="J250" s="1" t="str">
        <f>SUBSTITUTE(AmazonProductData[[#This Row],[category-old2]],"|","")</f>
        <v>Home&amp;Kitchen</v>
      </c>
      <c r="K250" s="1" t="s">
        <v>2834</v>
      </c>
      <c r="L250" s="13">
        <v>295</v>
      </c>
      <c r="M250" s="13" t="str">
        <f>IF(AmazonProductData[[#This Row],[Actual_price]]&lt;200,"₹200",IF(AmazonProductData[[#This Row],[Actual_price]]&lt;=500,"₹200–₹500"," &gt;₹500)"))</f>
        <v xml:space="preserve"> &gt;₹500)</v>
      </c>
      <c r="N250" s="36">
        <v>599</v>
      </c>
      <c r="O250" s="36" t="str">
        <f>IF(AmazonProductData[[#This Row],[Discount_percentage]]&gt;=0.5,"50% or More","Less Than 50%")</f>
        <v>50% or More</v>
      </c>
      <c r="P250" s="27">
        <v>0.51</v>
      </c>
      <c r="Q250" s="32" t="str">
        <f>IF(AmazonProductData[[#This Row],[Rating]]&lt;3,"Good",IF(AmazonProductData[[#This Row],[Rating]]&lt;=3.9,"Very Good","Excellent"))</f>
        <v>Excellent</v>
      </c>
      <c r="R250" s="32">
        <f>AmazonProductData[[#This Row],[Rating]]*AmazonProductData[[#This Row],[Rating_count]]</f>
        <v>6576</v>
      </c>
      <c r="S250" s="17">
        <v>4</v>
      </c>
      <c r="T250" s="17">
        <f>AmazonProductData[[#This Row],[Actual_price]]*AmazonProductData[[#This Row],[Rating_count]]</f>
        <v>984756</v>
      </c>
      <c r="U250" s="17" t="str">
        <f>IF(AmazonProductData[[#This Row],[Rating_count]]&lt;1000,"Less than 1k Reviews","More than 1k Reviews")</f>
        <v>More than 1k Reviews</v>
      </c>
      <c r="V250" s="20">
        <v>1644</v>
      </c>
      <c r="W250" s="1" t="s">
        <v>4092</v>
      </c>
      <c r="X250" s="1" t="s">
        <v>5285</v>
      </c>
      <c r="Y250" s="1" t="s">
        <v>6479</v>
      </c>
      <c r="Z250" s="1" t="s">
        <v>7673</v>
      </c>
      <c r="AA250" s="1" t="s">
        <v>8867</v>
      </c>
      <c r="AB250" s="1" t="s">
        <v>10079</v>
      </c>
      <c r="AC250" s="2" t="s">
        <v>11492</v>
      </c>
      <c r="AD250" s="4" t="s">
        <v>12956</v>
      </c>
    </row>
    <row r="251" spans="1:30" x14ac:dyDescent="0.35">
      <c r="A251" s="3" t="s">
        <v>598</v>
      </c>
      <c r="B251" s="3" t="str">
        <f>PROPER(AmazonProductData[[#This Row],[P_edit_3]])</f>
        <v>Boult Audio Zcharge Bluetooth</v>
      </c>
      <c r="C251" s="3" t="str">
        <f>SUBSTITUTE(AmazonProductData[[#This Row],[P_edit_2]],"/","")</f>
        <v>Boult Audio ZCharge Bluetooth</v>
      </c>
      <c r="D251" s="3" t="str">
        <f>SUBSTITUTE(AmazonProductData[[#This Row],[P_edit_1]],"!!","")</f>
        <v>Boult Audio ZCharge Bluetooth</v>
      </c>
      <c r="E251" s="3" t="str">
        <f>LEFT(AmazonProductData[[#This Row],[product_name-original]],FIND("~",SUBSTITUTE(AmazonProductData[[#This Row],[product_name-original]]," ","~",4))-1)</f>
        <v>Boult Audio ZCharge Bluetooth</v>
      </c>
      <c r="F251" s="1" t="s">
        <v>1935</v>
      </c>
      <c r="G251" s="1" t="str">
        <f>LEFT(AmazonProductData[[#This Row],[category-orginal]],FIND("|",AmazonProductData[[#This Row],[category-orginal]]))</f>
        <v>Electronics|</v>
      </c>
      <c r="H251" s="1" t="str">
        <f>SUBSTITUTE(AmazonProductData[[#This Row],[category-old3]], "OfficeProducts", "Office Products")</f>
        <v>Electronics</v>
      </c>
      <c r="I251" s="1" t="str">
        <f>SUBSTITUTE(AmazonProductData[[#This Row],[Category2]], "&amp;", " &amp; ")</f>
        <v>Electronics</v>
      </c>
      <c r="J251" s="1" t="str">
        <f>SUBSTITUTE(AmazonProductData[[#This Row],[category-old2]],"|","")</f>
        <v>Electronics</v>
      </c>
      <c r="K251" s="1" t="s">
        <v>2712</v>
      </c>
      <c r="L251" s="13">
        <v>1199</v>
      </c>
      <c r="M251" s="13" t="str">
        <f>IF(AmazonProductData[[#This Row],[Actual_price]]&lt;200,"₹200",IF(AmazonProductData[[#This Row],[Actual_price]]&lt;=500,"₹200–₹500"," &gt;₹500)"))</f>
        <v xml:space="preserve"> &gt;₹500)</v>
      </c>
      <c r="N251" s="36">
        <v>4999</v>
      </c>
      <c r="O251" s="36" t="str">
        <f>IF(AmazonProductData[[#This Row],[Discount_percentage]]&gt;=0.5,"50% or More","Less Than 50%")</f>
        <v>50% or More</v>
      </c>
      <c r="P251" s="27">
        <v>0.76</v>
      </c>
      <c r="Q251" s="32" t="str">
        <f>IF(AmazonProductData[[#This Row],[Rating]]&lt;3,"Good",IF(AmazonProductData[[#This Row],[Rating]]&lt;=3.9,"Very Good","Excellent"))</f>
        <v>Very Good</v>
      </c>
      <c r="R251" s="32">
        <f>AmazonProductData[[#This Row],[Rating]]*AmazonProductData[[#This Row],[Rating_count]]</f>
        <v>56851.799999999996</v>
      </c>
      <c r="S251" s="17">
        <v>3.8</v>
      </c>
      <c r="T251" s="17">
        <f>AmazonProductData[[#This Row],[Actual_price]]*AmazonProductData[[#This Row],[Rating_count]]</f>
        <v>74790039</v>
      </c>
      <c r="U251" s="17" t="str">
        <f>IF(AmazonProductData[[#This Row],[Rating_count]]&lt;1000,"Less than 1k Reviews","More than 1k Reviews")</f>
        <v>More than 1k Reviews</v>
      </c>
      <c r="V251" s="20">
        <v>14961</v>
      </c>
      <c r="W251" s="1" t="s">
        <v>3444</v>
      </c>
      <c r="X251" s="1" t="s">
        <v>4638</v>
      </c>
      <c r="Y251" s="1" t="s">
        <v>5832</v>
      </c>
      <c r="Z251" s="1" t="s">
        <v>7026</v>
      </c>
      <c r="AA251" s="1" t="s">
        <v>8220</v>
      </c>
      <c r="AB251" s="1" t="s">
        <v>9427</v>
      </c>
      <c r="AC251" s="2" t="s">
        <v>10801</v>
      </c>
      <c r="AD251" s="4" t="s">
        <v>12239</v>
      </c>
    </row>
    <row r="252" spans="1:30" x14ac:dyDescent="0.35">
      <c r="A252" s="3" t="s">
        <v>381</v>
      </c>
      <c r="B252" s="3" t="str">
        <f>PROPER(AmazonProductData[[#This Row],[P_edit_3]])</f>
        <v>Wecool Bluetooth Extendable Selfie</v>
      </c>
      <c r="C252" s="3" t="str">
        <f>SUBSTITUTE(AmazonProductData[[#This Row],[P_edit_2]],"/","")</f>
        <v>WeCool Bluetooth Extendable Selfie</v>
      </c>
      <c r="D252" s="3" t="str">
        <f>SUBSTITUTE(AmazonProductData[[#This Row],[P_edit_1]],"!!","")</f>
        <v>WeCool Bluetooth Extendable Selfie</v>
      </c>
      <c r="E252" s="3" t="str">
        <f>LEFT(AmazonProductData[[#This Row],[product_name-original]],FIND("~",SUBSTITUTE(AmazonProductData[[#This Row],[product_name-original]]," ","~",4))-1)</f>
        <v>WeCool Bluetooth Extendable Selfie</v>
      </c>
      <c r="F252" s="1" t="s">
        <v>1726</v>
      </c>
      <c r="G252" s="1" t="str">
        <f>LEFT(AmazonProductData[[#This Row],[category-orginal]],FIND("|",AmazonProductData[[#This Row],[category-orginal]]))</f>
        <v>Electronics|</v>
      </c>
      <c r="H252" s="1" t="str">
        <f>SUBSTITUTE(AmazonProductData[[#This Row],[category-old3]], "OfficeProducts", "Office Products")</f>
        <v>Electronics</v>
      </c>
      <c r="I252" s="1" t="str">
        <f>SUBSTITUTE(AmazonProductData[[#This Row],[Category2]], "&amp;", " &amp; ")</f>
        <v>Electronics</v>
      </c>
      <c r="J252" s="1" t="str">
        <f>SUBSTITUTE(AmazonProductData[[#This Row],[category-old2]],"|","")</f>
        <v>Electronics</v>
      </c>
      <c r="K252" s="1" t="s">
        <v>2717</v>
      </c>
      <c r="L252" s="13">
        <v>539</v>
      </c>
      <c r="M252" s="13" t="str">
        <f>IF(AmazonProductData[[#This Row],[Actual_price]]&lt;200,"₹200",IF(AmazonProductData[[#This Row],[Actual_price]]&lt;=500,"₹200–₹500"," &gt;₹500)"))</f>
        <v xml:space="preserve"> &gt;₹500)</v>
      </c>
      <c r="N252" s="36">
        <v>1599</v>
      </c>
      <c r="O252" s="36" t="str">
        <f>IF(AmazonProductData[[#This Row],[Discount_percentage]]&gt;=0.5,"50% or More","Less Than 50%")</f>
        <v>50% or More</v>
      </c>
      <c r="P252" s="27">
        <v>0.66</v>
      </c>
      <c r="Q252" s="32" t="str">
        <f>IF(AmazonProductData[[#This Row],[Rating]]&lt;3,"Good",IF(AmazonProductData[[#This Row],[Rating]]&lt;=3.9,"Very Good","Excellent"))</f>
        <v>Very Good</v>
      </c>
      <c r="R252" s="32">
        <f>AmazonProductData[[#This Row],[Rating]]*AmazonProductData[[#This Row],[Rating_count]]</f>
        <v>55662.399999999994</v>
      </c>
      <c r="S252" s="17">
        <v>3.8</v>
      </c>
      <c r="T252" s="17">
        <f>AmazonProductData[[#This Row],[Actual_price]]*AmazonProductData[[#This Row],[Rating_count]]</f>
        <v>23422152</v>
      </c>
      <c r="U252" s="17" t="str">
        <f>IF(AmazonProductData[[#This Row],[Rating_count]]&lt;1000,"Less than 1k Reviews","More than 1k Reviews")</f>
        <v>More than 1k Reviews</v>
      </c>
      <c r="V252" s="20">
        <v>14648</v>
      </c>
      <c r="W252" s="1" t="s">
        <v>3255</v>
      </c>
      <c r="X252" s="1" t="s">
        <v>4477</v>
      </c>
      <c r="Y252" s="1" t="s">
        <v>5671</v>
      </c>
      <c r="Z252" s="1" t="s">
        <v>6865</v>
      </c>
      <c r="AA252" s="1" t="s">
        <v>8059</v>
      </c>
      <c r="AB252" s="1" t="s">
        <v>9265</v>
      </c>
      <c r="AC252" s="2" t="s">
        <v>10558</v>
      </c>
      <c r="AD252" s="4" t="s">
        <v>11976</v>
      </c>
    </row>
    <row r="253" spans="1:30" hidden="1" x14ac:dyDescent="0.35">
      <c r="A253" s="3" t="s">
        <v>470</v>
      </c>
      <c r="B253" s="3" t="str">
        <f>PROPER(AmazonProductData[[#This Row],[P_edit_3]])</f>
        <v>Elv Mobile Phone Mount</v>
      </c>
      <c r="C253" s="3" t="str">
        <f>SUBSTITUTE(AmazonProductData[[#This Row],[P_edit_2]],"/","")</f>
        <v>Elv Mobile Phone Mount</v>
      </c>
      <c r="D253" s="3" t="str">
        <f>SUBSTITUTE(AmazonProductData[[#This Row],[P_edit_1]],"!!","")</f>
        <v>Elv Mobile Phone Mount</v>
      </c>
      <c r="E253" s="3" t="str">
        <f>LEFT(AmazonProductData[[#This Row],[product_name-original]],FIND("~",SUBSTITUTE(AmazonProductData[[#This Row],[product_name-original]]," ","~",4))-1)</f>
        <v>Elv Mobile Phone Mount</v>
      </c>
      <c r="F253" s="1" t="s">
        <v>1810</v>
      </c>
      <c r="G253" s="1" t="str">
        <f>LEFT(AmazonProductData[[#This Row],[category-orginal]],FIND("|",AmazonProductData[[#This Row],[category-orginal]]))</f>
        <v>Electronics|</v>
      </c>
      <c r="H253" s="1" t="str">
        <f>SUBSTITUTE(AmazonProductData[[#This Row],[category-old3]], "OfficeProducts", "Office Products")</f>
        <v>Electronics</v>
      </c>
      <c r="I253" s="1" t="str">
        <f>SUBSTITUTE(AmazonProductData[[#This Row],[Category2]], "&amp;", " &amp; ")</f>
        <v>Electronics</v>
      </c>
      <c r="J253" s="1" t="str">
        <f>SUBSTITUTE(AmazonProductData[[#This Row],[category-old2]],"|","")</f>
        <v>Electronics</v>
      </c>
      <c r="K253" s="1" t="s">
        <v>2719</v>
      </c>
      <c r="L253" s="13">
        <v>89</v>
      </c>
      <c r="M253" s="13" t="str">
        <f>IF(AmazonProductData[[#This Row],[Actual_price]]&lt;200,"₹200",IF(AmazonProductData[[#This Row],[Actual_price]]&lt;=500,"₹200–₹500"," &gt;₹500)"))</f>
        <v xml:space="preserve"> &gt;₹500)</v>
      </c>
      <c r="N253" s="36">
        <v>599</v>
      </c>
      <c r="O253" s="36" t="str">
        <f>IF(AmazonProductData[[#This Row],[Discount_percentage]]&gt;=0.5,"50% or More","Less Than 50%")</f>
        <v>50% or More</v>
      </c>
      <c r="P253" s="27">
        <v>0.85</v>
      </c>
      <c r="Q253" s="32" t="str">
        <f>IF(AmazonProductData[[#This Row],[Rating]]&lt;3,"Good",IF(AmazonProductData[[#This Row],[Rating]]&lt;=3.9,"Very Good","Excellent"))</f>
        <v>Excellent</v>
      </c>
      <c r="R253" s="32">
        <f>AmazonProductData[[#This Row],[Rating]]*AmazonProductData[[#This Row],[Rating_count]]</f>
        <v>10109.299999999999</v>
      </c>
      <c r="S253" s="17">
        <v>4.3</v>
      </c>
      <c r="T253" s="17">
        <f>AmazonProductData[[#This Row],[Actual_price]]*AmazonProductData[[#This Row],[Rating_count]]</f>
        <v>1408249</v>
      </c>
      <c r="U253" s="17" t="str">
        <f>IF(AmazonProductData[[#This Row],[Rating_count]]&lt;1000,"Less than 1k Reviews","More than 1k Reviews")</f>
        <v>More than 1k Reviews</v>
      </c>
      <c r="V253" s="20">
        <v>2351</v>
      </c>
      <c r="W253" s="1" t="s">
        <v>3326</v>
      </c>
      <c r="X253" s="1" t="s">
        <v>4532</v>
      </c>
      <c r="Y253" s="1" t="s">
        <v>5726</v>
      </c>
      <c r="Z253" s="1" t="s">
        <v>6920</v>
      </c>
      <c r="AA253" s="1" t="s">
        <v>8114</v>
      </c>
      <c r="AB253" s="1" t="s">
        <v>9321</v>
      </c>
      <c r="AC253" s="2" t="s">
        <v>10651</v>
      </c>
      <c r="AD253" s="4" t="s">
        <v>12080</v>
      </c>
    </row>
    <row r="254" spans="1:30" x14ac:dyDescent="0.35">
      <c r="A254" s="3" t="s">
        <v>512</v>
      </c>
      <c r="B254" s="3" t="str">
        <f>PROPER(AmazonProductData[[#This Row],[P_edit_3]])</f>
        <v>Nokia 150 (2020) (Cyan)</v>
      </c>
      <c r="C254" s="3" t="str">
        <f>SUBSTITUTE(AmazonProductData[[#This Row],[P_edit_2]],"/","")</f>
        <v>Nokia 150 (2020) (Cyan)</v>
      </c>
      <c r="D254" s="3" t="str">
        <f>SUBSTITUTE(AmazonProductData[[#This Row],[P_edit_1]],"!!","")</f>
        <v>Nokia 150 (2020) (Cyan)</v>
      </c>
      <c r="E254" s="3" t="s">
        <v>1851</v>
      </c>
      <c r="F254" s="1" t="s">
        <v>1851</v>
      </c>
      <c r="G254" s="1" t="str">
        <f>LEFT(AmazonProductData[[#This Row],[category-orginal]],FIND("|",AmazonProductData[[#This Row],[category-orginal]]))</f>
        <v>Electronics|</v>
      </c>
      <c r="H254" s="1" t="str">
        <f>SUBSTITUTE(AmazonProductData[[#This Row],[category-old3]], "OfficeProducts", "Office Products")</f>
        <v>Electronics</v>
      </c>
      <c r="I254" s="1" t="str">
        <f>SUBSTITUTE(AmazonProductData[[#This Row],[Category2]], "&amp;", " &amp; ")</f>
        <v>Electronics</v>
      </c>
      <c r="J254" s="1" t="str">
        <f>SUBSTITUTE(AmazonProductData[[#This Row],[category-old2]],"|","")</f>
        <v>Electronics</v>
      </c>
      <c r="K254" s="1" t="s">
        <v>2711</v>
      </c>
      <c r="L254" s="13">
        <v>2599</v>
      </c>
      <c r="M254" s="13" t="str">
        <f>IF(AmazonProductData[[#This Row],[Actual_price]]&lt;200,"₹200",IF(AmazonProductData[[#This Row],[Actual_price]]&lt;=500,"₹200–₹500"," &gt;₹500)"))</f>
        <v xml:space="preserve"> &gt;₹500)</v>
      </c>
      <c r="N254" s="36">
        <v>2999</v>
      </c>
      <c r="O254" s="36" t="str">
        <f>IF(AmazonProductData[[#This Row],[Discount_percentage]]&gt;=0.5,"50% or More","Less Than 50%")</f>
        <v>Less Than 50%</v>
      </c>
      <c r="P254" s="27">
        <v>0.13</v>
      </c>
      <c r="Q254" s="32" t="str">
        <f>IF(AmazonProductData[[#This Row],[Rating]]&lt;3,"Good",IF(AmazonProductData[[#This Row],[Rating]]&lt;=3.9,"Very Good","Excellent"))</f>
        <v>Very Good</v>
      </c>
      <c r="R254" s="32">
        <f>AmazonProductData[[#This Row],[Rating]]*AmazonProductData[[#This Row],[Rating_count]]</f>
        <v>55637.4</v>
      </c>
      <c r="S254" s="17">
        <v>3.9</v>
      </c>
      <c r="T254" s="17">
        <f>AmazonProductData[[#This Row],[Actual_price]]*AmazonProductData[[#This Row],[Rating_count]]</f>
        <v>42783734</v>
      </c>
      <c r="U254" s="17" t="str">
        <f>IF(AmazonProductData[[#This Row],[Rating_count]]&lt;1000,"Less than 1k Reviews","More than 1k Reviews")</f>
        <v>More than 1k Reviews</v>
      </c>
      <c r="V254" s="20">
        <v>14266</v>
      </c>
      <c r="W254" s="1" t="s">
        <v>3362</v>
      </c>
      <c r="X254" s="1" t="s">
        <v>4558</v>
      </c>
      <c r="Y254" s="1" t="s">
        <v>5752</v>
      </c>
      <c r="Z254" s="1" t="s">
        <v>6946</v>
      </c>
      <c r="AA254" s="1" t="s">
        <v>8140</v>
      </c>
      <c r="AB254" s="1" t="s">
        <v>9347</v>
      </c>
      <c r="AC254" s="2" t="s">
        <v>10694</v>
      </c>
      <c r="AD254" s="4" t="s">
        <v>12126</v>
      </c>
    </row>
    <row r="255" spans="1:30" hidden="1" x14ac:dyDescent="0.35">
      <c r="A255" s="3" t="s">
        <v>205</v>
      </c>
      <c r="B255" s="3" t="str">
        <f>PROPER(AmazonProductData[[#This Row],[P_edit_3]])</f>
        <v>Amkette 30 Pin To</v>
      </c>
      <c r="C255" s="3" t="str">
        <f>SUBSTITUTE(AmazonProductData[[#This Row],[P_edit_2]],"/","")</f>
        <v>Amkette 30 Pin to</v>
      </c>
      <c r="D255" s="3" t="str">
        <f>SUBSTITUTE(AmazonProductData[[#This Row],[P_edit_1]],"!!","")</f>
        <v>Amkette 30 Pin to</v>
      </c>
      <c r="E255" s="3" t="str">
        <f>LEFT(AmazonProductData[[#This Row],[product_name-original]],FIND("~",SUBSTITUTE(AmazonProductData[[#This Row],[product_name-original]]," ","~",4))-1)</f>
        <v>Amkette 30 Pin to</v>
      </c>
      <c r="F255" s="1" t="s">
        <v>1556</v>
      </c>
      <c r="G255" s="1" t="str">
        <f>LEFT(AmazonProductData[[#This Row],[category-orginal]],FIND("|",AmazonProductData[[#This Row],[category-orginal]]))</f>
        <v>Computers&amp;Accessories|</v>
      </c>
      <c r="H255" s="1" t="str">
        <f>SUBSTITUTE(AmazonProductData[[#This Row],[category-old3]], "OfficeProducts", "Office Products")</f>
        <v>Computers &amp; Accessories</v>
      </c>
      <c r="I255" s="1" t="str">
        <f>SUBSTITUTE(AmazonProductData[[#This Row],[Category2]], "&amp;", " &amp; ")</f>
        <v>Computers &amp; Accessories</v>
      </c>
      <c r="J255" s="1" t="str">
        <f>SUBSTITUTE(AmazonProductData[[#This Row],[category-old2]],"|","")</f>
        <v>Computers&amp;Accessories</v>
      </c>
      <c r="K255" s="1" t="s">
        <v>2688</v>
      </c>
      <c r="L255" s="13">
        <v>449</v>
      </c>
      <c r="M255" s="13" t="str">
        <f>IF(AmazonProductData[[#This Row],[Actual_price]]&lt;200,"₹200",IF(AmazonProductData[[#This Row],[Actual_price]]&lt;=500,"₹200–₹500"," &gt;₹500)"))</f>
        <v xml:space="preserve"> &gt;₹500)</v>
      </c>
      <c r="N255" s="36">
        <v>599</v>
      </c>
      <c r="O255" s="36" t="str">
        <f>IF(AmazonProductData[[#This Row],[Discount_percentage]]&gt;=0.5,"50% or More","Less Than 50%")</f>
        <v>Less Than 50%</v>
      </c>
      <c r="P255" s="27">
        <v>0.25</v>
      </c>
      <c r="Q255" s="32" t="str">
        <f>IF(AmazonProductData[[#This Row],[Rating]]&lt;3,"Good",IF(AmazonProductData[[#This Row],[Rating]]&lt;=3.9,"Very Good","Excellent"))</f>
        <v>Excellent</v>
      </c>
      <c r="R255" s="32">
        <f>AmazonProductData[[#This Row],[Rating]]*AmazonProductData[[#This Row],[Rating_count]]</f>
        <v>12924</v>
      </c>
      <c r="S255" s="17">
        <v>4</v>
      </c>
      <c r="T255" s="17">
        <f>AmazonProductData[[#This Row],[Actual_price]]*AmazonProductData[[#This Row],[Rating_count]]</f>
        <v>1935369</v>
      </c>
      <c r="U255" s="17" t="str">
        <f>IF(AmazonProductData[[#This Row],[Rating_count]]&lt;1000,"Less than 1k Reviews","More than 1k Reviews")</f>
        <v>More than 1k Reviews</v>
      </c>
      <c r="V255" s="20">
        <v>3231</v>
      </c>
      <c r="W255" s="1" t="s">
        <v>3095</v>
      </c>
      <c r="X255" s="1" t="s">
        <v>4345</v>
      </c>
      <c r="Y255" s="1" t="s">
        <v>5539</v>
      </c>
      <c r="Z255" s="1" t="s">
        <v>6733</v>
      </c>
      <c r="AA255" s="1" t="s">
        <v>7927</v>
      </c>
      <c r="AB255" s="1" t="s">
        <v>9130</v>
      </c>
      <c r="AC255" s="2" t="s">
        <v>10383</v>
      </c>
      <c r="AD255" s="4" t="s">
        <v>11797</v>
      </c>
    </row>
    <row r="256" spans="1:30" hidden="1" x14ac:dyDescent="0.35">
      <c r="A256" s="3" t="s">
        <v>525</v>
      </c>
      <c r="B256" s="3" t="str">
        <f>PROPER(AmazonProductData[[#This Row],[P_edit_3]])</f>
        <v>Popio Tempered Glass Screen</v>
      </c>
      <c r="C256" s="3" t="str">
        <f>SUBSTITUTE(AmazonProductData[[#This Row],[P_edit_2]],"/","")</f>
        <v>POPIO Tempered Glass Screen</v>
      </c>
      <c r="D256" s="3" t="str">
        <f>SUBSTITUTE(AmazonProductData[[#This Row],[P_edit_1]],"!!","")</f>
        <v>POPIO Tempered Glass Screen</v>
      </c>
      <c r="E256" s="3" t="str">
        <f>LEFT(AmazonProductData[[#This Row],[product_name-original]],FIND("~",SUBSTITUTE(AmazonProductData[[#This Row],[product_name-original]]," ","~",4))-1)</f>
        <v>POPIO Tempered Glass Screen</v>
      </c>
      <c r="F256" s="1" t="s">
        <v>1864</v>
      </c>
      <c r="G256" s="1" t="str">
        <f>LEFT(AmazonProductData[[#This Row],[category-orginal]],FIND("|",AmazonProductData[[#This Row],[category-orginal]]))</f>
        <v>Electronics|</v>
      </c>
      <c r="H256" s="1" t="str">
        <f>SUBSTITUTE(AmazonProductData[[#This Row],[category-old3]], "OfficeProducts", "Office Products")</f>
        <v>Electronics</v>
      </c>
      <c r="I256" s="1" t="str">
        <f>SUBSTITUTE(AmazonProductData[[#This Row],[Category2]], "&amp;", " &amp; ")</f>
        <v>Electronics</v>
      </c>
      <c r="J256" s="1" t="str">
        <f>SUBSTITUTE(AmazonProductData[[#This Row],[category-old2]],"|","")</f>
        <v>Electronics</v>
      </c>
      <c r="K256" s="1" t="s">
        <v>2722</v>
      </c>
      <c r="L256" s="13">
        <v>299</v>
      </c>
      <c r="M256" s="13" t="str">
        <f>IF(AmazonProductData[[#This Row],[Actual_price]]&lt;200,"₹200",IF(AmazonProductData[[#This Row],[Actual_price]]&lt;=500,"₹200–₹500"," &gt;₹500)"))</f>
        <v xml:space="preserve"> &gt;₹500)</v>
      </c>
      <c r="N256" s="36">
        <v>599</v>
      </c>
      <c r="O256" s="36" t="str">
        <f>IF(AmazonProductData[[#This Row],[Discount_percentage]]&gt;=0.5,"50% or More","Less Than 50%")</f>
        <v>50% or More</v>
      </c>
      <c r="P256" s="27">
        <v>0.5</v>
      </c>
      <c r="Q256" s="32" t="str">
        <f>IF(AmazonProductData[[#This Row],[Rating]]&lt;3,"Good",IF(AmazonProductData[[#This Row],[Rating]]&lt;=3.9,"Very Good","Excellent"))</f>
        <v>Excellent</v>
      </c>
      <c r="R256" s="32">
        <f>AmazonProductData[[#This Row],[Rating]]*AmazonProductData[[#This Row],[Rating_count]]</f>
        <v>20098.2</v>
      </c>
      <c r="S256" s="17">
        <v>4.3</v>
      </c>
      <c r="T256" s="17">
        <f>AmazonProductData[[#This Row],[Actual_price]]*AmazonProductData[[#This Row],[Rating_count]]</f>
        <v>2799726</v>
      </c>
      <c r="U256" s="17" t="str">
        <f>IF(AmazonProductData[[#This Row],[Rating_count]]&lt;1000,"Less than 1k Reviews","More than 1k Reviews")</f>
        <v>More than 1k Reviews</v>
      </c>
      <c r="V256" s="20">
        <v>4674</v>
      </c>
      <c r="W256" s="1" t="s">
        <v>3375</v>
      </c>
      <c r="X256" s="1" t="s">
        <v>4570</v>
      </c>
      <c r="Y256" s="1" t="s">
        <v>5764</v>
      </c>
      <c r="Z256" s="1" t="s">
        <v>6958</v>
      </c>
      <c r="AA256" s="1" t="s">
        <v>8152</v>
      </c>
      <c r="AB256" s="1" t="s">
        <v>9359</v>
      </c>
      <c r="AC256" s="2" t="s">
        <v>10707</v>
      </c>
      <c r="AD256" s="4" t="s">
        <v>12140</v>
      </c>
    </row>
    <row r="257" spans="1:30" hidden="1" x14ac:dyDescent="0.35">
      <c r="A257" s="3" t="s">
        <v>878</v>
      </c>
      <c r="B257" s="3" t="str">
        <f>PROPER(AmazonProductData[[#This Row],[P_edit_3]])</f>
        <v>Gizga Essentials Cable Organiser,</v>
      </c>
      <c r="C257" s="3" t="str">
        <f>SUBSTITUTE(AmazonProductData[[#This Row],[P_edit_2]],"/","")</f>
        <v>Gizga Essentials Cable Organiser,</v>
      </c>
      <c r="D257" s="3" t="str">
        <f>SUBSTITUTE(AmazonProductData[[#This Row],[P_edit_1]],"!!","")</f>
        <v>Gizga Essentials Cable Organiser,</v>
      </c>
      <c r="E257" s="3" t="str">
        <f>LEFT(AmazonProductData[[#This Row],[product_name-original]],FIND("~",SUBSTITUTE(AmazonProductData[[#This Row],[product_name-original]]," ","~",4))-1)</f>
        <v>Gizga Essentials Cable Organiser,</v>
      </c>
      <c r="F257" s="1" t="s">
        <v>2215</v>
      </c>
      <c r="G257" s="1" t="str">
        <f>LEFT(AmazonProductData[[#This Row],[category-orginal]],FIND("|",AmazonProductData[[#This Row],[category-orginal]]))</f>
        <v>HomeImprovement|</v>
      </c>
      <c r="H257" s="1" t="str">
        <f>SUBSTITUTE(AmazonProductData[[#This Row],[category-old3]], "OfficeProducts", "Office Products")</f>
        <v>Home Improvement</v>
      </c>
      <c r="I257" s="1" t="str">
        <f>SUBSTITUTE(AmazonProductData[[#This Row],[Category2]], "&amp;", " &amp; ")</f>
        <v>Home Improvement</v>
      </c>
      <c r="J257" s="1" t="s">
        <v>13099</v>
      </c>
      <c r="K257" s="1" t="s">
        <v>2823</v>
      </c>
      <c r="L257" s="13">
        <v>249</v>
      </c>
      <c r="M257" s="13" t="str">
        <f>IF(AmazonProductData[[#This Row],[Actual_price]]&lt;200,"₹200",IF(AmazonProductData[[#This Row],[Actual_price]]&lt;=500,"₹200–₹500"," &gt;₹500)"))</f>
        <v xml:space="preserve"> &gt;₹500)</v>
      </c>
      <c r="N257" s="36">
        <v>599</v>
      </c>
      <c r="O257" s="36" t="str">
        <f>IF(AmazonProductData[[#This Row],[Discount_percentage]]&gt;=0.5,"50% or More","Less Than 50%")</f>
        <v>50% or More</v>
      </c>
      <c r="P257" s="27">
        <v>0.57999999999999996</v>
      </c>
      <c r="Q257" s="32" t="str">
        <f>IF(AmazonProductData[[#This Row],[Rating]]&lt;3,"Good",IF(AmazonProductData[[#This Row],[Rating]]&lt;=3.9,"Very Good","Excellent"))</f>
        <v>Excellent</v>
      </c>
      <c r="R257" s="32">
        <f>AmazonProductData[[#This Row],[Rating]]*AmazonProductData[[#This Row],[Rating_count]]</f>
        <v>26932.5</v>
      </c>
      <c r="S257" s="17">
        <v>4.5</v>
      </c>
      <c r="T257" s="17">
        <f>AmazonProductData[[#This Row],[Actual_price]]*AmazonProductData[[#This Row],[Rating_count]]</f>
        <v>3585015</v>
      </c>
      <c r="U257" s="17" t="str">
        <f>IF(AmazonProductData[[#This Row],[Rating_count]]&lt;1000,"Less than 1k Reviews","More than 1k Reviews")</f>
        <v>More than 1k Reviews</v>
      </c>
      <c r="V257" s="20">
        <v>5985</v>
      </c>
      <c r="W257" s="1" t="s">
        <v>3723</v>
      </c>
      <c r="X257" s="1" t="s">
        <v>4913</v>
      </c>
      <c r="Y257" s="1" t="s">
        <v>6107</v>
      </c>
      <c r="Z257" s="1" t="s">
        <v>7301</v>
      </c>
      <c r="AA257" s="1" t="s">
        <v>8495</v>
      </c>
      <c r="AB257" s="1" t="s">
        <v>9707</v>
      </c>
      <c r="AC257" s="2" t="s">
        <v>11115</v>
      </c>
      <c r="AD257" s="4" t="s">
        <v>12574</v>
      </c>
    </row>
    <row r="258" spans="1:30" x14ac:dyDescent="0.35">
      <c r="A258" s="3" t="s">
        <v>710</v>
      </c>
      <c r="B258" s="3" t="str">
        <f>PROPER(AmazonProductData[[#This Row],[P_edit_3]])</f>
        <v>Noise Buds Vs201 V2</v>
      </c>
      <c r="C258" s="3" t="str">
        <f>SUBSTITUTE(AmazonProductData[[#This Row],[P_edit_2]],"/","")</f>
        <v>Noise Buds VS201 V2</v>
      </c>
      <c r="D258" s="3" t="str">
        <f>SUBSTITUTE(AmazonProductData[[#This Row],[P_edit_1]],"!!","")</f>
        <v>Noise Buds VS201 V2</v>
      </c>
      <c r="E258" s="3" t="str">
        <f>LEFT(AmazonProductData[[#This Row],[product_name-original]],FIND("~",SUBSTITUTE(AmazonProductData[[#This Row],[product_name-original]]," ","~",4))-1)</f>
        <v>Noise Buds VS201 V2</v>
      </c>
      <c r="F258" s="1" t="s">
        <v>2047</v>
      </c>
      <c r="G258" s="1" t="str">
        <f>LEFT(AmazonProductData[[#This Row],[category-orginal]],FIND("|",AmazonProductData[[#This Row],[category-orginal]]))</f>
        <v>Electronics|</v>
      </c>
      <c r="H258" s="1" t="str">
        <f>SUBSTITUTE(AmazonProductData[[#This Row],[category-old3]], "OfficeProducts", "Office Products")</f>
        <v>Electronics</v>
      </c>
      <c r="I258" s="1" t="str">
        <f>SUBSTITUTE(AmazonProductData[[#This Row],[Category2]], "&amp;", " &amp; ")</f>
        <v>Electronics</v>
      </c>
      <c r="J258" s="1" t="str">
        <f>SUBSTITUTE(AmazonProductData[[#This Row],[category-old2]],"|","")</f>
        <v>Electronics</v>
      </c>
      <c r="K258" s="1" t="s">
        <v>2712</v>
      </c>
      <c r="L258" s="13">
        <v>1299</v>
      </c>
      <c r="M258" s="13" t="str">
        <f>IF(AmazonProductData[[#This Row],[Actual_price]]&lt;200,"₹200",IF(AmazonProductData[[#This Row],[Actual_price]]&lt;=500,"₹200–₹500"," &gt;₹500)"))</f>
        <v xml:space="preserve"> &gt;₹500)</v>
      </c>
      <c r="N258" s="36">
        <v>2999</v>
      </c>
      <c r="O258" s="36" t="str">
        <f>IF(AmazonProductData[[#This Row],[Discount_percentage]]&gt;=0.5,"50% or More","Less Than 50%")</f>
        <v>50% or More</v>
      </c>
      <c r="P258" s="27">
        <v>0.56999999999999995</v>
      </c>
      <c r="Q258" s="32" t="str">
        <f>IF(AmazonProductData[[#This Row],[Rating]]&lt;3,"Good",IF(AmazonProductData[[#This Row],[Rating]]&lt;=3.9,"Very Good","Excellent"))</f>
        <v>Very Good</v>
      </c>
      <c r="R258" s="32">
        <f>AmazonProductData[[#This Row],[Rating]]*AmazonProductData[[#This Row],[Rating_count]]</f>
        <v>55590.2</v>
      </c>
      <c r="S258" s="17">
        <v>3.8</v>
      </c>
      <c r="T258" s="17">
        <f>AmazonProductData[[#This Row],[Actual_price]]*AmazonProductData[[#This Row],[Rating_count]]</f>
        <v>43872371</v>
      </c>
      <c r="U258" s="17" t="str">
        <f>IF(AmazonProductData[[#This Row],[Rating_count]]&lt;1000,"Less than 1k Reviews","More than 1k Reviews")</f>
        <v>More than 1k Reviews</v>
      </c>
      <c r="V258" s="20">
        <v>14629</v>
      </c>
      <c r="W258" s="1" t="s">
        <v>3556</v>
      </c>
      <c r="X258" s="1" t="s">
        <v>4749</v>
      </c>
      <c r="Y258" s="1" t="s">
        <v>5943</v>
      </c>
      <c r="Z258" s="1" t="s">
        <v>7137</v>
      </c>
      <c r="AA258" s="1" t="s">
        <v>8331</v>
      </c>
      <c r="AB258" s="1" t="s">
        <v>9540</v>
      </c>
      <c r="AC258" s="2" t="s">
        <v>10930</v>
      </c>
      <c r="AD258" s="4" t="s">
        <v>12377</v>
      </c>
    </row>
    <row r="259" spans="1:30" hidden="1" x14ac:dyDescent="0.35">
      <c r="A259" s="3" t="s">
        <v>253</v>
      </c>
      <c r="B259" s="3" t="str">
        <f>PROPER(AmazonProductData[[#This Row],[P_edit_3]])</f>
        <v>Flix (Beetel) 3In1 (Type</v>
      </c>
      <c r="C259" s="3" t="str">
        <f>SUBSTITUTE(AmazonProductData[[#This Row],[P_edit_2]],"/","")</f>
        <v>FLiX (Beetel) 3in1 (Type</v>
      </c>
      <c r="D259" s="3" t="str">
        <f>SUBSTITUTE(AmazonProductData[[#This Row],[P_edit_1]],"!!","")</f>
        <v>FLiX (Beetel) 3in1 (Type</v>
      </c>
      <c r="E259" s="3" t="str">
        <f>LEFT(AmazonProductData[[#This Row],[product_name-original]],FIND("~",SUBSTITUTE(AmazonProductData[[#This Row],[product_name-original]]," ","~",4))-1)</f>
        <v>FLiX (Beetel) 3in1 (Type</v>
      </c>
      <c r="F259" s="1" t="s">
        <v>1604</v>
      </c>
      <c r="G259" s="1" t="str">
        <f>LEFT(AmazonProductData[[#This Row],[category-orginal]],FIND("|",AmazonProductData[[#This Row],[category-orginal]]))</f>
        <v>Computers&amp;Accessories|</v>
      </c>
      <c r="H259" s="1" t="str">
        <f>SUBSTITUTE(AmazonProductData[[#This Row],[category-old3]], "OfficeProducts", "Office Products")</f>
        <v>Computers &amp; Accessories</v>
      </c>
      <c r="I259" s="1" t="str">
        <f>SUBSTITUTE(AmazonProductData[[#This Row],[Category2]], "&amp;", " &amp; ")</f>
        <v>Computers &amp; Accessories</v>
      </c>
      <c r="J259" s="1" t="str">
        <f>SUBSTITUTE(AmazonProductData[[#This Row],[category-old2]],"|","")</f>
        <v>Computers&amp;Accessories</v>
      </c>
      <c r="K259" s="1" t="s">
        <v>2688</v>
      </c>
      <c r="L259" s="13">
        <v>182</v>
      </c>
      <c r="M259" s="13" t="str">
        <f>IF(AmazonProductData[[#This Row],[Actual_price]]&lt;200,"₹200",IF(AmazonProductData[[#This Row],[Actual_price]]&lt;=500,"₹200–₹500"," &gt;₹500)"))</f>
        <v xml:space="preserve"> &gt;₹500)</v>
      </c>
      <c r="N259" s="36">
        <v>599</v>
      </c>
      <c r="O259" s="36" t="str">
        <f>IF(AmazonProductData[[#This Row],[Discount_percentage]]&gt;=0.5,"50% or More","Less Than 50%")</f>
        <v>50% or More</v>
      </c>
      <c r="P259" s="27">
        <v>0.7</v>
      </c>
      <c r="Q259" s="32" t="str">
        <f>IF(AmazonProductData[[#This Row],[Rating]]&lt;3,"Good",IF(AmazonProductData[[#This Row],[Rating]]&lt;=3.9,"Very Good","Excellent"))</f>
        <v>Excellent</v>
      </c>
      <c r="R259" s="32">
        <f>AmazonProductData[[#This Row],[Rating]]*AmazonProductData[[#This Row],[Rating_count]]</f>
        <v>37512</v>
      </c>
      <c r="S259" s="17">
        <v>4</v>
      </c>
      <c r="T259" s="17">
        <f>AmazonProductData[[#This Row],[Actual_price]]*AmazonProductData[[#This Row],[Rating_count]]</f>
        <v>5617422</v>
      </c>
      <c r="U259" s="17" t="str">
        <f>IF(AmazonProductData[[#This Row],[Rating_count]]&lt;1000,"Less than 1k Reviews","More than 1k Reviews")</f>
        <v>More than 1k Reviews</v>
      </c>
      <c r="V259" s="20">
        <v>9378</v>
      </c>
      <c r="W259" s="1" t="s">
        <v>3138</v>
      </c>
      <c r="X259" s="1" t="s">
        <v>4212</v>
      </c>
      <c r="Y259" s="1" t="s">
        <v>5406</v>
      </c>
      <c r="Z259" s="1" t="s">
        <v>6600</v>
      </c>
      <c r="AA259" s="1" t="s">
        <v>7794</v>
      </c>
      <c r="AB259" s="1" t="s">
        <v>9109</v>
      </c>
      <c r="AC259" s="2" t="s">
        <v>10430</v>
      </c>
      <c r="AD259" s="4" t="s">
        <v>11845</v>
      </c>
    </row>
    <row r="260" spans="1:30" hidden="1" x14ac:dyDescent="0.35">
      <c r="A260" s="3" t="s">
        <v>631</v>
      </c>
      <c r="B260" s="3" t="str">
        <f>PROPER(AmazonProductData[[#This Row],[P_edit_3]])</f>
        <v>Duracell Rechargeable Aa 1300Mah</v>
      </c>
      <c r="C260" s="3" t="str">
        <f>SUBSTITUTE(AmazonProductData[[#This Row],[P_edit_2]],"/","")</f>
        <v>Duracell Rechargeable AA 1300mAh</v>
      </c>
      <c r="D260" s="3" t="str">
        <f>SUBSTITUTE(AmazonProductData[[#This Row],[P_edit_1]],"!!","")</f>
        <v>Duracell Rechargeable AA 1300mAh</v>
      </c>
      <c r="E260" s="3" t="str">
        <f>LEFT(AmazonProductData[[#This Row],[product_name-original]],FIND("~",SUBSTITUTE(AmazonProductData[[#This Row],[product_name-original]]," ","~",4))-1)</f>
        <v>Duracell Rechargeable AA 1300mAh</v>
      </c>
      <c r="F260" s="1" t="s">
        <v>1968</v>
      </c>
      <c r="G260" s="1" t="str">
        <f>LEFT(AmazonProductData[[#This Row],[category-orginal]],FIND("|",AmazonProductData[[#This Row],[category-orginal]]))</f>
        <v>Electronics|</v>
      </c>
      <c r="H260" s="1" t="str">
        <f>SUBSTITUTE(AmazonProductData[[#This Row],[category-old3]], "OfficeProducts", "Office Products")</f>
        <v>Electronics</v>
      </c>
      <c r="I260" s="1" t="str">
        <f>SUBSTITUTE(AmazonProductData[[#This Row],[Category2]], "&amp;", " &amp; ")</f>
        <v>Electronics</v>
      </c>
      <c r="J260" s="1" t="str">
        <f>SUBSTITUTE(AmazonProductData[[#This Row],[category-old2]],"|","")</f>
        <v>Electronics</v>
      </c>
      <c r="K260" s="1" t="s">
        <v>2762</v>
      </c>
      <c r="L260" s="13">
        <v>479</v>
      </c>
      <c r="M260" s="13" t="str">
        <f>IF(AmazonProductData[[#This Row],[Actual_price]]&lt;200,"₹200",IF(AmazonProductData[[#This Row],[Actual_price]]&lt;=500,"₹200–₹500"," &gt;₹500)"))</f>
        <v xml:space="preserve"> &gt;₹500)</v>
      </c>
      <c r="N260" s="36">
        <v>599</v>
      </c>
      <c r="O260" s="36" t="str">
        <f>IF(AmazonProductData[[#This Row],[Discount_percentage]]&gt;=0.5,"50% or More","Less Than 50%")</f>
        <v>Less Than 50%</v>
      </c>
      <c r="P260" s="27">
        <v>0.2</v>
      </c>
      <c r="Q260" s="32" t="str">
        <f>IF(AmazonProductData[[#This Row],[Rating]]&lt;3,"Good",IF(AmazonProductData[[#This Row],[Rating]]&lt;=3.9,"Very Good","Excellent"))</f>
        <v>Excellent</v>
      </c>
      <c r="R260" s="32">
        <f>AmazonProductData[[#This Row],[Rating]]*AmazonProductData[[#This Row],[Rating_count]]</f>
        <v>50254.1</v>
      </c>
      <c r="S260" s="17">
        <v>4.3</v>
      </c>
      <c r="T260" s="17">
        <f>AmazonProductData[[#This Row],[Actual_price]]*AmazonProductData[[#This Row],[Rating_count]]</f>
        <v>7000513</v>
      </c>
      <c r="U260" s="17" t="str">
        <f>IF(AmazonProductData[[#This Row],[Rating_count]]&lt;1000,"Less than 1k Reviews","More than 1k Reviews")</f>
        <v>More than 1k Reviews</v>
      </c>
      <c r="V260" s="20">
        <v>11687</v>
      </c>
      <c r="W260" s="1" t="s">
        <v>3478</v>
      </c>
      <c r="X260" s="1" t="s">
        <v>4671</v>
      </c>
      <c r="Y260" s="1" t="s">
        <v>5865</v>
      </c>
      <c r="Z260" s="1" t="s">
        <v>7059</v>
      </c>
      <c r="AA260" s="1" t="s">
        <v>8253</v>
      </c>
      <c r="AB260" s="1" t="s">
        <v>9461</v>
      </c>
      <c r="AC260" s="2" t="s">
        <v>10839</v>
      </c>
      <c r="AD260" s="4" t="s">
        <v>12280</v>
      </c>
    </row>
    <row r="261" spans="1:30" hidden="1" x14ac:dyDescent="0.35">
      <c r="A261" s="3" t="s">
        <v>605</v>
      </c>
      <c r="B261" s="3" t="str">
        <f>PROPER(AmazonProductData[[#This Row],[P_edit_3]])</f>
        <v>Gizga Essentials Hard Drive</v>
      </c>
      <c r="C261" s="3" t="str">
        <f>SUBSTITUTE(AmazonProductData[[#This Row],[P_edit_2]],"/","")</f>
        <v>Gizga Essentials Hard Drive</v>
      </c>
      <c r="D261" s="3" t="str">
        <f>SUBSTITUTE(AmazonProductData[[#This Row],[P_edit_1]],"!!","")</f>
        <v>Gizga Essentials Hard Drive</v>
      </c>
      <c r="E261" s="3" t="str">
        <f>LEFT(AmazonProductData[[#This Row],[product_name-original]],FIND("~",SUBSTITUTE(AmazonProductData[[#This Row],[product_name-original]]," ","~",4))-1)</f>
        <v>Gizga Essentials Hard Drive</v>
      </c>
      <c r="F261" s="1" t="s">
        <v>1942</v>
      </c>
      <c r="G261" s="1" t="str">
        <f>LEFT(AmazonProductData[[#This Row],[category-orginal]],FIND("|",AmazonProductData[[#This Row],[category-orginal]]))</f>
        <v>Computers&amp;Accessories|</v>
      </c>
      <c r="H261" s="1" t="str">
        <f>SUBSTITUTE(AmazonProductData[[#This Row],[category-old3]], "OfficeProducts", "Office Products")</f>
        <v>Computers &amp; Accessories</v>
      </c>
      <c r="I261" s="1" t="str">
        <f>SUBSTITUTE(AmazonProductData[[#This Row],[Category2]], "&amp;", " &amp; ")</f>
        <v>Computers &amp; Accessories</v>
      </c>
      <c r="J261" s="1" t="str">
        <f>SUBSTITUTE(AmazonProductData[[#This Row],[category-old2]],"|","")</f>
        <v>Computers&amp;Accessories</v>
      </c>
      <c r="K261" s="1" t="s">
        <v>2754</v>
      </c>
      <c r="L261" s="13">
        <v>199</v>
      </c>
      <c r="M261" s="13" t="str">
        <f>IF(AmazonProductData[[#This Row],[Actual_price]]&lt;200,"₹200",IF(AmazonProductData[[#This Row],[Actual_price]]&lt;=500,"₹200–₹500"," &gt;₹500)"))</f>
        <v xml:space="preserve"> &gt;₹500)</v>
      </c>
      <c r="N261" s="36">
        <v>599</v>
      </c>
      <c r="O261" s="36" t="str">
        <f>IF(AmazonProductData[[#This Row],[Discount_percentage]]&gt;=0.5,"50% or More","Less Than 50%")</f>
        <v>50% or More</v>
      </c>
      <c r="P261" s="27">
        <v>0.67</v>
      </c>
      <c r="Q261" s="32" t="str">
        <f>IF(AmazonProductData[[#This Row],[Rating]]&lt;3,"Good",IF(AmazonProductData[[#This Row],[Rating]]&lt;=3.9,"Very Good","Excellent"))</f>
        <v>Excellent</v>
      </c>
      <c r="R261" s="32">
        <f>AmazonProductData[[#This Row],[Rating]]*AmazonProductData[[#This Row],[Rating_count]]</f>
        <v>61056</v>
      </c>
      <c r="S261" s="17">
        <v>4.5</v>
      </c>
      <c r="T261" s="17">
        <f>AmazonProductData[[#This Row],[Actual_price]]*AmazonProductData[[#This Row],[Rating_count]]</f>
        <v>8127232</v>
      </c>
      <c r="U261" s="17" t="str">
        <f>IF(AmazonProductData[[#This Row],[Rating_count]]&lt;1000,"Less than 1k Reviews","More than 1k Reviews")</f>
        <v>More than 1k Reviews</v>
      </c>
      <c r="V261" s="20">
        <v>13568</v>
      </c>
      <c r="W261" s="1" t="s">
        <v>3451</v>
      </c>
      <c r="X261" s="1" t="s">
        <v>4645</v>
      </c>
      <c r="Y261" s="1" t="s">
        <v>5839</v>
      </c>
      <c r="Z261" s="1" t="s">
        <v>7033</v>
      </c>
      <c r="AA261" s="1" t="s">
        <v>8227</v>
      </c>
      <c r="AB261" s="1" t="s">
        <v>9434</v>
      </c>
      <c r="AC261" s="2" t="s">
        <v>10808</v>
      </c>
      <c r="AD261" s="4" t="s">
        <v>12246</v>
      </c>
    </row>
    <row r="262" spans="1:30" hidden="1" x14ac:dyDescent="0.35">
      <c r="A262" s="3" t="s">
        <v>465</v>
      </c>
      <c r="B262" s="3" t="str">
        <f>PROPER(AmazonProductData[[#This Row],[P_edit_3]])</f>
        <v>Mi 10W Wall Charger</v>
      </c>
      <c r="C262" s="3" t="str">
        <f>SUBSTITUTE(AmazonProductData[[#This Row],[P_edit_2]],"/","")</f>
        <v>Mi 10W Wall Charger</v>
      </c>
      <c r="D262" s="3" t="str">
        <f>SUBSTITUTE(AmazonProductData[[#This Row],[P_edit_1]],"!!","")</f>
        <v>Mi 10W Wall Charger</v>
      </c>
      <c r="E262" s="3" t="str">
        <f>LEFT(AmazonProductData[[#This Row],[product_name-original]],FIND("~",SUBSTITUTE(AmazonProductData[[#This Row],[product_name-original]]," ","~",4))-1)</f>
        <v>Mi 10W Wall Charger</v>
      </c>
      <c r="F262" s="1" t="s">
        <v>1806</v>
      </c>
      <c r="G262" s="1" t="str">
        <f>LEFT(AmazonProductData[[#This Row],[category-orginal]],FIND("|",AmazonProductData[[#This Row],[category-orginal]]))</f>
        <v>Electronics|</v>
      </c>
      <c r="H262" s="1" t="str">
        <f>SUBSTITUTE(AmazonProductData[[#This Row],[category-old3]], "OfficeProducts", "Office Products")</f>
        <v>Electronics</v>
      </c>
      <c r="I262" s="1" t="str">
        <f>SUBSTITUTE(AmazonProductData[[#This Row],[Category2]], "&amp;", " &amp; ")</f>
        <v>Electronics</v>
      </c>
      <c r="J262" s="1" t="str">
        <f>SUBSTITUTE(AmazonProductData[[#This Row],[category-old2]],"|","")</f>
        <v>Electronics</v>
      </c>
      <c r="K262" s="1" t="s">
        <v>2715</v>
      </c>
      <c r="L262" s="13">
        <v>499</v>
      </c>
      <c r="M262" s="13" t="str">
        <f>IF(AmazonProductData[[#This Row],[Actual_price]]&lt;200,"₹200",IF(AmazonProductData[[#This Row],[Actual_price]]&lt;=500,"₹200–₹500"," &gt;₹500)"))</f>
        <v xml:space="preserve"> &gt;₹500)</v>
      </c>
      <c r="N262" s="36">
        <v>599</v>
      </c>
      <c r="O262" s="36" t="str">
        <f>IF(AmazonProductData[[#This Row],[Discount_percentage]]&gt;=0.5,"50% or More","Less Than 50%")</f>
        <v>Less Than 50%</v>
      </c>
      <c r="P262" s="27">
        <v>0.17</v>
      </c>
      <c r="Q262" s="32" t="str">
        <f>IF(AmazonProductData[[#This Row],[Rating]]&lt;3,"Good",IF(AmazonProductData[[#This Row],[Rating]]&lt;=3.9,"Very Good","Excellent"))</f>
        <v>Excellent</v>
      </c>
      <c r="R262" s="32">
        <f>AmazonProductData[[#This Row],[Rating]]*AmazonProductData[[#This Row],[Rating_count]]</f>
        <v>92047.2</v>
      </c>
      <c r="S262" s="17">
        <v>4.2</v>
      </c>
      <c r="T262" s="17">
        <f>AmazonProductData[[#This Row],[Actual_price]]*AmazonProductData[[#This Row],[Rating_count]]</f>
        <v>13127684</v>
      </c>
      <c r="U262" s="17" t="str">
        <f>IF(AmazonProductData[[#This Row],[Rating_count]]&lt;1000,"Less than 1k Reviews","More than 1k Reviews")</f>
        <v>More than 1k Reviews</v>
      </c>
      <c r="V262" s="20">
        <v>21916</v>
      </c>
      <c r="W262" s="1" t="s">
        <v>3322</v>
      </c>
      <c r="X262" s="1" t="s">
        <v>4529</v>
      </c>
      <c r="Y262" s="1" t="s">
        <v>5723</v>
      </c>
      <c r="Z262" s="1" t="s">
        <v>6917</v>
      </c>
      <c r="AA262" s="1" t="s">
        <v>8111</v>
      </c>
      <c r="AB262" s="1" t="s">
        <v>9318</v>
      </c>
      <c r="AC262" s="2" t="s">
        <v>10646</v>
      </c>
      <c r="AD262" s="4" t="s">
        <v>12075</v>
      </c>
    </row>
    <row r="263" spans="1:30" hidden="1" x14ac:dyDescent="0.35">
      <c r="A263" s="3" t="s">
        <v>748</v>
      </c>
      <c r="B263" s="3" t="str">
        <f>PROPER(AmazonProductData[[#This Row],[P_edit_3]])</f>
        <v>Ofixo Multi-Purpose Laptop Tablestudy</v>
      </c>
      <c r="C263" s="3" t="str">
        <f>SUBSTITUTE(AmazonProductData[[#This Row],[P_edit_2]],"/","")</f>
        <v>OFIXO Multi-Purpose Laptop TableStudy</v>
      </c>
      <c r="D263" s="3" t="str">
        <f>SUBSTITUTE(AmazonProductData[[#This Row],[P_edit_1]],"!!","")</f>
        <v>OFIXO Multi-Purpose Laptop Table/Study</v>
      </c>
      <c r="E263" s="3" t="str">
        <f>LEFT(AmazonProductData[[#This Row],[product_name-original]],FIND("~",SUBSTITUTE(AmazonProductData[[#This Row],[product_name-original]]," ","~",4))-1)</f>
        <v>OFIXO Multi-Purpose Laptop Table/Study</v>
      </c>
      <c r="F263" s="1" t="s">
        <v>2085</v>
      </c>
      <c r="G263" s="1" t="str">
        <f>LEFT(AmazonProductData[[#This Row],[category-orginal]],FIND("|",AmazonProductData[[#This Row],[category-orginal]]))</f>
        <v>Computers&amp;Accessories|</v>
      </c>
      <c r="H263" s="1" t="str">
        <f>SUBSTITUTE(AmazonProductData[[#This Row],[category-old3]], "OfficeProducts", "Office Products")</f>
        <v>Computers &amp; Accessories</v>
      </c>
      <c r="I263" s="1" t="str">
        <f>SUBSTITUTE(AmazonProductData[[#This Row],[Category2]], "&amp;", " &amp; ")</f>
        <v>Computers &amp; Accessories</v>
      </c>
      <c r="J263" s="1" t="str">
        <f>SUBSTITUTE(AmazonProductData[[#This Row],[category-old2]],"|","")</f>
        <v>Computers&amp;Accessories</v>
      </c>
      <c r="K263" s="1" t="s">
        <v>2735</v>
      </c>
      <c r="L263" s="13">
        <v>599</v>
      </c>
      <c r="M263" s="13" t="str">
        <f>IF(AmazonProductData[[#This Row],[Actual_price]]&lt;200,"₹200",IF(AmazonProductData[[#This Row],[Actual_price]]&lt;=500,"₹200–₹500"," &gt;₹500)"))</f>
        <v xml:space="preserve"> &gt;₹500)</v>
      </c>
      <c r="N263" s="36">
        <v>599</v>
      </c>
      <c r="O263" s="36" t="str">
        <f>IF(AmazonProductData[[#This Row],[Discount_percentage]]&gt;=0.5,"50% or More","Less Than 50%")</f>
        <v>Less Than 50%</v>
      </c>
      <c r="P263" s="27">
        <v>0</v>
      </c>
      <c r="Q263" s="32" t="str">
        <f>IF(AmazonProductData[[#This Row],[Rating]]&lt;3,"Good",IF(AmazonProductData[[#This Row],[Rating]]&lt;=3.9,"Very Good","Excellent"))</f>
        <v>Excellent</v>
      </c>
      <c r="R263" s="32">
        <f>AmazonProductData[[#This Row],[Rating]]*AmazonProductData[[#This Row],[Rating_count]]</f>
        <v>105692</v>
      </c>
      <c r="S263" s="17">
        <v>4</v>
      </c>
      <c r="T263" s="17">
        <f>AmazonProductData[[#This Row],[Actual_price]]*AmazonProductData[[#This Row],[Rating_count]]</f>
        <v>15827377</v>
      </c>
      <c r="U263" s="17" t="str">
        <f>IF(AmazonProductData[[#This Row],[Rating_count]]&lt;1000,"Less than 1k Reviews","More than 1k Reviews")</f>
        <v>More than 1k Reviews</v>
      </c>
      <c r="V263" s="20">
        <v>26423</v>
      </c>
      <c r="W263" s="1" t="s">
        <v>3594</v>
      </c>
      <c r="X263" s="1" t="s">
        <v>4787</v>
      </c>
      <c r="Y263" s="1" t="s">
        <v>5981</v>
      </c>
      <c r="Z263" s="1" t="s">
        <v>7175</v>
      </c>
      <c r="AA263" s="1" t="s">
        <v>8369</v>
      </c>
      <c r="AB263" s="1" t="s">
        <v>9578</v>
      </c>
      <c r="AC263" s="2" t="s">
        <v>10969</v>
      </c>
      <c r="AD263" s="4" t="s">
        <v>12418</v>
      </c>
    </row>
    <row r="264" spans="1:30" hidden="1" x14ac:dyDescent="0.35">
      <c r="A264" s="3" t="s">
        <v>148</v>
      </c>
      <c r="B264" s="3" t="str">
        <f>PROPER(AmazonProductData[[#This Row],[P_edit_3]])</f>
        <v>Bluerigger Digital Optical Audio</v>
      </c>
      <c r="C264" s="3" t="str">
        <f>SUBSTITUTE(AmazonProductData[[#This Row],[P_edit_2]],"/","")</f>
        <v>BlueRigger Digital Optical Audio</v>
      </c>
      <c r="D264" s="3" t="str">
        <f>SUBSTITUTE(AmazonProductData[[#This Row],[P_edit_1]],"!!","")</f>
        <v>BlueRigger Digital Optical Audio</v>
      </c>
      <c r="E264" s="3" t="str">
        <f>LEFT(AmazonProductData[[#This Row],[product_name-original]],FIND("~",SUBSTITUTE(AmazonProductData[[#This Row],[product_name-original]]," ","~",4))-1)</f>
        <v>BlueRigger Digital Optical Audio</v>
      </c>
      <c r="F264" s="1" t="s">
        <v>1499</v>
      </c>
      <c r="G264" s="1" t="str">
        <f>LEFT(AmazonProductData[[#This Row],[category-orginal]],FIND("|",AmazonProductData[[#This Row],[category-orginal]]))</f>
        <v>Electronics|</v>
      </c>
      <c r="H264" s="1" t="str">
        <f>SUBSTITUTE(AmazonProductData[[#This Row],[category-old3]], "OfficeProducts", "Office Products")</f>
        <v>Electronics</v>
      </c>
      <c r="I264" s="1" t="str">
        <f>SUBSTITUTE(AmazonProductData[[#This Row],[Category2]], "&amp;", " &amp; ")</f>
        <v>Electronics</v>
      </c>
      <c r="J264" s="1" t="str">
        <f>SUBSTITUTE(AmazonProductData[[#This Row],[category-old2]],"|","")</f>
        <v>Electronics</v>
      </c>
      <c r="K264" s="1" t="s">
        <v>2697</v>
      </c>
      <c r="L264" s="13">
        <v>416</v>
      </c>
      <c r="M264" s="13" t="str">
        <f>IF(AmazonProductData[[#This Row],[Actual_price]]&lt;200,"₹200",IF(AmazonProductData[[#This Row],[Actual_price]]&lt;=500,"₹200–₹500"," &gt;₹500)"))</f>
        <v xml:space="preserve"> &gt;₹500)</v>
      </c>
      <c r="N264" s="36">
        <v>599</v>
      </c>
      <c r="O264" s="36" t="str">
        <f>IF(AmazonProductData[[#This Row],[Discount_percentage]]&gt;=0.5,"50% or More","Less Than 50%")</f>
        <v>Less Than 50%</v>
      </c>
      <c r="P264" s="27">
        <v>0.31</v>
      </c>
      <c r="Q264" s="32" t="str">
        <f>IF(AmazonProductData[[#This Row],[Rating]]&lt;3,"Good",IF(AmazonProductData[[#This Row],[Rating]]&lt;=3.9,"Very Good","Excellent"))</f>
        <v>Excellent</v>
      </c>
      <c r="R264" s="32">
        <f>AmazonProductData[[#This Row],[Rating]]*AmazonProductData[[#This Row],[Rating_count]]</f>
        <v>126096.6</v>
      </c>
      <c r="S264" s="17">
        <v>4.2</v>
      </c>
      <c r="T264" s="17">
        <f>AmazonProductData[[#This Row],[Actual_price]]*AmazonProductData[[#This Row],[Rating_count]]</f>
        <v>17983777</v>
      </c>
      <c r="U264" s="17" t="str">
        <f>IF(AmazonProductData[[#This Row],[Rating_count]]&lt;1000,"Less than 1k Reviews","More than 1k Reviews")</f>
        <v>More than 1k Reviews</v>
      </c>
      <c r="V264" s="20">
        <v>30023</v>
      </c>
      <c r="W264" s="1" t="s">
        <v>3041</v>
      </c>
      <c r="X264" s="1" t="s">
        <v>4307</v>
      </c>
      <c r="Y264" s="1" t="s">
        <v>5501</v>
      </c>
      <c r="Z264" s="1" t="s">
        <v>6695</v>
      </c>
      <c r="AA264" s="1" t="s">
        <v>7889</v>
      </c>
      <c r="AB264" s="1" t="s">
        <v>9089</v>
      </c>
      <c r="AC264" s="2" t="s">
        <v>10326</v>
      </c>
      <c r="AD264" s="4" t="s">
        <v>11740</v>
      </c>
    </row>
    <row r="265" spans="1:30" hidden="1" x14ac:dyDescent="0.35">
      <c r="A265" s="3" t="s">
        <v>204</v>
      </c>
      <c r="B265" s="3" t="str">
        <f>PROPER(AmazonProductData[[#This Row],[P_edit_3]])</f>
        <v>Bluerigger High Speed Hdmi</v>
      </c>
      <c r="C265" s="3" t="str">
        <f>SUBSTITUTE(AmazonProductData[[#This Row],[P_edit_2]],"/","")</f>
        <v>BlueRigger High Speed HDMI</v>
      </c>
      <c r="D265" s="3" t="str">
        <f>SUBSTITUTE(AmazonProductData[[#This Row],[P_edit_1]],"!!","")</f>
        <v>BlueRigger High Speed HDMI</v>
      </c>
      <c r="E265" s="3" t="str">
        <f>LEFT(AmazonProductData[[#This Row],[product_name-original]],FIND("~",SUBSTITUTE(AmazonProductData[[#This Row],[product_name-original]]," ","~",4))-1)</f>
        <v>BlueRigger High Speed HDMI</v>
      </c>
      <c r="F265" s="1" t="s">
        <v>1555</v>
      </c>
      <c r="G265" s="1" t="str">
        <f>LEFT(AmazonProductData[[#This Row],[category-orginal]],FIND("|",AmazonProductData[[#This Row],[category-orginal]]))</f>
        <v>Electronics|</v>
      </c>
      <c r="H265" s="1" t="str">
        <f>SUBSTITUTE(AmazonProductData[[#This Row],[category-old3]], "OfficeProducts", "Office Products")</f>
        <v>Electronics</v>
      </c>
      <c r="I265" s="1" t="str">
        <f>SUBSTITUTE(AmazonProductData[[#This Row],[Category2]], "&amp;", " &amp; ")</f>
        <v>Electronics</v>
      </c>
      <c r="J265" s="1" t="str">
        <f>SUBSTITUTE(AmazonProductData[[#This Row],[category-old2]],"|","")</f>
        <v>Electronics</v>
      </c>
      <c r="K265" s="1" t="s">
        <v>2690</v>
      </c>
      <c r="L265" s="13">
        <v>467</v>
      </c>
      <c r="M265" s="13" t="str">
        <f>IF(AmazonProductData[[#This Row],[Actual_price]]&lt;200,"₹200",IF(AmazonProductData[[#This Row],[Actual_price]]&lt;=500,"₹200–₹500"," &gt;₹500)"))</f>
        <v xml:space="preserve"> &gt;₹500)</v>
      </c>
      <c r="N265" s="36">
        <v>599</v>
      </c>
      <c r="O265" s="36" t="str">
        <f>IF(AmazonProductData[[#This Row],[Discount_percentage]]&gt;=0.5,"50% or More","Less Than 50%")</f>
        <v>Less Than 50%</v>
      </c>
      <c r="P265" s="27">
        <v>0.22</v>
      </c>
      <c r="Q265" s="32" t="str">
        <f>IF(AmazonProductData[[#This Row],[Rating]]&lt;3,"Good",IF(AmazonProductData[[#This Row],[Rating]]&lt;=3.9,"Very Good","Excellent"))</f>
        <v>Excellent</v>
      </c>
      <c r="R265" s="32">
        <f>AmazonProductData[[#This Row],[Rating]]*AmazonProductData[[#This Row],[Rating_count]]</f>
        <v>193837.6</v>
      </c>
      <c r="S265" s="17">
        <v>4.4000000000000004</v>
      </c>
      <c r="T265" s="17">
        <f>AmazonProductData[[#This Row],[Actual_price]]*AmazonProductData[[#This Row],[Rating_count]]</f>
        <v>26388346</v>
      </c>
      <c r="U265" s="17" t="str">
        <f>IF(AmazonProductData[[#This Row],[Rating_count]]&lt;1000,"Less than 1k Reviews","More than 1k Reviews")</f>
        <v>More than 1k Reviews</v>
      </c>
      <c r="V265" s="20">
        <v>44054</v>
      </c>
      <c r="W265" s="1" t="s">
        <v>3094</v>
      </c>
      <c r="X265" s="1" t="s">
        <v>4344</v>
      </c>
      <c r="Y265" s="1" t="s">
        <v>5538</v>
      </c>
      <c r="Z265" s="1" t="s">
        <v>6732</v>
      </c>
      <c r="AA265" s="1" t="s">
        <v>7926</v>
      </c>
      <c r="AB265" s="1" t="s">
        <v>9129</v>
      </c>
      <c r="AC265" s="2" t="s">
        <v>10382</v>
      </c>
      <c r="AD265" s="4" t="s">
        <v>11796</v>
      </c>
    </row>
    <row r="266" spans="1:30" hidden="1" x14ac:dyDescent="0.35">
      <c r="A266" s="3" t="s">
        <v>614</v>
      </c>
      <c r="B266" s="3" t="str">
        <f>PROPER(AmazonProductData[[#This Row],[P_edit_3]])</f>
        <v>Xiaomi Mi Wired In</v>
      </c>
      <c r="C266" s="3" t="str">
        <f>SUBSTITUTE(AmazonProductData[[#This Row],[P_edit_2]],"/","")</f>
        <v>Xiaomi Mi Wired in</v>
      </c>
      <c r="D266" s="3" t="str">
        <f>SUBSTITUTE(AmazonProductData[[#This Row],[P_edit_1]],"!!","")</f>
        <v>Xiaomi Mi Wired in</v>
      </c>
      <c r="E266" s="3" t="str">
        <f>LEFT(AmazonProductData[[#This Row],[product_name-original]],FIND("~",SUBSTITUTE(AmazonProductData[[#This Row],[product_name-original]]," ","~",4))-1)</f>
        <v>Xiaomi Mi Wired in</v>
      </c>
      <c r="F266" s="1" t="s">
        <v>1951</v>
      </c>
      <c r="G266" s="1" t="str">
        <f>LEFT(AmazonProductData[[#This Row],[category-orginal]],FIND("|",AmazonProductData[[#This Row],[category-orginal]]))</f>
        <v>Electronics|</v>
      </c>
      <c r="H266" s="1" t="str">
        <f>SUBSTITUTE(AmazonProductData[[#This Row],[category-old3]], "OfficeProducts", "Office Products")</f>
        <v>Electronics</v>
      </c>
      <c r="I266" s="1" t="str">
        <f>SUBSTITUTE(AmazonProductData[[#This Row],[Category2]], "&amp;", " &amp; ")</f>
        <v>Electronics</v>
      </c>
      <c r="J266" s="1" t="str">
        <f>SUBSTITUTE(AmazonProductData[[#This Row],[category-old2]],"|","")</f>
        <v>Electronics</v>
      </c>
      <c r="K266" s="1" t="s">
        <v>2712</v>
      </c>
      <c r="L266" s="13">
        <v>429</v>
      </c>
      <c r="M266" s="13" t="str">
        <f>IF(AmazonProductData[[#This Row],[Actual_price]]&lt;200,"₹200",IF(AmazonProductData[[#This Row],[Actual_price]]&lt;=500,"₹200–₹500"," &gt;₹500)"))</f>
        <v xml:space="preserve"> &gt;₹500)</v>
      </c>
      <c r="N266" s="36">
        <v>599</v>
      </c>
      <c r="O266" s="36" t="str">
        <f>IF(AmazonProductData[[#This Row],[Discount_percentage]]&gt;=0.5,"50% or More","Less Than 50%")</f>
        <v>Less Than 50%</v>
      </c>
      <c r="P266" s="27">
        <v>0.28000000000000003</v>
      </c>
      <c r="Q266" s="32" t="str">
        <f>IF(AmazonProductData[[#This Row],[Rating]]&lt;3,"Good",IF(AmazonProductData[[#This Row],[Rating]]&lt;=3.9,"Very Good","Excellent"))</f>
        <v>Excellent</v>
      </c>
      <c r="R266" s="32">
        <f>AmazonProductData[[#This Row],[Rating]]*AmazonProductData[[#This Row],[Rating_count]]</f>
        <v>489810.6</v>
      </c>
      <c r="S266" s="17">
        <v>4.0999999999999996</v>
      </c>
      <c r="T266" s="17">
        <f>AmazonProductData[[#This Row],[Actual_price]]*AmazonProductData[[#This Row],[Rating_count]]</f>
        <v>71560134</v>
      </c>
      <c r="U266" s="17" t="str">
        <f>IF(AmazonProductData[[#This Row],[Rating_count]]&lt;1000,"Less than 1k Reviews","More than 1k Reviews")</f>
        <v>More than 1k Reviews</v>
      </c>
      <c r="V266" s="20">
        <v>119466</v>
      </c>
      <c r="W266" s="1" t="s">
        <v>3460</v>
      </c>
      <c r="X266" s="1" t="s">
        <v>4654</v>
      </c>
      <c r="Y266" s="1" t="s">
        <v>5848</v>
      </c>
      <c r="Z266" s="1" t="s">
        <v>7042</v>
      </c>
      <c r="AA266" s="1" t="s">
        <v>8236</v>
      </c>
      <c r="AB266" s="1" t="s">
        <v>9443</v>
      </c>
      <c r="AC266" s="2" t="s">
        <v>10818</v>
      </c>
      <c r="AD266" s="4" t="s">
        <v>12257</v>
      </c>
    </row>
    <row r="267" spans="1:30" hidden="1" x14ac:dyDescent="0.35">
      <c r="A267" s="3" t="s">
        <v>315</v>
      </c>
      <c r="B267" s="3" t="str">
        <f>PROPER(AmazonProductData[[#This Row],[P_edit_3]])</f>
        <v>Shopoflux Silicone Remote Cover</v>
      </c>
      <c r="C267" s="3" t="str">
        <f>SUBSTITUTE(AmazonProductData[[#This Row],[P_edit_2]],"/","")</f>
        <v>Shopoflux Silicone Remote Cover</v>
      </c>
      <c r="D267" s="3" t="str">
        <f>SUBSTITUTE(AmazonProductData[[#This Row],[P_edit_1]],"!!","")</f>
        <v>Shopoflux Silicone Remote Cover</v>
      </c>
      <c r="E267" s="1" t="str">
        <f>LEFT(AmazonProductData[[#This Row],[product_name-original]],FIND("~",SUBSTITUTE(AmazonProductData[[#This Row],[product_name-original]]," ","~",4))-1)</f>
        <v>Shopoflux Silicone Remote Cover</v>
      </c>
      <c r="F267" s="1" t="s">
        <v>1664</v>
      </c>
      <c r="G267" s="1" t="str">
        <f>LEFT(AmazonProductData[[#This Row],[category-orginal]],FIND("|",AmazonProductData[[#This Row],[category-orginal]]))</f>
        <v>Electronics|</v>
      </c>
      <c r="H267" s="1" t="str">
        <f>SUBSTITUTE(AmazonProductData[[#This Row],[category-old3]], "OfficeProducts", "Office Products")</f>
        <v>Electronics</v>
      </c>
      <c r="I267" s="1" t="str">
        <f>SUBSTITUTE(AmazonProductData[[#This Row],[Category2]], "&amp;", " &amp; ")</f>
        <v>Electronics</v>
      </c>
      <c r="J267" s="1" t="str">
        <f>SUBSTITUTE(AmazonProductData[[#This Row],[category-old2]],"|","")</f>
        <v>Electronics</v>
      </c>
      <c r="K267" s="1" t="s">
        <v>2692</v>
      </c>
      <c r="L267" s="13">
        <v>246</v>
      </c>
      <c r="M267" s="13" t="str">
        <f>IF(AmazonProductData[[#This Row],[Actual_price]]&lt;200,"₹200",IF(AmazonProductData[[#This Row],[Actual_price]]&lt;=500,"₹200–₹500"," &gt;₹500)"))</f>
        <v xml:space="preserve"> &gt;₹500)</v>
      </c>
      <c r="N267" s="36">
        <v>600</v>
      </c>
      <c r="O267" s="36" t="str">
        <f>IF(AmazonProductData[[#This Row],[Discount_percentage]]&gt;=0.5,"50% or More","Less Than 50%")</f>
        <v>50% or More</v>
      </c>
      <c r="P267" s="27">
        <v>0.59</v>
      </c>
      <c r="Q267" s="32" t="str">
        <f>IF(AmazonProductData[[#This Row],[Rating]]&lt;3,"Good",IF(AmazonProductData[[#This Row],[Rating]]&lt;=3.9,"Very Good","Excellent"))</f>
        <v>Excellent</v>
      </c>
      <c r="R267" s="32">
        <f>AmazonProductData[[#This Row],[Rating]]*AmazonProductData[[#This Row],[Rating_count]]</f>
        <v>600.6</v>
      </c>
      <c r="S267" s="17">
        <v>4.2</v>
      </c>
      <c r="T267" s="17">
        <f>AmazonProductData[[#This Row],[Actual_price]]*AmazonProductData[[#This Row],[Rating_count]]</f>
        <v>85800</v>
      </c>
      <c r="U267" s="17" t="str">
        <f>IF(AmazonProductData[[#This Row],[Rating_count]]&lt;1000,"Less than 1k Reviews","More than 1k Reviews")</f>
        <v>Less than 1k Reviews</v>
      </c>
      <c r="V267" s="20">
        <v>143</v>
      </c>
      <c r="W267" s="1" t="s">
        <v>3196</v>
      </c>
      <c r="X267" s="1" t="s">
        <v>4430</v>
      </c>
      <c r="Y267" s="1" t="s">
        <v>5624</v>
      </c>
      <c r="Z267" s="1" t="s">
        <v>6818</v>
      </c>
      <c r="AA267" s="1" t="s">
        <v>8012</v>
      </c>
      <c r="AB267" s="1" t="s">
        <v>9216</v>
      </c>
      <c r="AC267" s="2" t="s">
        <v>10489</v>
      </c>
      <c r="AD267" s="4" t="s">
        <v>11907</v>
      </c>
    </row>
    <row r="268" spans="1:30" hidden="1" x14ac:dyDescent="0.35">
      <c r="A268" s="3" t="s">
        <v>741</v>
      </c>
      <c r="B268" s="3" t="str">
        <f>PROPER(AmazonProductData[[#This Row],[P_edit_3]])</f>
        <v>Tvara Lcd Writing Tablet</v>
      </c>
      <c r="C268" s="3" t="str">
        <f>SUBSTITUTE(AmazonProductData[[#This Row],[P_edit_2]],"/","")</f>
        <v>TVARA LCD Writing Tablet</v>
      </c>
      <c r="D268" s="3" t="str">
        <f>SUBSTITUTE(AmazonProductData[[#This Row],[P_edit_1]],"!!","")</f>
        <v>TVARA LCD Writing Tablet</v>
      </c>
      <c r="E268" s="3" t="str">
        <f>LEFT(AmazonProductData[[#This Row],[product_name-original]],FIND("~",SUBSTITUTE(AmazonProductData[[#This Row],[product_name-original]]," ","~",4))-1)</f>
        <v>TVARA LCD Writing Tablet</v>
      </c>
      <c r="F268" s="1" t="s">
        <v>2078</v>
      </c>
      <c r="G268" s="1" t="str">
        <f>LEFT(AmazonProductData[[#This Row],[category-orginal]],FIND("|",AmazonProductData[[#This Row],[category-orginal]]))</f>
        <v>Computers&amp;Accessories|</v>
      </c>
      <c r="H268" s="1" t="str">
        <f>SUBSTITUTE(AmazonProductData[[#This Row],[category-old3]], "OfficeProducts", "Office Products")</f>
        <v>Computers &amp; Accessories</v>
      </c>
      <c r="I268" s="1" t="str">
        <f>SUBSTITUTE(AmazonProductData[[#This Row],[Category2]], "&amp;", " &amp; ")</f>
        <v>Computers &amp; Accessories</v>
      </c>
      <c r="J268" s="1" t="str">
        <f>SUBSTITUTE(AmazonProductData[[#This Row],[category-old2]],"|","")</f>
        <v>Computers&amp;Accessories</v>
      </c>
      <c r="K268" s="1" t="s">
        <v>2734</v>
      </c>
      <c r="L268" s="13">
        <v>249</v>
      </c>
      <c r="M268" s="13" t="str">
        <f>IF(AmazonProductData[[#This Row],[Actual_price]]&lt;200,"₹200",IF(AmazonProductData[[#This Row],[Actual_price]]&lt;=500,"₹200–₹500"," &gt;₹500)"))</f>
        <v xml:space="preserve"> &gt;₹500)</v>
      </c>
      <c r="N268" s="36">
        <v>600</v>
      </c>
      <c r="O268" s="36" t="str">
        <f>IF(AmazonProductData[[#This Row],[Discount_percentage]]&gt;=0.5,"50% or More","Less Than 50%")</f>
        <v>50% or More</v>
      </c>
      <c r="P268" s="27">
        <v>0.59</v>
      </c>
      <c r="Q268" s="32" t="str">
        <f>IF(AmazonProductData[[#This Row],[Rating]]&lt;3,"Good",IF(AmazonProductData[[#This Row],[Rating]]&lt;=3.9,"Very Good","Excellent"))</f>
        <v>Excellent</v>
      </c>
      <c r="R268" s="32">
        <f>AmazonProductData[[#This Row],[Rating]]*AmazonProductData[[#This Row],[Rating_count]]</f>
        <v>4832</v>
      </c>
      <c r="S268" s="17">
        <v>4</v>
      </c>
      <c r="T268" s="17">
        <f>AmazonProductData[[#This Row],[Actual_price]]*AmazonProductData[[#This Row],[Rating_count]]</f>
        <v>724800</v>
      </c>
      <c r="U268" s="17" t="str">
        <f>IF(AmazonProductData[[#This Row],[Rating_count]]&lt;1000,"Less than 1k Reviews","More than 1k Reviews")</f>
        <v>More than 1k Reviews</v>
      </c>
      <c r="V268" s="20">
        <v>1208</v>
      </c>
      <c r="W268" s="1" t="s">
        <v>3587</v>
      </c>
      <c r="X268" s="1" t="s">
        <v>4780</v>
      </c>
      <c r="Y268" s="1" t="s">
        <v>5974</v>
      </c>
      <c r="Z268" s="1" t="s">
        <v>7168</v>
      </c>
      <c r="AA268" s="1" t="s">
        <v>8362</v>
      </c>
      <c r="AB268" s="1" t="s">
        <v>9571</v>
      </c>
      <c r="AC268" s="2" t="s">
        <v>10961</v>
      </c>
      <c r="AD268" s="4" t="s">
        <v>12409</v>
      </c>
    </row>
    <row r="269" spans="1:30" hidden="1" x14ac:dyDescent="0.35">
      <c r="A269" s="3" t="s">
        <v>694</v>
      </c>
      <c r="B269" s="3" t="str">
        <f>PROPER(AmazonProductData[[#This Row],[P_edit_3]])</f>
        <v>Parker Classic Gold Gold</v>
      </c>
      <c r="C269" s="3" t="str">
        <f>SUBSTITUTE(AmazonProductData[[#This Row],[P_edit_2]],"/","")</f>
        <v>Parker Classic Gold Gold</v>
      </c>
      <c r="D269" s="3" t="str">
        <f>SUBSTITUTE(AmazonProductData[[#This Row],[P_edit_1]],"!!","")</f>
        <v>Parker Classic Gold Gold</v>
      </c>
      <c r="E269" s="3" t="str">
        <f>LEFT(AmazonProductData[[#This Row],[product_name-original]],FIND("~",SUBSTITUTE(AmazonProductData[[#This Row],[product_name-original]]," ","~",4))-1)</f>
        <v>Parker Classic Gold Gold</v>
      </c>
      <c r="F269" s="1" t="s">
        <v>2031</v>
      </c>
      <c r="G269" s="1" t="str">
        <f>LEFT(AmazonProductData[[#This Row],[category-orginal]],FIND("|",AmazonProductData[[#This Row],[category-orginal]]))</f>
        <v>OfficeProducts|</v>
      </c>
      <c r="H269" s="1" t="str">
        <f>SUBSTITUTE(AmazonProductData[[#This Row],[category-old3]], "OfficeProducts", "Office Products")</f>
        <v>Office Products</v>
      </c>
      <c r="I269" s="1" t="str">
        <f>SUBSTITUTE(AmazonProductData[[#This Row],[Category2]], "&amp;", " &amp; ")</f>
        <v>OfficeProducts</v>
      </c>
      <c r="J269" s="1" t="str">
        <f>SUBSTITUTE(AmazonProductData[[#This Row],[category-old2]],"|","")</f>
        <v>OfficeProducts</v>
      </c>
      <c r="K269" s="1" t="s">
        <v>2782</v>
      </c>
      <c r="L269" s="13">
        <v>480</v>
      </c>
      <c r="M269" s="13" t="str">
        <f>IF(AmazonProductData[[#This Row],[Actual_price]]&lt;200,"₹200",IF(AmazonProductData[[#This Row],[Actual_price]]&lt;=500,"₹200–₹500"," &gt;₹500)"))</f>
        <v xml:space="preserve"> &gt;₹500)</v>
      </c>
      <c r="N269" s="36">
        <v>600</v>
      </c>
      <c r="O269" s="36" t="str">
        <f>IF(AmazonProductData[[#This Row],[Discount_percentage]]&gt;=0.5,"50% or More","Less Than 50%")</f>
        <v>Less Than 50%</v>
      </c>
      <c r="P269" s="27">
        <v>0.2</v>
      </c>
      <c r="Q269" s="32" t="str">
        <f>IF(AmazonProductData[[#This Row],[Rating]]&lt;3,"Good",IF(AmazonProductData[[#This Row],[Rating]]&lt;=3.9,"Very Good","Excellent"))</f>
        <v>Excellent</v>
      </c>
      <c r="R269" s="32">
        <f>AmazonProductData[[#This Row],[Rating]]*AmazonProductData[[#This Row],[Rating_count]]</f>
        <v>24591.7</v>
      </c>
      <c r="S269" s="17">
        <v>4.3</v>
      </c>
      <c r="T269" s="17">
        <f>AmazonProductData[[#This Row],[Actual_price]]*AmazonProductData[[#This Row],[Rating_count]]</f>
        <v>3431400</v>
      </c>
      <c r="U269" s="17" t="str">
        <f>IF(AmazonProductData[[#This Row],[Rating_count]]&lt;1000,"Less than 1k Reviews","More than 1k Reviews")</f>
        <v>More than 1k Reviews</v>
      </c>
      <c r="V269" s="20">
        <v>5719</v>
      </c>
      <c r="W269" s="1" t="s">
        <v>3542</v>
      </c>
      <c r="X269" s="1" t="s">
        <v>4733</v>
      </c>
      <c r="Y269" s="1" t="s">
        <v>5927</v>
      </c>
      <c r="Z269" s="1" t="s">
        <v>7121</v>
      </c>
      <c r="AA269" s="1" t="s">
        <v>8315</v>
      </c>
      <c r="AB269" s="1" t="s">
        <v>9523</v>
      </c>
      <c r="AC269" s="2" t="s">
        <v>10911</v>
      </c>
      <c r="AD269" s="4" t="s">
        <v>12357</v>
      </c>
    </row>
    <row r="270" spans="1:30" hidden="1" x14ac:dyDescent="0.35">
      <c r="A270" s="3" t="s">
        <v>1014</v>
      </c>
      <c r="B270" s="3" t="str">
        <f>PROPER(AmazonProductData[[#This Row],[P_edit_3]])</f>
        <v>Hul Pureit Germkill Kit</v>
      </c>
      <c r="C270" s="3" t="str">
        <f>SUBSTITUTE(AmazonProductData[[#This Row],[P_edit_2]],"/","")</f>
        <v>HUL Pureit Germkill kit</v>
      </c>
      <c r="D270" s="3" t="str">
        <f>SUBSTITUTE(AmazonProductData[[#This Row],[P_edit_1]],"!!","")</f>
        <v>HUL Pureit Germkill kit</v>
      </c>
      <c r="E270" s="3" t="str">
        <f>LEFT(AmazonProductData[[#This Row],[product_name-original]],FIND("~",SUBSTITUTE(AmazonProductData[[#This Row],[product_name-original]]," ","~",4))-1)</f>
        <v>HUL Pureit Germkill kit</v>
      </c>
      <c r="F270" s="1" t="s">
        <v>2351</v>
      </c>
      <c r="G270" s="1" t="str">
        <f>LEFT(AmazonProductData[[#This Row],[category-orginal]],FIND("|",AmazonProductData[[#This Row],[category-orginal]]))</f>
        <v>Home&amp;Kitchen|</v>
      </c>
      <c r="H270" s="1" t="str">
        <f>SUBSTITUTE(AmazonProductData[[#This Row],[category-old3]], "OfficeProducts", "Office Products")</f>
        <v>Home &amp; Kitchen</v>
      </c>
      <c r="I270" s="1" t="str">
        <f>SUBSTITUTE(AmazonProductData[[#This Row],[Category2]], "&amp;", " &amp; ")</f>
        <v>Home &amp; Kitchen</v>
      </c>
      <c r="J270" s="1" t="str">
        <f>SUBSTITUTE(AmazonProductData[[#This Row],[category-old2]],"|","")</f>
        <v>Home&amp;Kitchen</v>
      </c>
      <c r="K270" s="1" t="s">
        <v>2864</v>
      </c>
      <c r="L270" s="13">
        <v>600</v>
      </c>
      <c r="M270" s="13" t="str">
        <f>IF(AmazonProductData[[#This Row],[Actual_price]]&lt;200,"₹200",IF(AmazonProductData[[#This Row],[Actual_price]]&lt;=500,"₹200–₹500"," &gt;₹500)"))</f>
        <v xml:space="preserve"> &gt;₹500)</v>
      </c>
      <c r="N270" s="36">
        <v>600</v>
      </c>
      <c r="O270" s="36" t="str">
        <f>IF(AmazonProductData[[#This Row],[Discount_percentage]]&gt;=0.5,"50% or More","Less Than 50%")</f>
        <v>Less Than 50%</v>
      </c>
      <c r="P270" s="27">
        <v>0</v>
      </c>
      <c r="Q270" s="32" t="str">
        <f>IF(AmazonProductData[[#This Row],[Rating]]&lt;3,"Good",IF(AmazonProductData[[#This Row],[Rating]]&lt;=3.9,"Very Good","Excellent"))</f>
        <v>Excellent</v>
      </c>
      <c r="R270" s="32">
        <f>AmazonProductData[[#This Row],[Rating]]*AmazonProductData[[#This Row],[Rating_count]]</f>
        <v>44718.7</v>
      </c>
      <c r="S270" s="17">
        <v>4.0999999999999996</v>
      </c>
      <c r="T270" s="17">
        <f>AmazonProductData[[#This Row],[Actual_price]]*AmazonProductData[[#This Row],[Rating_count]]</f>
        <v>6544200</v>
      </c>
      <c r="U270" s="17" t="str">
        <f>IF(AmazonProductData[[#This Row],[Rating_count]]&lt;1000,"Less than 1k Reviews","More than 1k Reviews")</f>
        <v>More than 1k Reviews</v>
      </c>
      <c r="V270" s="20">
        <v>10907</v>
      </c>
      <c r="W270" s="1" t="s">
        <v>3858</v>
      </c>
      <c r="X270" s="1" t="s">
        <v>5049</v>
      </c>
      <c r="Y270" s="1" t="s">
        <v>6243</v>
      </c>
      <c r="Z270" s="1" t="s">
        <v>7437</v>
      </c>
      <c r="AA270" s="1" t="s">
        <v>8631</v>
      </c>
      <c r="AB270" s="1" t="s">
        <v>9843</v>
      </c>
      <c r="AC270" s="2" t="s">
        <v>11257</v>
      </c>
      <c r="AD270" s="4" t="s">
        <v>12720</v>
      </c>
    </row>
    <row r="271" spans="1:30" hidden="1" x14ac:dyDescent="0.35">
      <c r="A271" s="3" t="s">
        <v>218</v>
      </c>
      <c r="B271" s="3" t="str">
        <f>PROPER(AmazonProductData[[#This Row],[P_edit_3]])</f>
        <v>Amazon Basics Hdmi Coupler,</v>
      </c>
      <c r="C271" s="3" t="str">
        <f>SUBSTITUTE(AmazonProductData[[#This Row],[P_edit_2]],"/","")</f>
        <v>Amazon Basics HDMI Coupler,</v>
      </c>
      <c r="D271" s="3" t="str">
        <f>SUBSTITUTE(AmazonProductData[[#This Row],[P_edit_1]],"!!","")</f>
        <v>Amazon Basics HDMI Coupler,</v>
      </c>
      <c r="E271" s="3" t="s">
        <v>13066</v>
      </c>
      <c r="F271" s="1" t="s">
        <v>1569</v>
      </c>
      <c r="G271" s="1" t="str">
        <f>LEFT(AmazonProductData[[#This Row],[category-orginal]],FIND("|",AmazonProductData[[#This Row],[category-orginal]]))</f>
        <v>Electronics|</v>
      </c>
      <c r="H271" s="1" t="str">
        <f>SUBSTITUTE(AmazonProductData[[#This Row],[category-old3]], "OfficeProducts", "Office Products")</f>
        <v>Electronics</v>
      </c>
      <c r="I271" s="1" t="str">
        <f>SUBSTITUTE(AmazonProductData[[#This Row],[Category2]], "&amp;", " &amp; ")</f>
        <v>Electronics</v>
      </c>
      <c r="J271" s="1" t="str">
        <f>SUBSTITUTE(AmazonProductData[[#This Row],[category-old2]],"|","")</f>
        <v>Electronics</v>
      </c>
      <c r="K271" s="1" t="s">
        <v>2699</v>
      </c>
      <c r="L271" s="13">
        <v>209</v>
      </c>
      <c r="M271" s="13" t="str">
        <f>IF(AmazonProductData[[#This Row],[Actual_price]]&lt;200,"₹200",IF(AmazonProductData[[#This Row],[Actual_price]]&lt;=500,"₹200–₹500"," &gt;₹500)"))</f>
        <v xml:space="preserve"> &gt;₹500)</v>
      </c>
      <c r="N271" s="36">
        <v>600</v>
      </c>
      <c r="O271" s="36" t="str">
        <f>IF(AmazonProductData[[#This Row],[Discount_percentage]]&gt;=0.5,"50% or More","Less Than 50%")</f>
        <v>50% or More</v>
      </c>
      <c r="P271" s="27">
        <v>0.65</v>
      </c>
      <c r="Q271" s="32" t="str">
        <f>IF(AmazonProductData[[#This Row],[Rating]]&lt;3,"Good",IF(AmazonProductData[[#This Row],[Rating]]&lt;=3.9,"Very Good","Excellent"))</f>
        <v>Excellent</v>
      </c>
      <c r="R271" s="32">
        <f>AmazonProductData[[#This Row],[Rating]]*AmazonProductData[[#This Row],[Rating_count]]</f>
        <v>83036.800000000003</v>
      </c>
      <c r="S271" s="17">
        <v>4.4000000000000004</v>
      </c>
      <c r="T271" s="17">
        <f>AmazonProductData[[#This Row],[Actual_price]]*AmazonProductData[[#This Row],[Rating_count]]</f>
        <v>11323200</v>
      </c>
      <c r="U271" s="17" t="str">
        <f>IF(AmazonProductData[[#This Row],[Rating_count]]&lt;1000,"Less than 1k Reviews","More than 1k Reviews")</f>
        <v>More than 1k Reviews</v>
      </c>
      <c r="V271" s="20">
        <v>18872</v>
      </c>
      <c r="W271" s="1" t="s">
        <v>3107</v>
      </c>
      <c r="X271" s="1" t="s">
        <v>4357</v>
      </c>
      <c r="Y271" s="1" t="s">
        <v>5551</v>
      </c>
      <c r="Z271" s="1" t="s">
        <v>6745</v>
      </c>
      <c r="AA271" s="1" t="s">
        <v>7939</v>
      </c>
      <c r="AB271" s="1" t="s">
        <v>9142</v>
      </c>
      <c r="AC271" s="2" t="s">
        <v>10396</v>
      </c>
      <c r="AD271" s="4" t="s">
        <v>11810</v>
      </c>
    </row>
    <row r="272" spans="1:30" hidden="1" x14ac:dyDescent="0.35">
      <c r="A272" s="3" t="s">
        <v>988</v>
      </c>
      <c r="B272" s="3" t="str">
        <f>PROPER(AmazonProductData[[#This Row],[P_edit_3]])</f>
        <v>Bajaj Dx-2 600W Dry</v>
      </c>
      <c r="C272" s="3" t="str">
        <f>SUBSTITUTE(AmazonProductData[[#This Row],[P_edit_2]],"/","")</f>
        <v>Bajaj DX-2 600W Dry</v>
      </c>
      <c r="D272" s="3" t="str">
        <f>SUBSTITUTE(AmazonProductData[[#This Row],[P_edit_1]],"!!","")</f>
        <v>Bajaj DX-2 600W Dry</v>
      </c>
      <c r="E272" s="3" t="str">
        <f>LEFT(AmazonProductData[[#This Row],[product_name-original]],FIND("~",SUBSTITUTE(AmazonProductData[[#This Row],[product_name-original]]," ","~",4))-1)</f>
        <v>Bajaj DX-2 600W Dry</v>
      </c>
      <c r="F272" s="1" t="s">
        <v>2325</v>
      </c>
      <c r="G272" s="1" t="str">
        <f>LEFT(AmazonProductData[[#This Row],[category-orginal]],FIND("|",AmazonProductData[[#This Row],[category-orginal]]))</f>
        <v>Home&amp;Kitchen|</v>
      </c>
      <c r="H272" s="1" t="str">
        <f>SUBSTITUTE(AmazonProductData[[#This Row],[category-old3]], "OfficeProducts", "Office Products")</f>
        <v>Home &amp; Kitchen</v>
      </c>
      <c r="I272" s="1" t="str">
        <f>SUBSTITUTE(AmazonProductData[[#This Row],[Category2]], "&amp;", " &amp; ")</f>
        <v>Home &amp; Kitchen</v>
      </c>
      <c r="J272" s="1" t="str">
        <f>SUBSTITUTE(AmazonProductData[[#This Row],[category-old2]],"|","")</f>
        <v>Home&amp;Kitchen</v>
      </c>
      <c r="K272" s="1" t="s">
        <v>2838</v>
      </c>
      <c r="L272" s="13">
        <v>499</v>
      </c>
      <c r="M272" s="13" t="str">
        <f>IF(AmazonProductData[[#This Row],[Actual_price]]&lt;200,"₹200",IF(AmazonProductData[[#This Row],[Actual_price]]&lt;=500,"₹200–₹500"," &gt;₹500)"))</f>
        <v xml:space="preserve"> &gt;₹500)</v>
      </c>
      <c r="N272" s="36">
        <v>625</v>
      </c>
      <c r="O272" s="36" t="str">
        <f>IF(AmazonProductData[[#This Row],[Discount_percentage]]&gt;=0.5,"50% or More","Less Than 50%")</f>
        <v>Less Than 50%</v>
      </c>
      <c r="P272" s="27">
        <v>0.2</v>
      </c>
      <c r="Q272" s="32" t="str">
        <f>IF(AmazonProductData[[#This Row],[Rating]]&lt;3,"Good",IF(AmazonProductData[[#This Row],[Rating]]&lt;=3.9,"Very Good","Excellent"))</f>
        <v>Excellent</v>
      </c>
      <c r="R272" s="32">
        <f>AmazonProductData[[#This Row],[Rating]]*AmazonProductData[[#This Row],[Rating_count]]</f>
        <v>22491</v>
      </c>
      <c r="S272" s="17">
        <v>4.2</v>
      </c>
      <c r="T272" s="17">
        <f>AmazonProductData[[#This Row],[Actual_price]]*AmazonProductData[[#This Row],[Rating_count]]</f>
        <v>3346875</v>
      </c>
      <c r="U272" s="17" t="str">
        <f>IF(AmazonProductData[[#This Row],[Rating_count]]&lt;1000,"Less than 1k Reviews","More than 1k Reviews")</f>
        <v>More than 1k Reviews</v>
      </c>
      <c r="V272" s="20">
        <v>5355</v>
      </c>
      <c r="W272" s="1" t="s">
        <v>3832</v>
      </c>
      <c r="X272" s="1" t="s">
        <v>5023</v>
      </c>
      <c r="Y272" s="1" t="s">
        <v>6217</v>
      </c>
      <c r="Z272" s="1" t="s">
        <v>7411</v>
      </c>
      <c r="AA272" s="1" t="s">
        <v>8605</v>
      </c>
      <c r="AB272" s="1" t="s">
        <v>9817</v>
      </c>
      <c r="AC272" s="2" t="s">
        <v>11231</v>
      </c>
      <c r="AD272" s="4" t="s">
        <v>12694</v>
      </c>
    </row>
    <row r="273" spans="1:30" hidden="1" x14ac:dyDescent="0.35">
      <c r="A273" s="3" t="s">
        <v>1190</v>
      </c>
      <c r="B273" s="3" t="str">
        <f>PROPER(AmazonProductData[[#This Row],[P_edit_3]])</f>
        <v>Preethi Mga-502 0.4-Litre Grind</v>
      </c>
      <c r="C273" s="3" t="str">
        <f>SUBSTITUTE(AmazonProductData[[#This Row],[P_edit_2]],"/","")</f>
        <v>Preethi MGA-502 0.4-Litre Grind</v>
      </c>
      <c r="D273" s="3" t="str">
        <f>SUBSTITUTE(AmazonProductData[[#This Row],[P_edit_1]],"!!","")</f>
        <v>Preethi MGA-502 0.4-Litre Grind</v>
      </c>
      <c r="E273" s="3" t="str">
        <f>LEFT(AmazonProductData[[#This Row],[product_name-original]],FIND("~",SUBSTITUTE(AmazonProductData[[#This Row],[product_name-original]]," ","~",4))-1)</f>
        <v>Preethi MGA-502 0.4-Litre Grind</v>
      </c>
      <c r="F273" s="1" t="s">
        <v>2527</v>
      </c>
      <c r="G273" s="1" t="str">
        <f>LEFT(AmazonProductData[[#This Row],[category-orginal]],FIND("|",AmazonProductData[[#This Row],[category-orginal]]))</f>
        <v>Home&amp;Kitchen|</v>
      </c>
      <c r="H273" s="1" t="str">
        <f>SUBSTITUTE(AmazonProductData[[#This Row],[category-old3]], "OfficeProducts", "Office Products")</f>
        <v>Home &amp; Kitchen</v>
      </c>
      <c r="I273" s="1" t="str">
        <f>SUBSTITUTE(AmazonProductData[[#This Row],[Category2]], "&amp;", " &amp; ")</f>
        <v>Home &amp; Kitchen</v>
      </c>
      <c r="J273" s="1" t="str">
        <f>SUBSTITUTE(AmazonProductData[[#This Row],[category-old2]],"|","")</f>
        <v>Home&amp;Kitchen</v>
      </c>
      <c r="K273" s="1" t="s">
        <v>2884</v>
      </c>
      <c r="L273" s="13">
        <v>635</v>
      </c>
      <c r="M273" s="13" t="str">
        <f>IF(AmazonProductData[[#This Row],[Actual_price]]&lt;200,"₹200",IF(AmazonProductData[[#This Row],[Actual_price]]&lt;=500,"₹200–₹500"," &gt;₹500)"))</f>
        <v xml:space="preserve"> &gt;₹500)</v>
      </c>
      <c r="N273" s="36">
        <v>635</v>
      </c>
      <c r="O273" s="36" t="str">
        <f>IF(AmazonProductData[[#This Row],[Discount_percentage]]&gt;=0.5,"50% or More","Less Than 50%")</f>
        <v>Less Than 50%</v>
      </c>
      <c r="P273" s="27">
        <v>0</v>
      </c>
      <c r="Q273" s="32" t="str">
        <f>IF(AmazonProductData[[#This Row],[Rating]]&lt;3,"Good",IF(AmazonProductData[[#This Row],[Rating]]&lt;=3.9,"Very Good","Excellent"))</f>
        <v>Excellent</v>
      </c>
      <c r="R273" s="32">
        <f>AmazonProductData[[#This Row],[Rating]]*AmazonProductData[[#This Row],[Rating_count]]</f>
        <v>19651</v>
      </c>
      <c r="S273" s="17">
        <v>4.3</v>
      </c>
      <c r="T273" s="17">
        <f>AmazonProductData[[#This Row],[Actual_price]]*AmazonProductData[[#This Row],[Rating_count]]</f>
        <v>2901950</v>
      </c>
      <c r="U273" s="17" t="str">
        <f>IF(AmazonProductData[[#This Row],[Rating_count]]&lt;1000,"Less than 1k Reviews","More than 1k Reviews")</f>
        <v>More than 1k Reviews</v>
      </c>
      <c r="V273" s="20">
        <v>4570</v>
      </c>
      <c r="W273" s="1" t="s">
        <v>4033</v>
      </c>
      <c r="X273" s="1" t="s">
        <v>5225</v>
      </c>
      <c r="Y273" s="1" t="s">
        <v>6419</v>
      </c>
      <c r="Z273" s="1" t="s">
        <v>7613</v>
      </c>
      <c r="AA273" s="1" t="s">
        <v>8807</v>
      </c>
      <c r="AB273" s="1" t="s">
        <v>10019</v>
      </c>
      <c r="AC273" s="2" t="s">
        <v>11432</v>
      </c>
      <c r="AD273" s="4" t="s">
        <v>12896</v>
      </c>
    </row>
    <row r="274" spans="1:30" x14ac:dyDescent="0.35">
      <c r="A274" s="3" t="s">
        <v>282</v>
      </c>
      <c r="B274" s="3" t="str">
        <f>PROPER(AmazonProductData[[#This Row],[P_edit_3]])</f>
        <v>Amazon Brand - Solimo</v>
      </c>
      <c r="C274" s="3" t="str">
        <f>SUBSTITUTE(AmazonProductData[[#This Row],[P_edit_2]],"/","")</f>
        <v>Amazon Brand - Solimo</v>
      </c>
      <c r="D274" s="3" t="str">
        <f>SUBSTITUTE(AmazonProductData[[#This Row],[P_edit_1]],"!!","")</f>
        <v>Amazon Brand - Solimo</v>
      </c>
      <c r="E274" s="3" t="str">
        <f>LEFT(AmazonProductData[[#This Row],[product_name-original]],FIND("~",SUBSTITUTE(AmazonProductData[[#This Row],[product_name-original]]," ","~",4))-1)</f>
        <v>Amazon Brand - Solimo</v>
      </c>
      <c r="F274" s="1" t="s">
        <v>1633</v>
      </c>
      <c r="G274" s="1" t="str">
        <f>LEFT(AmazonProductData[[#This Row],[category-orginal]],FIND("|",AmazonProductData[[#This Row],[category-orginal]]))</f>
        <v>Computers&amp;Accessories|</v>
      </c>
      <c r="H274" s="1" t="str">
        <f>SUBSTITUTE(AmazonProductData[[#This Row],[category-old3]], "OfficeProducts", "Office Products")</f>
        <v>Computers &amp; Accessories</v>
      </c>
      <c r="I274" s="1" t="str">
        <f>SUBSTITUTE(AmazonProductData[[#This Row],[Category2]], "&amp;", " &amp; ")</f>
        <v>Computers &amp; Accessories</v>
      </c>
      <c r="J274" s="1" t="str">
        <f>SUBSTITUTE(AmazonProductData[[#This Row],[category-old2]],"|","")</f>
        <v>Computers&amp;Accessories</v>
      </c>
      <c r="K274" s="1" t="s">
        <v>2688</v>
      </c>
      <c r="L274" s="13">
        <v>199</v>
      </c>
      <c r="M274" s="13" t="str">
        <f>IF(AmazonProductData[[#This Row],[Actual_price]]&lt;200,"₹200",IF(AmazonProductData[[#This Row],[Actual_price]]&lt;=500,"₹200–₹500"," &gt;₹500)"))</f>
        <v xml:space="preserve"> &gt;₹500)</v>
      </c>
      <c r="N274" s="36">
        <v>999</v>
      </c>
      <c r="O274" s="36" t="str">
        <f>IF(AmazonProductData[[#This Row],[Discount_percentage]]&gt;=0.5,"50% or More","Less Than 50%")</f>
        <v>50% or More</v>
      </c>
      <c r="P274" s="27">
        <v>0.8</v>
      </c>
      <c r="Q274" s="32" t="str">
        <f>IF(AmazonProductData[[#This Row],[Rating]]&lt;3,"Good",IF(AmazonProductData[[#This Row],[Rating]]&lt;=3.9,"Very Good","Excellent"))</f>
        <v>Very Good</v>
      </c>
      <c r="R274" s="32">
        <f>AmazonProductData[[#This Row],[Rating]]*AmazonProductData[[#This Row],[Rating_count]]</f>
        <v>54888</v>
      </c>
      <c r="S274" s="17">
        <v>3</v>
      </c>
      <c r="T274" s="17">
        <f>AmazonProductData[[#This Row],[Actual_price]]*AmazonProductData[[#This Row],[Rating_count]]</f>
        <v>18277704</v>
      </c>
      <c r="U274" s="17" t="str">
        <f>IF(AmazonProductData[[#This Row],[Rating_count]]&lt;1000,"Less than 1k Reviews","More than 1k Reviews")</f>
        <v>More than 1k Reviews</v>
      </c>
      <c r="V274" s="20">
        <v>18296</v>
      </c>
      <c r="W274" s="1" t="s">
        <v>3166</v>
      </c>
      <c r="X274" s="1" t="s">
        <v>4403</v>
      </c>
      <c r="Y274" s="1" t="s">
        <v>5597</v>
      </c>
      <c r="Z274" s="1" t="s">
        <v>6791</v>
      </c>
      <c r="AA274" s="1" t="s">
        <v>7985</v>
      </c>
      <c r="AB274" s="1" t="s">
        <v>9188</v>
      </c>
      <c r="AC274" s="2" t="s">
        <v>10458</v>
      </c>
      <c r="AD274" s="4" t="s">
        <v>11874</v>
      </c>
    </row>
    <row r="275" spans="1:30" hidden="1" x14ac:dyDescent="0.35">
      <c r="A275" s="3" t="s">
        <v>1113</v>
      </c>
      <c r="B275" s="3" t="str">
        <f>PROPER(AmazonProductData[[#This Row],[P_edit_3]])</f>
        <v>Usha Ih2415 1500-Watt Immersion</v>
      </c>
      <c r="C275" s="3" t="str">
        <f>SUBSTITUTE(AmazonProductData[[#This Row],[P_edit_2]],"/","")</f>
        <v>Usha IH2415 1500-Watt Immersion</v>
      </c>
      <c r="D275" s="3" t="str">
        <f>SUBSTITUTE(AmazonProductData[[#This Row],[P_edit_1]],"!!","")</f>
        <v>Usha IH2415 1500-Watt Immersion</v>
      </c>
      <c r="E275" s="3" t="str">
        <f>LEFT(AmazonProductData[[#This Row],[product_name-original]],FIND("~",SUBSTITUTE(AmazonProductData[[#This Row],[product_name-original]]," ","~",4))-1)</f>
        <v>Usha IH2415 1500-Watt Immersion</v>
      </c>
      <c r="F275" s="1" t="s">
        <v>2450</v>
      </c>
      <c r="G275" s="1" t="str">
        <f>LEFT(AmazonProductData[[#This Row],[category-orginal]],FIND("|",AmazonProductData[[#This Row],[category-orginal]]))</f>
        <v>Home&amp;Kitchen|</v>
      </c>
      <c r="H275" s="1" t="str">
        <f>SUBSTITUTE(AmazonProductData[[#This Row],[category-old3]], "OfficeProducts", "Office Products")</f>
        <v>Home &amp; Kitchen</v>
      </c>
      <c r="I275" s="1" t="str">
        <f>SUBSTITUTE(AmazonProductData[[#This Row],[Category2]], "&amp;", " &amp; ")</f>
        <v>Home &amp; Kitchen</v>
      </c>
      <c r="J275" s="1" t="str">
        <f>SUBSTITUTE(AmazonProductData[[#This Row],[category-old2]],"|","")</f>
        <v>Home&amp;Kitchen</v>
      </c>
      <c r="K275" s="1" t="s">
        <v>2844</v>
      </c>
      <c r="L275" s="13">
        <v>510</v>
      </c>
      <c r="M275" s="13" t="str">
        <f>IF(AmazonProductData[[#This Row],[Actual_price]]&lt;200,"₹200",IF(AmazonProductData[[#This Row],[Actual_price]]&lt;=500,"₹200–₹500"," &gt;₹500)"))</f>
        <v xml:space="preserve"> &gt;₹500)</v>
      </c>
      <c r="N275" s="36">
        <v>640</v>
      </c>
      <c r="O275" s="36" t="str">
        <f>IF(AmazonProductData[[#This Row],[Discount_percentage]]&gt;=0.5,"50% or More","Less Than 50%")</f>
        <v>Less Than 50%</v>
      </c>
      <c r="P275" s="27">
        <v>0.2</v>
      </c>
      <c r="Q275" s="32" t="str">
        <f>IF(AmazonProductData[[#This Row],[Rating]]&lt;3,"Good",IF(AmazonProductData[[#This Row],[Rating]]&lt;=3.9,"Very Good","Excellent"))</f>
        <v>Excellent</v>
      </c>
      <c r="R275" s="32">
        <f>AmazonProductData[[#This Row],[Rating]]*AmazonProductData[[#This Row],[Rating_count]]</f>
        <v>29638.899999999998</v>
      </c>
      <c r="S275" s="17">
        <v>4.0999999999999996</v>
      </c>
      <c r="T275" s="17">
        <f>AmazonProductData[[#This Row],[Actual_price]]*AmazonProductData[[#This Row],[Rating_count]]</f>
        <v>4626560</v>
      </c>
      <c r="U275" s="17" t="str">
        <f>IF(AmazonProductData[[#This Row],[Rating_count]]&lt;1000,"Less than 1k Reviews","More than 1k Reviews")</f>
        <v>More than 1k Reviews</v>
      </c>
      <c r="V275" s="20">
        <v>7229</v>
      </c>
      <c r="W275" s="1" t="s">
        <v>3956</v>
      </c>
      <c r="X275" s="1" t="s">
        <v>5148</v>
      </c>
      <c r="Y275" s="1" t="s">
        <v>6342</v>
      </c>
      <c r="Z275" s="1" t="s">
        <v>7536</v>
      </c>
      <c r="AA275" s="1" t="s">
        <v>8730</v>
      </c>
      <c r="AB275" s="1" t="s">
        <v>9942</v>
      </c>
      <c r="AC275" s="2" t="s">
        <v>11356</v>
      </c>
      <c r="AD275" s="4" t="s">
        <v>12819</v>
      </c>
    </row>
    <row r="276" spans="1:30" hidden="1" x14ac:dyDescent="0.35">
      <c r="A276" s="3" t="s">
        <v>420</v>
      </c>
      <c r="B276" s="3" t="str">
        <f>PROPER(AmazonProductData[[#This Row],[P_edit_3]])</f>
        <v>Usb Charger, Oraimo Elite</v>
      </c>
      <c r="C276" s="3" t="str">
        <f>SUBSTITUTE(AmazonProductData[[#This Row],[P_edit_2]],"/","")</f>
        <v>USB Charger, Oraimo Elite</v>
      </c>
      <c r="D276" s="3" t="str">
        <f>SUBSTITUTE(AmazonProductData[[#This Row],[P_edit_1]],"!!","")</f>
        <v>USB Charger, Oraimo Elite</v>
      </c>
      <c r="E276" s="3" t="str">
        <f>LEFT(AmazonProductData[[#This Row],[product_name-original]],FIND("~",SUBSTITUTE(AmazonProductData[[#This Row],[product_name-original]]," ","~",4))-1)</f>
        <v>USB Charger, Oraimo Elite</v>
      </c>
      <c r="F276" s="1" t="s">
        <v>1762</v>
      </c>
      <c r="G276" s="1" t="str">
        <f>LEFT(AmazonProductData[[#This Row],[category-orginal]],FIND("|",AmazonProductData[[#This Row],[category-orginal]]))</f>
        <v>Electronics|</v>
      </c>
      <c r="H276" s="1" t="str">
        <f>SUBSTITUTE(AmazonProductData[[#This Row],[category-old3]], "OfficeProducts", "Office Products")</f>
        <v>Electronics</v>
      </c>
      <c r="I276" s="1" t="str">
        <f>SUBSTITUTE(AmazonProductData[[#This Row],[Category2]], "&amp;", " &amp; ")</f>
        <v>Electronics</v>
      </c>
      <c r="J276" s="1" t="str">
        <f>SUBSTITUTE(AmazonProductData[[#This Row],[category-old2]],"|","")</f>
        <v>Electronics</v>
      </c>
      <c r="K276" s="1" t="s">
        <v>2715</v>
      </c>
      <c r="L276" s="13">
        <v>249</v>
      </c>
      <c r="M276" s="13" t="str">
        <f>IF(AmazonProductData[[#This Row],[Actual_price]]&lt;200,"₹200",IF(AmazonProductData[[#This Row],[Actual_price]]&lt;=500,"₹200–₹500"," &gt;₹500)"))</f>
        <v xml:space="preserve"> &gt;₹500)</v>
      </c>
      <c r="N276" s="36">
        <v>649</v>
      </c>
      <c r="O276" s="36" t="str">
        <f>IF(AmazonProductData[[#This Row],[Discount_percentage]]&gt;=0.5,"50% or More","Less Than 50%")</f>
        <v>50% or More</v>
      </c>
      <c r="P276" s="27">
        <v>0.62</v>
      </c>
      <c r="Q276" s="32" t="str">
        <f>IF(AmazonProductData[[#This Row],[Rating]]&lt;3,"Good",IF(AmazonProductData[[#This Row],[Rating]]&lt;=3.9,"Very Good","Excellent"))</f>
        <v>Excellent</v>
      </c>
      <c r="R276" s="32">
        <f>AmazonProductData[[#This Row],[Rating]]*AmazonProductData[[#This Row],[Rating_count]]</f>
        <v>57616</v>
      </c>
      <c r="S276" s="17">
        <v>4</v>
      </c>
      <c r="T276" s="17">
        <f>AmazonProductData[[#This Row],[Actual_price]]*AmazonProductData[[#This Row],[Rating_count]]</f>
        <v>9348196</v>
      </c>
      <c r="U276" s="17" t="str">
        <f>IF(AmazonProductData[[#This Row],[Rating_count]]&lt;1000,"Less than 1k Reviews","More than 1k Reviews")</f>
        <v>More than 1k Reviews</v>
      </c>
      <c r="V276" s="20">
        <v>14404</v>
      </c>
      <c r="W276" s="1" t="s">
        <v>3286</v>
      </c>
      <c r="X276" s="1" t="s">
        <v>4502</v>
      </c>
      <c r="Y276" s="1" t="s">
        <v>5696</v>
      </c>
      <c r="Z276" s="1" t="s">
        <v>6890</v>
      </c>
      <c r="AA276" s="1" t="s">
        <v>8084</v>
      </c>
      <c r="AB276" s="1" t="s">
        <v>9290</v>
      </c>
      <c r="AC276" s="2" t="s">
        <v>10599</v>
      </c>
      <c r="AD276" s="4" t="s">
        <v>12022</v>
      </c>
    </row>
    <row r="277" spans="1:30" hidden="1" x14ac:dyDescent="0.35">
      <c r="A277" s="3" t="s">
        <v>571</v>
      </c>
      <c r="B277" s="3" t="str">
        <f>PROPER(AmazonProductData[[#This Row],[P_edit_3]])</f>
        <v>Hp X1000 Wired Usb</v>
      </c>
      <c r="C277" s="3" t="str">
        <f>SUBSTITUTE(AmazonProductData[[#This Row],[P_edit_2]],"/","")</f>
        <v>HP X1000 Wired USB</v>
      </c>
      <c r="D277" s="3" t="str">
        <f>SUBSTITUTE(AmazonProductData[[#This Row],[P_edit_1]],"!!","")</f>
        <v>HP X1000 Wired USB</v>
      </c>
      <c r="E277" s="3" t="str">
        <f>LEFT(AmazonProductData[[#This Row],[product_name-original]],FIND("~",SUBSTITUTE(AmazonProductData[[#This Row],[product_name-original]]," ","~",4))-1)</f>
        <v>HP X1000 Wired USB</v>
      </c>
      <c r="F277" s="1" t="s">
        <v>1908</v>
      </c>
      <c r="G277" s="1" t="str">
        <f>LEFT(AmazonProductData[[#This Row],[category-orginal]],FIND("|",AmazonProductData[[#This Row],[category-orginal]]))</f>
        <v>Computers&amp;Accessories|</v>
      </c>
      <c r="H277" s="1" t="str">
        <f>SUBSTITUTE(AmazonProductData[[#This Row],[category-old3]], "OfficeProducts", "Office Products")</f>
        <v>Computers &amp; Accessories</v>
      </c>
      <c r="I277" s="1" t="str">
        <f>SUBSTITUTE(AmazonProductData[[#This Row],[Category2]], "&amp;", " &amp; ")</f>
        <v>Computers &amp; Accessories</v>
      </c>
      <c r="J277" s="1" t="str">
        <f>SUBSTITUTE(AmazonProductData[[#This Row],[category-old2]],"|","")</f>
        <v>Computers&amp;Accessories</v>
      </c>
      <c r="K277" s="1" t="s">
        <v>2733</v>
      </c>
      <c r="L277" s="13">
        <v>269</v>
      </c>
      <c r="M277" s="13" t="str">
        <f>IF(AmazonProductData[[#This Row],[Actual_price]]&lt;200,"₹200",IF(AmazonProductData[[#This Row],[Actual_price]]&lt;=500,"₹200–₹500"," &gt;₹500)"))</f>
        <v xml:space="preserve"> &gt;₹500)</v>
      </c>
      <c r="N277" s="36">
        <v>649</v>
      </c>
      <c r="O277" s="36" t="str">
        <f>IF(AmazonProductData[[#This Row],[Discount_percentage]]&gt;=0.5,"50% or More","Less Than 50%")</f>
        <v>50% or More</v>
      </c>
      <c r="P277" s="27">
        <v>0.59</v>
      </c>
      <c r="Q277" s="32" t="str">
        <f>IF(AmazonProductData[[#This Row],[Rating]]&lt;3,"Good",IF(AmazonProductData[[#This Row],[Rating]]&lt;=3.9,"Very Good","Excellent"))</f>
        <v>Excellent</v>
      </c>
      <c r="R277" s="32">
        <f>AmazonProductData[[#This Row],[Rating]]*AmazonProductData[[#This Row],[Rating_count]]</f>
        <v>233554.5</v>
      </c>
      <c r="S277" s="17">
        <v>4.3</v>
      </c>
      <c r="T277" s="17">
        <f>AmazonProductData[[#This Row],[Actual_price]]*AmazonProductData[[#This Row],[Rating_count]]</f>
        <v>35250435</v>
      </c>
      <c r="U277" s="17" t="str">
        <f>IF(AmazonProductData[[#This Row],[Rating_count]]&lt;1000,"Less than 1k Reviews","More than 1k Reviews")</f>
        <v>More than 1k Reviews</v>
      </c>
      <c r="V277" s="20">
        <v>54315</v>
      </c>
      <c r="W277" s="1" t="s">
        <v>3417</v>
      </c>
      <c r="X277" s="1" t="s">
        <v>4608</v>
      </c>
      <c r="Y277" s="1" t="s">
        <v>5802</v>
      </c>
      <c r="Z277" s="1" t="s">
        <v>6996</v>
      </c>
      <c r="AA277" s="1" t="s">
        <v>8190</v>
      </c>
      <c r="AB277" s="1" t="s">
        <v>9397</v>
      </c>
      <c r="AC277" s="2" t="s">
        <v>10762</v>
      </c>
      <c r="AD277" s="4" t="s">
        <v>12197</v>
      </c>
    </row>
    <row r="278" spans="1:30" hidden="1" x14ac:dyDescent="0.35">
      <c r="A278" s="3" t="s">
        <v>575</v>
      </c>
      <c r="B278" s="3" t="str">
        <f>PROPER(AmazonProductData[[#This Row],[P_edit_3]])</f>
        <v>Dell Ms116 1000Dpi Usb</v>
      </c>
      <c r="C278" s="3" t="str">
        <f>SUBSTITUTE(AmazonProductData[[#This Row],[P_edit_2]],"/","")</f>
        <v>Dell MS116 1000Dpi USB</v>
      </c>
      <c r="D278" s="3" t="str">
        <f>SUBSTITUTE(AmazonProductData[[#This Row],[P_edit_1]],"!!","")</f>
        <v>Dell MS116 1000Dpi USB</v>
      </c>
      <c r="E278" s="3" t="str">
        <f>LEFT(AmazonProductData[[#This Row],[product_name-original]],FIND("~",SUBSTITUTE(AmazonProductData[[#This Row],[product_name-original]]," ","~",4))-1)</f>
        <v>Dell MS116 1000Dpi USB</v>
      </c>
      <c r="F278" s="1" t="s">
        <v>1912</v>
      </c>
      <c r="G278" s="1" t="str">
        <f>LEFT(AmazonProductData[[#This Row],[category-orginal]],FIND("|",AmazonProductData[[#This Row],[category-orginal]]))</f>
        <v>Computers&amp;Accessories|</v>
      </c>
      <c r="H278" s="1" t="str">
        <f>SUBSTITUTE(AmazonProductData[[#This Row],[category-old3]], "OfficeProducts", "Office Products")</f>
        <v>Computers &amp; Accessories</v>
      </c>
      <c r="I278" s="1" t="str">
        <f>SUBSTITUTE(AmazonProductData[[#This Row],[Category2]], "&amp;", " &amp; ")</f>
        <v>Computers &amp; Accessories</v>
      </c>
      <c r="J278" s="1" t="str">
        <f>SUBSTITUTE(AmazonProductData[[#This Row],[category-old2]],"|","")</f>
        <v>Computers&amp;Accessories</v>
      </c>
      <c r="K278" s="1" t="s">
        <v>2733</v>
      </c>
      <c r="L278" s="13">
        <v>299</v>
      </c>
      <c r="M278" s="13" t="str">
        <f>IF(AmazonProductData[[#This Row],[Actual_price]]&lt;200,"₹200",IF(AmazonProductData[[#This Row],[Actual_price]]&lt;=500,"₹200–₹500"," &gt;₹500)"))</f>
        <v xml:space="preserve"> &gt;₹500)</v>
      </c>
      <c r="N278" s="36">
        <v>650</v>
      </c>
      <c r="O278" s="36" t="str">
        <f>IF(AmazonProductData[[#This Row],[Discount_percentage]]&gt;=0.5,"50% or More","Less Than 50%")</f>
        <v>50% or More</v>
      </c>
      <c r="P278" s="27">
        <v>0.54</v>
      </c>
      <c r="Q278" s="32" t="str">
        <f>IF(AmazonProductData[[#This Row],[Rating]]&lt;3,"Good",IF(AmazonProductData[[#This Row],[Rating]]&lt;=3.9,"Very Good","Excellent"))</f>
        <v>Excellent</v>
      </c>
      <c r="R278" s="32">
        <f>AmazonProductData[[#This Row],[Rating]]*AmazonProductData[[#This Row],[Rating_count]]</f>
        <v>149292</v>
      </c>
      <c r="S278" s="17">
        <v>4.5</v>
      </c>
      <c r="T278" s="17">
        <f>AmazonProductData[[#This Row],[Actual_price]]*AmazonProductData[[#This Row],[Rating_count]]</f>
        <v>21564400</v>
      </c>
      <c r="U278" s="17" t="str">
        <f>IF(AmazonProductData[[#This Row],[Rating_count]]&lt;1000,"Less than 1k Reviews","More than 1k Reviews")</f>
        <v>More than 1k Reviews</v>
      </c>
      <c r="V278" s="20">
        <v>33176</v>
      </c>
      <c r="W278" s="1" t="s">
        <v>3421</v>
      </c>
      <c r="X278" s="1" t="s">
        <v>4613</v>
      </c>
      <c r="Y278" s="1" t="s">
        <v>5807</v>
      </c>
      <c r="Z278" s="1" t="s">
        <v>7001</v>
      </c>
      <c r="AA278" s="1" t="s">
        <v>8195</v>
      </c>
      <c r="AB278" s="1" t="s">
        <v>9402</v>
      </c>
      <c r="AC278" s="2" t="s">
        <v>10769</v>
      </c>
      <c r="AD278" s="4" t="s">
        <v>12204</v>
      </c>
    </row>
    <row r="279" spans="1:30" hidden="1" x14ac:dyDescent="0.35">
      <c r="A279" s="3" t="s">
        <v>267</v>
      </c>
      <c r="B279" s="3" t="str">
        <f>PROPER(AmazonProductData[[#This Row],[P_edit_3]])</f>
        <v>Amazonbasics High-Speed Braided Hdmi</v>
      </c>
      <c r="C279" s="3" t="str">
        <f>SUBSTITUTE(AmazonProductData[[#This Row],[P_edit_2]],"/","")</f>
        <v>AmazonBasics High-Speed Braided HDMI</v>
      </c>
      <c r="D279" s="3" t="str">
        <f>SUBSTITUTE(AmazonProductData[[#This Row],[P_edit_1]],"!!","")</f>
        <v>AmazonBasics High-Speed Braided HDMI</v>
      </c>
      <c r="E279" s="3" t="str">
        <f>LEFT(AmazonProductData[[#This Row],[product_name-original]],FIND("~",SUBSTITUTE(AmazonProductData[[#This Row],[product_name-original]]," ","~",4))-1)</f>
        <v>AmazonBasics High-Speed Braided HDMI</v>
      </c>
      <c r="F279" s="1" t="s">
        <v>1618</v>
      </c>
      <c r="G279" s="1" t="str">
        <f>LEFT(AmazonProductData[[#This Row],[category-orginal]],FIND("|",AmazonProductData[[#This Row],[category-orginal]]))</f>
        <v>Electronics|</v>
      </c>
      <c r="H279" s="1" t="str">
        <f>SUBSTITUTE(AmazonProductData[[#This Row],[category-old3]], "OfficeProducts", "Office Products")</f>
        <v>Electronics</v>
      </c>
      <c r="I279" s="1" t="str">
        <f>SUBSTITUTE(AmazonProductData[[#This Row],[Category2]], "&amp;", " &amp; ")</f>
        <v>Electronics</v>
      </c>
      <c r="J279" s="1" t="str">
        <f>SUBSTITUTE(AmazonProductData[[#This Row],[category-old2]],"|","")</f>
        <v>Electronics</v>
      </c>
      <c r="K279" s="1" t="s">
        <v>2690</v>
      </c>
      <c r="L279" s="13">
        <v>269</v>
      </c>
      <c r="M279" s="13" t="str">
        <f>IF(AmazonProductData[[#This Row],[Actual_price]]&lt;200,"₹200",IF(AmazonProductData[[#This Row],[Actual_price]]&lt;=500,"₹200–₹500"," &gt;₹500)"))</f>
        <v xml:space="preserve"> &gt;₹500)</v>
      </c>
      <c r="N279" s="36">
        <v>650</v>
      </c>
      <c r="O279" s="36" t="str">
        <f>IF(AmazonProductData[[#This Row],[Discount_percentage]]&gt;=0.5,"50% or More","Less Than 50%")</f>
        <v>50% or More</v>
      </c>
      <c r="P279" s="27">
        <v>0.59</v>
      </c>
      <c r="Q279" s="32" t="str">
        <f>IF(AmazonProductData[[#This Row],[Rating]]&lt;3,"Good",IF(AmazonProductData[[#This Row],[Rating]]&lt;=3.9,"Very Good","Excellent"))</f>
        <v>Excellent</v>
      </c>
      <c r="R279" s="32">
        <f>AmazonProductData[[#This Row],[Rating]]*AmazonProductData[[#This Row],[Rating_count]]</f>
        <v>157858.80000000002</v>
      </c>
      <c r="S279" s="17">
        <v>4.4000000000000004</v>
      </c>
      <c r="T279" s="17">
        <f>AmazonProductData[[#This Row],[Actual_price]]*AmazonProductData[[#This Row],[Rating_count]]</f>
        <v>23320050</v>
      </c>
      <c r="U279" s="17" t="str">
        <f>IF(AmazonProductData[[#This Row],[Rating_count]]&lt;1000,"Less than 1k Reviews","More than 1k Reviews")</f>
        <v>More than 1k Reviews</v>
      </c>
      <c r="V279" s="20">
        <v>35877</v>
      </c>
      <c r="W279" s="1" t="s">
        <v>3151</v>
      </c>
      <c r="X279" s="1" t="s">
        <v>4392</v>
      </c>
      <c r="Y279" s="1" t="s">
        <v>5586</v>
      </c>
      <c r="Z279" s="1" t="s">
        <v>6780</v>
      </c>
      <c r="AA279" s="1" t="s">
        <v>7974</v>
      </c>
      <c r="AB279" s="1" t="s">
        <v>9177</v>
      </c>
      <c r="AC279" s="2" t="s">
        <v>10443</v>
      </c>
      <c r="AD279" s="4" t="s">
        <v>11859</v>
      </c>
    </row>
    <row r="280" spans="1:30" hidden="1" x14ac:dyDescent="0.35">
      <c r="A280" s="3" t="s">
        <v>559</v>
      </c>
      <c r="B280" s="3" t="str">
        <f>PROPER(AmazonProductData[[#This Row],[P_edit_3]])</f>
        <v>Sandisk Cruzer Blade 32Gb</v>
      </c>
      <c r="C280" s="3" t="str">
        <f>SUBSTITUTE(AmazonProductData[[#This Row],[P_edit_2]],"/","")</f>
        <v>SanDisk Cruzer Blade 32GB</v>
      </c>
      <c r="D280" s="3" t="str">
        <f>SUBSTITUTE(AmazonProductData[[#This Row],[P_edit_1]],"!!","")</f>
        <v>SanDisk Cruzer Blade 32GB</v>
      </c>
      <c r="E280" s="3" t="str">
        <f>LEFT(AmazonProductData[[#This Row],[product_name-original]],FIND("~",SUBSTITUTE(AmazonProductData[[#This Row],[product_name-original]]," ","~",4))-1)</f>
        <v>SanDisk Cruzer Blade 32GB</v>
      </c>
      <c r="F280" s="1" t="s">
        <v>1896</v>
      </c>
      <c r="G280" s="1" t="str">
        <f>LEFT(AmazonProductData[[#This Row],[category-orginal]],FIND("|",AmazonProductData[[#This Row],[category-orginal]]))</f>
        <v>Computers&amp;Accessories|</v>
      </c>
      <c r="H280" s="1" t="str">
        <f>SUBSTITUTE(AmazonProductData[[#This Row],[category-old3]], "OfficeProducts", "Office Products")</f>
        <v>Computers &amp; Accessories</v>
      </c>
      <c r="I280" s="1" t="str">
        <f>SUBSTITUTE(AmazonProductData[[#This Row],[Category2]], "&amp;", " &amp; ")</f>
        <v>Computers &amp; Accessories</v>
      </c>
      <c r="J280" s="1" t="str">
        <f>SUBSTITUTE(AmazonProductData[[#This Row],[category-old2]],"|","")</f>
        <v>Computers&amp;Accessories</v>
      </c>
      <c r="K280" s="1" t="s">
        <v>2732</v>
      </c>
      <c r="L280" s="13">
        <v>289</v>
      </c>
      <c r="M280" s="13" t="str">
        <f>IF(AmazonProductData[[#This Row],[Actual_price]]&lt;200,"₹200",IF(AmazonProductData[[#This Row],[Actual_price]]&lt;=500,"₹200–₹500"," &gt;₹500)"))</f>
        <v xml:space="preserve"> &gt;₹500)</v>
      </c>
      <c r="N280" s="36">
        <v>650</v>
      </c>
      <c r="O280" s="36" t="str">
        <f>IF(AmazonProductData[[#This Row],[Discount_percentage]]&gt;=0.5,"50% or More","Less Than 50%")</f>
        <v>50% or More</v>
      </c>
      <c r="P280" s="27">
        <v>0.56000000000000005</v>
      </c>
      <c r="Q280" s="32" t="str">
        <f>IF(AmazonProductData[[#This Row],[Rating]]&lt;3,"Good",IF(AmazonProductData[[#This Row],[Rating]]&lt;=3.9,"Very Good","Excellent"))</f>
        <v>Excellent</v>
      </c>
      <c r="R280" s="32">
        <f>AmazonProductData[[#This Row],[Rating]]*AmazonProductData[[#This Row],[Rating_count]]</f>
        <v>1088351.5</v>
      </c>
      <c r="S280" s="17">
        <v>4.3</v>
      </c>
      <c r="T280" s="17">
        <f>AmazonProductData[[#This Row],[Actual_price]]*AmazonProductData[[#This Row],[Rating_count]]</f>
        <v>164518250</v>
      </c>
      <c r="U280" s="17" t="str">
        <f>IF(AmazonProductData[[#This Row],[Rating_count]]&lt;1000,"Less than 1k Reviews","More than 1k Reviews")</f>
        <v>More than 1k Reviews</v>
      </c>
      <c r="V280" s="20">
        <v>253105</v>
      </c>
      <c r="W280" s="1" t="s">
        <v>3406</v>
      </c>
      <c r="X280" s="1" t="s">
        <v>4595</v>
      </c>
      <c r="Y280" s="1" t="s">
        <v>5789</v>
      </c>
      <c r="Z280" s="1" t="s">
        <v>6983</v>
      </c>
      <c r="AA280" s="1" t="s">
        <v>8177</v>
      </c>
      <c r="AB280" s="1" t="s">
        <v>9384</v>
      </c>
      <c r="AC280" s="2" t="s">
        <v>10745</v>
      </c>
      <c r="AD280" s="4" t="s">
        <v>12180</v>
      </c>
    </row>
    <row r="281" spans="1:30" x14ac:dyDescent="0.35">
      <c r="A281" s="3" t="s">
        <v>757</v>
      </c>
      <c r="B281" s="3" t="str">
        <f>PROPER(AmazonProductData[[#This Row],[P_edit_3]])</f>
        <v>Envie¬Æ (Aa10004Plni-Cd) Aa Rechargeable</v>
      </c>
      <c r="C281" s="3" t="str">
        <f>SUBSTITUTE(AmazonProductData[[#This Row],[P_edit_2]],"/","")</f>
        <v>ENVIE¬Æ (AA10004PLNi-CD) AA Rechargeable</v>
      </c>
      <c r="D281" s="3" t="str">
        <f>SUBSTITUTE(AmazonProductData[[#This Row],[P_edit_1]],"!!","")</f>
        <v>ENVIE¬Æ (AA10004PLNi-CD) AA Rechargeable</v>
      </c>
      <c r="E281" s="3" t="str">
        <f>LEFT(AmazonProductData[[#This Row],[product_name-original]],FIND("~",SUBSTITUTE(AmazonProductData[[#This Row],[product_name-original]]," ","~",4))-1)</f>
        <v>ENVIE¬Æ (AA10004PLNi-CD) AA Rechargeable</v>
      </c>
      <c r="F281" s="1" t="s">
        <v>2094</v>
      </c>
      <c r="G281" s="1" t="str">
        <f>LEFT(AmazonProductData[[#This Row],[category-orginal]],FIND("|",AmazonProductData[[#This Row],[category-orginal]]))</f>
        <v>Electronics|</v>
      </c>
      <c r="H281" s="1" t="str">
        <f>SUBSTITUTE(AmazonProductData[[#This Row],[category-old3]], "OfficeProducts", "Office Products")</f>
        <v>Electronics</v>
      </c>
      <c r="I281" s="1" t="str">
        <f>SUBSTITUTE(AmazonProductData[[#This Row],[Category2]], "&amp;", " &amp; ")</f>
        <v>Electronics</v>
      </c>
      <c r="J281" s="1" t="str">
        <f>SUBSTITUTE(AmazonProductData[[#This Row],[category-old2]],"|","")</f>
        <v>Electronics</v>
      </c>
      <c r="K281" s="1" t="s">
        <v>2762</v>
      </c>
      <c r="L281" s="13">
        <v>250</v>
      </c>
      <c r="M281" s="13" t="str">
        <f>IF(AmazonProductData[[#This Row],[Actual_price]]&lt;200,"₹200",IF(AmazonProductData[[#This Row],[Actual_price]]&lt;=500,"₹200–₹500"," &gt;₹500)"))</f>
        <v>₹200–₹500</v>
      </c>
      <c r="N281" s="36">
        <v>250</v>
      </c>
      <c r="O281" s="36" t="str">
        <f>IF(AmazonProductData[[#This Row],[Discount_percentage]]&gt;=0.5,"50% or More","Less Than 50%")</f>
        <v>Less Than 50%</v>
      </c>
      <c r="P281" s="27">
        <v>0</v>
      </c>
      <c r="Q281" s="32" t="str">
        <f>IF(AmazonProductData[[#This Row],[Rating]]&lt;3,"Good",IF(AmazonProductData[[#This Row],[Rating]]&lt;=3.9,"Very Good","Excellent"))</f>
        <v>Very Good</v>
      </c>
      <c r="R281" s="32">
        <f>AmazonProductData[[#This Row],[Rating]]*AmazonProductData[[#This Row],[Rating_count]]</f>
        <v>54486.9</v>
      </c>
      <c r="S281" s="17">
        <v>3.9</v>
      </c>
      <c r="T281" s="17">
        <f>AmazonProductData[[#This Row],[Actual_price]]*AmazonProductData[[#This Row],[Rating_count]]</f>
        <v>3492750</v>
      </c>
      <c r="U281" s="17" t="str">
        <f>IF(AmazonProductData[[#This Row],[Rating_count]]&lt;1000,"Less than 1k Reviews","More than 1k Reviews")</f>
        <v>More than 1k Reviews</v>
      </c>
      <c r="V281" s="20">
        <v>13971</v>
      </c>
      <c r="W281" s="1" t="s">
        <v>3603</v>
      </c>
      <c r="X281" s="1" t="s">
        <v>4796</v>
      </c>
      <c r="Y281" s="1" t="s">
        <v>5990</v>
      </c>
      <c r="Z281" s="1" t="s">
        <v>7184</v>
      </c>
      <c r="AA281" s="1" t="s">
        <v>8378</v>
      </c>
      <c r="AB281" s="1" t="s">
        <v>9588</v>
      </c>
      <c r="AC281" s="2" t="s">
        <v>10979</v>
      </c>
      <c r="AD281" s="4" t="s">
        <v>12429</v>
      </c>
    </row>
    <row r="282" spans="1:30" x14ac:dyDescent="0.35">
      <c r="A282" s="3" t="s">
        <v>586</v>
      </c>
      <c r="B282" s="3" t="str">
        <f>PROPER(AmazonProductData[[#This Row],[P_edit_3]])</f>
        <v>Zebronics Zeb-Companion 107 Usb</v>
      </c>
      <c r="C282" s="3" t="str">
        <f>SUBSTITUTE(AmazonProductData[[#This Row],[P_edit_2]],"/","")</f>
        <v>Zebronics Zeb-Companion 107 USB</v>
      </c>
      <c r="D282" s="3" t="str">
        <f>SUBSTITUTE(AmazonProductData[[#This Row],[P_edit_1]],"!!","")</f>
        <v>Zebronics Zeb-Companion 107 USB</v>
      </c>
      <c r="E282" s="3" t="str">
        <f>LEFT(AmazonProductData[[#This Row],[product_name-original]],FIND("~",SUBSTITUTE(AmazonProductData[[#This Row],[product_name-original]]," ","~",4))-1)</f>
        <v>Zebronics Zeb-Companion 107 USB</v>
      </c>
      <c r="F282" s="1" t="s">
        <v>1923</v>
      </c>
      <c r="G282" s="1" t="str">
        <f>LEFT(AmazonProductData[[#This Row],[category-orginal]],FIND("|",AmazonProductData[[#This Row],[category-orginal]]))</f>
        <v>Computers&amp;Accessories|</v>
      </c>
      <c r="H282" s="1" t="str">
        <f>SUBSTITUTE(AmazonProductData[[#This Row],[category-old3]], "OfficeProducts", "Office Products")</f>
        <v>Computers &amp; Accessories</v>
      </c>
      <c r="I282" s="1" t="str">
        <f>SUBSTITUTE(AmazonProductData[[#This Row],[Category2]], "&amp;", " &amp; ")</f>
        <v>Computers &amp; Accessories</v>
      </c>
      <c r="J282" s="1" t="str">
        <f>SUBSTITUTE(AmazonProductData[[#This Row],[category-old2]],"|","")</f>
        <v>Computers&amp;Accessories</v>
      </c>
      <c r="K282" s="1" t="s">
        <v>2742</v>
      </c>
      <c r="L282" s="13">
        <v>699</v>
      </c>
      <c r="M282" s="13" t="str">
        <f>IF(AmazonProductData[[#This Row],[Actual_price]]&lt;200,"₹200",IF(AmazonProductData[[#This Row],[Actual_price]]&lt;=500,"₹200–₹500"," &gt;₹500)"))</f>
        <v xml:space="preserve"> &gt;₹500)</v>
      </c>
      <c r="N282" s="36">
        <v>999</v>
      </c>
      <c r="O282" s="36" t="str">
        <f>IF(AmazonProductData[[#This Row],[Discount_percentage]]&gt;=0.5,"50% or More","Less Than 50%")</f>
        <v>Less Than 50%</v>
      </c>
      <c r="P282" s="27">
        <v>0.3</v>
      </c>
      <c r="Q282" s="32" t="str">
        <f>IF(AmazonProductData[[#This Row],[Rating]]&lt;3,"Good",IF(AmazonProductData[[#This Row],[Rating]]&lt;=3.9,"Very Good","Excellent"))</f>
        <v>Very Good</v>
      </c>
      <c r="R282" s="32">
        <f>AmazonProductData[[#This Row],[Rating]]*AmazonProductData[[#This Row],[Rating_count]]</f>
        <v>53532.5</v>
      </c>
      <c r="S282" s="17">
        <v>3.5</v>
      </c>
      <c r="T282" s="17">
        <f>AmazonProductData[[#This Row],[Actual_price]]*AmazonProductData[[#This Row],[Rating_count]]</f>
        <v>15279705</v>
      </c>
      <c r="U282" s="17" t="str">
        <f>IF(AmazonProductData[[#This Row],[Rating_count]]&lt;1000,"Less than 1k Reviews","More than 1k Reviews")</f>
        <v>More than 1k Reviews</v>
      </c>
      <c r="V282" s="20">
        <v>15295</v>
      </c>
      <c r="W282" s="1" t="s">
        <v>3432</v>
      </c>
      <c r="X282" s="1" t="s">
        <v>4625</v>
      </c>
      <c r="Y282" s="1" t="s">
        <v>5819</v>
      </c>
      <c r="Z282" s="1" t="s">
        <v>7013</v>
      </c>
      <c r="AA282" s="1" t="s">
        <v>8207</v>
      </c>
      <c r="AB282" s="1" t="s">
        <v>9414</v>
      </c>
      <c r="AC282" s="2" t="s">
        <v>10784</v>
      </c>
      <c r="AD282" s="4" t="s">
        <v>12221</v>
      </c>
    </row>
    <row r="283" spans="1:30" x14ac:dyDescent="0.35">
      <c r="A283" s="3" t="s">
        <v>973</v>
      </c>
      <c r="B283" s="3" t="str">
        <f>PROPER(AmazonProductData[[#This Row],[P_edit_3]])</f>
        <v>Prestige Iris Plus 750</v>
      </c>
      <c r="C283" s="3" t="str">
        <f>SUBSTITUTE(AmazonProductData[[#This Row],[P_edit_2]],"/","")</f>
        <v>Prestige IRIS Plus 750</v>
      </c>
      <c r="D283" s="3" t="str">
        <f>SUBSTITUTE(AmazonProductData[[#This Row],[P_edit_1]],"!!","")</f>
        <v>Prestige IRIS Plus 750</v>
      </c>
      <c r="E283" s="3" t="str">
        <f>LEFT(AmazonProductData[[#This Row],[product_name-original]],FIND("~",SUBSTITUTE(AmazonProductData[[#This Row],[product_name-original]]," ","~",4))-1)</f>
        <v>Prestige IRIS Plus 750</v>
      </c>
      <c r="F283" s="1" t="s">
        <v>2310</v>
      </c>
      <c r="G283" s="1" t="str">
        <f>LEFT(AmazonProductData[[#This Row],[category-orginal]],FIND("|",AmazonProductData[[#This Row],[category-orginal]]))</f>
        <v>Home&amp;Kitchen|</v>
      </c>
      <c r="H283" s="1" t="str">
        <f>SUBSTITUTE(AmazonProductData[[#This Row],[category-old3]], "OfficeProducts", "Office Products")</f>
        <v>Home &amp; Kitchen</v>
      </c>
      <c r="I283" s="1" t="str">
        <f>SUBSTITUTE(AmazonProductData[[#This Row],[Category2]], "&amp;", " &amp; ")</f>
        <v>Home &amp; Kitchen</v>
      </c>
      <c r="J283" s="1" t="str">
        <f>SUBSTITUTE(AmazonProductData[[#This Row],[category-old2]],"|","")</f>
        <v>Home&amp;Kitchen</v>
      </c>
      <c r="K283" s="1" t="s">
        <v>2839</v>
      </c>
      <c r="L283" s="13">
        <v>3249</v>
      </c>
      <c r="M283" s="13" t="str">
        <f>IF(AmazonProductData[[#This Row],[Actual_price]]&lt;200,"₹200",IF(AmazonProductData[[#This Row],[Actual_price]]&lt;=500,"₹200–₹500"," &gt;₹500)"))</f>
        <v xml:space="preserve"> &gt;₹500)</v>
      </c>
      <c r="N283" s="36">
        <v>6295</v>
      </c>
      <c r="O283" s="36" t="str">
        <f>IF(AmazonProductData[[#This Row],[Discount_percentage]]&gt;=0.5,"50% or More","Less Than 50%")</f>
        <v>Less Than 50%</v>
      </c>
      <c r="P283" s="27">
        <v>0.48</v>
      </c>
      <c r="Q283" s="32" t="str">
        <f>IF(AmazonProductData[[#This Row],[Rating]]&lt;3,"Good",IF(AmazonProductData[[#This Row],[Rating]]&lt;=3.9,"Very Good","Excellent"))</f>
        <v>Very Good</v>
      </c>
      <c r="R283" s="32">
        <f>AmazonProductData[[#This Row],[Rating]]*AmazonProductData[[#This Row],[Rating_count]]</f>
        <v>53435.6</v>
      </c>
      <c r="S283" s="17">
        <v>3.8</v>
      </c>
      <c r="T283" s="17">
        <f>AmazonProductData[[#This Row],[Actual_price]]*AmazonProductData[[#This Row],[Rating_count]]</f>
        <v>88520290</v>
      </c>
      <c r="U283" s="17" t="str">
        <f>IF(AmazonProductData[[#This Row],[Rating_count]]&lt;1000,"Less than 1k Reviews","More than 1k Reviews")</f>
        <v>More than 1k Reviews</v>
      </c>
      <c r="V283" s="20">
        <v>14062</v>
      </c>
      <c r="W283" s="1" t="s">
        <v>3817</v>
      </c>
      <c r="X283" s="1" t="s">
        <v>5008</v>
      </c>
      <c r="Y283" s="1" t="s">
        <v>6202</v>
      </c>
      <c r="Z283" s="1" t="s">
        <v>7396</v>
      </c>
      <c r="AA283" s="1" t="s">
        <v>8590</v>
      </c>
      <c r="AB283" s="1" t="s">
        <v>9802</v>
      </c>
      <c r="AC283" s="2" t="s">
        <v>11216</v>
      </c>
      <c r="AD283" s="4" t="s">
        <v>12679</v>
      </c>
    </row>
    <row r="284" spans="1:30" hidden="1" x14ac:dyDescent="0.35">
      <c r="A284" s="3" t="s">
        <v>1193</v>
      </c>
      <c r="B284" s="3" t="str">
        <f>PROPER(AmazonProductData[[#This Row],[P_edit_3]])</f>
        <v>Kent Gold, Optima, Gold+</v>
      </c>
      <c r="C284" s="3" t="str">
        <f>SUBSTITUTE(AmazonProductData[[#This Row],[P_edit_2]],"/","")</f>
        <v>Kent Gold, Optima, Gold+</v>
      </c>
      <c r="D284" s="3" t="str">
        <f>SUBSTITUTE(AmazonProductData[[#This Row],[P_edit_1]],"!!","")</f>
        <v>Kent Gold, Optima, Gold+</v>
      </c>
      <c r="E284" s="3" t="str">
        <f>LEFT(AmazonProductData[[#This Row],[product_name-original]],FIND("~",SUBSTITUTE(AmazonProductData[[#This Row],[product_name-original]]," ","~",4))-1)</f>
        <v>Kent Gold, Optima, Gold+</v>
      </c>
      <c r="F284" s="1" t="s">
        <v>2530</v>
      </c>
      <c r="G284" s="1" t="str">
        <f>LEFT(AmazonProductData[[#This Row],[category-orginal]],FIND("|",AmazonProductData[[#This Row],[category-orginal]]))</f>
        <v>Home&amp;Kitchen|</v>
      </c>
      <c r="H284" s="1" t="str">
        <f>SUBSTITUTE(AmazonProductData[[#This Row],[category-old3]], "OfficeProducts", "Office Products")</f>
        <v>Home &amp; Kitchen</v>
      </c>
      <c r="I284" s="1" t="str">
        <f>SUBSTITUTE(AmazonProductData[[#This Row],[Category2]], "&amp;", " &amp; ")</f>
        <v>Home &amp; Kitchen</v>
      </c>
      <c r="J284" s="1" t="str">
        <f>SUBSTITUTE(AmazonProductData[[#This Row],[category-old2]],"|","")</f>
        <v>Home&amp;Kitchen</v>
      </c>
      <c r="K284" s="1" t="s">
        <v>2865</v>
      </c>
      <c r="L284" s="13">
        <v>649</v>
      </c>
      <c r="M284" s="13" t="str">
        <f>IF(AmazonProductData[[#This Row],[Actual_price]]&lt;200,"₹200",IF(AmazonProductData[[#This Row],[Actual_price]]&lt;=500,"₹200–₹500"," &gt;₹500)"))</f>
        <v xml:space="preserve"> &gt;₹500)</v>
      </c>
      <c r="N284" s="36">
        <v>670</v>
      </c>
      <c r="O284" s="36" t="str">
        <f>IF(AmazonProductData[[#This Row],[Discount_percentage]]&gt;=0.5,"50% or More","Less Than 50%")</f>
        <v>Less Than 50%</v>
      </c>
      <c r="P284" s="27">
        <v>0.03</v>
      </c>
      <c r="Q284" s="32" t="str">
        <f>IF(AmazonProductData[[#This Row],[Rating]]&lt;3,"Good",IF(AmazonProductData[[#This Row],[Rating]]&lt;=3.9,"Very Good","Excellent"))</f>
        <v>Excellent</v>
      </c>
      <c r="R284" s="32">
        <f>AmazonProductData[[#This Row],[Rating]]*AmazonProductData[[#This Row],[Rating_count]]</f>
        <v>31922.6</v>
      </c>
      <c r="S284" s="17">
        <v>4.0999999999999996</v>
      </c>
      <c r="T284" s="17">
        <f>AmazonProductData[[#This Row],[Actual_price]]*AmazonProductData[[#This Row],[Rating_count]]</f>
        <v>5216620</v>
      </c>
      <c r="U284" s="17" t="str">
        <f>IF(AmazonProductData[[#This Row],[Rating_count]]&lt;1000,"Less than 1k Reviews","More than 1k Reviews")</f>
        <v>More than 1k Reviews</v>
      </c>
      <c r="V284" s="20">
        <v>7786</v>
      </c>
      <c r="W284" s="1" t="s">
        <v>4036</v>
      </c>
      <c r="X284" s="1" t="s">
        <v>5228</v>
      </c>
      <c r="Y284" s="1" t="s">
        <v>6422</v>
      </c>
      <c r="Z284" s="1" t="s">
        <v>7616</v>
      </c>
      <c r="AA284" s="1" t="s">
        <v>8810</v>
      </c>
      <c r="AB284" s="1" t="s">
        <v>10022</v>
      </c>
      <c r="AC284" s="2" t="s">
        <v>11435</v>
      </c>
      <c r="AD284" s="4" t="s">
        <v>12899</v>
      </c>
    </row>
    <row r="285" spans="1:30" hidden="1" x14ac:dyDescent="0.35">
      <c r="A285" s="3" t="s">
        <v>40</v>
      </c>
      <c r="B285" s="3" t="str">
        <f>PROPER(AmazonProductData[[#This Row],[P_edit_3]])</f>
        <v>Amazonbasics Usb 2.0 Cable</v>
      </c>
      <c r="C285" s="3" t="str">
        <f>SUBSTITUTE(AmazonProductData[[#This Row],[P_edit_2]],"/","")</f>
        <v>AmazonBasics USB 2.0 Cable</v>
      </c>
      <c r="D285" s="3" t="str">
        <f>SUBSTITUTE(AmazonProductData[[#This Row],[P_edit_1]],"!!","")</f>
        <v>AmazonBasics USB 2.0 Cable</v>
      </c>
      <c r="E285" s="1" t="str">
        <f>LEFT(AmazonProductData[[#This Row],[product_name-original]],FIND("~",SUBSTITUTE(AmazonProductData[[#This Row],[product_name-original]]," ","~",4))-1)</f>
        <v>AmazonBasics USB 2.0 Cable</v>
      </c>
      <c r="F285" s="1" t="s">
        <v>1391</v>
      </c>
      <c r="G285" s="1" t="str">
        <f>LEFT(AmazonProductData[[#This Row],[category-orginal]],FIND("|",AmazonProductData[[#This Row],[category-orginal]]))</f>
        <v>Computers&amp;Accessories|</v>
      </c>
      <c r="H285" s="1" t="str">
        <f>SUBSTITUTE(AmazonProductData[[#This Row],[category-old3]], "OfficeProducts", "Office Products")</f>
        <v>Computers &amp; Accessories</v>
      </c>
      <c r="I285" s="1" t="str">
        <f>SUBSTITUTE(AmazonProductData[[#This Row],[Category2]], "&amp;", " &amp; ")</f>
        <v>Computers &amp; Accessories</v>
      </c>
      <c r="J285" s="1" t="str">
        <f>SUBSTITUTE(AmazonProductData[[#This Row],[category-old2]],"|","")</f>
        <v>Computers&amp;Accessories</v>
      </c>
      <c r="K285" s="1" t="s">
        <v>2688</v>
      </c>
      <c r="L285" s="13">
        <v>209</v>
      </c>
      <c r="M285" s="13" t="str">
        <f>IF(AmazonProductData[[#This Row],[Actual_price]]&lt;200,"₹200",IF(AmazonProductData[[#This Row],[Actual_price]]&lt;=500,"₹200–₹500"," &gt;₹500)"))</f>
        <v xml:space="preserve"> &gt;₹500)</v>
      </c>
      <c r="N285" s="36">
        <v>695</v>
      </c>
      <c r="O285" s="36" t="str">
        <f>IF(AmazonProductData[[#This Row],[Discount_percentage]]&gt;=0.5,"50% or More","Less Than 50%")</f>
        <v>50% or More</v>
      </c>
      <c r="P285" s="27">
        <v>0.7</v>
      </c>
      <c r="Q285" s="32" t="str">
        <f>IF(AmazonProductData[[#This Row],[Rating]]&lt;3,"Good",IF(AmazonProductData[[#This Row],[Rating]]&lt;=3.9,"Very Good","Excellent"))</f>
        <v>Excellent</v>
      </c>
      <c r="R285" s="32">
        <f>AmazonProductData[[#This Row],[Rating]]*AmazonProductData[[#This Row],[Rating_count]]</f>
        <v>484587</v>
      </c>
      <c r="S285" s="17">
        <v>4.5</v>
      </c>
      <c r="T285" s="17">
        <f>AmazonProductData[[#This Row],[Actual_price]]*AmazonProductData[[#This Row],[Rating_count]]</f>
        <v>74841770</v>
      </c>
      <c r="U285" s="17" t="str">
        <f>IF(AmazonProductData[[#This Row],[Rating_count]]&lt;1000,"Less than 1k Reviews","More than 1k Reviews")</f>
        <v>More than 1k Reviews</v>
      </c>
      <c r="V285" s="20">
        <v>107686</v>
      </c>
      <c r="W285" s="1" t="s">
        <v>2938</v>
      </c>
      <c r="X285" s="1" t="s">
        <v>4228</v>
      </c>
      <c r="Y285" s="1" t="s">
        <v>5422</v>
      </c>
      <c r="Z285" s="1" t="s">
        <v>6616</v>
      </c>
      <c r="AA285" s="1" t="s">
        <v>7810</v>
      </c>
      <c r="AB285" s="1" t="s">
        <v>9005</v>
      </c>
      <c r="AC285" s="2" t="s">
        <v>10220</v>
      </c>
      <c r="AD285" s="4" t="s">
        <v>12444</v>
      </c>
    </row>
    <row r="286" spans="1:30" hidden="1" x14ac:dyDescent="0.35">
      <c r="A286" s="3" t="s">
        <v>40</v>
      </c>
      <c r="B286" s="3" t="str">
        <f>PROPER(AmazonProductData[[#This Row],[P_edit_3]])</f>
        <v>Amazonbasics Usb 2.0 Cable</v>
      </c>
      <c r="C286" s="3" t="str">
        <f>SUBSTITUTE(AmazonProductData[[#This Row],[P_edit_2]],"/","")</f>
        <v>AmazonBasics USB 2.0 Cable</v>
      </c>
      <c r="D286" s="3" t="str">
        <f>SUBSTITUTE(AmazonProductData[[#This Row],[P_edit_1]],"!!","")</f>
        <v>AmazonBasics USB 2.0 Cable</v>
      </c>
      <c r="E286" s="3" t="str">
        <f>LEFT(AmazonProductData[[#This Row],[product_name-original]],FIND("~",SUBSTITUTE(AmazonProductData[[#This Row],[product_name-original]]," ","~",4))-1)</f>
        <v>AmazonBasics USB 2.0 Cable</v>
      </c>
      <c r="F286" s="1" t="s">
        <v>1391</v>
      </c>
      <c r="G286" s="1" t="str">
        <f>LEFT(AmazonProductData[[#This Row],[category-orginal]],FIND("|",AmazonProductData[[#This Row],[category-orginal]]))</f>
        <v>Computers&amp;Accessories|</v>
      </c>
      <c r="H286" s="1" t="str">
        <f>SUBSTITUTE(AmazonProductData[[#This Row],[category-old3]], "OfficeProducts", "Office Products")</f>
        <v>Computers &amp; Accessories</v>
      </c>
      <c r="I286" s="1" t="str">
        <f>SUBSTITUTE(AmazonProductData[[#This Row],[Category2]], "&amp;", " &amp; ")</f>
        <v>Computers &amp; Accessories</v>
      </c>
      <c r="J286" s="1" t="str">
        <f>SUBSTITUTE(AmazonProductData[[#This Row],[category-old2]],"|","")</f>
        <v>Computers&amp;Accessories</v>
      </c>
      <c r="K286" s="1" t="s">
        <v>2688</v>
      </c>
      <c r="L286" s="13">
        <v>209</v>
      </c>
      <c r="M286" s="13" t="str">
        <f>IF(AmazonProductData[[#This Row],[Actual_price]]&lt;200,"₹200",IF(AmazonProductData[[#This Row],[Actual_price]]&lt;=500,"₹200–₹500"," &gt;₹500)"))</f>
        <v xml:space="preserve"> &gt;₹500)</v>
      </c>
      <c r="N286" s="36">
        <v>695</v>
      </c>
      <c r="O286" s="36" t="str">
        <f>IF(AmazonProductData[[#This Row],[Discount_percentage]]&gt;=0.5,"50% or More","Less Than 50%")</f>
        <v>50% or More</v>
      </c>
      <c r="P286" s="27">
        <v>0.7</v>
      </c>
      <c r="Q286" s="32" t="str">
        <f>IF(AmazonProductData[[#This Row],[Rating]]&lt;3,"Good",IF(AmazonProductData[[#This Row],[Rating]]&lt;=3.9,"Very Good","Excellent"))</f>
        <v>Excellent</v>
      </c>
      <c r="R286" s="32">
        <f>AmazonProductData[[#This Row],[Rating]]*AmazonProductData[[#This Row],[Rating_count]]</f>
        <v>484591.5</v>
      </c>
      <c r="S286" s="17">
        <v>4.5</v>
      </c>
      <c r="T286" s="17">
        <f>AmazonProductData[[#This Row],[Actual_price]]*AmazonProductData[[#This Row],[Rating_count]]</f>
        <v>74842465</v>
      </c>
      <c r="U286" s="17" t="str">
        <f>IF(AmazonProductData[[#This Row],[Rating_count]]&lt;1000,"Less than 1k Reviews","More than 1k Reviews")</f>
        <v>More than 1k Reviews</v>
      </c>
      <c r="V286" s="20">
        <v>107687</v>
      </c>
      <c r="W286" s="1" t="s">
        <v>2938</v>
      </c>
      <c r="X286" s="1" t="s">
        <v>4228</v>
      </c>
      <c r="Y286" s="1" t="s">
        <v>5422</v>
      </c>
      <c r="Z286" s="1" t="s">
        <v>6616</v>
      </c>
      <c r="AA286" s="1" t="s">
        <v>7810</v>
      </c>
      <c r="AB286" s="1" t="s">
        <v>9005</v>
      </c>
      <c r="AC286" s="2" t="s">
        <v>10220</v>
      </c>
      <c r="AD286" s="4" t="s">
        <v>11632</v>
      </c>
    </row>
    <row r="287" spans="1:30" x14ac:dyDescent="0.35">
      <c r="A287" s="3" t="s">
        <v>596</v>
      </c>
      <c r="B287" s="3" t="str">
        <f>PROPER(AmazonProductData[[#This Row],[P_edit_3]])</f>
        <v>Gizga Essentials Universal Silicone</v>
      </c>
      <c r="C287" s="3" t="str">
        <f>SUBSTITUTE(AmazonProductData[[#This Row],[P_edit_2]],"/","")</f>
        <v>GIZGA essentials Universal Silicone</v>
      </c>
      <c r="D287" s="3" t="str">
        <f>SUBSTITUTE(AmazonProductData[[#This Row],[P_edit_1]],"!!","")</f>
        <v>GIZGA essentials Universal Silicone</v>
      </c>
      <c r="E287" s="3" t="str">
        <f>LEFT(AmazonProductData[[#This Row],[product_name-original]],FIND("~",SUBSTITUTE(AmazonProductData[[#This Row],[product_name-original]]," ","~",4))-1)</f>
        <v>GIZGA essentials Universal Silicone</v>
      </c>
      <c r="F287" s="1" t="s">
        <v>1933</v>
      </c>
      <c r="G287" s="1" t="str">
        <f>LEFT(AmazonProductData[[#This Row],[category-orginal]],FIND("|",AmazonProductData[[#This Row],[category-orginal]]))</f>
        <v>Computers&amp;Accessories|</v>
      </c>
      <c r="H287" s="1" t="str">
        <f>SUBSTITUTE(AmazonProductData[[#This Row],[category-old3]], "OfficeProducts", "Office Products")</f>
        <v>Computers &amp; Accessories</v>
      </c>
      <c r="I287" s="1" t="str">
        <f>SUBSTITUTE(AmazonProductData[[#This Row],[Category2]], "&amp;", " &amp; ")</f>
        <v>Computers &amp; Accessories</v>
      </c>
      <c r="J287" s="1" t="str">
        <f>SUBSTITUTE(AmazonProductData[[#This Row],[category-old2]],"|","")</f>
        <v>Computers&amp;Accessories</v>
      </c>
      <c r="K287" s="1" t="s">
        <v>2750</v>
      </c>
      <c r="L287" s="13">
        <v>39</v>
      </c>
      <c r="M287" s="13" t="str">
        <f>IF(AmazonProductData[[#This Row],[Actual_price]]&lt;200,"₹200",IF(AmazonProductData[[#This Row],[Actual_price]]&lt;=500,"₹200–₹500"," &gt;₹500)"))</f>
        <v>₹200–₹500</v>
      </c>
      <c r="N287" s="36">
        <v>299</v>
      </c>
      <c r="O287" s="36" t="str">
        <f>IF(AmazonProductData[[#This Row],[Discount_percentage]]&gt;=0.5,"50% or More","Less Than 50%")</f>
        <v>50% or More</v>
      </c>
      <c r="P287" s="27">
        <v>0.87</v>
      </c>
      <c r="Q287" s="32" t="str">
        <f>IF(AmazonProductData[[#This Row],[Rating]]&lt;3,"Good",IF(AmazonProductData[[#This Row],[Rating]]&lt;=3.9,"Very Good","Excellent"))</f>
        <v>Very Good</v>
      </c>
      <c r="R287" s="32">
        <f>AmazonProductData[[#This Row],[Rating]]*AmazonProductData[[#This Row],[Rating_count]]</f>
        <v>53315.5</v>
      </c>
      <c r="S287" s="17">
        <v>3.5</v>
      </c>
      <c r="T287" s="17">
        <f>AmazonProductData[[#This Row],[Actual_price]]*AmazonProductData[[#This Row],[Rating_count]]</f>
        <v>4554667</v>
      </c>
      <c r="U287" s="17" t="str">
        <f>IF(AmazonProductData[[#This Row],[Rating_count]]&lt;1000,"Less than 1k Reviews","More than 1k Reviews")</f>
        <v>More than 1k Reviews</v>
      </c>
      <c r="V287" s="20">
        <v>15233</v>
      </c>
      <c r="W287" s="1" t="s">
        <v>3442</v>
      </c>
      <c r="X287" s="1" t="s">
        <v>4636</v>
      </c>
      <c r="Y287" s="1" t="s">
        <v>5830</v>
      </c>
      <c r="Z287" s="1" t="s">
        <v>7024</v>
      </c>
      <c r="AA287" s="1" t="s">
        <v>8218</v>
      </c>
      <c r="AB287" s="1" t="s">
        <v>9425</v>
      </c>
      <c r="AC287" s="2" t="s">
        <v>10799</v>
      </c>
      <c r="AD287" s="4" t="s">
        <v>12237</v>
      </c>
    </row>
    <row r="288" spans="1:30" hidden="1" x14ac:dyDescent="0.35">
      <c r="A288" s="3" t="s">
        <v>764</v>
      </c>
      <c r="B288" s="3" t="str">
        <f>PROPER(AmazonProductData[[#This Row],[P_edit_3]])</f>
        <v>Anjaney Enterprise Smart Multipurpose</v>
      </c>
      <c r="C288" s="3" t="str">
        <f>SUBSTITUTE(AmazonProductData[[#This Row],[P_edit_2]],"/","")</f>
        <v>Anjaney Enterprise Smart Multipurpose</v>
      </c>
      <c r="D288" s="3" t="str">
        <f>SUBSTITUTE(AmazonProductData[[#This Row],[P_edit_1]],"!!","")</f>
        <v>Anjaney Enterprise Smart Multipurpose</v>
      </c>
      <c r="E288" s="3" t="str">
        <f>LEFT(AmazonProductData[[#This Row],[product_name-original]],FIND("~",SUBSTITUTE(AmazonProductData[[#This Row],[product_name-original]]," ","~",4))-1)</f>
        <v>Anjaney Enterprise Smart Multipurpose</v>
      </c>
      <c r="F288" s="1" t="s">
        <v>2101</v>
      </c>
      <c r="G288" s="1" t="str">
        <f>LEFT(AmazonProductData[[#This Row],[category-orginal]],FIND("|",AmazonProductData[[#This Row],[category-orginal]]))</f>
        <v>Computers&amp;Accessories|</v>
      </c>
      <c r="H288" s="1" t="str">
        <f>SUBSTITUTE(AmazonProductData[[#This Row],[category-old3]], "OfficeProducts", "Office Products")</f>
        <v>Computers &amp; Accessories</v>
      </c>
      <c r="I288" s="1" t="str">
        <f>SUBSTITUTE(AmazonProductData[[#This Row],[Category2]], "&amp;", " &amp; ")</f>
        <v>Computers &amp; Accessories</v>
      </c>
      <c r="J288" s="1" t="str">
        <f>SUBSTITUTE(AmazonProductData[[#This Row],[category-old2]],"|","")</f>
        <v>Computers&amp;Accessories</v>
      </c>
      <c r="K288" s="1" t="s">
        <v>2735</v>
      </c>
      <c r="L288" s="13">
        <v>269</v>
      </c>
      <c r="M288" s="13" t="str">
        <f>IF(AmazonProductData[[#This Row],[Actual_price]]&lt;200,"₹200",IF(AmazonProductData[[#This Row],[Actual_price]]&lt;=500,"₹200–₹500"," &gt;₹500)"))</f>
        <v xml:space="preserve"> &gt;₹500)</v>
      </c>
      <c r="N288" s="36">
        <v>699</v>
      </c>
      <c r="O288" s="36" t="str">
        <f>IF(AmazonProductData[[#This Row],[Discount_percentage]]&gt;=0.5,"50% or More","Less Than 50%")</f>
        <v>50% or More</v>
      </c>
      <c r="P288" s="27">
        <v>0.62</v>
      </c>
      <c r="Q288" s="32" t="str">
        <f>IF(AmazonProductData[[#This Row],[Rating]]&lt;3,"Good",IF(AmazonProductData[[#This Row],[Rating]]&lt;=3.9,"Very Good","Excellent"))</f>
        <v>Excellent</v>
      </c>
      <c r="R288" s="32">
        <f>AmazonProductData[[#This Row],[Rating]]*AmazonProductData[[#This Row],[Rating_count]]</f>
        <v>372</v>
      </c>
      <c r="S288" s="17">
        <v>4</v>
      </c>
      <c r="T288" s="17">
        <f>AmazonProductData[[#This Row],[Actual_price]]*AmazonProductData[[#This Row],[Rating_count]]</f>
        <v>65007</v>
      </c>
      <c r="U288" s="17" t="str">
        <f>IF(AmazonProductData[[#This Row],[Rating_count]]&lt;1000,"Less than 1k Reviews","More than 1k Reviews")</f>
        <v>Less than 1k Reviews</v>
      </c>
      <c r="V288" s="20">
        <v>93</v>
      </c>
      <c r="W288" s="1" t="s">
        <v>3610</v>
      </c>
      <c r="X288" s="1" t="s">
        <v>4803</v>
      </c>
      <c r="Y288" s="1" t="s">
        <v>5997</v>
      </c>
      <c r="Z288" s="1" t="s">
        <v>7191</v>
      </c>
      <c r="AA288" s="1" t="s">
        <v>8385</v>
      </c>
      <c r="AB288" s="1" t="s">
        <v>9595</v>
      </c>
      <c r="AC288" s="2" t="s">
        <v>10988</v>
      </c>
      <c r="AD288" s="4" t="s">
        <v>12438</v>
      </c>
    </row>
    <row r="289" spans="1:30" x14ac:dyDescent="0.35">
      <c r="A289" s="3" t="s">
        <v>1075</v>
      </c>
      <c r="B289" s="3" t="str">
        <f>PROPER(AmazonProductData[[#This Row],[P_edit_3]])</f>
        <v>Tosaa T2Stsr Sandwich Gas</v>
      </c>
      <c r="C289" s="3" t="str">
        <f>SUBSTITUTE(AmazonProductData[[#This Row],[P_edit_2]],"/","")</f>
        <v>Tosaa T2STSR Sandwich Gas</v>
      </c>
      <c r="D289" s="3" t="str">
        <f>SUBSTITUTE(AmazonProductData[[#This Row],[P_edit_1]],"!!","")</f>
        <v>Tosaa T2STSR Sandwich Gas</v>
      </c>
      <c r="E289" s="3" t="str">
        <f>LEFT(AmazonProductData[[#This Row],[product_name-original]],FIND("~",SUBSTITUTE(AmazonProductData[[#This Row],[product_name-original]]," ","~",4))-1)</f>
        <v>Tosaa T2STSR Sandwich Gas</v>
      </c>
      <c r="F289" s="1" t="s">
        <v>2412</v>
      </c>
      <c r="G289" s="1" t="str">
        <f>LEFT(AmazonProductData[[#This Row],[category-orginal]],FIND("|",AmazonProductData[[#This Row],[category-orginal]]))</f>
        <v>Home&amp;Kitchen|</v>
      </c>
      <c r="H289" s="1" t="str">
        <f>SUBSTITUTE(AmazonProductData[[#This Row],[category-old3]], "OfficeProducts", "Office Products")</f>
        <v>Home &amp; Kitchen</v>
      </c>
      <c r="I289" s="1" t="str">
        <f>SUBSTITUTE(AmazonProductData[[#This Row],[Category2]], "&amp;", " &amp; ")</f>
        <v>Home &amp; Kitchen</v>
      </c>
      <c r="J289" s="1" t="str">
        <f>SUBSTITUTE(AmazonProductData[[#This Row],[category-old2]],"|","")</f>
        <v>Home&amp;Kitchen</v>
      </c>
      <c r="K289" s="1" t="s">
        <v>2851</v>
      </c>
      <c r="L289" s="13">
        <v>260</v>
      </c>
      <c r="M289" s="13" t="str">
        <f>IF(AmazonProductData[[#This Row],[Actual_price]]&lt;200,"₹200",IF(AmazonProductData[[#This Row],[Actual_price]]&lt;=500,"₹200–₹500"," &gt;₹500)"))</f>
        <v>₹200–₹500</v>
      </c>
      <c r="N289" s="36">
        <v>350</v>
      </c>
      <c r="O289" s="36" t="str">
        <f>IF(AmazonProductData[[#This Row],[Discount_percentage]]&gt;=0.5,"50% or More","Less Than 50%")</f>
        <v>Less Than 50%</v>
      </c>
      <c r="P289" s="27">
        <v>0.26</v>
      </c>
      <c r="Q289" s="32" t="str">
        <f>IF(AmazonProductData[[#This Row],[Rating]]&lt;3,"Good",IF(AmazonProductData[[#This Row],[Rating]]&lt;=3.9,"Very Good","Excellent"))</f>
        <v>Very Good</v>
      </c>
      <c r="R289" s="32">
        <f>AmazonProductData[[#This Row],[Rating]]*AmazonProductData[[#This Row],[Rating_count]]</f>
        <v>51195.299999999996</v>
      </c>
      <c r="S289" s="17">
        <v>3.9</v>
      </c>
      <c r="T289" s="17">
        <f>AmazonProductData[[#This Row],[Actual_price]]*AmazonProductData[[#This Row],[Rating_count]]</f>
        <v>4594450</v>
      </c>
      <c r="U289" s="17" t="str">
        <f>IF(AmazonProductData[[#This Row],[Rating_count]]&lt;1000,"Less than 1k Reviews","More than 1k Reviews")</f>
        <v>More than 1k Reviews</v>
      </c>
      <c r="V289" s="20">
        <v>13127</v>
      </c>
      <c r="W289" s="1" t="s">
        <v>3918</v>
      </c>
      <c r="X289" s="1" t="s">
        <v>5110</v>
      </c>
      <c r="Y289" s="1" t="s">
        <v>6304</v>
      </c>
      <c r="Z289" s="1" t="s">
        <v>7498</v>
      </c>
      <c r="AA289" s="1" t="s">
        <v>8692</v>
      </c>
      <c r="AB289" s="1" t="s">
        <v>9904</v>
      </c>
      <c r="AC289" s="2" t="s">
        <v>11318</v>
      </c>
      <c r="AD289" s="4" t="s">
        <v>12781</v>
      </c>
    </row>
    <row r="290" spans="1:30" x14ac:dyDescent="0.35">
      <c r="A290" s="3" t="s">
        <v>824</v>
      </c>
      <c r="B290" s="3" t="str">
        <f>PROPER(AmazonProductData[[#This Row],[P_edit_3]])</f>
        <v>Boult Audio Bass Buds</v>
      </c>
      <c r="C290" s="3" t="str">
        <f>SUBSTITUTE(AmazonProductData[[#This Row],[P_edit_2]],"/","")</f>
        <v>Boult Audio Bass Buds</v>
      </c>
      <c r="D290" s="3" t="str">
        <f>SUBSTITUTE(AmazonProductData[[#This Row],[P_edit_1]],"!!","")</f>
        <v>Boult Audio Bass Buds</v>
      </c>
      <c r="E290" s="1" t="str">
        <f>LEFT(AmazonProductData[[#This Row],[product_name-original]],FIND("~",SUBSTITUTE(AmazonProductData[[#This Row],[product_name-original]]," ","~",4))-1)</f>
        <v>Boult Audio Bass Buds</v>
      </c>
      <c r="F290" s="1" t="s">
        <v>2161</v>
      </c>
      <c r="G290" s="1" t="str">
        <f>LEFT(AmazonProductData[[#This Row],[category-orginal]],FIND("|",AmazonProductData[[#This Row],[category-orginal]]))</f>
        <v>Electronics|</v>
      </c>
      <c r="H290" s="1" t="str">
        <f>SUBSTITUTE(AmazonProductData[[#This Row],[category-old3]], "OfficeProducts", "Office Products")</f>
        <v>Electronics</v>
      </c>
      <c r="I290" s="1" t="str">
        <f>SUBSTITUTE(AmazonProductData[[#This Row],[Category2]], "&amp;", " &amp; ")</f>
        <v>Electronics</v>
      </c>
      <c r="J290" s="1" t="str">
        <f>SUBSTITUTE(AmazonProductData[[#This Row],[category-old2]],"|","")</f>
        <v>Electronics</v>
      </c>
      <c r="K290" s="1" t="s">
        <v>2758</v>
      </c>
      <c r="L290" s="13">
        <v>649</v>
      </c>
      <c r="M290" s="13" t="str">
        <f>IF(AmazonProductData[[#This Row],[Actual_price]]&lt;200,"₹200",IF(AmazonProductData[[#This Row],[Actual_price]]&lt;=500,"₹200–₹500"," &gt;₹500)"))</f>
        <v xml:space="preserve"> &gt;₹500)</v>
      </c>
      <c r="N290" s="36">
        <v>2499</v>
      </c>
      <c r="O290" s="36" t="str">
        <f>IF(AmazonProductData[[#This Row],[Discount_percentage]]&gt;=0.5,"50% or More","Less Than 50%")</f>
        <v>50% or More</v>
      </c>
      <c r="P290" s="27">
        <v>0.74</v>
      </c>
      <c r="Q290" s="32" t="str">
        <f>IF(AmazonProductData[[#This Row],[Rating]]&lt;3,"Good",IF(AmazonProductData[[#This Row],[Rating]]&lt;=3.9,"Very Good","Excellent"))</f>
        <v>Very Good</v>
      </c>
      <c r="R290" s="32">
        <f>AmazonProductData[[#This Row],[Rating]]*AmazonProductData[[#This Row],[Rating_count]]</f>
        <v>50891.1</v>
      </c>
      <c r="S290" s="17">
        <v>3.9</v>
      </c>
      <c r="T290" s="17">
        <f>AmazonProductData[[#This Row],[Actual_price]]*AmazonProductData[[#This Row],[Rating_count]]</f>
        <v>32609451</v>
      </c>
      <c r="U290" s="17" t="str">
        <f>IF(AmazonProductData[[#This Row],[Rating_count]]&lt;1000,"Less than 1k Reviews","More than 1k Reviews")</f>
        <v>More than 1k Reviews</v>
      </c>
      <c r="V290" s="20">
        <v>13049</v>
      </c>
      <c r="W290" s="1" t="s">
        <v>3669</v>
      </c>
      <c r="X290" s="1" t="s">
        <v>4861</v>
      </c>
      <c r="Y290" s="1" t="s">
        <v>6055</v>
      </c>
      <c r="Z290" s="1" t="s">
        <v>7249</v>
      </c>
      <c r="AA290" s="1" t="s">
        <v>8443</v>
      </c>
      <c r="AB290" s="1" t="s">
        <v>9653</v>
      </c>
      <c r="AC290" s="2" t="s">
        <v>11054</v>
      </c>
      <c r="AD290" s="4" t="s">
        <v>12508</v>
      </c>
    </row>
    <row r="291" spans="1:30" hidden="1" x14ac:dyDescent="0.35">
      <c r="A291" s="3" t="s">
        <v>149</v>
      </c>
      <c r="B291" s="3" t="str">
        <f>PROPER(AmazonProductData[[#This Row],[P_edit_3]])</f>
        <v>Duracell Type-C To Micro</v>
      </c>
      <c r="C291" s="3" t="str">
        <f>SUBSTITUTE(AmazonProductData[[#This Row],[P_edit_2]],"/","")</f>
        <v>Duracell Type-C To Micro</v>
      </c>
      <c r="D291" s="3" t="str">
        <f>SUBSTITUTE(AmazonProductData[[#This Row],[P_edit_1]],"!!","")</f>
        <v>Duracell Type-C To Micro</v>
      </c>
      <c r="E291" s="1" t="str">
        <f>LEFT(AmazonProductData[[#This Row],[product_name-original]],FIND("~",SUBSTITUTE(AmazonProductData[[#This Row],[product_name-original]]," ","~",4))-1)</f>
        <v>Duracell Type-C To Micro</v>
      </c>
      <c r="F291" s="1" t="s">
        <v>1500</v>
      </c>
      <c r="G291" s="1" t="str">
        <f>LEFT(AmazonProductData[[#This Row],[category-orginal]],FIND("|",AmazonProductData[[#This Row],[category-orginal]]))</f>
        <v>Computers&amp;Accessories|</v>
      </c>
      <c r="H291" s="1" t="str">
        <f>SUBSTITUTE(AmazonProductData[[#This Row],[category-old3]], "OfficeProducts", "Office Products")</f>
        <v>Computers &amp; Accessories</v>
      </c>
      <c r="I291" s="1" t="str">
        <f>SUBSTITUTE(AmazonProductData[[#This Row],[Category2]], "&amp;", " &amp; ")</f>
        <v>Computers &amp; Accessories</v>
      </c>
      <c r="J291" s="1" t="str">
        <f>SUBSTITUTE(AmazonProductData[[#This Row],[category-old2]],"|","")</f>
        <v>Computers&amp;Accessories</v>
      </c>
      <c r="K291" s="1" t="s">
        <v>2688</v>
      </c>
      <c r="L291" s="13">
        <v>368</v>
      </c>
      <c r="M291" s="13" t="str">
        <f>IF(AmazonProductData[[#This Row],[Actual_price]]&lt;200,"₹200",IF(AmazonProductData[[#This Row],[Actual_price]]&lt;=500,"₹200–₹500"," &gt;₹500)"))</f>
        <v xml:space="preserve"> &gt;₹500)</v>
      </c>
      <c r="N291" s="36">
        <v>699</v>
      </c>
      <c r="O291" s="36" t="str">
        <f>IF(AmazonProductData[[#This Row],[Discount_percentage]]&gt;=0.5,"50% or More","Less Than 50%")</f>
        <v>Less Than 50%</v>
      </c>
      <c r="P291" s="27">
        <v>0.47</v>
      </c>
      <c r="Q291" s="32" t="str">
        <f>IF(AmazonProductData[[#This Row],[Rating]]&lt;3,"Good",IF(AmazonProductData[[#This Row],[Rating]]&lt;=3.9,"Very Good","Excellent"))</f>
        <v>Excellent</v>
      </c>
      <c r="R291" s="32">
        <f>AmazonProductData[[#This Row],[Rating]]*AmazonProductData[[#This Row],[Rating_count]]</f>
        <v>1625.4</v>
      </c>
      <c r="S291" s="17">
        <v>4.2</v>
      </c>
      <c r="T291" s="17">
        <f>AmazonProductData[[#This Row],[Actual_price]]*AmazonProductData[[#This Row],[Rating_count]]</f>
        <v>270513</v>
      </c>
      <c r="U291" s="17" t="str">
        <f>IF(AmazonProductData[[#This Row],[Rating_count]]&lt;1000,"Less than 1k Reviews","More than 1k Reviews")</f>
        <v>Less than 1k Reviews</v>
      </c>
      <c r="V291" s="20">
        <v>387</v>
      </c>
      <c r="W291" s="1" t="s">
        <v>3042</v>
      </c>
      <c r="X291" s="1" t="s">
        <v>4308</v>
      </c>
      <c r="Y291" s="1" t="s">
        <v>5502</v>
      </c>
      <c r="Z291" s="1" t="s">
        <v>6696</v>
      </c>
      <c r="AA291" s="1" t="s">
        <v>7890</v>
      </c>
      <c r="AB291" s="1" t="s">
        <v>9090</v>
      </c>
      <c r="AC291" s="2" t="s">
        <v>10327</v>
      </c>
      <c r="AD291" s="4" t="s">
        <v>11741</v>
      </c>
    </row>
    <row r="292" spans="1:30" hidden="1" x14ac:dyDescent="0.35">
      <c r="A292" s="3" t="s">
        <v>66</v>
      </c>
      <c r="B292" s="3" t="str">
        <f>PROPER(AmazonProductData[[#This Row],[P_edit_3]])</f>
        <v>Portronics Konnect L 20W</v>
      </c>
      <c r="C292" s="3" t="str">
        <f>SUBSTITUTE(AmazonProductData[[#This Row],[P_edit_2]],"/","")</f>
        <v>Portronics Konnect L 20W</v>
      </c>
      <c r="D292" s="3" t="str">
        <f>SUBSTITUTE(AmazonProductData[[#This Row],[P_edit_1]],"!!","")</f>
        <v>Portronics Konnect L 20W</v>
      </c>
      <c r="E292" s="1" t="str">
        <f>LEFT(AmazonProductData[[#This Row],[product_name-original]],FIND("~",SUBSTITUTE(AmazonProductData[[#This Row],[product_name-original]]," ","~",4))-1)</f>
        <v>Portronics Konnect L 20W</v>
      </c>
      <c r="F292" s="1" t="s">
        <v>1417</v>
      </c>
      <c r="G292" s="1" t="str">
        <f>LEFT(AmazonProductData[[#This Row],[category-orginal]],FIND("|",AmazonProductData[[#This Row],[category-orginal]]))</f>
        <v>Computers&amp;Accessories|</v>
      </c>
      <c r="H292" s="1" t="str">
        <f>SUBSTITUTE(AmazonProductData[[#This Row],[category-old3]], "OfficeProducts", "Office Products")</f>
        <v>Computers &amp; Accessories</v>
      </c>
      <c r="I292" s="1" t="str">
        <f>SUBSTITUTE(AmazonProductData[[#This Row],[Category2]], "&amp;", " &amp; ")</f>
        <v>Computers &amp; Accessories</v>
      </c>
      <c r="J292" s="1" t="str">
        <f>SUBSTITUTE(AmazonProductData[[#This Row],[category-old2]],"|","")</f>
        <v>Computers&amp;Accessories</v>
      </c>
      <c r="K292" s="1" t="s">
        <v>2688</v>
      </c>
      <c r="L292" s="13">
        <v>263</v>
      </c>
      <c r="M292" s="13" t="str">
        <f>IF(AmazonProductData[[#This Row],[Actual_price]]&lt;200,"₹200",IF(AmazonProductData[[#This Row],[Actual_price]]&lt;=500,"₹200–₹500"," &gt;₹500)"))</f>
        <v xml:space="preserve"> &gt;₹500)</v>
      </c>
      <c r="N292" s="36">
        <v>699</v>
      </c>
      <c r="O292" s="36" t="str">
        <f>IF(AmazonProductData[[#This Row],[Discount_percentage]]&gt;=0.5,"50% or More","Less Than 50%")</f>
        <v>50% or More</v>
      </c>
      <c r="P292" s="27">
        <v>0.62</v>
      </c>
      <c r="Q292" s="32" t="str">
        <f>IF(AmazonProductData[[#This Row],[Rating]]&lt;3,"Good",IF(AmazonProductData[[#This Row],[Rating]]&lt;=3.9,"Very Good","Excellent"))</f>
        <v>Excellent</v>
      </c>
      <c r="R292" s="32">
        <f>AmazonProductData[[#This Row],[Rating]]*AmazonProductData[[#This Row],[Rating_count]]</f>
        <v>1844.9999999999998</v>
      </c>
      <c r="S292" s="17">
        <v>4.0999999999999996</v>
      </c>
      <c r="T292" s="17">
        <f>AmazonProductData[[#This Row],[Actual_price]]*AmazonProductData[[#This Row],[Rating_count]]</f>
        <v>314550</v>
      </c>
      <c r="U292" s="17" t="str">
        <f>IF(AmazonProductData[[#This Row],[Rating_count]]&lt;1000,"Less than 1k Reviews","More than 1k Reviews")</f>
        <v>Less than 1k Reviews</v>
      </c>
      <c r="V292" s="20">
        <v>450</v>
      </c>
      <c r="W292" s="1" t="s">
        <v>2964</v>
      </c>
      <c r="X292" s="1" t="s">
        <v>4247</v>
      </c>
      <c r="Y292" s="1" t="s">
        <v>5441</v>
      </c>
      <c r="Z292" s="1" t="s">
        <v>6635</v>
      </c>
      <c r="AA292" s="1" t="s">
        <v>7829</v>
      </c>
      <c r="AB292" s="1" t="s">
        <v>9024</v>
      </c>
      <c r="AC292" s="2" t="s">
        <v>10246</v>
      </c>
      <c r="AD292" s="4" t="s">
        <v>11658</v>
      </c>
    </row>
    <row r="293" spans="1:30" hidden="1" x14ac:dyDescent="0.35">
      <c r="A293" s="3" t="s">
        <v>66</v>
      </c>
      <c r="B293" s="3" t="str">
        <f>PROPER(AmazonProductData[[#This Row],[P_edit_3]])</f>
        <v>Portronics Konnect L 20W</v>
      </c>
      <c r="C293" s="3" t="str">
        <f>SUBSTITUTE(AmazonProductData[[#This Row],[P_edit_2]],"/","")</f>
        <v>Portronics Konnect L 20W</v>
      </c>
      <c r="D293" s="3" t="str">
        <f>SUBSTITUTE(AmazonProductData[[#This Row],[P_edit_1]],"!!","")</f>
        <v>Portronics Konnect L 20W</v>
      </c>
      <c r="E293" s="1" t="str">
        <f>LEFT(AmazonProductData[[#This Row],[product_name-original]],FIND("~",SUBSTITUTE(AmazonProductData[[#This Row],[product_name-original]]," ","~",4))-1)</f>
        <v>Portronics Konnect L 20W</v>
      </c>
      <c r="F293" s="1" t="s">
        <v>1417</v>
      </c>
      <c r="G293" s="1" t="str">
        <f>LEFT(AmazonProductData[[#This Row],[category-orginal]],FIND("|",AmazonProductData[[#This Row],[category-orginal]]))</f>
        <v>Computers&amp;Accessories|</v>
      </c>
      <c r="H293" s="1" t="str">
        <f>SUBSTITUTE(AmazonProductData[[#This Row],[category-old3]], "OfficeProducts", "Office Products")</f>
        <v>Computers &amp; Accessories</v>
      </c>
      <c r="I293" s="1" t="str">
        <f>SUBSTITUTE(AmazonProductData[[#This Row],[Category2]], "&amp;", " &amp; ")</f>
        <v>Computers &amp; Accessories</v>
      </c>
      <c r="J293" s="1" t="str">
        <f>SUBSTITUTE(AmazonProductData[[#This Row],[category-old2]],"|","")</f>
        <v>Computers&amp;Accessories</v>
      </c>
      <c r="K293" s="1" t="s">
        <v>2688</v>
      </c>
      <c r="L293" s="13">
        <v>263</v>
      </c>
      <c r="M293" s="13" t="str">
        <f>IF(AmazonProductData[[#This Row],[Actual_price]]&lt;200,"₹200",IF(AmazonProductData[[#This Row],[Actual_price]]&lt;=500,"₹200–₹500"," &gt;₹500)"))</f>
        <v xml:space="preserve"> &gt;₹500)</v>
      </c>
      <c r="N293" s="36">
        <v>699</v>
      </c>
      <c r="O293" s="36" t="str">
        <f>IF(AmazonProductData[[#This Row],[Discount_percentage]]&gt;=0.5,"50% or More","Less Than 50%")</f>
        <v>50% or More</v>
      </c>
      <c r="P293" s="27">
        <v>0.62</v>
      </c>
      <c r="Q293" s="32" t="str">
        <f>IF(AmazonProductData[[#This Row],[Rating]]&lt;3,"Good",IF(AmazonProductData[[#This Row],[Rating]]&lt;=3.9,"Very Good","Excellent"))</f>
        <v>Excellent</v>
      </c>
      <c r="R293" s="32">
        <f>AmazonProductData[[#This Row],[Rating]]*AmazonProductData[[#This Row],[Rating_count]]</f>
        <v>1844.9999999999998</v>
      </c>
      <c r="S293" s="17">
        <v>4.0999999999999996</v>
      </c>
      <c r="T293" s="17">
        <f>AmazonProductData[[#This Row],[Actual_price]]*AmazonProductData[[#This Row],[Rating_count]]</f>
        <v>314550</v>
      </c>
      <c r="U293" s="17" t="str">
        <f>IF(AmazonProductData[[#This Row],[Rating_count]]&lt;1000,"Less than 1k Reviews","More than 1k Reviews")</f>
        <v>Less than 1k Reviews</v>
      </c>
      <c r="V293" s="20">
        <v>450</v>
      </c>
      <c r="W293" s="1" t="s">
        <v>2964</v>
      </c>
      <c r="X293" s="1" t="s">
        <v>4247</v>
      </c>
      <c r="Y293" s="1" t="s">
        <v>5441</v>
      </c>
      <c r="Z293" s="1" t="s">
        <v>6635</v>
      </c>
      <c r="AA293" s="1" t="s">
        <v>7829</v>
      </c>
      <c r="AB293" s="1" t="s">
        <v>9024</v>
      </c>
      <c r="AC293" s="2" t="s">
        <v>10246</v>
      </c>
      <c r="AD293" s="4" t="s">
        <v>12560</v>
      </c>
    </row>
    <row r="294" spans="1:30" x14ac:dyDescent="0.35">
      <c r="A294" s="3" t="s">
        <v>1091</v>
      </c>
      <c r="B294" s="3" t="str">
        <f>PROPER(AmazonProductData[[#This Row],[P_edit_3]])</f>
        <v>Butterfly Smart Wet Grinder,</v>
      </c>
      <c r="C294" s="3" t="str">
        <f>SUBSTITUTE(AmazonProductData[[#This Row],[P_edit_2]],"/","")</f>
        <v>Butterfly Smart Wet Grinder,</v>
      </c>
      <c r="D294" s="3" t="str">
        <f>SUBSTITUTE(AmazonProductData[[#This Row],[P_edit_1]],"!!","")</f>
        <v>Butterfly Smart Wet Grinder,</v>
      </c>
      <c r="E294" s="1" t="str">
        <f>LEFT(AmazonProductData[[#This Row],[product_name-original]],FIND("~",SUBSTITUTE(AmazonProductData[[#This Row],[product_name-original]]," ","~",4))-1)</f>
        <v>Butterfly Smart Wet Grinder,</v>
      </c>
      <c r="F294" s="1" t="s">
        <v>2428</v>
      </c>
      <c r="G294" s="1" t="str">
        <f>LEFT(AmazonProductData[[#This Row],[category-orginal]],FIND("|",AmazonProductData[[#This Row],[category-orginal]]))</f>
        <v>Home&amp;Kitchen|</v>
      </c>
      <c r="H294" s="1" t="str">
        <f>SUBSTITUTE(AmazonProductData[[#This Row],[category-old3]], "OfficeProducts", "Office Products")</f>
        <v>Home &amp; Kitchen</v>
      </c>
      <c r="I294" s="1" t="str">
        <f>SUBSTITUTE(AmazonProductData[[#This Row],[Category2]], "&amp;", " &amp; ")</f>
        <v>Home &amp; Kitchen</v>
      </c>
      <c r="J294" s="1" t="str">
        <f>SUBSTITUTE(AmazonProductData[[#This Row],[category-old2]],"|","")</f>
        <v>Home&amp;Kitchen</v>
      </c>
      <c r="K294" s="1" t="s">
        <v>2875</v>
      </c>
      <c r="L294" s="13">
        <v>3657.66</v>
      </c>
      <c r="M294" s="13" t="str">
        <f>IF(AmazonProductData[[#This Row],[Actual_price]]&lt;200,"₹200",IF(AmazonProductData[[#This Row],[Actual_price]]&lt;=500,"₹200–₹500"," &gt;₹500)"))</f>
        <v xml:space="preserve"> &gt;₹500)</v>
      </c>
      <c r="N294" s="36">
        <v>5156</v>
      </c>
      <c r="O294" s="36" t="str">
        <f>IF(AmazonProductData[[#This Row],[Discount_percentage]]&gt;=0.5,"50% or More","Less Than 50%")</f>
        <v>Less Than 50%</v>
      </c>
      <c r="P294" s="27">
        <v>0.28999999999999998</v>
      </c>
      <c r="Q294" s="32" t="str">
        <f>IF(AmazonProductData[[#This Row],[Rating]]&lt;3,"Good",IF(AmazonProductData[[#This Row],[Rating]]&lt;=3.9,"Very Good","Excellent"))</f>
        <v>Very Good</v>
      </c>
      <c r="R294" s="32">
        <f>AmazonProductData[[#This Row],[Rating]]*AmazonProductData[[#This Row],[Rating_count]]</f>
        <v>50064.299999999996</v>
      </c>
      <c r="S294" s="17">
        <v>3.9</v>
      </c>
      <c r="T294" s="17">
        <f>AmazonProductData[[#This Row],[Actual_price]]*AmazonProductData[[#This Row],[Rating_count]]</f>
        <v>66187572</v>
      </c>
      <c r="U294" s="17" t="str">
        <f>IF(AmazonProductData[[#This Row],[Rating_count]]&lt;1000,"Less than 1k Reviews","More than 1k Reviews")</f>
        <v>More than 1k Reviews</v>
      </c>
      <c r="V294" s="20">
        <v>12837</v>
      </c>
      <c r="W294" s="1" t="s">
        <v>3934</v>
      </c>
      <c r="X294" s="1" t="s">
        <v>5126</v>
      </c>
      <c r="Y294" s="1" t="s">
        <v>6320</v>
      </c>
      <c r="Z294" s="1" t="s">
        <v>7514</v>
      </c>
      <c r="AA294" s="1" t="s">
        <v>8708</v>
      </c>
      <c r="AB294" s="1" t="s">
        <v>9920</v>
      </c>
      <c r="AC294" s="2" t="s">
        <v>11334</v>
      </c>
      <c r="AD294" s="4" t="s">
        <v>12797</v>
      </c>
    </row>
    <row r="295" spans="1:30" hidden="1" x14ac:dyDescent="0.35">
      <c r="A295" s="3" t="s">
        <v>1018</v>
      </c>
      <c r="B295" s="3" t="str">
        <f>PROPER(AmazonProductData[[#This Row],[P_edit_3]])</f>
        <v>Themisto 350 Watts Egg</v>
      </c>
      <c r="C295" s="3" t="str">
        <f>SUBSTITUTE(AmazonProductData[[#This Row],[P_edit_2]],"/","")</f>
        <v>Themisto 350 Watts Egg</v>
      </c>
      <c r="D295" s="3" t="str">
        <f>SUBSTITUTE(AmazonProductData[[#This Row],[P_edit_1]],"!!","")</f>
        <v>Themisto 350 Watts Egg</v>
      </c>
      <c r="E295" s="1" t="str">
        <f>LEFT(AmazonProductData[[#This Row],[product_name-original]],FIND("~",SUBSTITUTE(AmazonProductData[[#This Row],[product_name-original]]," ","~",4))-1)</f>
        <v>Themisto 350 Watts Egg</v>
      </c>
      <c r="F295" s="1" t="s">
        <v>2355</v>
      </c>
      <c r="G295" s="1" t="str">
        <f>LEFT(AmazonProductData[[#This Row],[category-orginal]],FIND("|",AmazonProductData[[#This Row],[category-orginal]]))</f>
        <v>Home&amp;Kitchen|</v>
      </c>
      <c r="H295" s="1" t="str">
        <f>SUBSTITUTE(AmazonProductData[[#This Row],[category-old3]], "OfficeProducts", "Office Products")</f>
        <v>Home &amp; Kitchen</v>
      </c>
      <c r="I295" s="1" t="str">
        <f>SUBSTITUTE(AmazonProductData[[#This Row],[Category2]], "&amp;", " &amp; ")</f>
        <v>Home &amp; Kitchen</v>
      </c>
      <c r="J295" s="1" t="str">
        <f>SUBSTITUTE(AmazonProductData[[#This Row],[category-old2]],"|","")</f>
        <v>Home&amp;Kitchen</v>
      </c>
      <c r="K295" s="1" t="s">
        <v>2850</v>
      </c>
      <c r="L295" s="13">
        <v>368</v>
      </c>
      <c r="M295" s="13" t="str">
        <f>IF(AmazonProductData[[#This Row],[Actual_price]]&lt;200,"₹200",IF(AmazonProductData[[#This Row],[Actual_price]]&lt;=500,"₹200–₹500"," &gt;₹500)"))</f>
        <v xml:space="preserve"> &gt;₹500)</v>
      </c>
      <c r="N295" s="36">
        <v>699</v>
      </c>
      <c r="O295" s="36" t="str">
        <f>IF(AmazonProductData[[#This Row],[Discount_percentage]]&gt;=0.5,"50% or More","Less Than 50%")</f>
        <v>Less Than 50%</v>
      </c>
      <c r="P295" s="27">
        <v>0.47</v>
      </c>
      <c r="Q295" s="32" t="str">
        <f>IF(AmazonProductData[[#This Row],[Rating]]&lt;3,"Good",IF(AmazonProductData[[#This Row],[Rating]]&lt;=3.9,"Very Good","Excellent"))</f>
        <v>Excellent</v>
      </c>
      <c r="R295" s="32">
        <f>AmazonProductData[[#This Row],[Rating]]*AmazonProductData[[#This Row],[Rating_count]]</f>
        <v>5084</v>
      </c>
      <c r="S295" s="17">
        <v>4.0999999999999996</v>
      </c>
      <c r="T295" s="17">
        <f>AmazonProductData[[#This Row],[Actual_price]]*AmazonProductData[[#This Row],[Rating_count]]</f>
        <v>866760</v>
      </c>
      <c r="U295" s="17" t="str">
        <f>IF(AmazonProductData[[#This Row],[Rating_count]]&lt;1000,"Less than 1k Reviews","More than 1k Reviews")</f>
        <v>More than 1k Reviews</v>
      </c>
      <c r="V295" s="20">
        <v>1240</v>
      </c>
      <c r="W295" s="1" t="s">
        <v>3862</v>
      </c>
      <c r="X295" s="1" t="s">
        <v>5053</v>
      </c>
      <c r="Y295" s="1" t="s">
        <v>6247</v>
      </c>
      <c r="Z295" s="1" t="s">
        <v>7441</v>
      </c>
      <c r="AA295" s="1" t="s">
        <v>8635</v>
      </c>
      <c r="AB295" s="1" t="s">
        <v>9847</v>
      </c>
      <c r="AC295" s="2" t="s">
        <v>11261</v>
      </c>
      <c r="AD295" s="4" t="s">
        <v>12724</v>
      </c>
    </row>
    <row r="296" spans="1:30" x14ac:dyDescent="0.35">
      <c r="A296" s="3" t="s">
        <v>1030</v>
      </c>
      <c r="B296" s="3" t="str">
        <f>PROPER(AmazonProductData[[#This Row],[P_edit_3]])</f>
        <v>Prestige Prwo 1.8-2 700-Watts</v>
      </c>
      <c r="C296" s="3" t="str">
        <f>SUBSTITUTE(AmazonProductData[[#This Row],[P_edit_2]],"/","")</f>
        <v>Prestige PRWO 1.8-2 700-Watts</v>
      </c>
      <c r="D296" s="3" t="str">
        <f>SUBSTITUTE(AmazonProductData[[#This Row],[P_edit_1]],"!!","")</f>
        <v>Prestige PRWO 1.8-2 700-Watts</v>
      </c>
      <c r="E296" s="1" t="str">
        <f>LEFT(AmazonProductData[[#This Row],[product_name-original]],FIND("~",SUBSTITUTE(AmazonProductData[[#This Row],[product_name-original]]," ","~",4))-1)</f>
        <v>Prestige PRWO 1.8-2 700-Watts</v>
      </c>
      <c r="F296" s="1" t="s">
        <v>2367</v>
      </c>
      <c r="G296" s="1" t="str">
        <f>LEFT(AmazonProductData[[#This Row],[category-orginal]],FIND("|",AmazonProductData[[#This Row],[category-orginal]]))</f>
        <v>Home&amp;Kitchen|</v>
      </c>
      <c r="H296" s="1" t="str">
        <f>SUBSTITUTE(AmazonProductData[[#This Row],[category-old3]], "OfficeProducts", "Office Products")</f>
        <v>Home &amp; Kitchen</v>
      </c>
      <c r="I296" s="1" t="str">
        <f>SUBSTITUTE(AmazonProductData[[#This Row],[Category2]], "&amp;", " &amp; ")</f>
        <v>Home &amp; Kitchen</v>
      </c>
      <c r="J296" s="1" t="str">
        <f>SUBSTITUTE(AmazonProductData[[#This Row],[category-old2]],"|","")</f>
        <v>Home&amp;Kitchen</v>
      </c>
      <c r="K296" s="1" t="s">
        <v>2866</v>
      </c>
      <c r="L296" s="13">
        <v>2719</v>
      </c>
      <c r="M296" s="13" t="str">
        <f>IF(AmazonProductData[[#This Row],[Actual_price]]&lt;200,"₹200",IF(AmazonProductData[[#This Row],[Actual_price]]&lt;=500,"₹200–₹500"," &gt;₹500)"))</f>
        <v xml:space="preserve"> &gt;₹500)</v>
      </c>
      <c r="N296" s="36">
        <v>3945</v>
      </c>
      <c r="O296" s="36" t="str">
        <f>IF(AmazonProductData[[#This Row],[Discount_percentage]]&gt;=0.5,"50% or More","Less Than 50%")</f>
        <v>Less Than 50%</v>
      </c>
      <c r="P296" s="27">
        <v>0.31</v>
      </c>
      <c r="Q296" s="32" t="str">
        <f>IF(AmazonProductData[[#This Row],[Rating]]&lt;3,"Good",IF(AmazonProductData[[#This Row],[Rating]]&lt;=3.9,"Very Good","Excellent"))</f>
        <v>Very Good</v>
      </c>
      <c r="R296" s="32">
        <f>AmazonProductData[[#This Row],[Rating]]*AmazonProductData[[#This Row],[Rating_count]]</f>
        <v>49602.200000000004</v>
      </c>
      <c r="S296" s="17">
        <v>3.7</v>
      </c>
      <c r="T296" s="17">
        <f>AmazonProductData[[#This Row],[Actual_price]]*AmazonProductData[[#This Row],[Rating_count]]</f>
        <v>52886670</v>
      </c>
      <c r="U296" s="17" t="str">
        <f>IF(AmazonProductData[[#This Row],[Rating_count]]&lt;1000,"Less than 1k Reviews","More than 1k Reviews")</f>
        <v>More than 1k Reviews</v>
      </c>
      <c r="V296" s="20">
        <v>13406</v>
      </c>
      <c r="W296" s="1" t="s">
        <v>3874</v>
      </c>
      <c r="X296" s="1" t="s">
        <v>5065</v>
      </c>
      <c r="Y296" s="1" t="s">
        <v>6259</v>
      </c>
      <c r="Z296" s="1" t="s">
        <v>7453</v>
      </c>
      <c r="AA296" s="1" t="s">
        <v>8647</v>
      </c>
      <c r="AB296" s="1" t="s">
        <v>9859</v>
      </c>
      <c r="AC296" s="2" t="s">
        <v>11273</v>
      </c>
      <c r="AD296" s="4" t="s">
        <v>12736</v>
      </c>
    </row>
    <row r="297" spans="1:30" hidden="1" x14ac:dyDescent="0.35">
      <c r="A297" s="3" t="s">
        <v>1261</v>
      </c>
      <c r="B297" s="3" t="str">
        <f>PROPER(AmazonProductData[[#This Row],[P_edit_3]])</f>
        <v>Inkulture Stainless_Steel Measuring Cups</v>
      </c>
      <c r="C297" s="3" t="str">
        <f>SUBSTITUTE(AmazonProductData[[#This Row],[P_edit_2]],"/","")</f>
        <v>INKULTURE Stainless_Steel Measuring Cups</v>
      </c>
      <c r="D297" s="3" t="str">
        <f>SUBSTITUTE(AmazonProductData[[#This Row],[P_edit_1]],"!!","")</f>
        <v>INKULTURE Stainless_Steel Measuring Cups</v>
      </c>
      <c r="E297" s="1" t="str">
        <f>LEFT(AmazonProductData[[#This Row],[product_name-original]],FIND("~",SUBSTITUTE(AmazonProductData[[#This Row],[product_name-original]]," ","~",4))-1)</f>
        <v>INKULTURE Stainless_Steel Measuring Cups</v>
      </c>
      <c r="F297" s="1" t="s">
        <v>2598</v>
      </c>
      <c r="G297" s="1" t="str">
        <f>LEFT(AmazonProductData[[#This Row],[category-orginal]],FIND("|",AmazonProductData[[#This Row],[category-orginal]]))</f>
        <v>Home&amp;Kitchen|</v>
      </c>
      <c r="H297" s="1" t="str">
        <f>SUBSTITUTE(AmazonProductData[[#This Row],[category-old3]], "OfficeProducts", "Office Products")</f>
        <v>Home &amp; Kitchen</v>
      </c>
      <c r="I297" s="1" t="str">
        <f>SUBSTITUTE(AmazonProductData[[#This Row],[Category2]], "&amp;", " &amp; ")</f>
        <v>Home &amp; Kitchen</v>
      </c>
      <c r="J297" s="1" t="str">
        <f>SUBSTITUTE(AmazonProductData[[#This Row],[category-old2]],"|","")</f>
        <v>Home&amp;Kitchen</v>
      </c>
      <c r="K297" s="1" t="s">
        <v>2892</v>
      </c>
      <c r="L297" s="13">
        <v>279</v>
      </c>
      <c r="M297" s="13" t="str">
        <f>IF(AmazonProductData[[#This Row],[Actual_price]]&lt;200,"₹200",IF(AmazonProductData[[#This Row],[Actual_price]]&lt;=500,"₹200–₹500"," &gt;₹500)"))</f>
        <v xml:space="preserve"> &gt;₹500)</v>
      </c>
      <c r="N297" s="36">
        <v>699</v>
      </c>
      <c r="O297" s="36" t="str">
        <f>IF(AmazonProductData[[#This Row],[Discount_percentage]]&gt;=0.5,"50% or More","Less Than 50%")</f>
        <v>50% or More</v>
      </c>
      <c r="P297" s="27">
        <v>0.6</v>
      </c>
      <c r="Q297" s="32" t="str">
        <f>IF(AmazonProductData[[#This Row],[Rating]]&lt;3,"Good",IF(AmazonProductData[[#This Row],[Rating]]&lt;=3.9,"Very Good","Excellent"))</f>
        <v>Excellent</v>
      </c>
      <c r="R297" s="32">
        <f>AmazonProductData[[#This Row],[Rating]]*AmazonProductData[[#This Row],[Rating_count]]</f>
        <v>10001.799999999999</v>
      </c>
      <c r="S297" s="17">
        <v>4.3</v>
      </c>
      <c r="T297" s="17">
        <f>AmazonProductData[[#This Row],[Actual_price]]*AmazonProductData[[#This Row],[Rating_count]]</f>
        <v>1625874</v>
      </c>
      <c r="U297" s="17" t="str">
        <f>IF(AmazonProductData[[#This Row],[Rating_count]]&lt;1000,"Less than 1k Reviews","More than 1k Reviews")</f>
        <v>More than 1k Reviews</v>
      </c>
      <c r="V297" s="20">
        <v>2326</v>
      </c>
      <c r="W297" s="1" t="s">
        <v>4103</v>
      </c>
      <c r="X297" s="1" t="s">
        <v>5296</v>
      </c>
      <c r="Y297" s="1" t="s">
        <v>6490</v>
      </c>
      <c r="Z297" s="1" t="s">
        <v>7684</v>
      </c>
      <c r="AA297" s="1" t="s">
        <v>8878</v>
      </c>
      <c r="AB297" s="1" t="s">
        <v>10090</v>
      </c>
      <c r="AC297" s="2" t="s">
        <v>11503</v>
      </c>
      <c r="AD297" s="4" t="s">
        <v>12967</v>
      </c>
    </row>
    <row r="298" spans="1:30" x14ac:dyDescent="0.35">
      <c r="A298" s="3" t="s">
        <v>609</v>
      </c>
      <c r="B298" s="3" t="str">
        <f>PROPER(AmazonProductData[[#This Row],[P_edit_3]])</f>
        <v>Tygot 10 Inches Big</v>
      </c>
      <c r="C298" s="3" t="str">
        <f>SUBSTITUTE(AmazonProductData[[#This Row],[P_edit_2]],"/","")</f>
        <v>Tygot 10 Inches Big</v>
      </c>
      <c r="D298" s="3" t="str">
        <f>SUBSTITUTE(AmazonProductData[[#This Row],[P_edit_1]],"!!","")</f>
        <v>Tygot 10 Inches Big</v>
      </c>
      <c r="E298" s="1" t="str">
        <f>LEFT(AmazonProductData[[#This Row],[product_name-original]],FIND("~",SUBSTITUTE(AmazonProductData[[#This Row],[product_name-original]]," ","~",4))-1)</f>
        <v>Tygot 10 Inches Big</v>
      </c>
      <c r="F298" s="1" t="s">
        <v>1946</v>
      </c>
      <c r="G298" s="1" t="str">
        <f>LEFT(AmazonProductData[[#This Row],[category-orginal]],FIND("|",AmazonProductData[[#This Row],[category-orginal]]))</f>
        <v>Electronics|</v>
      </c>
      <c r="H298" s="1" t="str">
        <f>SUBSTITUTE(AmazonProductData[[#This Row],[category-old3]], "OfficeProducts", "Office Products")</f>
        <v>Electronics</v>
      </c>
      <c r="I298" s="1" t="str">
        <f>SUBSTITUTE(AmazonProductData[[#This Row],[Category2]], "&amp;", " &amp; ")</f>
        <v>Electronics</v>
      </c>
      <c r="J298" s="1" t="str">
        <f>SUBSTITUTE(AmazonProductData[[#This Row],[category-old2]],"|","")</f>
        <v>Electronics</v>
      </c>
      <c r="K298" s="1" t="s">
        <v>2755</v>
      </c>
      <c r="L298" s="13">
        <v>799</v>
      </c>
      <c r="M298" s="13" t="str">
        <f>IF(AmazonProductData[[#This Row],[Actual_price]]&lt;200,"₹200",IF(AmazonProductData[[#This Row],[Actual_price]]&lt;=500,"₹200–₹500"," &gt;₹500)"))</f>
        <v xml:space="preserve"> &gt;₹500)</v>
      </c>
      <c r="N298" s="36">
        <v>1999</v>
      </c>
      <c r="O298" s="36" t="str">
        <f>IF(AmazonProductData[[#This Row],[Discount_percentage]]&gt;=0.5,"50% or More","Less Than 50%")</f>
        <v>50% or More</v>
      </c>
      <c r="P298" s="27">
        <v>0.6</v>
      </c>
      <c r="Q298" s="32" t="str">
        <f>IF(AmazonProductData[[#This Row],[Rating]]&lt;3,"Good",IF(AmazonProductData[[#This Row],[Rating]]&lt;=3.9,"Very Good","Excellent"))</f>
        <v>Very Good</v>
      </c>
      <c r="R298" s="32">
        <f>AmazonProductData[[#This Row],[Rating]]*AmazonProductData[[#This Row],[Rating_count]]</f>
        <v>49240.399999999994</v>
      </c>
      <c r="S298" s="17">
        <v>3.8</v>
      </c>
      <c r="T298" s="17">
        <f>AmazonProductData[[#This Row],[Actual_price]]*AmazonProductData[[#This Row],[Rating_count]]</f>
        <v>25903042</v>
      </c>
      <c r="U298" s="17" t="str">
        <f>IF(AmazonProductData[[#This Row],[Rating_count]]&lt;1000,"Less than 1k Reviews","More than 1k Reviews")</f>
        <v>More than 1k Reviews</v>
      </c>
      <c r="V298" s="20">
        <v>12958</v>
      </c>
      <c r="W298" s="1" t="s">
        <v>3455</v>
      </c>
      <c r="X298" s="1" t="s">
        <v>4649</v>
      </c>
      <c r="Y298" s="1" t="s">
        <v>5843</v>
      </c>
      <c r="Z298" s="1" t="s">
        <v>7037</v>
      </c>
      <c r="AA298" s="1" t="s">
        <v>8231</v>
      </c>
      <c r="AB298" s="1" t="s">
        <v>9438</v>
      </c>
      <c r="AC298" s="2" t="s">
        <v>10813</v>
      </c>
      <c r="AD298" s="4" t="s">
        <v>12252</v>
      </c>
    </row>
    <row r="299" spans="1:30" hidden="1" x14ac:dyDescent="0.35">
      <c r="A299" s="3" t="s">
        <v>202</v>
      </c>
      <c r="B299" s="3" t="str">
        <f>PROPER(AmazonProductData[[#This Row],[P_edit_3]])</f>
        <v>Universal Remote Control For</v>
      </c>
      <c r="C299" s="3" t="str">
        <f>SUBSTITUTE(AmazonProductData[[#This Row],[P_edit_2]],"/","")</f>
        <v>Universal Remote Control for</v>
      </c>
      <c r="D299" s="3" t="str">
        <f>SUBSTITUTE(AmazonProductData[[#This Row],[P_edit_1]],"!!","")</f>
        <v>Universal Remote Control for</v>
      </c>
      <c r="E299" s="1" t="str">
        <f>LEFT(AmazonProductData[[#This Row],[product_name-original]],FIND("~",SUBSTITUTE(AmazonProductData[[#This Row],[product_name-original]]," ","~",4))-1)</f>
        <v>Universal Remote Control for</v>
      </c>
      <c r="F299" s="1" t="s">
        <v>1553</v>
      </c>
      <c r="G299" s="1" t="str">
        <f>LEFT(AmazonProductData[[#This Row],[category-orginal]],FIND("|",AmazonProductData[[#This Row],[category-orginal]]))</f>
        <v>Electronics|</v>
      </c>
      <c r="H299" s="1" t="str">
        <f>SUBSTITUTE(AmazonProductData[[#This Row],[category-old3]], "OfficeProducts", "Office Products")</f>
        <v>Electronics</v>
      </c>
      <c r="I299" s="1" t="str">
        <f>SUBSTITUTE(AmazonProductData[[#This Row],[Category2]], "&amp;", " &amp; ")</f>
        <v>Electronics</v>
      </c>
      <c r="J299" s="1" t="str">
        <f>SUBSTITUTE(AmazonProductData[[#This Row],[category-old2]],"|","")</f>
        <v>Electronics</v>
      </c>
      <c r="K299" s="1" t="s">
        <v>2692</v>
      </c>
      <c r="L299" s="13">
        <v>239</v>
      </c>
      <c r="M299" s="13" t="str">
        <f>IF(AmazonProductData[[#This Row],[Actual_price]]&lt;200,"₹200",IF(AmazonProductData[[#This Row],[Actual_price]]&lt;=500,"₹200–₹500"," &gt;₹500)"))</f>
        <v xml:space="preserve"> &gt;₹500)</v>
      </c>
      <c r="N299" s="36">
        <v>699</v>
      </c>
      <c r="O299" s="36" t="str">
        <f>IF(AmazonProductData[[#This Row],[Discount_percentage]]&gt;=0.5,"50% or More","Less Than 50%")</f>
        <v>50% or More</v>
      </c>
      <c r="P299" s="27">
        <v>0.66</v>
      </c>
      <c r="Q299" s="32" t="str">
        <f>IF(AmazonProductData[[#This Row],[Rating]]&lt;3,"Good",IF(AmazonProductData[[#This Row],[Rating]]&lt;=3.9,"Very Good","Excellent"))</f>
        <v>Excellent</v>
      </c>
      <c r="R299" s="32">
        <f>AmazonProductData[[#This Row],[Rating]]*AmazonProductData[[#This Row],[Rating_count]]</f>
        <v>11616.000000000002</v>
      </c>
      <c r="S299" s="17">
        <v>4.4000000000000004</v>
      </c>
      <c r="T299" s="17">
        <f>AmazonProductData[[#This Row],[Actual_price]]*AmazonProductData[[#This Row],[Rating_count]]</f>
        <v>1845360</v>
      </c>
      <c r="U299" s="17" t="str">
        <f>IF(AmazonProductData[[#This Row],[Rating_count]]&lt;1000,"Less than 1k Reviews","More than 1k Reviews")</f>
        <v>More than 1k Reviews</v>
      </c>
      <c r="V299" s="20">
        <v>2640</v>
      </c>
      <c r="W299" s="1" t="s">
        <v>3092</v>
      </c>
      <c r="X299" s="1" t="s">
        <v>4342</v>
      </c>
      <c r="Y299" s="1" t="s">
        <v>5536</v>
      </c>
      <c r="Z299" s="1" t="s">
        <v>6730</v>
      </c>
      <c r="AA299" s="1" t="s">
        <v>7924</v>
      </c>
      <c r="AB299" s="1" t="s">
        <v>9127</v>
      </c>
      <c r="AC299" s="2" t="s">
        <v>10380</v>
      </c>
      <c r="AD299" s="4" t="s">
        <v>11794</v>
      </c>
    </row>
    <row r="300" spans="1:30" hidden="1" x14ac:dyDescent="0.35">
      <c r="A300" s="3" t="s">
        <v>181</v>
      </c>
      <c r="B300" s="3" t="str">
        <f>PROPER(AmazonProductData[[#This Row],[P_edit_3]])</f>
        <v>Storite Usb 3.0 Cable</v>
      </c>
      <c r="C300" s="3" t="str">
        <f>SUBSTITUTE(AmazonProductData[[#This Row],[P_edit_2]],"/","")</f>
        <v>Storite USB 3.0 Cable</v>
      </c>
      <c r="D300" s="3" t="str">
        <f>SUBSTITUTE(AmazonProductData[[#This Row],[P_edit_1]],"!!","")</f>
        <v>Storite USB 3.0 Cable</v>
      </c>
      <c r="E300" s="1" t="str">
        <f>LEFT(AmazonProductData[[#This Row],[product_name-original]],FIND("~",SUBSTITUTE(AmazonProductData[[#This Row],[product_name-original]]," ","~",4))-1)</f>
        <v>Storite USB 3.0 Cable</v>
      </c>
      <c r="F300" s="1" t="s">
        <v>1532</v>
      </c>
      <c r="G300" s="1" t="str">
        <f>LEFT(AmazonProductData[[#This Row],[category-orginal]],FIND("|",AmazonProductData[[#This Row],[category-orginal]]))</f>
        <v>Computers&amp;Accessories|</v>
      </c>
      <c r="H300" s="1" t="str">
        <f>SUBSTITUTE(AmazonProductData[[#This Row],[category-old3]], "OfficeProducts", "Office Products")</f>
        <v>Computers &amp; Accessories</v>
      </c>
      <c r="I300" s="1" t="str">
        <f>SUBSTITUTE(AmazonProductData[[#This Row],[Category2]], "&amp;", " &amp; ")</f>
        <v>Computers &amp; Accessories</v>
      </c>
      <c r="J300" s="1" t="str">
        <f>SUBSTITUTE(AmazonProductData[[#This Row],[category-old2]],"|","")</f>
        <v>Computers&amp;Accessories</v>
      </c>
      <c r="K300" s="1" t="s">
        <v>2688</v>
      </c>
      <c r="L300" s="13">
        <v>299</v>
      </c>
      <c r="M300" s="13" t="str">
        <f>IF(AmazonProductData[[#This Row],[Actual_price]]&lt;200,"₹200",IF(AmazonProductData[[#This Row],[Actual_price]]&lt;=500,"₹200–₹500"," &gt;₹500)"))</f>
        <v xml:space="preserve"> &gt;₹500)</v>
      </c>
      <c r="N300" s="36">
        <v>699</v>
      </c>
      <c r="O300" s="36" t="str">
        <f>IF(AmazonProductData[[#This Row],[Discount_percentage]]&gt;=0.5,"50% or More","Less Than 50%")</f>
        <v>50% or More</v>
      </c>
      <c r="P300" s="27">
        <v>0.56999999999999995</v>
      </c>
      <c r="Q300" s="32" t="str">
        <f>IF(AmazonProductData[[#This Row],[Rating]]&lt;3,"Good",IF(AmazonProductData[[#This Row],[Rating]]&lt;=3.9,"Very Good","Excellent"))</f>
        <v>Excellent</v>
      </c>
      <c r="R300" s="32">
        <f>AmazonProductData[[#This Row],[Rating]]*AmazonProductData[[#This Row],[Rating_count]]</f>
        <v>12123.699999999999</v>
      </c>
      <c r="S300" s="17">
        <v>4.0999999999999996</v>
      </c>
      <c r="T300" s="17">
        <f>AmazonProductData[[#This Row],[Actual_price]]*AmazonProductData[[#This Row],[Rating_count]]</f>
        <v>2066943</v>
      </c>
      <c r="U300" s="17" t="str">
        <f>IF(AmazonProductData[[#This Row],[Rating_count]]&lt;1000,"Less than 1k Reviews","More than 1k Reviews")</f>
        <v>More than 1k Reviews</v>
      </c>
      <c r="V300" s="20">
        <v>2957</v>
      </c>
      <c r="W300" s="1" t="s">
        <v>3073</v>
      </c>
      <c r="X300" s="1" t="s">
        <v>4329</v>
      </c>
      <c r="Y300" s="1" t="s">
        <v>5523</v>
      </c>
      <c r="Z300" s="1" t="s">
        <v>6717</v>
      </c>
      <c r="AA300" s="1" t="s">
        <v>7911</v>
      </c>
      <c r="AB300" s="1" t="s">
        <v>9112</v>
      </c>
      <c r="AC300" s="2" t="s">
        <v>10359</v>
      </c>
      <c r="AD300" s="4" t="s">
        <v>11773</v>
      </c>
    </row>
    <row r="301" spans="1:30" hidden="1" x14ac:dyDescent="0.35">
      <c r="A301" s="3" t="s">
        <v>1060</v>
      </c>
      <c r="B301" s="3" t="str">
        <f>PROPER(AmazonProductData[[#This Row],[P_edit_3]])</f>
        <v>Tata Swach Bulb 6000-Litre</v>
      </c>
      <c r="C301" s="3" t="str">
        <f>SUBSTITUTE(AmazonProductData[[#This Row],[P_edit_2]],"/","")</f>
        <v>Tata Swach Bulb 6000-Litre</v>
      </c>
      <c r="D301" s="3" t="str">
        <f>SUBSTITUTE(AmazonProductData[[#This Row],[P_edit_1]],"!!","")</f>
        <v>Tata Swach Bulb 6000-Litre</v>
      </c>
      <c r="E301" s="1" t="str">
        <f>LEFT(AmazonProductData[[#This Row],[product_name-original]],FIND("~",SUBSTITUTE(AmazonProductData[[#This Row],[product_name-original]]," ","~",4))-1)</f>
        <v>Tata Swach Bulb 6000-Litre</v>
      </c>
      <c r="F301" s="1" t="s">
        <v>2397</v>
      </c>
      <c r="G301" s="1" t="str">
        <f>LEFT(AmazonProductData[[#This Row],[category-orginal]],FIND("|",AmazonProductData[[#This Row],[category-orginal]]))</f>
        <v>Home&amp;Kitchen|</v>
      </c>
      <c r="H301" s="1" t="str">
        <f>SUBSTITUTE(AmazonProductData[[#This Row],[category-old3]], "OfficeProducts", "Office Products")</f>
        <v>Home &amp; Kitchen</v>
      </c>
      <c r="I301" s="1" t="str">
        <f>SUBSTITUTE(AmazonProductData[[#This Row],[Category2]], "&amp;", " &amp; ")</f>
        <v>Home &amp; Kitchen</v>
      </c>
      <c r="J301" s="1" t="str">
        <f>SUBSTITUTE(AmazonProductData[[#This Row],[category-old2]],"|","")</f>
        <v>Home&amp;Kitchen</v>
      </c>
      <c r="K301" s="1" t="s">
        <v>2870</v>
      </c>
      <c r="L301" s="13">
        <v>698</v>
      </c>
      <c r="M301" s="13" t="str">
        <f>IF(AmazonProductData[[#This Row],[Actual_price]]&lt;200,"₹200",IF(AmazonProductData[[#This Row],[Actual_price]]&lt;=500,"₹200–₹500"," &gt;₹500)"))</f>
        <v xml:space="preserve"> &gt;₹500)</v>
      </c>
      <c r="N301" s="36">
        <v>699</v>
      </c>
      <c r="O301" s="36" t="str">
        <f>IF(AmazonProductData[[#This Row],[Discount_percentage]]&gt;=0.5,"50% or More","Less Than 50%")</f>
        <v>Less Than 50%</v>
      </c>
      <c r="P301" s="27">
        <v>0</v>
      </c>
      <c r="Q301" s="32" t="str">
        <f>IF(AmazonProductData[[#This Row],[Rating]]&lt;3,"Good",IF(AmazonProductData[[#This Row],[Rating]]&lt;=3.9,"Very Good","Excellent"))</f>
        <v>Excellent</v>
      </c>
      <c r="R301" s="32">
        <f>AmazonProductData[[#This Row],[Rating]]*AmazonProductData[[#This Row],[Rating_count]]</f>
        <v>13272</v>
      </c>
      <c r="S301" s="17">
        <v>4.2</v>
      </c>
      <c r="T301" s="17">
        <f>AmazonProductData[[#This Row],[Actual_price]]*AmazonProductData[[#This Row],[Rating_count]]</f>
        <v>2208840</v>
      </c>
      <c r="U301" s="17" t="str">
        <f>IF(AmazonProductData[[#This Row],[Rating_count]]&lt;1000,"Less than 1k Reviews","More than 1k Reviews")</f>
        <v>More than 1k Reviews</v>
      </c>
      <c r="V301" s="20">
        <v>3160</v>
      </c>
      <c r="W301" s="1" t="s">
        <v>3903</v>
      </c>
      <c r="X301" s="1" t="s">
        <v>5095</v>
      </c>
      <c r="Y301" s="1" t="s">
        <v>6289</v>
      </c>
      <c r="Z301" s="1" t="s">
        <v>7483</v>
      </c>
      <c r="AA301" s="1" t="s">
        <v>8677</v>
      </c>
      <c r="AB301" s="1" t="s">
        <v>9889</v>
      </c>
      <c r="AC301" s="2" t="s">
        <v>11303</v>
      </c>
      <c r="AD301" s="4" t="s">
        <v>12766</v>
      </c>
    </row>
    <row r="302" spans="1:30" x14ac:dyDescent="0.35">
      <c r="A302" s="3" t="s">
        <v>889</v>
      </c>
      <c r="B302" s="3" t="str">
        <f>PROPER(AmazonProductData[[#This Row],[P_edit_3]])</f>
        <v>Inventis 5V 1.2W Portable</v>
      </c>
      <c r="C302" s="3" t="str">
        <f>SUBSTITUTE(AmazonProductData[[#This Row],[P_edit_2]],"/","")</f>
        <v>Inventis 5V 1.2W Portable</v>
      </c>
      <c r="D302" s="3" t="str">
        <f>SUBSTITUTE(AmazonProductData[[#This Row],[P_edit_1]],"!!","")</f>
        <v>Inventis 5V 1.2W Portable</v>
      </c>
      <c r="E302" s="1" t="str">
        <f>LEFT(AmazonProductData[[#This Row],[product_name-original]],FIND("~",SUBSTITUTE(AmazonProductData[[#This Row],[product_name-original]]," ","~",4))-1)</f>
        <v>Inventis 5V 1.2W Portable</v>
      </c>
      <c r="F302" s="1" t="s">
        <v>2226</v>
      </c>
      <c r="G302" s="1" t="str">
        <f>LEFT(AmazonProductData[[#This Row],[category-orginal]],FIND("|",AmazonProductData[[#This Row],[category-orginal]]))</f>
        <v>Computers&amp;Accessories|</v>
      </c>
      <c r="H302" s="1" t="str">
        <f>SUBSTITUTE(AmazonProductData[[#This Row],[category-old3]], "OfficeProducts", "Office Products")</f>
        <v>Computers &amp; Accessories</v>
      </c>
      <c r="I302" s="1" t="str">
        <f>SUBSTITUTE(AmazonProductData[[#This Row],[Category2]], "&amp;", " &amp; ")</f>
        <v>Computers &amp; Accessories</v>
      </c>
      <c r="J302" s="1" t="str">
        <f>SUBSTITUTE(AmazonProductData[[#This Row],[category-old2]],"|","")</f>
        <v>Computers&amp;Accessories</v>
      </c>
      <c r="K302" s="1" t="s">
        <v>2769</v>
      </c>
      <c r="L302" s="13">
        <v>39</v>
      </c>
      <c r="M302" s="13" t="str">
        <f>IF(AmazonProductData[[#This Row],[Actual_price]]&lt;200,"₹200",IF(AmazonProductData[[#This Row],[Actual_price]]&lt;=500,"₹200–₹500"," &gt;₹500)"))</f>
        <v>₹200</v>
      </c>
      <c r="N302" s="36">
        <v>39</v>
      </c>
      <c r="O302" s="36" t="str">
        <f>IF(AmazonProductData[[#This Row],[Discount_percentage]]&gt;=0.5,"50% or More","Less Than 50%")</f>
        <v>Less Than 50%</v>
      </c>
      <c r="P302" s="27">
        <v>0</v>
      </c>
      <c r="Q302" s="32" t="str">
        <f>IF(AmazonProductData[[#This Row],[Rating]]&lt;3,"Good",IF(AmazonProductData[[#This Row],[Rating]]&lt;=3.9,"Very Good","Excellent"))</f>
        <v>Very Good</v>
      </c>
      <c r="R302" s="32">
        <f>AmazonProductData[[#This Row],[Rating]]*AmazonProductData[[#This Row],[Rating_count]]</f>
        <v>48859.200000000004</v>
      </c>
      <c r="S302" s="17">
        <v>3.6</v>
      </c>
      <c r="T302" s="17">
        <f>AmazonProductData[[#This Row],[Actual_price]]*AmazonProductData[[#This Row],[Rating_count]]</f>
        <v>529308</v>
      </c>
      <c r="U302" s="17" t="str">
        <f>IF(AmazonProductData[[#This Row],[Rating_count]]&lt;1000,"Less than 1k Reviews","More than 1k Reviews")</f>
        <v>More than 1k Reviews</v>
      </c>
      <c r="V302" s="20">
        <v>13572</v>
      </c>
      <c r="W302" s="1" t="s">
        <v>3717</v>
      </c>
      <c r="X302" s="1" t="s">
        <v>4924</v>
      </c>
      <c r="Y302" s="1" t="s">
        <v>6118</v>
      </c>
      <c r="Z302" s="1" t="s">
        <v>7312</v>
      </c>
      <c r="AA302" s="1" t="s">
        <v>8506</v>
      </c>
      <c r="AB302" s="1" t="s">
        <v>9718</v>
      </c>
      <c r="AC302" s="2" t="s">
        <v>11128</v>
      </c>
      <c r="AD302" s="4" t="s">
        <v>12589</v>
      </c>
    </row>
    <row r="303" spans="1:30" hidden="1" x14ac:dyDescent="0.35">
      <c r="A303" s="3" t="s">
        <v>448</v>
      </c>
      <c r="B303" s="3" t="str">
        <f>PROPER(AmazonProductData[[#This Row],[P_edit_3]])</f>
        <v>Portronics Carpower Mini Car</v>
      </c>
      <c r="C303" s="3" t="str">
        <f>SUBSTITUTE(AmazonProductData[[#This Row],[P_edit_2]],"/","")</f>
        <v>Portronics CarPower Mini Car</v>
      </c>
      <c r="D303" s="3" t="str">
        <f>SUBSTITUTE(AmazonProductData[[#This Row],[P_edit_1]],"!!","")</f>
        <v>Portronics CarPower Mini Car</v>
      </c>
      <c r="E303" s="3" t="str">
        <f>LEFT(AmazonProductData[[#This Row],[product_name-original]],FIND("~",SUBSTITUTE(AmazonProductData[[#This Row],[product_name-original]]," ","~",4))-1)</f>
        <v>Portronics CarPower Mini Car</v>
      </c>
      <c r="F303" s="1" t="s">
        <v>1790</v>
      </c>
      <c r="G303" s="1" t="str">
        <f>LEFT(AmazonProductData[[#This Row],[category-orginal]],FIND("|",AmazonProductData[[#This Row],[category-orginal]]))</f>
        <v>Electronics|</v>
      </c>
      <c r="H303" s="1" t="str">
        <f>SUBSTITUTE(AmazonProductData[[#This Row],[category-old3]], "OfficeProducts", "Office Products")</f>
        <v>Electronics</v>
      </c>
      <c r="I303" s="1" t="str">
        <f>SUBSTITUTE(AmazonProductData[[#This Row],[Category2]], "&amp;", " &amp; ")</f>
        <v>Electronics</v>
      </c>
      <c r="J303" s="1" t="str">
        <f>SUBSTITUTE(AmazonProductData[[#This Row],[category-old2]],"|","")</f>
        <v>Electronics</v>
      </c>
      <c r="K303" s="1" t="s">
        <v>2713</v>
      </c>
      <c r="L303" s="13">
        <v>337</v>
      </c>
      <c r="M303" s="13" t="str">
        <f>IF(AmazonProductData[[#This Row],[Actual_price]]&lt;200,"₹200",IF(AmazonProductData[[#This Row],[Actual_price]]&lt;=500,"₹200–₹500"," &gt;₹500)"))</f>
        <v xml:space="preserve"> &gt;₹500)</v>
      </c>
      <c r="N303" s="36">
        <v>699</v>
      </c>
      <c r="O303" s="36" t="str">
        <f>IF(AmazonProductData[[#This Row],[Discount_percentage]]&gt;=0.5,"50% or More","Less Than 50%")</f>
        <v>50% or More</v>
      </c>
      <c r="P303" s="27">
        <v>0.52</v>
      </c>
      <c r="Q303" s="32" t="str">
        <f>IF(AmazonProductData[[#This Row],[Rating]]&lt;3,"Good",IF(AmazonProductData[[#This Row],[Rating]]&lt;=3.9,"Very Good","Excellent"))</f>
        <v>Excellent</v>
      </c>
      <c r="R303" s="32">
        <f>AmazonProductData[[#This Row],[Rating]]*AmazonProductData[[#This Row],[Rating_count]]</f>
        <v>20869.8</v>
      </c>
      <c r="S303" s="17">
        <v>4.2</v>
      </c>
      <c r="T303" s="17">
        <f>AmazonProductData[[#This Row],[Actual_price]]*AmazonProductData[[#This Row],[Rating_count]]</f>
        <v>3473331</v>
      </c>
      <c r="U303" s="17" t="str">
        <f>IF(AmazonProductData[[#This Row],[Rating_count]]&lt;1000,"Less than 1k Reviews","More than 1k Reviews")</f>
        <v>More than 1k Reviews</v>
      </c>
      <c r="V303" s="20">
        <v>4969</v>
      </c>
      <c r="W303" s="1" t="s">
        <v>3308</v>
      </c>
      <c r="X303" s="1" t="s">
        <v>4517</v>
      </c>
      <c r="Y303" s="1" t="s">
        <v>5711</v>
      </c>
      <c r="Z303" s="1" t="s">
        <v>6905</v>
      </c>
      <c r="AA303" s="1" t="s">
        <v>8099</v>
      </c>
      <c r="AB303" s="1" t="s">
        <v>9305</v>
      </c>
      <c r="AC303" s="2" t="s">
        <v>10626</v>
      </c>
      <c r="AD303" s="4" t="s">
        <v>12053</v>
      </c>
    </row>
    <row r="304" spans="1:30" hidden="1" x14ac:dyDescent="0.35">
      <c r="A304" s="3" t="s">
        <v>696</v>
      </c>
      <c r="B304" s="3" t="str">
        <f>PROPER(AmazonProductData[[#This Row],[P_edit_3]])</f>
        <v>Quantum Rj45 Ethernet Patch</v>
      </c>
      <c r="C304" s="3" t="str">
        <f>SUBSTITUTE(AmazonProductData[[#This Row],[P_edit_2]],"/","")</f>
        <v>Quantum RJ45 Ethernet Patch</v>
      </c>
      <c r="D304" s="3" t="str">
        <f>SUBSTITUTE(AmazonProductData[[#This Row],[P_edit_1]],"!!","")</f>
        <v>Quantum RJ45 Ethernet Patch</v>
      </c>
      <c r="E304" s="3" t="str">
        <f>LEFT(AmazonProductData[[#This Row],[product_name-original]],FIND("~",SUBSTITUTE(AmazonProductData[[#This Row],[product_name-original]]," ","~",4))-1)</f>
        <v>Quantum RJ45 Ethernet Patch</v>
      </c>
      <c r="F304" s="1" t="s">
        <v>2033</v>
      </c>
      <c r="G304" s="1" t="str">
        <f>LEFT(AmazonProductData[[#This Row],[category-orginal]],FIND("|",AmazonProductData[[#This Row],[category-orginal]]))</f>
        <v>Computers&amp;Accessories|</v>
      </c>
      <c r="H304" s="1" t="str">
        <f>SUBSTITUTE(AmazonProductData[[#This Row],[category-old3]], "OfficeProducts", "Office Products")</f>
        <v>Computers &amp; Accessories</v>
      </c>
      <c r="I304" s="1" t="str">
        <f>SUBSTITUTE(AmazonProductData[[#This Row],[Category2]], "&amp;", " &amp; ")</f>
        <v>Computers &amp; Accessories</v>
      </c>
      <c r="J304" s="1" t="str">
        <f>SUBSTITUTE(AmazonProductData[[#This Row],[category-old2]],"|","")</f>
        <v>Computers&amp;Accessories</v>
      </c>
      <c r="K304" s="1" t="s">
        <v>2783</v>
      </c>
      <c r="L304" s="13">
        <v>238</v>
      </c>
      <c r="M304" s="13" t="str">
        <f>IF(AmazonProductData[[#This Row],[Actual_price]]&lt;200,"₹200",IF(AmazonProductData[[#This Row],[Actual_price]]&lt;=500,"₹200–₹500"," &gt;₹500)"))</f>
        <v xml:space="preserve"> &gt;₹500)</v>
      </c>
      <c r="N304" s="36">
        <v>699</v>
      </c>
      <c r="O304" s="36" t="str">
        <f>IF(AmazonProductData[[#This Row],[Discount_percentage]]&gt;=0.5,"50% or More","Less Than 50%")</f>
        <v>50% or More</v>
      </c>
      <c r="P304" s="27">
        <v>0.66</v>
      </c>
      <c r="Q304" s="32" t="str">
        <f>IF(AmazonProductData[[#This Row],[Rating]]&lt;3,"Good",IF(AmazonProductData[[#This Row],[Rating]]&lt;=3.9,"Very Good","Excellent"))</f>
        <v>Excellent</v>
      </c>
      <c r="R304" s="32">
        <f>AmazonProductData[[#This Row],[Rating]]*AmazonProductData[[#This Row],[Rating_count]]</f>
        <v>36836.800000000003</v>
      </c>
      <c r="S304" s="17">
        <v>4.4000000000000004</v>
      </c>
      <c r="T304" s="17">
        <f>AmazonProductData[[#This Row],[Actual_price]]*AmazonProductData[[#This Row],[Rating_count]]</f>
        <v>5852028</v>
      </c>
      <c r="U304" s="17" t="str">
        <f>IF(AmazonProductData[[#This Row],[Rating_count]]&lt;1000,"Less than 1k Reviews","More than 1k Reviews")</f>
        <v>More than 1k Reviews</v>
      </c>
      <c r="V304" s="20">
        <v>8372</v>
      </c>
      <c r="W304" s="1" t="s">
        <v>3544</v>
      </c>
      <c r="X304" s="1" t="s">
        <v>4735</v>
      </c>
      <c r="Y304" s="1" t="s">
        <v>5929</v>
      </c>
      <c r="Z304" s="1" t="s">
        <v>7123</v>
      </c>
      <c r="AA304" s="1" t="s">
        <v>8317</v>
      </c>
      <c r="AB304" s="1" t="s">
        <v>9526</v>
      </c>
      <c r="AC304" s="2" t="s">
        <v>10915</v>
      </c>
      <c r="AD304" s="4" t="s">
        <v>12361</v>
      </c>
    </row>
    <row r="305" spans="1:30" hidden="1" x14ac:dyDescent="0.35">
      <c r="A305" s="3" t="s">
        <v>25</v>
      </c>
      <c r="B305" s="3" t="str">
        <f>PROPER(AmazonProductData[[#This Row],[P_edit_3]])</f>
        <v>Tizum High Speed Hdmi</v>
      </c>
      <c r="C305" s="3" t="str">
        <f>SUBSTITUTE(AmazonProductData[[#This Row],[P_edit_2]],"/","")</f>
        <v>Tizum High Speed HDMI</v>
      </c>
      <c r="D305" s="3" t="str">
        <f>SUBSTITUTE(AmazonProductData[[#This Row],[P_edit_1]],"!!","")</f>
        <v>Tizum High Speed HDMI</v>
      </c>
      <c r="E305" s="3" t="str">
        <f>LEFT(AmazonProductData[[#This Row],[product_name-original]],FIND("~",SUBSTITUTE(AmazonProductData[[#This Row],[product_name-original]]," ","~",4))-1)</f>
        <v>Tizum High Speed HDMI</v>
      </c>
      <c r="F305" s="1" t="s">
        <v>1376</v>
      </c>
      <c r="G305" s="1" t="str">
        <f>LEFT(AmazonProductData[[#This Row],[category-orginal]],FIND("|",AmazonProductData[[#This Row],[category-orginal]]))</f>
        <v>Electronics|</v>
      </c>
      <c r="H305" s="1" t="str">
        <f>SUBSTITUTE(AmazonProductData[[#This Row],[category-old3]], "OfficeProducts", "Office Products")</f>
        <v>Electronics</v>
      </c>
      <c r="I305" s="1" t="str">
        <f>SUBSTITUTE(AmazonProductData[[#This Row],[Category2]], "&amp;", " &amp; ")</f>
        <v>Electronics</v>
      </c>
      <c r="J305" s="1" t="str">
        <f>SUBSTITUTE(AmazonProductData[[#This Row],[category-old2]],"|","")</f>
        <v>Electronics</v>
      </c>
      <c r="K305" s="1" t="s">
        <v>2690</v>
      </c>
      <c r="L305" s="13">
        <v>199</v>
      </c>
      <c r="M305" s="13" t="str">
        <f>IF(AmazonProductData[[#This Row],[Actual_price]]&lt;200,"₹200",IF(AmazonProductData[[#This Row],[Actual_price]]&lt;=500,"₹200–₹500"," &gt;₹500)"))</f>
        <v xml:space="preserve"> &gt;₹500)</v>
      </c>
      <c r="N305" s="36">
        <v>699</v>
      </c>
      <c r="O305" s="36" t="str">
        <f>IF(AmazonProductData[[#This Row],[Discount_percentage]]&gt;=0.5,"50% or More","Less Than 50%")</f>
        <v>50% or More</v>
      </c>
      <c r="P305" s="27">
        <v>0.72</v>
      </c>
      <c r="Q305" s="32" t="str">
        <f>IF(AmazonProductData[[#This Row],[Rating]]&lt;3,"Good",IF(AmazonProductData[[#This Row],[Rating]]&lt;=3.9,"Very Good","Excellent"))</f>
        <v>Excellent</v>
      </c>
      <c r="R305" s="32">
        <f>AmazonProductData[[#This Row],[Rating]]*AmazonProductData[[#This Row],[Rating_count]]</f>
        <v>51042.6</v>
      </c>
      <c r="S305" s="17">
        <v>4.2</v>
      </c>
      <c r="T305" s="17">
        <f>AmazonProductData[[#This Row],[Actual_price]]*AmazonProductData[[#This Row],[Rating_count]]</f>
        <v>8494947</v>
      </c>
      <c r="U305" s="17" t="str">
        <f>IF(AmazonProductData[[#This Row],[Rating_count]]&lt;1000,"Less than 1k Reviews","More than 1k Reviews")</f>
        <v>More than 1k Reviews</v>
      </c>
      <c r="V305" s="20">
        <v>12153</v>
      </c>
      <c r="W305" s="1" t="s">
        <v>2923</v>
      </c>
      <c r="X305" s="1" t="s">
        <v>4214</v>
      </c>
      <c r="Y305" s="1" t="s">
        <v>5408</v>
      </c>
      <c r="Z305" s="1" t="s">
        <v>6602</v>
      </c>
      <c r="AA305" s="1" t="s">
        <v>7796</v>
      </c>
      <c r="AB305" s="1" t="s">
        <v>8990</v>
      </c>
      <c r="AC305" s="2" t="s">
        <v>10205</v>
      </c>
      <c r="AD305" s="4" t="s">
        <v>11617</v>
      </c>
    </row>
    <row r="306" spans="1:30" hidden="1" x14ac:dyDescent="0.35">
      <c r="A306" s="3" t="s">
        <v>25</v>
      </c>
      <c r="B306" s="3" t="str">
        <f>PROPER(AmazonProductData[[#This Row],[P_edit_3]])</f>
        <v>Tizum High Speed Hdmi</v>
      </c>
      <c r="C306" s="3" t="str">
        <f>SUBSTITUTE(AmazonProductData[[#This Row],[P_edit_2]],"/","")</f>
        <v>Tizum High Speed HDMI</v>
      </c>
      <c r="D306" s="3" t="str">
        <f>SUBSTITUTE(AmazonProductData[[#This Row],[P_edit_1]],"!!","")</f>
        <v>Tizum High Speed HDMI</v>
      </c>
      <c r="E306" s="3" t="str">
        <f>LEFT(AmazonProductData[[#This Row],[product_name-original]],FIND("~",SUBSTITUTE(AmazonProductData[[#This Row],[product_name-original]]," ","~",4))-1)</f>
        <v>Tizum High Speed HDMI</v>
      </c>
      <c r="F306" s="1" t="s">
        <v>1376</v>
      </c>
      <c r="G306" s="1" t="str">
        <f>LEFT(AmazonProductData[[#This Row],[category-orginal]],FIND("|",AmazonProductData[[#This Row],[category-orginal]]))</f>
        <v>Electronics|</v>
      </c>
      <c r="H306" s="1" t="str">
        <f>SUBSTITUTE(AmazonProductData[[#This Row],[category-old3]], "OfficeProducts", "Office Products")</f>
        <v>Electronics</v>
      </c>
      <c r="I306" s="1" t="str">
        <f>SUBSTITUTE(AmazonProductData[[#This Row],[Category2]], "&amp;", " &amp; ")</f>
        <v>Electronics</v>
      </c>
      <c r="J306" s="1" t="str">
        <f>SUBSTITUTE(AmazonProductData[[#This Row],[category-old2]],"|","")</f>
        <v>Electronics</v>
      </c>
      <c r="K306" s="1" t="s">
        <v>2690</v>
      </c>
      <c r="L306" s="13">
        <v>199</v>
      </c>
      <c r="M306" s="13" t="str">
        <f>IF(AmazonProductData[[#This Row],[Actual_price]]&lt;200,"₹200",IF(AmazonProductData[[#This Row],[Actual_price]]&lt;=500,"₹200–₹500"," &gt;₹500)"))</f>
        <v xml:space="preserve"> &gt;₹500)</v>
      </c>
      <c r="N306" s="36">
        <v>699</v>
      </c>
      <c r="O306" s="36" t="str">
        <f>IF(AmazonProductData[[#This Row],[Discount_percentage]]&gt;=0.5,"50% or More","Less Than 50%")</f>
        <v>50% or More</v>
      </c>
      <c r="P306" s="27">
        <v>0.72</v>
      </c>
      <c r="Q306" s="32" t="str">
        <f>IF(AmazonProductData[[#This Row],[Rating]]&lt;3,"Good",IF(AmazonProductData[[#This Row],[Rating]]&lt;=3.9,"Very Good","Excellent"))</f>
        <v>Excellent</v>
      </c>
      <c r="R306" s="32">
        <f>AmazonProductData[[#This Row],[Rating]]*AmazonProductData[[#This Row],[Rating_count]]</f>
        <v>51042.6</v>
      </c>
      <c r="S306" s="17">
        <v>4.2</v>
      </c>
      <c r="T306" s="17">
        <f>AmazonProductData[[#This Row],[Actual_price]]*AmazonProductData[[#This Row],[Rating_count]]</f>
        <v>8494947</v>
      </c>
      <c r="U306" s="17" t="str">
        <f>IF(AmazonProductData[[#This Row],[Rating_count]]&lt;1000,"Less than 1k Reviews","More than 1k Reviews")</f>
        <v>More than 1k Reviews</v>
      </c>
      <c r="V306" s="20">
        <v>12153</v>
      </c>
      <c r="W306" s="1" t="s">
        <v>2923</v>
      </c>
      <c r="X306" s="1" t="s">
        <v>4214</v>
      </c>
      <c r="Y306" s="1" t="s">
        <v>5408</v>
      </c>
      <c r="Z306" s="1" t="s">
        <v>6602</v>
      </c>
      <c r="AA306" s="1" t="s">
        <v>7796</v>
      </c>
      <c r="AB306" s="1" t="s">
        <v>8990</v>
      </c>
      <c r="AC306" s="2" t="s">
        <v>10205</v>
      </c>
      <c r="AD306" s="4" t="s">
        <v>12323</v>
      </c>
    </row>
    <row r="307" spans="1:30" hidden="1" x14ac:dyDescent="0.35">
      <c r="A307" s="3" t="s">
        <v>428</v>
      </c>
      <c r="B307" s="3" t="str">
        <f>PROPER(AmazonProductData[[#This Row],[P_edit_3]])</f>
        <v>Portronics Modesk Por-122 Universal</v>
      </c>
      <c r="C307" s="3" t="str">
        <f>SUBSTITUTE(AmazonProductData[[#This Row],[P_edit_2]],"/","")</f>
        <v>Portronics MODESK POR-122 Universal</v>
      </c>
      <c r="D307" s="3" t="str">
        <f>SUBSTITUTE(AmazonProductData[[#This Row],[P_edit_1]],"!!","")</f>
        <v>Portronics MODESK POR-122 Universal</v>
      </c>
      <c r="E307" s="3" t="str">
        <f>LEFT(AmazonProductData[[#This Row],[product_name-original]],FIND("~",SUBSTITUTE(AmazonProductData[[#This Row],[product_name-original]]," ","~",4))-1)</f>
        <v>Portronics MODESK POR-122 Universal</v>
      </c>
      <c r="F307" s="1" t="s">
        <v>1770</v>
      </c>
      <c r="G307" s="1" t="str">
        <f>LEFT(AmazonProductData[[#This Row],[category-orginal]],FIND("|",AmazonProductData[[#This Row],[category-orginal]]))</f>
        <v>Electronics|</v>
      </c>
      <c r="H307" s="1" t="str">
        <f>SUBSTITUTE(AmazonProductData[[#This Row],[category-old3]], "OfficeProducts", "Office Products")</f>
        <v>Electronics</v>
      </c>
      <c r="I307" s="1" t="str">
        <f>SUBSTITUTE(AmazonProductData[[#This Row],[Category2]], "&amp;", " &amp; ")</f>
        <v>Electronics</v>
      </c>
      <c r="J307" s="1" t="str">
        <f>SUBSTITUTE(AmazonProductData[[#This Row],[category-old2]],"|","")</f>
        <v>Electronics</v>
      </c>
      <c r="K307" s="1" t="s">
        <v>2719</v>
      </c>
      <c r="L307" s="13">
        <v>134</v>
      </c>
      <c r="M307" s="13" t="str">
        <f>IF(AmazonProductData[[#This Row],[Actual_price]]&lt;200,"₹200",IF(AmazonProductData[[#This Row],[Actual_price]]&lt;=500,"₹200–₹500"," &gt;₹500)"))</f>
        <v xml:space="preserve"> &gt;₹500)</v>
      </c>
      <c r="N307" s="36">
        <v>699</v>
      </c>
      <c r="O307" s="36" t="str">
        <f>IF(AmazonProductData[[#This Row],[Discount_percentage]]&gt;=0.5,"50% or More","Less Than 50%")</f>
        <v>50% or More</v>
      </c>
      <c r="P307" s="27">
        <v>0.81</v>
      </c>
      <c r="Q307" s="32" t="str">
        <f>IF(AmazonProductData[[#This Row],[Rating]]&lt;3,"Good",IF(AmazonProductData[[#This Row],[Rating]]&lt;=3.9,"Very Good","Excellent"))</f>
        <v>Excellent</v>
      </c>
      <c r="R307" s="32">
        <f>AmazonProductData[[#This Row],[Rating]]*AmazonProductData[[#This Row],[Rating_count]]</f>
        <v>68408.5</v>
      </c>
      <c r="S307" s="17">
        <v>4.0999999999999996</v>
      </c>
      <c r="T307" s="17">
        <f>AmazonProductData[[#This Row],[Actual_price]]*AmazonProductData[[#This Row],[Rating_count]]</f>
        <v>11662815</v>
      </c>
      <c r="U307" s="17" t="str">
        <f>IF(AmazonProductData[[#This Row],[Rating_count]]&lt;1000,"Less than 1k Reviews","More than 1k Reviews")</f>
        <v>More than 1k Reviews</v>
      </c>
      <c r="V307" s="20">
        <v>16685</v>
      </c>
      <c r="W307" s="1" t="s">
        <v>3293</v>
      </c>
      <c r="X307" s="1" t="s">
        <v>4507</v>
      </c>
      <c r="Y307" s="1" t="s">
        <v>5701</v>
      </c>
      <c r="Z307" s="1" t="s">
        <v>6895</v>
      </c>
      <c r="AA307" s="1" t="s">
        <v>8089</v>
      </c>
      <c r="AB307" s="1" t="s">
        <v>9295</v>
      </c>
      <c r="AC307" s="2" t="s">
        <v>10605</v>
      </c>
      <c r="AD307" s="4" t="s">
        <v>12030</v>
      </c>
    </row>
    <row r="308" spans="1:30" x14ac:dyDescent="0.35">
      <c r="A308" s="3" t="s">
        <v>643</v>
      </c>
      <c r="B308" s="3" t="str">
        <f>PROPER(AmazonProductData[[#This Row],[P_edit_3]])</f>
        <v>Noise Buds Vs104 Bluetooth</v>
      </c>
      <c r="C308" s="3" t="str">
        <f>SUBSTITUTE(AmazonProductData[[#This Row],[P_edit_2]],"/","")</f>
        <v>Noise Buds Vs104 Bluetooth</v>
      </c>
      <c r="D308" s="3" t="str">
        <f>SUBSTITUTE(AmazonProductData[[#This Row],[P_edit_1]],"!!","")</f>
        <v>Noise Buds Vs104 Bluetooth</v>
      </c>
      <c r="E308" s="1" t="str">
        <f>LEFT(AmazonProductData[[#This Row],[product_name-original]],FIND("~",SUBSTITUTE(AmazonProductData[[#This Row],[product_name-original]]," ","~",4))-1)</f>
        <v>Noise Buds Vs104 Bluetooth</v>
      </c>
      <c r="F308" s="1" t="s">
        <v>1980</v>
      </c>
      <c r="G308" s="1" t="str">
        <f>LEFT(AmazonProductData[[#This Row],[category-orginal]],FIND("|",AmazonProductData[[#This Row],[category-orginal]]))</f>
        <v>Electronics|</v>
      </c>
      <c r="H308" s="1" t="str">
        <f>SUBSTITUTE(AmazonProductData[[#This Row],[category-old3]], "OfficeProducts", "Office Products")</f>
        <v>Electronics</v>
      </c>
      <c r="I308" s="1" t="str">
        <f>SUBSTITUTE(AmazonProductData[[#This Row],[Category2]], "&amp;", " &amp; ")</f>
        <v>Electronics</v>
      </c>
      <c r="J308" s="1" t="str">
        <f>SUBSTITUTE(AmazonProductData[[#This Row],[category-old2]],"|","")</f>
        <v>Electronics</v>
      </c>
      <c r="K308" s="1" t="s">
        <v>2712</v>
      </c>
      <c r="L308" s="13">
        <v>1299</v>
      </c>
      <c r="M308" s="13" t="str">
        <f>IF(AmazonProductData[[#This Row],[Actual_price]]&lt;200,"₹200",IF(AmazonProductData[[#This Row],[Actual_price]]&lt;=500,"₹200–₹500"," &gt;₹500)"))</f>
        <v xml:space="preserve"> &gt;₹500)</v>
      </c>
      <c r="N308" s="36">
        <v>3499</v>
      </c>
      <c r="O308" s="36" t="str">
        <f>IF(AmazonProductData[[#This Row],[Discount_percentage]]&gt;=0.5,"50% or More","Less Than 50%")</f>
        <v>50% or More</v>
      </c>
      <c r="P308" s="27">
        <v>0.63</v>
      </c>
      <c r="Q308" s="32" t="str">
        <f>IF(AmazonProductData[[#This Row],[Rating]]&lt;3,"Good",IF(AmazonProductData[[#This Row],[Rating]]&lt;=3.9,"Very Good","Excellent"))</f>
        <v>Very Good</v>
      </c>
      <c r="R308" s="32">
        <f>AmazonProductData[[#This Row],[Rating]]*AmazonProductData[[#This Row],[Rating_count]]</f>
        <v>48562.799999999996</v>
      </c>
      <c r="S308" s="17">
        <v>3.9</v>
      </c>
      <c r="T308" s="17">
        <f>AmazonProductData[[#This Row],[Actual_price]]*AmazonProductData[[#This Row],[Rating_count]]</f>
        <v>43569548</v>
      </c>
      <c r="U308" s="17" t="str">
        <f>IF(AmazonProductData[[#This Row],[Rating_count]]&lt;1000,"Less than 1k Reviews","More than 1k Reviews")</f>
        <v>More than 1k Reviews</v>
      </c>
      <c r="V308" s="20">
        <v>12452</v>
      </c>
      <c r="W308" s="1" t="s">
        <v>3491</v>
      </c>
      <c r="X308" s="1" t="s">
        <v>4684</v>
      </c>
      <c r="Y308" s="1" t="s">
        <v>5878</v>
      </c>
      <c r="Z308" s="1" t="s">
        <v>7072</v>
      </c>
      <c r="AA308" s="1" t="s">
        <v>8266</v>
      </c>
      <c r="AB308" s="1" t="s">
        <v>9474</v>
      </c>
      <c r="AC308" s="2" t="s">
        <v>10855</v>
      </c>
      <c r="AD308" s="4" t="s">
        <v>12298</v>
      </c>
    </row>
    <row r="309" spans="1:30" x14ac:dyDescent="0.35">
      <c r="A309" s="3" t="s">
        <v>909</v>
      </c>
      <c r="B309" s="3" t="str">
        <f>PROPER(AmazonProductData[[#This Row],[P_edit_3]])</f>
        <v>Usha Quartz Room Heater</v>
      </c>
      <c r="C309" s="3" t="str">
        <f>SUBSTITUTE(AmazonProductData[[#This Row],[P_edit_2]],"/","")</f>
        <v>USHA Quartz Room Heater</v>
      </c>
      <c r="D309" s="3" t="str">
        <f>SUBSTITUTE(AmazonProductData[[#This Row],[P_edit_1]],"!!","")</f>
        <v>USHA Quartz Room Heater</v>
      </c>
      <c r="E309" s="1" t="str">
        <f>LEFT(AmazonProductData[[#This Row],[product_name-original]],FIND("~",SUBSTITUTE(AmazonProductData[[#This Row],[product_name-original]]," ","~",4))-1)</f>
        <v>USHA Quartz Room Heater</v>
      </c>
      <c r="F309" s="1" t="s">
        <v>2246</v>
      </c>
      <c r="G309" s="1" t="str">
        <f>LEFT(AmazonProductData[[#This Row],[category-orginal]],FIND("|",AmazonProductData[[#This Row],[category-orginal]]))</f>
        <v>Home&amp;Kitchen|</v>
      </c>
      <c r="H309" s="1" t="str">
        <f>SUBSTITUTE(AmazonProductData[[#This Row],[category-old3]], "OfficeProducts", "Office Products")</f>
        <v>Home &amp; Kitchen</v>
      </c>
      <c r="I309" s="1" t="str">
        <f>SUBSTITUTE(AmazonProductData[[#This Row],[Category2]], "&amp;", " &amp; ")</f>
        <v>Home &amp; Kitchen</v>
      </c>
      <c r="J309" s="1" t="str">
        <f>SUBSTITUTE(AmazonProductData[[#This Row],[category-old2]],"|","")</f>
        <v>Home&amp;Kitchen</v>
      </c>
      <c r="K309" s="1" t="s">
        <v>2831</v>
      </c>
      <c r="L309" s="13">
        <v>1199</v>
      </c>
      <c r="M309" s="13" t="str">
        <f>IF(AmazonProductData[[#This Row],[Actual_price]]&lt;200,"₹200",IF(AmazonProductData[[#This Row],[Actual_price]]&lt;=500,"₹200–₹500"," &gt;₹500)"))</f>
        <v xml:space="preserve"> &gt;₹500)</v>
      </c>
      <c r="N309" s="36">
        <v>1695</v>
      </c>
      <c r="O309" s="36" t="str">
        <f>IF(AmazonProductData[[#This Row],[Discount_percentage]]&gt;=0.5,"50% or More","Less Than 50%")</f>
        <v>Less Than 50%</v>
      </c>
      <c r="P309" s="27">
        <v>0.28999999999999998</v>
      </c>
      <c r="Q309" s="32" t="str">
        <f>IF(AmazonProductData[[#This Row],[Rating]]&lt;3,"Good",IF(AmazonProductData[[#This Row],[Rating]]&lt;=3.9,"Very Good","Excellent"))</f>
        <v>Very Good</v>
      </c>
      <c r="R309" s="32">
        <f>AmazonProductData[[#This Row],[Rating]]*AmazonProductData[[#This Row],[Rating_count]]</f>
        <v>47880</v>
      </c>
      <c r="S309" s="17">
        <v>3.6</v>
      </c>
      <c r="T309" s="17">
        <f>AmazonProductData[[#This Row],[Actual_price]]*AmazonProductData[[#This Row],[Rating_count]]</f>
        <v>22543500</v>
      </c>
      <c r="U309" s="17" t="str">
        <f>IF(AmazonProductData[[#This Row],[Rating_count]]&lt;1000,"Less than 1k Reviews","More than 1k Reviews")</f>
        <v>More than 1k Reviews</v>
      </c>
      <c r="V309" s="20">
        <v>13300</v>
      </c>
      <c r="W309" s="1" t="s">
        <v>3753</v>
      </c>
      <c r="X309" s="1" t="s">
        <v>4944</v>
      </c>
      <c r="Y309" s="1" t="s">
        <v>6138</v>
      </c>
      <c r="Z309" s="1" t="s">
        <v>7332</v>
      </c>
      <c r="AA309" s="1" t="s">
        <v>8526</v>
      </c>
      <c r="AB309" s="1" t="s">
        <v>9738</v>
      </c>
      <c r="AC309" s="2" t="s">
        <v>11152</v>
      </c>
      <c r="AD309" s="4" t="s">
        <v>12615</v>
      </c>
    </row>
    <row r="310" spans="1:30" hidden="1" x14ac:dyDescent="0.35">
      <c r="A310" s="3" t="s">
        <v>139</v>
      </c>
      <c r="B310" s="3" t="str">
        <f>PROPER(AmazonProductData[[#This Row],[P_edit_3]])</f>
        <v>Boat Type-C A400 Type-C</v>
      </c>
      <c r="C310" s="3" t="str">
        <f>SUBSTITUTE(AmazonProductData[[#This Row],[P_edit_2]],"/","")</f>
        <v>boAt Type-c A400 Type-c</v>
      </c>
      <c r="D310" s="3" t="str">
        <f>SUBSTITUTE(AmazonProductData[[#This Row],[P_edit_1]],"!!","")</f>
        <v>boAt Type-c A400 Type-c</v>
      </c>
      <c r="E310" s="3" t="str">
        <f>LEFT(AmazonProductData[[#This Row],[product_name-original]],FIND("~",SUBSTITUTE(AmazonProductData[[#This Row],[product_name-original]]," ","~",4))-1)</f>
        <v>boAt Type-c A400 Type-c</v>
      </c>
      <c r="F310" s="1" t="s">
        <v>1490</v>
      </c>
      <c r="G310" s="1" t="str">
        <f>LEFT(AmazonProductData[[#This Row],[category-orginal]],FIND("|",AmazonProductData[[#This Row],[category-orginal]]))</f>
        <v>Computers&amp;Accessories|</v>
      </c>
      <c r="H310" s="1" t="str">
        <f>SUBSTITUTE(AmazonProductData[[#This Row],[category-old3]], "OfficeProducts", "Office Products")</f>
        <v>Computers &amp; Accessories</v>
      </c>
      <c r="I310" s="1" t="str">
        <f>SUBSTITUTE(AmazonProductData[[#This Row],[Category2]], "&amp;", " &amp; ")</f>
        <v>Computers &amp; Accessories</v>
      </c>
      <c r="J310" s="1" t="str">
        <f>SUBSTITUTE(AmazonProductData[[#This Row],[category-old2]],"|","")</f>
        <v>Computers&amp;Accessories</v>
      </c>
      <c r="K310" s="1" t="s">
        <v>2688</v>
      </c>
      <c r="L310" s="13">
        <v>349</v>
      </c>
      <c r="M310" s="13" t="str">
        <f>IF(AmazonProductData[[#This Row],[Actual_price]]&lt;200,"₹200",IF(AmazonProductData[[#This Row],[Actual_price]]&lt;=500,"₹200–₹500"," &gt;₹500)"))</f>
        <v xml:space="preserve"> &gt;₹500)</v>
      </c>
      <c r="N310" s="36">
        <v>699</v>
      </c>
      <c r="O310" s="36" t="str">
        <f>IF(AmazonProductData[[#This Row],[Discount_percentage]]&gt;=0.5,"50% or More","Less Than 50%")</f>
        <v>50% or More</v>
      </c>
      <c r="P310" s="27">
        <v>0.5</v>
      </c>
      <c r="Q310" s="32" t="str">
        <f>IF(AmazonProductData[[#This Row],[Rating]]&lt;3,"Good",IF(AmazonProductData[[#This Row],[Rating]]&lt;=3.9,"Very Good","Excellent"))</f>
        <v>Excellent</v>
      </c>
      <c r="R310" s="32">
        <f>AmazonProductData[[#This Row],[Rating]]*AmazonProductData[[#This Row],[Rating_count]]</f>
        <v>89655</v>
      </c>
      <c r="S310" s="17">
        <v>4.3</v>
      </c>
      <c r="T310" s="17">
        <f>AmazonProductData[[#This Row],[Actual_price]]*AmazonProductData[[#This Row],[Rating_count]]</f>
        <v>14574150</v>
      </c>
      <c r="U310" s="17" t="str">
        <f>IF(AmazonProductData[[#This Row],[Rating_count]]&lt;1000,"Less than 1k Reviews","More than 1k Reviews")</f>
        <v>More than 1k Reviews</v>
      </c>
      <c r="V310" s="20">
        <v>20850</v>
      </c>
      <c r="W310" s="1" t="s">
        <v>3033</v>
      </c>
      <c r="X310" s="1" t="s">
        <v>4218</v>
      </c>
      <c r="Y310" s="1" t="s">
        <v>5412</v>
      </c>
      <c r="Z310" s="1" t="s">
        <v>6606</v>
      </c>
      <c r="AA310" s="1" t="s">
        <v>7800</v>
      </c>
      <c r="AB310" s="1" t="s">
        <v>8994</v>
      </c>
      <c r="AC310" s="2" t="s">
        <v>10317</v>
      </c>
      <c r="AD310" s="4" t="s">
        <v>11731</v>
      </c>
    </row>
    <row r="311" spans="1:30" hidden="1" x14ac:dyDescent="0.35">
      <c r="A311" s="3" t="s">
        <v>386</v>
      </c>
      <c r="B311" s="3" t="str">
        <f>PROPER(AmazonProductData[[#This Row],[P_edit_3]])</f>
        <v>Realme Buds Classic Wired</v>
      </c>
      <c r="C311" s="3" t="str">
        <f>SUBSTITUTE(AmazonProductData[[#This Row],[P_edit_2]],"/","")</f>
        <v>realme Buds Classic Wired</v>
      </c>
      <c r="D311" s="3" t="str">
        <f>SUBSTITUTE(AmazonProductData[[#This Row],[P_edit_1]],"!!","")</f>
        <v>realme Buds Classic Wired</v>
      </c>
      <c r="E311" s="3" t="str">
        <f>LEFT(AmazonProductData[[#This Row],[product_name-original]],FIND("~",SUBSTITUTE(AmazonProductData[[#This Row],[product_name-original]]," ","~",4))-1)</f>
        <v>realme Buds Classic Wired</v>
      </c>
      <c r="F311" s="1" t="s">
        <v>1730</v>
      </c>
      <c r="G311" s="1" t="str">
        <f>LEFT(AmazonProductData[[#This Row],[category-orginal]],FIND("|",AmazonProductData[[#This Row],[category-orginal]]))</f>
        <v>Electronics|</v>
      </c>
      <c r="H311" s="1" t="str">
        <f>SUBSTITUTE(AmazonProductData[[#This Row],[category-old3]], "OfficeProducts", "Office Products")</f>
        <v>Electronics</v>
      </c>
      <c r="I311" s="1" t="str">
        <f>SUBSTITUTE(AmazonProductData[[#This Row],[Category2]], "&amp;", " &amp; ")</f>
        <v>Electronics</v>
      </c>
      <c r="J311" s="1" t="str">
        <f>SUBSTITUTE(AmazonProductData[[#This Row],[category-old2]],"|","")</f>
        <v>Electronics</v>
      </c>
      <c r="K311" s="1" t="s">
        <v>2712</v>
      </c>
      <c r="L311" s="13">
        <v>399</v>
      </c>
      <c r="M311" s="13" t="str">
        <f>IF(AmazonProductData[[#This Row],[Actual_price]]&lt;200,"₹200",IF(AmazonProductData[[#This Row],[Actual_price]]&lt;=500,"₹200–₹500"," &gt;₹500)"))</f>
        <v xml:space="preserve"> &gt;₹500)</v>
      </c>
      <c r="N311" s="36">
        <v>699</v>
      </c>
      <c r="O311" s="36" t="str">
        <f>IF(AmazonProductData[[#This Row],[Discount_percentage]]&gt;=0.5,"50% or More","Less Than 50%")</f>
        <v>Less Than 50%</v>
      </c>
      <c r="P311" s="27">
        <v>0.43</v>
      </c>
      <c r="Q311" s="32" t="str">
        <f>IF(AmazonProductData[[#This Row],[Rating]]&lt;3,"Good",IF(AmazonProductData[[#This Row],[Rating]]&lt;=3.9,"Very Good","Excellent"))</f>
        <v>Excellent</v>
      </c>
      <c r="R311" s="32">
        <f>AmazonProductData[[#This Row],[Rating]]*AmazonProductData[[#This Row],[Rating_count]]</f>
        <v>151268</v>
      </c>
      <c r="S311" s="17">
        <v>4</v>
      </c>
      <c r="T311" s="17">
        <f>AmazonProductData[[#This Row],[Actual_price]]*AmazonProductData[[#This Row],[Rating_count]]</f>
        <v>26434083</v>
      </c>
      <c r="U311" s="17" t="str">
        <f>IF(AmazonProductData[[#This Row],[Rating_count]]&lt;1000,"Less than 1k Reviews","More than 1k Reviews")</f>
        <v>More than 1k Reviews</v>
      </c>
      <c r="V311" s="20">
        <v>37817</v>
      </c>
      <c r="W311" s="1" t="s">
        <v>3260</v>
      </c>
      <c r="X311" s="1" t="s">
        <v>4481</v>
      </c>
      <c r="Y311" s="1" t="s">
        <v>5675</v>
      </c>
      <c r="Z311" s="1" t="s">
        <v>6869</v>
      </c>
      <c r="AA311" s="1" t="s">
        <v>8063</v>
      </c>
      <c r="AB311" s="1" t="s">
        <v>9269</v>
      </c>
      <c r="AC311" s="2" t="s">
        <v>10563</v>
      </c>
      <c r="AD311" s="4" t="s">
        <v>11981</v>
      </c>
    </row>
    <row r="312" spans="1:30" hidden="1" x14ac:dyDescent="0.35">
      <c r="A312" s="3" t="s">
        <v>3</v>
      </c>
      <c r="B312" s="3" t="str">
        <f>PROPER(AmazonProductData[[#This Row],[P_edit_3]])</f>
        <v>Boat Deuce Usb 300</v>
      </c>
      <c r="C312" s="3" t="str">
        <f>SUBSTITUTE(AmazonProductData[[#This Row],[P_edit_2]],"/","")</f>
        <v>boAt Deuce USB 300</v>
      </c>
      <c r="D312" s="3" t="str">
        <f>SUBSTITUTE(AmazonProductData[[#This Row],[P_edit_1]],"!!","")</f>
        <v>boAt Deuce USB 300</v>
      </c>
      <c r="E312" s="3" t="str">
        <f>LEFT(AmazonProductData[[#This Row],[product_name-original]],FIND("~",SUBSTITUTE(AmazonProductData[[#This Row],[product_name-original]]," ","~",4))-1)</f>
        <v>boAt Deuce USB 300</v>
      </c>
      <c r="F312" s="1" t="s">
        <v>1354</v>
      </c>
      <c r="G312" s="1" t="str">
        <f>LEFT(AmazonProductData[[#This Row],[category-orginal]],FIND("|",AmazonProductData[[#This Row],[category-orginal]]))</f>
        <v>Computers&amp;Accessories|</v>
      </c>
      <c r="H312" s="1" t="str">
        <f>SUBSTITUTE(AmazonProductData[[#This Row],[category-old3]], "OfficeProducts", "Office Products")</f>
        <v>Computers &amp; Accessories</v>
      </c>
      <c r="I312" s="1" t="str">
        <f>SUBSTITUTE(AmazonProductData[[#This Row],[Category2]], "&amp;", " &amp; ")</f>
        <v>Computers &amp; Accessories</v>
      </c>
      <c r="J312" s="1" t="str">
        <f>SUBSTITUTE(AmazonProductData[[#This Row],[category-old2]],"|","")</f>
        <v>Computers&amp;Accessories</v>
      </c>
      <c r="K312" s="1" t="s">
        <v>2688</v>
      </c>
      <c r="L312" s="13">
        <v>329</v>
      </c>
      <c r="M312" s="13" t="str">
        <f>IF(AmazonProductData[[#This Row],[Actual_price]]&lt;200,"₹200",IF(AmazonProductData[[#This Row],[Actual_price]]&lt;=500,"₹200–₹500"," &gt;₹500)"))</f>
        <v xml:space="preserve"> &gt;₹500)</v>
      </c>
      <c r="N312" s="36">
        <v>699</v>
      </c>
      <c r="O312" s="36" t="str">
        <f>IF(AmazonProductData[[#This Row],[Discount_percentage]]&gt;=0.5,"50% or More","Less Than 50%")</f>
        <v>50% or More</v>
      </c>
      <c r="P312" s="27">
        <v>0.53</v>
      </c>
      <c r="Q312" s="32" t="str">
        <f>IF(AmazonProductData[[#This Row],[Rating]]&lt;3,"Good",IF(AmazonProductData[[#This Row],[Rating]]&lt;=3.9,"Very Good","Excellent"))</f>
        <v>Excellent</v>
      </c>
      <c r="R312" s="32">
        <f>AmazonProductData[[#This Row],[Rating]]*AmazonProductData[[#This Row],[Rating_count]]</f>
        <v>396324.60000000003</v>
      </c>
      <c r="S312" s="17">
        <v>4.2</v>
      </c>
      <c r="T312" s="17">
        <f>AmazonProductData[[#This Row],[Actual_price]]*AmazonProductData[[#This Row],[Rating_count]]</f>
        <v>65959737</v>
      </c>
      <c r="U312" s="17" t="str">
        <f>IF(AmazonProductData[[#This Row],[Rating_count]]&lt;1000,"Less than 1k Reviews","More than 1k Reviews")</f>
        <v>More than 1k Reviews</v>
      </c>
      <c r="V312" s="20">
        <v>94363</v>
      </c>
      <c r="W312" s="1" t="s">
        <v>2902</v>
      </c>
      <c r="X312" s="1" t="s">
        <v>4195</v>
      </c>
      <c r="Y312" s="1" t="s">
        <v>5389</v>
      </c>
      <c r="Z312" s="1" t="s">
        <v>6583</v>
      </c>
      <c r="AA312" s="1" t="s">
        <v>7777</v>
      </c>
      <c r="AB312" s="1" t="s">
        <v>8971</v>
      </c>
      <c r="AC312" s="2" t="s">
        <v>10183</v>
      </c>
      <c r="AD312" s="4" t="s">
        <v>11595</v>
      </c>
    </row>
    <row r="313" spans="1:30" hidden="1" x14ac:dyDescent="0.35">
      <c r="A313" s="3" t="s">
        <v>92</v>
      </c>
      <c r="B313" s="3" t="str">
        <f>PROPER(AmazonProductData[[#This Row],[P_edit_3]])</f>
        <v>Boat Deuce Usb 300</v>
      </c>
      <c r="C313" s="3" t="str">
        <f>SUBSTITUTE(AmazonProductData[[#This Row],[P_edit_2]],"/","")</f>
        <v>boAt Deuce USB 300</v>
      </c>
      <c r="D313" s="3" t="str">
        <f>SUBSTITUTE(AmazonProductData[[#This Row],[P_edit_1]],"!!","")</f>
        <v>boAt Deuce USB 300</v>
      </c>
      <c r="E313" s="3" t="str">
        <f>LEFT(AmazonProductData[[#This Row],[product_name-original]],FIND("~",SUBSTITUTE(AmazonProductData[[#This Row],[product_name-original]]," ","~",4))-1)</f>
        <v>boAt Deuce USB 300</v>
      </c>
      <c r="F313" s="1" t="s">
        <v>1443</v>
      </c>
      <c r="G313" s="1" t="str">
        <f>LEFT(AmazonProductData[[#This Row],[category-orginal]],FIND("|",AmazonProductData[[#This Row],[category-orginal]]))</f>
        <v>Computers&amp;Accessories|</v>
      </c>
      <c r="H313" s="1" t="str">
        <f>SUBSTITUTE(AmazonProductData[[#This Row],[category-old3]], "OfficeProducts", "Office Products")</f>
        <v>Computers &amp; Accessories</v>
      </c>
      <c r="I313" s="1" t="str">
        <f>SUBSTITUTE(AmazonProductData[[#This Row],[Category2]], "&amp;", " &amp; ")</f>
        <v>Computers &amp; Accessories</v>
      </c>
      <c r="J313" s="1" t="str">
        <f>SUBSTITUTE(AmazonProductData[[#This Row],[category-old2]],"|","")</f>
        <v>Computers&amp;Accessories</v>
      </c>
      <c r="K313" s="1" t="s">
        <v>2688</v>
      </c>
      <c r="L313" s="13">
        <v>299</v>
      </c>
      <c r="M313" s="13" t="str">
        <f>IF(AmazonProductData[[#This Row],[Actual_price]]&lt;200,"₹200",IF(AmazonProductData[[#This Row],[Actual_price]]&lt;=500,"₹200–₹500"," &gt;₹500)"))</f>
        <v xml:space="preserve"> &gt;₹500)</v>
      </c>
      <c r="N313" s="36">
        <v>699</v>
      </c>
      <c r="O313" s="36" t="str">
        <f>IF(AmazonProductData[[#This Row],[Discount_percentage]]&gt;=0.5,"50% or More","Less Than 50%")</f>
        <v>50% or More</v>
      </c>
      <c r="P313" s="27">
        <v>0.56999999999999995</v>
      </c>
      <c r="Q313" s="32" t="str">
        <f>IF(AmazonProductData[[#This Row],[Rating]]&lt;3,"Good",IF(AmazonProductData[[#This Row],[Rating]]&lt;=3.9,"Very Good","Excellent"))</f>
        <v>Excellent</v>
      </c>
      <c r="R313" s="32">
        <f>AmazonProductData[[#This Row],[Rating]]*AmazonProductData[[#This Row],[Rating_count]]</f>
        <v>396324.60000000003</v>
      </c>
      <c r="S313" s="17">
        <v>4.2</v>
      </c>
      <c r="T313" s="17">
        <f>AmazonProductData[[#This Row],[Actual_price]]*AmazonProductData[[#This Row],[Rating_count]]</f>
        <v>65959737</v>
      </c>
      <c r="U313" s="17" t="str">
        <f>IF(AmazonProductData[[#This Row],[Rating_count]]&lt;1000,"Less than 1k Reviews","More than 1k Reviews")</f>
        <v>More than 1k Reviews</v>
      </c>
      <c r="V313" s="20">
        <v>94363</v>
      </c>
      <c r="W313" s="1" t="s">
        <v>2902</v>
      </c>
      <c r="X313" s="1" t="s">
        <v>4195</v>
      </c>
      <c r="Y313" s="1" t="s">
        <v>5389</v>
      </c>
      <c r="Z313" s="1" t="s">
        <v>6583</v>
      </c>
      <c r="AA313" s="1" t="s">
        <v>7777</v>
      </c>
      <c r="AB313" s="1" t="s">
        <v>8971</v>
      </c>
      <c r="AC313" s="2" t="s">
        <v>10272</v>
      </c>
      <c r="AD313" s="4" t="s">
        <v>11684</v>
      </c>
    </row>
    <row r="314" spans="1:30" hidden="1" x14ac:dyDescent="0.35">
      <c r="A314" s="3" t="s">
        <v>3</v>
      </c>
      <c r="B314" s="3" t="str">
        <f>PROPER(AmazonProductData[[#This Row],[P_edit_3]])</f>
        <v>Boat Deuce Usb 300</v>
      </c>
      <c r="C314" s="3" t="str">
        <f>SUBSTITUTE(AmazonProductData[[#This Row],[P_edit_2]],"/","")</f>
        <v>boAt Deuce USB 300</v>
      </c>
      <c r="D314" s="3" t="str">
        <f>SUBSTITUTE(AmazonProductData[[#This Row],[P_edit_1]],"!!","")</f>
        <v>boAt Deuce USB 300</v>
      </c>
      <c r="E314" s="3" t="str">
        <f>LEFT(AmazonProductData[[#This Row],[product_name-original]],FIND("~",SUBSTITUTE(AmazonProductData[[#This Row],[product_name-original]]," ","~",4))-1)</f>
        <v>boAt Deuce USB 300</v>
      </c>
      <c r="F314" s="1" t="s">
        <v>1354</v>
      </c>
      <c r="G314" s="1" t="str">
        <f>LEFT(AmazonProductData[[#This Row],[category-orginal]],FIND("|",AmazonProductData[[#This Row],[category-orginal]]))</f>
        <v>Computers&amp;Accessories|</v>
      </c>
      <c r="H314" s="1" t="str">
        <f>SUBSTITUTE(AmazonProductData[[#This Row],[category-old3]], "OfficeProducts", "Office Products")</f>
        <v>Computers &amp; Accessories</v>
      </c>
      <c r="I314" s="1" t="str">
        <f>SUBSTITUTE(AmazonProductData[[#This Row],[Category2]], "&amp;", " &amp; ")</f>
        <v>Computers &amp; Accessories</v>
      </c>
      <c r="J314" s="1" t="str">
        <f>SUBSTITUTE(AmazonProductData[[#This Row],[category-old2]],"|","")</f>
        <v>Computers&amp;Accessories</v>
      </c>
      <c r="K314" s="1" t="s">
        <v>2688</v>
      </c>
      <c r="L314" s="13">
        <v>329</v>
      </c>
      <c r="M314" s="13" t="str">
        <f>IF(AmazonProductData[[#This Row],[Actual_price]]&lt;200,"₹200",IF(AmazonProductData[[#This Row],[Actual_price]]&lt;=500,"₹200–₹500"," &gt;₹500)"))</f>
        <v xml:space="preserve"> &gt;₹500)</v>
      </c>
      <c r="N314" s="36">
        <v>699</v>
      </c>
      <c r="O314" s="36" t="str">
        <f>IF(AmazonProductData[[#This Row],[Discount_percentage]]&gt;=0.5,"50% or More","Less Than 50%")</f>
        <v>50% or More</v>
      </c>
      <c r="P314" s="27">
        <v>0.53</v>
      </c>
      <c r="Q314" s="32" t="str">
        <f>IF(AmazonProductData[[#This Row],[Rating]]&lt;3,"Good",IF(AmazonProductData[[#This Row],[Rating]]&lt;=3.9,"Very Good","Excellent"))</f>
        <v>Excellent</v>
      </c>
      <c r="R314" s="32">
        <f>AmazonProductData[[#This Row],[Rating]]*AmazonProductData[[#This Row],[Rating_count]]</f>
        <v>396328.8</v>
      </c>
      <c r="S314" s="17">
        <v>4.2</v>
      </c>
      <c r="T314" s="17">
        <f>AmazonProductData[[#This Row],[Actual_price]]*AmazonProductData[[#This Row],[Rating_count]]</f>
        <v>65960436</v>
      </c>
      <c r="U314" s="17" t="str">
        <f>IF(AmazonProductData[[#This Row],[Rating_count]]&lt;1000,"Less than 1k Reviews","More than 1k Reviews")</f>
        <v>More than 1k Reviews</v>
      </c>
      <c r="V314" s="20">
        <v>94364</v>
      </c>
      <c r="W314" s="1" t="s">
        <v>2902</v>
      </c>
      <c r="X314" s="1" t="s">
        <v>4195</v>
      </c>
      <c r="Y314" s="1" t="s">
        <v>5389</v>
      </c>
      <c r="Z314" s="1" t="s">
        <v>6583</v>
      </c>
      <c r="AA314" s="1" t="s">
        <v>7777</v>
      </c>
      <c r="AB314" s="1" t="s">
        <v>8971</v>
      </c>
      <c r="AC314" s="2" t="s">
        <v>10566</v>
      </c>
      <c r="AD314" s="4" t="s">
        <v>11984</v>
      </c>
    </row>
    <row r="315" spans="1:30" hidden="1" x14ac:dyDescent="0.35">
      <c r="A315" s="3" t="s">
        <v>3</v>
      </c>
      <c r="B315" s="3" t="str">
        <f>PROPER(AmazonProductData[[#This Row],[P_edit_3]])</f>
        <v>Boat Deuce Usb 300</v>
      </c>
      <c r="C315" s="3" t="str">
        <f>SUBSTITUTE(AmazonProductData[[#This Row],[P_edit_2]],"/","")</f>
        <v>boAt Deuce USB 300</v>
      </c>
      <c r="D315" s="3" t="str">
        <f>SUBSTITUTE(AmazonProductData[[#This Row],[P_edit_1]],"!!","")</f>
        <v>boAt Deuce USB 300</v>
      </c>
      <c r="E315" s="3" t="str">
        <f>LEFT(AmazonProductData[[#This Row],[product_name-original]],FIND("~",SUBSTITUTE(AmazonProductData[[#This Row],[product_name-original]]," ","~",4))-1)</f>
        <v>boAt Deuce USB 300</v>
      </c>
      <c r="F315" s="1" t="s">
        <v>1354</v>
      </c>
      <c r="G315" s="1" t="str">
        <f>LEFT(AmazonProductData[[#This Row],[category-orginal]],FIND("|",AmazonProductData[[#This Row],[category-orginal]]))</f>
        <v>Computers&amp;Accessories|</v>
      </c>
      <c r="H315" s="1" t="str">
        <f>SUBSTITUTE(AmazonProductData[[#This Row],[category-old3]], "OfficeProducts", "Office Products")</f>
        <v>Computers &amp; Accessories</v>
      </c>
      <c r="I315" s="1" t="str">
        <f>SUBSTITUTE(AmazonProductData[[#This Row],[Category2]], "&amp;", " &amp; ")</f>
        <v>Computers &amp; Accessories</v>
      </c>
      <c r="J315" s="1" t="str">
        <f>SUBSTITUTE(AmazonProductData[[#This Row],[category-old2]],"|","")</f>
        <v>Computers&amp;Accessories</v>
      </c>
      <c r="K315" s="1" t="s">
        <v>2688</v>
      </c>
      <c r="L315" s="13">
        <v>329</v>
      </c>
      <c r="M315" s="13" t="str">
        <f>IF(AmazonProductData[[#This Row],[Actual_price]]&lt;200,"₹200",IF(AmazonProductData[[#This Row],[Actual_price]]&lt;=500,"₹200–₹500"," &gt;₹500)"))</f>
        <v xml:space="preserve"> &gt;₹500)</v>
      </c>
      <c r="N315" s="36">
        <v>699</v>
      </c>
      <c r="O315" s="36" t="str">
        <f>IF(AmazonProductData[[#This Row],[Discount_percentage]]&gt;=0.5,"50% or More","Less Than 50%")</f>
        <v>50% or More</v>
      </c>
      <c r="P315" s="27">
        <v>0.53</v>
      </c>
      <c r="Q315" s="32" t="str">
        <f>IF(AmazonProductData[[#This Row],[Rating]]&lt;3,"Good",IF(AmazonProductData[[#This Row],[Rating]]&lt;=3.9,"Very Good","Excellent"))</f>
        <v>Excellent</v>
      </c>
      <c r="R315" s="32">
        <f>AmazonProductData[[#This Row],[Rating]]*AmazonProductData[[#This Row],[Rating_count]]</f>
        <v>396328.8</v>
      </c>
      <c r="S315" s="17">
        <v>4.2</v>
      </c>
      <c r="T315" s="17">
        <f>AmazonProductData[[#This Row],[Actual_price]]*AmazonProductData[[#This Row],[Rating_count]]</f>
        <v>65960436</v>
      </c>
      <c r="U315" s="17" t="str">
        <f>IF(AmazonProductData[[#This Row],[Rating_count]]&lt;1000,"Less than 1k Reviews","More than 1k Reviews")</f>
        <v>More than 1k Reviews</v>
      </c>
      <c r="V315" s="20">
        <v>94364</v>
      </c>
      <c r="W315" s="1" t="s">
        <v>2902</v>
      </c>
      <c r="X315" s="1" t="s">
        <v>4195</v>
      </c>
      <c r="Y315" s="1" t="s">
        <v>5389</v>
      </c>
      <c r="Z315" s="1" t="s">
        <v>6583</v>
      </c>
      <c r="AA315" s="1" t="s">
        <v>7777</v>
      </c>
      <c r="AB315" s="1" t="s">
        <v>8971</v>
      </c>
      <c r="AC315" s="2" t="s">
        <v>10783</v>
      </c>
      <c r="AD315" s="4" t="s">
        <v>12220</v>
      </c>
    </row>
    <row r="316" spans="1:30" hidden="1" x14ac:dyDescent="0.35">
      <c r="A316" s="3" t="s">
        <v>880</v>
      </c>
      <c r="B316" s="3" t="str">
        <f>PROPER(AmazonProductData[[#This Row],[P_edit_3]])</f>
        <v>Hp M270 Backlit Usb</v>
      </c>
      <c r="C316" s="3" t="str">
        <f>SUBSTITUTE(AmazonProductData[[#This Row],[P_edit_2]],"/","")</f>
        <v>HP M270 Backlit USB</v>
      </c>
      <c r="D316" s="3" t="str">
        <f>SUBSTITUTE(AmazonProductData[[#This Row],[P_edit_1]],"!!","")</f>
        <v>HP M270 Backlit USB</v>
      </c>
      <c r="E316" s="3" t="str">
        <f>LEFT(AmazonProductData[[#This Row],[product_name-original]],FIND("~",SUBSTITUTE(AmazonProductData[[#This Row],[product_name-original]]," ","~",4))-1)</f>
        <v>HP M270 Backlit USB</v>
      </c>
      <c r="F316" s="1" t="s">
        <v>2217</v>
      </c>
      <c r="G316" s="1" t="str">
        <f>LEFT(AmazonProductData[[#This Row],[category-orginal]],FIND("|",AmazonProductData[[#This Row],[category-orginal]]))</f>
        <v>Computers&amp;Accessories|</v>
      </c>
      <c r="H316" s="1" t="str">
        <f>SUBSTITUTE(AmazonProductData[[#This Row],[category-old3]], "OfficeProducts", "Office Products")</f>
        <v>Computers &amp; Accessories</v>
      </c>
      <c r="I316" s="1" t="str">
        <f>SUBSTITUTE(AmazonProductData[[#This Row],[Category2]], "&amp;", " &amp; ")</f>
        <v>Computers &amp; Accessories</v>
      </c>
      <c r="J316" s="1" t="str">
        <f>SUBSTITUTE(AmazonProductData[[#This Row],[category-old2]],"|","")</f>
        <v>Computers&amp;Accessories</v>
      </c>
      <c r="K316" s="1" t="s">
        <v>2751</v>
      </c>
      <c r="L316" s="13">
        <v>599</v>
      </c>
      <c r="M316" s="13" t="str">
        <f>IF(AmazonProductData[[#This Row],[Actual_price]]&lt;200,"₹200",IF(AmazonProductData[[#This Row],[Actual_price]]&lt;=500,"₹200–₹500"," &gt;₹500)"))</f>
        <v xml:space="preserve"> &gt;₹500)</v>
      </c>
      <c r="N316" s="36">
        <v>700</v>
      </c>
      <c r="O316" s="36" t="str">
        <f>IF(AmazonProductData[[#This Row],[Discount_percentage]]&gt;=0.5,"50% or More","Less Than 50%")</f>
        <v>Less Than 50%</v>
      </c>
      <c r="P316" s="27">
        <v>0.14000000000000001</v>
      </c>
      <c r="Q316" s="32" t="str">
        <f>IF(AmazonProductData[[#This Row],[Rating]]&lt;3,"Good",IF(AmazonProductData[[#This Row],[Rating]]&lt;=3.9,"Very Good","Excellent"))</f>
        <v>Excellent</v>
      </c>
      <c r="R316" s="32">
        <f>AmazonProductData[[#This Row],[Rating]]*AmazonProductData[[#This Row],[Rating_count]]</f>
        <v>9894.2999999999993</v>
      </c>
      <c r="S316" s="17">
        <v>4.3</v>
      </c>
      <c r="T316" s="17">
        <f>AmazonProductData[[#This Row],[Actual_price]]*AmazonProductData[[#This Row],[Rating_count]]</f>
        <v>1610700</v>
      </c>
      <c r="U316" s="17" t="str">
        <f>IF(AmazonProductData[[#This Row],[Rating_count]]&lt;1000,"Less than 1k Reviews","More than 1k Reviews")</f>
        <v>More than 1k Reviews</v>
      </c>
      <c r="V316" s="20">
        <v>2301</v>
      </c>
      <c r="W316" s="1" t="s">
        <v>3725</v>
      </c>
      <c r="X316" s="1" t="s">
        <v>4915</v>
      </c>
      <c r="Y316" s="1" t="s">
        <v>6109</v>
      </c>
      <c r="Z316" s="1" t="s">
        <v>7303</v>
      </c>
      <c r="AA316" s="1" t="s">
        <v>8497</v>
      </c>
      <c r="AB316" s="1" t="s">
        <v>9709</v>
      </c>
      <c r="AC316" s="2" t="s">
        <v>11117</v>
      </c>
      <c r="AD316" s="4" t="s">
        <v>12578</v>
      </c>
    </row>
    <row r="317" spans="1:30" hidden="1" x14ac:dyDescent="0.35">
      <c r="A317" s="3" t="s">
        <v>260</v>
      </c>
      <c r="B317" s="3" t="str">
        <f>PROPER(AmazonProductData[[#This Row],[P_edit_3]])</f>
        <v>Amazonbasics - High-Speed Male</v>
      </c>
      <c r="C317" s="3" t="str">
        <f>SUBSTITUTE(AmazonProductData[[#This Row],[P_edit_2]],"/","")</f>
        <v>AmazonBasics - High-Speed Male</v>
      </c>
      <c r="D317" s="3" t="str">
        <f>SUBSTITUTE(AmazonProductData[[#This Row],[P_edit_1]],"!!","")</f>
        <v>AmazonBasics - High-Speed Male</v>
      </c>
      <c r="E317" s="3" t="str">
        <f>LEFT(AmazonProductData[[#This Row],[product_name-original]],FIND("~",SUBSTITUTE(AmazonProductData[[#This Row],[product_name-original]]," ","~",4))-1)</f>
        <v>AmazonBasics - High-Speed Male</v>
      </c>
      <c r="F317" s="1" t="s">
        <v>1611</v>
      </c>
      <c r="G317" s="1" t="str">
        <f>LEFT(AmazonProductData[[#This Row],[category-orginal]],FIND("|",AmazonProductData[[#This Row],[category-orginal]]))</f>
        <v>Electronics|</v>
      </c>
      <c r="H317" s="1" t="str">
        <f>SUBSTITUTE(AmazonProductData[[#This Row],[category-old3]], "OfficeProducts", "Office Products")</f>
        <v>Electronics</v>
      </c>
      <c r="I317" s="1" t="str">
        <f>SUBSTITUTE(AmazonProductData[[#This Row],[Category2]], "&amp;", " &amp; ")</f>
        <v>Electronics</v>
      </c>
      <c r="J317" s="1" t="str">
        <f>SUBSTITUTE(AmazonProductData[[#This Row],[category-old2]],"|","")</f>
        <v>Electronics</v>
      </c>
      <c r="K317" s="1" t="s">
        <v>2690</v>
      </c>
      <c r="L317" s="13">
        <v>299</v>
      </c>
      <c r="M317" s="13" t="str">
        <f>IF(AmazonProductData[[#This Row],[Actual_price]]&lt;200,"₹200",IF(AmazonProductData[[#This Row],[Actual_price]]&lt;=500,"₹200–₹500"," &gt;₹500)"))</f>
        <v xml:space="preserve"> &gt;₹500)</v>
      </c>
      <c r="N317" s="36">
        <v>700</v>
      </c>
      <c r="O317" s="36" t="str">
        <f>IF(AmazonProductData[[#This Row],[Discount_percentage]]&gt;=0.5,"50% or More","Less Than 50%")</f>
        <v>50% or More</v>
      </c>
      <c r="P317" s="27">
        <v>0.56999999999999995</v>
      </c>
      <c r="Q317" s="32" t="str">
        <f>IF(AmazonProductData[[#This Row],[Rating]]&lt;3,"Good",IF(AmazonProductData[[#This Row],[Rating]]&lt;=3.9,"Very Good","Excellent"))</f>
        <v>Excellent</v>
      </c>
      <c r="R317" s="32">
        <f>AmazonProductData[[#This Row],[Rating]]*AmazonProductData[[#This Row],[Rating_count]]</f>
        <v>38341.600000000006</v>
      </c>
      <c r="S317" s="17">
        <v>4.4000000000000004</v>
      </c>
      <c r="T317" s="17">
        <f>AmazonProductData[[#This Row],[Actual_price]]*AmazonProductData[[#This Row],[Rating_count]]</f>
        <v>6099800</v>
      </c>
      <c r="U317" s="17" t="str">
        <f>IF(AmazonProductData[[#This Row],[Rating_count]]&lt;1000,"Less than 1k Reviews","More than 1k Reviews")</f>
        <v>More than 1k Reviews</v>
      </c>
      <c r="V317" s="20">
        <v>8714</v>
      </c>
      <c r="W317" s="1" t="s">
        <v>3144</v>
      </c>
      <c r="X317" s="1" t="s">
        <v>4388</v>
      </c>
      <c r="Y317" s="1" t="s">
        <v>5582</v>
      </c>
      <c r="Z317" s="1" t="s">
        <v>6776</v>
      </c>
      <c r="AA317" s="1" t="s">
        <v>7970</v>
      </c>
      <c r="AB317" s="1" t="s">
        <v>9173</v>
      </c>
      <c r="AC317" s="2" t="s">
        <v>10436</v>
      </c>
      <c r="AD317" s="4" t="s">
        <v>11852</v>
      </c>
    </row>
    <row r="318" spans="1:30" hidden="1" x14ac:dyDescent="0.35">
      <c r="A318" s="3" t="s">
        <v>69</v>
      </c>
      <c r="B318" s="3" t="str">
        <f>PROPER(AmazonProductData[[#This Row],[P_edit_3]])</f>
        <v>Amazon Basics Usb Type-C</v>
      </c>
      <c r="C318" s="3" t="str">
        <f>SUBSTITUTE(AmazonProductData[[#This Row],[P_edit_2]],"/","")</f>
        <v>Amazon Basics USB Type-C</v>
      </c>
      <c r="D318" s="3" t="str">
        <f>SUBSTITUTE(AmazonProductData[[#This Row],[P_edit_1]],"!!","")</f>
        <v>Amazon Basics USB Type-C</v>
      </c>
      <c r="E318" s="3" t="str">
        <f>LEFT(AmazonProductData[[#This Row],[product_name-original]],FIND("~",SUBSTITUTE(AmazonProductData[[#This Row],[product_name-original]]," ","~",4))-1)</f>
        <v>Amazon Basics USB Type-C</v>
      </c>
      <c r="F318" s="1" t="s">
        <v>1420</v>
      </c>
      <c r="G318" s="1" t="str">
        <f>LEFT(AmazonProductData[[#This Row],[category-orginal]],FIND("|",AmazonProductData[[#This Row],[category-orginal]]))</f>
        <v>Computers&amp;Accessories|</v>
      </c>
      <c r="H318" s="1" t="str">
        <f>SUBSTITUTE(AmazonProductData[[#This Row],[category-old3]], "OfficeProducts", "Office Products")</f>
        <v>Computers &amp; Accessories</v>
      </c>
      <c r="I318" s="1" t="str">
        <f>SUBSTITUTE(AmazonProductData[[#This Row],[Category2]], "&amp;", " &amp; ")</f>
        <v>Computers &amp; Accessories</v>
      </c>
      <c r="J318" s="1" t="str">
        <f>SUBSTITUTE(AmazonProductData[[#This Row],[category-old2]],"|","")</f>
        <v>Computers&amp;Accessories</v>
      </c>
      <c r="K318" s="1" t="s">
        <v>2688</v>
      </c>
      <c r="L318" s="13">
        <v>219</v>
      </c>
      <c r="M318" s="13" t="str">
        <f>IF(AmazonProductData[[#This Row],[Actual_price]]&lt;200,"₹200",IF(AmazonProductData[[#This Row],[Actual_price]]&lt;=500,"₹200–₹500"," &gt;₹500)"))</f>
        <v xml:space="preserve"> &gt;₹500)</v>
      </c>
      <c r="N318" s="36">
        <v>700</v>
      </c>
      <c r="O318" s="36" t="str">
        <f>IF(AmazonProductData[[#This Row],[Discount_percentage]]&gt;=0.5,"50% or More","Less Than 50%")</f>
        <v>50% or More</v>
      </c>
      <c r="P318" s="27">
        <v>0.69</v>
      </c>
      <c r="Q318" s="32" t="str">
        <f>IF(AmazonProductData[[#This Row],[Rating]]&lt;3,"Good",IF(AmazonProductData[[#This Row],[Rating]]&lt;=3.9,"Very Good","Excellent"))</f>
        <v>Excellent</v>
      </c>
      <c r="R318" s="32">
        <f>AmazonProductData[[#This Row],[Rating]]*AmazonProductData[[#This Row],[Rating_count]]</f>
        <v>86223.599999999991</v>
      </c>
      <c r="S318" s="17">
        <v>4.3</v>
      </c>
      <c r="T318" s="17">
        <f>AmazonProductData[[#This Row],[Actual_price]]*AmazonProductData[[#This Row],[Rating_count]]</f>
        <v>14036400</v>
      </c>
      <c r="U318" s="17" t="str">
        <f>IF(AmazonProductData[[#This Row],[Rating_count]]&lt;1000,"Less than 1k Reviews","More than 1k Reviews")</f>
        <v>More than 1k Reviews</v>
      </c>
      <c r="V318" s="20">
        <v>20052</v>
      </c>
      <c r="W318" s="1" t="s">
        <v>2967</v>
      </c>
      <c r="X318" s="1" t="s">
        <v>4250</v>
      </c>
      <c r="Y318" s="1" t="s">
        <v>5444</v>
      </c>
      <c r="Z318" s="1" t="s">
        <v>6638</v>
      </c>
      <c r="AA318" s="1" t="s">
        <v>7832</v>
      </c>
      <c r="AB318" s="1" t="s">
        <v>9027</v>
      </c>
      <c r="AC318" s="2" t="s">
        <v>10720</v>
      </c>
      <c r="AD318" s="4" t="s">
        <v>12154</v>
      </c>
    </row>
    <row r="319" spans="1:30" hidden="1" x14ac:dyDescent="0.35">
      <c r="A319" s="3" t="s">
        <v>69</v>
      </c>
      <c r="B319" s="3" t="str">
        <f>PROPER(AmazonProductData[[#This Row],[P_edit_3]])</f>
        <v>Amazon Basics Usb Type-C</v>
      </c>
      <c r="C319" s="3" t="str">
        <f>SUBSTITUTE(AmazonProductData[[#This Row],[P_edit_2]],"/","")</f>
        <v>Amazon Basics USB Type-C</v>
      </c>
      <c r="D319" s="3" t="str">
        <f>SUBSTITUTE(AmazonProductData[[#This Row],[P_edit_1]],"!!","")</f>
        <v>Amazon Basics USB Type-C</v>
      </c>
      <c r="E319" s="3" t="str">
        <f>LEFT(AmazonProductData[[#This Row],[product_name-original]],FIND("~",SUBSTITUTE(AmazonProductData[[#This Row],[product_name-original]]," ","~",4))-1)</f>
        <v>Amazon Basics USB Type-C</v>
      </c>
      <c r="F319" s="1" t="s">
        <v>1420</v>
      </c>
      <c r="G319" s="1" t="str">
        <f>LEFT(AmazonProductData[[#This Row],[category-orginal]],FIND("|",AmazonProductData[[#This Row],[category-orginal]]))</f>
        <v>Computers&amp;Accessories|</v>
      </c>
      <c r="H319" s="1" t="str">
        <f>SUBSTITUTE(AmazonProductData[[#This Row],[category-old3]], "OfficeProducts", "Office Products")</f>
        <v>Computers &amp; Accessories</v>
      </c>
      <c r="I319" s="1" t="str">
        <f>SUBSTITUTE(AmazonProductData[[#This Row],[Category2]], "&amp;", " &amp; ")</f>
        <v>Computers &amp; Accessories</v>
      </c>
      <c r="J319" s="1" t="str">
        <f>SUBSTITUTE(AmazonProductData[[#This Row],[category-old2]],"|","")</f>
        <v>Computers&amp;Accessories</v>
      </c>
      <c r="K319" s="1" t="s">
        <v>2688</v>
      </c>
      <c r="L319" s="13">
        <v>219</v>
      </c>
      <c r="M319" s="13" t="str">
        <f>IF(AmazonProductData[[#This Row],[Actual_price]]&lt;200,"₹200",IF(AmazonProductData[[#This Row],[Actual_price]]&lt;=500,"₹200–₹500"," &gt;₹500)"))</f>
        <v xml:space="preserve"> &gt;₹500)</v>
      </c>
      <c r="N319" s="36">
        <v>700</v>
      </c>
      <c r="O319" s="36" t="str">
        <f>IF(AmazonProductData[[#This Row],[Discount_percentage]]&gt;=0.5,"50% or More","Less Than 50%")</f>
        <v>50% or More</v>
      </c>
      <c r="P319" s="27">
        <v>0.69</v>
      </c>
      <c r="Q319" s="32" t="str">
        <f>IF(AmazonProductData[[#This Row],[Rating]]&lt;3,"Good",IF(AmazonProductData[[#This Row],[Rating]]&lt;=3.9,"Very Good","Excellent"))</f>
        <v>Excellent</v>
      </c>
      <c r="R319" s="32">
        <f>AmazonProductData[[#This Row],[Rating]]*AmazonProductData[[#This Row],[Rating_count]]</f>
        <v>86227.9</v>
      </c>
      <c r="S319" s="17">
        <v>4.3</v>
      </c>
      <c r="T319" s="17">
        <f>AmazonProductData[[#This Row],[Actual_price]]*AmazonProductData[[#This Row],[Rating_count]]</f>
        <v>14037100</v>
      </c>
      <c r="U319" s="17" t="str">
        <f>IF(AmazonProductData[[#This Row],[Rating_count]]&lt;1000,"Less than 1k Reviews","More than 1k Reviews")</f>
        <v>More than 1k Reviews</v>
      </c>
      <c r="V319" s="20">
        <v>20053</v>
      </c>
      <c r="W319" s="1" t="s">
        <v>2967</v>
      </c>
      <c r="X319" s="1" t="s">
        <v>4250</v>
      </c>
      <c r="Y319" s="1" t="s">
        <v>5444</v>
      </c>
      <c r="Z319" s="1" t="s">
        <v>6638</v>
      </c>
      <c r="AA319" s="1" t="s">
        <v>7832</v>
      </c>
      <c r="AB319" s="1" t="s">
        <v>9027</v>
      </c>
      <c r="AC319" s="2" t="s">
        <v>10249</v>
      </c>
      <c r="AD319" s="4" t="s">
        <v>11661</v>
      </c>
    </row>
    <row r="320" spans="1:30" hidden="1" x14ac:dyDescent="0.35">
      <c r="A320" s="3" t="s">
        <v>69</v>
      </c>
      <c r="B320" s="3" t="str">
        <f>PROPER(AmazonProductData[[#This Row],[P_edit_3]])</f>
        <v>Amazon Basics Usb Type-C</v>
      </c>
      <c r="C320" s="3" t="str">
        <f>SUBSTITUTE(AmazonProductData[[#This Row],[P_edit_2]],"/","")</f>
        <v>Amazon Basics USB Type-C</v>
      </c>
      <c r="D320" s="3" t="str">
        <f>SUBSTITUTE(AmazonProductData[[#This Row],[P_edit_1]],"!!","")</f>
        <v>Amazon Basics USB Type-C</v>
      </c>
      <c r="E320" s="3" t="str">
        <f>LEFT(AmazonProductData[[#This Row],[product_name-original]],FIND("~",SUBSTITUTE(AmazonProductData[[#This Row],[product_name-original]]," ","~",4))-1)</f>
        <v>Amazon Basics USB Type-C</v>
      </c>
      <c r="F320" s="1" t="s">
        <v>1420</v>
      </c>
      <c r="G320" s="1" t="str">
        <f>LEFT(AmazonProductData[[#This Row],[category-orginal]],FIND("|",AmazonProductData[[#This Row],[category-orginal]]))</f>
        <v>Computers&amp;Accessories|</v>
      </c>
      <c r="H320" s="1" t="str">
        <f>SUBSTITUTE(AmazonProductData[[#This Row],[category-old3]], "OfficeProducts", "Office Products")</f>
        <v>Computers &amp; Accessories</v>
      </c>
      <c r="I320" s="1" t="str">
        <f>SUBSTITUTE(AmazonProductData[[#This Row],[Category2]], "&amp;", " &amp; ")</f>
        <v>Computers &amp; Accessories</v>
      </c>
      <c r="J320" s="1" t="str">
        <f>SUBSTITUTE(AmazonProductData[[#This Row],[category-old2]],"|","")</f>
        <v>Computers&amp;Accessories</v>
      </c>
      <c r="K320" s="1" t="s">
        <v>2688</v>
      </c>
      <c r="L320" s="13">
        <v>219</v>
      </c>
      <c r="M320" s="13" t="str">
        <f>IF(AmazonProductData[[#This Row],[Actual_price]]&lt;200,"₹200",IF(AmazonProductData[[#This Row],[Actual_price]]&lt;=500,"₹200–₹500"," &gt;₹500)"))</f>
        <v xml:space="preserve"> &gt;₹500)</v>
      </c>
      <c r="N320" s="36">
        <v>700</v>
      </c>
      <c r="O320" s="36" t="str">
        <f>IF(AmazonProductData[[#This Row],[Discount_percentage]]&gt;=0.5,"50% or More","Less Than 50%")</f>
        <v>50% or More</v>
      </c>
      <c r="P320" s="27">
        <v>0.69</v>
      </c>
      <c r="Q320" s="32" t="str">
        <f>IF(AmazonProductData[[#This Row],[Rating]]&lt;3,"Good",IF(AmazonProductData[[#This Row],[Rating]]&lt;=3.9,"Very Good","Excellent"))</f>
        <v>Excellent</v>
      </c>
      <c r="R320" s="32">
        <f>AmazonProductData[[#This Row],[Rating]]*AmazonProductData[[#This Row],[Rating_count]]</f>
        <v>86227.9</v>
      </c>
      <c r="S320" s="17">
        <v>4.3</v>
      </c>
      <c r="T320" s="17">
        <f>AmazonProductData[[#This Row],[Actual_price]]*AmazonProductData[[#This Row],[Rating_count]]</f>
        <v>14037100</v>
      </c>
      <c r="U320" s="17" t="str">
        <f>IF(AmazonProductData[[#This Row],[Rating_count]]&lt;1000,"Less than 1k Reviews","More than 1k Reviews")</f>
        <v>More than 1k Reviews</v>
      </c>
      <c r="V320" s="20">
        <v>20053</v>
      </c>
      <c r="W320" s="1" t="s">
        <v>2967</v>
      </c>
      <c r="X320" s="1" t="s">
        <v>4250</v>
      </c>
      <c r="Y320" s="1" t="s">
        <v>5444</v>
      </c>
      <c r="Z320" s="1" t="s">
        <v>6638</v>
      </c>
      <c r="AA320" s="1" t="s">
        <v>7832</v>
      </c>
      <c r="AB320" s="1" t="s">
        <v>9027</v>
      </c>
      <c r="AC320" s="2" t="s">
        <v>10249</v>
      </c>
      <c r="AD320" s="4" t="s">
        <v>12566</v>
      </c>
    </row>
    <row r="321" spans="1:30" hidden="1" x14ac:dyDescent="0.35">
      <c r="A321" s="3" t="s">
        <v>362</v>
      </c>
      <c r="B321" s="3" t="str">
        <f>PROPER(AmazonProductData[[#This Row],[P_edit_3]])</f>
        <v>Sandisk Ultra Microsd Uhs-I</v>
      </c>
      <c r="C321" s="3" t="str">
        <f>SUBSTITUTE(AmazonProductData[[#This Row],[P_edit_2]],"/","")</f>
        <v>SanDisk Ultra microSD UHS-I</v>
      </c>
      <c r="D321" s="3" t="str">
        <f>SUBSTITUTE(AmazonProductData[[#This Row],[P_edit_1]],"!!","")</f>
        <v>SanDisk Ultra microSD UHS-I</v>
      </c>
      <c r="E321" s="3" t="str">
        <f>LEFT(AmazonProductData[[#This Row],[product_name-original]],FIND("~",SUBSTITUTE(AmazonProductData[[#This Row],[product_name-original]]," ","~",4))-1)</f>
        <v>SanDisk Ultra microSD UHS-I</v>
      </c>
      <c r="F321" s="1" t="s">
        <v>1711</v>
      </c>
      <c r="G321" s="1" t="str">
        <f>LEFT(AmazonProductData[[#This Row],[category-orginal]],FIND("|",AmazonProductData[[#This Row],[category-orginal]]))</f>
        <v>Electronics|</v>
      </c>
      <c r="H321" s="1" t="str">
        <f>SUBSTITUTE(AmazonProductData[[#This Row],[category-old3]], "OfficeProducts", "Office Products")</f>
        <v>Electronics</v>
      </c>
      <c r="I321" s="1" t="str">
        <f>SUBSTITUTE(AmazonProductData[[#This Row],[Category2]], "&amp;", " &amp; ")</f>
        <v>Electronics</v>
      </c>
      <c r="J321" s="1" t="str">
        <f>SUBSTITUTE(AmazonProductData[[#This Row],[category-old2]],"|","")</f>
        <v>Electronics</v>
      </c>
      <c r="K321" s="1" t="s">
        <v>2710</v>
      </c>
      <c r="L321" s="13">
        <v>369</v>
      </c>
      <c r="M321" s="13" t="str">
        <f>IF(AmazonProductData[[#This Row],[Actual_price]]&lt;200,"₹200",IF(AmazonProductData[[#This Row],[Actual_price]]&lt;=500,"₹200–₹500"," &gt;₹500)"))</f>
        <v xml:space="preserve"> &gt;₹500)</v>
      </c>
      <c r="N321" s="36">
        <v>700</v>
      </c>
      <c r="O321" s="36" t="str">
        <f>IF(AmazonProductData[[#This Row],[Discount_percentage]]&gt;=0.5,"50% or More","Less Than 50%")</f>
        <v>Less Than 50%</v>
      </c>
      <c r="P321" s="27">
        <v>0.47</v>
      </c>
      <c r="Q321" s="32" t="str">
        <f>IF(AmazonProductData[[#This Row],[Rating]]&lt;3,"Good",IF(AmazonProductData[[#This Row],[Rating]]&lt;=3.9,"Very Good","Excellent"))</f>
        <v>Excellent</v>
      </c>
      <c r="R321" s="32">
        <f>AmazonProductData[[#This Row],[Rating]]*AmazonProductData[[#This Row],[Rating_count]]</f>
        <v>295939.60000000003</v>
      </c>
      <c r="S321" s="17">
        <v>4.4000000000000004</v>
      </c>
      <c r="T321" s="17">
        <f>AmazonProductData[[#This Row],[Actual_price]]*AmazonProductData[[#This Row],[Rating_count]]</f>
        <v>47081300</v>
      </c>
      <c r="U321" s="17" t="str">
        <f>IF(AmazonProductData[[#This Row],[Rating_count]]&lt;1000,"Less than 1k Reviews","More than 1k Reviews")</f>
        <v>More than 1k Reviews</v>
      </c>
      <c r="V321" s="20">
        <v>67259</v>
      </c>
      <c r="W321" s="1" t="s">
        <v>3239</v>
      </c>
      <c r="X321" s="1" t="s">
        <v>4452</v>
      </c>
      <c r="Y321" s="1" t="s">
        <v>5646</v>
      </c>
      <c r="Z321" s="1" t="s">
        <v>6840</v>
      </c>
      <c r="AA321" s="1" t="s">
        <v>8034</v>
      </c>
      <c r="AB321" s="1" t="s">
        <v>9238</v>
      </c>
      <c r="AC321" s="2" t="s">
        <v>10536</v>
      </c>
      <c r="AD321" s="4" t="s">
        <v>11954</v>
      </c>
    </row>
    <row r="322" spans="1:30" hidden="1" x14ac:dyDescent="0.35">
      <c r="A322" s="3" t="s">
        <v>12</v>
      </c>
      <c r="B322" s="3" t="str">
        <f>PROPER(AmazonProductData[[#This Row],[P_edit_3]])</f>
        <v>Amazonbasics Flexible Premium Hdmi</v>
      </c>
      <c r="C322" s="3" t="str">
        <f>SUBSTITUTE(AmazonProductData[[#This Row],[P_edit_2]],"/","")</f>
        <v>AmazonBasics Flexible Premium HDMI</v>
      </c>
      <c r="D322" s="3" t="str">
        <f>SUBSTITUTE(AmazonProductData[[#This Row],[P_edit_1]],"!!","")</f>
        <v>AmazonBasics Flexible Premium HDMI</v>
      </c>
      <c r="E322" s="1" t="str">
        <f>LEFT(AmazonProductData[[#This Row],[product_name-original]],FIND("~",SUBSTITUTE(AmazonProductData[[#This Row],[product_name-original]]," ","~",4))-1)</f>
        <v>AmazonBasics Flexible Premium HDMI</v>
      </c>
      <c r="F322" s="1" t="s">
        <v>1363</v>
      </c>
      <c r="G322" s="1" t="str">
        <f>LEFT(AmazonProductData[[#This Row],[category-orginal]],FIND("|",AmazonProductData[[#This Row],[category-orginal]]))</f>
        <v>Electronics|</v>
      </c>
      <c r="H322" s="1" t="str">
        <f>SUBSTITUTE(AmazonProductData[[#This Row],[category-old3]], "OfficeProducts", "Office Products")</f>
        <v>Electronics</v>
      </c>
      <c r="I322" s="1" t="str">
        <f>SUBSTITUTE(AmazonProductData[[#This Row],[Category2]], "&amp;", " &amp; ")</f>
        <v>Electronics</v>
      </c>
      <c r="J322" s="1" t="str">
        <f>SUBSTITUTE(AmazonProductData[[#This Row],[category-old2]],"|","")</f>
        <v>Electronics</v>
      </c>
      <c r="K322" s="1" t="s">
        <v>2690</v>
      </c>
      <c r="L322" s="13">
        <v>219</v>
      </c>
      <c r="M322" s="13" t="str">
        <f>IF(AmazonProductData[[#This Row],[Actual_price]]&lt;200,"₹200",IF(AmazonProductData[[#This Row],[Actual_price]]&lt;=500,"₹200–₹500"," &gt;₹500)"))</f>
        <v xml:space="preserve"> &gt;₹500)</v>
      </c>
      <c r="N322" s="36">
        <v>700</v>
      </c>
      <c r="O322" s="36" t="str">
        <f>IF(AmazonProductData[[#This Row],[Discount_percentage]]&gt;=0.5,"50% or More","Less Than 50%")</f>
        <v>50% or More</v>
      </c>
      <c r="P322" s="27">
        <v>0.69</v>
      </c>
      <c r="Q322" s="32" t="str">
        <f>IF(AmazonProductData[[#This Row],[Rating]]&lt;3,"Good",IF(AmazonProductData[[#This Row],[Rating]]&lt;=3.9,"Very Good","Excellent"))</f>
        <v>Excellent</v>
      </c>
      <c r="R322" s="32">
        <f>AmazonProductData[[#This Row],[Rating]]*AmazonProductData[[#This Row],[Rating_count]]</f>
        <v>1878676.8</v>
      </c>
      <c r="S322" s="17">
        <v>4.4000000000000004</v>
      </c>
      <c r="T322" s="17">
        <f>AmazonProductData[[#This Row],[Actual_price]]*AmazonProductData[[#This Row],[Rating_count]]</f>
        <v>298880400</v>
      </c>
      <c r="U322" s="17" t="str">
        <f>IF(AmazonProductData[[#This Row],[Rating_count]]&lt;1000,"Less than 1k Reviews","More than 1k Reviews")</f>
        <v>More than 1k Reviews</v>
      </c>
      <c r="V322" s="20">
        <v>426972</v>
      </c>
      <c r="W322" s="1" t="s">
        <v>2911</v>
      </c>
      <c r="X322" s="1" t="s">
        <v>4202</v>
      </c>
      <c r="Y322" s="1" t="s">
        <v>5396</v>
      </c>
      <c r="Z322" s="1" t="s">
        <v>6590</v>
      </c>
      <c r="AA322" s="1" t="s">
        <v>7784</v>
      </c>
      <c r="AB322" s="1" t="s">
        <v>8978</v>
      </c>
      <c r="AC322" s="2" t="s">
        <v>10192</v>
      </c>
      <c r="AD322" s="4" t="s">
        <v>12276</v>
      </c>
    </row>
    <row r="323" spans="1:30" hidden="1" x14ac:dyDescent="0.35">
      <c r="A323" s="3" t="s">
        <v>12</v>
      </c>
      <c r="B323" s="3" t="str">
        <f>PROPER(AmazonProductData[[#This Row],[P_edit_3]])</f>
        <v>Amazonbasics Flexible Premium Hdmi</v>
      </c>
      <c r="C323" s="3" t="str">
        <f>SUBSTITUTE(AmazonProductData[[#This Row],[P_edit_2]],"/","")</f>
        <v>AmazonBasics Flexible Premium HDMI</v>
      </c>
      <c r="D323" s="3" t="str">
        <f>SUBSTITUTE(AmazonProductData[[#This Row],[P_edit_1]],"!!","")</f>
        <v>AmazonBasics Flexible Premium HDMI</v>
      </c>
      <c r="E323" s="3" t="str">
        <f>LEFT(AmazonProductData[[#This Row],[product_name-original]],FIND("~",SUBSTITUTE(AmazonProductData[[#This Row],[product_name-original]]," ","~",4))-1)</f>
        <v>AmazonBasics Flexible Premium HDMI</v>
      </c>
      <c r="F323" s="1" t="s">
        <v>1363</v>
      </c>
      <c r="G323" s="1" t="str">
        <f>LEFT(AmazonProductData[[#This Row],[category-orginal]],FIND("|",AmazonProductData[[#This Row],[category-orginal]]))</f>
        <v>Electronics|</v>
      </c>
      <c r="H323" s="1" t="str">
        <f>SUBSTITUTE(AmazonProductData[[#This Row],[category-old3]], "OfficeProducts", "Office Products")</f>
        <v>Electronics</v>
      </c>
      <c r="I323" s="1" t="str">
        <f>SUBSTITUTE(AmazonProductData[[#This Row],[Category2]], "&amp;", " &amp; ")</f>
        <v>Electronics</v>
      </c>
      <c r="J323" s="1" t="str">
        <f>SUBSTITUTE(AmazonProductData[[#This Row],[category-old2]],"|","")</f>
        <v>Electronics</v>
      </c>
      <c r="K323" s="1" t="s">
        <v>2690</v>
      </c>
      <c r="L323" s="13">
        <v>219</v>
      </c>
      <c r="M323" s="13" t="str">
        <f>IF(AmazonProductData[[#This Row],[Actual_price]]&lt;200,"₹200",IF(AmazonProductData[[#This Row],[Actual_price]]&lt;=500,"₹200–₹500"," &gt;₹500)"))</f>
        <v xml:space="preserve"> &gt;₹500)</v>
      </c>
      <c r="N323" s="36">
        <v>700</v>
      </c>
      <c r="O323" s="36" t="str">
        <f>IF(AmazonProductData[[#This Row],[Discount_percentage]]&gt;=0.5,"50% or More","Less Than 50%")</f>
        <v>50% or More</v>
      </c>
      <c r="P323" s="27">
        <v>0.69</v>
      </c>
      <c r="Q323" s="32" t="str">
        <f>IF(AmazonProductData[[#This Row],[Rating]]&lt;3,"Good",IF(AmazonProductData[[#This Row],[Rating]]&lt;=3.9,"Very Good","Excellent"))</f>
        <v>Excellent</v>
      </c>
      <c r="R323" s="32">
        <f>AmazonProductData[[#This Row],[Rating]]*AmazonProductData[[#This Row],[Rating_count]]</f>
        <v>1878681.2000000002</v>
      </c>
      <c r="S323" s="17">
        <v>4.4000000000000004</v>
      </c>
      <c r="T323" s="17">
        <f>AmazonProductData[[#This Row],[Actual_price]]*AmazonProductData[[#This Row],[Rating_count]]</f>
        <v>298881100</v>
      </c>
      <c r="U323" s="17" t="str">
        <f>IF(AmazonProductData[[#This Row],[Rating_count]]&lt;1000,"Less than 1k Reviews","More than 1k Reviews")</f>
        <v>More than 1k Reviews</v>
      </c>
      <c r="V323" s="20">
        <v>426973</v>
      </c>
      <c r="W323" s="1" t="s">
        <v>2911</v>
      </c>
      <c r="X323" s="1" t="s">
        <v>4202</v>
      </c>
      <c r="Y323" s="1" t="s">
        <v>5396</v>
      </c>
      <c r="Z323" s="1" t="s">
        <v>6590</v>
      </c>
      <c r="AA323" s="1" t="s">
        <v>7784</v>
      </c>
      <c r="AB323" s="1" t="s">
        <v>8978</v>
      </c>
      <c r="AC323" s="2" t="s">
        <v>10192</v>
      </c>
      <c r="AD323" s="4" t="s">
        <v>11604</v>
      </c>
    </row>
    <row r="324" spans="1:30" hidden="1" x14ac:dyDescent="0.35">
      <c r="A324" s="3" t="s">
        <v>715</v>
      </c>
      <c r="B324" s="3" t="str">
        <f>PROPER(AmazonProductData[[#This Row],[P_edit_3]])</f>
        <v>Classmate Long Notebook -</v>
      </c>
      <c r="C324" s="3" t="str">
        <f>SUBSTITUTE(AmazonProductData[[#This Row],[P_edit_2]],"/","")</f>
        <v>Classmate Long Notebook -</v>
      </c>
      <c r="D324" s="3" t="str">
        <f>SUBSTITUTE(AmazonProductData[[#This Row],[P_edit_1]],"!!","")</f>
        <v>Classmate Long Notebook -</v>
      </c>
      <c r="E324" s="3" t="str">
        <f>LEFT(AmazonProductData[[#This Row],[product_name-original]],FIND("~",SUBSTITUTE(AmazonProductData[[#This Row],[product_name-original]]," ","~",4))-1)</f>
        <v>Classmate Long Notebook -</v>
      </c>
      <c r="F324" s="1" t="s">
        <v>2052</v>
      </c>
      <c r="G324" s="1" t="str">
        <f>LEFT(AmazonProductData[[#This Row],[category-orginal]],FIND("|",AmazonProductData[[#This Row],[category-orginal]]))</f>
        <v>OfficeProducts|</v>
      </c>
      <c r="H324" s="1" t="str">
        <f>SUBSTITUTE(AmazonProductData[[#This Row],[category-old3]], "OfficeProducts", "Office Products")</f>
        <v>Office Products</v>
      </c>
      <c r="I324" s="1" t="str">
        <f>SUBSTITUTE(AmazonProductData[[#This Row],[Category2]], "&amp;", " &amp; ")</f>
        <v>OfficeProducts</v>
      </c>
      <c r="J324" s="1" t="str">
        <f>SUBSTITUTE(AmazonProductData[[#This Row],[category-old2]],"|","")</f>
        <v>OfficeProducts</v>
      </c>
      <c r="K324" s="1" t="s">
        <v>2781</v>
      </c>
      <c r="L324" s="13">
        <v>561</v>
      </c>
      <c r="M324" s="13" t="str">
        <f>IF(AmazonProductData[[#This Row],[Actual_price]]&lt;200,"₹200",IF(AmazonProductData[[#This Row],[Actual_price]]&lt;=500,"₹200–₹500"," &gt;₹500)"))</f>
        <v xml:space="preserve"> &gt;₹500)</v>
      </c>
      <c r="N324" s="36">
        <v>720</v>
      </c>
      <c r="O324" s="36" t="str">
        <f>IF(AmazonProductData[[#This Row],[Discount_percentage]]&gt;=0.5,"50% or More","Less Than 50%")</f>
        <v>Less Than 50%</v>
      </c>
      <c r="P324" s="27">
        <v>0.22</v>
      </c>
      <c r="Q324" s="32" t="str">
        <f>IF(AmazonProductData[[#This Row],[Rating]]&lt;3,"Good",IF(AmazonProductData[[#This Row],[Rating]]&lt;=3.9,"Very Good","Excellent"))</f>
        <v>Excellent</v>
      </c>
      <c r="R324" s="32">
        <f>AmazonProductData[[#This Row],[Rating]]*AmazonProductData[[#This Row],[Rating_count]]</f>
        <v>14000.800000000001</v>
      </c>
      <c r="S324" s="17">
        <v>4.4000000000000004</v>
      </c>
      <c r="T324" s="17">
        <f>AmazonProductData[[#This Row],[Actual_price]]*AmazonProductData[[#This Row],[Rating_count]]</f>
        <v>2291040</v>
      </c>
      <c r="U324" s="17" t="str">
        <f>IF(AmazonProductData[[#This Row],[Rating_count]]&lt;1000,"Less than 1k Reviews","More than 1k Reviews")</f>
        <v>More than 1k Reviews</v>
      </c>
      <c r="V324" s="20">
        <v>3182</v>
      </c>
      <c r="W324" s="1" t="s">
        <v>3561</v>
      </c>
      <c r="X324" s="1" t="s">
        <v>4754</v>
      </c>
      <c r="Y324" s="1" t="s">
        <v>5948</v>
      </c>
      <c r="Z324" s="1" t="s">
        <v>7142</v>
      </c>
      <c r="AA324" s="1" t="s">
        <v>8336</v>
      </c>
      <c r="AB324" s="1" t="s">
        <v>9545</v>
      </c>
      <c r="AC324" s="2" t="s">
        <v>10935</v>
      </c>
      <c r="AD324" s="4" t="s">
        <v>12382</v>
      </c>
    </row>
    <row r="325" spans="1:30" hidden="1" x14ac:dyDescent="0.35">
      <c r="A325" s="3" t="s">
        <v>937</v>
      </c>
      <c r="B325" s="3" t="str">
        <f>PROPER(AmazonProductData[[#This Row],[P_edit_3]])</f>
        <v>Bajaj Immersion Rod Water</v>
      </c>
      <c r="C325" s="3" t="str">
        <f>SUBSTITUTE(AmazonProductData[[#This Row],[P_edit_2]],"/","")</f>
        <v>Bajaj Immersion Rod Water</v>
      </c>
      <c r="D325" s="3" t="str">
        <f>SUBSTITUTE(AmazonProductData[[#This Row],[P_edit_1]],"!!","")</f>
        <v>Bajaj Immersion Rod Water</v>
      </c>
      <c r="E325" s="3" t="str">
        <f>LEFT(AmazonProductData[[#This Row],[product_name-original]],FIND("~",SUBSTITUTE(AmazonProductData[[#This Row],[product_name-original]]," ","~",4))-1)</f>
        <v>Bajaj Immersion Rod Water</v>
      </c>
      <c r="F325" s="1" t="s">
        <v>2274</v>
      </c>
      <c r="G325" s="1" t="str">
        <f>LEFT(AmazonProductData[[#This Row],[category-orginal]],FIND("|",AmazonProductData[[#This Row],[category-orginal]]))</f>
        <v>Home&amp;Kitchen|</v>
      </c>
      <c r="H325" s="1" t="str">
        <f>SUBSTITUTE(AmazonProductData[[#This Row],[category-old3]], "OfficeProducts", "Office Products")</f>
        <v>Home &amp; Kitchen</v>
      </c>
      <c r="I325" s="1" t="str">
        <f>SUBSTITUTE(AmazonProductData[[#This Row],[Category2]], "&amp;", " &amp; ")</f>
        <v>Home &amp; Kitchen</v>
      </c>
      <c r="J325" s="1" t="str">
        <f>SUBSTITUTE(AmazonProductData[[#This Row],[category-old2]],"|","")</f>
        <v>Home&amp;Kitchen</v>
      </c>
      <c r="K325" s="1" t="s">
        <v>2844</v>
      </c>
      <c r="L325" s="13">
        <v>539</v>
      </c>
      <c r="M325" s="13" t="str">
        <f>IF(AmazonProductData[[#This Row],[Actual_price]]&lt;200,"₹200",IF(AmazonProductData[[#This Row],[Actual_price]]&lt;=500,"₹200–₹500"," &gt;₹500)"))</f>
        <v xml:space="preserve"> &gt;₹500)</v>
      </c>
      <c r="N325" s="36">
        <v>720</v>
      </c>
      <c r="O325" s="36" t="str">
        <f>IF(AmazonProductData[[#This Row],[Discount_percentage]]&gt;=0.5,"50% or More","Less Than 50%")</f>
        <v>Less Than 50%</v>
      </c>
      <c r="P325" s="27">
        <v>0.25</v>
      </c>
      <c r="Q325" s="32" t="str">
        <f>IF(AmazonProductData[[#This Row],[Rating]]&lt;3,"Good",IF(AmazonProductData[[#This Row],[Rating]]&lt;=3.9,"Very Good","Excellent"))</f>
        <v>Excellent</v>
      </c>
      <c r="R325" s="32">
        <f>AmazonProductData[[#This Row],[Rating]]*AmazonProductData[[#This Row],[Rating_count]]</f>
        <v>147669.69999999998</v>
      </c>
      <c r="S325" s="17">
        <v>4.0999999999999996</v>
      </c>
      <c r="T325" s="17">
        <f>AmazonProductData[[#This Row],[Actual_price]]*AmazonProductData[[#This Row],[Rating_count]]</f>
        <v>25932240</v>
      </c>
      <c r="U325" s="17" t="str">
        <f>IF(AmazonProductData[[#This Row],[Rating_count]]&lt;1000,"Less than 1k Reviews","More than 1k Reviews")</f>
        <v>More than 1k Reviews</v>
      </c>
      <c r="V325" s="20">
        <v>36017</v>
      </c>
      <c r="W325" s="1" t="s">
        <v>3781</v>
      </c>
      <c r="X325" s="1" t="s">
        <v>4972</v>
      </c>
      <c r="Y325" s="1" t="s">
        <v>6166</v>
      </c>
      <c r="Z325" s="1" t="s">
        <v>7360</v>
      </c>
      <c r="AA325" s="1" t="s">
        <v>8554</v>
      </c>
      <c r="AB325" s="1" t="s">
        <v>9766</v>
      </c>
      <c r="AC325" s="2" t="s">
        <v>11180</v>
      </c>
      <c r="AD325" s="4" t="s">
        <v>12643</v>
      </c>
    </row>
    <row r="326" spans="1:30" hidden="1" x14ac:dyDescent="0.35">
      <c r="A326" s="3" t="s">
        <v>817</v>
      </c>
      <c r="B326" s="3" t="str">
        <f>PROPER(AmazonProductData[[#This Row],[P_edit_3]])</f>
        <v>Hp Gt 53 Xl</v>
      </c>
      <c r="C326" s="3" t="str">
        <f>SUBSTITUTE(AmazonProductData[[#This Row],[P_edit_2]],"/","")</f>
        <v>HP GT 53 XL</v>
      </c>
      <c r="D326" s="3" t="str">
        <f>SUBSTITUTE(AmazonProductData[[#This Row],[P_edit_1]],"!!","")</f>
        <v>HP GT 53 XL</v>
      </c>
      <c r="E326" s="3" t="str">
        <f>LEFT(AmazonProductData[[#This Row],[product_name-original]],FIND("~",SUBSTITUTE(AmazonProductData[[#This Row],[product_name-original]]," ","~",4))-1)</f>
        <v>HP GT 53 XL</v>
      </c>
      <c r="F326" s="1" t="s">
        <v>2154</v>
      </c>
      <c r="G326" s="1" t="str">
        <f>LEFT(AmazonProductData[[#This Row],[category-orginal]],FIND("|",AmazonProductData[[#This Row],[category-orginal]]))</f>
        <v>Computers&amp;Accessories|</v>
      </c>
      <c r="H326" s="1" t="str">
        <f>SUBSTITUTE(AmazonProductData[[#This Row],[category-old3]], "OfficeProducts", "Office Products")</f>
        <v>Computers &amp; Accessories</v>
      </c>
      <c r="I326" s="1" t="str">
        <f>SUBSTITUTE(AmazonProductData[[#This Row],[Category2]], "&amp;", " &amp; ")</f>
        <v>Computers &amp; Accessories</v>
      </c>
      <c r="J326" s="1" t="str">
        <f>SUBSTITUTE(AmazonProductData[[#This Row],[category-old2]],"|","")</f>
        <v>Computers&amp;Accessories</v>
      </c>
      <c r="K326" s="1" t="s">
        <v>2749</v>
      </c>
      <c r="L326" s="13">
        <v>596</v>
      </c>
      <c r="M326" s="13" t="str">
        <f>IF(AmazonProductData[[#This Row],[Actual_price]]&lt;200,"₹200",IF(AmazonProductData[[#This Row],[Actual_price]]&lt;=500,"₹200–₹500"," &gt;₹500)"))</f>
        <v xml:space="preserve"> &gt;₹500)</v>
      </c>
      <c r="N326" s="36">
        <v>723</v>
      </c>
      <c r="O326" s="36" t="str">
        <f>IF(AmazonProductData[[#This Row],[Discount_percentage]]&gt;=0.5,"50% or More","Less Than 50%")</f>
        <v>Less Than 50%</v>
      </c>
      <c r="P326" s="27">
        <v>0.18</v>
      </c>
      <c r="Q326" s="32" t="str">
        <f>IF(AmazonProductData[[#This Row],[Rating]]&lt;3,"Good",IF(AmazonProductData[[#This Row],[Rating]]&lt;=3.9,"Very Good","Excellent"))</f>
        <v>Excellent</v>
      </c>
      <c r="R326" s="32">
        <f>AmazonProductData[[#This Row],[Rating]]*AmazonProductData[[#This Row],[Rating_count]]</f>
        <v>14163.6</v>
      </c>
      <c r="S326" s="17">
        <v>4.4000000000000004</v>
      </c>
      <c r="T326" s="17">
        <f>AmazonProductData[[#This Row],[Actual_price]]*AmazonProductData[[#This Row],[Rating_count]]</f>
        <v>2327337</v>
      </c>
      <c r="U326" s="17" t="str">
        <f>IF(AmazonProductData[[#This Row],[Rating_count]]&lt;1000,"Less than 1k Reviews","More than 1k Reviews")</f>
        <v>More than 1k Reviews</v>
      </c>
      <c r="V326" s="20">
        <v>3219</v>
      </c>
      <c r="W326" s="1" t="s">
        <v>3662</v>
      </c>
      <c r="X326" s="1" t="s">
        <v>4855</v>
      </c>
      <c r="Y326" s="1" t="s">
        <v>6049</v>
      </c>
      <c r="Z326" s="1" t="s">
        <v>7243</v>
      </c>
      <c r="AA326" s="1" t="s">
        <v>8437</v>
      </c>
      <c r="AB326" s="1" t="s">
        <v>9647</v>
      </c>
      <c r="AC326" s="2" t="s">
        <v>11047</v>
      </c>
      <c r="AD326" s="4" t="s">
        <v>12501</v>
      </c>
    </row>
    <row r="327" spans="1:30" hidden="1" x14ac:dyDescent="0.35">
      <c r="A327" s="3" t="s">
        <v>1244</v>
      </c>
      <c r="B327" s="3" t="str">
        <f>PROPER(AmazonProductData[[#This Row],[P_edit_3]])</f>
        <v>Sujata Chutney Steel Jar,</v>
      </c>
      <c r="C327" s="3" t="str">
        <f>SUBSTITUTE(AmazonProductData[[#This Row],[P_edit_2]],"/","")</f>
        <v>Sujata Chutney Steel Jar,</v>
      </c>
      <c r="D327" s="3" t="str">
        <f>SUBSTITUTE(AmazonProductData[[#This Row],[P_edit_1]],"!!","")</f>
        <v>Sujata Chutney Steel Jar,</v>
      </c>
      <c r="E327" s="3" t="str">
        <f>LEFT(AmazonProductData[[#This Row],[product_name-original]],FIND("~",SUBSTITUTE(AmazonProductData[[#This Row],[product_name-original]]," ","~",4))-1)</f>
        <v>Sujata Chutney Steel Jar,</v>
      </c>
      <c r="F327" s="1" t="s">
        <v>2581</v>
      </c>
      <c r="G327" s="1" t="str">
        <f>LEFT(AmazonProductData[[#This Row],[category-orginal]],FIND("|",AmazonProductData[[#This Row],[category-orginal]]))</f>
        <v>Home&amp;Kitchen|</v>
      </c>
      <c r="H327" s="1" t="str">
        <f>SUBSTITUTE(AmazonProductData[[#This Row],[category-old3]], "OfficeProducts", "Office Products")</f>
        <v>Home &amp; Kitchen</v>
      </c>
      <c r="I327" s="1" t="str">
        <f>SUBSTITUTE(AmazonProductData[[#This Row],[Category2]], "&amp;", " &amp; ")</f>
        <v>Home &amp; Kitchen</v>
      </c>
      <c r="J327" s="1" t="str">
        <f>SUBSTITUTE(AmazonProductData[[#This Row],[category-old2]],"|","")</f>
        <v>Home&amp;Kitchen</v>
      </c>
      <c r="K327" s="1" t="s">
        <v>2889</v>
      </c>
      <c r="L327" s="13">
        <v>688</v>
      </c>
      <c r="M327" s="13" t="str">
        <f>IF(AmazonProductData[[#This Row],[Actual_price]]&lt;200,"₹200",IF(AmazonProductData[[#This Row],[Actual_price]]&lt;=500,"₹200–₹500"," &gt;₹500)"))</f>
        <v xml:space="preserve"> &gt;₹500)</v>
      </c>
      <c r="N327" s="36">
        <v>747</v>
      </c>
      <c r="O327" s="36" t="str">
        <f>IF(AmazonProductData[[#This Row],[Discount_percentage]]&gt;=0.5,"50% or More","Less Than 50%")</f>
        <v>Less Than 50%</v>
      </c>
      <c r="P327" s="27">
        <v>0.08</v>
      </c>
      <c r="Q327" s="32" t="str">
        <f>IF(AmazonProductData[[#This Row],[Rating]]&lt;3,"Good",IF(AmazonProductData[[#This Row],[Rating]]&lt;=3.9,"Very Good","Excellent"))</f>
        <v>Excellent</v>
      </c>
      <c r="R327" s="32">
        <f>AmazonProductData[[#This Row],[Rating]]*AmazonProductData[[#This Row],[Rating_count]]</f>
        <v>10260</v>
      </c>
      <c r="S327" s="17">
        <v>4.5</v>
      </c>
      <c r="T327" s="17">
        <f>AmazonProductData[[#This Row],[Actual_price]]*AmazonProductData[[#This Row],[Rating_count]]</f>
        <v>1703160</v>
      </c>
      <c r="U327" s="17" t="str">
        <f>IF(AmazonProductData[[#This Row],[Rating_count]]&lt;1000,"Less than 1k Reviews","More than 1k Reviews")</f>
        <v>More than 1k Reviews</v>
      </c>
      <c r="V327" s="20">
        <v>2280</v>
      </c>
      <c r="W327" s="1" t="s">
        <v>4086</v>
      </c>
      <c r="X327" s="1" t="s">
        <v>5279</v>
      </c>
      <c r="Y327" s="1" t="s">
        <v>6473</v>
      </c>
      <c r="Z327" s="1" t="s">
        <v>7667</v>
      </c>
      <c r="AA327" s="1" t="s">
        <v>8861</v>
      </c>
      <c r="AB327" s="1" t="s">
        <v>10073</v>
      </c>
      <c r="AC327" s="2" t="s">
        <v>11486</v>
      </c>
      <c r="AD327" s="4" t="s">
        <v>12950</v>
      </c>
    </row>
    <row r="328" spans="1:30" hidden="1" x14ac:dyDescent="0.35">
      <c r="A328" s="3" t="s">
        <v>1005</v>
      </c>
      <c r="B328" s="3" t="str">
        <f>PROPER(AmazonProductData[[#This Row],[P_edit_3]])</f>
        <v>Lint Remover Woolen Clothes</v>
      </c>
      <c r="C328" s="3" t="str">
        <f>SUBSTITUTE(AmazonProductData[[#This Row],[P_edit_2]],"/","")</f>
        <v>Lint Remover Woolen Clothes</v>
      </c>
      <c r="D328" s="3" t="str">
        <f>SUBSTITUTE(AmazonProductData[[#This Row],[P_edit_1]],"!!","")</f>
        <v>Lint Remover Woolen Clothes</v>
      </c>
      <c r="E328" s="1" t="str">
        <f>LEFT(AmazonProductData[[#This Row],[product_name-original]],FIND("~",SUBSTITUTE(AmazonProductData[[#This Row],[product_name-original]]," ","~",4))-1)</f>
        <v>Lint Remover Woolen Clothes</v>
      </c>
      <c r="F328" s="1" t="s">
        <v>2342</v>
      </c>
      <c r="G328" s="1" t="str">
        <f>LEFT(AmazonProductData[[#This Row],[category-orginal]],FIND("|",AmazonProductData[[#This Row],[category-orginal]]))</f>
        <v>Home&amp;Kitchen|</v>
      </c>
      <c r="H328" s="1" t="str">
        <f>SUBSTITUTE(AmazonProductData[[#This Row],[category-old3]], "OfficeProducts", "Office Products")</f>
        <v>Home &amp; Kitchen</v>
      </c>
      <c r="I328" s="1" t="str">
        <f>SUBSTITUTE(AmazonProductData[[#This Row],[Category2]], "&amp;", " &amp; ")</f>
        <v>Home &amp; Kitchen</v>
      </c>
      <c r="J328" s="1" t="str">
        <f>SUBSTITUTE(AmazonProductData[[#This Row],[category-old2]],"|","")</f>
        <v>Home&amp;Kitchen</v>
      </c>
      <c r="K328" s="1" t="s">
        <v>2833</v>
      </c>
      <c r="L328" s="13">
        <v>319</v>
      </c>
      <c r="M328" s="13" t="str">
        <f>IF(AmazonProductData[[#This Row],[Actual_price]]&lt;200,"₹200",IF(AmazonProductData[[#This Row],[Actual_price]]&lt;=500,"₹200–₹500"," &gt;₹500)"))</f>
        <v xml:space="preserve"> &gt;₹500)</v>
      </c>
      <c r="N328" s="36">
        <v>749</v>
      </c>
      <c r="O328" s="36" t="str">
        <f>IF(AmazonProductData[[#This Row],[Discount_percentage]]&gt;=0.5,"50% or More","Less Than 50%")</f>
        <v>50% or More</v>
      </c>
      <c r="P328" s="27">
        <v>0.56999999999999995</v>
      </c>
      <c r="Q328" s="32" t="str">
        <f>IF(AmazonProductData[[#This Row],[Rating]]&lt;3,"Good",IF(AmazonProductData[[#This Row],[Rating]]&lt;=3.9,"Very Good","Excellent"))</f>
        <v>Excellent</v>
      </c>
      <c r="R328" s="32">
        <f>AmazonProductData[[#This Row],[Rating]]*AmazonProductData[[#This Row],[Rating_count]]</f>
        <v>570.4</v>
      </c>
      <c r="S328" s="17">
        <v>4.5999999999999996</v>
      </c>
      <c r="T328" s="17">
        <f>AmazonProductData[[#This Row],[Actual_price]]*AmazonProductData[[#This Row],[Rating_count]]</f>
        <v>92876</v>
      </c>
      <c r="U328" s="17" t="str">
        <f>IF(AmazonProductData[[#This Row],[Rating_count]]&lt;1000,"Less than 1k Reviews","More than 1k Reviews")</f>
        <v>Less than 1k Reviews</v>
      </c>
      <c r="V328" s="20">
        <v>124</v>
      </c>
      <c r="W328" s="1" t="s">
        <v>3849</v>
      </c>
      <c r="X328" s="1" t="s">
        <v>5040</v>
      </c>
      <c r="Y328" s="1" t="s">
        <v>6234</v>
      </c>
      <c r="Z328" s="1" t="s">
        <v>7428</v>
      </c>
      <c r="AA328" s="1" t="s">
        <v>8622</v>
      </c>
      <c r="AB328" s="2" t="s">
        <v>9834</v>
      </c>
      <c r="AC328" s="2" t="s">
        <v>11248</v>
      </c>
      <c r="AD328" s="4" t="s">
        <v>12711</v>
      </c>
    </row>
    <row r="329" spans="1:30" hidden="1" x14ac:dyDescent="0.35">
      <c r="A329" s="3" t="s">
        <v>30</v>
      </c>
      <c r="B329" s="3" t="str">
        <f>PROPER(AmazonProductData[[#This Row],[P_edit_3]])</f>
        <v>Amazonbasics Usb 2.0 -</v>
      </c>
      <c r="C329" s="3" t="str">
        <f>SUBSTITUTE(AmazonProductData[[#This Row],[P_edit_2]],"/","")</f>
        <v>AmazonBasics USB 2.0 -</v>
      </c>
      <c r="D329" s="3" t="str">
        <f>SUBSTITUTE(AmazonProductData[[#This Row],[P_edit_1]],"!!","")</f>
        <v>AmazonBasics USB 2.0 -</v>
      </c>
      <c r="E329" s="1" t="str">
        <f>LEFT(AmazonProductData[[#This Row],[product_name-original]],FIND("~",SUBSTITUTE(AmazonProductData[[#This Row],[product_name-original]]," ","~",4))-1)</f>
        <v>AmazonBasics USB 2.0 -</v>
      </c>
      <c r="F329" s="1" t="s">
        <v>1381</v>
      </c>
      <c r="G329" s="1" t="str">
        <f>LEFT(AmazonProductData[[#This Row],[category-orginal]],FIND("|",AmazonProductData[[#This Row],[category-orginal]]))</f>
        <v>Computers&amp;Accessories|</v>
      </c>
      <c r="H329" s="1" t="str">
        <f>SUBSTITUTE(AmazonProductData[[#This Row],[category-old3]], "OfficeProducts", "Office Products")</f>
        <v>Computers &amp; Accessories</v>
      </c>
      <c r="I329" s="1" t="str">
        <f>SUBSTITUTE(AmazonProductData[[#This Row],[Category2]], "&amp;", " &amp; ")</f>
        <v>Computers &amp; Accessories</v>
      </c>
      <c r="J329" s="1" t="str">
        <f>SUBSTITUTE(AmazonProductData[[#This Row],[category-old2]],"|","")</f>
        <v>Computers&amp;Accessories</v>
      </c>
      <c r="K329" s="1" t="s">
        <v>2688</v>
      </c>
      <c r="L329" s="13">
        <v>199</v>
      </c>
      <c r="M329" s="13" t="str">
        <f>IF(AmazonProductData[[#This Row],[Actual_price]]&lt;200,"₹200",IF(AmazonProductData[[#This Row],[Actual_price]]&lt;=500,"₹200–₹500"," &gt;₹500)"))</f>
        <v xml:space="preserve"> &gt;₹500)</v>
      </c>
      <c r="N329" s="36">
        <v>750</v>
      </c>
      <c r="O329" s="36" t="str">
        <f>IF(AmazonProductData[[#This Row],[Discount_percentage]]&gt;=0.5,"50% or More","Less Than 50%")</f>
        <v>50% or More</v>
      </c>
      <c r="P329" s="27">
        <v>0.73</v>
      </c>
      <c r="Q329" s="32" t="str">
        <f>IF(AmazonProductData[[#This Row],[Rating]]&lt;3,"Good",IF(AmazonProductData[[#This Row],[Rating]]&lt;=3.9,"Very Good","Excellent"))</f>
        <v>Excellent</v>
      </c>
      <c r="R329" s="32">
        <f>AmazonProductData[[#This Row],[Rating]]*AmazonProductData[[#This Row],[Rating_count]]</f>
        <v>337392</v>
      </c>
      <c r="S329" s="17">
        <v>4.5</v>
      </c>
      <c r="T329" s="17">
        <f>AmazonProductData[[#This Row],[Actual_price]]*AmazonProductData[[#This Row],[Rating_count]]</f>
        <v>56232000</v>
      </c>
      <c r="U329" s="17" t="str">
        <f>IF(AmazonProductData[[#This Row],[Rating_count]]&lt;1000,"Less than 1k Reviews","More than 1k Reviews")</f>
        <v>More than 1k Reviews</v>
      </c>
      <c r="V329" s="20">
        <v>74976</v>
      </c>
      <c r="W329" s="1" t="s">
        <v>2928</v>
      </c>
      <c r="X329" s="1" t="s">
        <v>4219</v>
      </c>
      <c r="Y329" s="1" t="s">
        <v>5413</v>
      </c>
      <c r="Z329" s="1" t="s">
        <v>6607</v>
      </c>
      <c r="AA329" s="1" t="s">
        <v>7801</v>
      </c>
      <c r="AB329" s="1" t="s">
        <v>8995</v>
      </c>
      <c r="AC329" s="2" t="s">
        <v>10210</v>
      </c>
      <c r="AD329" s="4" t="s">
        <v>11622</v>
      </c>
    </row>
    <row r="330" spans="1:30" hidden="1" x14ac:dyDescent="0.35">
      <c r="A330" s="3" t="s">
        <v>30</v>
      </c>
      <c r="B330" s="3" t="str">
        <f>PROPER(AmazonProductData[[#This Row],[P_edit_3]])</f>
        <v>Amazonbasics Usb 2.0 -</v>
      </c>
      <c r="C330" s="3" t="str">
        <f>SUBSTITUTE(AmazonProductData[[#This Row],[P_edit_2]],"/","")</f>
        <v>AmazonBasics USB 2.0 -</v>
      </c>
      <c r="D330" s="3" t="str">
        <f>SUBSTITUTE(AmazonProductData[[#This Row],[P_edit_1]],"!!","")</f>
        <v>AmazonBasics USB 2.0 -</v>
      </c>
      <c r="E330" s="3" t="str">
        <f>LEFT(AmazonProductData[[#This Row],[product_name-original]],FIND("~",SUBSTITUTE(AmazonProductData[[#This Row],[product_name-original]]," ","~",4))-1)</f>
        <v>AmazonBasics USB 2.0 -</v>
      </c>
      <c r="F330" s="1" t="s">
        <v>1381</v>
      </c>
      <c r="G330" s="1" t="str">
        <f>LEFT(AmazonProductData[[#This Row],[category-orginal]],FIND("|",AmazonProductData[[#This Row],[category-orginal]]))</f>
        <v>Computers&amp;Accessories|</v>
      </c>
      <c r="H330" s="1" t="str">
        <f>SUBSTITUTE(AmazonProductData[[#This Row],[category-old3]], "OfficeProducts", "Office Products")</f>
        <v>Computers &amp; Accessories</v>
      </c>
      <c r="I330" s="1" t="str">
        <f>SUBSTITUTE(AmazonProductData[[#This Row],[Category2]], "&amp;", " &amp; ")</f>
        <v>Computers &amp; Accessories</v>
      </c>
      <c r="J330" s="1" t="str">
        <f>SUBSTITUTE(AmazonProductData[[#This Row],[category-old2]],"|","")</f>
        <v>Computers&amp;Accessories</v>
      </c>
      <c r="K330" s="1" t="s">
        <v>2688</v>
      </c>
      <c r="L330" s="13">
        <v>199</v>
      </c>
      <c r="M330" s="13" t="str">
        <f>IF(AmazonProductData[[#This Row],[Actual_price]]&lt;200,"₹200",IF(AmazonProductData[[#This Row],[Actual_price]]&lt;=500,"₹200–₹500"," &gt;₹500)"))</f>
        <v xml:space="preserve"> &gt;₹500)</v>
      </c>
      <c r="N330" s="36">
        <v>750</v>
      </c>
      <c r="O330" s="36" t="str">
        <f>IF(AmazonProductData[[#This Row],[Discount_percentage]]&gt;=0.5,"50% or More","Less Than 50%")</f>
        <v>50% or More</v>
      </c>
      <c r="P330" s="27">
        <v>0.73</v>
      </c>
      <c r="Q330" s="32" t="str">
        <f>IF(AmazonProductData[[#This Row],[Rating]]&lt;3,"Good",IF(AmazonProductData[[#This Row],[Rating]]&lt;=3.9,"Very Good","Excellent"))</f>
        <v>Excellent</v>
      </c>
      <c r="R330" s="32">
        <f>AmazonProductData[[#This Row],[Rating]]*AmazonProductData[[#This Row],[Rating_count]]</f>
        <v>337392</v>
      </c>
      <c r="S330" s="17">
        <v>4.5</v>
      </c>
      <c r="T330" s="17">
        <f>AmazonProductData[[#This Row],[Actual_price]]*AmazonProductData[[#This Row],[Rating_count]]</f>
        <v>56232000</v>
      </c>
      <c r="U330" s="17" t="str">
        <f>IF(AmazonProductData[[#This Row],[Rating_count]]&lt;1000,"Less than 1k Reviews","More than 1k Reviews")</f>
        <v>More than 1k Reviews</v>
      </c>
      <c r="V330" s="20">
        <v>74976</v>
      </c>
      <c r="W330" s="1" t="s">
        <v>2928</v>
      </c>
      <c r="X330" s="1" t="s">
        <v>4219</v>
      </c>
      <c r="Y330" s="1" t="s">
        <v>5413</v>
      </c>
      <c r="Z330" s="1" t="s">
        <v>6607</v>
      </c>
      <c r="AA330" s="1" t="s">
        <v>7801</v>
      </c>
      <c r="AB330" s="1" t="s">
        <v>8995</v>
      </c>
      <c r="AC330" s="2" t="s">
        <v>10946</v>
      </c>
      <c r="AD330" s="4" t="s">
        <v>12394</v>
      </c>
    </row>
    <row r="331" spans="1:30" hidden="1" x14ac:dyDescent="0.35">
      <c r="A331" s="3" t="s">
        <v>256</v>
      </c>
      <c r="B331" s="3" t="str">
        <f>PROPER(AmazonProductData[[#This Row],[P_edit_3]])</f>
        <v>Cablecreation Rca To 3.5Mm</v>
      </c>
      <c r="C331" s="3" t="str">
        <f>SUBSTITUTE(AmazonProductData[[#This Row],[P_edit_2]],"/","")</f>
        <v>CableCreation RCA to 3.5mm</v>
      </c>
      <c r="D331" s="3" t="str">
        <f>SUBSTITUTE(AmazonProductData[[#This Row],[P_edit_1]],"!!","")</f>
        <v>CableCreation RCA to 3.5mm</v>
      </c>
      <c r="E331" s="3" t="str">
        <f>LEFT(AmazonProductData[[#This Row],[product_name-original]],FIND("~",SUBSTITUTE(AmazonProductData[[#This Row],[product_name-original]]," ","~",4))-1)</f>
        <v>CableCreation RCA to 3.5mm</v>
      </c>
      <c r="F331" s="1" t="s">
        <v>1607</v>
      </c>
      <c r="G331" s="1" t="str">
        <f>LEFT(AmazonProductData[[#This Row],[category-orginal]],FIND("|",AmazonProductData[[#This Row],[category-orginal]]))</f>
        <v>Electronics|</v>
      </c>
      <c r="H331" s="1" t="str">
        <f>SUBSTITUTE(AmazonProductData[[#This Row],[category-old3]], "OfficeProducts", "Office Products")</f>
        <v>Electronics</v>
      </c>
      <c r="I331" s="1" t="str">
        <f>SUBSTITUTE(AmazonProductData[[#This Row],[Category2]], "&amp;", " &amp; ")</f>
        <v>Electronics</v>
      </c>
      <c r="J331" s="1" t="str">
        <f>SUBSTITUTE(AmazonProductData[[#This Row],[category-old2]],"|","")</f>
        <v>Electronics</v>
      </c>
      <c r="K331" s="1" t="s">
        <v>2695</v>
      </c>
      <c r="L331" s="13">
        <v>439</v>
      </c>
      <c r="M331" s="13" t="str">
        <f>IF(AmazonProductData[[#This Row],[Actual_price]]&lt;200,"₹200",IF(AmazonProductData[[#This Row],[Actual_price]]&lt;=500,"₹200–₹500"," &gt;₹500)"))</f>
        <v xml:space="preserve"> &gt;₹500)</v>
      </c>
      <c r="N331" s="36">
        <v>758</v>
      </c>
      <c r="O331" s="36" t="str">
        <f>IF(AmazonProductData[[#This Row],[Discount_percentage]]&gt;=0.5,"50% or More","Less Than 50%")</f>
        <v>Less Than 50%</v>
      </c>
      <c r="P331" s="27">
        <v>0.42</v>
      </c>
      <c r="Q331" s="32" t="str">
        <f>IF(AmazonProductData[[#This Row],[Rating]]&lt;3,"Good",IF(AmazonProductData[[#This Row],[Rating]]&lt;=3.9,"Very Good","Excellent"))</f>
        <v>Excellent</v>
      </c>
      <c r="R331" s="32">
        <f>AmazonProductData[[#This Row],[Rating]]*AmazonProductData[[#This Row],[Rating_count]]</f>
        <v>18043.2</v>
      </c>
      <c r="S331" s="17">
        <v>4.2</v>
      </c>
      <c r="T331" s="17">
        <f>AmazonProductData[[#This Row],[Actual_price]]*AmazonProductData[[#This Row],[Rating_count]]</f>
        <v>3256368</v>
      </c>
      <c r="U331" s="17" t="str">
        <f>IF(AmazonProductData[[#This Row],[Rating_count]]&lt;1000,"Less than 1k Reviews","More than 1k Reviews")</f>
        <v>More than 1k Reviews</v>
      </c>
      <c r="V331" s="20">
        <v>4296</v>
      </c>
      <c r="W331" s="1" t="s">
        <v>3140</v>
      </c>
      <c r="X331" s="1" t="s">
        <v>4386</v>
      </c>
      <c r="Y331" s="1" t="s">
        <v>5580</v>
      </c>
      <c r="Z331" s="1" t="s">
        <v>6774</v>
      </c>
      <c r="AA331" s="1" t="s">
        <v>7968</v>
      </c>
      <c r="AB331" s="1" t="s">
        <v>9171</v>
      </c>
      <c r="AC331" s="2" t="s">
        <v>10433</v>
      </c>
      <c r="AD331" s="4" t="s">
        <v>11848</v>
      </c>
    </row>
    <row r="332" spans="1:30" hidden="1" x14ac:dyDescent="0.35">
      <c r="A332" s="3" t="s">
        <v>595</v>
      </c>
      <c r="B332" s="3" t="str">
        <f>PROPER(AmazonProductData[[#This Row],[P_edit_3]])</f>
        <v>Hp 805 Black Original</v>
      </c>
      <c r="C332" s="3" t="str">
        <f>SUBSTITUTE(AmazonProductData[[#This Row],[P_edit_2]],"/","")</f>
        <v>HP 805 Black Original</v>
      </c>
      <c r="D332" s="3" t="str">
        <f>SUBSTITUTE(AmazonProductData[[#This Row],[P_edit_1]],"!!","")</f>
        <v>HP 805 Black Original</v>
      </c>
      <c r="E332" s="3" t="str">
        <f>LEFT(AmazonProductData[[#This Row],[product_name-original]],FIND("~",SUBSTITUTE(AmazonProductData[[#This Row],[product_name-original]]," ","~",4))-1)</f>
        <v>HP 805 Black Original</v>
      </c>
      <c r="F332" s="1" t="s">
        <v>1932</v>
      </c>
      <c r="G332" s="1" t="str">
        <f>LEFT(AmazonProductData[[#This Row],[category-orginal]],FIND("|",AmazonProductData[[#This Row],[category-orginal]]))</f>
        <v>Computers&amp;Accessories|</v>
      </c>
      <c r="H332" s="1" t="str">
        <f>SUBSTITUTE(AmazonProductData[[#This Row],[category-old3]], "OfficeProducts", "Office Products")</f>
        <v>Computers &amp; Accessories</v>
      </c>
      <c r="I332" s="1" t="str">
        <f>SUBSTITUTE(AmazonProductData[[#This Row],[Category2]], "&amp;", " &amp; ")</f>
        <v>Computers &amp; Accessories</v>
      </c>
      <c r="J332" s="1" t="str">
        <f>SUBSTITUTE(AmazonProductData[[#This Row],[category-old2]],"|","")</f>
        <v>Computers&amp;Accessories</v>
      </c>
      <c r="K332" s="1" t="s">
        <v>2749</v>
      </c>
      <c r="L332" s="13">
        <v>717</v>
      </c>
      <c r="M332" s="13" t="str">
        <f>IF(AmazonProductData[[#This Row],[Actual_price]]&lt;200,"₹200",IF(AmazonProductData[[#This Row],[Actual_price]]&lt;=500,"₹200–₹500"," &gt;₹500)"))</f>
        <v xml:space="preserve"> &gt;₹500)</v>
      </c>
      <c r="N332" s="36">
        <v>761</v>
      </c>
      <c r="O332" s="36" t="str">
        <f>IF(AmazonProductData[[#This Row],[Discount_percentage]]&gt;=0.5,"50% or More","Less Than 50%")</f>
        <v>Less Than 50%</v>
      </c>
      <c r="P332" s="27">
        <v>0.06</v>
      </c>
      <c r="Q332" s="32" t="str">
        <f>IF(AmazonProductData[[#This Row],[Rating]]&lt;3,"Good",IF(AmazonProductData[[#This Row],[Rating]]&lt;=3.9,"Very Good","Excellent"))</f>
        <v>Excellent</v>
      </c>
      <c r="R332" s="32">
        <f>AmazonProductData[[#This Row],[Rating]]*AmazonProductData[[#This Row],[Rating_count]]</f>
        <v>28796</v>
      </c>
      <c r="S332" s="17">
        <v>4</v>
      </c>
      <c r="T332" s="17">
        <f>AmazonProductData[[#This Row],[Actual_price]]*AmazonProductData[[#This Row],[Rating_count]]</f>
        <v>5478439</v>
      </c>
      <c r="U332" s="17" t="str">
        <f>IF(AmazonProductData[[#This Row],[Rating_count]]&lt;1000,"Less than 1k Reviews","More than 1k Reviews")</f>
        <v>More than 1k Reviews</v>
      </c>
      <c r="V332" s="20">
        <v>7199</v>
      </c>
      <c r="W332" s="1" t="s">
        <v>3441</v>
      </c>
      <c r="X332" s="1" t="s">
        <v>4635</v>
      </c>
      <c r="Y332" s="1" t="s">
        <v>5829</v>
      </c>
      <c r="Z332" s="1" t="s">
        <v>7023</v>
      </c>
      <c r="AA332" s="1" t="s">
        <v>8217</v>
      </c>
      <c r="AB332" s="1" t="s">
        <v>9424</v>
      </c>
      <c r="AC332" s="2" t="s">
        <v>10797</v>
      </c>
      <c r="AD332" s="4" t="s">
        <v>12235</v>
      </c>
    </row>
    <row r="333" spans="1:30" hidden="1" x14ac:dyDescent="0.35">
      <c r="A333" s="3" t="s">
        <v>839</v>
      </c>
      <c r="B333" s="3" t="str">
        <f>PROPER(AmazonProductData[[#This Row],[P_edit_3]])</f>
        <v>Cablet 2.5 Inch Sata</v>
      </c>
      <c r="C333" s="3" t="str">
        <f>SUBSTITUTE(AmazonProductData[[#This Row],[P_edit_2]],"/","")</f>
        <v>Cablet 2.5 Inch SATA</v>
      </c>
      <c r="D333" s="3" t="str">
        <f>SUBSTITUTE(AmazonProductData[[#This Row],[P_edit_1]],"!!","")</f>
        <v>Cablet 2.5 Inch SATA</v>
      </c>
      <c r="E333" s="3" t="str">
        <f>LEFT(AmazonProductData[[#This Row],[product_name-original]],FIND("~",SUBSTITUTE(AmazonProductData[[#This Row],[product_name-original]]," ","~",4))-1)</f>
        <v>Cablet 2.5 Inch SATA</v>
      </c>
      <c r="F333" s="1" t="s">
        <v>2176</v>
      </c>
      <c r="G333" s="1" t="str">
        <f>LEFT(AmazonProductData[[#This Row],[category-orginal]],FIND("|",AmazonProductData[[#This Row],[category-orginal]]))</f>
        <v>Computers&amp;Accessories|</v>
      </c>
      <c r="H333" s="1" t="str">
        <f>SUBSTITUTE(AmazonProductData[[#This Row],[category-old3]], "OfficeProducts", "Office Products")</f>
        <v>Computers &amp; Accessories</v>
      </c>
      <c r="I333" s="1" t="str">
        <f>SUBSTITUTE(AmazonProductData[[#This Row],[Category2]], "&amp;", " &amp; ")</f>
        <v>Computers &amp; Accessories</v>
      </c>
      <c r="J333" s="1" t="str">
        <f>SUBSTITUTE(AmazonProductData[[#This Row],[category-old2]],"|","")</f>
        <v>Computers&amp;Accessories</v>
      </c>
      <c r="K333" s="1" t="s">
        <v>2743</v>
      </c>
      <c r="L333" s="13">
        <v>499</v>
      </c>
      <c r="M333" s="13" t="str">
        <f>IF(AmazonProductData[[#This Row],[Actual_price]]&lt;200,"₹200",IF(AmazonProductData[[#This Row],[Actual_price]]&lt;=500,"₹200–₹500"," &gt;₹500)"))</f>
        <v xml:space="preserve"> &gt;₹500)</v>
      </c>
      <c r="N333" s="36">
        <v>775</v>
      </c>
      <c r="O333" s="36" t="str">
        <f>IF(AmazonProductData[[#This Row],[Discount_percentage]]&gt;=0.5,"50% or More","Less Than 50%")</f>
        <v>Less Than 50%</v>
      </c>
      <c r="P333" s="27">
        <v>0.36</v>
      </c>
      <c r="Q333" s="32" t="str">
        <f>IF(AmazonProductData[[#This Row],[Rating]]&lt;3,"Good",IF(AmazonProductData[[#This Row],[Rating]]&lt;=3.9,"Very Good","Excellent"))</f>
        <v>Excellent</v>
      </c>
      <c r="R333" s="32">
        <f>AmazonProductData[[#This Row],[Rating]]*AmazonProductData[[#This Row],[Rating_count]]</f>
        <v>318.2</v>
      </c>
      <c r="S333" s="17">
        <v>4.3</v>
      </c>
      <c r="T333" s="17">
        <f>AmazonProductData[[#This Row],[Actual_price]]*AmazonProductData[[#This Row],[Rating_count]]</f>
        <v>57350</v>
      </c>
      <c r="U333" s="17" t="str">
        <f>IF(AmazonProductData[[#This Row],[Rating_count]]&lt;1000,"Less than 1k Reviews","More than 1k Reviews")</f>
        <v>Less than 1k Reviews</v>
      </c>
      <c r="V333" s="20">
        <v>74</v>
      </c>
      <c r="W333" s="1" t="s">
        <v>3684</v>
      </c>
      <c r="X333" s="1" t="s">
        <v>4876</v>
      </c>
      <c r="Y333" s="1" t="s">
        <v>6070</v>
      </c>
      <c r="Z333" s="1" t="s">
        <v>7264</v>
      </c>
      <c r="AA333" s="1" t="s">
        <v>8458</v>
      </c>
      <c r="AB333" s="1" t="s">
        <v>9668</v>
      </c>
      <c r="AC333" s="2" t="s">
        <v>11071</v>
      </c>
      <c r="AD333" s="4" t="s">
        <v>12526</v>
      </c>
    </row>
    <row r="334" spans="1:30" hidden="1" x14ac:dyDescent="0.35">
      <c r="A334" s="3" t="s">
        <v>932</v>
      </c>
      <c r="B334" s="3" t="str">
        <f>PROPER(AmazonProductData[[#This Row],[P_edit_3]])</f>
        <v>Bajaj Majesty Dx-11 1000W</v>
      </c>
      <c r="C334" s="3" t="str">
        <f>SUBSTITUTE(AmazonProductData[[#This Row],[P_edit_2]],"/","")</f>
        <v>Bajaj Majesty DX-11 1000W</v>
      </c>
      <c r="D334" s="3" t="str">
        <f>SUBSTITUTE(AmazonProductData[[#This Row],[P_edit_1]],"!!","")</f>
        <v>Bajaj Majesty DX-11 1000W</v>
      </c>
      <c r="E334" s="3" t="str">
        <f>LEFT(AmazonProductData[[#This Row],[product_name-original]],FIND("~",SUBSTITUTE(AmazonProductData[[#This Row],[product_name-original]]," ","~",4))-1)</f>
        <v>Bajaj Majesty DX-11 1000W</v>
      </c>
      <c r="F334" s="1" t="s">
        <v>2269</v>
      </c>
      <c r="G334" s="1" t="str">
        <f>LEFT(AmazonProductData[[#This Row],[category-orginal]],FIND("|",AmazonProductData[[#This Row],[category-orginal]]))</f>
        <v>Home&amp;Kitchen|</v>
      </c>
      <c r="H334" s="1" t="str">
        <f>SUBSTITUTE(AmazonProductData[[#This Row],[category-old3]], "OfficeProducts", "Office Products")</f>
        <v>Home &amp; Kitchen</v>
      </c>
      <c r="I334" s="1" t="str">
        <f>SUBSTITUTE(AmazonProductData[[#This Row],[Category2]], "&amp;", " &amp; ")</f>
        <v>Home &amp; Kitchen</v>
      </c>
      <c r="J334" s="1" t="str">
        <f>SUBSTITUTE(AmazonProductData[[#This Row],[category-old2]],"|","")</f>
        <v>Home&amp;Kitchen</v>
      </c>
      <c r="K334" s="1" t="s">
        <v>2838</v>
      </c>
      <c r="L334" s="13">
        <v>599</v>
      </c>
      <c r="M334" s="13" t="str">
        <f>IF(AmazonProductData[[#This Row],[Actual_price]]&lt;200,"₹200",IF(AmazonProductData[[#This Row],[Actual_price]]&lt;=500,"₹200–₹500"," &gt;₹500)"))</f>
        <v xml:space="preserve"> &gt;₹500)</v>
      </c>
      <c r="N334" s="36">
        <v>785</v>
      </c>
      <c r="O334" s="36" t="str">
        <f>IF(AmazonProductData[[#This Row],[Discount_percentage]]&gt;=0.5,"50% or More","Less Than 50%")</f>
        <v>Less Than 50%</v>
      </c>
      <c r="P334" s="27">
        <v>0.24</v>
      </c>
      <c r="Q334" s="32" t="str">
        <f>IF(AmazonProductData[[#This Row],[Rating]]&lt;3,"Good",IF(AmazonProductData[[#This Row],[Rating]]&lt;=3.9,"Very Good","Excellent"))</f>
        <v>Excellent</v>
      </c>
      <c r="R334" s="32">
        <f>AmazonProductData[[#This Row],[Rating]]*AmazonProductData[[#This Row],[Rating_count]]</f>
        <v>101837.40000000001</v>
      </c>
      <c r="S334" s="17">
        <v>4.2</v>
      </c>
      <c r="T334" s="17">
        <f>AmazonProductData[[#This Row],[Actual_price]]*AmazonProductData[[#This Row],[Rating_count]]</f>
        <v>19033895</v>
      </c>
      <c r="U334" s="17" t="str">
        <f>IF(AmazonProductData[[#This Row],[Rating_count]]&lt;1000,"Less than 1k Reviews","More than 1k Reviews")</f>
        <v>More than 1k Reviews</v>
      </c>
      <c r="V334" s="20">
        <v>24247</v>
      </c>
      <c r="W334" s="1" t="s">
        <v>3776</v>
      </c>
      <c r="X334" s="1" t="s">
        <v>4967</v>
      </c>
      <c r="Y334" s="1" t="s">
        <v>6161</v>
      </c>
      <c r="Z334" s="1" t="s">
        <v>7355</v>
      </c>
      <c r="AA334" s="1" t="s">
        <v>8549</v>
      </c>
      <c r="AB334" s="1" t="s">
        <v>9761</v>
      </c>
      <c r="AC334" s="2" t="s">
        <v>11175</v>
      </c>
      <c r="AD334" s="4" t="s">
        <v>12638</v>
      </c>
    </row>
    <row r="335" spans="1:30" hidden="1" x14ac:dyDescent="0.35">
      <c r="A335" s="3" t="s">
        <v>239</v>
      </c>
      <c r="B335" s="3" t="str">
        <f>PROPER(AmazonProductData[[#This Row],[P_edit_3]])</f>
        <v>Amazon Basics 16-Gauge Speaker</v>
      </c>
      <c r="C335" s="3" t="str">
        <f>SUBSTITUTE(AmazonProductData[[#This Row],[P_edit_2]],"/","")</f>
        <v>Amazon Basics 16-Gauge Speaker</v>
      </c>
      <c r="D335" s="3" t="str">
        <f>SUBSTITUTE(AmazonProductData[[#This Row],[P_edit_1]],"!!","")</f>
        <v>Amazon Basics 16-Gauge Speaker</v>
      </c>
      <c r="E335" s="3" t="str">
        <f>LEFT(AmazonProductData[[#This Row],[product_name-original]],FIND("~",SUBSTITUTE(AmazonProductData[[#This Row],[product_name-original]]," ","~",4))-1)</f>
        <v>Amazon Basics 16-Gauge Speaker</v>
      </c>
      <c r="F335" s="1" t="s">
        <v>1590</v>
      </c>
      <c r="G335" s="1" t="str">
        <f>LEFT(AmazonProductData[[#This Row],[category-orginal]],FIND("|",AmazonProductData[[#This Row],[category-orginal]]))</f>
        <v>Electronics|</v>
      </c>
      <c r="H335" s="1" t="str">
        <f>SUBSTITUTE(AmazonProductData[[#This Row],[category-old3]], "OfficeProducts", "Office Products")</f>
        <v>Electronics</v>
      </c>
      <c r="I335" s="1" t="str">
        <f>SUBSTITUTE(AmazonProductData[[#This Row],[Category2]], "&amp;", " &amp; ")</f>
        <v>Electronics</v>
      </c>
      <c r="J335" s="1" t="str">
        <f>SUBSTITUTE(AmazonProductData[[#This Row],[category-old2]],"|","")</f>
        <v>Electronics</v>
      </c>
      <c r="K335" s="1" t="s">
        <v>2702</v>
      </c>
      <c r="L335" s="13">
        <v>399</v>
      </c>
      <c r="M335" s="13" t="str">
        <f>IF(AmazonProductData[[#This Row],[Actual_price]]&lt;200,"₹200",IF(AmazonProductData[[#This Row],[Actual_price]]&lt;=500,"₹200–₹500"," &gt;₹500)"))</f>
        <v xml:space="preserve"> &gt;₹500)</v>
      </c>
      <c r="N335" s="36">
        <v>795</v>
      </c>
      <c r="O335" s="36" t="str">
        <f>IF(AmazonProductData[[#This Row],[Discount_percentage]]&gt;=0.5,"50% or More","Less Than 50%")</f>
        <v>50% or More</v>
      </c>
      <c r="P335" s="27">
        <v>0.5</v>
      </c>
      <c r="Q335" s="32" t="str">
        <f>IF(AmazonProductData[[#This Row],[Rating]]&lt;3,"Good",IF(AmazonProductData[[#This Row],[Rating]]&lt;=3.9,"Very Good","Excellent"))</f>
        <v>Excellent</v>
      </c>
      <c r="R335" s="32">
        <f>AmazonProductData[[#This Row],[Rating]]*AmazonProductData[[#This Row],[Rating_count]]</f>
        <v>53200.4</v>
      </c>
      <c r="S335" s="17">
        <v>4.4000000000000004</v>
      </c>
      <c r="T335" s="17">
        <f>AmazonProductData[[#This Row],[Actual_price]]*AmazonProductData[[#This Row],[Rating_count]]</f>
        <v>9612345</v>
      </c>
      <c r="U335" s="17" t="str">
        <f>IF(AmazonProductData[[#This Row],[Rating_count]]&lt;1000,"Less than 1k Reviews","More than 1k Reviews")</f>
        <v>More than 1k Reviews</v>
      </c>
      <c r="V335" s="20">
        <v>12091</v>
      </c>
      <c r="W335" s="1" t="s">
        <v>3126</v>
      </c>
      <c r="X335" s="1" t="s">
        <v>4376</v>
      </c>
      <c r="Y335" s="1" t="s">
        <v>5570</v>
      </c>
      <c r="Z335" s="1" t="s">
        <v>6764</v>
      </c>
      <c r="AA335" s="1" t="s">
        <v>7958</v>
      </c>
      <c r="AB335" s="1" t="s">
        <v>9161</v>
      </c>
      <c r="AC335" s="2" t="s">
        <v>10417</v>
      </c>
      <c r="AD335" s="4" t="s">
        <v>11831</v>
      </c>
    </row>
    <row r="336" spans="1:30" hidden="1" x14ac:dyDescent="0.35">
      <c r="A336" s="3" t="s">
        <v>637</v>
      </c>
      <c r="B336" s="3" t="str">
        <f>PROPER(AmazonProductData[[#This Row],[P_edit_3]])</f>
        <v>Logitech H111 Wired On</v>
      </c>
      <c r="C336" s="3" t="str">
        <f>SUBSTITUTE(AmazonProductData[[#This Row],[P_edit_2]],"/","")</f>
        <v>Logitech H111 Wired On</v>
      </c>
      <c r="D336" s="3" t="str">
        <f>SUBSTITUTE(AmazonProductData[[#This Row],[P_edit_1]],"!!","")</f>
        <v>Logitech H111 Wired On</v>
      </c>
      <c r="E336" s="3" t="str">
        <f>LEFT(AmazonProductData[[#This Row],[product_name-original]],FIND("~",SUBSTITUTE(AmazonProductData[[#This Row],[product_name-original]]," ","~",4))-1)</f>
        <v>Logitech H111 Wired On</v>
      </c>
      <c r="F336" s="1" t="s">
        <v>1974</v>
      </c>
      <c r="G336" s="1" t="str">
        <f>LEFT(AmazonProductData[[#This Row],[category-orginal]],FIND("|",AmazonProductData[[#This Row],[category-orginal]]))</f>
        <v>Electronics|</v>
      </c>
      <c r="H336" s="1" t="str">
        <f>SUBSTITUTE(AmazonProductData[[#This Row],[category-old3]], "OfficeProducts", "Office Products")</f>
        <v>Electronics</v>
      </c>
      <c r="I336" s="1" t="str">
        <f>SUBSTITUTE(AmazonProductData[[#This Row],[Category2]], "&amp;", " &amp; ")</f>
        <v>Electronics</v>
      </c>
      <c r="J336" s="1" t="str">
        <f>SUBSTITUTE(AmazonProductData[[#This Row],[category-old2]],"|","")</f>
        <v>Electronics</v>
      </c>
      <c r="K336" s="1" t="s">
        <v>2727</v>
      </c>
      <c r="L336" s="13">
        <v>745</v>
      </c>
      <c r="M336" s="13" t="str">
        <f>IF(AmazonProductData[[#This Row],[Actual_price]]&lt;200,"₹200",IF(AmazonProductData[[#This Row],[Actual_price]]&lt;=500,"₹200–₹500"," &gt;₹500)"))</f>
        <v xml:space="preserve"> &gt;₹500)</v>
      </c>
      <c r="N336" s="36">
        <v>795</v>
      </c>
      <c r="O336" s="36" t="str">
        <f>IF(AmazonProductData[[#This Row],[Discount_percentage]]&gt;=0.5,"50% or More","Less Than 50%")</f>
        <v>Less Than 50%</v>
      </c>
      <c r="P336" s="27">
        <v>0.06</v>
      </c>
      <c r="Q336" s="32" t="str">
        <f>IF(AmazonProductData[[#This Row],[Rating]]&lt;3,"Good",IF(AmazonProductData[[#This Row],[Rating]]&lt;=3.9,"Very Good","Excellent"))</f>
        <v>Excellent</v>
      </c>
      <c r="R336" s="32">
        <f>AmazonProductData[[#This Row],[Rating]]*AmazonProductData[[#This Row],[Rating_count]]</f>
        <v>55188</v>
      </c>
      <c r="S336" s="17">
        <v>4</v>
      </c>
      <c r="T336" s="17">
        <f>AmazonProductData[[#This Row],[Actual_price]]*AmazonProductData[[#This Row],[Rating_count]]</f>
        <v>10968615</v>
      </c>
      <c r="U336" s="17" t="str">
        <f>IF(AmazonProductData[[#This Row],[Rating_count]]&lt;1000,"Less than 1k Reviews","More than 1k Reviews")</f>
        <v>More than 1k Reviews</v>
      </c>
      <c r="V336" s="20">
        <v>13797</v>
      </c>
      <c r="W336" s="1" t="s">
        <v>3484</v>
      </c>
      <c r="X336" s="1" t="s">
        <v>4678</v>
      </c>
      <c r="Y336" s="1" t="s">
        <v>5872</v>
      </c>
      <c r="Z336" s="1" t="s">
        <v>7066</v>
      </c>
      <c r="AA336" s="1" t="s">
        <v>8260</v>
      </c>
      <c r="AB336" s="1" t="s">
        <v>9468</v>
      </c>
      <c r="AC336" s="2" t="s">
        <v>10846</v>
      </c>
      <c r="AD336" s="4" t="s">
        <v>12289</v>
      </c>
    </row>
    <row r="337" spans="1:30" hidden="1" x14ac:dyDescent="0.35">
      <c r="A337" s="3" t="s">
        <v>245</v>
      </c>
      <c r="B337" s="3" t="str">
        <f>PROPER(AmazonProductData[[#This Row],[P_edit_3]])</f>
        <v>Boat A 350 Type</v>
      </c>
      <c r="C337" s="3" t="str">
        <f>SUBSTITUTE(AmazonProductData[[#This Row],[P_edit_2]],"/","")</f>
        <v>Boat A 350 Type</v>
      </c>
      <c r="D337" s="3" t="str">
        <f>SUBSTITUTE(AmazonProductData[[#This Row],[P_edit_1]],"!!","")</f>
        <v>Boat A 350 Type</v>
      </c>
      <c r="E337" s="3" t="str">
        <f>LEFT(AmazonProductData[[#This Row],[product_name-original]],FIND("~",SUBSTITUTE(AmazonProductData[[#This Row],[product_name-original]]," ","~",4))-1)</f>
        <v>Boat A 350 Type</v>
      </c>
      <c r="F337" s="1" t="s">
        <v>1596</v>
      </c>
      <c r="G337" s="1" t="str">
        <f>LEFT(AmazonProductData[[#This Row],[category-orginal]],FIND("|",AmazonProductData[[#This Row],[category-orginal]]))</f>
        <v>Computers&amp;Accessories|</v>
      </c>
      <c r="H337" s="1" t="str">
        <f>SUBSTITUTE(AmazonProductData[[#This Row],[category-old3]], "OfficeProducts", "Office Products")</f>
        <v>Computers &amp; Accessories</v>
      </c>
      <c r="I337" s="1" t="str">
        <f>SUBSTITUTE(AmazonProductData[[#This Row],[Category2]], "&amp;", " &amp; ")</f>
        <v>Computers &amp; Accessories</v>
      </c>
      <c r="J337" s="1" t="str">
        <f>SUBSTITUTE(AmazonProductData[[#This Row],[category-old2]],"|","")</f>
        <v>Computers&amp;Accessories</v>
      </c>
      <c r="K337" s="1" t="s">
        <v>2688</v>
      </c>
      <c r="L337" s="13">
        <v>299</v>
      </c>
      <c r="M337" s="13" t="str">
        <f>IF(AmazonProductData[[#This Row],[Actual_price]]&lt;200,"₹200",IF(AmazonProductData[[#This Row],[Actual_price]]&lt;=500,"₹200–₹500"," &gt;₹500)"))</f>
        <v xml:space="preserve"> &gt;₹500)</v>
      </c>
      <c r="N337" s="36">
        <v>798</v>
      </c>
      <c r="O337" s="36" t="str">
        <f>IF(AmazonProductData[[#This Row],[Discount_percentage]]&gt;=0.5,"50% or More","Less Than 50%")</f>
        <v>50% or More</v>
      </c>
      <c r="P337" s="27">
        <v>0.63</v>
      </c>
      <c r="Q337" s="32" t="str">
        <f>IF(AmazonProductData[[#This Row],[Rating]]&lt;3,"Good",IF(AmazonProductData[[#This Row],[Rating]]&lt;=3.9,"Very Good","Excellent"))</f>
        <v>Excellent</v>
      </c>
      <c r="R337" s="32">
        <f>AmazonProductData[[#This Row],[Rating]]*AmazonProductData[[#This Row],[Rating_count]]</f>
        <v>126680.40000000001</v>
      </c>
      <c r="S337" s="17">
        <v>4.4000000000000004</v>
      </c>
      <c r="T337" s="17">
        <f>AmazonProductData[[#This Row],[Actual_price]]*AmazonProductData[[#This Row],[Rating_count]]</f>
        <v>22975218</v>
      </c>
      <c r="U337" s="17" t="str">
        <f>IF(AmazonProductData[[#This Row],[Rating_count]]&lt;1000,"Less than 1k Reviews","More than 1k Reviews")</f>
        <v>More than 1k Reviews</v>
      </c>
      <c r="V337" s="20">
        <v>28791</v>
      </c>
      <c r="W337" s="1" t="s">
        <v>3130</v>
      </c>
      <c r="X337" s="1" t="s">
        <v>4261</v>
      </c>
      <c r="Y337" s="1" t="s">
        <v>5455</v>
      </c>
      <c r="Z337" s="1" t="s">
        <v>6649</v>
      </c>
      <c r="AA337" s="1" t="s">
        <v>7843</v>
      </c>
      <c r="AB337" s="1" t="s">
        <v>9040</v>
      </c>
      <c r="AC337" s="2" t="s">
        <v>10263</v>
      </c>
      <c r="AD337" s="4" t="s">
        <v>11837</v>
      </c>
    </row>
    <row r="338" spans="1:30" hidden="1" x14ac:dyDescent="0.35">
      <c r="A338" s="3" t="s">
        <v>155</v>
      </c>
      <c r="B338" s="3" t="str">
        <f>PROPER(AmazonProductData[[#This Row],[P_edit_3]])</f>
        <v>7Seven¬Æ Compatible For Tata</v>
      </c>
      <c r="C338" s="3" t="str">
        <f>SUBSTITUTE(AmazonProductData[[#This Row],[P_edit_2]],"/","")</f>
        <v>7SEVEN¬Æ Compatible for Tata</v>
      </c>
      <c r="D338" s="3" t="str">
        <f>SUBSTITUTE(AmazonProductData[[#This Row],[P_edit_1]],"!!","")</f>
        <v>7SEVEN¬Æ Compatible for Tata</v>
      </c>
      <c r="E338" s="3" t="str">
        <f>LEFT(AmazonProductData[[#This Row],[product_name-original]],FIND("~",SUBSTITUTE(AmazonProductData[[#This Row],[product_name-original]]," ","~",4))-1)</f>
        <v>7SEVEN¬Æ Compatible for Tata</v>
      </c>
      <c r="F338" s="1" t="s">
        <v>1506</v>
      </c>
      <c r="G338" s="1" t="str">
        <f>LEFT(AmazonProductData[[#This Row],[category-orginal]],FIND("|",AmazonProductData[[#This Row],[category-orginal]]))</f>
        <v>Electronics|</v>
      </c>
      <c r="H338" s="1" t="str">
        <f>SUBSTITUTE(AmazonProductData[[#This Row],[category-old3]], "OfficeProducts", "Office Products")</f>
        <v>Electronics</v>
      </c>
      <c r="I338" s="1" t="str">
        <f>SUBSTITUTE(AmazonProductData[[#This Row],[Category2]], "&amp;", " &amp; ")</f>
        <v>Electronics</v>
      </c>
      <c r="J338" s="1" t="str">
        <f>SUBSTITUTE(AmazonProductData[[#This Row],[category-old2]],"|","")</f>
        <v>Electronics</v>
      </c>
      <c r="K338" s="1" t="s">
        <v>2692</v>
      </c>
      <c r="L338" s="13">
        <v>399</v>
      </c>
      <c r="M338" s="13" t="str">
        <f>IF(AmazonProductData[[#This Row],[Actual_price]]&lt;200,"₹200",IF(AmazonProductData[[#This Row],[Actual_price]]&lt;=500,"₹200–₹500"," &gt;₹500)"))</f>
        <v xml:space="preserve"> &gt;₹500)</v>
      </c>
      <c r="N338" s="36">
        <v>799</v>
      </c>
      <c r="O338" s="36" t="str">
        <f>IF(AmazonProductData[[#This Row],[Discount_percentage]]&gt;=0.5,"50% or More","Less Than 50%")</f>
        <v>50% or More</v>
      </c>
      <c r="P338" s="27">
        <v>0.5</v>
      </c>
      <c r="Q338" s="32" t="str">
        <f>IF(AmazonProductData[[#This Row],[Rating]]&lt;3,"Good",IF(AmazonProductData[[#This Row],[Rating]]&lt;=3.9,"Very Good","Excellent"))</f>
        <v>Excellent</v>
      </c>
      <c r="R338" s="32">
        <f>AmazonProductData[[#This Row],[Rating]]*AmazonProductData[[#This Row],[Rating_count]]</f>
        <v>51.599999999999994</v>
      </c>
      <c r="S338" s="17">
        <v>4.3</v>
      </c>
      <c r="T338" s="17">
        <f>AmazonProductData[[#This Row],[Actual_price]]*AmazonProductData[[#This Row],[Rating_count]]</f>
        <v>9588</v>
      </c>
      <c r="U338" s="17" t="str">
        <f>IF(AmazonProductData[[#This Row],[Rating_count]]&lt;1000,"Less than 1k Reviews","More than 1k Reviews")</f>
        <v>Less than 1k Reviews</v>
      </c>
      <c r="V338" s="20">
        <v>12</v>
      </c>
      <c r="W338" s="1" t="s">
        <v>3048</v>
      </c>
      <c r="X338" s="1" t="s">
        <v>4311</v>
      </c>
      <c r="Y338" s="1" t="s">
        <v>5505</v>
      </c>
      <c r="Z338" s="1" t="s">
        <v>6699</v>
      </c>
      <c r="AA338" s="1" t="s">
        <v>7893</v>
      </c>
      <c r="AB338" s="1" t="s">
        <v>9093</v>
      </c>
      <c r="AC338" s="2" t="s">
        <v>10333</v>
      </c>
      <c r="AD338" s="4" t="s">
        <v>11747</v>
      </c>
    </row>
    <row r="339" spans="1:30" x14ac:dyDescent="0.35">
      <c r="A339" s="3" t="s">
        <v>782</v>
      </c>
      <c r="B339" s="3" t="str">
        <f>PROPER(AmazonProductData[[#This Row],[P_edit_3]])</f>
        <v>Boult Audio Airbass Propods</v>
      </c>
      <c r="C339" s="3" t="str">
        <f>SUBSTITUTE(AmazonProductData[[#This Row],[P_edit_2]],"/","")</f>
        <v>Boult Audio Airbass Propods</v>
      </c>
      <c r="D339" s="3" t="str">
        <f>SUBSTITUTE(AmazonProductData[[#This Row],[P_edit_1]],"!!","")</f>
        <v>Boult Audio Airbass Propods</v>
      </c>
      <c r="E339" s="3" t="str">
        <f>LEFT(AmazonProductData[[#This Row],[product_name-original]],FIND("~",SUBSTITUTE(AmazonProductData[[#This Row],[product_name-original]]," ","~",4))-1)</f>
        <v>Boult Audio Airbass Propods</v>
      </c>
      <c r="F339" s="1" t="s">
        <v>2119</v>
      </c>
      <c r="G339" s="1" t="str">
        <f>LEFT(AmazonProductData[[#This Row],[category-orginal]],FIND("|",AmazonProductData[[#This Row],[category-orginal]]))</f>
        <v>Electronics|</v>
      </c>
      <c r="H339" s="1" t="str">
        <f>SUBSTITUTE(AmazonProductData[[#This Row],[category-old3]], "OfficeProducts", "Office Products")</f>
        <v>Electronics</v>
      </c>
      <c r="I339" s="1" t="str">
        <f>SUBSTITUTE(AmazonProductData[[#This Row],[Category2]], "&amp;", " &amp; ")</f>
        <v>Electronics</v>
      </c>
      <c r="J339" s="1" t="str">
        <f>SUBSTITUTE(AmazonProductData[[#This Row],[category-old2]],"|","")</f>
        <v>Electronics</v>
      </c>
      <c r="K339" s="1" t="s">
        <v>2712</v>
      </c>
      <c r="L339" s="13">
        <v>1099</v>
      </c>
      <c r="M339" s="13" t="str">
        <f>IF(AmazonProductData[[#This Row],[Actual_price]]&lt;200,"₹200",IF(AmazonProductData[[#This Row],[Actual_price]]&lt;=500,"₹200–₹500"," &gt;₹500)"))</f>
        <v xml:space="preserve"> &gt;₹500)</v>
      </c>
      <c r="N339" s="36">
        <v>5999</v>
      </c>
      <c r="O339" s="36" t="str">
        <f>IF(AmazonProductData[[#This Row],[Discount_percentage]]&gt;=0.5,"50% or More","Less Than 50%")</f>
        <v>50% or More</v>
      </c>
      <c r="P339" s="27">
        <v>0.82</v>
      </c>
      <c r="Q339" s="32" t="str">
        <f>IF(AmazonProductData[[#This Row],[Rating]]&lt;3,"Good",IF(AmazonProductData[[#This Row],[Rating]]&lt;=3.9,"Very Good","Excellent"))</f>
        <v>Very Good</v>
      </c>
      <c r="R339" s="32">
        <f>AmazonProductData[[#This Row],[Rating]]*AmazonProductData[[#This Row],[Rating_count]]</f>
        <v>45381</v>
      </c>
      <c r="S339" s="17">
        <v>3.5</v>
      </c>
      <c r="T339" s="17">
        <f>AmazonProductData[[#This Row],[Actual_price]]*AmazonProductData[[#This Row],[Rating_count]]</f>
        <v>77783034</v>
      </c>
      <c r="U339" s="17" t="str">
        <f>IF(AmazonProductData[[#This Row],[Rating_count]]&lt;1000,"Less than 1k Reviews","More than 1k Reviews")</f>
        <v>More than 1k Reviews</v>
      </c>
      <c r="V339" s="20">
        <v>12966</v>
      </c>
      <c r="W339" s="1" t="s">
        <v>3444</v>
      </c>
      <c r="X339" s="1" t="s">
        <v>4821</v>
      </c>
      <c r="Y339" s="1" t="s">
        <v>6015</v>
      </c>
      <c r="Z339" s="1" t="s">
        <v>7209</v>
      </c>
      <c r="AA339" s="1" t="s">
        <v>8403</v>
      </c>
      <c r="AB339" s="1" t="s">
        <v>9613</v>
      </c>
      <c r="AC339" s="2" t="s">
        <v>11007</v>
      </c>
      <c r="AD339" s="4" t="s">
        <v>12459</v>
      </c>
    </row>
    <row r="340" spans="1:30" x14ac:dyDescent="0.35">
      <c r="A340" s="3" t="s">
        <v>1238</v>
      </c>
      <c r="B340" s="3" t="str">
        <f>PROPER(AmazonProductData[[#This Row],[P_edit_3]])</f>
        <v>Butterfly Hero Mixer Grinder,</v>
      </c>
      <c r="C340" s="3" t="str">
        <f>SUBSTITUTE(AmazonProductData[[#This Row],[P_edit_2]],"/","")</f>
        <v>Butterfly Hero Mixer Grinder,</v>
      </c>
      <c r="D340" s="3" t="str">
        <f>SUBSTITUTE(AmazonProductData[[#This Row],[P_edit_1]],"!!","")</f>
        <v>Butterfly Hero Mixer Grinder,</v>
      </c>
      <c r="E340" s="3" t="str">
        <f>LEFT(AmazonProductData[[#This Row],[product_name-original]],FIND("~",SUBSTITUTE(AmazonProductData[[#This Row],[product_name-original]]," ","~",4))-1)</f>
        <v>Butterfly Hero Mixer Grinder,</v>
      </c>
      <c r="F340" s="1" t="s">
        <v>2575</v>
      </c>
      <c r="G340" s="1" t="str">
        <f>LEFT(AmazonProductData[[#This Row],[category-orginal]],FIND("|",AmazonProductData[[#This Row],[category-orginal]]))</f>
        <v>Home&amp;Kitchen|</v>
      </c>
      <c r="H340" s="1" t="str">
        <f>SUBSTITUTE(AmazonProductData[[#This Row],[category-old3]], "OfficeProducts", "Office Products")</f>
        <v>Home &amp; Kitchen</v>
      </c>
      <c r="I340" s="1" t="str">
        <f>SUBSTITUTE(AmazonProductData[[#This Row],[Category2]], "&amp;", " &amp; ")</f>
        <v>Home &amp; Kitchen</v>
      </c>
      <c r="J340" s="1" t="str">
        <f>SUBSTITUTE(AmazonProductData[[#This Row],[category-old2]],"|","")</f>
        <v>Home&amp;Kitchen</v>
      </c>
      <c r="K340" s="1" t="s">
        <v>2839</v>
      </c>
      <c r="L340" s="13">
        <v>2237.81</v>
      </c>
      <c r="M340" s="13" t="str">
        <f>IF(AmazonProductData[[#This Row],[Actual_price]]&lt;200,"₹200",IF(AmazonProductData[[#This Row],[Actual_price]]&lt;=500,"₹200–₹500"," &gt;₹500)"))</f>
        <v xml:space="preserve"> &gt;₹500)</v>
      </c>
      <c r="N340" s="36">
        <v>3899</v>
      </c>
      <c r="O340" s="36" t="str">
        <f>IF(AmazonProductData[[#This Row],[Discount_percentage]]&gt;=0.5,"50% or More","Less Than 50%")</f>
        <v>Less Than 50%</v>
      </c>
      <c r="P340" s="27">
        <v>0.43</v>
      </c>
      <c r="Q340" s="32" t="str">
        <f>IF(AmazonProductData[[#This Row],[Rating]]&lt;3,"Good",IF(AmazonProductData[[#This Row],[Rating]]&lt;=3.9,"Very Good","Excellent"))</f>
        <v>Very Good</v>
      </c>
      <c r="R340" s="32">
        <f>AmazonProductData[[#This Row],[Rating]]*AmazonProductData[[#This Row],[Rating_count]]</f>
        <v>42915.6</v>
      </c>
      <c r="S340" s="17">
        <v>3.9</v>
      </c>
      <c r="T340" s="17">
        <f>AmazonProductData[[#This Row],[Actual_price]]*AmazonProductData[[#This Row],[Rating_count]]</f>
        <v>42904596</v>
      </c>
      <c r="U340" s="17" t="str">
        <f>IF(AmazonProductData[[#This Row],[Rating_count]]&lt;1000,"Less than 1k Reviews","More than 1k Reviews")</f>
        <v>More than 1k Reviews</v>
      </c>
      <c r="V340" s="20">
        <v>11004</v>
      </c>
      <c r="W340" s="1" t="s">
        <v>4080</v>
      </c>
      <c r="X340" s="1" t="s">
        <v>5273</v>
      </c>
      <c r="Y340" s="1" t="s">
        <v>6467</v>
      </c>
      <c r="Z340" s="1" t="s">
        <v>7661</v>
      </c>
      <c r="AA340" s="1" t="s">
        <v>8855</v>
      </c>
      <c r="AB340" s="1" t="s">
        <v>10067</v>
      </c>
      <c r="AC340" s="2" t="s">
        <v>11480</v>
      </c>
      <c r="AD340" s="4" t="s">
        <v>12944</v>
      </c>
    </row>
    <row r="341" spans="1:30" hidden="1" x14ac:dyDescent="0.35">
      <c r="A341" s="3" t="s">
        <v>316</v>
      </c>
      <c r="B341" s="3" t="str">
        <f>PROPER(AmazonProductData[[#This Row],[P_edit_3]])</f>
        <v>Eynk Extra Long Micro</v>
      </c>
      <c r="C341" s="3" t="str">
        <f>SUBSTITUTE(AmazonProductData[[#This Row],[P_edit_2]],"/","")</f>
        <v>EYNK Extra Long Micro</v>
      </c>
      <c r="D341" s="3" t="str">
        <f>SUBSTITUTE(AmazonProductData[[#This Row],[P_edit_1]],"!!","")</f>
        <v>EYNK Extra Long Micro</v>
      </c>
      <c r="E341" s="3" t="str">
        <f>LEFT(AmazonProductData[[#This Row],[product_name-original]],FIND("~",SUBSTITUTE(AmazonProductData[[#This Row],[product_name-original]]," ","~",4))-1)</f>
        <v>EYNK Extra Long Micro</v>
      </c>
      <c r="F341" s="1" t="s">
        <v>1665</v>
      </c>
      <c r="G341" s="1" t="str">
        <f>LEFT(AmazonProductData[[#This Row],[category-orginal]],FIND("|",AmazonProductData[[#This Row],[category-orginal]]))</f>
        <v>Computers&amp;Accessories|</v>
      </c>
      <c r="H341" s="1" t="str">
        <f>SUBSTITUTE(AmazonProductData[[#This Row],[category-old3]], "OfficeProducts", "Office Products")</f>
        <v>Computers &amp; Accessories</v>
      </c>
      <c r="I341" s="1" t="str">
        <f>SUBSTITUTE(AmazonProductData[[#This Row],[Category2]], "&amp;", " &amp; ")</f>
        <v>Computers &amp; Accessories</v>
      </c>
      <c r="J341" s="1" t="str">
        <f>SUBSTITUTE(AmazonProductData[[#This Row],[category-old2]],"|","")</f>
        <v>Computers&amp;Accessories</v>
      </c>
      <c r="K341" s="1" t="s">
        <v>2688</v>
      </c>
      <c r="L341" s="13">
        <v>299</v>
      </c>
      <c r="M341" s="13" t="str">
        <f>IF(AmazonProductData[[#This Row],[Actual_price]]&lt;200,"₹200",IF(AmazonProductData[[#This Row],[Actual_price]]&lt;=500,"₹200–₹500"," &gt;₹500)"))</f>
        <v xml:space="preserve"> &gt;₹500)</v>
      </c>
      <c r="N341" s="36">
        <v>799</v>
      </c>
      <c r="O341" s="36" t="str">
        <f>IF(AmazonProductData[[#This Row],[Discount_percentage]]&gt;=0.5,"50% or More","Less Than 50%")</f>
        <v>50% or More</v>
      </c>
      <c r="P341" s="27">
        <v>0.63</v>
      </c>
      <c r="Q341" s="32" t="str">
        <f>IF(AmazonProductData[[#This Row],[Rating]]&lt;3,"Good",IF(AmazonProductData[[#This Row],[Rating]]&lt;=3.9,"Very Good","Excellent"))</f>
        <v>Excellent</v>
      </c>
      <c r="R341" s="32">
        <f>AmazonProductData[[#This Row],[Rating]]*AmazonProductData[[#This Row],[Rating_count]]</f>
        <v>604</v>
      </c>
      <c r="S341" s="17">
        <v>4</v>
      </c>
      <c r="T341" s="17">
        <f>AmazonProductData[[#This Row],[Actual_price]]*AmazonProductData[[#This Row],[Rating_count]]</f>
        <v>120649</v>
      </c>
      <c r="U341" s="17" t="str">
        <f>IF(AmazonProductData[[#This Row],[Rating_count]]&lt;1000,"Less than 1k Reviews","More than 1k Reviews")</f>
        <v>Less than 1k Reviews</v>
      </c>
      <c r="V341" s="20">
        <v>151</v>
      </c>
      <c r="W341" s="1" t="s">
        <v>3197</v>
      </c>
      <c r="X341" s="1" t="s">
        <v>4431</v>
      </c>
      <c r="Y341" s="1" t="s">
        <v>5625</v>
      </c>
      <c r="Z341" s="1" t="s">
        <v>6819</v>
      </c>
      <c r="AA341" s="1" t="s">
        <v>8013</v>
      </c>
      <c r="AB341" s="1" t="s">
        <v>9217</v>
      </c>
      <c r="AC341" s="2" t="s">
        <v>10490</v>
      </c>
      <c r="AD341" s="4" t="s">
        <v>11908</v>
      </c>
    </row>
    <row r="342" spans="1:30" x14ac:dyDescent="0.35">
      <c r="A342" s="3" t="s">
        <v>750</v>
      </c>
      <c r="B342" s="3" t="str">
        <f>PROPER(AmazonProductData[[#This Row],[P_edit_3]])</f>
        <v>Airtel Amf-311Ww Data Card</v>
      </c>
      <c r="C342" s="3" t="str">
        <f>SUBSTITUTE(AmazonProductData[[#This Row],[P_edit_2]],"/","")</f>
        <v>Airtel AMF-311WW Data Card</v>
      </c>
      <c r="D342" s="3" t="str">
        <f>SUBSTITUTE(AmazonProductData[[#This Row],[P_edit_1]],"!!","")</f>
        <v>Airtel AMF-311WW Data Card</v>
      </c>
      <c r="E342" s="3" t="str">
        <f>LEFT(AmazonProductData[[#This Row],[product_name-original]],FIND("~",SUBSTITUTE(AmazonProductData[[#This Row],[product_name-original]]," ","~",4))-1)</f>
        <v>Airtel AMF-311WW Data Card</v>
      </c>
      <c r="F342" s="1" t="s">
        <v>2087</v>
      </c>
      <c r="G342" s="1" t="str">
        <f>LEFT(AmazonProductData[[#This Row],[category-orginal]],FIND("|",AmazonProductData[[#This Row],[category-orginal]]))</f>
        <v>Computers&amp;Accessories|</v>
      </c>
      <c r="H342" s="1" t="str">
        <f>SUBSTITUTE(AmazonProductData[[#This Row],[category-old3]], "OfficeProducts", "Office Products")</f>
        <v>Computers &amp; Accessories</v>
      </c>
      <c r="I342" s="1" t="str">
        <f>SUBSTITUTE(AmazonProductData[[#This Row],[Category2]], "&amp;", " &amp; ")</f>
        <v>Computers &amp; Accessories</v>
      </c>
      <c r="J342" s="1" t="str">
        <f>SUBSTITUTE(AmazonProductData[[#This Row],[category-old2]],"|","")</f>
        <v>Computers&amp;Accessories</v>
      </c>
      <c r="K342" s="1" t="s">
        <v>2797</v>
      </c>
      <c r="L342" s="13">
        <v>2099</v>
      </c>
      <c r="M342" s="13" t="str">
        <f>IF(AmazonProductData[[#This Row],[Actual_price]]&lt;200,"₹200",IF(AmazonProductData[[#This Row],[Actual_price]]&lt;=500,"₹200–₹500"," &gt;₹500)"))</f>
        <v xml:space="preserve"> &gt;₹500)</v>
      </c>
      <c r="N342" s="36">
        <v>3250</v>
      </c>
      <c r="O342" s="36" t="str">
        <f>IF(AmazonProductData[[#This Row],[Discount_percentage]]&gt;=0.5,"50% or More","Less Than 50%")</f>
        <v>Less Than 50%</v>
      </c>
      <c r="P342" s="27">
        <v>0.35</v>
      </c>
      <c r="Q342" s="32" t="str">
        <f>IF(AmazonProductData[[#This Row],[Rating]]&lt;3,"Good",IF(AmazonProductData[[#This Row],[Rating]]&lt;=3.9,"Very Good","Excellent"))</f>
        <v>Very Good</v>
      </c>
      <c r="R342" s="32">
        <f>AmazonProductData[[#This Row],[Rating]]*AmazonProductData[[#This Row],[Rating_count]]</f>
        <v>42609.4</v>
      </c>
      <c r="S342" s="17">
        <v>3.8</v>
      </c>
      <c r="T342" s="17">
        <f>AmazonProductData[[#This Row],[Actual_price]]*AmazonProductData[[#This Row],[Rating_count]]</f>
        <v>36442250</v>
      </c>
      <c r="U342" s="17" t="str">
        <f>IF(AmazonProductData[[#This Row],[Rating_count]]&lt;1000,"Less than 1k Reviews","More than 1k Reviews")</f>
        <v>More than 1k Reviews</v>
      </c>
      <c r="V342" s="20">
        <v>11213</v>
      </c>
      <c r="W342" s="1" t="s">
        <v>3596</v>
      </c>
      <c r="X342" s="1" t="s">
        <v>4789</v>
      </c>
      <c r="Y342" s="1" t="s">
        <v>5983</v>
      </c>
      <c r="Z342" s="1" t="s">
        <v>7177</v>
      </c>
      <c r="AA342" s="1" t="s">
        <v>8371</v>
      </c>
      <c r="AB342" s="1" t="s">
        <v>9580</v>
      </c>
      <c r="AC342" s="2" t="s">
        <v>10971</v>
      </c>
      <c r="AD342" s="4" t="s">
        <v>12420</v>
      </c>
    </row>
    <row r="343" spans="1:30" x14ac:dyDescent="0.35">
      <c r="A343" s="3" t="s">
        <v>632</v>
      </c>
      <c r="B343" s="3" t="str">
        <f>PROPER(AmazonProductData[[#This Row],[P_edit_3]])</f>
        <v>Boat Airdopes 181 In-Ear</v>
      </c>
      <c r="C343" s="3" t="str">
        <f>SUBSTITUTE(AmazonProductData[[#This Row],[P_edit_2]],"/","")</f>
        <v>boAt Airdopes 181 in-Ear</v>
      </c>
      <c r="D343" s="3" t="str">
        <f>SUBSTITUTE(AmazonProductData[[#This Row],[P_edit_1]],"!!","")</f>
        <v>boAt Airdopes 181 in-Ear</v>
      </c>
      <c r="E343" s="3" t="str">
        <f>LEFT(AmazonProductData[[#This Row],[product_name-original]],FIND("~",SUBSTITUTE(AmazonProductData[[#This Row],[product_name-original]]," ","~",4))-1)</f>
        <v>boAt Airdopes 181 in-Ear</v>
      </c>
      <c r="F343" s="1" t="s">
        <v>1969</v>
      </c>
      <c r="G343" s="1" t="str">
        <f>LEFT(AmazonProductData[[#This Row],[category-orginal]],FIND("|",AmazonProductData[[#This Row],[category-orginal]]))</f>
        <v>Electronics|</v>
      </c>
      <c r="H343" s="1" t="str">
        <f>SUBSTITUTE(AmazonProductData[[#This Row],[category-old3]], "OfficeProducts", "Office Products")</f>
        <v>Electronics</v>
      </c>
      <c r="I343" s="1" t="str">
        <f>SUBSTITUTE(AmazonProductData[[#This Row],[Category2]], "&amp;", " &amp; ")</f>
        <v>Electronics</v>
      </c>
      <c r="J343" s="1" t="str">
        <f>SUBSTITUTE(AmazonProductData[[#This Row],[category-old2]],"|","")</f>
        <v>Electronics</v>
      </c>
      <c r="K343" s="1" t="s">
        <v>2712</v>
      </c>
      <c r="L343" s="13">
        <v>1598</v>
      </c>
      <c r="M343" s="13" t="str">
        <f>IF(AmazonProductData[[#This Row],[Actual_price]]&lt;200,"₹200",IF(AmazonProductData[[#This Row],[Actual_price]]&lt;=500,"₹200–₹500"," &gt;₹500)"))</f>
        <v xml:space="preserve"> &gt;₹500)</v>
      </c>
      <c r="N343" s="36">
        <v>2990</v>
      </c>
      <c r="O343" s="36" t="str">
        <f>IF(AmazonProductData[[#This Row],[Discount_percentage]]&gt;=0.5,"50% or More","Less Than 50%")</f>
        <v>Less Than 50%</v>
      </c>
      <c r="P343" s="27">
        <v>0.47</v>
      </c>
      <c r="Q343" s="32" t="str">
        <f>IF(AmazonProductData[[#This Row],[Rating]]&lt;3,"Good",IF(AmazonProductData[[#This Row],[Rating]]&lt;=3.9,"Very Good","Excellent"))</f>
        <v>Very Good</v>
      </c>
      <c r="R343" s="32">
        <f>AmazonProductData[[#This Row],[Rating]]*AmazonProductData[[#This Row],[Rating_count]]</f>
        <v>41857</v>
      </c>
      <c r="S343" s="17">
        <v>3.8</v>
      </c>
      <c r="T343" s="17">
        <f>AmazonProductData[[#This Row],[Actual_price]]*AmazonProductData[[#This Row],[Rating_count]]</f>
        <v>32934850</v>
      </c>
      <c r="U343" s="17" t="str">
        <f>IF(AmazonProductData[[#This Row],[Rating_count]]&lt;1000,"Less than 1k Reviews","More than 1k Reviews")</f>
        <v>More than 1k Reviews</v>
      </c>
      <c r="V343" s="20">
        <v>11015</v>
      </c>
      <c r="W343" s="1" t="s">
        <v>3479</v>
      </c>
      <c r="X343" s="1" t="s">
        <v>4672</v>
      </c>
      <c r="Y343" s="1" t="s">
        <v>5866</v>
      </c>
      <c r="Z343" s="1" t="s">
        <v>7060</v>
      </c>
      <c r="AA343" s="1" t="s">
        <v>8254</v>
      </c>
      <c r="AB343" s="1" t="s">
        <v>9462</v>
      </c>
      <c r="AC343" s="2" t="s">
        <v>10840</v>
      </c>
      <c r="AD343" s="4" t="s">
        <v>12282</v>
      </c>
    </row>
    <row r="344" spans="1:30" x14ac:dyDescent="0.35">
      <c r="A344" s="3" t="s">
        <v>1079</v>
      </c>
      <c r="B344" s="3" t="str">
        <f>PROPER(AmazonProductData[[#This Row],[P_edit_3]])</f>
        <v>Wonderchef Nutri-Blend Complete Kitchen</v>
      </c>
      <c r="C344" s="3" t="str">
        <f>SUBSTITUTE(AmazonProductData[[#This Row],[P_edit_2]],"/","")</f>
        <v>Wonderchef Nutri-blend Complete Kitchen</v>
      </c>
      <c r="D344" s="3" t="str">
        <f>SUBSTITUTE(AmazonProductData[[#This Row],[P_edit_1]],"!!","")</f>
        <v>Wonderchef Nutri-blend Complete Kitchen</v>
      </c>
      <c r="E344" s="3" t="str">
        <f>LEFT(AmazonProductData[[#This Row],[product_name-original]],FIND("~",SUBSTITUTE(AmazonProductData[[#This Row],[product_name-original]]," ","~",4))-1)</f>
        <v>Wonderchef Nutri-blend Complete Kitchen</v>
      </c>
      <c r="F344" s="1" t="s">
        <v>2416</v>
      </c>
      <c r="G344" s="1" t="str">
        <f>LEFT(AmazonProductData[[#This Row],[category-orginal]],FIND("|",AmazonProductData[[#This Row],[category-orginal]]))</f>
        <v>Home&amp;Kitchen|</v>
      </c>
      <c r="H344" s="1" t="str">
        <f>SUBSTITUTE(AmazonProductData[[#This Row],[category-old3]], "OfficeProducts", "Office Products")</f>
        <v>Home &amp; Kitchen</v>
      </c>
      <c r="I344" s="1" t="str">
        <f>SUBSTITUTE(AmazonProductData[[#This Row],[Category2]], "&amp;", " &amp; ")</f>
        <v>Home &amp; Kitchen</v>
      </c>
      <c r="J344" s="1" t="str">
        <f>SUBSTITUTE(AmazonProductData[[#This Row],[category-old2]],"|","")</f>
        <v>Home&amp;Kitchen</v>
      </c>
      <c r="K344" s="1" t="s">
        <v>2848</v>
      </c>
      <c r="L344" s="13">
        <v>3299</v>
      </c>
      <c r="M344" s="13" t="str">
        <f>IF(AmazonProductData[[#This Row],[Actual_price]]&lt;200,"₹200",IF(AmazonProductData[[#This Row],[Actual_price]]&lt;=500,"₹200–₹500"," &gt;₹500)"))</f>
        <v xml:space="preserve"> &gt;₹500)</v>
      </c>
      <c r="N344" s="36">
        <v>6500</v>
      </c>
      <c r="O344" s="36" t="str">
        <f>IF(AmazonProductData[[#This Row],[Discount_percentage]]&gt;=0.5,"50% or More","Less Than 50%")</f>
        <v>Less Than 50%</v>
      </c>
      <c r="P344" s="27">
        <v>0.49</v>
      </c>
      <c r="Q344" s="32" t="str">
        <f>IF(AmazonProductData[[#This Row],[Rating]]&lt;3,"Good",IF(AmazonProductData[[#This Row],[Rating]]&lt;=3.9,"Very Good","Excellent"))</f>
        <v>Very Good</v>
      </c>
      <c r="R344" s="32">
        <f>AmazonProductData[[#This Row],[Rating]]*AmazonProductData[[#This Row],[Rating_count]]</f>
        <v>41502.9</v>
      </c>
      <c r="S344" s="17">
        <v>3.7</v>
      </c>
      <c r="T344" s="17">
        <f>AmazonProductData[[#This Row],[Actual_price]]*AmazonProductData[[#This Row],[Rating_count]]</f>
        <v>72910500</v>
      </c>
      <c r="U344" s="17" t="str">
        <f>IF(AmazonProductData[[#This Row],[Rating_count]]&lt;1000,"Less than 1k Reviews","More than 1k Reviews")</f>
        <v>More than 1k Reviews</v>
      </c>
      <c r="V344" s="20">
        <v>11217</v>
      </c>
      <c r="W344" s="1" t="s">
        <v>3922</v>
      </c>
      <c r="X344" s="1" t="s">
        <v>5114</v>
      </c>
      <c r="Y344" s="1" t="s">
        <v>6308</v>
      </c>
      <c r="Z344" s="1" t="s">
        <v>7502</v>
      </c>
      <c r="AA344" s="1" t="s">
        <v>8696</v>
      </c>
      <c r="AB344" s="1" t="s">
        <v>9908</v>
      </c>
      <c r="AC344" s="2" t="s">
        <v>11322</v>
      </c>
      <c r="AD344" s="4" t="s">
        <v>12785</v>
      </c>
    </row>
    <row r="345" spans="1:30" x14ac:dyDescent="0.35">
      <c r="A345" s="3" t="s">
        <v>828</v>
      </c>
      <c r="B345" s="3" t="str">
        <f>PROPER(AmazonProductData[[#This Row],[P_edit_3]])</f>
        <v>Canon Pixma Mg2577S All-In-One</v>
      </c>
      <c r="C345" s="3" t="str">
        <f>SUBSTITUTE(AmazonProductData[[#This Row],[P_edit_2]],"/","")</f>
        <v>Canon PIXMA MG2577s All-in-One</v>
      </c>
      <c r="D345" s="3" t="str">
        <f>SUBSTITUTE(AmazonProductData[[#This Row],[P_edit_1]],"!!","")</f>
        <v>Canon PIXMA MG2577s All-in-One</v>
      </c>
      <c r="E345" s="3" t="str">
        <f>LEFT(AmazonProductData[[#This Row],[product_name-original]],FIND("~",SUBSTITUTE(AmazonProductData[[#This Row],[product_name-original]]," ","~",4))-1)</f>
        <v>Canon PIXMA MG2577s All-in-One</v>
      </c>
      <c r="F345" s="1" t="s">
        <v>2165</v>
      </c>
      <c r="G345" s="1" t="str">
        <f>LEFT(AmazonProductData[[#This Row],[category-orginal]],FIND("|",AmazonProductData[[#This Row],[category-orginal]]))</f>
        <v>Computers&amp;Accessories|</v>
      </c>
      <c r="H345" s="1" t="str">
        <f>SUBSTITUTE(AmazonProductData[[#This Row],[category-old3]], "OfficeProducts", "Office Products")</f>
        <v>Computers &amp; Accessories</v>
      </c>
      <c r="I345" s="1" t="str">
        <f>SUBSTITUTE(AmazonProductData[[#This Row],[Category2]], "&amp;", " &amp; ")</f>
        <v>Computers &amp; Accessories</v>
      </c>
      <c r="J345" s="1" t="str">
        <f>SUBSTITUTE(AmazonProductData[[#This Row],[category-old2]],"|","")</f>
        <v>Computers&amp;Accessories</v>
      </c>
      <c r="K345" s="1" t="s">
        <v>2812</v>
      </c>
      <c r="L345" s="13">
        <v>3498</v>
      </c>
      <c r="M345" s="13" t="str">
        <f>IF(AmazonProductData[[#This Row],[Actual_price]]&lt;200,"₹200",IF(AmazonProductData[[#This Row],[Actual_price]]&lt;=500,"₹200–₹500"," &gt;₹500)"))</f>
        <v xml:space="preserve"> &gt;₹500)</v>
      </c>
      <c r="N345" s="36">
        <v>3875</v>
      </c>
      <c r="O345" s="36" t="str">
        <f>IF(AmazonProductData[[#This Row],[Discount_percentage]]&gt;=0.5,"50% or More","Less Than 50%")</f>
        <v>Less Than 50%</v>
      </c>
      <c r="P345" s="27">
        <v>0.1</v>
      </c>
      <c r="Q345" s="32" t="str">
        <f>IF(AmazonProductData[[#This Row],[Rating]]&lt;3,"Good",IF(AmazonProductData[[#This Row],[Rating]]&lt;=3.9,"Very Good","Excellent"))</f>
        <v>Very Good</v>
      </c>
      <c r="R345" s="32">
        <f>AmazonProductData[[#This Row],[Rating]]*AmazonProductData[[#This Row],[Rating_count]]</f>
        <v>41429</v>
      </c>
      <c r="S345" s="17">
        <v>3.4</v>
      </c>
      <c r="T345" s="17">
        <f>AmazonProductData[[#This Row],[Actual_price]]*AmazonProductData[[#This Row],[Rating_count]]</f>
        <v>47216875</v>
      </c>
      <c r="U345" s="17" t="str">
        <f>IF(AmazonProductData[[#This Row],[Rating_count]]&lt;1000,"Less than 1k Reviews","More than 1k Reviews")</f>
        <v>More than 1k Reviews</v>
      </c>
      <c r="V345" s="20">
        <v>12185</v>
      </c>
      <c r="W345" s="1" t="s">
        <v>3673</v>
      </c>
      <c r="X345" s="1" t="s">
        <v>4865</v>
      </c>
      <c r="Y345" s="1" t="s">
        <v>6059</v>
      </c>
      <c r="Z345" s="1" t="s">
        <v>7253</v>
      </c>
      <c r="AA345" s="1" t="s">
        <v>8447</v>
      </c>
      <c r="AB345" s="1" t="s">
        <v>9657</v>
      </c>
      <c r="AC345" s="2" t="s">
        <v>11059</v>
      </c>
      <c r="AD345" s="4" t="s">
        <v>12513</v>
      </c>
    </row>
    <row r="346" spans="1:30" hidden="1" x14ac:dyDescent="0.35">
      <c r="A346" s="3" t="s">
        <v>222</v>
      </c>
      <c r="B346" s="3" t="str">
        <f>PROPER(AmazonProductData[[#This Row],[P_edit_3]])</f>
        <v>Caprigo Heavy Duty Tv</v>
      </c>
      <c r="C346" s="3" t="str">
        <f>SUBSTITUTE(AmazonProductData[[#This Row],[P_edit_2]],"/","")</f>
        <v>Caprigo Heavy Duty TV</v>
      </c>
      <c r="D346" s="3" t="str">
        <f>SUBSTITUTE(AmazonProductData[[#This Row],[P_edit_1]],"!!","")</f>
        <v>Caprigo Heavy Duty TV</v>
      </c>
      <c r="E346" s="3" t="str">
        <f>LEFT(AmazonProductData[[#This Row],[product_name-original]],FIND("~",SUBSTITUTE(AmazonProductData[[#This Row],[product_name-original]]," ","~",4))-1)</f>
        <v>Caprigo Heavy Duty TV</v>
      </c>
      <c r="F346" s="1" t="s">
        <v>1573</v>
      </c>
      <c r="G346" s="1" t="str">
        <f>LEFT(AmazonProductData[[#This Row],[category-orginal]],FIND("|",AmazonProductData[[#This Row],[category-orginal]]))</f>
        <v>Electronics|</v>
      </c>
      <c r="H346" s="1" t="str">
        <f>SUBSTITUTE(AmazonProductData[[#This Row],[category-old3]], "OfficeProducts", "Office Products")</f>
        <v>Electronics</v>
      </c>
      <c r="I346" s="1" t="str">
        <f>SUBSTITUTE(AmazonProductData[[#This Row],[Category2]], "&amp;", " &amp; ")</f>
        <v>Electronics</v>
      </c>
      <c r="J346" s="1" t="str">
        <f>SUBSTITUTE(AmazonProductData[[#This Row],[category-old2]],"|","")</f>
        <v>Electronics</v>
      </c>
      <c r="K346" s="1" t="s">
        <v>2694</v>
      </c>
      <c r="L346" s="13">
        <v>399</v>
      </c>
      <c r="M346" s="13" t="str">
        <f>IF(AmazonProductData[[#This Row],[Actual_price]]&lt;200,"₹200",IF(AmazonProductData[[#This Row],[Actual_price]]&lt;=500,"₹200–₹500"," &gt;₹500)"))</f>
        <v xml:space="preserve"> &gt;₹500)</v>
      </c>
      <c r="N346" s="36">
        <v>799</v>
      </c>
      <c r="O346" s="36" t="str">
        <f>IF(AmazonProductData[[#This Row],[Discount_percentage]]&gt;=0.5,"50% or More","Less Than 50%")</f>
        <v>50% or More</v>
      </c>
      <c r="P346" s="27">
        <v>0.5</v>
      </c>
      <c r="Q346" s="32" t="str">
        <f>IF(AmazonProductData[[#This Row],[Rating]]&lt;3,"Good",IF(AmazonProductData[[#This Row],[Rating]]&lt;=3.9,"Very Good","Excellent"))</f>
        <v>Excellent</v>
      </c>
      <c r="R346" s="32">
        <f>AmazonProductData[[#This Row],[Rating]]*AmazonProductData[[#This Row],[Rating_count]]</f>
        <v>4760.0999999999995</v>
      </c>
      <c r="S346" s="17">
        <v>4.0999999999999996</v>
      </c>
      <c r="T346" s="17">
        <f>AmazonProductData[[#This Row],[Actual_price]]*AmazonProductData[[#This Row],[Rating_count]]</f>
        <v>927639</v>
      </c>
      <c r="U346" s="17" t="str">
        <f>IF(AmazonProductData[[#This Row],[Rating_count]]&lt;1000,"Less than 1k Reviews","More than 1k Reviews")</f>
        <v>More than 1k Reviews</v>
      </c>
      <c r="V346" s="20">
        <v>1161</v>
      </c>
      <c r="W346" s="1" t="s">
        <v>3111</v>
      </c>
      <c r="X346" s="1" t="s">
        <v>4360</v>
      </c>
      <c r="Y346" s="1" t="s">
        <v>5554</v>
      </c>
      <c r="Z346" s="1" t="s">
        <v>6748</v>
      </c>
      <c r="AA346" s="1" t="s">
        <v>7942</v>
      </c>
      <c r="AB346" s="1" t="s">
        <v>9145</v>
      </c>
      <c r="AC346" s="2" t="s">
        <v>10400</v>
      </c>
      <c r="AD346" s="4" t="s">
        <v>11814</v>
      </c>
    </row>
    <row r="347" spans="1:30" hidden="1" x14ac:dyDescent="0.35">
      <c r="A347" s="3" t="s">
        <v>1333</v>
      </c>
      <c r="B347" s="3" t="str">
        <f>PROPER(AmazonProductData[[#This Row],[P_edit_3]])</f>
        <v>Syska Sdi-07 1000 W</v>
      </c>
      <c r="C347" s="3" t="str">
        <f>SUBSTITUTE(AmazonProductData[[#This Row],[P_edit_2]],"/","")</f>
        <v>Syska SDI-07 1000 W</v>
      </c>
      <c r="D347" s="3" t="str">
        <f>SUBSTITUTE(AmazonProductData[[#This Row],[P_edit_1]],"!!","")</f>
        <v>Syska SDI-07 1000 W</v>
      </c>
      <c r="E347" s="3" t="str">
        <f>LEFT(AmazonProductData[[#This Row],[product_name-original]],FIND("~",SUBSTITUTE(AmazonProductData[[#This Row],[product_name-original]]," ","~",4))-1)</f>
        <v>Syska SDI-07 1000 W</v>
      </c>
      <c r="F347" s="1" t="s">
        <v>2670</v>
      </c>
      <c r="G347" s="1" t="str">
        <f>LEFT(AmazonProductData[[#This Row],[category-orginal]],FIND("|",AmazonProductData[[#This Row],[category-orginal]]))</f>
        <v>Home&amp;Kitchen|</v>
      </c>
      <c r="H347" s="1" t="str">
        <f>SUBSTITUTE(AmazonProductData[[#This Row],[category-old3]], "OfficeProducts", "Office Products")</f>
        <v>Home &amp; Kitchen</v>
      </c>
      <c r="I347" s="1" t="str">
        <f>SUBSTITUTE(AmazonProductData[[#This Row],[Category2]], "&amp;", " &amp; ")</f>
        <v>Home &amp; Kitchen</v>
      </c>
      <c r="J347" s="1" t="str">
        <f>SUBSTITUTE(AmazonProductData[[#This Row],[category-old2]],"|","")</f>
        <v>Home&amp;Kitchen</v>
      </c>
      <c r="K347" s="1" t="s">
        <v>2838</v>
      </c>
      <c r="L347" s="13">
        <v>457</v>
      </c>
      <c r="M347" s="13" t="str">
        <f>IF(AmazonProductData[[#This Row],[Actual_price]]&lt;200,"₹200",IF(AmazonProductData[[#This Row],[Actual_price]]&lt;=500,"₹200–₹500"," &gt;₹500)"))</f>
        <v xml:space="preserve"> &gt;₹500)</v>
      </c>
      <c r="N347" s="36">
        <v>799</v>
      </c>
      <c r="O347" s="36" t="str">
        <f>IF(AmazonProductData[[#This Row],[Discount_percentage]]&gt;=0.5,"50% or More","Less Than 50%")</f>
        <v>Less Than 50%</v>
      </c>
      <c r="P347" s="27">
        <v>0.43</v>
      </c>
      <c r="Q347" s="32" t="str">
        <f>IF(AmazonProductData[[#This Row],[Rating]]&lt;3,"Good",IF(AmazonProductData[[#This Row],[Rating]]&lt;=3.9,"Very Good","Excellent"))</f>
        <v>Excellent</v>
      </c>
      <c r="R347" s="32">
        <f>AmazonProductData[[#This Row],[Rating]]*AmazonProductData[[#This Row],[Rating_count]]</f>
        <v>8032.4</v>
      </c>
      <c r="S347" s="17">
        <v>4.3</v>
      </c>
      <c r="T347" s="17">
        <f>AmazonProductData[[#This Row],[Actual_price]]*AmazonProductData[[#This Row],[Rating_count]]</f>
        <v>1492532</v>
      </c>
      <c r="U347" s="17" t="str">
        <f>IF(AmazonProductData[[#This Row],[Rating_count]]&lt;1000,"Less than 1k Reviews","More than 1k Reviews")</f>
        <v>More than 1k Reviews</v>
      </c>
      <c r="V347" s="20">
        <v>1868</v>
      </c>
      <c r="W347" s="1" t="s">
        <v>4174</v>
      </c>
      <c r="X347" s="1" t="s">
        <v>5368</v>
      </c>
      <c r="Y347" s="1" t="s">
        <v>6562</v>
      </c>
      <c r="Z347" s="1" t="s">
        <v>7756</v>
      </c>
      <c r="AA347" s="1" t="s">
        <v>8950</v>
      </c>
      <c r="AB347" s="1" t="s">
        <v>10162</v>
      </c>
      <c r="AC347" s="2" t="s">
        <v>11574</v>
      </c>
      <c r="AD347" s="4" t="s">
        <v>13039</v>
      </c>
    </row>
    <row r="348" spans="1:30" hidden="1" x14ac:dyDescent="0.35">
      <c r="A348" s="3" t="s">
        <v>333</v>
      </c>
      <c r="B348" s="3" t="str">
        <f>PROPER(AmazonProductData[[#This Row],[P_edit_3]])</f>
        <v>Storite Usb Extension Cable</v>
      </c>
      <c r="C348" s="3" t="str">
        <f>SUBSTITUTE(AmazonProductData[[#This Row],[P_edit_2]],"/","")</f>
        <v>Storite USB Extension Cable</v>
      </c>
      <c r="D348" s="3" t="str">
        <f>SUBSTITUTE(AmazonProductData[[#This Row],[P_edit_1]],"!!","")</f>
        <v>Storite USB Extension Cable</v>
      </c>
      <c r="E348" s="3" t="str">
        <f>LEFT(AmazonProductData[[#This Row],[product_name-original]],FIND("~",SUBSTITUTE(AmazonProductData[[#This Row],[product_name-original]]," ","~",4))-1)</f>
        <v>Storite USB Extension Cable</v>
      </c>
      <c r="F348" s="1" t="s">
        <v>1682</v>
      </c>
      <c r="G348" s="1" t="str">
        <f>LEFT(AmazonProductData[[#This Row],[category-orginal]],FIND("|",AmazonProductData[[#This Row],[category-orginal]]))</f>
        <v>Computers&amp;Accessories|</v>
      </c>
      <c r="H348" s="1" t="str">
        <f>SUBSTITUTE(AmazonProductData[[#This Row],[category-old3]], "OfficeProducts", "Office Products")</f>
        <v>Computers &amp; Accessories</v>
      </c>
      <c r="I348" s="1" t="str">
        <f>SUBSTITUTE(AmazonProductData[[#This Row],[Category2]], "&amp;", " &amp; ")</f>
        <v>Computers &amp; Accessories</v>
      </c>
      <c r="J348" s="1" t="str">
        <f>SUBSTITUTE(AmazonProductData[[#This Row],[category-old2]],"|","")</f>
        <v>Computers&amp;Accessories</v>
      </c>
      <c r="K348" s="1" t="s">
        <v>2688</v>
      </c>
      <c r="L348" s="13">
        <v>299</v>
      </c>
      <c r="M348" s="13" t="str">
        <f>IF(AmazonProductData[[#This Row],[Actual_price]]&lt;200,"₹200",IF(AmazonProductData[[#This Row],[Actual_price]]&lt;=500,"₹200–₹500"," &gt;₹500)"))</f>
        <v xml:space="preserve"> &gt;₹500)</v>
      </c>
      <c r="N348" s="36">
        <v>799</v>
      </c>
      <c r="O348" s="36" t="str">
        <f>IF(AmazonProductData[[#This Row],[Discount_percentage]]&gt;=0.5,"50% or More","Less Than 50%")</f>
        <v>50% or More</v>
      </c>
      <c r="P348" s="27">
        <v>0.63</v>
      </c>
      <c r="Q348" s="32" t="str">
        <f>IF(AmazonProductData[[#This Row],[Rating]]&lt;3,"Good",IF(AmazonProductData[[#This Row],[Rating]]&lt;=3.9,"Very Good","Excellent"))</f>
        <v>Excellent</v>
      </c>
      <c r="R348" s="32">
        <f>AmazonProductData[[#This Row],[Rating]]*AmazonProductData[[#This Row],[Rating_count]]</f>
        <v>8178.5999999999995</v>
      </c>
      <c r="S348" s="17">
        <v>4.3</v>
      </c>
      <c r="T348" s="17">
        <f>AmazonProductData[[#This Row],[Actual_price]]*AmazonProductData[[#This Row],[Rating_count]]</f>
        <v>1519698</v>
      </c>
      <c r="U348" s="17" t="str">
        <f>IF(AmazonProductData[[#This Row],[Rating_count]]&lt;1000,"Less than 1k Reviews","More than 1k Reviews")</f>
        <v>More than 1k Reviews</v>
      </c>
      <c r="V348" s="20">
        <v>1902</v>
      </c>
      <c r="W348" s="1" t="s">
        <v>3214</v>
      </c>
      <c r="X348" s="1" t="s">
        <v>4445</v>
      </c>
      <c r="Y348" s="1" t="s">
        <v>5639</v>
      </c>
      <c r="Z348" s="1" t="s">
        <v>6833</v>
      </c>
      <c r="AA348" s="1" t="s">
        <v>8027</v>
      </c>
      <c r="AB348" s="1" t="s">
        <v>9231</v>
      </c>
      <c r="AC348" s="2" t="s">
        <v>10507</v>
      </c>
      <c r="AD348" s="4" t="s">
        <v>11925</v>
      </c>
    </row>
    <row r="349" spans="1:30" hidden="1" x14ac:dyDescent="0.35">
      <c r="A349" s="3" t="s">
        <v>252</v>
      </c>
      <c r="B349" s="3" t="str">
        <f>PROPER(AmazonProductData[[#This Row],[P_edit_3]])</f>
        <v>Storite High Speed Micro</v>
      </c>
      <c r="C349" s="3" t="str">
        <f>SUBSTITUTE(AmazonProductData[[#This Row],[P_edit_2]],"/","")</f>
        <v>Storite High Speed Micro</v>
      </c>
      <c r="D349" s="3" t="str">
        <f>SUBSTITUTE(AmazonProductData[[#This Row],[P_edit_1]],"!!","")</f>
        <v>Storite High Speed Micro</v>
      </c>
      <c r="E349" s="3" t="str">
        <f>LEFT(AmazonProductData[[#This Row],[product_name-original]],FIND("~",SUBSTITUTE(AmazonProductData[[#This Row],[product_name-original]]," ","~",4))-1)</f>
        <v>Storite High Speed Micro</v>
      </c>
      <c r="F349" s="1" t="s">
        <v>1603</v>
      </c>
      <c r="G349" s="1" t="str">
        <f>LEFT(AmazonProductData[[#This Row],[category-orginal]],FIND("|",AmazonProductData[[#This Row],[category-orginal]]))</f>
        <v>Computers&amp;Accessories|</v>
      </c>
      <c r="H349" s="1" t="str">
        <f>SUBSTITUTE(AmazonProductData[[#This Row],[category-old3]], "OfficeProducts", "Office Products")</f>
        <v>Computers &amp; Accessories</v>
      </c>
      <c r="I349" s="1" t="str">
        <f>SUBSTITUTE(AmazonProductData[[#This Row],[Category2]], "&amp;", " &amp; ")</f>
        <v>Computers &amp; Accessories</v>
      </c>
      <c r="J349" s="1" t="str">
        <f>SUBSTITUTE(AmazonProductData[[#This Row],[category-old2]],"|","")</f>
        <v>Computers&amp;Accessories</v>
      </c>
      <c r="K349" s="1" t="s">
        <v>2688</v>
      </c>
      <c r="L349" s="13">
        <v>299</v>
      </c>
      <c r="M349" s="13" t="str">
        <f>IF(AmazonProductData[[#This Row],[Actual_price]]&lt;200,"₹200",IF(AmazonProductData[[#This Row],[Actual_price]]&lt;=500,"₹200–₹500"," &gt;₹500)"))</f>
        <v xml:space="preserve"> &gt;₹500)</v>
      </c>
      <c r="N349" s="36">
        <v>799</v>
      </c>
      <c r="O349" s="36" t="str">
        <f>IF(AmazonProductData[[#This Row],[Discount_percentage]]&gt;=0.5,"50% or More","Less Than 50%")</f>
        <v>50% or More</v>
      </c>
      <c r="P349" s="27">
        <v>0.63</v>
      </c>
      <c r="Q349" s="32" t="str">
        <f>IF(AmazonProductData[[#This Row],[Rating]]&lt;3,"Good",IF(AmazonProductData[[#This Row],[Rating]]&lt;=3.9,"Very Good","Excellent"))</f>
        <v>Excellent</v>
      </c>
      <c r="R349" s="32">
        <f>AmazonProductData[[#This Row],[Rating]]*AmazonProductData[[#This Row],[Rating_count]]</f>
        <v>8891.4</v>
      </c>
      <c r="S349" s="17">
        <v>4.2</v>
      </c>
      <c r="T349" s="17">
        <f>AmazonProductData[[#This Row],[Actual_price]]*AmazonProductData[[#This Row],[Rating_count]]</f>
        <v>1691483</v>
      </c>
      <c r="U349" s="17" t="str">
        <f>IF(AmazonProductData[[#This Row],[Rating_count]]&lt;1000,"Less than 1k Reviews","More than 1k Reviews")</f>
        <v>More than 1k Reviews</v>
      </c>
      <c r="V349" s="20">
        <v>2117</v>
      </c>
      <c r="W349" s="1" t="s">
        <v>3137</v>
      </c>
      <c r="X349" s="1" t="s">
        <v>4384</v>
      </c>
      <c r="Y349" s="1" t="s">
        <v>5578</v>
      </c>
      <c r="Z349" s="1" t="s">
        <v>6772</v>
      </c>
      <c r="AA349" s="1" t="s">
        <v>7966</v>
      </c>
      <c r="AB349" s="1" t="s">
        <v>9169</v>
      </c>
      <c r="AC349" s="2" t="s">
        <v>10429</v>
      </c>
      <c r="AD349" s="4" t="s">
        <v>11844</v>
      </c>
    </row>
    <row r="350" spans="1:30" hidden="1" x14ac:dyDescent="0.35">
      <c r="A350" s="3" t="s">
        <v>720</v>
      </c>
      <c r="B350" s="3" t="str">
        <f>PROPER(AmazonProductData[[#This Row],[P_edit_3]])</f>
        <v>Portronics Mport 31 4</v>
      </c>
      <c r="C350" s="3" t="str">
        <f>SUBSTITUTE(AmazonProductData[[#This Row],[P_edit_2]],"/","")</f>
        <v>Portronics MPORT 31 4</v>
      </c>
      <c r="D350" s="3" t="str">
        <f>SUBSTITUTE(AmazonProductData[[#This Row],[P_edit_1]],"!!","")</f>
        <v>Portronics MPORT 31 4</v>
      </c>
      <c r="E350" s="3" t="str">
        <f>LEFT(AmazonProductData[[#This Row],[product_name-original]],FIND("~",SUBSTITUTE(AmazonProductData[[#This Row],[product_name-original]]," ","~",4))-1)</f>
        <v>Portronics MPORT 31 4</v>
      </c>
      <c r="F350" s="1" t="s">
        <v>2057</v>
      </c>
      <c r="G350" s="1" t="str">
        <f>LEFT(AmazonProductData[[#This Row],[category-orginal]],FIND("|",AmazonProductData[[#This Row],[category-orginal]]))</f>
        <v>Computers&amp;Accessories|</v>
      </c>
      <c r="H350" s="1" t="str">
        <f>SUBSTITUTE(AmazonProductData[[#This Row],[category-old3]], "OfficeProducts", "Office Products")</f>
        <v>Computers &amp; Accessories</v>
      </c>
      <c r="I350" s="1" t="str">
        <f>SUBSTITUTE(AmazonProductData[[#This Row],[Category2]], "&amp;", " &amp; ")</f>
        <v>Computers &amp; Accessories</v>
      </c>
      <c r="J350" s="1" t="str">
        <f>SUBSTITUTE(AmazonProductData[[#This Row],[category-old2]],"|","")</f>
        <v>Computers&amp;Accessories</v>
      </c>
      <c r="K350" s="1" t="s">
        <v>2775</v>
      </c>
      <c r="L350" s="13">
        <v>499</v>
      </c>
      <c r="M350" s="13" t="str">
        <f>IF(AmazonProductData[[#This Row],[Actual_price]]&lt;200,"₹200",IF(AmazonProductData[[#This Row],[Actual_price]]&lt;=500,"₹200–₹500"," &gt;₹500)"))</f>
        <v xml:space="preserve"> &gt;₹500)</v>
      </c>
      <c r="N350" s="36">
        <v>799</v>
      </c>
      <c r="O350" s="36" t="str">
        <f>IF(AmazonProductData[[#This Row],[Discount_percentage]]&gt;=0.5,"50% or More","Less Than 50%")</f>
        <v>Less Than 50%</v>
      </c>
      <c r="P350" s="27">
        <v>0.38</v>
      </c>
      <c r="Q350" s="32" t="str">
        <f>IF(AmazonProductData[[#This Row],[Rating]]&lt;3,"Good",IF(AmazonProductData[[#This Row],[Rating]]&lt;=3.9,"Very Good","Excellent"))</f>
        <v>Excellent</v>
      </c>
      <c r="R350" s="32">
        <f>AmazonProductData[[#This Row],[Rating]]*AmazonProductData[[#This Row],[Rating_count]]</f>
        <v>9137.5</v>
      </c>
      <c r="S350" s="17">
        <v>4.3</v>
      </c>
      <c r="T350" s="17">
        <f>AmazonProductData[[#This Row],[Actual_price]]*AmazonProductData[[#This Row],[Rating_count]]</f>
        <v>1697875</v>
      </c>
      <c r="U350" s="17" t="str">
        <f>IF(AmazonProductData[[#This Row],[Rating_count]]&lt;1000,"Less than 1k Reviews","More than 1k Reviews")</f>
        <v>More than 1k Reviews</v>
      </c>
      <c r="V350" s="20">
        <v>2125</v>
      </c>
      <c r="W350" s="1" t="s">
        <v>3566</v>
      </c>
      <c r="X350" s="1" t="s">
        <v>4759</v>
      </c>
      <c r="Y350" s="1" t="s">
        <v>5953</v>
      </c>
      <c r="Z350" s="1" t="s">
        <v>7147</v>
      </c>
      <c r="AA350" s="1" t="s">
        <v>8341</v>
      </c>
      <c r="AB350" s="1" t="s">
        <v>9550</v>
      </c>
      <c r="AC350" s="2" t="s">
        <v>10940</v>
      </c>
      <c r="AD350" s="4" t="s">
        <v>12387</v>
      </c>
    </row>
    <row r="351" spans="1:30" x14ac:dyDescent="0.35">
      <c r="A351" s="3" t="s">
        <v>585</v>
      </c>
      <c r="B351" s="3" t="str">
        <f>PROPER(AmazonProductData[[#This Row],[P_edit_3]])</f>
        <v>Zebronics Zeb-Dash Plus 2.4Ghz</v>
      </c>
      <c r="C351" s="3" t="str">
        <f>SUBSTITUTE(AmazonProductData[[#This Row],[P_edit_2]],"/","")</f>
        <v>ZEBRONICS Zeb-Dash Plus 2.4GHz</v>
      </c>
      <c r="D351" s="3" t="str">
        <f>SUBSTITUTE(AmazonProductData[[#This Row],[P_edit_1]],"!!","")</f>
        <v>ZEBRONICS Zeb-Dash Plus 2.4GHz</v>
      </c>
      <c r="E351" s="3" t="str">
        <f>LEFT(AmazonProductData[[#This Row],[product_name-original]],FIND("~",SUBSTITUTE(AmazonProductData[[#This Row],[product_name-original]]," ","~",4))-1)</f>
        <v>ZEBRONICS Zeb-Dash Plus 2.4GHz</v>
      </c>
      <c r="F351" s="1" t="s">
        <v>1922</v>
      </c>
      <c r="G351" s="1" t="str">
        <f>LEFT(AmazonProductData[[#This Row],[category-orginal]],FIND("|",AmazonProductData[[#This Row],[category-orginal]]))</f>
        <v>Computers&amp;Accessories|</v>
      </c>
      <c r="H351" s="1" t="str">
        <f>SUBSTITUTE(AmazonProductData[[#This Row],[category-old3]], "OfficeProducts", "Office Products")</f>
        <v>Computers &amp; Accessories</v>
      </c>
      <c r="I351" s="1" t="str">
        <f>SUBSTITUTE(AmazonProductData[[#This Row],[Category2]], "&amp;", " &amp; ")</f>
        <v>Computers &amp; Accessories</v>
      </c>
      <c r="J351" s="1" t="str">
        <f>SUBSTITUTE(AmazonProductData[[#This Row],[category-old2]],"|","")</f>
        <v>Computers&amp;Accessories</v>
      </c>
      <c r="K351" s="1" t="s">
        <v>2733</v>
      </c>
      <c r="L351" s="13">
        <v>299</v>
      </c>
      <c r="M351" s="13" t="str">
        <f>IF(AmazonProductData[[#This Row],[Actual_price]]&lt;200,"₹200",IF(AmazonProductData[[#This Row],[Actual_price]]&lt;=500,"₹200–₹500"," &gt;₹500)"))</f>
        <v>₹200–₹500</v>
      </c>
      <c r="N351" s="36">
        <v>449</v>
      </c>
      <c r="O351" s="36" t="str">
        <f>IF(AmazonProductData[[#This Row],[Discount_percentage]]&gt;=0.5,"50% or More","Less Than 50%")</f>
        <v>Less Than 50%</v>
      </c>
      <c r="P351" s="27">
        <v>0.33</v>
      </c>
      <c r="Q351" s="32" t="str">
        <f>IF(AmazonProductData[[#This Row],[Rating]]&lt;3,"Good",IF(AmazonProductData[[#This Row],[Rating]]&lt;=3.9,"Very Good","Excellent"))</f>
        <v>Very Good</v>
      </c>
      <c r="R351" s="32">
        <f>AmazonProductData[[#This Row],[Rating]]*AmazonProductData[[#This Row],[Rating_count]]</f>
        <v>41394.5</v>
      </c>
      <c r="S351" s="17">
        <v>3.5</v>
      </c>
      <c r="T351" s="17">
        <f>AmazonProductData[[#This Row],[Actual_price]]*AmazonProductData[[#This Row],[Rating_count]]</f>
        <v>5310323</v>
      </c>
      <c r="U351" s="17" t="str">
        <f>IF(AmazonProductData[[#This Row],[Rating_count]]&lt;1000,"Less than 1k Reviews","More than 1k Reviews")</f>
        <v>More than 1k Reviews</v>
      </c>
      <c r="V351" s="20">
        <v>11827</v>
      </c>
      <c r="W351" s="1" t="s">
        <v>3431</v>
      </c>
      <c r="X351" s="1" t="s">
        <v>4624</v>
      </c>
      <c r="Y351" s="1" t="s">
        <v>5818</v>
      </c>
      <c r="Z351" s="1" t="s">
        <v>7012</v>
      </c>
      <c r="AA351" s="1" t="s">
        <v>8206</v>
      </c>
      <c r="AB351" s="1" t="s">
        <v>9413</v>
      </c>
      <c r="AC351" s="2" t="s">
        <v>10782</v>
      </c>
      <c r="AD351" s="4" t="s">
        <v>12219</v>
      </c>
    </row>
    <row r="352" spans="1:30" hidden="1" x14ac:dyDescent="0.35">
      <c r="A352" s="3" t="s">
        <v>238</v>
      </c>
      <c r="B352" s="3" t="str">
        <f>PROPER(AmazonProductData[[#This Row],[P_edit_3]])</f>
        <v>Hi-Mobiler Iphone Charger Lightning</v>
      </c>
      <c r="C352" s="3" t="str">
        <f>SUBSTITUTE(AmazonProductData[[#This Row],[P_edit_2]],"/","")</f>
        <v>Hi-Mobiler iPhone Charger Lightning</v>
      </c>
      <c r="D352" s="3" t="str">
        <f>SUBSTITUTE(AmazonProductData[[#This Row],[P_edit_1]],"!!","")</f>
        <v>Hi-Mobiler iPhone Charger Lightning</v>
      </c>
      <c r="E352" s="3" t="str">
        <f>LEFT(AmazonProductData[[#This Row],[product_name-original]],FIND("~",SUBSTITUTE(AmazonProductData[[#This Row],[product_name-original]]," ","~",4))-1)</f>
        <v>Hi-Mobiler iPhone Charger Lightning</v>
      </c>
      <c r="F352" s="1" t="s">
        <v>1589</v>
      </c>
      <c r="G352" s="1" t="str">
        <f>LEFT(AmazonProductData[[#This Row],[category-orginal]],FIND("|",AmazonProductData[[#This Row],[category-orginal]]))</f>
        <v>Computers&amp;Accessories|</v>
      </c>
      <c r="H352" s="1" t="str">
        <f>SUBSTITUTE(AmazonProductData[[#This Row],[category-old3]], "OfficeProducts", "Office Products")</f>
        <v>Computers &amp; Accessories</v>
      </c>
      <c r="I352" s="1" t="str">
        <f>SUBSTITUTE(AmazonProductData[[#This Row],[Category2]], "&amp;", " &amp; ")</f>
        <v>Computers &amp; Accessories</v>
      </c>
      <c r="J352" s="1" t="str">
        <f>SUBSTITUTE(AmazonProductData[[#This Row],[category-old2]],"|","")</f>
        <v>Computers&amp;Accessories</v>
      </c>
      <c r="K352" s="1" t="s">
        <v>2688</v>
      </c>
      <c r="L352" s="13">
        <v>254</v>
      </c>
      <c r="M352" s="13" t="str">
        <f>IF(AmazonProductData[[#This Row],[Actual_price]]&lt;200,"₹200",IF(AmazonProductData[[#This Row],[Actual_price]]&lt;=500,"₹200–₹500"," &gt;₹500)"))</f>
        <v xml:space="preserve"> &gt;₹500)</v>
      </c>
      <c r="N352" s="36">
        <v>799</v>
      </c>
      <c r="O352" s="36" t="str">
        <f>IF(AmazonProductData[[#This Row],[Discount_percentage]]&gt;=0.5,"50% or More","Less Than 50%")</f>
        <v>50% or More</v>
      </c>
      <c r="P352" s="27">
        <v>0.68</v>
      </c>
      <c r="Q352" s="32" t="str">
        <f>IF(AmazonProductData[[#This Row],[Rating]]&lt;3,"Good",IF(AmazonProductData[[#This Row],[Rating]]&lt;=3.9,"Very Good","Excellent"))</f>
        <v>Excellent</v>
      </c>
      <c r="R352" s="32">
        <f>AmazonProductData[[#This Row],[Rating]]*AmazonProductData[[#This Row],[Rating_count]]</f>
        <v>11620</v>
      </c>
      <c r="S352" s="17">
        <v>4</v>
      </c>
      <c r="T352" s="17">
        <f>AmazonProductData[[#This Row],[Actual_price]]*AmazonProductData[[#This Row],[Rating_count]]</f>
        <v>2321095</v>
      </c>
      <c r="U352" s="17" t="str">
        <f>IF(AmazonProductData[[#This Row],[Rating_count]]&lt;1000,"Less than 1k Reviews","More than 1k Reviews")</f>
        <v>More than 1k Reviews</v>
      </c>
      <c r="V352" s="20">
        <v>2905</v>
      </c>
      <c r="W352" s="1" t="s">
        <v>3125</v>
      </c>
      <c r="X352" s="1" t="s">
        <v>4375</v>
      </c>
      <c r="Y352" s="1" t="s">
        <v>5569</v>
      </c>
      <c r="Z352" s="1" t="s">
        <v>6763</v>
      </c>
      <c r="AA352" s="1" t="s">
        <v>7957</v>
      </c>
      <c r="AB352" s="1" t="s">
        <v>9160</v>
      </c>
      <c r="AC352" s="2" t="s">
        <v>10416</v>
      </c>
      <c r="AD352" s="4" t="s">
        <v>11830</v>
      </c>
    </row>
    <row r="353" spans="1:30" hidden="1" x14ac:dyDescent="0.35">
      <c r="A353" s="3" t="s">
        <v>1062</v>
      </c>
      <c r="B353" s="3" t="str">
        <f>PROPER(AmazonProductData[[#This Row],[P_edit_3]])</f>
        <v xml:space="preserve">Prettykrafts Laundry Bag </v>
      </c>
      <c r="C353" s="3" t="str">
        <f>SUBSTITUTE(AmazonProductData[[#This Row],[P_edit_2]],"/","")</f>
        <v xml:space="preserve">PrettyKrafts Laundry Bag </v>
      </c>
      <c r="D353" s="3" t="str">
        <f>SUBSTITUTE(AmazonProductData[[#This Row],[P_edit_1]],"!!","")</f>
        <v>PrettyKrafts Laundry Bag /</v>
      </c>
      <c r="E353" s="3" t="str">
        <f>LEFT(AmazonProductData[[#This Row],[product_name-original]],FIND("~",SUBSTITUTE(AmazonProductData[[#This Row],[product_name-original]]," ","~",4))-1)</f>
        <v>PrettyKrafts Laundry Bag /</v>
      </c>
      <c r="F353" s="1" t="s">
        <v>2399</v>
      </c>
      <c r="G353" s="1" t="str">
        <f>LEFT(AmazonProductData[[#This Row],[category-orginal]],FIND("|",AmazonProductData[[#This Row],[category-orginal]]))</f>
        <v>Home&amp;Kitchen|</v>
      </c>
      <c r="H353" s="1" t="str">
        <f>SUBSTITUTE(AmazonProductData[[#This Row],[category-old3]], "OfficeProducts", "Office Products")</f>
        <v>Home &amp; Kitchen</v>
      </c>
      <c r="I353" s="1" t="str">
        <f>SUBSTITUTE(AmazonProductData[[#This Row],[Category2]], "&amp;", " &amp; ")</f>
        <v>Home &amp; Kitchen</v>
      </c>
      <c r="J353" s="1" t="str">
        <f>SUBSTITUTE(AmazonProductData[[#This Row],[category-old2]],"|","")</f>
        <v>Home&amp;Kitchen</v>
      </c>
      <c r="K353" s="1" t="s">
        <v>2871</v>
      </c>
      <c r="L353" s="13">
        <v>320</v>
      </c>
      <c r="M353" s="13" t="str">
        <f>IF(AmazonProductData[[#This Row],[Actual_price]]&lt;200,"₹200",IF(AmazonProductData[[#This Row],[Actual_price]]&lt;=500,"₹200–₹500"," &gt;₹500)"))</f>
        <v xml:space="preserve"> &gt;₹500)</v>
      </c>
      <c r="N353" s="36">
        <v>799</v>
      </c>
      <c r="O353" s="36" t="str">
        <f>IF(AmazonProductData[[#This Row],[Discount_percentage]]&gt;=0.5,"50% or More","Less Than 50%")</f>
        <v>50% or More</v>
      </c>
      <c r="P353" s="27">
        <v>0.6</v>
      </c>
      <c r="Q353" s="32" t="str">
        <f>IF(AmazonProductData[[#This Row],[Rating]]&lt;3,"Good",IF(AmazonProductData[[#This Row],[Rating]]&lt;=3.9,"Very Good","Excellent"))</f>
        <v>Excellent</v>
      </c>
      <c r="R353" s="32">
        <f>AmazonProductData[[#This Row],[Rating]]*AmazonProductData[[#This Row],[Rating_count]]</f>
        <v>16153.2</v>
      </c>
      <c r="S353" s="17">
        <v>4.2</v>
      </c>
      <c r="T353" s="17">
        <f>AmazonProductData[[#This Row],[Actual_price]]*AmazonProductData[[#This Row],[Rating_count]]</f>
        <v>3072954</v>
      </c>
      <c r="U353" s="17" t="str">
        <f>IF(AmazonProductData[[#This Row],[Rating_count]]&lt;1000,"Less than 1k Reviews","More than 1k Reviews")</f>
        <v>More than 1k Reviews</v>
      </c>
      <c r="V353" s="20">
        <v>3846</v>
      </c>
      <c r="W353" s="1" t="s">
        <v>3905</v>
      </c>
      <c r="X353" s="1" t="s">
        <v>5097</v>
      </c>
      <c r="Y353" s="1" t="s">
        <v>6291</v>
      </c>
      <c r="Z353" s="1" t="s">
        <v>7485</v>
      </c>
      <c r="AA353" s="1" t="s">
        <v>8679</v>
      </c>
      <c r="AB353" s="1" t="s">
        <v>9891</v>
      </c>
      <c r="AC353" s="2" t="s">
        <v>11305</v>
      </c>
      <c r="AD353" s="4" t="s">
        <v>12768</v>
      </c>
    </row>
    <row r="354" spans="1:30" x14ac:dyDescent="0.35">
      <c r="A354" s="3" t="s">
        <v>1069</v>
      </c>
      <c r="B354" s="3" t="str">
        <f>PROPER(AmazonProductData[[#This Row],[P_edit_3]])</f>
        <v>Kent Gold Optima Gravity</v>
      </c>
      <c r="C354" s="3" t="str">
        <f>SUBSTITUTE(AmazonProductData[[#This Row],[P_edit_2]],"/","")</f>
        <v>KENT Gold Optima Gravity</v>
      </c>
      <c r="D354" s="3" t="str">
        <f>SUBSTITUTE(AmazonProductData[[#This Row],[P_edit_1]],"!!","")</f>
        <v>KENT Gold Optima Gravity</v>
      </c>
      <c r="E354" s="3" t="str">
        <f>LEFT(AmazonProductData[[#This Row],[product_name-original]],FIND("~",SUBSTITUTE(AmazonProductData[[#This Row],[product_name-original]]," ","~",4))-1)</f>
        <v>KENT Gold Optima Gravity</v>
      </c>
      <c r="F354" s="1" t="s">
        <v>2406</v>
      </c>
      <c r="G354" s="1" t="str">
        <f>LEFT(AmazonProductData[[#This Row],[category-orginal]],FIND("|",AmazonProductData[[#This Row],[category-orginal]]))</f>
        <v>Home&amp;Kitchen|</v>
      </c>
      <c r="H354" s="1" t="str">
        <f>SUBSTITUTE(AmazonProductData[[#This Row],[category-old3]], "OfficeProducts", "Office Products")</f>
        <v>Home &amp; Kitchen</v>
      </c>
      <c r="I354" s="1" t="str">
        <f>SUBSTITUTE(AmazonProductData[[#This Row],[Category2]], "&amp;", " &amp; ")</f>
        <v>Home &amp; Kitchen</v>
      </c>
      <c r="J354" s="1" t="str">
        <f>SUBSTITUTE(AmazonProductData[[#This Row],[category-old2]],"|","")</f>
        <v>Home&amp;Kitchen</v>
      </c>
      <c r="K354" s="1" t="s">
        <v>2870</v>
      </c>
      <c r="L354" s="13">
        <v>1699</v>
      </c>
      <c r="M354" s="13" t="str">
        <f>IF(AmazonProductData[[#This Row],[Actual_price]]&lt;200,"₹200",IF(AmazonProductData[[#This Row],[Actual_price]]&lt;=500,"₹200–₹500"," &gt;₹500)"))</f>
        <v xml:space="preserve"> &gt;₹500)</v>
      </c>
      <c r="N354" s="36">
        <v>1900</v>
      </c>
      <c r="O354" s="36" t="str">
        <f>IF(AmazonProductData[[#This Row],[Discount_percentage]]&gt;=0.5,"50% or More","Less Than 50%")</f>
        <v>Less Than 50%</v>
      </c>
      <c r="P354" s="27">
        <v>0.11</v>
      </c>
      <c r="Q354" s="32" t="str">
        <f>IF(AmazonProductData[[#This Row],[Rating]]&lt;3,"Good",IF(AmazonProductData[[#This Row],[Rating]]&lt;=3.9,"Very Good","Excellent"))</f>
        <v>Very Good</v>
      </c>
      <c r="R354" s="32">
        <f>AmazonProductData[[#This Row],[Rating]]*AmazonProductData[[#This Row],[Rating_count]]</f>
        <v>41241.599999999999</v>
      </c>
      <c r="S354" s="17">
        <v>3.6</v>
      </c>
      <c r="T354" s="17">
        <f>AmazonProductData[[#This Row],[Actual_price]]*AmazonProductData[[#This Row],[Rating_count]]</f>
        <v>21766400</v>
      </c>
      <c r="U354" s="17" t="str">
        <f>IF(AmazonProductData[[#This Row],[Rating_count]]&lt;1000,"Less than 1k Reviews","More than 1k Reviews")</f>
        <v>More than 1k Reviews</v>
      </c>
      <c r="V354" s="20">
        <v>11456</v>
      </c>
      <c r="W354" s="1" t="s">
        <v>3912</v>
      </c>
      <c r="X354" s="1" t="s">
        <v>5104</v>
      </c>
      <c r="Y354" s="1" t="s">
        <v>6298</v>
      </c>
      <c r="Z354" s="1" t="s">
        <v>7492</v>
      </c>
      <c r="AA354" s="1" t="s">
        <v>8686</v>
      </c>
      <c r="AB354" s="1" t="s">
        <v>9898</v>
      </c>
      <c r="AC354" s="2" t="s">
        <v>11312</v>
      </c>
      <c r="AD354" s="4" t="s">
        <v>12775</v>
      </c>
    </row>
    <row r="355" spans="1:30" hidden="1" x14ac:dyDescent="0.35">
      <c r="A355" s="3" t="s">
        <v>897</v>
      </c>
      <c r="B355" s="3" t="str">
        <f>PROPER(AmazonProductData[[#This Row],[P_edit_3]])</f>
        <v>Carecase¬Æ Optical Bay 2Nd</v>
      </c>
      <c r="C355" s="3" t="str">
        <f>SUBSTITUTE(AmazonProductData[[#This Row],[P_edit_2]],"/","")</f>
        <v>CARECASE¬Æ Optical Bay 2nd</v>
      </c>
      <c r="D355" s="3" t="str">
        <f>SUBSTITUTE(AmazonProductData[[#This Row],[P_edit_1]],"!!","")</f>
        <v>CARECASE¬Æ Optical Bay 2nd</v>
      </c>
      <c r="E355" s="3" t="str">
        <f>LEFT(AmazonProductData[[#This Row],[product_name-original]],FIND("~",SUBSTITUTE(AmazonProductData[[#This Row],[product_name-original]]," ","~",4))-1)</f>
        <v>CARECASE¬Æ Optical Bay 2nd</v>
      </c>
      <c r="F355" s="1" t="s">
        <v>2234</v>
      </c>
      <c r="G355" s="1" t="str">
        <f>LEFT(AmazonProductData[[#This Row],[category-orginal]],FIND("|",AmazonProductData[[#This Row],[category-orginal]]))</f>
        <v>Computers&amp;Accessories|</v>
      </c>
      <c r="H355" s="1" t="str">
        <f>SUBSTITUTE(AmazonProductData[[#This Row],[category-old3]], "OfficeProducts", "Office Products")</f>
        <v>Computers &amp; Accessories</v>
      </c>
      <c r="I355" s="1" t="str">
        <f>SUBSTITUTE(AmazonProductData[[#This Row],[Category2]], "&amp;", " &amp; ")</f>
        <v>Computers &amp; Accessories</v>
      </c>
      <c r="J355" s="1" t="str">
        <f>SUBSTITUTE(AmazonProductData[[#This Row],[category-old2]],"|","")</f>
        <v>Computers&amp;Accessories</v>
      </c>
      <c r="K355" s="1" t="s">
        <v>2828</v>
      </c>
      <c r="L355" s="13">
        <v>199</v>
      </c>
      <c r="M355" s="13" t="str">
        <f>IF(AmazonProductData[[#This Row],[Actual_price]]&lt;200,"₹200",IF(AmazonProductData[[#This Row],[Actual_price]]&lt;=500,"₹200–₹500"," &gt;₹500)"))</f>
        <v xml:space="preserve"> &gt;₹500)</v>
      </c>
      <c r="N355" s="36">
        <v>799</v>
      </c>
      <c r="O355" s="36" t="str">
        <f>IF(AmazonProductData[[#This Row],[Discount_percentage]]&gt;=0.5,"50% or More","Less Than 50%")</f>
        <v>50% or More</v>
      </c>
      <c r="P355" s="27">
        <v>0.75</v>
      </c>
      <c r="Q355" s="32" t="str">
        <f>IF(AmazonProductData[[#This Row],[Rating]]&lt;3,"Good",IF(AmazonProductData[[#This Row],[Rating]]&lt;=3.9,"Very Good","Excellent"))</f>
        <v>Excellent</v>
      </c>
      <c r="R355" s="32">
        <f>AmazonProductData[[#This Row],[Rating]]*AmazonProductData[[#This Row],[Rating_count]]</f>
        <v>30065.299999999996</v>
      </c>
      <c r="S355" s="17">
        <v>4.0999999999999996</v>
      </c>
      <c r="T355" s="17">
        <f>AmazonProductData[[#This Row],[Actual_price]]*AmazonProductData[[#This Row],[Rating_count]]</f>
        <v>5859067</v>
      </c>
      <c r="U355" s="17" t="str">
        <f>IF(AmazonProductData[[#This Row],[Rating_count]]&lt;1000,"Less than 1k Reviews","More than 1k Reviews")</f>
        <v>More than 1k Reviews</v>
      </c>
      <c r="V355" s="20">
        <v>7333</v>
      </c>
      <c r="W355" s="1" t="s">
        <v>3741</v>
      </c>
      <c r="X355" s="1" t="s">
        <v>4932</v>
      </c>
      <c r="Y355" s="1" t="s">
        <v>6126</v>
      </c>
      <c r="Z355" s="1" t="s">
        <v>7320</v>
      </c>
      <c r="AA355" s="1" t="s">
        <v>8514</v>
      </c>
      <c r="AB355" s="1" t="s">
        <v>9726</v>
      </c>
      <c r="AC355" s="2" t="s">
        <v>11136</v>
      </c>
      <c r="AD355" s="4" t="s">
        <v>12598</v>
      </c>
    </row>
    <row r="356" spans="1:30" hidden="1" x14ac:dyDescent="0.35">
      <c r="A356" s="3" t="s">
        <v>861</v>
      </c>
      <c r="B356" s="3" t="str">
        <f>PROPER(AmazonProductData[[#This Row],[P_edit_3]])</f>
        <v>Slovic¬Æ Tripod Mount Adapter|</v>
      </c>
      <c r="C356" s="3" t="str">
        <f>SUBSTITUTE(AmazonProductData[[#This Row],[P_edit_2]],"/","")</f>
        <v>SLOVIC¬Æ Tripod Mount Adapter|</v>
      </c>
      <c r="D356" s="3" t="str">
        <f>SUBSTITUTE(AmazonProductData[[#This Row],[P_edit_1]],"!!","")</f>
        <v>SLOVIC¬Æ Tripod Mount Adapter|</v>
      </c>
      <c r="E356" s="3" t="str">
        <f>LEFT(AmazonProductData[[#This Row],[product_name-original]],FIND("~",SUBSTITUTE(AmazonProductData[[#This Row],[product_name-original]]," ","~",4))-1)</f>
        <v>SLOVIC¬Æ Tripod Mount Adapter|</v>
      </c>
      <c r="F356" s="1" t="s">
        <v>2198</v>
      </c>
      <c r="G356" s="1" t="str">
        <f>LEFT(AmazonProductData[[#This Row],[category-orginal]],FIND("|",AmazonProductData[[#This Row],[category-orginal]]))</f>
        <v>Electronics|</v>
      </c>
      <c r="H356" s="1" t="str">
        <f>SUBSTITUTE(AmazonProductData[[#This Row],[category-old3]], "OfficeProducts", "Office Products")</f>
        <v>Electronics</v>
      </c>
      <c r="I356" s="1" t="str">
        <f>SUBSTITUTE(AmazonProductData[[#This Row],[Category2]], "&amp;", " &amp; ")</f>
        <v>Electronics</v>
      </c>
      <c r="J356" s="1" t="str">
        <f>SUBSTITUTE(AmazonProductData[[#This Row],[category-old2]],"|","")</f>
        <v>Electronics</v>
      </c>
      <c r="K356" s="1" t="s">
        <v>2745</v>
      </c>
      <c r="L356" s="13">
        <v>326</v>
      </c>
      <c r="M356" s="13" t="str">
        <f>IF(AmazonProductData[[#This Row],[Actual_price]]&lt;200,"₹200",IF(AmazonProductData[[#This Row],[Actual_price]]&lt;=500,"₹200–₹500"," &gt;₹500)"))</f>
        <v xml:space="preserve"> &gt;₹500)</v>
      </c>
      <c r="N356" s="36">
        <v>799</v>
      </c>
      <c r="O356" s="36" t="str">
        <f>IF(AmazonProductData[[#This Row],[Discount_percentage]]&gt;=0.5,"50% or More","Less Than 50%")</f>
        <v>50% or More</v>
      </c>
      <c r="P356" s="27">
        <v>0.59</v>
      </c>
      <c r="Q356" s="32" t="str">
        <f>IF(AmazonProductData[[#This Row],[Rating]]&lt;3,"Good",IF(AmazonProductData[[#This Row],[Rating]]&lt;=3.9,"Very Good","Excellent"))</f>
        <v>Excellent</v>
      </c>
      <c r="R356" s="32">
        <f>AmazonProductData[[#This Row],[Rating]]*AmazonProductData[[#This Row],[Rating_count]]</f>
        <v>47401.200000000004</v>
      </c>
      <c r="S356" s="17">
        <v>4.4000000000000004</v>
      </c>
      <c r="T356" s="17">
        <f>AmazonProductData[[#This Row],[Actual_price]]*AmazonProductData[[#This Row],[Rating_count]]</f>
        <v>8607627</v>
      </c>
      <c r="U356" s="17" t="str">
        <f>IF(AmazonProductData[[#This Row],[Rating_count]]&lt;1000,"Less than 1k Reviews","More than 1k Reviews")</f>
        <v>More than 1k Reviews</v>
      </c>
      <c r="V356" s="20">
        <v>10773</v>
      </c>
      <c r="W356" s="1" t="s">
        <v>3706</v>
      </c>
      <c r="X356" s="1" t="s">
        <v>4896</v>
      </c>
      <c r="Y356" s="1" t="s">
        <v>6090</v>
      </c>
      <c r="Z356" s="1" t="s">
        <v>7284</v>
      </c>
      <c r="AA356" s="1" t="s">
        <v>8478</v>
      </c>
      <c r="AB356" s="1" t="s">
        <v>9688</v>
      </c>
      <c r="AC356" s="2" t="s">
        <v>11096</v>
      </c>
      <c r="AD356" s="4" t="s">
        <v>12553</v>
      </c>
    </row>
    <row r="357" spans="1:30" hidden="1" x14ac:dyDescent="0.35">
      <c r="A357" s="3" t="s">
        <v>676</v>
      </c>
      <c r="B357" s="3" t="str">
        <f>PROPER(AmazonProductData[[#This Row],[P_edit_3]])</f>
        <v>Redgear A-15 Wired Gaming</v>
      </c>
      <c r="C357" s="3" t="str">
        <f>SUBSTITUTE(AmazonProductData[[#This Row],[P_edit_2]],"/","")</f>
        <v>Redgear A-15 Wired Gaming</v>
      </c>
      <c r="D357" s="3" t="str">
        <f>SUBSTITUTE(AmazonProductData[[#This Row],[P_edit_1]],"!!","")</f>
        <v>Redgear A-15 Wired Gaming</v>
      </c>
      <c r="E357" s="3" t="str">
        <f>LEFT(AmazonProductData[[#This Row],[product_name-original]],FIND("~",SUBSTITUTE(AmazonProductData[[#This Row],[product_name-original]]," ","~",4))-1)</f>
        <v>Redgear A-15 Wired Gaming</v>
      </c>
      <c r="F357" s="1" t="s">
        <v>2013</v>
      </c>
      <c r="G357" s="1" t="str">
        <f>LEFT(AmazonProductData[[#This Row],[category-orginal]],FIND("|",AmazonProductData[[#This Row],[category-orginal]]))</f>
        <v>Computers&amp;Accessories|</v>
      </c>
      <c r="H357" s="1" t="str">
        <f>SUBSTITUTE(AmazonProductData[[#This Row],[category-old3]], "OfficeProducts", "Office Products")</f>
        <v>Computers &amp; Accessories</v>
      </c>
      <c r="I357" s="1" t="str">
        <f>SUBSTITUTE(AmazonProductData[[#This Row],[Category2]], "&amp;", " &amp; ")</f>
        <v>Computers &amp; Accessories</v>
      </c>
      <c r="J357" s="1" t="str">
        <f>SUBSTITUTE(AmazonProductData[[#This Row],[category-old2]],"|","")</f>
        <v>Computers&amp;Accessories</v>
      </c>
      <c r="K357" s="1" t="s">
        <v>2751</v>
      </c>
      <c r="L357" s="13">
        <v>599</v>
      </c>
      <c r="M357" s="13" t="str">
        <f>IF(AmazonProductData[[#This Row],[Actual_price]]&lt;200,"₹200",IF(AmazonProductData[[#This Row],[Actual_price]]&lt;=500,"₹200–₹500"," &gt;₹500)"))</f>
        <v xml:space="preserve"> &gt;₹500)</v>
      </c>
      <c r="N357" s="36">
        <v>799</v>
      </c>
      <c r="O357" s="36" t="str">
        <f>IF(AmazonProductData[[#This Row],[Discount_percentage]]&gt;=0.5,"50% or More","Less Than 50%")</f>
        <v>Less Than 50%</v>
      </c>
      <c r="P357" s="27">
        <v>0.25</v>
      </c>
      <c r="Q357" s="32" t="str">
        <f>IF(AmazonProductData[[#This Row],[Rating]]&lt;3,"Good",IF(AmazonProductData[[#This Row],[Rating]]&lt;=3.9,"Very Good","Excellent"))</f>
        <v>Excellent</v>
      </c>
      <c r="R357" s="32">
        <f>AmazonProductData[[#This Row],[Rating]]*AmazonProductData[[#This Row],[Rating_count]]</f>
        <v>67897</v>
      </c>
      <c r="S357" s="17">
        <v>4.3</v>
      </c>
      <c r="T357" s="17">
        <f>AmazonProductData[[#This Row],[Actual_price]]*AmazonProductData[[#This Row],[Rating_count]]</f>
        <v>12616210</v>
      </c>
      <c r="U357" s="17" t="str">
        <f>IF(AmazonProductData[[#This Row],[Rating_count]]&lt;1000,"Less than 1k Reviews","More than 1k Reviews")</f>
        <v>More than 1k Reviews</v>
      </c>
      <c r="V357" s="20">
        <v>15790</v>
      </c>
      <c r="W357" s="1" t="s">
        <v>3524</v>
      </c>
      <c r="X357" s="1" t="s">
        <v>4715</v>
      </c>
      <c r="Y357" s="1" t="s">
        <v>5909</v>
      </c>
      <c r="Z357" s="1" t="s">
        <v>7103</v>
      </c>
      <c r="AA357" s="1" t="s">
        <v>8297</v>
      </c>
      <c r="AB357" s="1" t="s">
        <v>9505</v>
      </c>
      <c r="AC357" s="2" t="s">
        <v>10893</v>
      </c>
      <c r="AD357" s="4" t="s">
        <v>12339</v>
      </c>
    </row>
    <row r="358" spans="1:30" hidden="1" x14ac:dyDescent="0.35">
      <c r="A358" s="3" t="s">
        <v>83</v>
      </c>
      <c r="B358" s="3" t="str">
        <f>PROPER(AmazonProductData[[#This Row],[P_edit_3]])</f>
        <v>Boat A 350 Type</v>
      </c>
      <c r="C358" s="3" t="str">
        <f>SUBSTITUTE(AmazonProductData[[#This Row],[P_edit_2]],"/","")</f>
        <v>boAt A 350 Type</v>
      </c>
      <c r="D358" s="3" t="str">
        <f>SUBSTITUTE(AmazonProductData[[#This Row],[P_edit_1]],"!!","")</f>
        <v>boAt A 350 Type</v>
      </c>
      <c r="E358" s="3" t="str">
        <f>LEFT(AmazonProductData[[#This Row],[product_name-original]],FIND("~",SUBSTITUTE(AmazonProductData[[#This Row],[product_name-original]]," ","~",4))-1)</f>
        <v>boAt A 350 Type</v>
      </c>
      <c r="F358" s="1" t="s">
        <v>1434</v>
      </c>
      <c r="G358" s="1" t="str">
        <f>LEFT(AmazonProductData[[#This Row],[category-orginal]],FIND("|",AmazonProductData[[#This Row],[category-orginal]]))</f>
        <v>Computers&amp;Accessories|</v>
      </c>
      <c r="H358" s="1" t="str">
        <f>SUBSTITUTE(AmazonProductData[[#This Row],[category-old3]], "OfficeProducts", "Office Products")</f>
        <v>Computers &amp; Accessories</v>
      </c>
      <c r="I358" s="1" t="str">
        <f>SUBSTITUTE(AmazonProductData[[#This Row],[Category2]], "&amp;", " &amp; ")</f>
        <v>Computers &amp; Accessories</v>
      </c>
      <c r="J358" s="1" t="str">
        <f>SUBSTITUTE(AmazonProductData[[#This Row],[category-old2]],"|","")</f>
        <v>Computers&amp;Accessories</v>
      </c>
      <c r="K358" s="1" t="s">
        <v>2688</v>
      </c>
      <c r="L358" s="13">
        <v>299</v>
      </c>
      <c r="M358" s="13" t="str">
        <f>IF(AmazonProductData[[#This Row],[Actual_price]]&lt;200,"₹200",IF(AmazonProductData[[#This Row],[Actual_price]]&lt;=500,"₹200–₹500"," &gt;₹500)"))</f>
        <v xml:space="preserve"> &gt;₹500)</v>
      </c>
      <c r="N358" s="36">
        <v>799</v>
      </c>
      <c r="O358" s="36" t="str">
        <f>IF(AmazonProductData[[#This Row],[Discount_percentage]]&gt;=0.5,"50% or More","Less Than 50%")</f>
        <v>50% or More</v>
      </c>
      <c r="P358" s="27">
        <v>0.63</v>
      </c>
      <c r="Q358" s="32" t="str">
        <f>IF(AmazonProductData[[#This Row],[Rating]]&lt;3,"Good",IF(AmazonProductData[[#This Row],[Rating]]&lt;=3.9,"Very Good","Excellent"))</f>
        <v>Excellent</v>
      </c>
      <c r="R358" s="32">
        <f>AmazonProductData[[#This Row],[Rating]]*AmazonProductData[[#This Row],[Rating_count]]</f>
        <v>126680.40000000001</v>
      </c>
      <c r="S358" s="17">
        <v>4.4000000000000004</v>
      </c>
      <c r="T358" s="17">
        <f>AmazonProductData[[#This Row],[Actual_price]]*AmazonProductData[[#This Row],[Rating_count]]</f>
        <v>23004009</v>
      </c>
      <c r="U358" s="17" t="str">
        <f>IF(AmazonProductData[[#This Row],[Rating_count]]&lt;1000,"Less than 1k Reviews","More than 1k Reviews")</f>
        <v>More than 1k Reviews</v>
      </c>
      <c r="V358" s="20">
        <v>28791</v>
      </c>
      <c r="W358" s="1" t="s">
        <v>2981</v>
      </c>
      <c r="X358" s="1" t="s">
        <v>4261</v>
      </c>
      <c r="Y358" s="1" t="s">
        <v>5455</v>
      </c>
      <c r="Z358" s="1" t="s">
        <v>6649</v>
      </c>
      <c r="AA358" s="1" t="s">
        <v>7843</v>
      </c>
      <c r="AB358" s="1" t="s">
        <v>9040</v>
      </c>
      <c r="AC358" s="2" t="s">
        <v>10263</v>
      </c>
      <c r="AD358" s="4" t="s">
        <v>11675</v>
      </c>
    </row>
    <row r="359" spans="1:30" hidden="1" x14ac:dyDescent="0.35">
      <c r="A359" s="3" t="s">
        <v>11</v>
      </c>
      <c r="B359" s="3" t="str">
        <f>PROPER(AmazonProductData[[#This Row],[P_edit_3]])</f>
        <v>Boat Rugged V3 Extra</v>
      </c>
      <c r="C359" s="3" t="str">
        <f>SUBSTITUTE(AmazonProductData[[#This Row],[P_edit_2]],"/","")</f>
        <v>boAt Rugged v3 Extra</v>
      </c>
      <c r="D359" s="3" t="str">
        <f>SUBSTITUTE(AmazonProductData[[#This Row],[P_edit_1]],"!!","")</f>
        <v>boAt Rugged v3 Extra</v>
      </c>
      <c r="E359" s="3" t="str">
        <f>LEFT(AmazonProductData[[#This Row],[product_name-original]],FIND("~",SUBSTITUTE(AmazonProductData[[#This Row],[product_name-original]]," ","~",4))-1)</f>
        <v>boAt Rugged v3 Extra</v>
      </c>
      <c r="F359" s="1" t="s">
        <v>1362</v>
      </c>
      <c r="G359" s="1" t="str">
        <f>LEFT(AmazonProductData[[#This Row],[category-orginal]],FIND("|",AmazonProductData[[#This Row],[category-orginal]]))</f>
        <v>Computers&amp;Accessories|</v>
      </c>
      <c r="H359" s="1" t="str">
        <f>SUBSTITUTE(AmazonProductData[[#This Row],[category-old3]], "OfficeProducts", "Office Products")</f>
        <v>Computers &amp; Accessories</v>
      </c>
      <c r="I359" s="1" t="str">
        <f>SUBSTITUTE(AmazonProductData[[#This Row],[Category2]], "&amp;", " &amp; ")</f>
        <v>Computers &amp; Accessories</v>
      </c>
      <c r="J359" s="1" t="str">
        <f>SUBSTITUTE(AmazonProductData[[#This Row],[category-old2]],"|","")</f>
        <v>Computers&amp;Accessories</v>
      </c>
      <c r="K359" s="1" t="s">
        <v>2688</v>
      </c>
      <c r="L359" s="13">
        <v>299</v>
      </c>
      <c r="M359" s="13" t="str">
        <f>IF(AmazonProductData[[#This Row],[Actual_price]]&lt;200,"₹200",IF(AmazonProductData[[#This Row],[Actual_price]]&lt;=500,"₹200–₹500"," &gt;₹500)"))</f>
        <v xml:space="preserve"> &gt;₹500)</v>
      </c>
      <c r="N359" s="36">
        <v>799</v>
      </c>
      <c r="O359" s="36" t="str">
        <f>IF(AmazonProductData[[#This Row],[Discount_percentage]]&gt;=0.5,"50% or More","Less Than 50%")</f>
        <v>50% or More</v>
      </c>
      <c r="P359" s="27">
        <v>0.63</v>
      </c>
      <c r="Q359" s="32" t="str">
        <f>IF(AmazonProductData[[#This Row],[Rating]]&lt;3,"Good",IF(AmazonProductData[[#This Row],[Rating]]&lt;=3.9,"Very Good","Excellent"))</f>
        <v>Excellent</v>
      </c>
      <c r="R359" s="32">
        <f>AmazonProductData[[#This Row],[Rating]]*AmazonProductData[[#This Row],[Rating_count]]</f>
        <v>396324.60000000003</v>
      </c>
      <c r="S359" s="17">
        <v>4.2</v>
      </c>
      <c r="T359" s="17">
        <f>AmazonProductData[[#This Row],[Actual_price]]*AmazonProductData[[#This Row],[Rating_count]]</f>
        <v>75396037</v>
      </c>
      <c r="U359" s="17" t="str">
        <f>IF(AmazonProductData[[#This Row],[Rating_count]]&lt;1000,"Less than 1k Reviews","More than 1k Reviews")</f>
        <v>More than 1k Reviews</v>
      </c>
      <c r="V359" s="20">
        <v>94363</v>
      </c>
      <c r="W359" s="1" t="s">
        <v>2910</v>
      </c>
      <c r="X359" s="1" t="s">
        <v>4195</v>
      </c>
      <c r="Y359" s="1" t="s">
        <v>5389</v>
      </c>
      <c r="Z359" s="1" t="s">
        <v>6583</v>
      </c>
      <c r="AA359" s="1" t="s">
        <v>7777</v>
      </c>
      <c r="AB359" s="1" t="s">
        <v>8971</v>
      </c>
      <c r="AC359" s="2" t="s">
        <v>10191</v>
      </c>
      <c r="AD359" s="4" t="s">
        <v>11603</v>
      </c>
    </row>
    <row r="360" spans="1:30" hidden="1" x14ac:dyDescent="0.35">
      <c r="A360" s="3" t="s">
        <v>258</v>
      </c>
      <c r="B360" s="3" t="str">
        <f>PROPER(AmazonProductData[[#This Row],[P_edit_3]])</f>
        <v>Boat Rugged V3 Braided</v>
      </c>
      <c r="C360" s="3" t="str">
        <f>SUBSTITUTE(AmazonProductData[[#This Row],[P_edit_2]],"/","")</f>
        <v>boAt Rugged V3 Braided</v>
      </c>
      <c r="D360" s="3" t="str">
        <f>SUBSTITUTE(AmazonProductData[[#This Row],[P_edit_1]],"!!","")</f>
        <v>boAt Rugged V3 Braided</v>
      </c>
      <c r="E360" s="3" t="str">
        <f>LEFT(AmazonProductData[[#This Row],[product_name-original]],FIND("~",SUBSTITUTE(AmazonProductData[[#This Row],[product_name-original]]," ","~",4))-1)</f>
        <v>boAt Rugged V3 Braided</v>
      </c>
      <c r="F360" s="1" t="s">
        <v>1609</v>
      </c>
      <c r="G360" s="1" t="str">
        <f>LEFT(AmazonProductData[[#This Row],[category-orginal]],FIND("|",AmazonProductData[[#This Row],[category-orginal]]))</f>
        <v>Computers&amp;Accessories|</v>
      </c>
      <c r="H360" s="1" t="str">
        <f>SUBSTITUTE(AmazonProductData[[#This Row],[category-old3]], "OfficeProducts", "Office Products")</f>
        <v>Computers &amp; Accessories</v>
      </c>
      <c r="I360" s="1" t="str">
        <f>SUBSTITUTE(AmazonProductData[[#This Row],[Category2]], "&amp;", " &amp; ")</f>
        <v>Computers &amp; Accessories</v>
      </c>
      <c r="J360" s="1" t="str">
        <f>SUBSTITUTE(AmazonProductData[[#This Row],[category-old2]],"|","")</f>
        <v>Computers&amp;Accessories</v>
      </c>
      <c r="K360" s="1" t="s">
        <v>2688</v>
      </c>
      <c r="L360" s="13">
        <v>299</v>
      </c>
      <c r="M360" s="13" t="str">
        <f>IF(AmazonProductData[[#This Row],[Actual_price]]&lt;200,"₹200",IF(AmazonProductData[[#This Row],[Actual_price]]&lt;=500,"₹200–₹500"," &gt;₹500)"))</f>
        <v xml:space="preserve"> &gt;₹500)</v>
      </c>
      <c r="N360" s="36">
        <v>799</v>
      </c>
      <c r="O360" s="36" t="str">
        <f>IF(AmazonProductData[[#This Row],[Discount_percentage]]&gt;=0.5,"50% or More","Less Than 50%")</f>
        <v>50% or More</v>
      </c>
      <c r="P360" s="27">
        <v>0.63</v>
      </c>
      <c r="Q360" s="32" t="str">
        <f>IF(AmazonProductData[[#This Row],[Rating]]&lt;3,"Good",IF(AmazonProductData[[#This Row],[Rating]]&lt;=3.9,"Very Good","Excellent"))</f>
        <v>Excellent</v>
      </c>
      <c r="R360" s="32">
        <f>AmazonProductData[[#This Row],[Rating]]*AmazonProductData[[#This Row],[Rating_count]]</f>
        <v>396324.60000000003</v>
      </c>
      <c r="S360" s="17">
        <v>4.2</v>
      </c>
      <c r="T360" s="17">
        <f>AmazonProductData[[#This Row],[Actual_price]]*AmazonProductData[[#This Row],[Rating_count]]</f>
        <v>75396037</v>
      </c>
      <c r="U360" s="17" t="str">
        <f>IF(AmazonProductData[[#This Row],[Rating_count]]&lt;1000,"Less than 1k Reviews","More than 1k Reviews")</f>
        <v>More than 1k Reviews</v>
      </c>
      <c r="V360" s="20">
        <v>94363</v>
      </c>
      <c r="W360" s="1" t="s">
        <v>3142</v>
      </c>
      <c r="X360" s="1" t="s">
        <v>4195</v>
      </c>
      <c r="Y360" s="1" t="s">
        <v>5389</v>
      </c>
      <c r="Z360" s="1" t="s">
        <v>6583</v>
      </c>
      <c r="AA360" s="1" t="s">
        <v>7777</v>
      </c>
      <c r="AB360" s="1" t="s">
        <v>8971</v>
      </c>
      <c r="AC360" s="2" t="s">
        <v>10434</v>
      </c>
      <c r="AD360" s="4" t="s">
        <v>11850</v>
      </c>
    </row>
    <row r="361" spans="1:30" hidden="1" x14ac:dyDescent="0.35">
      <c r="A361" s="3" t="s">
        <v>11</v>
      </c>
      <c r="B361" s="3" t="str">
        <f>PROPER(AmazonProductData[[#This Row],[P_edit_3]])</f>
        <v>Boat Rugged V3 Extra</v>
      </c>
      <c r="C361" s="3" t="str">
        <f>SUBSTITUTE(AmazonProductData[[#This Row],[P_edit_2]],"/","")</f>
        <v>boAt Rugged v3 Extra</v>
      </c>
      <c r="D361" s="3" t="str">
        <f>SUBSTITUTE(AmazonProductData[[#This Row],[P_edit_1]],"!!","")</f>
        <v>boAt Rugged v3 Extra</v>
      </c>
      <c r="E361" s="3" t="str">
        <f>LEFT(AmazonProductData[[#This Row],[product_name-original]],FIND("~",SUBSTITUTE(AmazonProductData[[#This Row],[product_name-original]]," ","~",4))-1)</f>
        <v>boAt Rugged v3 Extra</v>
      </c>
      <c r="F361" s="1" t="s">
        <v>1362</v>
      </c>
      <c r="G361" s="1" t="str">
        <f>LEFT(AmazonProductData[[#This Row],[category-orginal]],FIND("|",AmazonProductData[[#This Row],[category-orginal]]))</f>
        <v>Computers&amp;Accessories|</v>
      </c>
      <c r="H361" s="1" t="str">
        <f>SUBSTITUTE(AmazonProductData[[#This Row],[category-old3]], "OfficeProducts", "Office Products")</f>
        <v>Computers &amp; Accessories</v>
      </c>
      <c r="I361" s="1" t="str">
        <f>SUBSTITUTE(AmazonProductData[[#This Row],[Category2]], "&amp;", " &amp; ")</f>
        <v>Computers &amp; Accessories</v>
      </c>
      <c r="J361" s="1" t="str">
        <f>SUBSTITUTE(AmazonProductData[[#This Row],[category-old2]],"|","")</f>
        <v>Computers&amp;Accessories</v>
      </c>
      <c r="K361" s="1" t="s">
        <v>2688</v>
      </c>
      <c r="L361" s="13">
        <v>299</v>
      </c>
      <c r="M361" s="13" t="str">
        <f>IF(AmazonProductData[[#This Row],[Actual_price]]&lt;200,"₹200",IF(AmazonProductData[[#This Row],[Actual_price]]&lt;=500,"₹200–₹500"," &gt;₹500)"))</f>
        <v xml:space="preserve"> &gt;₹500)</v>
      </c>
      <c r="N361" s="36">
        <v>799</v>
      </c>
      <c r="O361" s="36" t="str">
        <f>IF(AmazonProductData[[#This Row],[Discount_percentage]]&gt;=0.5,"50% or More","Less Than 50%")</f>
        <v>50% or More</v>
      </c>
      <c r="P361" s="27">
        <v>0.63</v>
      </c>
      <c r="Q361" s="32" t="str">
        <f>IF(AmazonProductData[[#This Row],[Rating]]&lt;3,"Good",IF(AmazonProductData[[#This Row],[Rating]]&lt;=3.9,"Very Good","Excellent"))</f>
        <v>Excellent</v>
      </c>
      <c r="R361" s="32">
        <f>AmazonProductData[[#This Row],[Rating]]*AmazonProductData[[#This Row],[Rating_count]]</f>
        <v>396328.8</v>
      </c>
      <c r="S361" s="17">
        <v>4.2</v>
      </c>
      <c r="T361" s="17">
        <f>AmazonProductData[[#This Row],[Actual_price]]*AmazonProductData[[#This Row],[Rating_count]]</f>
        <v>75396836</v>
      </c>
      <c r="U361" s="17" t="str">
        <f>IF(AmazonProductData[[#This Row],[Rating_count]]&lt;1000,"Less than 1k Reviews","More than 1k Reviews")</f>
        <v>More than 1k Reviews</v>
      </c>
      <c r="V361" s="20">
        <v>94364</v>
      </c>
      <c r="W361" s="1" t="s">
        <v>2910</v>
      </c>
      <c r="X361" s="1" t="s">
        <v>4195</v>
      </c>
      <c r="Y361" s="1" t="s">
        <v>5389</v>
      </c>
      <c r="Z361" s="1" t="s">
        <v>6583</v>
      </c>
      <c r="AA361" s="1" t="s">
        <v>7777</v>
      </c>
      <c r="AB361" s="1" t="s">
        <v>8971</v>
      </c>
      <c r="AC361" s="2" t="s">
        <v>10610</v>
      </c>
      <c r="AD361" s="4" t="s">
        <v>12035</v>
      </c>
    </row>
    <row r="362" spans="1:30" x14ac:dyDescent="0.35">
      <c r="A362" s="3" t="s">
        <v>157</v>
      </c>
      <c r="B362" s="3" t="str">
        <f>PROPER(AmazonProductData[[#This Row],[P_edit_3]])</f>
        <v>Egate I9 Pro-Max 1080P</v>
      </c>
      <c r="C362" s="3" t="str">
        <f>SUBSTITUTE(AmazonProductData[[#This Row],[P_edit_2]],"/","")</f>
        <v>EGate i9 Pro-Max 1080p</v>
      </c>
      <c r="D362" s="3" t="str">
        <f>SUBSTITUTE(AmazonProductData[[#This Row],[P_edit_1]],"!!","")</f>
        <v>EGate i9 Pro-Max 1080p</v>
      </c>
      <c r="E362" s="3" t="str">
        <f>LEFT(AmazonProductData[[#This Row],[product_name-original]],FIND("~",SUBSTITUTE(AmazonProductData[[#This Row],[product_name-original]]," ","~",4))-1)</f>
        <v>EGate i9 Pro-Max 1080p</v>
      </c>
      <c r="F362" s="1" t="s">
        <v>1508</v>
      </c>
      <c r="G362" s="1" t="str">
        <f>LEFT(AmazonProductData[[#This Row],[category-orginal]],FIND("|",AmazonProductData[[#This Row],[category-orginal]]))</f>
        <v>Electronics|</v>
      </c>
      <c r="H362" s="1" t="str">
        <f>SUBSTITUTE(AmazonProductData[[#This Row],[category-old3]], "OfficeProducts", "Office Products")</f>
        <v>Electronics</v>
      </c>
      <c r="I362" s="1" t="str">
        <f>SUBSTITUTE(AmazonProductData[[#This Row],[Category2]], "&amp;", " &amp; ")</f>
        <v>Electronics</v>
      </c>
      <c r="J362" s="1" t="str">
        <f>SUBSTITUTE(AmazonProductData[[#This Row],[category-old2]],"|","")</f>
        <v>Electronics</v>
      </c>
      <c r="K362" s="1" t="s">
        <v>2698</v>
      </c>
      <c r="L362" s="13">
        <v>9490</v>
      </c>
      <c r="M362" s="13" t="str">
        <f>IF(AmazonProductData[[#This Row],[Actual_price]]&lt;200,"₹200",IF(AmazonProductData[[#This Row],[Actual_price]]&lt;=500,"₹200–₹500"," &gt;₹500)"))</f>
        <v xml:space="preserve"> &gt;₹500)</v>
      </c>
      <c r="N362" s="36">
        <v>15990</v>
      </c>
      <c r="O362" s="36" t="str">
        <f>IF(AmazonProductData[[#This Row],[Discount_percentage]]&gt;=0.5,"50% or More","Less Than 50%")</f>
        <v>Less Than 50%</v>
      </c>
      <c r="P362" s="27">
        <v>0.41</v>
      </c>
      <c r="Q362" s="32" t="str">
        <f>IF(AmazonProductData[[#This Row],[Rating]]&lt;3,"Good",IF(AmazonProductData[[#This Row],[Rating]]&lt;=3.9,"Very Good","Excellent"))</f>
        <v>Very Good</v>
      </c>
      <c r="R362" s="32">
        <f>AmazonProductData[[#This Row],[Rating]]*AmazonProductData[[#This Row],[Rating_count]]</f>
        <v>40872</v>
      </c>
      <c r="S362" s="17">
        <v>3.9</v>
      </c>
      <c r="T362" s="17">
        <f>AmazonProductData[[#This Row],[Actual_price]]*AmazonProductData[[#This Row],[Rating_count]]</f>
        <v>167575200</v>
      </c>
      <c r="U362" s="17" t="str">
        <f>IF(AmazonProductData[[#This Row],[Rating_count]]&lt;1000,"Less than 1k Reviews","More than 1k Reviews")</f>
        <v>More than 1k Reviews</v>
      </c>
      <c r="V362" s="20">
        <v>10480</v>
      </c>
      <c r="W362" s="1" t="s">
        <v>3050</v>
      </c>
      <c r="X362" s="1" t="s">
        <v>4312</v>
      </c>
      <c r="Y362" s="1" t="s">
        <v>5506</v>
      </c>
      <c r="Z362" s="1" t="s">
        <v>6700</v>
      </c>
      <c r="AA362" s="1" t="s">
        <v>7894</v>
      </c>
      <c r="AB362" s="1" t="s">
        <v>9094</v>
      </c>
      <c r="AC362" s="2" t="s">
        <v>10335</v>
      </c>
      <c r="AD362" s="4" t="s">
        <v>11749</v>
      </c>
    </row>
    <row r="363" spans="1:30" x14ac:dyDescent="0.35">
      <c r="A363" s="3" t="s">
        <v>808</v>
      </c>
      <c r="B363" s="3" t="str">
        <f>PROPER(AmazonProductData[[#This Row],[P_edit_3]])</f>
        <v>Zebronics Zeb-Vita Wireless Bluetooth</v>
      </c>
      <c r="C363" s="3" t="str">
        <f>SUBSTITUTE(AmazonProductData[[#This Row],[P_edit_2]],"/","")</f>
        <v>Zebronics ZEB-VITA Wireless Bluetooth</v>
      </c>
      <c r="D363" s="3" t="str">
        <f>SUBSTITUTE(AmazonProductData[[#This Row],[P_edit_1]],"!!","")</f>
        <v>Zebronics ZEB-VITA Wireless Bluetooth</v>
      </c>
      <c r="E363" s="3" t="str">
        <f>LEFT(AmazonProductData[[#This Row],[product_name-original]],FIND("~",SUBSTITUTE(AmazonProductData[[#This Row],[product_name-original]]," ","~",4))-1)</f>
        <v>Zebronics ZEB-VITA Wireless Bluetooth</v>
      </c>
      <c r="F363" s="1" t="s">
        <v>2145</v>
      </c>
      <c r="G363" s="1" t="str">
        <f>LEFT(AmazonProductData[[#This Row],[category-orginal]],FIND("|",AmazonProductData[[#This Row],[category-orginal]]))</f>
        <v>Electronics|</v>
      </c>
      <c r="H363" s="1" t="str">
        <f>SUBSTITUTE(AmazonProductData[[#This Row],[category-old3]], "OfficeProducts", "Office Products")</f>
        <v>Electronics</v>
      </c>
      <c r="I363" s="1" t="str">
        <f>SUBSTITUTE(AmazonProductData[[#This Row],[Category2]], "&amp;", " &amp; ")</f>
        <v>Electronics</v>
      </c>
      <c r="J363" s="1" t="str">
        <f>SUBSTITUTE(AmazonProductData[[#This Row],[category-old2]],"|","")</f>
        <v>Electronics</v>
      </c>
      <c r="K363" s="1" t="s">
        <v>2759</v>
      </c>
      <c r="L363" s="13">
        <v>899</v>
      </c>
      <c r="M363" s="13" t="str">
        <f>IF(AmazonProductData[[#This Row],[Actual_price]]&lt;200,"₹200",IF(AmazonProductData[[#This Row],[Actual_price]]&lt;=500,"₹200–₹500"," &gt;₹500)"))</f>
        <v xml:space="preserve"> &gt;₹500)</v>
      </c>
      <c r="N363" s="36">
        <v>1199</v>
      </c>
      <c r="O363" s="36" t="str">
        <f>IF(AmazonProductData[[#This Row],[Discount_percentage]]&gt;=0.5,"50% or More","Less Than 50%")</f>
        <v>Less Than 50%</v>
      </c>
      <c r="P363" s="27">
        <v>0.25</v>
      </c>
      <c r="Q363" s="32" t="str">
        <f>IF(AmazonProductData[[#This Row],[Rating]]&lt;3,"Good",IF(AmazonProductData[[#This Row],[Rating]]&lt;=3.9,"Very Good","Excellent"))</f>
        <v>Very Good</v>
      </c>
      <c r="R363" s="32">
        <f>AmazonProductData[[#This Row],[Rating]]*AmazonProductData[[#This Row],[Rating_count]]</f>
        <v>40853.799999999996</v>
      </c>
      <c r="S363" s="17">
        <v>3.8</v>
      </c>
      <c r="T363" s="17">
        <f>AmazonProductData[[#This Row],[Actual_price]]*AmazonProductData[[#This Row],[Rating_count]]</f>
        <v>12890449</v>
      </c>
      <c r="U363" s="17" t="str">
        <f>IF(AmazonProductData[[#This Row],[Rating_count]]&lt;1000,"Less than 1k Reviews","More than 1k Reviews")</f>
        <v>More than 1k Reviews</v>
      </c>
      <c r="V363" s="20">
        <v>10751</v>
      </c>
      <c r="W363" s="1" t="s">
        <v>3653</v>
      </c>
      <c r="X363" s="1" t="s">
        <v>4847</v>
      </c>
      <c r="Y363" s="1" t="s">
        <v>6041</v>
      </c>
      <c r="Z363" s="1" t="s">
        <v>7235</v>
      </c>
      <c r="AA363" s="1" t="s">
        <v>8429</v>
      </c>
      <c r="AB363" s="1" t="s">
        <v>9639</v>
      </c>
      <c r="AC363" s="2" t="s">
        <v>11037</v>
      </c>
      <c r="AD363" s="4" t="s">
        <v>12491</v>
      </c>
    </row>
    <row r="364" spans="1:30" hidden="1" x14ac:dyDescent="0.35">
      <c r="A364" s="3" t="s">
        <v>640</v>
      </c>
      <c r="B364" s="3" t="str">
        <f>PROPER(AmazonProductData[[#This Row],[P_edit_3]])</f>
        <v>Coi Note Padmemo Book</v>
      </c>
      <c r="C364" s="3" t="str">
        <f>SUBSTITUTE(AmazonProductData[[#This Row],[P_edit_2]],"/","")</f>
        <v>COI Note PadMemo Book</v>
      </c>
      <c r="D364" s="3" t="str">
        <f>SUBSTITUTE(AmazonProductData[[#This Row],[P_edit_1]],"!!","")</f>
        <v>COI Note Pad/Memo Book</v>
      </c>
      <c r="E364" s="3" t="str">
        <f>LEFT(AmazonProductData[[#This Row],[product_name-original]],FIND("~",SUBSTITUTE(AmazonProductData[[#This Row],[product_name-original]]," ","~",4))-1)</f>
        <v>COI Note Pad/Memo Book</v>
      </c>
      <c r="F364" s="1" t="s">
        <v>1977</v>
      </c>
      <c r="G364" s="1" t="str">
        <f>LEFT(AmazonProductData[[#This Row],[category-orginal]],FIND("|",AmazonProductData[[#This Row],[category-orginal]]))</f>
        <v>OfficeProducts|</v>
      </c>
      <c r="H364" s="1" t="str">
        <f>SUBSTITUTE(AmazonProductData[[#This Row],[category-old3]], "OfficeProducts", "Office Products")</f>
        <v>Office Products</v>
      </c>
      <c r="I364" s="1" t="str">
        <f>SUBSTITUTE(AmazonProductData[[#This Row],[Category2]], "&amp;", " &amp; ")</f>
        <v>OfficeProducts</v>
      </c>
      <c r="J364" s="1" t="str">
        <f>SUBSTITUTE(AmazonProductData[[#This Row],[category-old2]],"|","")</f>
        <v>OfficeProducts</v>
      </c>
      <c r="K364" s="1" t="s">
        <v>2766</v>
      </c>
      <c r="L364" s="13">
        <v>198</v>
      </c>
      <c r="M364" s="13" t="str">
        <f>IF(AmazonProductData[[#This Row],[Actual_price]]&lt;200,"₹200",IF(AmazonProductData[[#This Row],[Actual_price]]&lt;=500,"₹200–₹500"," &gt;₹500)"))</f>
        <v xml:space="preserve"> &gt;₹500)</v>
      </c>
      <c r="N364" s="36">
        <v>800</v>
      </c>
      <c r="O364" s="36" t="str">
        <f>IF(AmazonProductData[[#This Row],[Discount_percentage]]&gt;=0.5,"50% or More","Less Than 50%")</f>
        <v>50% or More</v>
      </c>
      <c r="P364" s="27">
        <v>0.75</v>
      </c>
      <c r="Q364" s="32" t="str">
        <f>IF(AmazonProductData[[#This Row],[Rating]]&lt;3,"Good",IF(AmazonProductData[[#This Row],[Rating]]&lt;=3.9,"Very Good","Excellent"))</f>
        <v>Excellent</v>
      </c>
      <c r="R364" s="32">
        <f>AmazonProductData[[#This Row],[Rating]]*AmazonProductData[[#This Row],[Rating_count]]</f>
        <v>38310.399999999994</v>
      </c>
      <c r="S364" s="17">
        <v>4.0999999999999996</v>
      </c>
      <c r="T364" s="17">
        <f>AmazonProductData[[#This Row],[Actual_price]]*AmazonProductData[[#This Row],[Rating_count]]</f>
        <v>7475200</v>
      </c>
      <c r="U364" s="17" t="str">
        <f>IF(AmazonProductData[[#This Row],[Rating_count]]&lt;1000,"Less than 1k Reviews","More than 1k Reviews")</f>
        <v>More than 1k Reviews</v>
      </c>
      <c r="V364" s="20">
        <v>9344</v>
      </c>
      <c r="W364" s="1" t="s">
        <v>3488</v>
      </c>
      <c r="X364" s="1" t="s">
        <v>4681</v>
      </c>
      <c r="Y364" s="1" t="s">
        <v>5875</v>
      </c>
      <c r="Z364" s="1" t="s">
        <v>7069</v>
      </c>
      <c r="AA364" s="1" t="s">
        <v>8263</v>
      </c>
      <c r="AB364" s="1" t="s">
        <v>9471</v>
      </c>
      <c r="AC364" s="2" t="s">
        <v>10851</v>
      </c>
      <c r="AD364" s="4" t="s">
        <v>12294</v>
      </c>
    </row>
    <row r="365" spans="1:30" x14ac:dyDescent="0.35">
      <c r="A365" s="3" t="s">
        <v>21</v>
      </c>
      <c r="B365" s="3" t="str">
        <f>PROPER(AmazonProductData[[#This Row],[P_edit_3]])</f>
        <v>Tizum Hdmi To Vga</v>
      </c>
      <c r="C365" s="3" t="str">
        <f>SUBSTITUTE(AmazonProductData[[#This Row],[P_edit_2]],"/","")</f>
        <v>tizum HDMI to VGA</v>
      </c>
      <c r="D365" s="3" t="str">
        <f>SUBSTITUTE(AmazonProductData[[#This Row],[P_edit_1]],"!!","")</f>
        <v>tizum HDMI to VGA</v>
      </c>
      <c r="E365" s="3" t="str">
        <f>LEFT(AmazonProductData[[#This Row],[product_name-original]],FIND("~",SUBSTITUTE(AmazonProductData[[#This Row],[product_name-original]]," ","~",4))-1)</f>
        <v>tizum HDMI to VGA</v>
      </c>
      <c r="F365" s="1" t="s">
        <v>1372</v>
      </c>
      <c r="G365" s="1" t="str">
        <f>LEFT(AmazonProductData[[#This Row],[category-orginal]],FIND("|",AmazonProductData[[#This Row],[category-orginal]]))</f>
        <v>Electronics|</v>
      </c>
      <c r="H365" s="1" t="str">
        <f>SUBSTITUTE(AmazonProductData[[#This Row],[category-old3]], "OfficeProducts", "Office Products")</f>
        <v>Electronics</v>
      </c>
      <c r="I365" s="1" t="str">
        <f>SUBSTITUTE(AmazonProductData[[#This Row],[Category2]], "&amp;", " &amp; ")</f>
        <v>Electronics</v>
      </c>
      <c r="J365" s="1" t="str">
        <f>SUBSTITUTE(AmazonProductData[[#This Row],[category-old2]],"|","")</f>
        <v>Electronics</v>
      </c>
      <c r="K365" s="1" t="s">
        <v>2690</v>
      </c>
      <c r="L365" s="13">
        <v>279</v>
      </c>
      <c r="M365" s="13" t="str">
        <f>IF(AmazonProductData[[#This Row],[Actual_price]]&lt;200,"₹200",IF(AmazonProductData[[#This Row],[Actual_price]]&lt;=500,"₹200–₹500"," &gt;₹500)"))</f>
        <v>₹200–₹500</v>
      </c>
      <c r="N365" s="36">
        <v>499</v>
      </c>
      <c r="O365" s="36" t="str">
        <f>IF(AmazonProductData[[#This Row],[Discount_percentage]]&gt;=0.5,"50% or More","Less Than 50%")</f>
        <v>Less Than 50%</v>
      </c>
      <c r="P365" s="27">
        <v>0.44</v>
      </c>
      <c r="Q365" s="32" t="str">
        <f>IF(AmazonProductData[[#This Row],[Rating]]&lt;3,"Good",IF(AmazonProductData[[#This Row],[Rating]]&lt;=3.9,"Very Good","Excellent"))</f>
        <v>Very Good</v>
      </c>
      <c r="R365" s="32">
        <f>AmazonProductData[[#This Row],[Rating]]*AmazonProductData[[#This Row],[Rating_count]]</f>
        <v>40559.4</v>
      </c>
      <c r="S365" s="17">
        <v>3.7</v>
      </c>
      <c r="T365" s="17">
        <f>AmazonProductData[[#This Row],[Actual_price]]*AmazonProductData[[#This Row],[Rating_count]]</f>
        <v>5470038</v>
      </c>
      <c r="U365" s="17" t="str">
        <f>IF(AmazonProductData[[#This Row],[Rating_count]]&lt;1000,"Less than 1k Reviews","More than 1k Reviews")</f>
        <v>More than 1k Reviews</v>
      </c>
      <c r="V365" s="20">
        <v>10962</v>
      </c>
      <c r="W365" s="1" t="s">
        <v>2919</v>
      </c>
      <c r="X365" s="1" t="s">
        <v>4210</v>
      </c>
      <c r="Y365" s="1" t="s">
        <v>5404</v>
      </c>
      <c r="Z365" s="1" t="s">
        <v>6598</v>
      </c>
      <c r="AA365" s="1" t="s">
        <v>7792</v>
      </c>
      <c r="AB365" s="1" t="s">
        <v>8986</v>
      </c>
      <c r="AC365" s="2" t="s">
        <v>10201</v>
      </c>
      <c r="AD365" s="4" t="s">
        <v>11613</v>
      </c>
    </row>
    <row r="366" spans="1:30" x14ac:dyDescent="0.35">
      <c r="A366" s="3" t="s">
        <v>21</v>
      </c>
      <c r="B366" s="3" t="str">
        <f>PROPER(AmazonProductData[[#This Row],[P_edit_3]])</f>
        <v>Tizum Hdmi To Vga</v>
      </c>
      <c r="C366" s="3" t="str">
        <f>SUBSTITUTE(AmazonProductData[[#This Row],[P_edit_2]],"/","")</f>
        <v>tizum HDMI to VGA</v>
      </c>
      <c r="D366" s="3" t="str">
        <f>SUBSTITUTE(AmazonProductData[[#This Row],[P_edit_1]],"!!","")</f>
        <v>tizum HDMI to VGA</v>
      </c>
      <c r="E366" s="3" t="str">
        <f>LEFT(AmazonProductData[[#This Row],[product_name-original]],FIND("~",SUBSTITUTE(AmazonProductData[[#This Row],[product_name-original]]," ","~",4))-1)</f>
        <v>tizum HDMI to VGA</v>
      </c>
      <c r="F366" s="1" t="s">
        <v>1372</v>
      </c>
      <c r="G366" s="1" t="str">
        <f>LEFT(AmazonProductData[[#This Row],[category-orginal]],FIND("|",AmazonProductData[[#This Row],[category-orginal]]))</f>
        <v>Electronics|</v>
      </c>
      <c r="H366" s="1" t="str">
        <f>SUBSTITUTE(AmazonProductData[[#This Row],[category-old3]], "OfficeProducts", "Office Products")</f>
        <v>Electronics</v>
      </c>
      <c r="I366" s="1" t="str">
        <f>SUBSTITUTE(AmazonProductData[[#This Row],[Category2]], "&amp;", " &amp; ")</f>
        <v>Electronics</v>
      </c>
      <c r="J366" s="1" t="str">
        <f>SUBSTITUTE(AmazonProductData[[#This Row],[category-old2]],"|","")</f>
        <v>Electronics</v>
      </c>
      <c r="K366" s="1" t="s">
        <v>2690</v>
      </c>
      <c r="L366" s="13">
        <v>279</v>
      </c>
      <c r="M366" s="13" t="str">
        <f>IF(AmazonProductData[[#This Row],[Actual_price]]&lt;200,"₹200",IF(AmazonProductData[[#This Row],[Actual_price]]&lt;=500,"₹200–₹500"," &gt;₹500)"))</f>
        <v>₹200–₹500</v>
      </c>
      <c r="N366" s="36">
        <v>499</v>
      </c>
      <c r="O366" s="36" t="str">
        <f>IF(AmazonProductData[[#This Row],[Discount_percentage]]&gt;=0.5,"50% or More","Less Than 50%")</f>
        <v>Less Than 50%</v>
      </c>
      <c r="P366" s="27">
        <v>0.44</v>
      </c>
      <c r="Q366" s="32" t="str">
        <f>IF(AmazonProductData[[#This Row],[Rating]]&lt;3,"Good",IF(AmazonProductData[[#This Row],[Rating]]&lt;=3.9,"Very Good","Excellent"))</f>
        <v>Very Good</v>
      </c>
      <c r="R366" s="32">
        <f>AmazonProductData[[#This Row],[Rating]]*AmazonProductData[[#This Row],[Rating_count]]</f>
        <v>40559.4</v>
      </c>
      <c r="S366" s="17">
        <v>3.7</v>
      </c>
      <c r="T366" s="17">
        <f>AmazonProductData[[#This Row],[Actual_price]]*AmazonProductData[[#This Row],[Rating_count]]</f>
        <v>5470038</v>
      </c>
      <c r="U366" s="17" t="str">
        <f>IF(AmazonProductData[[#This Row],[Rating_count]]&lt;1000,"Less than 1k Reviews","More than 1k Reviews")</f>
        <v>More than 1k Reviews</v>
      </c>
      <c r="V366" s="20">
        <v>10962</v>
      </c>
      <c r="W366" s="1" t="s">
        <v>2919</v>
      </c>
      <c r="X366" s="1" t="s">
        <v>4210</v>
      </c>
      <c r="Y366" s="1" t="s">
        <v>5404</v>
      </c>
      <c r="Z366" s="1" t="s">
        <v>6598</v>
      </c>
      <c r="AA366" s="1" t="s">
        <v>7792</v>
      </c>
      <c r="AB366" s="1" t="s">
        <v>8986</v>
      </c>
      <c r="AC366" s="2" t="s">
        <v>10870</v>
      </c>
      <c r="AD366" s="4" t="s">
        <v>12314</v>
      </c>
    </row>
    <row r="367" spans="1:30" x14ac:dyDescent="0.35">
      <c r="A367" s="3" t="s">
        <v>951</v>
      </c>
      <c r="B367" s="3" t="str">
        <f>PROPER(AmazonProductData[[#This Row],[P_edit_3]])</f>
        <v>Pigeon By Stovekraft Abs</v>
      </c>
      <c r="C367" s="3" t="str">
        <f>SUBSTITUTE(AmazonProductData[[#This Row],[P_edit_2]],"/","")</f>
        <v>Pigeon By Stovekraft ABS</v>
      </c>
      <c r="D367" s="3" t="str">
        <f>SUBSTITUTE(AmazonProductData[[#This Row],[P_edit_1]],"!!","")</f>
        <v>Pigeon By Stovekraft ABS</v>
      </c>
      <c r="E367" s="3" t="str">
        <f>LEFT(AmazonProductData[[#This Row],[product_name-original]],FIND("~",SUBSTITUTE(AmazonProductData[[#This Row],[product_name-original]]," ","~",4))-1)</f>
        <v>Pigeon By Stovekraft ABS</v>
      </c>
      <c r="F367" s="1" t="s">
        <v>2288</v>
      </c>
      <c r="G367" s="1" t="str">
        <f>LEFT(AmazonProductData[[#This Row],[category-orginal]],FIND("|",AmazonProductData[[#This Row],[category-orginal]]))</f>
        <v>Home&amp;Kitchen|</v>
      </c>
      <c r="H367" s="1" t="str">
        <f>SUBSTITUTE(AmazonProductData[[#This Row],[category-old3]], "OfficeProducts", "Office Products")</f>
        <v>Home &amp; Kitchen</v>
      </c>
      <c r="I367" s="1" t="str">
        <f>SUBSTITUTE(AmazonProductData[[#This Row],[Category2]], "&amp;", " &amp; ")</f>
        <v>Home &amp; Kitchen</v>
      </c>
      <c r="J367" s="1" t="str">
        <f>SUBSTITUTE(AmazonProductData[[#This Row],[category-old2]],"|","")</f>
        <v>Home&amp;Kitchen</v>
      </c>
      <c r="K367" s="1" t="s">
        <v>2836</v>
      </c>
      <c r="L367" s="13">
        <v>1799</v>
      </c>
      <c r="M367" s="13" t="str">
        <f>IF(AmazonProductData[[#This Row],[Actual_price]]&lt;200,"₹200",IF(AmazonProductData[[#This Row],[Actual_price]]&lt;=500,"₹200–₹500"," &gt;₹500)"))</f>
        <v xml:space="preserve"> &gt;₹500)</v>
      </c>
      <c r="N367" s="36">
        <v>3595</v>
      </c>
      <c r="O367" s="36" t="str">
        <f>IF(AmazonProductData[[#This Row],[Discount_percentage]]&gt;=0.5,"50% or More","Less Than 50%")</f>
        <v>50% or More</v>
      </c>
      <c r="P367" s="27">
        <v>0.5</v>
      </c>
      <c r="Q367" s="32" t="str">
        <f>IF(AmazonProductData[[#This Row],[Rating]]&lt;3,"Good",IF(AmazonProductData[[#This Row],[Rating]]&lt;=3.9,"Very Good","Excellent"))</f>
        <v>Very Good</v>
      </c>
      <c r="R367" s="32">
        <f>AmazonProductData[[#This Row],[Rating]]*AmazonProductData[[#This Row],[Rating_count]]</f>
        <v>37205.799999999996</v>
      </c>
      <c r="S367" s="17">
        <v>3.8</v>
      </c>
      <c r="T367" s="17">
        <f>AmazonProductData[[#This Row],[Actual_price]]*AmazonProductData[[#This Row],[Rating_count]]</f>
        <v>35198645</v>
      </c>
      <c r="U367" s="17" t="str">
        <f>IF(AmazonProductData[[#This Row],[Rating_count]]&lt;1000,"Less than 1k Reviews","More than 1k Reviews")</f>
        <v>More than 1k Reviews</v>
      </c>
      <c r="V367" s="20">
        <v>9791</v>
      </c>
      <c r="W367" s="1" t="s">
        <v>3795</v>
      </c>
      <c r="X367" s="1" t="s">
        <v>4986</v>
      </c>
      <c r="Y367" s="1" t="s">
        <v>6180</v>
      </c>
      <c r="Z367" s="1" t="s">
        <v>7374</v>
      </c>
      <c r="AA367" s="1" t="s">
        <v>8568</v>
      </c>
      <c r="AB367" s="1" t="s">
        <v>9780</v>
      </c>
      <c r="AC367" s="2" t="s">
        <v>11194</v>
      </c>
      <c r="AD367" s="4" t="s">
        <v>12657</v>
      </c>
    </row>
    <row r="368" spans="1:30" hidden="1" x14ac:dyDescent="0.35">
      <c r="A368" s="3" t="s">
        <v>713</v>
      </c>
      <c r="B368" s="3" t="str">
        <f>PROPER(AmazonProductData[[#This Row],[P_edit_3]])</f>
        <v>Sandisk Ultra Sdhc Uhs-I</v>
      </c>
      <c r="C368" s="3" t="str">
        <f>SUBSTITUTE(AmazonProductData[[#This Row],[P_edit_2]],"/","")</f>
        <v>SanDisk Ultra SDHC UHS-I</v>
      </c>
      <c r="D368" s="3" t="str">
        <f>SUBSTITUTE(AmazonProductData[[#This Row],[P_edit_1]],"!!","")</f>
        <v>SanDisk Ultra SDHC UHS-I</v>
      </c>
      <c r="E368" s="3" t="str">
        <f>LEFT(AmazonProductData[[#This Row],[product_name-original]],FIND("~",SUBSTITUTE(AmazonProductData[[#This Row],[product_name-original]]," ","~",4))-1)</f>
        <v>SanDisk Ultra SDHC UHS-I</v>
      </c>
      <c r="F368" s="1" t="s">
        <v>2050</v>
      </c>
      <c r="G368" s="1" t="str">
        <f>LEFT(AmazonProductData[[#This Row],[category-orginal]],FIND("|",AmazonProductData[[#This Row],[category-orginal]]))</f>
        <v>Electronics|</v>
      </c>
      <c r="H368" s="1" t="str">
        <f>SUBSTITUTE(AmazonProductData[[#This Row],[category-old3]], "OfficeProducts", "Office Products")</f>
        <v>Electronics</v>
      </c>
      <c r="I368" s="1" t="str">
        <f>SUBSTITUTE(AmazonProductData[[#This Row],[Category2]], "&amp;", " &amp; ")</f>
        <v>Electronics</v>
      </c>
      <c r="J368" s="1" t="str">
        <f>SUBSTITUTE(AmazonProductData[[#This Row],[category-old2]],"|","")</f>
        <v>Electronics</v>
      </c>
      <c r="K368" s="1" t="s">
        <v>2787</v>
      </c>
      <c r="L368" s="13">
        <v>449</v>
      </c>
      <c r="M368" s="13" t="str">
        <f>IF(AmazonProductData[[#This Row],[Actual_price]]&lt;200,"₹200",IF(AmazonProductData[[#This Row],[Actual_price]]&lt;=500,"₹200–₹500"," &gt;₹500)"))</f>
        <v xml:space="preserve"> &gt;₹500)</v>
      </c>
      <c r="N368" s="36">
        <v>800</v>
      </c>
      <c r="O368" s="36" t="str">
        <f>IF(AmazonProductData[[#This Row],[Discount_percentage]]&gt;=0.5,"50% or More","Less Than 50%")</f>
        <v>Less Than 50%</v>
      </c>
      <c r="P368" s="27">
        <v>0.44</v>
      </c>
      <c r="Q368" s="32" t="str">
        <f>IF(AmazonProductData[[#This Row],[Rating]]&lt;3,"Good",IF(AmazonProductData[[#This Row],[Rating]]&lt;=3.9,"Very Good","Excellent"))</f>
        <v>Excellent</v>
      </c>
      <c r="R368" s="32">
        <f>AmazonProductData[[#This Row],[Rating]]*AmazonProductData[[#This Row],[Rating_count]]</f>
        <v>306174</v>
      </c>
      <c r="S368" s="17">
        <v>4.4000000000000004</v>
      </c>
      <c r="T368" s="17">
        <f>AmazonProductData[[#This Row],[Actual_price]]*AmazonProductData[[#This Row],[Rating_count]]</f>
        <v>55668000</v>
      </c>
      <c r="U368" s="17" t="str">
        <f>IF(AmazonProductData[[#This Row],[Rating_count]]&lt;1000,"Less than 1k Reviews","More than 1k Reviews")</f>
        <v>More than 1k Reviews</v>
      </c>
      <c r="V368" s="20">
        <v>69585</v>
      </c>
      <c r="W368" s="1" t="s">
        <v>3559</v>
      </c>
      <c r="X368" s="1" t="s">
        <v>4752</v>
      </c>
      <c r="Y368" s="1" t="s">
        <v>5946</v>
      </c>
      <c r="Z368" s="1" t="s">
        <v>7140</v>
      </c>
      <c r="AA368" s="1" t="s">
        <v>8334</v>
      </c>
      <c r="AB368" s="1" t="s">
        <v>9543</v>
      </c>
      <c r="AC368" s="2" t="s">
        <v>10933</v>
      </c>
      <c r="AD368" s="4" t="s">
        <v>12380</v>
      </c>
    </row>
    <row r="369" spans="1:30" hidden="1" x14ac:dyDescent="0.35">
      <c r="A369" s="3" t="s">
        <v>212</v>
      </c>
      <c r="B369" s="3" t="str">
        <f>PROPER(AmazonProductData[[#This Row],[P_edit_3]])</f>
        <v>Amazonbasics Usb 2.0 Extension</v>
      </c>
      <c r="C369" s="3" t="str">
        <f>SUBSTITUTE(AmazonProductData[[#This Row],[P_edit_2]],"/","")</f>
        <v>AmazonBasics USB 2.0 Extension</v>
      </c>
      <c r="D369" s="3" t="str">
        <f>SUBSTITUTE(AmazonProductData[[#This Row],[P_edit_1]],"!!","")</f>
        <v>AmazonBasics USB 2.0 Extension</v>
      </c>
      <c r="E369" s="3" t="str">
        <f>LEFT(AmazonProductData[[#This Row],[product_name-original]],FIND("~",SUBSTITUTE(AmazonProductData[[#This Row],[product_name-original]]," ","~",4))-1)</f>
        <v>AmazonBasics USB 2.0 Extension</v>
      </c>
      <c r="F369" s="1" t="s">
        <v>1563</v>
      </c>
      <c r="G369" s="1" t="str">
        <f>LEFT(AmazonProductData[[#This Row],[category-orginal]],FIND("|",AmazonProductData[[#This Row],[category-orginal]]))</f>
        <v>Computers&amp;Accessories|</v>
      </c>
      <c r="H369" s="1" t="str">
        <f>SUBSTITUTE(AmazonProductData[[#This Row],[category-old3]], "OfficeProducts", "Office Products")</f>
        <v>Computers &amp; Accessories</v>
      </c>
      <c r="I369" s="1" t="str">
        <f>SUBSTITUTE(AmazonProductData[[#This Row],[Category2]], "&amp;", " &amp; ")</f>
        <v>Computers &amp; Accessories</v>
      </c>
      <c r="J369" s="1" t="str">
        <f>SUBSTITUTE(AmazonProductData[[#This Row],[category-old2]],"|","")</f>
        <v>Computers&amp;Accessories</v>
      </c>
      <c r="K369" s="1" t="s">
        <v>2688</v>
      </c>
      <c r="L369" s="13">
        <v>299</v>
      </c>
      <c r="M369" s="13" t="str">
        <f>IF(AmazonProductData[[#This Row],[Actual_price]]&lt;200,"₹200",IF(AmazonProductData[[#This Row],[Actual_price]]&lt;=500,"₹200–₹500"," &gt;₹500)"))</f>
        <v xml:space="preserve"> &gt;₹500)</v>
      </c>
      <c r="N369" s="36">
        <v>800</v>
      </c>
      <c r="O369" s="36" t="str">
        <f>IF(AmazonProductData[[#This Row],[Discount_percentage]]&gt;=0.5,"50% or More","Less Than 50%")</f>
        <v>50% or More</v>
      </c>
      <c r="P369" s="27">
        <v>0.63</v>
      </c>
      <c r="Q369" s="32" t="str">
        <f>IF(AmazonProductData[[#This Row],[Rating]]&lt;3,"Good",IF(AmazonProductData[[#This Row],[Rating]]&lt;=3.9,"Very Good","Excellent"))</f>
        <v>Excellent</v>
      </c>
      <c r="R369" s="32">
        <f>AmazonProductData[[#This Row],[Rating]]*AmazonProductData[[#This Row],[Rating_count]]</f>
        <v>337396.5</v>
      </c>
      <c r="S369" s="17">
        <v>4.5</v>
      </c>
      <c r="T369" s="17">
        <f>AmazonProductData[[#This Row],[Actual_price]]*AmazonProductData[[#This Row],[Rating_count]]</f>
        <v>59981600</v>
      </c>
      <c r="U369" s="17" t="str">
        <f>IF(AmazonProductData[[#This Row],[Rating_count]]&lt;1000,"Less than 1k Reviews","More than 1k Reviews")</f>
        <v>More than 1k Reviews</v>
      </c>
      <c r="V369" s="20">
        <v>74977</v>
      </c>
      <c r="W369" s="1" t="s">
        <v>3101</v>
      </c>
      <c r="X369" s="1" t="s">
        <v>4219</v>
      </c>
      <c r="Y369" s="1" t="s">
        <v>5413</v>
      </c>
      <c r="Z369" s="1" t="s">
        <v>6607</v>
      </c>
      <c r="AA369" s="1" t="s">
        <v>7801</v>
      </c>
      <c r="AB369" s="1" t="s">
        <v>8995</v>
      </c>
      <c r="AC369" s="2" t="s">
        <v>10390</v>
      </c>
      <c r="AD369" s="4" t="s">
        <v>11804</v>
      </c>
    </row>
    <row r="370" spans="1:30" hidden="1" x14ac:dyDescent="0.35">
      <c r="A370" s="3" t="s">
        <v>1241</v>
      </c>
      <c r="B370" s="3" t="str">
        <f>PROPER(AmazonProductData[[#This Row],[P_edit_3]])</f>
        <v>Eureka Forbes Aquasure Amrit</v>
      </c>
      <c r="C370" s="3" t="str">
        <f>SUBSTITUTE(AmazonProductData[[#This Row],[P_edit_2]],"/","")</f>
        <v>Eureka Forbes Aquasure Amrit</v>
      </c>
      <c r="D370" s="3" t="str">
        <f>SUBSTITUTE(AmazonProductData[[#This Row],[P_edit_1]],"!!","")</f>
        <v>Eureka Forbes Aquasure Amrit</v>
      </c>
      <c r="E370" s="3" t="str">
        <f>LEFT(AmazonProductData[[#This Row],[product_name-original]],FIND("~",SUBSTITUTE(AmazonProductData[[#This Row],[product_name-original]]," ","~",4))-1)</f>
        <v>Eureka Forbes Aquasure Amrit</v>
      </c>
      <c r="F370" s="1" t="s">
        <v>2578</v>
      </c>
      <c r="G370" s="1" t="str">
        <f>LEFT(AmazonProductData[[#This Row],[category-orginal]],FIND("|",AmazonProductData[[#This Row],[category-orginal]]))</f>
        <v>Home&amp;Kitchen|</v>
      </c>
      <c r="H370" s="1" t="str">
        <f>SUBSTITUTE(AmazonProductData[[#This Row],[category-old3]], "OfficeProducts", "Office Products")</f>
        <v>Home &amp; Kitchen</v>
      </c>
      <c r="I370" s="1" t="str">
        <f>SUBSTITUTE(AmazonProductData[[#This Row],[Category2]], "&amp;", " &amp; ")</f>
        <v>Home &amp; Kitchen</v>
      </c>
      <c r="J370" s="1" t="str">
        <f>SUBSTITUTE(AmazonProductData[[#This Row],[category-old2]],"|","")</f>
        <v>Home&amp;Kitchen</v>
      </c>
      <c r="K370" s="1" t="s">
        <v>2864</v>
      </c>
      <c r="L370" s="13">
        <v>825</v>
      </c>
      <c r="M370" s="13" t="str">
        <f>IF(AmazonProductData[[#This Row],[Actual_price]]&lt;200,"₹200",IF(AmazonProductData[[#This Row],[Actual_price]]&lt;=500,"₹200–₹500"," &gt;₹500)"))</f>
        <v xml:space="preserve"> &gt;₹500)</v>
      </c>
      <c r="N370" s="36">
        <v>825</v>
      </c>
      <c r="O370" s="36" t="str">
        <f>IF(AmazonProductData[[#This Row],[Discount_percentage]]&gt;=0.5,"50% or More","Less Than 50%")</f>
        <v>Less Than 50%</v>
      </c>
      <c r="P370" s="27">
        <v>0</v>
      </c>
      <c r="Q370" s="32" t="str">
        <f>IF(AmazonProductData[[#This Row],[Rating]]&lt;3,"Good",IF(AmazonProductData[[#This Row],[Rating]]&lt;=3.9,"Very Good","Excellent"))</f>
        <v>Excellent</v>
      </c>
      <c r="R370" s="32">
        <f>AmazonProductData[[#This Row],[Rating]]*AmazonProductData[[#This Row],[Rating_count]]</f>
        <v>12984</v>
      </c>
      <c r="S370" s="17">
        <v>4</v>
      </c>
      <c r="T370" s="17">
        <f>AmazonProductData[[#This Row],[Actual_price]]*AmazonProductData[[#This Row],[Rating_count]]</f>
        <v>2677950</v>
      </c>
      <c r="U370" s="17" t="str">
        <f>IF(AmazonProductData[[#This Row],[Rating_count]]&lt;1000,"Less than 1k Reviews","More than 1k Reviews")</f>
        <v>More than 1k Reviews</v>
      </c>
      <c r="V370" s="20">
        <v>3246</v>
      </c>
      <c r="W370" s="1" t="s">
        <v>4083</v>
      </c>
      <c r="X370" s="1" t="s">
        <v>5276</v>
      </c>
      <c r="Y370" s="1" t="s">
        <v>6470</v>
      </c>
      <c r="Z370" s="1" t="s">
        <v>7664</v>
      </c>
      <c r="AA370" s="1" t="s">
        <v>8858</v>
      </c>
      <c r="AB370" s="1" t="s">
        <v>10070</v>
      </c>
      <c r="AC370" s="2" t="s">
        <v>11483</v>
      </c>
      <c r="AD370" s="4" t="s">
        <v>12947</v>
      </c>
    </row>
    <row r="371" spans="1:30" hidden="1" x14ac:dyDescent="0.35">
      <c r="A371" s="3" t="s">
        <v>1025</v>
      </c>
      <c r="B371" s="3" t="str">
        <f>PROPER(AmazonProductData[[#This Row],[P_edit_3]])</f>
        <v>Crompton Ihl 152 1500-Watt</v>
      </c>
      <c r="C371" s="3" t="str">
        <f>SUBSTITUTE(AmazonProductData[[#This Row],[P_edit_2]],"/","")</f>
        <v>Crompton IHL 152 1500-Watt</v>
      </c>
      <c r="D371" s="3" t="str">
        <f>SUBSTITUTE(AmazonProductData[[#This Row],[P_edit_1]],"!!","")</f>
        <v>Crompton IHL 152 1500-Watt</v>
      </c>
      <c r="E371" s="3" t="str">
        <f>LEFT(AmazonProductData[[#This Row],[product_name-original]],FIND("~",SUBSTITUTE(AmazonProductData[[#This Row],[product_name-original]]," ","~",4))-1)</f>
        <v>Crompton IHL 152 1500-Watt</v>
      </c>
      <c r="F371" s="1" t="s">
        <v>2362</v>
      </c>
      <c r="G371" s="1" t="str">
        <f>LEFT(AmazonProductData[[#This Row],[category-orginal]],FIND("|",AmazonProductData[[#This Row],[category-orginal]]))</f>
        <v>Home&amp;Kitchen|</v>
      </c>
      <c r="H371" s="1" t="str">
        <f>SUBSTITUTE(AmazonProductData[[#This Row],[category-old3]], "OfficeProducts", "Office Products")</f>
        <v>Home &amp; Kitchen</v>
      </c>
      <c r="I371" s="1" t="str">
        <f>SUBSTITUTE(AmazonProductData[[#This Row],[Category2]], "&amp;", " &amp; ")</f>
        <v>Home &amp; Kitchen</v>
      </c>
      <c r="J371" s="1" t="str">
        <f>SUBSTITUTE(AmazonProductData[[#This Row],[category-old2]],"|","")</f>
        <v>Home&amp;Kitchen</v>
      </c>
      <c r="K371" s="1" t="s">
        <v>2844</v>
      </c>
      <c r="L371" s="13">
        <v>610</v>
      </c>
      <c r="M371" s="13" t="str">
        <f>IF(AmazonProductData[[#This Row],[Actual_price]]&lt;200,"₹200",IF(AmazonProductData[[#This Row],[Actual_price]]&lt;=500,"₹200–₹500"," &gt;₹500)"))</f>
        <v xml:space="preserve"> &gt;₹500)</v>
      </c>
      <c r="N371" s="36">
        <v>825</v>
      </c>
      <c r="O371" s="36" t="str">
        <f>IF(AmazonProductData[[#This Row],[Discount_percentage]]&gt;=0.5,"50% or More","Less Than 50%")</f>
        <v>Less Than 50%</v>
      </c>
      <c r="P371" s="27">
        <v>0.26</v>
      </c>
      <c r="Q371" s="32" t="str">
        <f>IF(AmazonProductData[[#This Row],[Rating]]&lt;3,"Good",IF(AmazonProductData[[#This Row],[Rating]]&lt;=3.9,"Very Good","Excellent"))</f>
        <v>Excellent</v>
      </c>
      <c r="R371" s="32">
        <f>AmazonProductData[[#This Row],[Rating]]*AmazonProductData[[#This Row],[Rating_count]]</f>
        <v>53976.499999999993</v>
      </c>
      <c r="S371" s="17">
        <v>4.0999999999999996</v>
      </c>
      <c r="T371" s="17">
        <f>AmazonProductData[[#This Row],[Actual_price]]*AmazonProductData[[#This Row],[Rating_count]]</f>
        <v>10861125</v>
      </c>
      <c r="U371" s="17" t="str">
        <f>IF(AmazonProductData[[#This Row],[Rating_count]]&lt;1000,"Less than 1k Reviews","More than 1k Reviews")</f>
        <v>More than 1k Reviews</v>
      </c>
      <c r="V371" s="20">
        <v>13165</v>
      </c>
      <c r="W371" s="1" t="s">
        <v>3869</v>
      </c>
      <c r="X371" s="1" t="s">
        <v>5060</v>
      </c>
      <c r="Y371" s="1" t="s">
        <v>6254</v>
      </c>
      <c r="Z371" s="1" t="s">
        <v>7448</v>
      </c>
      <c r="AA371" s="1" t="s">
        <v>8642</v>
      </c>
      <c r="AB371" s="1" t="s">
        <v>9854</v>
      </c>
      <c r="AC371" s="2" t="s">
        <v>11268</v>
      </c>
      <c r="AD371" s="4" t="s">
        <v>12731</v>
      </c>
    </row>
    <row r="372" spans="1:30" hidden="1" x14ac:dyDescent="0.35">
      <c r="A372" s="3" t="s">
        <v>63</v>
      </c>
      <c r="B372" s="3" t="str">
        <f>PROPER(AmazonProductData[[#This Row],[P_edit_3]])</f>
        <v>Amazonbasics Usb Type-C To</v>
      </c>
      <c r="C372" s="3" t="str">
        <f>SUBSTITUTE(AmazonProductData[[#This Row],[P_edit_2]],"/","")</f>
        <v>AmazonBasics USB Type-C to</v>
      </c>
      <c r="D372" s="3" t="str">
        <f>SUBSTITUTE(AmazonProductData[[#This Row],[P_edit_1]],"!!","")</f>
        <v>AmazonBasics USB Type-C to</v>
      </c>
      <c r="E372" s="3" t="str">
        <f>LEFT(AmazonProductData[[#This Row],[product_name-original]],FIND("~",SUBSTITUTE(AmazonProductData[[#This Row],[product_name-original]]," ","~",4))-1)</f>
        <v>AmazonBasics USB Type-C to</v>
      </c>
      <c r="F372" s="1" t="s">
        <v>1414</v>
      </c>
      <c r="G372" s="1" t="str">
        <f>LEFT(AmazonProductData[[#This Row],[category-orginal]],FIND("|",AmazonProductData[[#This Row],[category-orginal]]))</f>
        <v>Computers&amp;Accessories|</v>
      </c>
      <c r="H372" s="1" t="str">
        <f>SUBSTITUTE(AmazonProductData[[#This Row],[category-old3]], "OfficeProducts", "Office Products")</f>
        <v>Computers &amp; Accessories</v>
      </c>
      <c r="I372" s="1" t="str">
        <f>SUBSTITUTE(AmazonProductData[[#This Row],[Category2]], "&amp;", " &amp; ")</f>
        <v>Computers &amp; Accessories</v>
      </c>
      <c r="J372" s="1" t="str">
        <f>SUBSTITUTE(AmazonProductData[[#This Row],[category-old2]],"|","")</f>
        <v>Computers&amp;Accessories</v>
      </c>
      <c r="K372" s="1" t="s">
        <v>2688</v>
      </c>
      <c r="L372" s="13">
        <v>329</v>
      </c>
      <c r="M372" s="13" t="str">
        <f>IF(AmazonProductData[[#This Row],[Actual_price]]&lt;200,"₹200",IF(AmazonProductData[[#This Row],[Actual_price]]&lt;=500,"₹200–₹500"," &gt;₹500)"))</f>
        <v xml:space="preserve"> &gt;₹500)</v>
      </c>
      <c r="N372" s="36">
        <v>845</v>
      </c>
      <c r="O372" s="36" t="str">
        <f>IF(AmazonProductData[[#This Row],[Discount_percentage]]&gt;=0.5,"50% or More","Less Than 50%")</f>
        <v>50% or More</v>
      </c>
      <c r="P372" s="27">
        <v>0.61</v>
      </c>
      <c r="Q372" s="32" t="str">
        <f>IF(AmazonProductData[[#This Row],[Rating]]&lt;3,"Good",IF(AmazonProductData[[#This Row],[Rating]]&lt;=3.9,"Very Good","Excellent"))</f>
        <v>Excellent</v>
      </c>
      <c r="R372" s="32">
        <f>AmazonProductData[[#This Row],[Rating]]*AmazonProductData[[#This Row],[Rating_count]]</f>
        <v>124933.20000000001</v>
      </c>
      <c r="S372" s="17">
        <v>4.2</v>
      </c>
      <c r="T372" s="17">
        <f>AmazonProductData[[#This Row],[Actual_price]]*AmazonProductData[[#This Row],[Rating_count]]</f>
        <v>25135370</v>
      </c>
      <c r="U372" s="17" t="str">
        <f>IF(AmazonProductData[[#This Row],[Rating_count]]&lt;1000,"Less than 1k Reviews","More than 1k Reviews")</f>
        <v>More than 1k Reviews</v>
      </c>
      <c r="V372" s="20">
        <v>29746</v>
      </c>
      <c r="W372" s="1" t="s">
        <v>2961</v>
      </c>
      <c r="X372" s="1" t="s">
        <v>4245</v>
      </c>
      <c r="Y372" s="1" t="s">
        <v>5439</v>
      </c>
      <c r="Z372" s="1" t="s">
        <v>6633</v>
      </c>
      <c r="AA372" s="1" t="s">
        <v>7827</v>
      </c>
      <c r="AB372" s="1" t="s">
        <v>9022</v>
      </c>
      <c r="AC372" s="2" t="s">
        <v>10243</v>
      </c>
      <c r="AD372" s="4" t="s">
        <v>11655</v>
      </c>
    </row>
    <row r="373" spans="1:30" hidden="1" x14ac:dyDescent="0.35">
      <c r="A373" s="3" t="s">
        <v>63</v>
      </c>
      <c r="B373" s="3" t="str">
        <f>PROPER(AmazonProductData[[#This Row],[P_edit_3]])</f>
        <v>Amazonbasics Usb Type-C To</v>
      </c>
      <c r="C373" s="3" t="str">
        <f>SUBSTITUTE(AmazonProductData[[#This Row],[P_edit_2]],"/","")</f>
        <v>AmazonBasics USB Type-C to</v>
      </c>
      <c r="D373" s="3" t="str">
        <f>SUBSTITUTE(AmazonProductData[[#This Row],[P_edit_1]],"!!","")</f>
        <v>AmazonBasics USB Type-C to</v>
      </c>
      <c r="E373" s="3" t="str">
        <f>LEFT(AmazonProductData[[#This Row],[product_name-original]],FIND("~",SUBSTITUTE(AmazonProductData[[#This Row],[product_name-original]]," ","~",4))-1)</f>
        <v>AmazonBasics USB Type-C to</v>
      </c>
      <c r="F373" s="1" t="s">
        <v>1414</v>
      </c>
      <c r="G373" s="1" t="str">
        <f>LEFT(AmazonProductData[[#This Row],[category-orginal]],FIND("|",AmazonProductData[[#This Row],[category-orginal]]))</f>
        <v>Computers&amp;Accessories|</v>
      </c>
      <c r="H373" s="1" t="str">
        <f>SUBSTITUTE(AmazonProductData[[#This Row],[category-old3]], "OfficeProducts", "Office Products")</f>
        <v>Computers &amp; Accessories</v>
      </c>
      <c r="I373" s="1" t="str">
        <f>SUBSTITUTE(AmazonProductData[[#This Row],[Category2]], "&amp;", " &amp; ")</f>
        <v>Computers &amp; Accessories</v>
      </c>
      <c r="J373" s="1" t="str">
        <f>SUBSTITUTE(AmazonProductData[[#This Row],[category-old2]],"|","")</f>
        <v>Computers&amp;Accessories</v>
      </c>
      <c r="K373" s="1" t="s">
        <v>2688</v>
      </c>
      <c r="L373" s="13">
        <v>329</v>
      </c>
      <c r="M373" s="13" t="str">
        <f>IF(AmazonProductData[[#This Row],[Actual_price]]&lt;200,"₹200",IF(AmazonProductData[[#This Row],[Actual_price]]&lt;=500,"₹200–₹500"," &gt;₹500)"))</f>
        <v xml:space="preserve"> &gt;₹500)</v>
      </c>
      <c r="N373" s="36">
        <v>845</v>
      </c>
      <c r="O373" s="36" t="str">
        <f>IF(AmazonProductData[[#This Row],[Discount_percentage]]&gt;=0.5,"50% or More","Less Than 50%")</f>
        <v>50% or More</v>
      </c>
      <c r="P373" s="27">
        <v>0.61</v>
      </c>
      <c r="Q373" s="32" t="str">
        <f>IF(AmazonProductData[[#This Row],[Rating]]&lt;3,"Good",IF(AmazonProductData[[#This Row],[Rating]]&lt;=3.9,"Very Good","Excellent"))</f>
        <v>Excellent</v>
      </c>
      <c r="R373" s="32">
        <f>AmazonProductData[[#This Row],[Rating]]*AmazonProductData[[#This Row],[Rating_count]]</f>
        <v>124933.20000000001</v>
      </c>
      <c r="S373" s="17">
        <v>4.2</v>
      </c>
      <c r="T373" s="17">
        <f>AmazonProductData[[#This Row],[Actual_price]]*AmazonProductData[[#This Row],[Rating_count]]</f>
        <v>25135370</v>
      </c>
      <c r="U373" s="17" t="str">
        <f>IF(AmazonProductData[[#This Row],[Rating_count]]&lt;1000,"Less than 1k Reviews","More than 1k Reviews")</f>
        <v>More than 1k Reviews</v>
      </c>
      <c r="V373" s="20">
        <v>29746</v>
      </c>
      <c r="W373" s="1" t="s">
        <v>2961</v>
      </c>
      <c r="X373" s="1" t="s">
        <v>4245</v>
      </c>
      <c r="Y373" s="1" t="s">
        <v>5439</v>
      </c>
      <c r="Z373" s="1" t="s">
        <v>6633</v>
      </c>
      <c r="AA373" s="1" t="s">
        <v>7827</v>
      </c>
      <c r="AB373" s="1" t="s">
        <v>9022</v>
      </c>
      <c r="AC373" s="2" t="s">
        <v>11079</v>
      </c>
      <c r="AD373" s="4" t="s">
        <v>12535</v>
      </c>
    </row>
    <row r="374" spans="1:30" hidden="1" x14ac:dyDescent="0.35">
      <c r="A374" s="3" t="s">
        <v>235</v>
      </c>
      <c r="B374" s="3" t="str">
        <f>PROPER(AmazonProductData[[#This Row],[P_edit_3]])</f>
        <v>Belkin Usb C To</v>
      </c>
      <c r="C374" s="3" t="str">
        <f>SUBSTITUTE(AmazonProductData[[#This Row],[P_edit_2]],"/","")</f>
        <v>Belkin USB C to</v>
      </c>
      <c r="D374" s="3" t="str">
        <f>SUBSTITUTE(AmazonProductData[[#This Row],[P_edit_1]],"!!","")</f>
        <v>Belkin USB C to</v>
      </c>
      <c r="E374" s="3" t="str">
        <f>LEFT(AmazonProductData[[#This Row],[product_name-original]],FIND("~",SUBSTITUTE(AmazonProductData[[#This Row],[product_name-original]]," ","~",4))-1)</f>
        <v>Belkin USB C to</v>
      </c>
      <c r="F374" s="1" t="s">
        <v>1586</v>
      </c>
      <c r="G374" s="1" t="str">
        <f>LEFT(AmazonProductData[[#This Row],[category-orginal]],FIND("|",AmazonProductData[[#This Row],[category-orginal]]))</f>
        <v>Computers&amp;Accessories|</v>
      </c>
      <c r="H374" s="1" t="str">
        <f>SUBSTITUTE(AmazonProductData[[#This Row],[category-old3]], "OfficeProducts", "Office Products")</f>
        <v>Computers &amp; Accessories</v>
      </c>
      <c r="I374" s="1" t="str">
        <f>SUBSTITUTE(AmazonProductData[[#This Row],[Category2]], "&amp;", " &amp; ")</f>
        <v>Computers &amp; Accessories</v>
      </c>
      <c r="J374" s="1" t="str">
        <f>SUBSTITUTE(AmazonProductData[[#This Row],[category-old2]],"|","")</f>
        <v>Computers&amp;Accessories</v>
      </c>
      <c r="K374" s="1" t="s">
        <v>2688</v>
      </c>
      <c r="L374" s="13">
        <v>599</v>
      </c>
      <c r="M374" s="13" t="str">
        <f>IF(AmazonProductData[[#This Row],[Actual_price]]&lt;200,"₹200",IF(AmazonProductData[[#This Row],[Actual_price]]&lt;=500,"₹200–₹500"," &gt;₹500)"))</f>
        <v xml:space="preserve"> &gt;₹500)</v>
      </c>
      <c r="N374" s="36">
        <v>849</v>
      </c>
      <c r="O374" s="36" t="str">
        <f>IF(AmazonProductData[[#This Row],[Discount_percentage]]&gt;=0.5,"50% or More","Less Than 50%")</f>
        <v>Less Than 50%</v>
      </c>
      <c r="P374" s="27">
        <v>0.28999999999999998</v>
      </c>
      <c r="Q374" s="32" t="str">
        <f>IF(AmazonProductData[[#This Row],[Rating]]&lt;3,"Good",IF(AmazonProductData[[#This Row],[Rating]]&lt;=3.9,"Very Good","Excellent"))</f>
        <v>Excellent</v>
      </c>
      <c r="R374" s="32">
        <f>AmazonProductData[[#This Row],[Rating]]*AmazonProductData[[#This Row],[Rating_count]]</f>
        <v>2133</v>
      </c>
      <c r="S374" s="17">
        <v>4.5</v>
      </c>
      <c r="T374" s="17">
        <f>AmazonProductData[[#This Row],[Actual_price]]*AmazonProductData[[#This Row],[Rating_count]]</f>
        <v>402426</v>
      </c>
      <c r="U374" s="17" t="str">
        <f>IF(AmazonProductData[[#This Row],[Rating_count]]&lt;1000,"Less than 1k Reviews","More than 1k Reviews")</f>
        <v>Less than 1k Reviews</v>
      </c>
      <c r="V374" s="20">
        <v>474</v>
      </c>
      <c r="W374" s="1" t="s">
        <v>3057</v>
      </c>
      <c r="X374" s="1" t="s">
        <v>4372</v>
      </c>
      <c r="Y374" s="1" t="s">
        <v>5566</v>
      </c>
      <c r="Z374" s="1" t="s">
        <v>6760</v>
      </c>
      <c r="AA374" s="1" t="s">
        <v>7954</v>
      </c>
      <c r="AB374" s="1" t="s">
        <v>9157</v>
      </c>
      <c r="AC374" s="2" t="s">
        <v>10413</v>
      </c>
      <c r="AD374" s="4" t="s">
        <v>11827</v>
      </c>
    </row>
    <row r="375" spans="1:30" hidden="1" x14ac:dyDescent="0.35">
      <c r="A375" s="3" t="s">
        <v>164</v>
      </c>
      <c r="B375" s="3" t="str">
        <f>PROPER(AmazonProductData[[#This Row],[P_edit_3]])</f>
        <v>Belkin Usb C To</v>
      </c>
      <c r="C375" s="3" t="str">
        <f>SUBSTITUTE(AmazonProductData[[#This Row],[P_edit_2]],"/","")</f>
        <v>Belkin USB C to</v>
      </c>
      <c r="D375" s="3" t="str">
        <f>SUBSTITUTE(AmazonProductData[[#This Row],[P_edit_1]],"!!","")</f>
        <v>Belkin USB C to</v>
      </c>
      <c r="E375" s="3" t="str">
        <f>LEFT(AmazonProductData[[#This Row],[product_name-original]],FIND("~",SUBSTITUTE(AmazonProductData[[#This Row],[product_name-original]]," ","~",4))-1)</f>
        <v>Belkin USB C to</v>
      </c>
      <c r="F375" s="1" t="s">
        <v>1515</v>
      </c>
      <c r="G375" s="1" t="str">
        <f>LEFT(AmazonProductData[[#This Row],[category-orginal]],FIND("|",AmazonProductData[[#This Row],[category-orginal]]))</f>
        <v>Computers&amp;Accessories|</v>
      </c>
      <c r="H375" s="1" t="str">
        <f>SUBSTITUTE(AmazonProductData[[#This Row],[category-old3]], "OfficeProducts", "Office Products")</f>
        <v>Computers &amp; Accessories</v>
      </c>
      <c r="I375" s="1" t="str">
        <f>SUBSTITUTE(AmazonProductData[[#This Row],[Category2]], "&amp;", " &amp; ")</f>
        <v>Computers &amp; Accessories</v>
      </c>
      <c r="J375" s="1" t="str">
        <f>SUBSTITUTE(AmazonProductData[[#This Row],[category-old2]],"|","")</f>
        <v>Computers&amp;Accessories</v>
      </c>
      <c r="K375" s="1" t="s">
        <v>2688</v>
      </c>
      <c r="L375" s="13">
        <v>599</v>
      </c>
      <c r="M375" s="13" t="str">
        <f>IF(AmazonProductData[[#This Row],[Actual_price]]&lt;200,"₹200",IF(AmazonProductData[[#This Row],[Actual_price]]&lt;=500,"₹200–₹500"," &gt;₹500)"))</f>
        <v xml:space="preserve"> &gt;₹500)</v>
      </c>
      <c r="N375" s="36">
        <v>849</v>
      </c>
      <c r="O375" s="36" t="str">
        <f>IF(AmazonProductData[[#This Row],[Discount_percentage]]&gt;=0.5,"50% or More","Less Than 50%")</f>
        <v>Less Than 50%</v>
      </c>
      <c r="P375" s="27">
        <v>0.28999999999999998</v>
      </c>
      <c r="Q375" s="32" t="str">
        <f>IF(AmazonProductData[[#This Row],[Rating]]&lt;3,"Good",IF(AmazonProductData[[#This Row],[Rating]]&lt;=3.9,"Very Good","Excellent"))</f>
        <v>Excellent</v>
      </c>
      <c r="R375" s="32">
        <f>AmazonProductData[[#This Row],[Rating]]*AmazonProductData[[#This Row],[Rating_count]]</f>
        <v>2596.5</v>
      </c>
      <c r="S375" s="17">
        <v>4.5</v>
      </c>
      <c r="T375" s="17">
        <f>AmazonProductData[[#This Row],[Actual_price]]*AmazonProductData[[#This Row],[Rating_count]]</f>
        <v>489873</v>
      </c>
      <c r="U375" s="17" t="str">
        <f>IF(AmazonProductData[[#This Row],[Rating_count]]&lt;1000,"Less than 1k Reviews","More than 1k Reviews")</f>
        <v>Less than 1k Reviews</v>
      </c>
      <c r="V375" s="20">
        <v>577</v>
      </c>
      <c r="W375" s="1" t="s">
        <v>3057</v>
      </c>
      <c r="X375" s="1" t="s">
        <v>4318</v>
      </c>
      <c r="Y375" s="1" t="s">
        <v>5512</v>
      </c>
      <c r="Z375" s="1" t="s">
        <v>6706</v>
      </c>
      <c r="AA375" s="1" t="s">
        <v>7900</v>
      </c>
      <c r="AB375" s="1" t="s">
        <v>9100</v>
      </c>
      <c r="AC375" s="2" t="s">
        <v>10342</v>
      </c>
      <c r="AD375" s="4" t="s">
        <v>11756</v>
      </c>
    </row>
    <row r="376" spans="1:30" hidden="1" x14ac:dyDescent="0.35">
      <c r="A376" s="3" t="s">
        <v>1223</v>
      </c>
      <c r="B376" s="3" t="str">
        <f>PROPER(AmazonProductData[[#This Row],[P_edit_3]])</f>
        <v>Wipro Smartlife Super Deluxe</v>
      </c>
      <c r="C376" s="3" t="str">
        <f>SUBSTITUTE(AmazonProductData[[#This Row],[P_edit_2]],"/","")</f>
        <v>Wipro Smartlife Super Deluxe</v>
      </c>
      <c r="D376" s="3" t="str">
        <f>SUBSTITUTE(AmazonProductData[[#This Row],[P_edit_1]],"!!","")</f>
        <v>Wipro Smartlife Super Deluxe</v>
      </c>
      <c r="E376" s="3" t="str">
        <f>LEFT(AmazonProductData[[#This Row],[product_name-original]],FIND("~",SUBSTITUTE(AmazonProductData[[#This Row],[product_name-original]]," ","~",4))-1)</f>
        <v>Wipro Smartlife Super Deluxe</v>
      </c>
      <c r="F376" s="1" t="s">
        <v>2560</v>
      </c>
      <c r="G376" s="1" t="str">
        <f>LEFT(AmazonProductData[[#This Row],[category-orginal]],FIND("|",AmazonProductData[[#This Row],[category-orginal]]))</f>
        <v>Home&amp;Kitchen|</v>
      </c>
      <c r="H376" s="1" t="str">
        <f>SUBSTITUTE(AmazonProductData[[#This Row],[category-old3]], "OfficeProducts", "Office Products")</f>
        <v>Home &amp; Kitchen</v>
      </c>
      <c r="I376" s="1" t="str">
        <f>SUBSTITUTE(AmazonProductData[[#This Row],[Category2]], "&amp;", " &amp; ")</f>
        <v>Home &amp; Kitchen</v>
      </c>
      <c r="J376" s="1" t="str">
        <f>SUBSTITUTE(AmazonProductData[[#This Row],[category-old2]],"|","")</f>
        <v>Home&amp;Kitchen</v>
      </c>
      <c r="K376" s="1" t="s">
        <v>2838</v>
      </c>
      <c r="L376" s="13">
        <v>699</v>
      </c>
      <c r="M376" s="13" t="str">
        <f>IF(AmazonProductData[[#This Row],[Actual_price]]&lt;200,"₹200",IF(AmazonProductData[[#This Row],[Actual_price]]&lt;=500,"₹200–₹500"," &gt;₹500)"))</f>
        <v xml:space="preserve"> &gt;₹500)</v>
      </c>
      <c r="N376" s="36">
        <v>850</v>
      </c>
      <c r="O376" s="36" t="str">
        <f>IF(AmazonProductData[[#This Row],[Discount_percentage]]&gt;=0.5,"50% or More","Less Than 50%")</f>
        <v>Less Than 50%</v>
      </c>
      <c r="P376" s="27">
        <v>0.18</v>
      </c>
      <c r="Q376" s="32" t="str">
        <f>IF(AmazonProductData[[#This Row],[Rating]]&lt;3,"Good",IF(AmazonProductData[[#This Row],[Rating]]&lt;=3.9,"Very Good","Excellent"))</f>
        <v>Excellent</v>
      </c>
      <c r="R376" s="32">
        <f>AmazonProductData[[#This Row],[Rating]]*AmazonProductData[[#This Row],[Rating_count]]</f>
        <v>4534.5999999999995</v>
      </c>
      <c r="S376" s="17">
        <v>4.0999999999999996</v>
      </c>
      <c r="T376" s="17">
        <f>AmazonProductData[[#This Row],[Actual_price]]*AmazonProductData[[#This Row],[Rating_count]]</f>
        <v>940100</v>
      </c>
      <c r="U376" s="17" t="str">
        <f>IF(AmazonProductData[[#This Row],[Rating_count]]&lt;1000,"Less than 1k Reviews","More than 1k Reviews")</f>
        <v>More than 1k Reviews</v>
      </c>
      <c r="V376" s="20">
        <v>1106</v>
      </c>
      <c r="W376" s="1" t="s">
        <v>4065</v>
      </c>
      <c r="X376" s="1" t="s">
        <v>5258</v>
      </c>
      <c r="Y376" s="1" t="s">
        <v>6452</v>
      </c>
      <c r="Z376" s="1" t="s">
        <v>7646</v>
      </c>
      <c r="AA376" s="1" t="s">
        <v>8840</v>
      </c>
      <c r="AB376" s="1" t="s">
        <v>10052</v>
      </c>
      <c r="AC376" s="2" t="s">
        <v>11465</v>
      </c>
      <c r="AD376" s="4" t="s">
        <v>12929</v>
      </c>
    </row>
    <row r="377" spans="1:30" hidden="1" x14ac:dyDescent="0.35">
      <c r="A377" s="3" t="s">
        <v>636</v>
      </c>
      <c r="B377" s="3" t="str">
        <f>PROPER(AmazonProductData[[#This Row],[P_edit_3]])</f>
        <v>Hp 682 Black Original</v>
      </c>
      <c r="C377" s="3" t="str">
        <f>SUBSTITUTE(AmazonProductData[[#This Row],[P_edit_2]],"/","")</f>
        <v>HP 682 Black Original</v>
      </c>
      <c r="D377" s="3" t="str">
        <f>SUBSTITUTE(AmazonProductData[[#This Row],[P_edit_1]],"!!","")</f>
        <v>HP 682 Black Original</v>
      </c>
      <c r="E377" s="3" t="str">
        <f>LEFT(AmazonProductData[[#This Row],[product_name-original]],FIND("~",SUBSTITUTE(AmazonProductData[[#This Row],[product_name-original]]," ","~",4))-1)</f>
        <v>HP 682 Black Original</v>
      </c>
      <c r="F377" s="1" t="s">
        <v>1973</v>
      </c>
      <c r="G377" s="1" t="str">
        <f>LEFT(AmazonProductData[[#This Row],[category-orginal]],FIND("|",AmazonProductData[[#This Row],[category-orginal]]))</f>
        <v>Computers&amp;Accessories|</v>
      </c>
      <c r="H377" s="1" t="str">
        <f>SUBSTITUTE(AmazonProductData[[#This Row],[category-old3]], "OfficeProducts", "Office Products")</f>
        <v>Computers &amp; Accessories</v>
      </c>
      <c r="I377" s="1" t="str">
        <f>SUBSTITUTE(AmazonProductData[[#This Row],[Category2]], "&amp;", " &amp; ")</f>
        <v>Computers &amp; Accessories</v>
      </c>
      <c r="J377" s="1" t="str">
        <f>SUBSTITUTE(AmazonProductData[[#This Row],[category-old2]],"|","")</f>
        <v>Computers&amp;Accessories</v>
      </c>
      <c r="K377" s="1" t="s">
        <v>2749</v>
      </c>
      <c r="L377" s="13">
        <v>828</v>
      </c>
      <c r="M377" s="13" t="str">
        <f>IF(AmazonProductData[[#This Row],[Actual_price]]&lt;200,"₹200",IF(AmazonProductData[[#This Row],[Actual_price]]&lt;=500,"₹200–₹500"," &gt;₹500)"))</f>
        <v xml:space="preserve"> &gt;₹500)</v>
      </c>
      <c r="N377" s="36">
        <v>861</v>
      </c>
      <c r="O377" s="36" t="str">
        <f>IF(AmazonProductData[[#This Row],[Discount_percentage]]&gt;=0.5,"50% or More","Less Than 50%")</f>
        <v>Less Than 50%</v>
      </c>
      <c r="P377" s="27">
        <v>0.04</v>
      </c>
      <c r="Q377" s="32" t="str">
        <f>IF(AmazonProductData[[#This Row],[Rating]]&lt;3,"Good",IF(AmazonProductData[[#This Row],[Rating]]&lt;=3.9,"Very Good","Excellent"))</f>
        <v>Excellent</v>
      </c>
      <c r="R377" s="32">
        <f>AmazonProductData[[#This Row],[Rating]]*AmazonProductData[[#This Row],[Rating_count]]</f>
        <v>19181.400000000001</v>
      </c>
      <c r="S377" s="17">
        <v>4.2</v>
      </c>
      <c r="T377" s="17">
        <f>AmazonProductData[[#This Row],[Actual_price]]*AmazonProductData[[#This Row],[Rating_count]]</f>
        <v>3932187</v>
      </c>
      <c r="U377" s="17" t="str">
        <f>IF(AmazonProductData[[#This Row],[Rating_count]]&lt;1000,"Less than 1k Reviews","More than 1k Reviews")</f>
        <v>More than 1k Reviews</v>
      </c>
      <c r="V377" s="20">
        <v>4567</v>
      </c>
      <c r="W377" s="1" t="s">
        <v>3483</v>
      </c>
      <c r="X377" s="1" t="s">
        <v>4677</v>
      </c>
      <c r="Y377" s="1" t="s">
        <v>5871</v>
      </c>
      <c r="Z377" s="1" t="s">
        <v>7065</v>
      </c>
      <c r="AA377" s="1" t="s">
        <v>8259</v>
      </c>
      <c r="AB377" s="1" t="s">
        <v>9467</v>
      </c>
      <c r="AC377" s="2" t="s">
        <v>10845</v>
      </c>
      <c r="AD377" s="4" t="s">
        <v>12288</v>
      </c>
    </row>
    <row r="378" spans="1:30" hidden="1" x14ac:dyDescent="0.35">
      <c r="A378" s="3" t="s">
        <v>963</v>
      </c>
      <c r="B378" s="3" t="str">
        <f>PROPER(AmazonProductData[[#This Row],[P_edit_3]])</f>
        <v>Bajaj Dx-7 1000W Dry</v>
      </c>
      <c r="C378" s="3" t="str">
        <f>SUBSTITUTE(AmazonProductData[[#This Row],[P_edit_2]],"/","")</f>
        <v>Bajaj DX-7 1000W Dry</v>
      </c>
      <c r="D378" s="3" t="str">
        <f>SUBSTITUTE(AmazonProductData[[#This Row],[P_edit_1]],"!!","")</f>
        <v>Bajaj DX-7 1000W Dry</v>
      </c>
      <c r="E378" s="3" t="str">
        <f>LEFT(AmazonProductData[[#This Row],[product_name-original]],FIND("~",SUBSTITUTE(AmazonProductData[[#This Row],[product_name-original]]," ","~",4))-1)</f>
        <v>Bajaj DX-7 1000W Dry</v>
      </c>
      <c r="F378" s="1" t="s">
        <v>2300</v>
      </c>
      <c r="G378" s="1" t="str">
        <f>LEFT(AmazonProductData[[#This Row],[category-orginal]],FIND("|",AmazonProductData[[#This Row],[category-orginal]]))</f>
        <v>Home&amp;Kitchen|</v>
      </c>
      <c r="H378" s="1" t="str">
        <f>SUBSTITUTE(AmazonProductData[[#This Row],[category-old3]], "OfficeProducts", "Office Products")</f>
        <v>Home &amp; Kitchen</v>
      </c>
      <c r="I378" s="1" t="str">
        <f>SUBSTITUTE(AmazonProductData[[#This Row],[Category2]], "&amp;", " &amp; ")</f>
        <v>Home &amp; Kitchen</v>
      </c>
      <c r="J378" s="1" t="str">
        <f>SUBSTITUTE(AmazonProductData[[#This Row],[category-old2]],"|","")</f>
        <v>Home&amp;Kitchen</v>
      </c>
      <c r="K378" s="1" t="s">
        <v>2838</v>
      </c>
      <c r="L378" s="13">
        <v>775</v>
      </c>
      <c r="M378" s="13" t="str">
        <f>IF(AmazonProductData[[#This Row],[Actual_price]]&lt;200,"₹200",IF(AmazonProductData[[#This Row],[Actual_price]]&lt;=500,"₹200–₹500"," &gt;₹500)"))</f>
        <v xml:space="preserve"> &gt;₹500)</v>
      </c>
      <c r="N378" s="36">
        <v>875</v>
      </c>
      <c r="O378" s="36" t="str">
        <f>IF(AmazonProductData[[#This Row],[Discount_percentage]]&gt;=0.5,"50% or More","Less Than 50%")</f>
        <v>Less Than 50%</v>
      </c>
      <c r="P378" s="27">
        <v>0.11</v>
      </c>
      <c r="Q378" s="32" t="str">
        <f>IF(AmazonProductData[[#This Row],[Rating]]&lt;3,"Good",IF(AmazonProductData[[#This Row],[Rating]]&lt;=3.9,"Very Good","Excellent"))</f>
        <v>Excellent</v>
      </c>
      <c r="R378" s="32">
        <f>AmazonProductData[[#This Row],[Rating]]*AmazonProductData[[#This Row],[Rating_count]]</f>
        <v>195917.4</v>
      </c>
      <c r="S378" s="17">
        <v>4.2</v>
      </c>
      <c r="T378" s="17">
        <f>AmazonProductData[[#This Row],[Actual_price]]*AmazonProductData[[#This Row],[Rating_count]]</f>
        <v>40816125</v>
      </c>
      <c r="U378" s="17" t="str">
        <f>IF(AmazonProductData[[#This Row],[Rating_count]]&lt;1000,"Less than 1k Reviews","More than 1k Reviews")</f>
        <v>More than 1k Reviews</v>
      </c>
      <c r="V378" s="20">
        <v>46647</v>
      </c>
      <c r="W378" s="1" t="s">
        <v>3807</v>
      </c>
      <c r="X378" s="1" t="s">
        <v>4998</v>
      </c>
      <c r="Y378" s="1" t="s">
        <v>6192</v>
      </c>
      <c r="Z378" s="1" t="s">
        <v>7386</v>
      </c>
      <c r="AA378" s="1" t="s">
        <v>8580</v>
      </c>
      <c r="AB378" s="1" t="s">
        <v>9792</v>
      </c>
      <c r="AC378" s="2" t="s">
        <v>11206</v>
      </c>
      <c r="AD378" s="4" t="s">
        <v>12669</v>
      </c>
    </row>
    <row r="379" spans="1:30" hidden="1" x14ac:dyDescent="0.35">
      <c r="A379" s="3" t="s">
        <v>560</v>
      </c>
      <c r="B379" s="3" t="str">
        <f>PROPER(AmazonProductData[[#This Row],[P_edit_3]])</f>
        <v>Logitech B170 Wireless Mouse,</v>
      </c>
      <c r="C379" s="3" t="str">
        <f>SUBSTITUTE(AmazonProductData[[#This Row],[P_edit_2]],"/","")</f>
        <v>Logitech B170 Wireless Mouse,</v>
      </c>
      <c r="D379" s="3" t="str">
        <f>SUBSTITUTE(AmazonProductData[[#This Row],[P_edit_1]],"!!","")</f>
        <v>Logitech B170 Wireless Mouse,</v>
      </c>
      <c r="E379" s="3" t="str">
        <f>LEFT(AmazonProductData[[#This Row],[product_name-original]],FIND("~",SUBSTITUTE(AmazonProductData[[#This Row],[product_name-original]]," ","~",4))-1)</f>
        <v>Logitech B170 Wireless Mouse,</v>
      </c>
      <c r="F379" s="1" t="s">
        <v>1897</v>
      </c>
      <c r="G379" s="1" t="str">
        <f>LEFT(AmazonProductData[[#This Row],[category-orginal]],FIND("|",AmazonProductData[[#This Row],[category-orginal]]))</f>
        <v>Computers&amp;Accessories|</v>
      </c>
      <c r="H379" s="1" t="str">
        <f>SUBSTITUTE(AmazonProductData[[#This Row],[category-old3]], "OfficeProducts", "Office Products")</f>
        <v>Computers &amp; Accessories</v>
      </c>
      <c r="I379" s="1" t="str">
        <f>SUBSTITUTE(AmazonProductData[[#This Row],[Category2]], "&amp;", " &amp; ")</f>
        <v>Computers &amp; Accessories</v>
      </c>
      <c r="J379" s="1" t="str">
        <f>SUBSTITUTE(AmazonProductData[[#This Row],[category-old2]],"|","")</f>
        <v>Computers&amp;Accessories</v>
      </c>
      <c r="K379" s="1" t="s">
        <v>2733</v>
      </c>
      <c r="L379" s="13">
        <v>599</v>
      </c>
      <c r="M379" s="13" t="str">
        <f>IF(AmazonProductData[[#This Row],[Actual_price]]&lt;200,"₹200",IF(AmazonProductData[[#This Row],[Actual_price]]&lt;=500,"₹200–₹500"," &gt;₹500)"))</f>
        <v xml:space="preserve"> &gt;₹500)</v>
      </c>
      <c r="N379" s="36">
        <v>895</v>
      </c>
      <c r="O379" s="36" t="str">
        <f>IF(AmazonProductData[[#This Row],[Discount_percentage]]&gt;=0.5,"50% or More","Less Than 50%")</f>
        <v>Less Than 50%</v>
      </c>
      <c r="P379" s="27">
        <v>0.33</v>
      </c>
      <c r="Q379" s="32" t="str">
        <f>IF(AmazonProductData[[#This Row],[Rating]]&lt;3,"Good",IF(AmazonProductData[[#This Row],[Rating]]&lt;=3.9,"Very Good","Excellent"))</f>
        <v>Excellent</v>
      </c>
      <c r="R379" s="32">
        <f>AmazonProductData[[#This Row],[Rating]]*AmazonProductData[[#This Row],[Rating_count]]</f>
        <v>269781.60000000003</v>
      </c>
      <c r="S379" s="17">
        <v>4.4000000000000004</v>
      </c>
      <c r="T379" s="17">
        <f>AmazonProductData[[#This Row],[Actual_price]]*AmazonProductData[[#This Row],[Rating_count]]</f>
        <v>54876030</v>
      </c>
      <c r="U379" s="17" t="str">
        <f>IF(AmazonProductData[[#This Row],[Rating_count]]&lt;1000,"Less than 1k Reviews","More than 1k Reviews")</f>
        <v>More than 1k Reviews</v>
      </c>
      <c r="V379" s="20">
        <v>61314</v>
      </c>
      <c r="W379" s="1" t="s">
        <v>3407</v>
      </c>
      <c r="X379" s="1" t="s">
        <v>4596</v>
      </c>
      <c r="Y379" s="1" t="s">
        <v>5790</v>
      </c>
      <c r="Z379" s="1" t="s">
        <v>6984</v>
      </c>
      <c r="AA379" s="1" t="s">
        <v>8178</v>
      </c>
      <c r="AB379" s="1" t="s">
        <v>9385</v>
      </c>
      <c r="AC379" s="2" t="s">
        <v>10746</v>
      </c>
      <c r="AD379" s="4" t="s">
        <v>12181</v>
      </c>
    </row>
    <row r="380" spans="1:30" x14ac:dyDescent="0.35">
      <c r="A380" s="3" t="s">
        <v>588</v>
      </c>
      <c r="B380" s="3" t="str">
        <f>PROPER(AmazonProductData[[#This Row],[P_edit_3]])</f>
        <v>Boult Audio Airbass Z20</v>
      </c>
      <c r="C380" s="3" t="str">
        <f>SUBSTITUTE(AmazonProductData[[#This Row],[P_edit_2]],"/","")</f>
        <v>Boult Audio Airbass Z20</v>
      </c>
      <c r="D380" s="3" t="str">
        <f>SUBSTITUTE(AmazonProductData[[#This Row],[P_edit_1]],"!!","")</f>
        <v>Boult Audio Airbass Z20</v>
      </c>
      <c r="E380" s="3" t="str">
        <f>LEFT(AmazonProductData[[#This Row],[product_name-original]],FIND("~",SUBSTITUTE(AmazonProductData[[#This Row],[product_name-original]]," ","~",4))-1)</f>
        <v>Boult Audio Airbass Z20</v>
      </c>
      <c r="F380" s="1" t="s">
        <v>1925</v>
      </c>
      <c r="G380" s="1" t="str">
        <f>LEFT(AmazonProductData[[#This Row],[category-orginal]],FIND("|",AmazonProductData[[#This Row],[category-orginal]]))</f>
        <v>Electronics|</v>
      </c>
      <c r="H380" s="1" t="str">
        <f>SUBSTITUTE(AmazonProductData[[#This Row],[category-old3]], "OfficeProducts", "Office Products")</f>
        <v>Electronics</v>
      </c>
      <c r="I380" s="1" t="str">
        <f>SUBSTITUTE(AmazonProductData[[#This Row],[Category2]], "&amp;", " &amp; ")</f>
        <v>Electronics</v>
      </c>
      <c r="J380" s="1" t="str">
        <f>SUBSTITUTE(AmazonProductData[[#This Row],[category-old2]],"|","")</f>
        <v>Electronics</v>
      </c>
      <c r="K380" s="1" t="s">
        <v>2712</v>
      </c>
      <c r="L380" s="13">
        <v>1399</v>
      </c>
      <c r="M380" s="13" t="str">
        <f>IF(AmazonProductData[[#This Row],[Actual_price]]&lt;200,"₹200",IF(AmazonProductData[[#This Row],[Actual_price]]&lt;=500,"₹200–₹500"," &gt;₹500)"))</f>
        <v xml:space="preserve"> &gt;₹500)</v>
      </c>
      <c r="N380" s="36">
        <v>5499</v>
      </c>
      <c r="O380" s="36" t="str">
        <f>IF(AmazonProductData[[#This Row],[Discount_percentage]]&gt;=0.5,"50% or More","Less Than 50%")</f>
        <v>50% or More</v>
      </c>
      <c r="P380" s="27">
        <v>0.75</v>
      </c>
      <c r="Q380" s="32" t="str">
        <f>IF(AmazonProductData[[#This Row],[Rating]]&lt;3,"Good",IF(AmazonProductData[[#This Row],[Rating]]&lt;=3.9,"Very Good","Excellent"))</f>
        <v>Very Good</v>
      </c>
      <c r="R380" s="32">
        <f>AmazonProductData[[#This Row],[Rating]]*AmazonProductData[[#This Row],[Rating_count]]</f>
        <v>37065.599999999999</v>
      </c>
      <c r="S380" s="17">
        <v>3.9</v>
      </c>
      <c r="T380" s="17">
        <f>AmazonProductData[[#This Row],[Actual_price]]*AmazonProductData[[#This Row],[Rating_count]]</f>
        <v>52262496</v>
      </c>
      <c r="U380" s="17" t="str">
        <f>IF(AmazonProductData[[#This Row],[Rating_count]]&lt;1000,"Less than 1k Reviews","More than 1k Reviews")</f>
        <v>More than 1k Reviews</v>
      </c>
      <c r="V380" s="20">
        <v>9504</v>
      </c>
      <c r="W380" s="1" t="s">
        <v>3434</v>
      </c>
      <c r="X380" s="1" t="s">
        <v>4627</v>
      </c>
      <c r="Y380" s="1" t="s">
        <v>5821</v>
      </c>
      <c r="Z380" s="1" t="s">
        <v>7015</v>
      </c>
      <c r="AA380" s="1" t="s">
        <v>8209</v>
      </c>
      <c r="AB380" s="1" t="s">
        <v>9416</v>
      </c>
      <c r="AC380" s="2" t="s">
        <v>10786</v>
      </c>
      <c r="AD380" s="4" t="s">
        <v>12223</v>
      </c>
    </row>
    <row r="381" spans="1:30" hidden="1" x14ac:dyDescent="0.35">
      <c r="A381" s="3" t="s">
        <v>70</v>
      </c>
      <c r="B381" s="3" t="str">
        <f>PROPER(AmazonProductData[[#This Row],[P_edit_3]])</f>
        <v>Oraimo 65W Type C</v>
      </c>
      <c r="C381" s="3" t="str">
        <f>SUBSTITUTE(AmazonProductData[[#This Row],[P_edit_2]],"/","")</f>
        <v>oraimo 65W Type C</v>
      </c>
      <c r="D381" s="3" t="str">
        <f>SUBSTITUTE(AmazonProductData[[#This Row],[P_edit_1]],"!!","")</f>
        <v>oraimo 65W Type C</v>
      </c>
      <c r="E381" s="3" t="str">
        <f>LEFT(AmazonProductData[[#This Row],[product_name-original]],FIND("~",SUBSTITUTE(AmazonProductData[[#This Row],[product_name-original]]," ","~",4))-1)</f>
        <v>oraimo 65W Type C</v>
      </c>
      <c r="F381" s="1" t="s">
        <v>1421</v>
      </c>
      <c r="G381" s="1" t="str">
        <f>LEFT(AmazonProductData[[#This Row],[category-orginal]],FIND("|",AmazonProductData[[#This Row],[category-orginal]]))</f>
        <v>Computers&amp;Accessories|</v>
      </c>
      <c r="H381" s="1" t="str">
        <f>SUBSTITUTE(AmazonProductData[[#This Row],[category-old3]], "OfficeProducts", "Office Products")</f>
        <v>Computers &amp; Accessories</v>
      </c>
      <c r="I381" s="1" t="str">
        <f>SUBSTITUTE(AmazonProductData[[#This Row],[Category2]], "&amp;", " &amp; ")</f>
        <v>Computers &amp; Accessories</v>
      </c>
      <c r="J381" s="1" t="str">
        <f>SUBSTITUTE(AmazonProductData[[#This Row],[category-old2]],"|","")</f>
        <v>Computers&amp;Accessories</v>
      </c>
      <c r="K381" s="1" t="s">
        <v>2688</v>
      </c>
      <c r="L381" s="13">
        <v>349</v>
      </c>
      <c r="M381" s="13" t="str">
        <f>IF(AmazonProductData[[#This Row],[Actual_price]]&lt;200,"₹200",IF(AmazonProductData[[#This Row],[Actual_price]]&lt;=500,"₹200–₹500"," &gt;₹500)"))</f>
        <v xml:space="preserve"> &gt;₹500)</v>
      </c>
      <c r="N381" s="36">
        <v>899</v>
      </c>
      <c r="O381" s="36" t="str">
        <f>IF(AmazonProductData[[#This Row],[Discount_percentage]]&gt;=0.5,"50% or More","Less Than 50%")</f>
        <v>50% or More</v>
      </c>
      <c r="P381" s="27">
        <v>0.61</v>
      </c>
      <c r="Q381" s="32" t="str">
        <f>IF(AmazonProductData[[#This Row],[Rating]]&lt;3,"Good",IF(AmazonProductData[[#This Row],[Rating]]&lt;=3.9,"Very Good","Excellent"))</f>
        <v>Excellent</v>
      </c>
      <c r="R381" s="32">
        <f>AmazonProductData[[#This Row],[Rating]]*AmazonProductData[[#This Row],[Rating_count]]</f>
        <v>670.5</v>
      </c>
      <c r="S381" s="17">
        <v>4.5</v>
      </c>
      <c r="T381" s="17">
        <f>AmazonProductData[[#This Row],[Actual_price]]*AmazonProductData[[#This Row],[Rating_count]]</f>
        <v>133951</v>
      </c>
      <c r="U381" s="17" t="str">
        <f>IF(AmazonProductData[[#This Row],[Rating_count]]&lt;1000,"Less than 1k Reviews","More than 1k Reviews")</f>
        <v>Less than 1k Reviews</v>
      </c>
      <c r="V381" s="20">
        <v>149</v>
      </c>
      <c r="W381" s="1" t="s">
        <v>2968</v>
      </c>
      <c r="X381" s="1" t="s">
        <v>4251</v>
      </c>
      <c r="Y381" s="1" t="s">
        <v>5445</v>
      </c>
      <c r="Z381" s="1" t="s">
        <v>6639</v>
      </c>
      <c r="AA381" s="1" t="s">
        <v>7833</v>
      </c>
      <c r="AB381" s="1" t="s">
        <v>9028</v>
      </c>
      <c r="AC381" s="2" t="s">
        <v>10250</v>
      </c>
      <c r="AD381" s="4" t="s">
        <v>11662</v>
      </c>
    </row>
    <row r="382" spans="1:30" hidden="1" x14ac:dyDescent="0.35">
      <c r="A382" s="3" t="s">
        <v>70</v>
      </c>
      <c r="B382" s="3" t="str">
        <f>PROPER(AmazonProductData[[#This Row],[P_edit_3]])</f>
        <v>Oraimo 65W Type C</v>
      </c>
      <c r="C382" s="3" t="str">
        <f>SUBSTITUTE(AmazonProductData[[#This Row],[P_edit_2]],"/","")</f>
        <v>oraimo 65W Type C</v>
      </c>
      <c r="D382" s="3" t="str">
        <f>SUBSTITUTE(AmazonProductData[[#This Row],[P_edit_1]],"!!","")</f>
        <v>oraimo 65W Type C</v>
      </c>
      <c r="E382" s="3" t="str">
        <f>LEFT(AmazonProductData[[#This Row],[product_name-original]],FIND("~",SUBSTITUTE(AmazonProductData[[#This Row],[product_name-original]]," ","~",4))-1)</f>
        <v>oraimo 65W Type C</v>
      </c>
      <c r="F382" s="1" t="s">
        <v>1421</v>
      </c>
      <c r="G382" s="1" t="str">
        <f>LEFT(AmazonProductData[[#This Row],[category-orginal]],FIND("|",AmazonProductData[[#This Row],[category-orginal]]))</f>
        <v>Computers&amp;Accessories|</v>
      </c>
      <c r="H382" s="1" t="str">
        <f>SUBSTITUTE(AmazonProductData[[#This Row],[category-old3]], "OfficeProducts", "Office Products")</f>
        <v>Computers &amp; Accessories</v>
      </c>
      <c r="I382" s="1" t="str">
        <f>SUBSTITUTE(AmazonProductData[[#This Row],[Category2]], "&amp;", " &amp; ")</f>
        <v>Computers &amp; Accessories</v>
      </c>
      <c r="J382" s="1" t="str">
        <f>SUBSTITUTE(AmazonProductData[[#This Row],[category-old2]],"|","")</f>
        <v>Computers&amp;Accessories</v>
      </c>
      <c r="K382" s="1" t="s">
        <v>2688</v>
      </c>
      <c r="L382" s="13">
        <v>349</v>
      </c>
      <c r="M382" s="13" t="str">
        <f>IF(AmazonProductData[[#This Row],[Actual_price]]&lt;200,"₹200",IF(AmazonProductData[[#This Row],[Actual_price]]&lt;=500,"₹200–₹500"," &gt;₹500)"))</f>
        <v xml:space="preserve"> &gt;₹500)</v>
      </c>
      <c r="N382" s="36">
        <v>899</v>
      </c>
      <c r="O382" s="36" t="str">
        <f>IF(AmazonProductData[[#This Row],[Discount_percentage]]&gt;=0.5,"50% or More","Less Than 50%")</f>
        <v>50% or More</v>
      </c>
      <c r="P382" s="27">
        <v>0.61</v>
      </c>
      <c r="Q382" s="32" t="str">
        <f>IF(AmazonProductData[[#This Row],[Rating]]&lt;3,"Good",IF(AmazonProductData[[#This Row],[Rating]]&lt;=3.9,"Very Good","Excellent"))</f>
        <v>Excellent</v>
      </c>
      <c r="R382" s="32">
        <f>AmazonProductData[[#This Row],[Rating]]*AmazonProductData[[#This Row],[Rating_count]]</f>
        <v>670.5</v>
      </c>
      <c r="S382" s="17">
        <v>4.5</v>
      </c>
      <c r="T382" s="17">
        <f>AmazonProductData[[#This Row],[Actual_price]]*AmazonProductData[[#This Row],[Rating_count]]</f>
        <v>133951</v>
      </c>
      <c r="U382" s="17" t="str">
        <f>IF(AmazonProductData[[#This Row],[Rating_count]]&lt;1000,"Less than 1k Reviews","More than 1k Reviews")</f>
        <v>Less than 1k Reviews</v>
      </c>
      <c r="V382" s="20">
        <v>149</v>
      </c>
      <c r="W382" s="1" t="s">
        <v>2968</v>
      </c>
      <c r="X382" s="1" t="s">
        <v>4251</v>
      </c>
      <c r="Y382" s="1" t="s">
        <v>5445</v>
      </c>
      <c r="Z382" s="1" t="s">
        <v>6639</v>
      </c>
      <c r="AA382" s="1" t="s">
        <v>7833</v>
      </c>
      <c r="AB382" s="1" t="s">
        <v>9704</v>
      </c>
      <c r="AC382" s="2" t="s">
        <v>11112</v>
      </c>
      <c r="AD382" s="4" t="s">
        <v>12571</v>
      </c>
    </row>
    <row r="383" spans="1:30" x14ac:dyDescent="0.35">
      <c r="A383" s="3" t="s">
        <v>90</v>
      </c>
      <c r="B383" s="3" t="str">
        <f>PROPER(AmazonProductData[[#This Row],[P_edit_3]])</f>
        <v>Gizga Essentials Usb Wifi</v>
      </c>
      <c r="C383" s="3" t="str">
        <f>SUBSTITUTE(AmazonProductData[[#This Row],[P_edit_2]],"/","")</f>
        <v>Gizga Essentials USB WiFi</v>
      </c>
      <c r="D383" s="3" t="str">
        <f>SUBSTITUTE(AmazonProductData[[#This Row],[P_edit_1]],"!!","")</f>
        <v>Gizga Essentials USB WiFi</v>
      </c>
      <c r="E383" s="3" t="str">
        <f>LEFT(AmazonProductData[[#This Row],[product_name-original]],FIND("~",SUBSTITUTE(AmazonProductData[[#This Row],[product_name-original]]," ","~",4))-1)</f>
        <v>Gizga Essentials USB WiFi</v>
      </c>
      <c r="F383" s="1" t="s">
        <v>1441</v>
      </c>
      <c r="G383" s="1" t="str">
        <f>LEFT(AmazonProductData[[#This Row],[category-orginal]],FIND("|",AmazonProductData[[#This Row],[category-orginal]]))</f>
        <v>Computers&amp;Accessories|</v>
      </c>
      <c r="H383" s="1" t="str">
        <f>SUBSTITUTE(AmazonProductData[[#This Row],[category-old3]], "OfficeProducts", "Office Products")</f>
        <v>Computers &amp; Accessories</v>
      </c>
      <c r="I383" s="1" t="str">
        <f>SUBSTITUTE(AmazonProductData[[#This Row],[Category2]], "&amp;", " &amp; ")</f>
        <v>Computers &amp; Accessories</v>
      </c>
      <c r="J383" s="1" t="str">
        <f>SUBSTITUTE(AmazonProductData[[#This Row],[category-old2]],"|","")</f>
        <v>Computers&amp;Accessories</v>
      </c>
      <c r="K383" s="1" t="s">
        <v>2689</v>
      </c>
      <c r="L383" s="13">
        <v>269</v>
      </c>
      <c r="M383" s="13" t="str">
        <f>IF(AmazonProductData[[#This Row],[Actual_price]]&lt;200,"₹200",IF(AmazonProductData[[#This Row],[Actual_price]]&lt;=500,"₹200–₹500"," &gt;₹500)"))</f>
        <v xml:space="preserve"> &gt;₹500)</v>
      </c>
      <c r="N383" s="36">
        <v>800</v>
      </c>
      <c r="O383" s="36" t="str">
        <f>IF(AmazonProductData[[#This Row],[Discount_percentage]]&gt;=0.5,"50% or More","Less Than 50%")</f>
        <v>50% or More</v>
      </c>
      <c r="P383" s="27">
        <v>0.66</v>
      </c>
      <c r="Q383" s="32" t="str">
        <f>IF(AmazonProductData[[#This Row],[Rating]]&lt;3,"Good",IF(AmazonProductData[[#This Row],[Rating]]&lt;=3.9,"Very Good","Excellent"))</f>
        <v>Very Good</v>
      </c>
      <c r="R383" s="32">
        <f>AmazonProductData[[#This Row],[Rating]]*AmazonProductData[[#This Row],[Rating_count]]</f>
        <v>36482.400000000001</v>
      </c>
      <c r="S383" s="17">
        <v>3.6</v>
      </c>
      <c r="T383" s="17">
        <f>AmazonProductData[[#This Row],[Actual_price]]*AmazonProductData[[#This Row],[Rating_count]]</f>
        <v>8107200</v>
      </c>
      <c r="U383" s="17" t="str">
        <f>IF(AmazonProductData[[#This Row],[Rating_count]]&lt;1000,"Less than 1k Reviews","More than 1k Reviews")</f>
        <v>More than 1k Reviews</v>
      </c>
      <c r="V383" s="20">
        <v>10134</v>
      </c>
      <c r="W383" s="1" t="s">
        <v>2987</v>
      </c>
      <c r="X383" s="1" t="s">
        <v>4264</v>
      </c>
      <c r="Y383" s="1" t="s">
        <v>5458</v>
      </c>
      <c r="Z383" s="1" t="s">
        <v>6652</v>
      </c>
      <c r="AA383" s="1" t="s">
        <v>7846</v>
      </c>
      <c r="AB383" s="1" t="s">
        <v>9044</v>
      </c>
      <c r="AC383" s="2" t="s">
        <v>10270</v>
      </c>
      <c r="AD383" s="4" t="s">
        <v>11682</v>
      </c>
    </row>
    <row r="384" spans="1:30" x14ac:dyDescent="0.35">
      <c r="A384" s="3" t="s">
        <v>90</v>
      </c>
      <c r="B384" s="3" t="str">
        <f>PROPER(AmazonProductData[[#This Row],[P_edit_3]])</f>
        <v>Gizga Essentials Usb Wifi</v>
      </c>
      <c r="C384" s="3" t="str">
        <f>SUBSTITUTE(AmazonProductData[[#This Row],[P_edit_2]],"/","")</f>
        <v>Gizga Essentials USB WiFi</v>
      </c>
      <c r="D384" s="3" t="str">
        <f>SUBSTITUTE(AmazonProductData[[#This Row],[P_edit_1]],"!!","")</f>
        <v>Gizga Essentials USB WiFi</v>
      </c>
      <c r="E384" s="3" t="str">
        <f>LEFT(AmazonProductData[[#This Row],[product_name-original]],FIND("~",SUBSTITUTE(AmazonProductData[[#This Row],[product_name-original]]," ","~",4))-1)</f>
        <v>Gizga Essentials USB WiFi</v>
      </c>
      <c r="F384" s="1" t="s">
        <v>1441</v>
      </c>
      <c r="G384" s="1" t="str">
        <f>LEFT(AmazonProductData[[#This Row],[category-orginal]],FIND("|",AmazonProductData[[#This Row],[category-orginal]]))</f>
        <v>Computers&amp;Accessories|</v>
      </c>
      <c r="H384" s="1" t="str">
        <f>SUBSTITUTE(AmazonProductData[[#This Row],[category-old3]], "OfficeProducts", "Office Products")</f>
        <v>Computers &amp; Accessories</v>
      </c>
      <c r="I384" s="1" t="str">
        <f>SUBSTITUTE(AmazonProductData[[#This Row],[Category2]], "&amp;", " &amp; ")</f>
        <v>Computers &amp; Accessories</v>
      </c>
      <c r="J384" s="1" t="str">
        <f>SUBSTITUTE(AmazonProductData[[#This Row],[category-old2]],"|","")</f>
        <v>Computers&amp;Accessories</v>
      </c>
      <c r="K384" s="1" t="s">
        <v>2689</v>
      </c>
      <c r="L384" s="13">
        <v>269</v>
      </c>
      <c r="M384" s="13" t="str">
        <f>IF(AmazonProductData[[#This Row],[Actual_price]]&lt;200,"₹200",IF(AmazonProductData[[#This Row],[Actual_price]]&lt;=500,"₹200–₹500"," &gt;₹500)"))</f>
        <v xml:space="preserve"> &gt;₹500)</v>
      </c>
      <c r="N384" s="36">
        <v>800</v>
      </c>
      <c r="O384" s="36" t="str">
        <f>IF(AmazonProductData[[#This Row],[Discount_percentage]]&gt;=0.5,"50% or More","Less Than 50%")</f>
        <v>50% or More</v>
      </c>
      <c r="P384" s="27">
        <v>0.66</v>
      </c>
      <c r="Q384" s="32" t="str">
        <f>IF(AmazonProductData[[#This Row],[Rating]]&lt;3,"Good",IF(AmazonProductData[[#This Row],[Rating]]&lt;=3.9,"Very Good","Excellent"))</f>
        <v>Very Good</v>
      </c>
      <c r="R384" s="32">
        <f>AmazonProductData[[#This Row],[Rating]]*AmazonProductData[[#This Row],[Rating_count]]</f>
        <v>36482.400000000001</v>
      </c>
      <c r="S384" s="17">
        <v>3.6</v>
      </c>
      <c r="T384" s="17">
        <f>AmazonProductData[[#This Row],[Actual_price]]*AmazonProductData[[#This Row],[Rating_count]]</f>
        <v>8107200</v>
      </c>
      <c r="U384" s="17" t="str">
        <f>IF(AmazonProductData[[#This Row],[Rating_count]]&lt;1000,"Less than 1k Reviews","More than 1k Reviews")</f>
        <v>More than 1k Reviews</v>
      </c>
      <c r="V384" s="20">
        <v>10134</v>
      </c>
      <c r="W384" s="1" t="s">
        <v>2987</v>
      </c>
      <c r="X384" s="1" t="s">
        <v>4264</v>
      </c>
      <c r="Y384" s="1" t="s">
        <v>5458</v>
      </c>
      <c r="Z384" s="1" t="s">
        <v>6652</v>
      </c>
      <c r="AA384" s="1" t="s">
        <v>7846</v>
      </c>
      <c r="AB384" s="1" t="s">
        <v>9044</v>
      </c>
      <c r="AC384" s="2" t="s">
        <v>11148</v>
      </c>
      <c r="AD384" s="4" t="s">
        <v>12611</v>
      </c>
    </row>
    <row r="385" spans="1:30" x14ac:dyDescent="0.35">
      <c r="A385" s="3" t="s">
        <v>1084</v>
      </c>
      <c r="B385" s="3" t="str">
        <f>PROPER(AmazonProductData[[#This Row],[P_edit_3]])</f>
        <v>Crompton Sea Sapphira 1200</v>
      </c>
      <c r="C385" s="3" t="str">
        <f>SUBSTITUTE(AmazonProductData[[#This Row],[P_edit_2]],"/","")</f>
        <v>Crompton Sea Sapphira 1200</v>
      </c>
      <c r="D385" s="3" t="str">
        <f>SUBSTITUTE(AmazonProductData[[#This Row],[P_edit_1]],"!!","")</f>
        <v>Crompton Sea Sapphira 1200</v>
      </c>
      <c r="E385" s="3" t="str">
        <f>LEFT(AmazonProductData[[#This Row],[product_name-original]],FIND("~",SUBSTITUTE(AmazonProductData[[#This Row],[product_name-original]]," ","~",4))-1)</f>
        <v>Crompton Sea Sapphira 1200</v>
      </c>
      <c r="F385" s="1" t="s">
        <v>2421</v>
      </c>
      <c r="G385" s="1" t="str">
        <f>LEFT(AmazonProductData[[#This Row],[category-orginal]],FIND("|",AmazonProductData[[#This Row],[category-orginal]]))</f>
        <v>Home&amp;Kitchen|</v>
      </c>
      <c r="H385" s="1" t="str">
        <f>SUBSTITUTE(AmazonProductData[[#This Row],[category-old3]], "OfficeProducts", "Office Products")</f>
        <v>Home &amp; Kitchen</v>
      </c>
      <c r="I385" s="1" t="str">
        <f>SUBSTITUTE(AmazonProductData[[#This Row],[Category2]], "&amp;", " &amp; ")</f>
        <v>Home &amp; Kitchen</v>
      </c>
      <c r="J385" s="1" t="str">
        <f>SUBSTITUTE(AmazonProductData[[#This Row],[category-old2]],"|","")</f>
        <v>Home&amp;Kitchen</v>
      </c>
      <c r="K385" s="1" t="s">
        <v>2855</v>
      </c>
      <c r="L385" s="13">
        <v>1449</v>
      </c>
      <c r="M385" s="13" t="str">
        <f>IF(AmazonProductData[[#This Row],[Actual_price]]&lt;200,"₹200",IF(AmazonProductData[[#This Row],[Actual_price]]&lt;=500,"₹200–₹500"," &gt;₹500)"))</f>
        <v xml:space="preserve"> &gt;₹500)</v>
      </c>
      <c r="N385" s="36">
        <v>2349</v>
      </c>
      <c r="O385" s="36" t="str">
        <f>IF(AmazonProductData[[#This Row],[Discount_percentage]]&gt;=0.5,"50% or More","Less Than 50%")</f>
        <v>Less Than 50%</v>
      </c>
      <c r="P385" s="27">
        <v>0.38</v>
      </c>
      <c r="Q385" s="32" t="str">
        <f>IF(AmazonProductData[[#This Row],[Rating]]&lt;3,"Good",IF(AmazonProductData[[#This Row],[Rating]]&lt;=3.9,"Very Good","Excellent"))</f>
        <v>Very Good</v>
      </c>
      <c r="R385" s="32">
        <f>AmazonProductData[[#This Row],[Rating]]*AmazonProductData[[#This Row],[Rating_count]]</f>
        <v>35174.1</v>
      </c>
      <c r="S385" s="17">
        <v>3.9</v>
      </c>
      <c r="T385" s="17">
        <f>AmazonProductData[[#This Row],[Actual_price]]*AmazonProductData[[#This Row],[Rating_count]]</f>
        <v>21185631</v>
      </c>
      <c r="U385" s="17" t="str">
        <f>IF(AmazonProductData[[#This Row],[Rating_count]]&lt;1000,"Less than 1k Reviews","More than 1k Reviews")</f>
        <v>More than 1k Reviews</v>
      </c>
      <c r="V385" s="20">
        <v>9019</v>
      </c>
      <c r="W385" s="1" t="s">
        <v>3927</v>
      </c>
      <c r="X385" s="1" t="s">
        <v>5119</v>
      </c>
      <c r="Y385" s="1" t="s">
        <v>6313</v>
      </c>
      <c r="Z385" s="1" t="s">
        <v>7507</v>
      </c>
      <c r="AA385" s="1" t="s">
        <v>8701</v>
      </c>
      <c r="AB385" s="1" t="s">
        <v>9913</v>
      </c>
      <c r="AC385" s="2" t="s">
        <v>11327</v>
      </c>
      <c r="AD385" s="4" t="s">
        <v>12790</v>
      </c>
    </row>
    <row r="386" spans="1:30" x14ac:dyDescent="0.35">
      <c r="A386" s="3" t="s">
        <v>520</v>
      </c>
      <c r="B386" s="3" t="str">
        <f>PROPER(AmazonProductData[[#This Row],[P_edit_3]])</f>
        <v>Samsung Galaxy M53 5G</v>
      </c>
      <c r="C386" s="3" t="str">
        <f>SUBSTITUTE(AmazonProductData[[#This Row],[P_edit_2]],"/","")</f>
        <v>Samsung Galaxy M53 5G</v>
      </c>
      <c r="D386" s="3" t="str">
        <f>SUBSTITUTE(AmazonProductData[[#This Row],[P_edit_1]],"!!","")</f>
        <v>Samsung Galaxy M53 5G</v>
      </c>
      <c r="E386" s="3" t="str">
        <f>LEFT(AmazonProductData[[#This Row],[product_name-original]],FIND("~",SUBSTITUTE(AmazonProductData[[#This Row],[product_name-original]]," ","~",4))-1)</f>
        <v>Samsung Galaxy M53 5G</v>
      </c>
      <c r="F386" s="1" t="s">
        <v>1859</v>
      </c>
      <c r="G386" s="1" t="str">
        <f>LEFT(AmazonProductData[[#This Row],[category-orginal]],FIND("|",AmazonProductData[[#This Row],[category-orginal]]))</f>
        <v>Electronics|</v>
      </c>
      <c r="H386" s="1" t="str">
        <f>SUBSTITUTE(AmazonProductData[[#This Row],[category-old3]], "OfficeProducts", "Office Products")</f>
        <v>Electronics</v>
      </c>
      <c r="I386" s="1" t="str">
        <f>SUBSTITUTE(AmazonProductData[[#This Row],[Category2]], "&amp;", " &amp; ")</f>
        <v>Electronics</v>
      </c>
      <c r="J386" s="1" t="str">
        <f>SUBSTITUTE(AmazonProductData[[#This Row],[category-old2]],"|","")</f>
        <v>Electronics</v>
      </c>
      <c r="K386" s="1" t="s">
        <v>2709</v>
      </c>
      <c r="L386" s="13">
        <v>23999</v>
      </c>
      <c r="M386" s="13" t="str">
        <f>IF(AmazonProductData[[#This Row],[Actual_price]]&lt;200,"₹200",IF(AmazonProductData[[#This Row],[Actual_price]]&lt;=500,"₹200–₹500"," &gt;₹500)"))</f>
        <v xml:space="preserve"> &gt;₹500)</v>
      </c>
      <c r="N386" s="36">
        <v>32999</v>
      </c>
      <c r="O386" s="36" t="str">
        <f>IF(AmazonProductData[[#This Row],[Discount_percentage]]&gt;=0.5,"50% or More","Less Than 50%")</f>
        <v>Less Than 50%</v>
      </c>
      <c r="P386" s="27">
        <v>0.27</v>
      </c>
      <c r="Q386" s="32" t="str">
        <f>IF(AmazonProductData[[#This Row],[Rating]]&lt;3,"Good",IF(AmazonProductData[[#This Row],[Rating]]&lt;=3.9,"Very Good","Excellent"))</f>
        <v>Very Good</v>
      </c>
      <c r="R386" s="32">
        <f>AmazonProductData[[#This Row],[Rating]]*AmazonProductData[[#This Row],[Rating_count]]</f>
        <v>34577.4</v>
      </c>
      <c r="S386" s="17">
        <v>3.9</v>
      </c>
      <c r="T386" s="17">
        <f>AmazonProductData[[#This Row],[Actual_price]]*AmazonProductData[[#This Row],[Rating_count]]</f>
        <v>292569134</v>
      </c>
      <c r="U386" s="17" t="str">
        <f>IF(AmazonProductData[[#This Row],[Rating_count]]&lt;1000,"Less than 1k Reviews","More than 1k Reviews")</f>
        <v>More than 1k Reviews</v>
      </c>
      <c r="V386" s="20">
        <v>8866</v>
      </c>
      <c r="W386" s="1" t="s">
        <v>3370</v>
      </c>
      <c r="X386" s="1" t="s">
        <v>4565</v>
      </c>
      <c r="Y386" s="1" t="s">
        <v>5759</v>
      </c>
      <c r="Z386" s="1" t="s">
        <v>6953</v>
      </c>
      <c r="AA386" s="1" t="s">
        <v>8147</v>
      </c>
      <c r="AB386" s="1" t="s">
        <v>9354</v>
      </c>
      <c r="AC386" s="2" t="s">
        <v>10702</v>
      </c>
      <c r="AD386" s="4" t="s">
        <v>12135</v>
      </c>
    </row>
    <row r="387" spans="1:30" x14ac:dyDescent="0.35">
      <c r="A387" s="3" t="s">
        <v>1126</v>
      </c>
      <c r="B387" s="3" t="str">
        <f>PROPER(AmazonProductData[[#This Row],[P_edit_3]])</f>
        <v>Wonderchef Nutri-Blend Mixer, Grinder</v>
      </c>
      <c r="C387" s="3" t="str">
        <f>SUBSTITUTE(AmazonProductData[[#This Row],[P_edit_2]],"/","")</f>
        <v>Wonderchef Nutri-blend Mixer, Grinder</v>
      </c>
      <c r="D387" s="3" t="str">
        <f>SUBSTITUTE(AmazonProductData[[#This Row],[P_edit_1]],"!!","")</f>
        <v>Wonderchef Nutri-blend Mixer, Grinder</v>
      </c>
      <c r="E387" s="3" t="str">
        <f>LEFT(AmazonProductData[[#This Row],[product_name-original]],FIND("~",SUBSTITUTE(AmazonProductData[[#This Row],[product_name-original]]," ","~",4))-1)</f>
        <v>Wonderchef Nutri-blend Mixer, Grinder</v>
      </c>
      <c r="F387" s="1" t="s">
        <v>2463</v>
      </c>
      <c r="G387" s="1" t="str">
        <f>LEFT(AmazonProductData[[#This Row],[category-orginal]],FIND("|",AmazonProductData[[#This Row],[category-orginal]]))</f>
        <v>Home&amp;Kitchen|</v>
      </c>
      <c r="H387" s="1" t="str">
        <f>SUBSTITUTE(AmazonProductData[[#This Row],[category-old3]], "OfficeProducts", "Office Products")</f>
        <v>Home &amp; Kitchen</v>
      </c>
      <c r="I387" s="1" t="str">
        <f>SUBSTITUTE(AmazonProductData[[#This Row],[Category2]], "&amp;", " &amp; ")</f>
        <v>Home &amp; Kitchen</v>
      </c>
      <c r="J387" s="1" t="str">
        <f>SUBSTITUTE(AmazonProductData[[#This Row],[category-old2]],"|","")</f>
        <v>Home&amp;Kitchen</v>
      </c>
      <c r="K387" s="1" t="s">
        <v>2839</v>
      </c>
      <c r="L387" s="13">
        <v>2899</v>
      </c>
      <c r="M387" s="13" t="str">
        <f>IF(AmazonProductData[[#This Row],[Actual_price]]&lt;200,"₹200",IF(AmazonProductData[[#This Row],[Actual_price]]&lt;=500,"₹200–₹500"," &gt;₹500)"))</f>
        <v xml:space="preserve"> &gt;₹500)</v>
      </c>
      <c r="N387" s="36">
        <v>5500</v>
      </c>
      <c r="O387" s="36" t="str">
        <f>IF(AmazonProductData[[#This Row],[Discount_percentage]]&gt;=0.5,"50% or More","Less Than 50%")</f>
        <v>Less Than 50%</v>
      </c>
      <c r="P387" s="27">
        <v>0.47</v>
      </c>
      <c r="Q387" s="32" t="str">
        <f>IF(AmazonProductData[[#This Row],[Rating]]&lt;3,"Good",IF(AmazonProductData[[#This Row],[Rating]]&lt;=3.9,"Very Good","Excellent"))</f>
        <v>Very Good</v>
      </c>
      <c r="R387" s="32">
        <f>AmazonProductData[[#This Row],[Rating]]*AmazonProductData[[#This Row],[Rating_count]]</f>
        <v>34040.400000000001</v>
      </c>
      <c r="S387" s="17">
        <v>3.8</v>
      </c>
      <c r="T387" s="17">
        <f>AmazonProductData[[#This Row],[Actual_price]]*AmazonProductData[[#This Row],[Rating_count]]</f>
        <v>49269000</v>
      </c>
      <c r="U387" s="17" t="str">
        <f>IF(AmazonProductData[[#This Row],[Rating_count]]&lt;1000,"Less than 1k Reviews","More than 1k Reviews")</f>
        <v>More than 1k Reviews</v>
      </c>
      <c r="V387" s="20">
        <v>8958</v>
      </c>
      <c r="W387" s="1" t="s">
        <v>3969</v>
      </c>
      <c r="X387" s="1" t="s">
        <v>5161</v>
      </c>
      <c r="Y387" s="1" t="s">
        <v>6355</v>
      </c>
      <c r="Z387" s="1" t="s">
        <v>7549</v>
      </c>
      <c r="AA387" s="1" t="s">
        <v>8743</v>
      </c>
      <c r="AB387" s="1" t="s">
        <v>9955</v>
      </c>
      <c r="AC387" s="2" t="s">
        <v>11368</v>
      </c>
      <c r="AD387" s="4" t="s">
        <v>12832</v>
      </c>
    </row>
    <row r="388" spans="1:30" hidden="1" x14ac:dyDescent="0.35">
      <c r="A388" s="3" t="s">
        <v>147</v>
      </c>
      <c r="B388" s="3" t="str">
        <f>PROPER(AmazonProductData[[#This Row],[P_edit_3]])</f>
        <v>Ambrane Fast 100W Output</v>
      </c>
      <c r="C388" s="3" t="str">
        <f>SUBSTITUTE(AmazonProductData[[#This Row],[P_edit_2]],"/","")</f>
        <v>Ambrane Fast 100W Output</v>
      </c>
      <c r="D388" s="3" t="str">
        <f>SUBSTITUTE(AmazonProductData[[#This Row],[P_edit_1]],"!!","")</f>
        <v>Ambrane Fast 100W Output</v>
      </c>
      <c r="E388" s="3" t="str">
        <f>LEFT(AmazonProductData[[#This Row],[product_name-original]],FIND("~",SUBSTITUTE(AmazonProductData[[#This Row],[product_name-original]]," ","~",4))-1)</f>
        <v>Ambrane Fast 100W Output</v>
      </c>
      <c r="F388" s="1" t="s">
        <v>1498</v>
      </c>
      <c r="G388" s="1" t="str">
        <f>LEFT(AmazonProductData[[#This Row],[category-orginal]],FIND("|",AmazonProductData[[#This Row],[category-orginal]]))</f>
        <v>Computers&amp;Accessories|</v>
      </c>
      <c r="H388" s="1" t="str">
        <f>SUBSTITUTE(AmazonProductData[[#This Row],[category-old3]], "OfficeProducts", "Office Products")</f>
        <v>Computers &amp; Accessories</v>
      </c>
      <c r="I388" s="1" t="str">
        <f>SUBSTITUTE(AmazonProductData[[#This Row],[Category2]], "&amp;", " &amp; ")</f>
        <v>Computers &amp; Accessories</v>
      </c>
      <c r="J388" s="1" t="str">
        <f>SUBSTITUTE(AmazonProductData[[#This Row],[category-old2]],"|","")</f>
        <v>Computers&amp;Accessories</v>
      </c>
      <c r="K388" s="1" t="s">
        <v>2688</v>
      </c>
      <c r="L388" s="13">
        <v>499</v>
      </c>
      <c r="M388" s="13" t="str">
        <f>IF(AmazonProductData[[#This Row],[Actual_price]]&lt;200,"₹200",IF(AmazonProductData[[#This Row],[Actual_price]]&lt;=500,"₹200–₹500"," &gt;₹500)"))</f>
        <v xml:space="preserve"> &gt;₹500)</v>
      </c>
      <c r="N388" s="36">
        <v>899</v>
      </c>
      <c r="O388" s="36" t="str">
        <f>IF(AmazonProductData[[#This Row],[Discount_percentage]]&gt;=0.5,"50% or More","Less Than 50%")</f>
        <v>Less Than 50%</v>
      </c>
      <c r="P388" s="27">
        <v>0.44</v>
      </c>
      <c r="Q388" s="32" t="str">
        <f>IF(AmazonProductData[[#This Row],[Rating]]&lt;3,"Good",IF(AmazonProductData[[#This Row],[Rating]]&lt;=3.9,"Very Good","Excellent"))</f>
        <v>Excellent</v>
      </c>
      <c r="R388" s="32">
        <f>AmazonProductData[[#This Row],[Rating]]*AmazonProductData[[#This Row],[Rating_count]]</f>
        <v>3859.8</v>
      </c>
      <c r="S388" s="17">
        <v>4.2</v>
      </c>
      <c r="T388" s="17">
        <f>AmazonProductData[[#This Row],[Actual_price]]*AmazonProductData[[#This Row],[Rating_count]]</f>
        <v>826181</v>
      </c>
      <c r="U388" s="17" t="str">
        <f>IF(AmazonProductData[[#This Row],[Rating_count]]&lt;1000,"Less than 1k Reviews","More than 1k Reviews")</f>
        <v>Less than 1k Reviews</v>
      </c>
      <c r="V388" s="20">
        <v>919</v>
      </c>
      <c r="W388" s="1" t="s">
        <v>3040</v>
      </c>
      <c r="X388" s="1" t="s">
        <v>4306</v>
      </c>
      <c r="Y388" s="1" t="s">
        <v>5500</v>
      </c>
      <c r="Z388" s="1" t="s">
        <v>6694</v>
      </c>
      <c r="AA388" s="1" t="s">
        <v>7888</v>
      </c>
      <c r="AB388" s="1" t="s">
        <v>9088</v>
      </c>
      <c r="AC388" s="2" t="s">
        <v>10325</v>
      </c>
      <c r="AD388" s="4" t="s">
        <v>11739</v>
      </c>
    </row>
    <row r="389" spans="1:30" hidden="1" x14ac:dyDescent="0.35">
      <c r="A389" s="3" t="s">
        <v>982</v>
      </c>
      <c r="B389" s="3" t="str">
        <f>PROPER(AmazonProductData[[#This Row],[P_edit_3]])</f>
        <v>Prettykrafts Folding Laundry Basket</v>
      </c>
      <c r="C389" s="3" t="str">
        <f>SUBSTITUTE(AmazonProductData[[#This Row],[P_edit_2]],"/","")</f>
        <v>PrettyKrafts Folding Laundry Basket</v>
      </c>
      <c r="D389" s="3" t="str">
        <f>SUBSTITUTE(AmazonProductData[[#This Row],[P_edit_1]],"!!","")</f>
        <v>PrettyKrafts Folding Laundry Basket</v>
      </c>
      <c r="E389" s="3" t="str">
        <f>LEFT(AmazonProductData[[#This Row],[product_name-original]],FIND("~",SUBSTITUTE(AmazonProductData[[#This Row],[product_name-original]]," ","~",4))-1)</f>
        <v>PrettyKrafts Folding Laundry Basket</v>
      </c>
      <c r="F389" s="1" t="s">
        <v>2319</v>
      </c>
      <c r="G389" s="1" t="str">
        <f>LEFT(AmazonProductData[[#This Row],[category-orginal]],FIND("|",AmazonProductData[[#This Row],[category-orginal]]))</f>
        <v>Home&amp;Kitchen|</v>
      </c>
      <c r="H389" s="1" t="str">
        <f>SUBSTITUTE(AmazonProductData[[#This Row],[category-old3]], "OfficeProducts", "Office Products")</f>
        <v>Home &amp; Kitchen</v>
      </c>
      <c r="I389" s="1" t="str">
        <f>SUBSTITUTE(AmazonProductData[[#This Row],[Category2]], "&amp;", " &amp; ")</f>
        <v>Home &amp; Kitchen</v>
      </c>
      <c r="J389" s="1" t="str">
        <f>SUBSTITUTE(AmazonProductData[[#This Row],[category-old2]],"|","")</f>
        <v>Home&amp;Kitchen</v>
      </c>
      <c r="K389" s="1" t="s">
        <v>2846</v>
      </c>
      <c r="L389" s="13">
        <v>355</v>
      </c>
      <c r="M389" s="13" t="str">
        <f>IF(AmazonProductData[[#This Row],[Actual_price]]&lt;200,"₹200",IF(AmazonProductData[[#This Row],[Actual_price]]&lt;=500,"₹200–₹500"," &gt;₹500)"))</f>
        <v xml:space="preserve"> &gt;₹500)</v>
      </c>
      <c r="N389" s="36">
        <v>899</v>
      </c>
      <c r="O389" s="36" t="str">
        <f>IF(AmazonProductData[[#This Row],[Discount_percentage]]&gt;=0.5,"50% or More","Less Than 50%")</f>
        <v>50% or More</v>
      </c>
      <c r="P389" s="27">
        <v>0.61</v>
      </c>
      <c r="Q389" s="32" t="str">
        <f>IF(AmazonProductData[[#This Row],[Rating]]&lt;3,"Good",IF(AmazonProductData[[#This Row],[Rating]]&lt;=3.9,"Very Good","Excellent"))</f>
        <v>Excellent</v>
      </c>
      <c r="R389" s="32">
        <f>AmazonProductData[[#This Row],[Rating]]*AmazonProductData[[#This Row],[Rating_count]]</f>
        <v>4309.0999999999995</v>
      </c>
      <c r="S389" s="17">
        <v>4.0999999999999996</v>
      </c>
      <c r="T389" s="17">
        <f>AmazonProductData[[#This Row],[Actual_price]]*AmazonProductData[[#This Row],[Rating_count]]</f>
        <v>944849</v>
      </c>
      <c r="U389" s="17" t="str">
        <f>IF(AmazonProductData[[#This Row],[Rating_count]]&lt;1000,"Less than 1k Reviews","More than 1k Reviews")</f>
        <v>More than 1k Reviews</v>
      </c>
      <c r="V389" s="20">
        <v>1051</v>
      </c>
      <c r="W389" s="1" t="s">
        <v>3826</v>
      </c>
      <c r="X389" s="1" t="s">
        <v>5017</v>
      </c>
      <c r="Y389" s="1" t="s">
        <v>6211</v>
      </c>
      <c r="Z389" s="1" t="s">
        <v>7405</v>
      </c>
      <c r="AA389" s="1" t="s">
        <v>8599</v>
      </c>
      <c r="AB389" s="1" t="s">
        <v>9811</v>
      </c>
      <c r="AC389" s="2" t="s">
        <v>11225</v>
      </c>
      <c r="AD389" s="4" t="s">
        <v>12688</v>
      </c>
    </row>
    <row r="390" spans="1:30" hidden="1" x14ac:dyDescent="0.35">
      <c r="A390" s="3" t="s">
        <v>102</v>
      </c>
      <c r="B390" s="3" t="str">
        <f>PROPER(AmazonProductData[[#This Row],[P_edit_3]])</f>
        <v>Isoelite Remote Compatible For</v>
      </c>
      <c r="C390" s="3" t="str">
        <f>SUBSTITUTE(AmazonProductData[[#This Row],[P_edit_2]],"/","")</f>
        <v>Isoelite Remote Compatible for</v>
      </c>
      <c r="D390" s="3" t="str">
        <f>SUBSTITUTE(AmazonProductData[[#This Row],[P_edit_1]],"!!","")</f>
        <v>Isoelite Remote Compatible for</v>
      </c>
      <c r="E390" s="3" t="str">
        <f>LEFT(AmazonProductData[[#This Row],[product_name-original]],FIND("~",SUBSTITUTE(AmazonProductData[[#This Row],[product_name-original]]," ","~",4))-1)</f>
        <v>Isoelite Remote Compatible for</v>
      </c>
      <c r="F390" s="1" t="s">
        <v>1453</v>
      </c>
      <c r="G390" s="1" t="str">
        <f>LEFT(AmazonProductData[[#This Row],[category-orginal]],FIND("|",AmazonProductData[[#This Row],[category-orginal]]))</f>
        <v>Electronics|</v>
      </c>
      <c r="H390" s="1" t="str">
        <f>SUBSTITUTE(AmazonProductData[[#This Row],[category-old3]], "OfficeProducts", "Office Products")</f>
        <v>Electronics</v>
      </c>
      <c r="I390" s="1" t="str">
        <f>SUBSTITUTE(AmazonProductData[[#This Row],[Category2]], "&amp;", " &amp; ")</f>
        <v>Electronics</v>
      </c>
      <c r="J390" s="1" t="str">
        <f>SUBSTITUTE(AmazonProductData[[#This Row],[category-old2]],"|","")</f>
        <v>Electronics</v>
      </c>
      <c r="K390" s="1" t="s">
        <v>2692</v>
      </c>
      <c r="L390" s="13">
        <v>299</v>
      </c>
      <c r="M390" s="13" t="str">
        <f>IF(AmazonProductData[[#This Row],[Actual_price]]&lt;200,"₹200",IF(AmazonProductData[[#This Row],[Actual_price]]&lt;=500,"₹200–₹500"," &gt;₹500)"))</f>
        <v xml:space="preserve"> &gt;₹500)</v>
      </c>
      <c r="N390" s="36">
        <v>899</v>
      </c>
      <c r="O390" s="36" t="str">
        <f>IF(AmazonProductData[[#This Row],[Discount_percentage]]&gt;=0.5,"50% or More","Less Than 50%")</f>
        <v>50% or More</v>
      </c>
      <c r="P390" s="27">
        <v>0.67</v>
      </c>
      <c r="Q390" s="32" t="str">
        <f>IF(AmazonProductData[[#This Row],[Rating]]&lt;3,"Good",IF(AmazonProductData[[#This Row],[Rating]]&lt;=3.9,"Very Good","Excellent"))</f>
        <v>Excellent</v>
      </c>
      <c r="R390" s="32">
        <f>AmazonProductData[[#This Row],[Rating]]*AmazonProductData[[#This Row],[Rating_count]]</f>
        <v>6352</v>
      </c>
      <c r="S390" s="17">
        <v>4</v>
      </c>
      <c r="T390" s="17">
        <f>AmazonProductData[[#This Row],[Actual_price]]*AmazonProductData[[#This Row],[Rating_count]]</f>
        <v>1427612</v>
      </c>
      <c r="U390" s="17" t="str">
        <f>IF(AmazonProductData[[#This Row],[Rating_count]]&lt;1000,"Less than 1k Reviews","More than 1k Reviews")</f>
        <v>More than 1k Reviews</v>
      </c>
      <c r="V390" s="20">
        <v>1588</v>
      </c>
      <c r="W390" s="1" t="s">
        <v>2997</v>
      </c>
      <c r="X390" s="1" t="s">
        <v>4274</v>
      </c>
      <c r="Y390" s="1" t="s">
        <v>5468</v>
      </c>
      <c r="Z390" s="1" t="s">
        <v>6662</v>
      </c>
      <c r="AA390" s="1" t="s">
        <v>7856</v>
      </c>
      <c r="AB390" s="1" t="s">
        <v>9054</v>
      </c>
      <c r="AC390" s="2" t="s">
        <v>10281</v>
      </c>
      <c r="AD390" s="4" t="s">
        <v>11694</v>
      </c>
    </row>
    <row r="391" spans="1:30" hidden="1" x14ac:dyDescent="0.35">
      <c r="A391" s="3" t="s">
        <v>13</v>
      </c>
      <c r="B391" s="3" t="str">
        <f>PROPER(AmazonProductData[[#This Row],[P_edit_3]])</f>
        <v>Portronics Konnect Cl 20W</v>
      </c>
      <c r="C391" s="3" t="str">
        <f>SUBSTITUTE(AmazonProductData[[#This Row],[P_edit_2]],"/","")</f>
        <v>Portronics Konnect CL 20W</v>
      </c>
      <c r="D391" s="3" t="str">
        <f>SUBSTITUTE(AmazonProductData[[#This Row],[P_edit_1]],"!!","")</f>
        <v>Portronics Konnect CL 20W</v>
      </c>
      <c r="E391" s="3" t="str">
        <f>LEFT(AmazonProductData[[#This Row],[product_name-original]],FIND("~",SUBSTITUTE(AmazonProductData[[#This Row],[product_name-original]]," ","~",4))-1)</f>
        <v>Portronics Konnect CL 20W</v>
      </c>
      <c r="F391" s="1" t="s">
        <v>1364</v>
      </c>
      <c r="G391" s="1" t="str">
        <f>LEFT(AmazonProductData[[#This Row],[category-orginal]],FIND("|",AmazonProductData[[#This Row],[category-orginal]]))</f>
        <v>Computers&amp;Accessories|</v>
      </c>
      <c r="H391" s="1" t="str">
        <f>SUBSTITUTE(AmazonProductData[[#This Row],[category-old3]], "OfficeProducts", "Office Products")</f>
        <v>Computers &amp; Accessories</v>
      </c>
      <c r="I391" s="1" t="str">
        <f>SUBSTITUTE(AmazonProductData[[#This Row],[Category2]], "&amp;", " &amp; ")</f>
        <v>Computers &amp; Accessories</v>
      </c>
      <c r="J391" s="1" t="str">
        <f>SUBSTITUTE(AmazonProductData[[#This Row],[category-old2]],"|","")</f>
        <v>Computers&amp;Accessories</v>
      </c>
      <c r="K391" s="1" t="s">
        <v>2688</v>
      </c>
      <c r="L391" s="13">
        <v>350</v>
      </c>
      <c r="M391" s="13" t="str">
        <f>IF(AmazonProductData[[#This Row],[Actual_price]]&lt;200,"₹200",IF(AmazonProductData[[#This Row],[Actual_price]]&lt;=500,"₹200–₹500"," &gt;₹500)"))</f>
        <v xml:space="preserve"> &gt;₹500)</v>
      </c>
      <c r="N391" s="36">
        <v>899</v>
      </c>
      <c r="O391" s="36" t="str">
        <f>IF(AmazonProductData[[#This Row],[Discount_percentage]]&gt;=0.5,"50% or More","Less Than 50%")</f>
        <v>50% or More</v>
      </c>
      <c r="P391" s="27">
        <v>0.61</v>
      </c>
      <c r="Q391" s="32" t="str">
        <f>IF(AmazonProductData[[#This Row],[Rating]]&lt;3,"Good",IF(AmazonProductData[[#This Row],[Rating]]&lt;=3.9,"Very Good","Excellent"))</f>
        <v>Excellent</v>
      </c>
      <c r="R391" s="32">
        <f>AmazonProductData[[#This Row],[Rating]]*AmazonProductData[[#This Row],[Rating_count]]</f>
        <v>9500.4</v>
      </c>
      <c r="S391" s="17">
        <v>4.2</v>
      </c>
      <c r="T391" s="17">
        <f>AmazonProductData[[#This Row],[Actual_price]]*AmazonProductData[[#This Row],[Rating_count]]</f>
        <v>2033538</v>
      </c>
      <c r="U391" s="17" t="str">
        <f>IF(AmazonProductData[[#This Row],[Rating_count]]&lt;1000,"Less than 1k Reviews","More than 1k Reviews")</f>
        <v>More than 1k Reviews</v>
      </c>
      <c r="V391" s="20">
        <v>2262</v>
      </c>
      <c r="W391" s="1" t="s">
        <v>2912</v>
      </c>
      <c r="X391" s="1" t="s">
        <v>4203</v>
      </c>
      <c r="Y391" s="1" t="s">
        <v>5397</v>
      </c>
      <c r="Z391" s="1" t="s">
        <v>6591</v>
      </c>
      <c r="AA391" s="1" t="s">
        <v>7785</v>
      </c>
      <c r="AB391" s="1" t="s">
        <v>8979</v>
      </c>
      <c r="AC391" s="2" t="s">
        <v>10193</v>
      </c>
      <c r="AD391" s="4" t="s">
        <v>11605</v>
      </c>
    </row>
    <row r="392" spans="1:30" hidden="1" x14ac:dyDescent="0.35">
      <c r="A392" s="3" t="s">
        <v>13</v>
      </c>
      <c r="B392" s="3" t="str">
        <f>PROPER(AmazonProductData[[#This Row],[P_edit_3]])</f>
        <v>Portronics Konnect Cl 20W</v>
      </c>
      <c r="C392" s="3" t="str">
        <f>SUBSTITUTE(AmazonProductData[[#This Row],[P_edit_2]],"/","")</f>
        <v>Portronics Konnect CL 20W</v>
      </c>
      <c r="D392" s="3" t="str">
        <f>SUBSTITUTE(AmazonProductData[[#This Row],[P_edit_1]],"!!","")</f>
        <v>Portronics Konnect CL 20W</v>
      </c>
      <c r="E392" s="3" t="str">
        <f>LEFT(AmazonProductData[[#This Row],[product_name-original]],FIND("~",SUBSTITUTE(AmazonProductData[[#This Row],[product_name-original]]," ","~",4))-1)</f>
        <v>Portronics Konnect CL 20W</v>
      </c>
      <c r="F392" s="1" t="s">
        <v>1364</v>
      </c>
      <c r="G392" s="1" t="str">
        <f>LEFT(AmazonProductData[[#This Row],[category-orginal]],FIND("|",AmazonProductData[[#This Row],[category-orginal]]))</f>
        <v>Computers&amp;Accessories|</v>
      </c>
      <c r="H392" s="1" t="str">
        <f>SUBSTITUTE(AmazonProductData[[#This Row],[category-old3]], "OfficeProducts", "Office Products")</f>
        <v>Computers &amp; Accessories</v>
      </c>
      <c r="I392" s="1" t="str">
        <f>SUBSTITUTE(AmazonProductData[[#This Row],[Category2]], "&amp;", " &amp; ")</f>
        <v>Computers &amp; Accessories</v>
      </c>
      <c r="J392" s="1" t="str">
        <f>SUBSTITUTE(AmazonProductData[[#This Row],[category-old2]],"|","")</f>
        <v>Computers&amp;Accessories</v>
      </c>
      <c r="K392" s="1" t="s">
        <v>2688</v>
      </c>
      <c r="L392" s="13">
        <v>350</v>
      </c>
      <c r="M392" s="13" t="str">
        <f>IF(AmazonProductData[[#This Row],[Actual_price]]&lt;200,"₹200",IF(AmazonProductData[[#This Row],[Actual_price]]&lt;=500,"₹200–₹500"," &gt;₹500)"))</f>
        <v xml:space="preserve"> &gt;₹500)</v>
      </c>
      <c r="N392" s="36">
        <v>899</v>
      </c>
      <c r="O392" s="36" t="str">
        <f>IF(AmazonProductData[[#This Row],[Discount_percentage]]&gt;=0.5,"50% or More","Less Than 50%")</f>
        <v>50% or More</v>
      </c>
      <c r="P392" s="27">
        <v>0.61</v>
      </c>
      <c r="Q392" s="32" t="str">
        <f>IF(AmazonProductData[[#This Row],[Rating]]&lt;3,"Good",IF(AmazonProductData[[#This Row],[Rating]]&lt;=3.9,"Very Good","Excellent"))</f>
        <v>Excellent</v>
      </c>
      <c r="R392" s="32">
        <f>AmazonProductData[[#This Row],[Rating]]*AmazonProductData[[#This Row],[Rating_count]]</f>
        <v>9500.4</v>
      </c>
      <c r="S392" s="17">
        <v>4.2</v>
      </c>
      <c r="T392" s="17">
        <f>AmazonProductData[[#This Row],[Actual_price]]*AmazonProductData[[#This Row],[Rating_count]]</f>
        <v>2033538</v>
      </c>
      <c r="U392" s="17" t="str">
        <f>IF(AmazonProductData[[#This Row],[Rating_count]]&lt;1000,"Less than 1k Reviews","More than 1k Reviews")</f>
        <v>More than 1k Reviews</v>
      </c>
      <c r="V392" s="20">
        <v>2262</v>
      </c>
      <c r="W392" s="1" t="s">
        <v>2912</v>
      </c>
      <c r="X392" s="1" t="s">
        <v>4203</v>
      </c>
      <c r="Y392" s="1" t="s">
        <v>5397</v>
      </c>
      <c r="Z392" s="1" t="s">
        <v>6591</v>
      </c>
      <c r="AA392" s="1" t="s">
        <v>7785</v>
      </c>
      <c r="AB392" s="1" t="s">
        <v>8979</v>
      </c>
      <c r="AC392" s="2" t="s">
        <v>10193</v>
      </c>
      <c r="AD392" s="4" t="s">
        <v>12281</v>
      </c>
    </row>
    <row r="393" spans="1:30" hidden="1" x14ac:dyDescent="0.35">
      <c r="A393" s="3" t="s">
        <v>13</v>
      </c>
      <c r="B393" s="3" t="str">
        <f>PROPER(AmazonProductData[[#This Row],[P_edit_3]])</f>
        <v>Portronics Konnect Cl 20W</v>
      </c>
      <c r="C393" s="3" t="str">
        <f>SUBSTITUTE(AmazonProductData[[#This Row],[P_edit_2]],"/","")</f>
        <v>Portronics Konnect CL 20W</v>
      </c>
      <c r="D393" s="3" t="str">
        <f>SUBSTITUTE(AmazonProductData[[#This Row],[P_edit_1]],"!!","")</f>
        <v>Portronics Konnect CL 20W</v>
      </c>
      <c r="E393" s="3" t="str">
        <f>LEFT(AmazonProductData[[#This Row],[product_name-original]],FIND("~",SUBSTITUTE(AmazonProductData[[#This Row],[product_name-original]]," ","~",4))-1)</f>
        <v>Portronics Konnect CL 20W</v>
      </c>
      <c r="F393" s="1" t="s">
        <v>1364</v>
      </c>
      <c r="G393" s="1" t="str">
        <f>LEFT(AmazonProductData[[#This Row],[category-orginal]],FIND("|",AmazonProductData[[#This Row],[category-orginal]]))</f>
        <v>Computers&amp;Accessories|</v>
      </c>
      <c r="H393" s="1" t="str">
        <f>SUBSTITUTE(AmazonProductData[[#This Row],[category-old3]], "OfficeProducts", "Office Products")</f>
        <v>Computers &amp; Accessories</v>
      </c>
      <c r="I393" s="1" t="str">
        <f>SUBSTITUTE(AmazonProductData[[#This Row],[Category2]], "&amp;", " &amp; ")</f>
        <v>Computers &amp; Accessories</v>
      </c>
      <c r="J393" s="1" t="str">
        <f>SUBSTITUTE(AmazonProductData[[#This Row],[category-old2]],"|","")</f>
        <v>Computers&amp;Accessories</v>
      </c>
      <c r="K393" s="1" t="s">
        <v>2688</v>
      </c>
      <c r="L393" s="13">
        <v>350</v>
      </c>
      <c r="M393" s="13" t="str">
        <f>IF(AmazonProductData[[#This Row],[Actual_price]]&lt;200,"₹200",IF(AmazonProductData[[#This Row],[Actual_price]]&lt;=500,"₹200–₹500"," &gt;₹500)"))</f>
        <v xml:space="preserve"> &gt;₹500)</v>
      </c>
      <c r="N393" s="36">
        <v>899</v>
      </c>
      <c r="O393" s="36" t="str">
        <f>IF(AmazonProductData[[#This Row],[Discount_percentage]]&gt;=0.5,"50% or More","Less Than 50%")</f>
        <v>50% or More</v>
      </c>
      <c r="P393" s="27">
        <v>0.61</v>
      </c>
      <c r="Q393" s="32" t="str">
        <f>IF(AmazonProductData[[#This Row],[Rating]]&lt;3,"Good",IF(AmazonProductData[[#This Row],[Rating]]&lt;=3.9,"Very Good","Excellent"))</f>
        <v>Excellent</v>
      </c>
      <c r="R393" s="32">
        <f>AmazonProductData[[#This Row],[Rating]]*AmazonProductData[[#This Row],[Rating_count]]</f>
        <v>9504.6</v>
      </c>
      <c r="S393" s="17">
        <v>4.2</v>
      </c>
      <c r="T393" s="17">
        <f>AmazonProductData[[#This Row],[Actual_price]]*AmazonProductData[[#This Row],[Rating_count]]</f>
        <v>2034437</v>
      </c>
      <c r="U393" s="17" t="str">
        <f>IF(AmazonProductData[[#This Row],[Rating_count]]&lt;1000,"Less than 1k Reviews","More than 1k Reviews")</f>
        <v>More than 1k Reviews</v>
      </c>
      <c r="V393" s="20">
        <v>2263</v>
      </c>
      <c r="W393" s="1" t="s">
        <v>2912</v>
      </c>
      <c r="X393" s="1" t="s">
        <v>4203</v>
      </c>
      <c r="Y393" s="1" t="s">
        <v>5397</v>
      </c>
      <c r="Z393" s="1" t="s">
        <v>6591</v>
      </c>
      <c r="AA393" s="1" t="s">
        <v>7785</v>
      </c>
      <c r="AB393" s="1" t="s">
        <v>8979</v>
      </c>
      <c r="AC393" s="2" t="s">
        <v>10619</v>
      </c>
      <c r="AD393" s="4" t="s">
        <v>12046</v>
      </c>
    </row>
    <row r="394" spans="1:30" hidden="1" x14ac:dyDescent="0.35">
      <c r="A394" s="3" t="s">
        <v>833</v>
      </c>
      <c r="B394" s="3" t="str">
        <f>PROPER(AmazonProductData[[#This Row],[P_edit_3]])</f>
        <v>Saleon‚Ñ¢ Portable Storage Organizer</v>
      </c>
      <c r="C394" s="3" t="str">
        <f>SUBSTITUTE(AmazonProductData[[#This Row],[P_edit_2]],"/","")</f>
        <v>SaleOn‚Ñ¢ Portable Storage Organizer</v>
      </c>
      <c r="D394" s="3" t="str">
        <f>SUBSTITUTE(AmazonProductData[[#This Row],[P_edit_1]],"!!","")</f>
        <v>SaleOn‚Ñ¢ Portable Storage Organizer</v>
      </c>
      <c r="E394" s="3" t="str">
        <f>LEFT(AmazonProductData[[#This Row],[product_name-original]],FIND("~",SUBSTITUTE(AmazonProductData[[#This Row],[product_name-original]]," ","~",4))-1)</f>
        <v>SaleOn‚Ñ¢ Portable Storage Organizer</v>
      </c>
      <c r="F394" s="1" t="s">
        <v>2170</v>
      </c>
      <c r="G394" s="1" t="str">
        <f>LEFT(AmazonProductData[[#This Row],[category-orginal]],FIND("|",AmazonProductData[[#This Row],[category-orginal]]))</f>
        <v>Computers&amp;Accessories|</v>
      </c>
      <c r="H394" s="1" t="str">
        <f>SUBSTITUTE(AmazonProductData[[#This Row],[category-old3]], "OfficeProducts", "Office Products")</f>
        <v>Computers &amp; Accessories</v>
      </c>
      <c r="I394" s="1" t="str">
        <f>SUBSTITUTE(AmazonProductData[[#This Row],[Category2]], "&amp;", " &amp; ")</f>
        <v>Computers &amp; Accessories</v>
      </c>
      <c r="J394" s="1" t="str">
        <f>SUBSTITUTE(AmazonProductData[[#This Row],[category-old2]],"|","")</f>
        <v>Computers&amp;Accessories</v>
      </c>
      <c r="K394" s="1" t="s">
        <v>2754</v>
      </c>
      <c r="L394" s="13">
        <v>397</v>
      </c>
      <c r="M394" s="13" t="str">
        <f>IF(AmazonProductData[[#This Row],[Actual_price]]&lt;200,"₹200",IF(AmazonProductData[[#This Row],[Actual_price]]&lt;=500,"₹200–₹500"," &gt;₹500)"))</f>
        <v xml:space="preserve"> &gt;₹500)</v>
      </c>
      <c r="N394" s="36">
        <v>899</v>
      </c>
      <c r="O394" s="36" t="str">
        <f>IF(AmazonProductData[[#This Row],[Discount_percentage]]&gt;=0.5,"50% or More","Less Than 50%")</f>
        <v>50% or More</v>
      </c>
      <c r="P394" s="27">
        <v>0.56000000000000005</v>
      </c>
      <c r="Q394" s="32" t="str">
        <f>IF(AmazonProductData[[#This Row],[Rating]]&lt;3,"Good",IF(AmazonProductData[[#This Row],[Rating]]&lt;=3.9,"Very Good","Excellent"))</f>
        <v>Excellent</v>
      </c>
      <c r="R394" s="32">
        <f>AmazonProductData[[#This Row],[Rating]]*AmazonProductData[[#This Row],[Rating_count]]</f>
        <v>12100</v>
      </c>
      <c r="S394" s="17">
        <v>4</v>
      </c>
      <c r="T394" s="17">
        <f>AmazonProductData[[#This Row],[Actual_price]]*AmazonProductData[[#This Row],[Rating_count]]</f>
        <v>2719475</v>
      </c>
      <c r="U394" s="17" t="str">
        <f>IF(AmazonProductData[[#This Row],[Rating_count]]&lt;1000,"Less than 1k Reviews","More than 1k Reviews")</f>
        <v>More than 1k Reviews</v>
      </c>
      <c r="V394" s="20">
        <v>3025</v>
      </c>
      <c r="W394" s="1" t="s">
        <v>3678</v>
      </c>
      <c r="X394" s="1" t="s">
        <v>4870</v>
      </c>
      <c r="Y394" s="1" t="s">
        <v>6064</v>
      </c>
      <c r="Z394" s="1" t="s">
        <v>7258</v>
      </c>
      <c r="AA394" s="1" t="s">
        <v>8452</v>
      </c>
      <c r="AB394" s="1" t="s">
        <v>9662</v>
      </c>
      <c r="AC394" s="2" t="s">
        <v>11064</v>
      </c>
      <c r="AD394" s="4" t="s">
        <v>12519</v>
      </c>
    </row>
    <row r="395" spans="1:30" hidden="1" x14ac:dyDescent="0.35">
      <c r="A395" s="3" t="s">
        <v>630</v>
      </c>
      <c r="B395" s="3" t="str">
        <f>PROPER(AmazonProductData[[#This Row],[P_edit_3]])</f>
        <v>Hp 150 Wireless Usb</v>
      </c>
      <c r="C395" s="3" t="str">
        <f>SUBSTITUTE(AmazonProductData[[#This Row],[P_edit_2]],"/","")</f>
        <v>HP 150 Wireless USB</v>
      </c>
      <c r="D395" s="3" t="str">
        <f>SUBSTITUTE(AmazonProductData[[#This Row],[P_edit_1]],"!!","")</f>
        <v>HP 150 Wireless USB</v>
      </c>
      <c r="E395" s="3" t="str">
        <f>LEFT(AmazonProductData[[#This Row],[product_name-original]],FIND("~",SUBSTITUTE(AmazonProductData[[#This Row],[product_name-original]]," ","~",4))-1)</f>
        <v>HP 150 Wireless USB</v>
      </c>
      <c r="F395" s="1" t="s">
        <v>1967</v>
      </c>
      <c r="G395" s="1" t="str">
        <f>LEFT(AmazonProductData[[#This Row],[category-orginal]],FIND("|",AmazonProductData[[#This Row],[category-orginal]]))</f>
        <v>Computers&amp;Accessories|</v>
      </c>
      <c r="H395" s="1" t="str">
        <f>SUBSTITUTE(AmazonProductData[[#This Row],[category-old3]], "OfficeProducts", "Office Products")</f>
        <v>Computers &amp; Accessories</v>
      </c>
      <c r="I395" s="1" t="str">
        <f>SUBSTITUTE(AmazonProductData[[#This Row],[Category2]], "&amp;", " &amp; ")</f>
        <v>Computers &amp; Accessories</v>
      </c>
      <c r="J395" s="1" t="str">
        <f>SUBSTITUTE(AmazonProductData[[#This Row],[category-old2]],"|","")</f>
        <v>Computers&amp;Accessories</v>
      </c>
      <c r="K395" s="1" t="s">
        <v>2733</v>
      </c>
      <c r="L395" s="13">
        <v>599</v>
      </c>
      <c r="M395" s="13" t="str">
        <f>IF(AmazonProductData[[#This Row],[Actual_price]]&lt;200,"₹200",IF(AmazonProductData[[#This Row],[Actual_price]]&lt;=500,"₹200–₹500"," &gt;₹500)"))</f>
        <v xml:space="preserve"> &gt;₹500)</v>
      </c>
      <c r="N395" s="36">
        <v>899</v>
      </c>
      <c r="O395" s="36" t="str">
        <f>IF(AmazonProductData[[#This Row],[Discount_percentage]]&gt;=0.5,"50% or More","Less Than 50%")</f>
        <v>Less Than 50%</v>
      </c>
      <c r="P395" s="27">
        <v>0.33</v>
      </c>
      <c r="Q395" s="32" t="str">
        <f>IF(AmazonProductData[[#This Row],[Rating]]&lt;3,"Good",IF(AmazonProductData[[#This Row],[Rating]]&lt;=3.9,"Very Good","Excellent"))</f>
        <v>Excellent</v>
      </c>
      <c r="R395" s="32">
        <f>AmazonProductData[[#This Row],[Rating]]*AmazonProductData[[#This Row],[Rating_count]]</f>
        <v>16072</v>
      </c>
      <c r="S395" s="17">
        <v>4</v>
      </c>
      <c r="T395" s="17">
        <f>AmazonProductData[[#This Row],[Actual_price]]*AmazonProductData[[#This Row],[Rating_count]]</f>
        <v>3612182</v>
      </c>
      <c r="U395" s="17" t="str">
        <f>IF(AmazonProductData[[#This Row],[Rating_count]]&lt;1000,"Less than 1k Reviews","More than 1k Reviews")</f>
        <v>More than 1k Reviews</v>
      </c>
      <c r="V395" s="20">
        <v>4018</v>
      </c>
      <c r="W395" s="1" t="s">
        <v>3477</v>
      </c>
      <c r="X395" s="1" t="s">
        <v>4670</v>
      </c>
      <c r="Y395" s="1" t="s">
        <v>5864</v>
      </c>
      <c r="Z395" s="1" t="s">
        <v>7058</v>
      </c>
      <c r="AA395" s="1" t="s">
        <v>8252</v>
      </c>
      <c r="AB395" s="1" t="s">
        <v>9460</v>
      </c>
      <c r="AC395" s="2" t="s">
        <v>10838</v>
      </c>
      <c r="AD395" s="4" t="s">
        <v>12279</v>
      </c>
    </row>
    <row r="396" spans="1:30" hidden="1" x14ac:dyDescent="0.35">
      <c r="A396" s="3" t="s">
        <v>795</v>
      </c>
      <c r="B396" s="3" t="str">
        <f>PROPER(AmazonProductData[[#This Row],[P_edit_3]])</f>
        <v>Tukzer Gel Mouse Pad</v>
      </c>
      <c r="C396" s="3" t="str">
        <f>SUBSTITUTE(AmazonProductData[[#This Row],[P_edit_2]],"/","")</f>
        <v>Tukzer Gel Mouse Pad</v>
      </c>
      <c r="D396" s="3" t="str">
        <f>SUBSTITUTE(AmazonProductData[[#This Row],[P_edit_1]],"!!","")</f>
        <v>Tukzer Gel Mouse Pad</v>
      </c>
      <c r="E396" s="3" t="str">
        <f>LEFT(AmazonProductData[[#This Row],[product_name-original]],FIND("~",SUBSTITUTE(AmazonProductData[[#This Row],[product_name-original]]," ","~",4))-1)</f>
        <v>Tukzer Gel Mouse Pad</v>
      </c>
      <c r="F396" s="1" t="s">
        <v>2132</v>
      </c>
      <c r="G396" s="1" t="str">
        <f>LEFT(AmazonProductData[[#This Row],[category-orginal]],FIND("|",AmazonProductData[[#This Row],[category-orginal]]))</f>
        <v>Computers&amp;Accessories|</v>
      </c>
      <c r="H396" s="1" t="str">
        <f>SUBSTITUTE(AmazonProductData[[#This Row],[category-old3]], "OfficeProducts", "Office Products")</f>
        <v>Computers &amp; Accessories</v>
      </c>
      <c r="I396" s="1" t="str">
        <f>SUBSTITUTE(AmazonProductData[[#This Row],[Category2]], "&amp;", " &amp; ")</f>
        <v>Computers &amp; Accessories</v>
      </c>
      <c r="J396" s="1" t="str">
        <f>SUBSTITUTE(AmazonProductData[[#This Row],[category-old2]],"|","")</f>
        <v>Computers&amp;Accessories</v>
      </c>
      <c r="K396" s="1" t="s">
        <v>2753</v>
      </c>
      <c r="L396" s="13">
        <v>425</v>
      </c>
      <c r="M396" s="13" t="str">
        <f>IF(AmazonProductData[[#This Row],[Actual_price]]&lt;200,"₹200",IF(AmazonProductData[[#This Row],[Actual_price]]&lt;=500,"₹200–₹500"," &gt;₹500)"))</f>
        <v xml:space="preserve"> &gt;₹500)</v>
      </c>
      <c r="N396" s="36">
        <v>899</v>
      </c>
      <c r="O396" s="36" t="str">
        <f>IF(AmazonProductData[[#This Row],[Discount_percentage]]&gt;=0.5,"50% or More","Less Than 50%")</f>
        <v>50% or More</v>
      </c>
      <c r="P396" s="27">
        <v>0.53</v>
      </c>
      <c r="Q396" s="32" t="str">
        <f>IF(AmazonProductData[[#This Row],[Rating]]&lt;3,"Good",IF(AmazonProductData[[#This Row],[Rating]]&lt;=3.9,"Very Good","Excellent"))</f>
        <v>Excellent</v>
      </c>
      <c r="R396" s="32">
        <f>AmazonProductData[[#This Row],[Rating]]*AmazonProductData[[#This Row],[Rating_count]]</f>
        <v>18985.5</v>
      </c>
      <c r="S396" s="17">
        <v>4.5</v>
      </c>
      <c r="T396" s="17">
        <f>AmazonProductData[[#This Row],[Actual_price]]*AmazonProductData[[#This Row],[Rating_count]]</f>
        <v>3792881</v>
      </c>
      <c r="U396" s="17" t="str">
        <f>IF(AmazonProductData[[#This Row],[Rating_count]]&lt;1000,"Less than 1k Reviews","More than 1k Reviews")</f>
        <v>More than 1k Reviews</v>
      </c>
      <c r="V396" s="20">
        <v>4219</v>
      </c>
      <c r="W396" s="1" t="s">
        <v>3640</v>
      </c>
      <c r="X396" s="1" t="s">
        <v>4834</v>
      </c>
      <c r="Y396" s="1" t="s">
        <v>6028</v>
      </c>
      <c r="Z396" s="1" t="s">
        <v>7222</v>
      </c>
      <c r="AA396" s="1" t="s">
        <v>8416</v>
      </c>
      <c r="AB396" s="1" t="s">
        <v>9626</v>
      </c>
      <c r="AC396" s="2" t="s">
        <v>11022</v>
      </c>
      <c r="AD396" s="4" t="s">
        <v>12474</v>
      </c>
    </row>
    <row r="397" spans="1:30" hidden="1" x14ac:dyDescent="0.35">
      <c r="A397" s="3" t="s">
        <v>294</v>
      </c>
      <c r="B397" s="3" t="str">
        <f>PROPER(AmazonProductData[[#This Row],[P_edit_3]])</f>
        <v>Ambrane Mobile Holding Stand, 180¬∞ Perfect View, Height Adjustment, Wide Compatibility, Multipurpose, Anti-Skid Design (Twistand, Black)</v>
      </c>
      <c r="C397" s="3" t="str">
        <f>SUBSTITUTE(AmazonProductData[[#This Row],[P_edit_2]],"/","")</f>
        <v>Ambrane Mobile Holding Stand, 180¬∞ Perfect View, Height Adjustment, Wide Compatibility, Multipurpose, Anti-Skid Design (Twistand, Black)</v>
      </c>
      <c r="D397" s="3" t="str">
        <f>SUBSTITUTE(AmazonProductData[[#This Row],[P_edit_1]],"!!","")</f>
        <v>Ambrane Mobile Holding Stand, 180¬∞ Perfect View, Height Adjustment, Wide Compatibility, Multipurpose, Anti-Skid Design (Twistand, Black)</v>
      </c>
      <c r="E397" s="3" t="s">
        <v>1749</v>
      </c>
      <c r="F397" s="1" t="s">
        <v>1644</v>
      </c>
      <c r="G397" s="1" t="str">
        <f>LEFT(AmazonProductData[[#This Row],[category-orginal]],FIND("|",AmazonProductData[[#This Row],[category-orginal]]))</f>
        <v>Computers&amp;Accessories|</v>
      </c>
      <c r="H397" s="1" t="str">
        <f>SUBSTITUTE(AmazonProductData[[#This Row],[category-old3]], "OfficeProducts", "Office Products")</f>
        <v>Computers &amp; Accessories</v>
      </c>
      <c r="I397" s="1" t="str">
        <f>SUBSTITUTE(AmazonProductData[[#This Row],[Category2]], "&amp;", " &amp; ")</f>
        <v>Computers &amp; Accessories</v>
      </c>
      <c r="J397" s="1" t="str">
        <f>SUBSTITUTE(AmazonProductData[[#This Row],[category-old2]],"|","")</f>
        <v>Computers&amp;Accessories</v>
      </c>
      <c r="K397" s="1" t="s">
        <v>2688</v>
      </c>
      <c r="L397" s="13">
        <v>349</v>
      </c>
      <c r="M397" s="13" t="str">
        <f>IF(AmazonProductData[[#This Row],[Actual_price]]&lt;200,"₹200",IF(AmazonProductData[[#This Row],[Actual_price]]&lt;=500,"₹200–₹500"," &gt;₹500)"))</f>
        <v xml:space="preserve"> &gt;₹500)</v>
      </c>
      <c r="N397" s="36">
        <v>899</v>
      </c>
      <c r="O397" s="36" t="str">
        <f>IF(AmazonProductData[[#This Row],[Discount_percentage]]&gt;=0.5,"50% or More","Less Than 50%")</f>
        <v>50% or More</v>
      </c>
      <c r="P397" s="27">
        <v>0.61</v>
      </c>
      <c r="Q397" s="32" t="str">
        <f>IF(AmazonProductData[[#This Row],[Rating]]&lt;3,"Good",IF(AmazonProductData[[#This Row],[Rating]]&lt;=3.9,"Very Good","Excellent"))</f>
        <v>Excellent</v>
      </c>
      <c r="R397" s="32">
        <f>AmazonProductData[[#This Row],[Rating]]*AmazonProductData[[#This Row],[Rating_count]]</f>
        <v>61073.599999999991</v>
      </c>
      <c r="S397" s="17">
        <v>4.0999999999999996</v>
      </c>
      <c r="T397" s="17">
        <f>AmazonProductData[[#This Row],[Actual_price]]*AmazonProductData[[#This Row],[Rating_count]]</f>
        <v>13391504</v>
      </c>
      <c r="U397" s="17" t="str">
        <f>IF(AmazonProductData[[#This Row],[Rating_count]]&lt;1000,"Less than 1k Reviews","More than 1k Reviews")</f>
        <v>More than 1k Reviews</v>
      </c>
      <c r="V397" s="20">
        <v>14896</v>
      </c>
      <c r="W397" s="1" t="s">
        <v>3176</v>
      </c>
      <c r="X397" s="1" t="s">
        <v>4412</v>
      </c>
      <c r="Y397" s="1" t="s">
        <v>5606</v>
      </c>
      <c r="Z397" s="1" t="s">
        <v>6800</v>
      </c>
      <c r="AA397" s="1" t="s">
        <v>7994</v>
      </c>
      <c r="AB397" s="1" t="s">
        <v>9198</v>
      </c>
      <c r="AC397" s="2" t="s">
        <v>10470</v>
      </c>
      <c r="AD397" s="4" t="s">
        <v>11886</v>
      </c>
    </row>
    <row r="398" spans="1:30" hidden="1" x14ac:dyDescent="0.35">
      <c r="A398" s="3" t="s">
        <v>992</v>
      </c>
      <c r="B398" s="3" t="str">
        <f>PROPER(AmazonProductData[[#This Row],[P_edit_3]])</f>
        <v>Orpat Hhb-100E Wob 250-Watt</v>
      </c>
      <c r="C398" s="3" t="str">
        <f>SUBSTITUTE(AmazonProductData[[#This Row],[P_edit_2]],"/","")</f>
        <v>Orpat HHB-100E WOB 250-Watt</v>
      </c>
      <c r="D398" s="3" t="str">
        <f>SUBSTITUTE(AmazonProductData[[#This Row],[P_edit_1]],"!!","")</f>
        <v>Orpat HHB-100E WOB 250-Watt</v>
      </c>
      <c r="E398" s="3" t="str">
        <f>LEFT(AmazonProductData[[#This Row],[product_name-original]],FIND("~",SUBSTITUTE(AmazonProductData[[#This Row],[product_name-original]]," ","~",4))-1)</f>
        <v>Orpat HHB-100E WOB 250-Watt</v>
      </c>
      <c r="F398" s="1" t="s">
        <v>2329</v>
      </c>
      <c r="G398" s="1" t="str">
        <f>LEFT(AmazonProductData[[#This Row],[category-orginal]],FIND("|",AmazonProductData[[#This Row],[category-orginal]]))</f>
        <v>Home&amp;Kitchen|</v>
      </c>
      <c r="H398" s="1" t="str">
        <f>SUBSTITUTE(AmazonProductData[[#This Row],[category-old3]], "OfficeProducts", "Office Products")</f>
        <v>Home &amp; Kitchen</v>
      </c>
      <c r="I398" s="1" t="str">
        <f>SUBSTITUTE(AmazonProductData[[#This Row],[Category2]], "&amp;", " &amp; ")</f>
        <v>Home &amp; Kitchen</v>
      </c>
      <c r="J398" s="1" t="str">
        <f>SUBSTITUTE(AmazonProductData[[#This Row],[category-old2]],"|","")</f>
        <v>Home&amp;Kitchen</v>
      </c>
      <c r="K398" s="1" t="s">
        <v>2837</v>
      </c>
      <c r="L398" s="13">
        <v>753</v>
      </c>
      <c r="M398" s="13" t="str">
        <f>IF(AmazonProductData[[#This Row],[Actual_price]]&lt;200,"₹200",IF(AmazonProductData[[#This Row],[Actual_price]]&lt;=500,"₹200–₹500"," &gt;₹500)"))</f>
        <v xml:space="preserve"> &gt;₹500)</v>
      </c>
      <c r="N398" s="36">
        <v>899</v>
      </c>
      <c r="O398" s="36" t="str">
        <f>IF(AmazonProductData[[#This Row],[Discount_percentage]]&gt;=0.5,"50% or More","Less Than 50%")</f>
        <v>Less Than 50%</v>
      </c>
      <c r="P398" s="27">
        <v>0.16</v>
      </c>
      <c r="Q398" s="32" t="str">
        <f>IF(AmazonProductData[[#This Row],[Rating]]&lt;3,"Good",IF(AmazonProductData[[#This Row],[Rating]]&lt;=3.9,"Very Good","Excellent"))</f>
        <v>Excellent</v>
      </c>
      <c r="R398" s="32">
        <f>AmazonProductData[[#This Row],[Rating]]*AmazonProductData[[#This Row],[Rating_count]]</f>
        <v>77540.400000000009</v>
      </c>
      <c r="S398" s="17">
        <v>4.2</v>
      </c>
      <c r="T398" s="17">
        <f>AmazonProductData[[#This Row],[Actual_price]]*AmazonProductData[[#This Row],[Rating_count]]</f>
        <v>16597338</v>
      </c>
      <c r="U398" s="17" t="str">
        <f>IF(AmazonProductData[[#This Row],[Rating_count]]&lt;1000,"Less than 1k Reviews","More than 1k Reviews")</f>
        <v>More than 1k Reviews</v>
      </c>
      <c r="V398" s="20">
        <v>18462</v>
      </c>
      <c r="W398" s="1" t="s">
        <v>3836</v>
      </c>
      <c r="X398" s="1" t="s">
        <v>5027</v>
      </c>
      <c r="Y398" s="1" t="s">
        <v>6221</v>
      </c>
      <c r="Z398" s="1" t="s">
        <v>7415</v>
      </c>
      <c r="AA398" s="1" t="s">
        <v>8609</v>
      </c>
      <c r="AB398" s="1" t="s">
        <v>9821</v>
      </c>
      <c r="AC398" s="2" t="s">
        <v>11235</v>
      </c>
      <c r="AD398" s="4" t="s">
        <v>12698</v>
      </c>
    </row>
    <row r="399" spans="1:30" hidden="1" x14ac:dyDescent="0.35">
      <c r="A399" s="3" t="s">
        <v>633</v>
      </c>
      <c r="B399" s="3" t="str">
        <f>PROPER(AmazonProductData[[#This Row],[P_edit_3]])</f>
        <v>Tp-Link Usb Bluetooth Adapter</v>
      </c>
      <c r="C399" s="3" t="str">
        <f>SUBSTITUTE(AmazonProductData[[#This Row],[P_edit_2]],"/","")</f>
        <v>TP-Link USB Bluetooth Adapter</v>
      </c>
      <c r="D399" s="3" t="str">
        <f>SUBSTITUTE(AmazonProductData[[#This Row],[P_edit_1]],"!!","")</f>
        <v>TP-Link USB Bluetooth Adapter</v>
      </c>
      <c r="E399" s="3" t="str">
        <f>LEFT(AmazonProductData[[#This Row],[product_name-original]],FIND("~",SUBSTITUTE(AmazonProductData[[#This Row],[product_name-original]]," ","~",4))-1)</f>
        <v>TP-Link USB Bluetooth Adapter</v>
      </c>
      <c r="F399" s="1" t="s">
        <v>1970</v>
      </c>
      <c r="G399" s="1" t="str">
        <f>LEFT(AmazonProductData[[#This Row],[category-orginal]],FIND("|",AmazonProductData[[#This Row],[category-orginal]]))</f>
        <v>Computers&amp;Accessories|</v>
      </c>
      <c r="H399" s="1" t="str">
        <f>SUBSTITUTE(AmazonProductData[[#This Row],[category-old3]], "OfficeProducts", "Office Products")</f>
        <v>Computers &amp; Accessories</v>
      </c>
      <c r="I399" s="1" t="str">
        <f>SUBSTITUTE(AmazonProductData[[#This Row],[Category2]], "&amp;", " &amp; ")</f>
        <v>Computers &amp; Accessories</v>
      </c>
      <c r="J399" s="1" t="str">
        <f>SUBSTITUTE(AmazonProductData[[#This Row],[category-old2]],"|","")</f>
        <v>Computers&amp;Accessories</v>
      </c>
      <c r="K399" s="1" t="s">
        <v>2763</v>
      </c>
      <c r="L399" s="13">
        <v>599</v>
      </c>
      <c r="M399" s="13" t="str">
        <f>IF(AmazonProductData[[#This Row],[Actual_price]]&lt;200,"₹200",IF(AmazonProductData[[#This Row],[Actual_price]]&lt;=500,"₹200–₹500"," &gt;₹500)"))</f>
        <v xml:space="preserve"> &gt;₹500)</v>
      </c>
      <c r="N399" s="36">
        <v>899</v>
      </c>
      <c r="O399" s="36" t="str">
        <f>IF(AmazonProductData[[#This Row],[Discount_percentage]]&gt;=0.5,"50% or More","Less Than 50%")</f>
        <v>Less Than 50%</v>
      </c>
      <c r="P399" s="27">
        <v>0.33</v>
      </c>
      <c r="Q399" s="32" t="str">
        <f>IF(AmazonProductData[[#This Row],[Rating]]&lt;3,"Good",IF(AmazonProductData[[#This Row],[Rating]]&lt;=3.9,"Very Good","Excellent"))</f>
        <v>Excellent</v>
      </c>
      <c r="R399" s="32">
        <f>AmazonProductData[[#This Row],[Rating]]*AmazonProductData[[#This Row],[Rating_count]]</f>
        <v>408998.8</v>
      </c>
      <c r="S399" s="17">
        <v>4.3</v>
      </c>
      <c r="T399" s="17">
        <f>AmazonProductData[[#This Row],[Actual_price]]*AmazonProductData[[#This Row],[Rating_count]]</f>
        <v>85509284</v>
      </c>
      <c r="U399" s="17" t="str">
        <f>IF(AmazonProductData[[#This Row],[Rating_count]]&lt;1000,"Less than 1k Reviews","More than 1k Reviews")</f>
        <v>More than 1k Reviews</v>
      </c>
      <c r="V399" s="20">
        <v>95116</v>
      </c>
      <c r="W399" s="1" t="s">
        <v>3480</v>
      </c>
      <c r="X399" s="1" t="s">
        <v>4673</v>
      </c>
      <c r="Y399" s="1" t="s">
        <v>5867</v>
      </c>
      <c r="Z399" s="1" t="s">
        <v>7061</v>
      </c>
      <c r="AA399" s="1" t="s">
        <v>8255</v>
      </c>
      <c r="AB399" s="1" t="s">
        <v>9463</v>
      </c>
      <c r="AC399" s="2" t="s">
        <v>10841</v>
      </c>
      <c r="AD399" s="4" t="s">
        <v>12283</v>
      </c>
    </row>
    <row r="400" spans="1:30" hidden="1" x14ac:dyDescent="0.35">
      <c r="A400" s="3" t="s">
        <v>305</v>
      </c>
      <c r="B400" s="3" t="str">
        <f>PROPER(AmazonProductData[[#This Row],[P_edit_3]])</f>
        <v>Amazon Basics 10.2 Gbps</v>
      </c>
      <c r="C400" s="3" t="str">
        <f>SUBSTITUTE(AmazonProductData[[#This Row],[P_edit_2]],"/","")</f>
        <v>Amazon Basics 10.2 Gbps</v>
      </c>
      <c r="D400" s="3" t="str">
        <f>SUBSTITUTE(AmazonProductData[[#This Row],[P_edit_1]],"!!","")</f>
        <v>Amazon Basics 10.2 Gbps</v>
      </c>
      <c r="E400" s="3" t="str">
        <f>LEFT(AmazonProductData[[#This Row],[product_name-original]],FIND("~",SUBSTITUTE(AmazonProductData[[#This Row],[product_name-original]]," ","~",4))-1)</f>
        <v>Amazon Basics 10.2 Gbps</v>
      </c>
      <c r="F400" s="1" t="s">
        <v>1654</v>
      </c>
      <c r="G400" s="1" t="str">
        <f>LEFT(AmazonProductData[[#This Row],[category-orginal]],FIND("|",AmazonProductData[[#This Row],[category-orginal]]))</f>
        <v>Electronics|</v>
      </c>
      <c r="H400" s="1" t="str">
        <f>SUBSTITUTE(AmazonProductData[[#This Row],[category-old3]], "OfficeProducts", "Office Products")</f>
        <v>Electronics</v>
      </c>
      <c r="I400" s="1" t="str">
        <f>SUBSTITUTE(AmazonProductData[[#This Row],[Category2]], "&amp;", " &amp; ")</f>
        <v>Electronics</v>
      </c>
      <c r="J400" s="1" t="str">
        <f>SUBSTITUTE(AmazonProductData[[#This Row],[category-old2]],"|","")</f>
        <v>Electronics</v>
      </c>
      <c r="K400" s="1" t="s">
        <v>2690</v>
      </c>
      <c r="L400" s="13">
        <v>499</v>
      </c>
      <c r="M400" s="13" t="str">
        <f>IF(AmazonProductData[[#This Row],[Actual_price]]&lt;200,"₹200",IF(AmazonProductData[[#This Row],[Actual_price]]&lt;=500,"₹200–₹500"," &gt;₹500)"))</f>
        <v xml:space="preserve"> &gt;₹500)</v>
      </c>
      <c r="N400" s="36">
        <v>900</v>
      </c>
      <c r="O400" s="36" t="str">
        <f>IF(AmazonProductData[[#This Row],[Discount_percentage]]&gt;=0.5,"50% or More","Less Than 50%")</f>
        <v>Less Than 50%</v>
      </c>
      <c r="P400" s="27">
        <v>0.45</v>
      </c>
      <c r="Q400" s="32" t="str">
        <f>IF(AmazonProductData[[#This Row],[Rating]]&lt;3,"Good",IF(AmazonProductData[[#This Row],[Rating]]&lt;=3.9,"Very Good","Excellent"))</f>
        <v>Excellent</v>
      </c>
      <c r="R400" s="32">
        <f>AmazonProductData[[#This Row],[Rating]]*AmazonProductData[[#This Row],[Rating_count]]</f>
        <v>9526</v>
      </c>
      <c r="S400" s="17">
        <v>4.4000000000000004</v>
      </c>
      <c r="T400" s="17">
        <f>AmazonProductData[[#This Row],[Actual_price]]*AmazonProductData[[#This Row],[Rating_count]]</f>
        <v>1948500</v>
      </c>
      <c r="U400" s="17" t="str">
        <f>IF(AmazonProductData[[#This Row],[Rating_count]]&lt;1000,"Less than 1k Reviews","More than 1k Reviews")</f>
        <v>More than 1k Reviews</v>
      </c>
      <c r="V400" s="20">
        <v>2165</v>
      </c>
      <c r="W400" s="1" t="s">
        <v>3186</v>
      </c>
      <c r="X400" s="1" t="s">
        <v>4421</v>
      </c>
      <c r="Y400" s="1" t="s">
        <v>5615</v>
      </c>
      <c r="Z400" s="1" t="s">
        <v>6809</v>
      </c>
      <c r="AA400" s="1" t="s">
        <v>8003</v>
      </c>
      <c r="AB400" s="1" t="s">
        <v>9207</v>
      </c>
      <c r="AC400" s="2" t="s">
        <v>10467</v>
      </c>
      <c r="AD400" s="4" t="s">
        <v>11897</v>
      </c>
    </row>
    <row r="401" spans="1:30" hidden="1" x14ac:dyDescent="0.35">
      <c r="A401" s="3" t="s">
        <v>1346</v>
      </c>
      <c r="B401" s="3" t="str">
        <f>PROPER(AmazonProductData[[#This Row],[P_edit_3]])</f>
        <v>Noir Aqua - 5Pcs</v>
      </c>
      <c r="C401" s="3" t="str">
        <f>SUBSTITUTE(AmazonProductData[[#This Row],[P_edit_2]],"/","")</f>
        <v>Noir Aqua - 5pcs</v>
      </c>
      <c r="D401" s="3" t="str">
        <f>SUBSTITUTE(AmazonProductData[[#This Row],[P_edit_1]],"!!","")</f>
        <v>Noir Aqua - 5pcs</v>
      </c>
      <c r="E401" s="3" t="str">
        <f>LEFT(AmazonProductData[[#This Row],[product_name-original]],FIND("~",SUBSTITUTE(AmazonProductData[[#This Row],[product_name-original]]," ","~",4))-1)</f>
        <v>Noir Aqua - 5pcs</v>
      </c>
      <c r="F401" s="1" t="s">
        <v>2683</v>
      </c>
      <c r="G401" s="1" t="str">
        <f>LEFT(AmazonProductData[[#This Row],[category-orginal]],FIND("|",AmazonProductData[[#This Row],[category-orginal]]))</f>
        <v>Home&amp;Kitchen|</v>
      </c>
      <c r="H401" s="1" t="str">
        <f>SUBSTITUTE(AmazonProductData[[#This Row],[category-old3]], "OfficeProducts", "Office Products")</f>
        <v>Home &amp; Kitchen</v>
      </c>
      <c r="I401" s="1" t="str">
        <f>SUBSTITUTE(AmazonProductData[[#This Row],[Category2]], "&amp;", " &amp; ")</f>
        <v>Home &amp; Kitchen</v>
      </c>
      <c r="J401" s="1" t="str">
        <f>SUBSTITUTE(AmazonProductData[[#This Row],[category-old2]],"|","")</f>
        <v>Home&amp;Kitchen</v>
      </c>
      <c r="K401" s="1" t="s">
        <v>2864</v>
      </c>
      <c r="L401" s="13">
        <v>379</v>
      </c>
      <c r="M401" s="13" t="str">
        <f>IF(AmazonProductData[[#This Row],[Actual_price]]&lt;200,"₹200",IF(AmazonProductData[[#This Row],[Actual_price]]&lt;=500,"₹200–₹500"," &gt;₹500)"))</f>
        <v xml:space="preserve"> &gt;₹500)</v>
      </c>
      <c r="N401" s="36">
        <v>919</v>
      </c>
      <c r="O401" s="36" t="str">
        <f>IF(AmazonProductData[[#This Row],[Discount_percentage]]&gt;=0.5,"50% or More","Less Than 50%")</f>
        <v>50% or More</v>
      </c>
      <c r="P401" s="27">
        <v>0.59</v>
      </c>
      <c r="Q401" s="32" t="str">
        <f>IF(AmazonProductData[[#This Row],[Rating]]&lt;3,"Good",IF(AmazonProductData[[#This Row],[Rating]]&lt;=3.9,"Very Good","Excellent"))</f>
        <v>Excellent</v>
      </c>
      <c r="R401" s="32">
        <f>AmazonProductData[[#This Row],[Rating]]*AmazonProductData[[#This Row],[Rating_count]]</f>
        <v>4360</v>
      </c>
      <c r="S401" s="17">
        <v>4</v>
      </c>
      <c r="T401" s="17">
        <f>AmazonProductData[[#This Row],[Actual_price]]*AmazonProductData[[#This Row],[Rating_count]]</f>
        <v>1001710</v>
      </c>
      <c r="U401" s="17" t="str">
        <f>IF(AmazonProductData[[#This Row],[Rating_count]]&lt;1000,"Less than 1k Reviews","More than 1k Reviews")</f>
        <v>More than 1k Reviews</v>
      </c>
      <c r="V401" s="20">
        <v>1090</v>
      </c>
      <c r="W401" s="1" t="s">
        <v>4187</v>
      </c>
      <c r="X401" s="1" t="s">
        <v>5381</v>
      </c>
      <c r="Y401" s="1" t="s">
        <v>6575</v>
      </c>
      <c r="Z401" s="1" t="s">
        <v>7769</v>
      </c>
      <c r="AA401" s="1" t="s">
        <v>8963</v>
      </c>
      <c r="AB401" s="1" t="s">
        <v>10175</v>
      </c>
      <c r="AC401" s="2" t="s">
        <v>11587</v>
      </c>
      <c r="AD401" s="4" t="s">
        <v>13052</v>
      </c>
    </row>
    <row r="402" spans="1:30" x14ac:dyDescent="0.35">
      <c r="A402" s="3" t="s">
        <v>615</v>
      </c>
      <c r="B402" s="3" t="str">
        <f>PROPER(AmazonProductData[[#This Row],[P_edit_3]])</f>
        <v>Zodo 8. 5 Inch</v>
      </c>
      <c r="C402" s="3" t="str">
        <f>SUBSTITUTE(AmazonProductData[[#This Row],[P_edit_2]],"/","")</f>
        <v>Zodo 8. 5 inch</v>
      </c>
      <c r="D402" s="3" t="str">
        <f>SUBSTITUTE(AmazonProductData[[#This Row],[P_edit_1]],"!!","")</f>
        <v>Zodo 8. 5 inch</v>
      </c>
      <c r="E402" s="3" t="str">
        <f>LEFT(AmazonProductData[[#This Row],[product_name-original]],FIND("~",SUBSTITUTE(AmazonProductData[[#This Row],[product_name-original]]," ","~",4))-1)</f>
        <v>Zodo 8. 5 inch</v>
      </c>
      <c r="F402" s="1" t="s">
        <v>1952</v>
      </c>
      <c r="G402" s="1" t="str">
        <f>LEFT(AmazonProductData[[#This Row],[category-orginal]],FIND("|",AmazonProductData[[#This Row],[category-orginal]]))</f>
        <v>Computers&amp;Accessories|</v>
      </c>
      <c r="H402" s="1" t="str">
        <f>SUBSTITUTE(AmazonProductData[[#This Row],[category-old3]], "OfficeProducts", "Office Products")</f>
        <v>Computers &amp; Accessories</v>
      </c>
      <c r="I402" s="1" t="str">
        <f>SUBSTITUTE(AmazonProductData[[#This Row],[Category2]], "&amp;", " &amp; ")</f>
        <v>Computers &amp; Accessories</v>
      </c>
      <c r="J402" s="1" t="str">
        <f>SUBSTITUTE(AmazonProductData[[#This Row],[category-old2]],"|","")</f>
        <v>Computers&amp;Accessories</v>
      </c>
      <c r="K402" s="1" t="s">
        <v>2734</v>
      </c>
      <c r="L402" s="13">
        <v>100</v>
      </c>
      <c r="M402" s="13" t="str">
        <f>IF(AmazonProductData[[#This Row],[Actual_price]]&lt;200,"₹200",IF(AmazonProductData[[#This Row],[Actual_price]]&lt;=500,"₹200–₹500"," &gt;₹500)"))</f>
        <v>₹200–₹500</v>
      </c>
      <c r="N402" s="36">
        <v>499</v>
      </c>
      <c r="O402" s="36" t="str">
        <f>IF(AmazonProductData[[#This Row],[Discount_percentage]]&gt;=0.5,"50% or More","Less Than 50%")</f>
        <v>50% or More</v>
      </c>
      <c r="P402" s="27">
        <v>0.8</v>
      </c>
      <c r="Q402" s="32" t="str">
        <f>IF(AmazonProductData[[#This Row],[Rating]]&lt;3,"Good",IF(AmazonProductData[[#This Row],[Rating]]&lt;=3.9,"Very Good","Excellent"))</f>
        <v>Very Good</v>
      </c>
      <c r="R402" s="32">
        <f>AmazonProductData[[#This Row],[Rating]]*AmazonProductData[[#This Row],[Rating_count]]</f>
        <v>33733</v>
      </c>
      <c r="S402" s="17">
        <v>3.5</v>
      </c>
      <c r="T402" s="17">
        <f>AmazonProductData[[#This Row],[Actual_price]]*AmazonProductData[[#This Row],[Rating_count]]</f>
        <v>4809362</v>
      </c>
      <c r="U402" s="17" t="str">
        <f>IF(AmazonProductData[[#This Row],[Rating_count]]&lt;1000,"Less than 1k Reviews","More than 1k Reviews")</f>
        <v>More than 1k Reviews</v>
      </c>
      <c r="V402" s="20">
        <v>9638</v>
      </c>
      <c r="W402" s="1" t="s">
        <v>3461</v>
      </c>
      <c r="X402" s="1" t="s">
        <v>4655</v>
      </c>
      <c r="Y402" s="1" t="s">
        <v>5849</v>
      </c>
      <c r="Z402" s="1" t="s">
        <v>7043</v>
      </c>
      <c r="AA402" s="1" t="s">
        <v>8237</v>
      </c>
      <c r="AB402" s="1" t="s">
        <v>9444</v>
      </c>
      <c r="AC402" s="2" t="s">
        <v>10819</v>
      </c>
      <c r="AD402" s="4" t="s">
        <v>12258</v>
      </c>
    </row>
    <row r="403" spans="1:30" hidden="1" x14ac:dyDescent="0.35">
      <c r="A403" s="3" t="s">
        <v>1048</v>
      </c>
      <c r="B403" s="3" t="str">
        <f>PROPER(AmazonProductData[[#This Row],[P_edit_3]])</f>
        <v>Bajaj Dx-2 600W Dry</v>
      </c>
      <c r="C403" s="3" t="str">
        <f>SUBSTITUTE(AmazonProductData[[#This Row],[P_edit_2]],"/","")</f>
        <v>Bajaj DX-2 600W Dry</v>
      </c>
      <c r="D403" s="3" t="str">
        <f>SUBSTITUTE(AmazonProductData[[#This Row],[P_edit_1]],"!!","")</f>
        <v>Bajaj DX-2 600W Dry</v>
      </c>
      <c r="E403" s="3" t="str">
        <f>LEFT(AmazonProductData[[#This Row],[product_name-original]],FIND("~",SUBSTITUTE(AmazonProductData[[#This Row],[product_name-original]]," ","~",4))-1)</f>
        <v>Bajaj DX-2 600W Dry</v>
      </c>
      <c r="F403" s="1" t="s">
        <v>2385</v>
      </c>
      <c r="G403" s="1" t="str">
        <f>LEFT(AmazonProductData[[#This Row],[category-orginal]],FIND("|",AmazonProductData[[#This Row],[category-orginal]]))</f>
        <v>Home&amp;Kitchen|</v>
      </c>
      <c r="H403" s="1" t="str">
        <f>SUBSTITUTE(AmazonProductData[[#This Row],[category-old3]], "OfficeProducts", "Office Products")</f>
        <v>Home &amp; Kitchen</v>
      </c>
      <c r="I403" s="1" t="str">
        <f>SUBSTITUTE(AmazonProductData[[#This Row],[Category2]], "&amp;", " &amp; ")</f>
        <v>Home &amp; Kitchen</v>
      </c>
      <c r="J403" s="1" t="str">
        <f>SUBSTITUTE(AmazonProductData[[#This Row],[category-old2]],"|","")</f>
        <v>Home&amp;Kitchen</v>
      </c>
      <c r="K403" s="1" t="s">
        <v>2838</v>
      </c>
      <c r="L403" s="13">
        <v>499</v>
      </c>
      <c r="M403" s="13" t="str">
        <f>IF(AmazonProductData[[#This Row],[Actual_price]]&lt;200,"₹200",IF(AmazonProductData[[#This Row],[Actual_price]]&lt;=500,"₹200–₹500"," &gt;₹500)"))</f>
        <v xml:space="preserve"> &gt;₹500)</v>
      </c>
      <c r="N403" s="36">
        <v>940</v>
      </c>
      <c r="O403" s="36" t="str">
        <f>IF(AmazonProductData[[#This Row],[Discount_percentage]]&gt;=0.5,"50% or More","Less Than 50%")</f>
        <v>Less Than 50%</v>
      </c>
      <c r="P403" s="27">
        <v>0.47</v>
      </c>
      <c r="Q403" s="32" t="str">
        <f>IF(AmazonProductData[[#This Row],[Rating]]&lt;3,"Good",IF(AmazonProductData[[#This Row],[Rating]]&lt;=3.9,"Very Good","Excellent"))</f>
        <v>Excellent</v>
      </c>
      <c r="R403" s="32">
        <f>AmazonProductData[[#This Row],[Rating]]*AmazonProductData[[#This Row],[Rating_count]]</f>
        <v>12447.599999999999</v>
      </c>
      <c r="S403" s="17">
        <v>4.0999999999999996</v>
      </c>
      <c r="T403" s="17">
        <f>AmazonProductData[[#This Row],[Actual_price]]*AmazonProductData[[#This Row],[Rating_count]]</f>
        <v>2853840</v>
      </c>
      <c r="U403" s="17" t="str">
        <f>IF(AmazonProductData[[#This Row],[Rating_count]]&lt;1000,"Less than 1k Reviews","More than 1k Reviews")</f>
        <v>More than 1k Reviews</v>
      </c>
      <c r="V403" s="20">
        <v>3036</v>
      </c>
      <c r="W403" s="1" t="s">
        <v>3832</v>
      </c>
      <c r="X403" s="1" t="s">
        <v>5083</v>
      </c>
      <c r="Y403" s="1" t="s">
        <v>6277</v>
      </c>
      <c r="Z403" s="1" t="s">
        <v>7471</v>
      </c>
      <c r="AA403" s="1" t="s">
        <v>8665</v>
      </c>
      <c r="AB403" s="1" t="s">
        <v>9877</v>
      </c>
      <c r="AC403" s="2" t="s">
        <v>11291</v>
      </c>
      <c r="AD403" s="4" t="s">
        <v>12754</v>
      </c>
    </row>
    <row r="404" spans="1:30" hidden="1" x14ac:dyDescent="0.35">
      <c r="A404" s="3" t="s">
        <v>1219</v>
      </c>
      <c r="B404" s="3" t="str">
        <f>PROPER(AmazonProductData[[#This Row],[P_edit_3]])</f>
        <v>Orpat Hhb-100E 250-Watt Hand</v>
      </c>
      <c r="C404" s="3" t="str">
        <f>SUBSTITUTE(AmazonProductData[[#This Row],[P_edit_2]],"/","")</f>
        <v>Orpat HHB-100E 250-Watt Hand</v>
      </c>
      <c r="D404" s="3" t="str">
        <f>SUBSTITUTE(AmazonProductData[[#This Row],[P_edit_1]],"!!","")</f>
        <v>Orpat HHB-100E 250-Watt Hand</v>
      </c>
      <c r="E404" s="3" t="str">
        <f>LEFT(AmazonProductData[[#This Row],[product_name-original]],FIND("~",SUBSTITUTE(AmazonProductData[[#This Row],[product_name-original]]," ","~",4))-1)</f>
        <v>Orpat HHB-100E 250-Watt Hand</v>
      </c>
      <c r="F404" s="1" t="s">
        <v>2556</v>
      </c>
      <c r="G404" s="1" t="str">
        <f>LEFT(AmazonProductData[[#This Row],[category-orginal]],FIND("|",AmazonProductData[[#This Row],[category-orginal]]))</f>
        <v>Home&amp;Kitchen|</v>
      </c>
      <c r="H404" s="1" t="str">
        <f>SUBSTITUTE(AmazonProductData[[#This Row],[category-old3]], "OfficeProducts", "Office Products")</f>
        <v>Home &amp; Kitchen</v>
      </c>
      <c r="I404" s="1" t="str">
        <f>SUBSTITUTE(AmazonProductData[[#This Row],[Category2]], "&amp;", " &amp; ")</f>
        <v>Home &amp; Kitchen</v>
      </c>
      <c r="J404" s="1" t="str">
        <f>SUBSTITUTE(AmazonProductData[[#This Row],[category-old2]],"|","")</f>
        <v>Home&amp;Kitchen</v>
      </c>
      <c r="K404" s="1" t="s">
        <v>2837</v>
      </c>
      <c r="L404" s="13">
        <v>765</v>
      </c>
      <c r="M404" s="13" t="str">
        <f>IF(AmazonProductData[[#This Row],[Actual_price]]&lt;200,"₹200",IF(AmazonProductData[[#This Row],[Actual_price]]&lt;=500,"₹200–₹500"," &gt;₹500)"))</f>
        <v xml:space="preserve"> &gt;₹500)</v>
      </c>
      <c r="N404" s="36">
        <v>970</v>
      </c>
      <c r="O404" s="36" t="str">
        <f>IF(AmazonProductData[[#This Row],[Discount_percentage]]&gt;=0.5,"50% or More","Less Than 50%")</f>
        <v>Less Than 50%</v>
      </c>
      <c r="P404" s="27">
        <v>0.21</v>
      </c>
      <c r="Q404" s="32" t="str">
        <f>IF(AmazonProductData[[#This Row],[Rating]]&lt;3,"Good",IF(AmazonProductData[[#This Row],[Rating]]&lt;=3.9,"Very Good","Excellent"))</f>
        <v>Excellent</v>
      </c>
      <c r="R404" s="32">
        <f>AmazonProductData[[#This Row],[Rating]]*AmazonProductData[[#This Row],[Rating_count]]</f>
        <v>25431</v>
      </c>
      <c r="S404" s="17">
        <v>4.2</v>
      </c>
      <c r="T404" s="17">
        <f>AmazonProductData[[#This Row],[Actual_price]]*AmazonProductData[[#This Row],[Rating_count]]</f>
        <v>5873350</v>
      </c>
      <c r="U404" s="17" t="str">
        <f>IF(AmazonProductData[[#This Row],[Rating_count]]&lt;1000,"Less than 1k Reviews","More than 1k Reviews")</f>
        <v>More than 1k Reviews</v>
      </c>
      <c r="V404" s="20">
        <v>6055</v>
      </c>
      <c r="W404" s="1" t="s">
        <v>4061</v>
      </c>
      <c r="X404" s="1" t="s">
        <v>5254</v>
      </c>
      <c r="Y404" s="1" t="s">
        <v>6448</v>
      </c>
      <c r="Z404" s="1" t="s">
        <v>7642</v>
      </c>
      <c r="AA404" s="1" t="s">
        <v>8836</v>
      </c>
      <c r="AB404" s="1" t="s">
        <v>10048</v>
      </c>
      <c r="AC404" s="2" t="s">
        <v>11461</v>
      </c>
      <c r="AD404" s="4" t="s">
        <v>12925</v>
      </c>
    </row>
    <row r="405" spans="1:30" hidden="1" x14ac:dyDescent="0.35">
      <c r="A405" s="3" t="s">
        <v>1188</v>
      </c>
      <c r="B405" s="3" t="str">
        <f>PROPER(AmazonProductData[[#This Row],[P_edit_3]])</f>
        <v>Philips Hi113 1000-Watt Plastic</v>
      </c>
      <c r="C405" s="3" t="str">
        <f>SUBSTITUTE(AmazonProductData[[#This Row],[P_edit_2]],"/","")</f>
        <v>Philips Hi113 1000-Watt Plastic</v>
      </c>
      <c r="D405" s="3" t="str">
        <f>SUBSTITUTE(AmazonProductData[[#This Row],[P_edit_1]],"!!","")</f>
        <v>Philips Hi113 1000-Watt Plastic</v>
      </c>
      <c r="E405" s="3" t="str">
        <f>LEFT(AmazonProductData[[#This Row],[product_name-original]],FIND("~",SUBSTITUTE(AmazonProductData[[#This Row],[product_name-original]]," ","~",4))-1)</f>
        <v>Philips Hi113 1000-Watt Plastic</v>
      </c>
      <c r="F405" s="1" t="s">
        <v>2525</v>
      </c>
      <c r="G405" s="1" t="str">
        <f>LEFT(AmazonProductData[[#This Row],[category-orginal]],FIND("|",AmazonProductData[[#This Row],[category-orginal]]))</f>
        <v>Home&amp;Kitchen|</v>
      </c>
      <c r="H405" s="1" t="str">
        <f>SUBSTITUTE(AmazonProductData[[#This Row],[category-old3]], "OfficeProducts", "Office Products")</f>
        <v>Home &amp; Kitchen</v>
      </c>
      <c r="I405" s="1" t="str">
        <f>SUBSTITUTE(AmazonProductData[[#This Row],[Category2]], "&amp;", " &amp; ")</f>
        <v>Home &amp; Kitchen</v>
      </c>
      <c r="J405" s="1" t="str">
        <f>SUBSTITUTE(AmazonProductData[[#This Row],[category-old2]],"|","")</f>
        <v>Home&amp;Kitchen</v>
      </c>
      <c r="K405" s="1" t="s">
        <v>2838</v>
      </c>
      <c r="L405" s="13">
        <v>949</v>
      </c>
      <c r="M405" s="13" t="str">
        <f>IF(AmazonProductData[[#This Row],[Actual_price]]&lt;200,"₹200",IF(AmazonProductData[[#This Row],[Actual_price]]&lt;=500,"₹200–₹500"," &gt;₹500)"))</f>
        <v xml:space="preserve"> &gt;₹500)</v>
      </c>
      <c r="N405" s="36">
        <v>975</v>
      </c>
      <c r="O405" s="36" t="str">
        <f>IF(AmazonProductData[[#This Row],[Discount_percentage]]&gt;=0.5,"50% or More","Less Than 50%")</f>
        <v>Less Than 50%</v>
      </c>
      <c r="P405" s="27">
        <v>0.03</v>
      </c>
      <c r="Q405" s="32" t="str">
        <f>IF(AmazonProductData[[#This Row],[Rating]]&lt;3,"Good",IF(AmazonProductData[[#This Row],[Rating]]&lt;=3.9,"Very Good","Excellent"))</f>
        <v>Excellent</v>
      </c>
      <c r="R405" s="32">
        <f>AmazonProductData[[#This Row],[Rating]]*AmazonProductData[[#This Row],[Rating_count]]</f>
        <v>31058.899999999998</v>
      </c>
      <c r="S405" s="17">
        <v>4.3</v>
      </c>
      <c r="T405" s="17">
        <f>AmazonProductData[[#This Row],[Actual_price]]*AmazonProductData[[#This Row],[Rating_count]]</f>
        <v>7042425</v>
      </c>
      <c r="U405" s="17" t="str">
        <f>IF(AmazonProductData[[#This Row],[Rating_count]]&lt;1000,"Less than 1k Reviews","More than 1k Reviews")</f>
        <v>More than 1k Reviews</v>
      </c>
      <c r="V405" s="20">
        <v>7223</v>
      </c>
      <c r="W405" s="1" t="s">
        <v>4031</v>
      </c>
      <c r="X405" s="1" t="s">
        <v>5223</v>
      </c>
      <c r="Y405" s="1" t="s">
        <v>6417</v>
      </c>
      <c r="Z405" s="1" t="s">
        <v>7611</v>
      </c>
      <c r="AA405" s="1" t="s">
        <v>8805</v>
      </c>
      <c r="AB405" s="1" t="s">
        <v>10017</v>
      </c>
      <c r="AC405" s="2" t="s">
        <v>11430</v>
      </c>
      <c r="AD405" s="4" t="s">
        <v>12894</v>
      </c>
    </row>
    <row r="406" spans="1:30" hidden="1" x14ac:dyDescent="0.35">
      <c r="A406" s="3" t="s">
        <v>1154</v>
      </c>
      <c r="B406" s="3" t="str">
        <f>PROPER(AmazonProductData[[#This Row],[P_edit_3]])</f>
        <v>Hul Pureit Germkill Kit</v>
      </c>
      <c r="C406" s="3" t="str">
        <f>SUBSTITUTE(AmazonProductData[[#This Row],[P_edit_2]],"/","")</f>
        <v>HUL Pureit Germkill kit</v>
      </c>
      <c r="D406" s="3" t="str">
        <f>SUBSTITUTE(AmazonProductData[[#This Row],[P_edit_1]],"!!","")</f>
        <v>HUL Pureit Germkill kit</v>
      </c>
      <c r="E406" s="3" t="str">
        <f>LEFT(AmazonProductData[[#This Row],[product_name-original]],FIND("~",SUBSTITUTE(AmazonProductData[[#This Row],[product_name-original]]," ","~",4))-1)</f>
        <v>HUL Pureit Germkill kit</v>
      </c>
      <c r="F406" s="1" t="s">
        <v>2491</v>
      </c>
      <c r="G406" s="1" t="str">
        <f>LEFT(AmazonProductData[[#This Row],[category-orginal]],FIND("|",AmazonProductData[[#This Row],[category-orginal]]))</f>
        <v>Home&amp;Kitchen|</v>
      </c>
      <c r="H406" s="1" t="str">
        <f>SUBSTITUTE(AmazonProductData[[#This Row],[category-old3]], "OfficeProducts", "Office Products")</f>
        <v>Home &amp; Kitchen</v>
      </c>
      <c r="I406" s="1" t="str">
        <f>SUBSTITUTE(AmazonProductData[[#This Row],[Category2]], "&amp;", " &amp; ")</f>
        <v>Home &amp; Kitchen</v>
      </c>
      <c r="J406" s="1" t="str">
        <f>SUBSTITUTE(AmazonProductData[[#This Row],[category-old2]],"|","")</f>
        <v>Home&amp;Kitchen</v>
      </c>
      <c r="K406" s="1" t="s">
        <v>2864</v>
      </c>
      <c r="L406" s="13">
        <v>980</v>
      </c>
      <c r="M406" s="13" t="str">
        <f>IF(AmazonProductData[[#This Row],[Actual_price]]&lt;200,"₹200",IF(AmazonProductData[[#This Row],[Actual_price]]&lt;=500,"₹200–₹500"," &gt;₹500)"))</f>
        <v xml:space="preserve"> &gt;₹500)</v>
      </c>
      <c r="N406" s="36">
        <v>980</v>
      </c>
      <c r="O406" s="36" t="str">
        <f>IF(AmazonProductData[[#This Row],[Discount_percentage]]&gt;=0.5,"50% or More","Less Than 50%")</f>
        <v>Less Than 50%</v>
      </c>
      <c r="P406" s="27">
        <v>0</v>
      </c>
      <c r="Q406" s="32" t="str">
        <f>IF(AmazonProductData[[#This Row],[Rating]]&lt;3,"Good",IF(AmazonProductData[[#This Row],[Rating]]&lt;=3.9,"Very Good","Excellent"))</f>
        <v>Excellent</v>
      </c>
      <c r="R406" s="32">
        <f>AmazonProductData[[#This Row],[Rating]]*AmazonProductData[[#This Row],[Rating_count]]</f>
        <v>19908</v>
      </c>
      <c r="S406" s="17">
        <v>4.2</v>
      </c>
      <c r="T406" s="17">
        <f>AmazonProductData[[#This Row],[Actual_price]]*AmazonProductData[[#This Row],[Rating_count]]</f>
        <v>4645200</v>
      </c>
      <c r="U406" s="17" t="str">
        <f>IF(AmazonProductData[[#This Row],[Rating_count]]&lt;1000,"Less than 1k Reviews","More than 1k Reviews")</f>
        <v>More than 1k Reviews</v>
      </c>
      <c r="V406" s="20">
        <v>4740</v>
      </c>
      <c r="W406" s="1" t="s">
        <v>3997</v>
      </c>
      <c r="X406" s="1" t="s">
        <v>5189</v>
      </c>
      <c r="Y406" s="1" t="s">
        <v>6383</v>
      </c>
      <c r="Z406" s="1" t="s">
        <v>7577</v>
      </c>
      <c r="AA406" s="1" t="s">
        <v>8771</v>
      </c>
      <c r="AB406" s="1" t="s">
        <v>9983</v>
      </c>
      <c r="AC406" s="2" t="s">
        <v>11396</v>
      </c>
      <c r="AD406" s="4" t="s">
        <v>12860</v>
      </c>
    </row>
    <row r="407" spans="1:30" hidden="1" x14ac:dyDescent="0.35">
      <c r="A407" s="3" t="s">
        <v>789</v>
      </c>
      <c r="B407" s="3" t="str">
        <f>PROPER(AmazonProductData[[#This Row],[P_edit_3]])</f>
        <v>Rpm Euro Games Gaming</v>
      </c>
      <c r="C407" s="3" t="str">
        <f>SUBSTITUTE(AmazonProductData[[#This Row],[P_edit_2]],"/","")</f>
        <v>RPM Euro Games Gaming</v>
      </c>
      <c r="D407" s="3" t="str">
        <f>SUBSTITUTE(AmazonProductData[[#This Row],[P_edit_1]],"!!","")</f>
        <v>RPM Euro Games Gaming</v>
      </c>
      <c r="E407" s="3" t="str">
        <f>LEFT(AmazonProductData[[#This Row],[product_name-original]],FIND("~",SUBSTITUTE(AmazonProductData[[#This Row],[product_name-original]]," ","~",4))-1)</f>
        <v>RPM Euro Games Gaming</v>
      </c>
      <c r="F407" s="1" t="s">
        <v>2126</v>
      </c>
      <c r="G407" s="1" t="str">
        <f>LEFT(AmazonProductData[[#This Row],[category-orginal]],FIND("|",AmazonProductData[[#This Row],[category-orginal]]))</f>
        <v>Computers&amp;Accessories|</v>
      </c>
      <c r="H407" s="1" t="str">
        <f>SUBSTITUTE(AmazonProductData[[#This Row],[category-old3]], "OfficeProducts", "Office Products")</f>
        <v>Computers &amp; Accessories</v>
      </c>
      <c r="I407" s="1" t="str">
        <f>SUBSTITUTE(AmazonProductData[[#This Row],[Category2]], "&amp;", " &amp; ")</f>
        <v>Computers &amp; Accessories</v>
      </c>
      <c r="J407" s="1" t="str">
        <f>SUBSTITUTE(AmazonProductData[[#This Row],[category-old2]],"|","")</f>
        <v>Computers&amp;Accessories</v>
      </c>
      <c r="K407" s="1" t="s">
        <v>2753</v>
      </c>
      <c r="L407" s="13">
        <v>299</v>
      </c>
      <c r="M407" s="13" t="str">
        <f>IF(AmazonProductData[[#This Row],[Actual_price]]&lt;200,"₹200",IF(AmazonProductData[[#This Row],[Actual_price]]&lt;=500,"₹200–₹500"," &gt;₹500)"))</f>
        <v xml:space="preserve"> &gt;₹500)</v>
      </c>
      <c r="N407" s="36">
        <v>990</v>
      </c>
      <c r="O407" s="36" t="str">
        <f>IF(AmazonProductData[[#This Row],[Discount_percentage]]&gt;=0.5,"50% or More","Less Than 50%")</f>
        <v>50% or More</v>
      </c>
      <c r="P407" s="27">
        <v>0.7</v>
      </c>
      <c r="Q407" s="32" t="str">
        <f>IF(AmazonProductData[[#This Row],[Rating]]&lt;3,"Good",IF(AmazonProductData[[#This Row],[Rating]]&lt;=3.9,"Very Good","Excellent"))</f>
        <v>Excellent</v>
      </c>
      <c r="R407" s="32">
        <f>AmazonProductData[[#This Row],[Rating]]*AmazonProductData[[#This Row],[Rating_count]]</f>
        <v>11038.5</v>
      </c>
      <c r="S407" s="17">
        <v>4.5</v>
      </c>
      <c r="T407" s="17">
        <f>AmazonProductData[[#This Row],[Actual_price]]*AmazonProductData[[#This Row],[Rating_count]]</f>
        <v>2428470</v>
      </c>
      <c r="U407" s="17" t="str">
        <f>IF(AmazonProductData[[#This Row],[Rating_count]]&lt;1000,"Less than 1k Reviews","More than 1k Reviews")</f>
        <v>More than 1k Reviews</v>
      </c>
      <c r="V407" s="20">
        <v>2453</v>
      </c>
      <c r="W407" s="1" t="s">
        <v>3634</v>
      </c>
      <c r="X407" s="1" t="s">
        <v>4828</v>
      </c>
      <c r="Y407" s="1" t="s">
        <v>6022</v>
      </c>
      <c r="Z407" s="1" t="s">
        <v>7216</v>
      </c>
      <c r="AA407" s="1" t="s">
        <v>8410</v>
      </c>
      <c r="AB407" s="1" t="s">
        <v>9620</v>
      </c>
      <c r="AC407" s="2" t="s">
        <v>11015</v>
      </c>
      <c r="AD407" s="4" t="s">
        <v>12467</v>
      </c>
    </row>
    <row r="408" spans="1:30" x14ac:dyDescent="0.35">
      <c r="A408" s="3" t="s">
        <v>737</v>
      </c>
      <c r="B408" s="3" t="str">
        <f>PROPER(AmazonProductData[[#This Row],[P_edit_3]])</f>
        <v>Zebronics Zeb-Evolve Wireless In</v>
      </c>
      <c r="C408" s="3" t="str">
        <f>SUBSTITUTE(AmazonProductData[[#This Row],[P_edit_2]],"/","")</f>
        <v>ZEBRONICS Zeb-Evolve Wireless in</v>
      </c>
      <c r="D408" s="3" t="str">
        <f>SUBSTITUTE(AmazonProductData[[#This Row],[P_edit_1]],"!!","")</f>
        <v>ZEBRONICS Zeb-Evolve Wireless in</v>
      </c>
      <c r="E408" s="3" t="str">
        <f>LEFT(AmazonProductData[[#This Row],[product_name-original]],FIND("~",SUBSTITUTE(AmazonProductData[[#This Row],[product_name-original]]," ","~",4))-1)</f>
        <v>ZEBRONICS Zeb-Evolve Wireless in</v>
      </c>
      <c r="F408" s="1" t="s">
        <v>2074</v>
      </c>
      <c r="G408" s="1" t="str">
        <f>LEFT(AmazonProductData[[#This Row],[category-orginal]],FIND("|",AmazonProductData[[#This Row],[category-orginal]]))</f>
        <v>Electronics|</v>
      </c>
      <c r="H408" s="1" t="str">
        <f>SUBSTITUTE(AmazonProductData[[#This Row],[category-old3]], "OfficeProducts", "Office Products")</f>
        <v>Electronics</v>
      </c>
      <c r="I408" s="1" t="str">
        <f>SUBSTITUTE(AmazonProductData[[#This Row],[Category2]], "&amp;", " &amp; ")</f>
        <v>Electronics</v>
      </c>
      <c r="J408" s="1" t="str">
        <f>SUBSTITUTE(AmazonProductData[[#This Row],[category-old2]],"|","")</f>
        <v>Electronics</v>
      </c>
      <c r="K408" s="1" t="s">
        <v>2712</v>
      </c>
      <c r="L408" s="13">
        <v>499</v>
      </c>
      <c r="M408" s="13" t="str">
        <f>IF(AmazonProductData[[#This Row],[Actual_price]]&lt;200,"₹200",IF(AmazonProductData[[#This Row],[Actual_price]]&lt;=500,"₹200–₹500"," &gt;₹500)"))</f>
        <v xml:space="preserve"> &gt;₹500)</v>
      </c>
      <c r="N408" s="36">
        <v>1499</v>
      </c>
      <c r="O408" s="36" t="str">
        <f>IF(AmazonProductData[[#This Row],[Discount_percentage]]&gt;=0.5,"50% or More","Less Than 50%")</f>
        <v>50% or More</v>
      </c>
      <c r="P408" s="27">
        <v>0.67</v>
      </c>
      <c r="Q408" s="32" t="str">
        <f>IF(AmazonProductData[[#This Row],[Rating]]&lt;3,"Good",IF(AmazonProductData[[#This Row],[Rating]]&lt;=3.9,"Very Good","Excellent"))</f>
        <v>Very Good</v>
      </c>
      <c r="R408" s="32">
        <f>AmazonProductData[[#This Row],[Rating]]*AmazonProductData[[#This Row],[Rating_count]]</f>
        <v>33008.400000000001</v>
      </c>
      <c r="S408" s="17">
        <v>3.6</v>
      </c>
      <c r="T408" s="17">
        <f>AmazonProductData[[#This Row],[Actual_price]]*AmazonProductData[[#This Row],[Rating_count]]</f>
        <v>13744331</v>
      </c>
      <c r="U408" s="17" t="str">
        <f>IF(AmazonProductData[[#This Row],[Rating_count]]&lt;1000,"Less than 1k Reviews","More than 1k Reviews")</f>
        <v>More than 1k Reviews</v>
      </c>
      <c r="V408" s="20">
        <v>9169</v>
      </c>
      <c r="W408" s="1" t="s">
        <v>3583</v>
      </c>
      <c r="X408" s="1" t="s">
        <v>4776</v>
      </c>
      <c r="Y408" s="1" t="s">
        <v>5970</v>
      </c>
      <c r="Z408" s="1" t="s">
        <v>7164</v>
      </c>
      <c r="AA408" s="1" t="s">
        <v>8358</v>
      </c>
      <c r="AB408" s="1" t="s">
        <v>9567</v>
      </c>
      <c r="AC408" s="2" t="s">
        <v>10957</v>
      </c>
      <c r="AD408" s="4" t="s">
        <v>12405</v>
      </c>
    </row>
    <row r="409" spans="1:30" hidden="1" x14ac:dyDescent="0.35">
      <c r="A409" s="3" t="s">
        <v>753</v>
      </c>
      <c r="B409" s="3" t="str">
        <f>PROPER(AmazonProductData[[#This Row],[P_edit_3]])</f>
        <v>Digitek¬Æ (Dtr-200Mt) (18 Cm)</v>
      </c>
      <c r="C409" s="3" t="str">
        <f>SUBSTITUTE(AmazonProductData[[#This Row],[P_edit_2]],"/","")</f>
        <v>DIGITEK¬Æ (DTR-200MT) (18 CM)</v>
      </c>
      <c r="D409" s="3" t="str">
        <f>SUBSTITUTE(AmazonProductData[[#This Row],[P_edit_1]],"!!","")</f>
        <v>DIGITEK¬Æ (DTR-200MT) (18 CM)</v>
      </c>
      <c r="E409" s="3" t="str">
        <f>LEFT(AmazonProductData[[#This Row],[product_name-original]],FIND("~",SUBSTITUTE(AmazonProductData[[#This Row],[product_name-original]]," ","~",4))-1)</f>
        <v>DIGITEK¬Æ (DTR-200MT) (18 CM)</v>
      </c>
      <c r="F409" s="1" t="s">
        <v>2090</v>
      </c>
      <c r="G409" s="1" t="str">
        <f>LEFT(AmazonProductData[[#This Row],[category-orginal]],FIND("|",AmazonProductData[[#This Row],[category-orginal]]))</f>
        <v>Electronics|</v>
      </c>
      <c r="H409" s="1" t="str">
        <f>SUBSTITUTE(AmazonProductData[[#This Row],[category-old3]], "OfficeProducts", "Office Products")</f>
        <v>Electronics</v>
      </c>
      <c r="I409" s="1" t="str">
        <f>SUBSTITUTE(AmazonProductData[[#This Row],[Category2]], "&amp;", " &amp; ")</f>
        <v>Electronics</v>
      </c>
      <c r="J409" s="1" t="str">
        <f>SUBSTITUTE(AmazonProductData[[#This Row],[category-old2]],"|","")</f>
        <v>Electronics</v>
      </c>
      <c r="K409" s="1" t="s">
        <v>2748</v>
      </c>
      <c r="L409" s="13">
        <v>349</v>
      </c>
      <c r="M409" s="13" t="str">
        <f>IF(AmazonProductData[[#This Row],[Actual_price]]&lt;200,"₹200",IF(AmazonProductData[[#This Row],[Actual_price]]&lt;=500,"₹200–₹500"," &gt;₹500)"))</f>
        <v xml:space="preserve"> &gt;₹500)</v>
      </c>
      <c r="N409" s="36">
        <v>995</v>
      </c>
      <c r="O409" s="36" t="str">
        <f>IF(AmazonProductData[[#This Row],[Discount_percentage]]&gt;=0.5,"50% or More","Less Than 50%")</f>
        <v>50% or More</v>
      </c>
      <c r="P409" s="27">
        <v>0.65</v>
      </c>
      <c r="Q409" s="32" t="str">
        <f>IF(AmazonProductData[[#This Row],[Rating]]&lt;3,"Good",IF(AmazonProductData[[#This Row],[Rating]]&lt;=3.9,"Very Good","Excellent"))</f>
        <v>Excellent</v>
      </c>
      <c r="R409" s="32">
        <f>AmazonProductData[[#This Row],[Rating]]*AmazonProductData[[#This Row],[Rating_count]]</f>
        <v>28039.200000000001</v>
      </c>
      <c r="S409" s="17">
        <v>4.2</v>
      </c>
      <c r="T409" s="17">
        <f>AmazonProductData[[#This Row],[Actual_price]]*AmazonProductData[[#This Row],[Rating_count]]</f>
        <v>6642620</v>
      </c>
      <c r="U409" s="17" t="str">
        <f>IF(AmazonProductData[[#This Row],[Rating_count]]&lt;1000,"Less than 1k Reviews","More than 1k Reviews")</f>
        <v>More than 1k Reviews</v>
      </c>
      <c r="V409" s="20">
        <v>6676</v>
      </c>
      <c r="W409" s="1" t="s">
        <v>3599</v>
      </c>
      <c r="X409" s="1" t="s">
        <v>4792</v>
      </c>
      <c r="Y409" s="1" t="s">
        <v>5986</v>
      </c>
      <c r="Z409" s="1" t="s">
        <v>7180</v>
      </c>
      <c r="AA409" s="1" t="s">
        <v>8374</v>
      </c>
      <c r="AB409" s="1" t="s">
        <v>9583</v>
      </c>
      <c r="AC409" s="2" t="s">
        <v>10974</v>
      </c>
      <c r="AD409" s="4" t="s">
        <v>12423</v>
      </c>
    </row>
    <row r="410" spans="1:30" x14ac:dyDescent="0.35">
      <c r="A410" s="3" t="s">
        <v>1041</v>
      </c>
      <c r="B410" s="3" t="str">
        <f>PROPER(AmazonProductData[[#This Row],[P_edit_3]])</f>
        <v>Pigeon By Stovekraft Amaze</v>
      </c>
      <c r="C410" s="3" t="str">
        <f>SUBSTITUTE(AmazonProductData[[#This Row],[P_edit_2]],"/","")</f>
        <v>Pigeon by Stovekraft Amaze</v>
      </c>
      <c r="D410" s="3" t="str">
        <f>SUBSTITUTE(AmazonProductData[[#This Row],[P_edit_1]],"!!","")</f>
        <v>Pigeon by Stovekraft Amaze</v>
      </c>
      <c r="E410" s="3" t="str">
        <f>LEFT(AmazonProductData[[#This Row],[product_name-original]],FIND("~",SUBSTITUTE(AmazonProductData[[#This Row],[product_name-original]]," ","~",4))-1)</f>
        <v>Pigeon by Stovekraft Amaze</v>
      </c>
      <c r="F410" s="1" t="s">
        <v>2378</v>
      </c>
      <c r="G410" s="1" t="str">
        <f>LEFT(AmazonProductData[[#This Row],[category-orginal]],FIND("|",AmazonProductData[[#This Row],[category-orginal]]))</f>
        <v>Home&amp;Kitchen|</v>
      </c>
      <c r="H410" s="1" t="str">
        <f>SUBSTITUTE(AmazonProductData[[#This Row],[category-old3]], "OfficeProducts", "Office Products")</f>
        <v>Home &amp; Kitchen</v>
      </c>
      <c r="I410" s="1" t="str">
        <f>SUBSTITUTE(AmazonProductData[[#This Row],[Category2]], "&amp;", " &amp; ")</f>
        <v>Home &amp; Kitchen</v>
      </c>
      <c r="J410" s="1" t="str">
        <f>SUBSTITUTE(AmazonProductData[[#This Row],[category-old2]],"|","")</f>
        <v>Home&amp;Kitchen</v>
      </c>
      <c r="K410" s="1" t="s">
        <v>2830</v>
      </c>
      <c r="L410" s="13">
        <v>699</v>
      </c>
      <c r="M410" s="13" t="str">
        <f>IF(AmazonProductData[[#This Row],[Actual_price]]&lt;200,"₹200",IF(AmazonProductData[[#This Row],[Actual_price]]&lt;=500,"₹200–₹500"," &gt;₹500)"))</f>
        <v xml:space="preserve"> &gt;₹500)</v>
      </c>
      <c r="N410" s="36">
        <v>1345</v>
      </c>
      <c r="O410" s="36" t="str">
        <f>IF(AmazonProductData[[#This Row],[Discount_percentage]]&gt;=0.5,"50% or More","Less Than 50%")</f>
        <v>Less Than 50%</v>
      </c>
      <c r="P410" s="27">
        <v>0.48</v>
      </c>
      <c r="Q410" s="32" t="str">
        <f>IF(AmazonProductData[[#This Row],[Rating]]&lt;3,"Good",IF(AmazonProductData[[#This Row],[Rating]]&lt;=3.9,"Very Good","Excellent"))</f>
        <v>Very Good</v>
      </c>
      <c r="R410" s="32">
        <f>AmazonProductData[[#This Row],[Rating]]*AmazonProductData[[#This Row],[Rating_count]]</f>
        <v>32939.4</v>
      </c>
      <c r="S410" s="17">
        <v>3.9</v>
      </c>
      <c r="T410" s="17">
        <f>AmazonProductData[[#This Row],[Actual_price]]*AmazonProductData[[#This Row],[Rating_count]]</f>
        <v>11359870</v>
      </c>
      <c r="U410" s="17" t="str">
        <f>IF(AmazonProductData[[#This Row],[Rating_count]]&lt;1000,"Less than 1k Reviews","More than 1k Reviews")</f>
        <v>More than 1k Reviews</v>
      </c>
      <c r="V410" s="20">
        <v>8446</v>
      </c>
      <c r="W410" s="1" t="s">
        <v>3885</v>
      </c>
      <c r="X410" s="1" t="s">
        <v>5076</v>
      </c>
      <c r="Y410" s="1" t="s">
        <v>6270</v>
      </c>
      <c r="Z410" s="1" t="s">
        <v>7464</v>
      </c>
      <c r="AA410" s="1" t="s">
        <v>8658</v>
      </c>
      <c r="AB410" s="1" t="s">
        <v>9870</v>
      </c>
      <c r="AC410" s="2" t="s">
        <v>11284</v>
      </c>
      <c r="AD410" s="4" t="s">
        <v>12747</v>
      </c>
    </row>
    <row r="411" spans="1:30" hidden="1" x14ac:dyDescent="0.35">
      <c r="A411" s="3" t="s">
        <v>247</v>
      </c>
      <c r="B411" s="3" t="str">
        <f>PROPER(AmazonProductData[[#This Row],[P_edit_3]])</f>
        <v>Amazonbasics Usb Type-C To</v>
      </c>
      <c r="C411" s="3" t="str">
        <f>SUBSTITUTE(AmazonProductData[[#This Row],[P_edit_2]],"/","")</f>
        <v>AmazonBasics USB Type-C to</v>
      </c>
      <c r="D411" s="3" t="str">
        <f>SUBSTITUTE(AmazonProductData[[#This Row],[P_edit_1]],"!!","")</f>
        <v>AmazonBasics USB Type-C to</v>
      </c>
      <c r="E411" s="3" t="str">
        <f>LEFT(AmazonProductData[[#This Row],[product_name-original]],FIND("~",SUBSTITUTE(AmazonProductData[[#This Row],[product_name-original]]," ","~",4))-1)</f>
        <v>AmazonBasics USB Type-C to</v>
      </c>
      <c r="F411" s="1" t="s">
        <v>1598</v>
      </c>
      <c r="G411" s="1" t="str">
        <f>LEFT(AmazonProductData[[#This Row],[category-orginal]],FIND("|",AmazonProductData[[#This Row],[category-orginal]]))</f>
        <v>Computers&amp;Accessories|</v>
      </c>
      <c r="H411" s="1" t="str">
        <f>SUBSTITUTE(AmazonProductData[[#This Row],[category-old3]], "OfficeProducts", "Office Products")</f>
        <v>Computers &amp; Accessories</v>
      </c>
      <c r="I411" s="1" t="str">
        <f>SUBSTITUTE(AmazonProductData[[#This Row],[Category2]], "&amp;", " &amp; ")</f>
        <v>Computers &amp; Accessories</v>
      </c>
      <c r="J411" s="1" t="str">
        <f>SUBSTITUTE(AmazonProductData[[#This Row],[category-old2]],"|","")</f>
        <v>Computers&amp;Accessories</v>
      </c>
      <c r="K411" s="1" t="s">
        <v>2688</v>
      </c>
      <c r="L411" s="13">
        <v>549</v>
      </c>
      <c r="M411" s="13" t="str">
        <f>IF(AmazonProductData[[#This Row],[Actual_price]]&lt;200,"₹200",IF(AmazonProductData[[#This Row],[Actual_price]]&lt;=500,"₹200–₹500"," &gt;₹500)"))</f>
        <v xml:space="preserve"> &gt;₹500)</v>
      </c>
      <c r="N411" s="36">
        <v>995</v>
      </c>
      <c r="O411" s="36" t="str">
        <f>IF(AmazonProductData[[#This Row],[Discount_percentage]]&gt;=0.5,"50% or More","Less Than 50%")</f>
        <v>Less Than 50%</v>
      </c>
      <c r="P411" s="27">
        <v>0.45</v>
      </c>
      <c r="Q411" s="32" t="str">
        <f>IF(AmazonProductData[[#This Row],[Rating]]&lt;3,"Good",IF(AmazonProductData[[#This Row],[Rating]]&lt;=3.9,"Very Good","Excellent"))</f>
        <v>Excellent</v>
      </c>
      <c r="R411" s="32">
        <f>AmazonProductData[[#This Row],[Rating]]*AmazonProductData[[#This Row],[Rating_count]]</f>
        <v>124933.20000000001</v>
      </c>
      <c r="S411" s="17">
        <v>4.2</v>
      </c>
      <c r="T411" s="17">
        <f>AmazonProductData[[#This Row],[Actual_price]]*AmazonProductData[[#This Row],[Rating_count]]</f>
        <v>29597270</v>
      </c>
      <c r="U411" s="17" t="str">
        <f>IF(AmazonProductData[[#This Row],[Rating_count]]&lt;1000,"Less than 1k Reviews","More than 1k Reviews")</f>
        <v>More than 1k Reviews</v>
      </c>
      <c r="V411" s="20">
        <v>29746</v>
      </c>
      <c r="W411" s="1" t="s">
        <v>3132</v>
      </c>
      <c r="X411" s="1" t="s">
        <v>4245</v>
      </c>
      <c r="Y411" s="1" t="s">
        <v>5439</v>
      </c>
      <c r="Z411" s="1" t="s">
        <v>6633</v>
      </c>
      <c r="AA411" s="1" t="s">
        <v>7827</v>
      </c>
      <c r="AB411" s="1" t="s">
        <v>9022</v>
      </c>
      <c r="AC411" s="2" t="s">
        <v>10424</v>
      </c>
      <c r="AD411" s="4" t="s">
        <v>11839</v>
      </c>
    </row>
    <row r="412" spans="1:30" ht="27.5" hidden="1" x14ac:dyDescent="0.35">
      <c r="A412" s="3" t="s">
        <v>665</v>
      </c>
      <c r="B412" s="3" t="str">
        <f>PROPER(AmazonProductData[[#This Row],[P_edit_3]])</f>
        <v>Logitech M235 Wireless Mouse,</v>
      </c>
      <c r="C412" s="3" t="str">
        <f>SUBSTITUTE(AmazonProductData[[#This Row],[P_edit_2]],"/","")</f>
        <v>Logitech M235 Wireless Mouse,</v>
      </c>
      <c r="D412" s="3" t="str">
        <f>SUBSTITUTE(AmazonProductData[[#This Row],[P_edit_1]],"!!","")</f>
        <v>Logitech M235 Wireless Mouse,</v>
      </c>
      <c r="E412" s="3" t="str">
        <f>LEFT(AmazonProductData[[#This Row],[product_name-original]],FIND("~",SUBSTITUTE(AmazonProductData[[#This Row],[product_name-original]]," ","~",4))-1)</f>
        <v>Logitech M235 Wireless Mouse,</v>
      </c>
      <c r="F412" s="1" t="s">
        <v>2002</v>
      </c>
      <c r="G412" s="1" t="str">
        <f>LEFT(AmazonProductData[[#This Row],[category-orginal]],FIND("|",AmazonProductData[[#This Row],[category-orginal]]))</f>
        <v>Computers&amp;Accessories|</v>
      </c>
      <c r="H412" s="1" t="str">
        <f>SUBSTITUTE(AmazonProductData[[#This Row],[category-old3]], "OfficeProducts", "Office Products")</f>
        <v>Computers &amp; Accessories</v>
      </c>
      <c r="I412" s="1" t="str">
        <f>SUBSTITUTE(AmazonProductData[[#This Row],[Category2]], "&amp;", " &amp; ")</f>
        <v>Computers &amp; Accessories</v>
      </c>
      <c r="J412" s="1" t="str">
        <f>SUBSTITUTE(AmazonProductData[[#This Row],[category-old2]],"|","")</f>
        <v>Computers&amp;Accessories</v>
      </c>
      <c r="K412" s="1" t="s">
        <v>2733</v>
      </c>
      <c r="L412" s="13">
        <v>699</v>
      </c>
      <c r="M412" s="13" t="str">
        <f>IF(AmazonProductData[[#This Row],[Actual_price]]&lt;200,"₹200",IF(AmazonProductData[[#This Row],[Actual_price]]&lt;=500,"₹200–₹500"," &gt;₹500)"))</f>
        <v xml:space="preserve"> &gt;₹500)</v>
      </c>
      <c r="N412" s="36">
        <v>995</v>
      </c>
      <c r="O412" s="36" t="str">
        <f>IF(AmazonProductData[[#This Row],[Discount_percentage]]&gt;=0.5,"50% or More","Less Than 50%")</f>
        <v>Less Than 50%</v>
      </c>
      <c r="P412" s="27">
        <v>0.3</v>
      </c>
      <c r="Q412" s="32" t="str">
        <f>IF(AmazonProductData[[#This Row],[Rating]]&lt;3,"Good",IF(AmazonProductData[[#This Row],[Rating]]&lt;=3.9,"Very Good","Excellent"))</f>
        <v>Excellent</v>
      </c>
      <c r="R412" s="32">
        <f>AmazonProductData[[#This Row],[Rating]]*AmazonProductData[[#This Row],[Rating_count]]</f>
        <v>244822.5</v>
      </c>
      <c r="S412" s="17">
        <v>4.5</v>
      </c>
      <c r="T412" s="17">
        <f>AmazonProductData[[#This Row],[Actual_price]]*AmazonProductData[[#This Row],[Rating_count]]</f>
        <v>54132975</v>
      </c>
      <c r="U412" s="17" t="str">
        <f>IF(AmazonProductData[[#This Row],[Rating_count]]&lt;1000,"Less than 1k Reviews","More than 1k Reviews")</f>
        <v>More than 1k Reviews</v>
      </c>
      <c r="V412" s="20">
        <v>54405</v>
      </c>
      <c r="W412" s="1" t="s">
        <v>3513</v>
      </c>
      <c r="X412" s="1" t="s">
        <v>4705</v>
      </c>
      <c r="Y412" s="1" t="s">
        <v>5899</v>
      </c>
      <c r="Z412" s="1" t="s">
        <v>7093</v>
      </c>
      <c r="AA412" s="1" t="s">
        <v>8287</v>
      </c>
      <c r="AB412" s="1" t="s">
        <v>9495</v>
      </c>
      <c r="AC412" s="2" t="s">
        <v>10880</v>
      </c>
      <c r="AD412" s="4" t="s">
        <v>12326</v>
      </c>
    </row>
    <row r="413" spans="1:30" ht="17.5" customHeight="1" x14ac:dyDescent="0.35">
      <c r="A413" s="3" t="s">
        <v>207</v>
      </c>
      <c r="B413" s="3" t="str">
        <f>PROPER(AmazonProductData[[#This Row],[P_edit_3]])</f>
        <v>Popio Type C Dash</v>
      </c>
      <c r="C413" s="3" t="str">
        <f>SUBSTITUTE(AmazonProductData[[#This Row],[P_edit_2]],"/","")</f>
        <v>POPIO Type C Dash</v>
      </c>
      <c r="D413" s="3" t="str">
        <f>SUBSTITUTE(AmazonProductData[[#This Row],[P_edit_1]],"!!","")</f>
        <v>POPIO Type C Dash</v>
      </c>
      <c r="E413" s="3" t="str">
        <f>LEFT(AmazonProductData[[#This Row],[product_name-original]],FIND("~",SUBSTITUTE(AmazonProductData[[#This Row],[product_name-original]]," ","~",4))-1)</f>
        <v>POPIO Type C Dash</v>
      </c>
      <c r="F413" s="1" t="s">
        <v>1558</v>
      </c>
      <c r="G413" s="1" t="str">
        <f>LEFT(AmazonProductData[[#This Row],[category-orginal]],FIND("|",AmazonProductData[[#This Row],[category-orginal]]))</f>
        <v>Computers&amp;Accessories|</v>
      </c>
      <c r="H413" s="1" t="str">
        <f>SUBSTITUTE(AmazonProductData[[#This Row],[category-old3]], "OfficeProducts", "Office Products")</f>
        <v>Computers &amp; Accessories</v>
      </c>
      <c r="I413" s="1" t="str">
        <f>SUBSTITUTE(AmazonProductData[[#This Row],[Category2]], "&amp;", " &amp; ")</f>
        <v>Computers &amp; Accessories</v>
      </c>
      <c r="J413" s="1" t="str">
        <f>SUBSTITUTE(AmazonProductData[[#This Row],[category-old2]],"|","")</f>
        <v>Computers&amp;Accessories</v>
      </c>
      <c r="K413" s="1" t="s">
        <v>2688</v>
      </c>
      <c r="L413" s="13">
        <v>350</v>
      </c>
      <c r="M413" s="13" t="str">
        <f>IF(AmazonProductData[[#This Row],[Actual_price]]&lt;200,"₹200",IF(AmazonProductData[[#This Row],[Actual_price]]&lt;=500,"₹200–₹500"," &gt;₹500)"))</f>
        <v xml:space="preserve"> &gt;₹500)</v>
      </c>
      <c r="N413" s="36">
        <v>599</v>
      </c>
      <c r="O413" s="36" t="str">
        <f>IF(AmazonProductData[[#This Row],[Discount_percentage]]&gt;=0.5,"50% or More","Less Than 50%")</f>
        <v>Less Than 50%</v>
      </c>
      <c r="P413" s="27">
        <v>0.42</v>
      </c>
      <c r="Q413" s="32" t="str">
        <f>IF(AmazonProductData[[#This Row],[Rating]]&lt;3,"Good",IF(AmazonProductData[[#This Row],[Rating]]&lt;=3.9,"Very Good","Excellent"))</f>
        <v>Very Good</v>
      </c>
      <c r="R413" s="32">
        <f>AmazonProductData[[#This Row],[Rating]]*AmazonProductData[[#This Row],[Rating_count]]</f>
        <v>32424.6</v>
      </c>
      <c r="S413" s="17">
        <v>3.9</v>
      </c>
      <c r="T413" s="17">
        <f>AmazonProductData[[#This Row],[Actual_price]]*AmazonProductData[[#This Row],[Rating_count]]</f>
        <v>4980086</v>
      </c>
      <c r="U413" s="17" t="str">
        <f>IF(AmazonProductData[[#This Row],[Rating_count]]&lt;1000,"Less than 1k Reviews","More than 1k Reviews")</f>
        <v>More than 1k Reviews</v>
      </c>
      <c r="V413" s="20">
        <v>8314</v>
      </c>
      <c r="W413" s="1" t="s">
        <v>3096</v>
      </c>
      <c r="X413" s="1" t="s">
        <v>4347</v>
      </c>
      <c r="Y413" s="1" t="s">
        <v>5541</v>
      </c>
      <c r="Z413" s="1" t="s">
        <v>6735</v>
      </c>
      <c r="AA413" s="1" t="s">
        <v>7929</v>
      </c>
      <c r="AB413" s="1" t="s">
        <v>9132</v>
      </c>
      <c r="AC413" s="2" t="s">
        <v>10385</v>
      </c>
      <c r="AD413" s="4" t="s">
        <v>11799</v>
      </c>
    </row>
    <row r="414" spans="1:30" x14ac:dyDescent="0.35">
      <c r="A414" s="3" t="s">
        <v>45</v>
      </c>
      <c r="B414" s="3" t="str">
        <f>PROPER(AmazonProductData[[#This Row],[P_edit_3]])</f>
        <v>Wecool Nylon Braided Multifunction</v>
      </c>
      <c r="C414" s="3" t="str">
        <f>SUBSTITUTE(AmazonProductData[[#This Row],[P_edit_2]],"/","")</f>
        <v>Wecool Nylon Braided Multifunction</v>
      </c>
      <c r="D414" s="3" t="str">
        <f>SUBSTITUTE(AmazonProductData[[#This Row],[P_edit_1]],"!!","")</f>
        <v>Wecool Nylon Braided Multifunction</v>
      </c>
      <c r="E414" s="1" t="str">
        <f>LEFT(AmazonProductData[[#This Row],[product_name-original]],FIND("~",SUBSTITUTE(AmazonProductData[[#This Row],[product_name-original]]," ","~",4))-1)</f>
        <v>Wecool Nylon Braided Multifunction</v>
      </c>
      <c r="F414" s="1" t="s">
        <v>1396</v>
      </c>
      <c r="G414" s="1" t="str">
        <f>LEFT(AmazonProductData[[#This Row],[category-orginal]],FIND("|",AmazonProductData[[#This Row],[category-orginal]]))</f>
        <v>Computers&amp;Accessories|</v>
      </c>
      <c r="H414" s="1" t="str">
        <f>SUBSTITUTE(AmazonProductData[[#This Row],[category-old3]], "OfficeProducts", "Office Products")</f>
        <v>Computers &amp; Accessories</v>
      </c>
      <c r="I414" s="1" t="str">
        <f>SUBSTITUTE(AmazonProductData[[#This Row],[Category2]], "&amp;", " &amp; ")</f>
        <v>Computers &amp; Accessories</v>
      </c>
      <c r="J414" s="1" t="str">
        <f>SUBSTITUTE(AmazonProductData[[#This Row],[category-old2]],"|","")</f>
        <v>Computers&amp;Accessories</v>
      </c>
      <c r="K414" s="1" t="s">
        <v>2688</v>
      </c>
      <c r="L414" s="13">
        <v>333</v>
      </c>
      <c r="M414" s="13" t="str">
        <f>IF(AmazonProductData[[#This Row],[Actual_price]]&lt;200,"₹200",IF(AmazonProductData[[#This Row],[Actual_price]]&lt;=500,"₹200–₹500"," &gt;₹500)"))</f>
        <v xml:space="preserve"> &gt;₹500)</v>
      </c>
      <c r="N414" s="36">
        <v>999</v>
      </c>
      <c r="O414" s="36" t="str">
        <f>IF(AmazonProductData[[#This Row],[Discount_percentage]]&gt;=0.5,"50% or More","Less Than 50%")</f>
        <v>50% or More</v>
      </c>
      <c r="P414" s="27">
        <v>0.67</v>
      </c>
      <c r="Q414" s="32" t="str">
        <f>IF(AmazonProductData[[#This Row],[Rating]]&lt;3,"Good",IF(AmazonProductData[[#This Row],[Rating]]&lt;=3.9,"Very Good","Excellent"))</f>
        <v>Very Good</v>
      </c>
      <c r="R414" s="32">
        <f>AmazonProductData[[#This Row],[Rating]]*AmazonProductData[[#This Row],[Rating_count]]</f>
        <v>32313.599999999999</v>
      </c>
      <c r="S414" s="17">
        <v>3.3</v>
      </c>
      <c r="T414" s="17">
        <f>AmazonProductData[[#This Row],[Actual_price]]*AmazonProductData[[#This Row],[Rating_count]]</f>
        <v>9782208</v>
      </c>
      <c r="U414" s="17" t="str">
        <f>IF(AmazonProductData[[#This Row],[Rating_count]]&lt;1000,"Less than 1k Reviews","More than 1k Reviews")</f>
        <v>More than 1k Reviews</v>
      </c>
      <c r="V414" s="20">
        <v>9792</v>
      </c>
      <c r="W414" s="1" t="s">
        <v>2943</v>
      </c>
      <c r="X414" s="1" t="s">
        <v>4231</v>
      </c>
      <c r="Y414" s="1" t="s">
        <v>5425</v>
      </c>
      <c r="Z414" s="1" t="s">
        <v>6619</v>
      </c>
      <c r="AA414" s="1" t="s">
        <v>7813</v>
      </c>
      <c r="AB414" s="1" t="s">
        <v>9008</v>
      </c>
      <c r="AC414" s="2" t="s">
        <v>10225</v>
      </c>
      <c r="AD414" s="4" t="s">
        <v>11637</v>
      </c>
    </row>
    <row r="415" spans="1:30" x14ac:dyDescent="0.35">
      <c r="A415" s="3" t="s">
        <v>45</v>
      </c>
      <c r="B415" s="3" t="str">
        <f>PROPER(AmazonProductData[[#This Row],[P_edit_3]])</f>
        <v>Wecool Nylon Braided Multifunction</v>
      </c>
      <c r="C415" s="3" t="str">
        <f>SUBSTITUTE(AmazonProductData[[#This Row],[P_edit_2]],"/","")</f>
        <v>Wecool Nylon Braided Multifunction</v>
      </c>
      <c r="D415" s="3" t="str">
        <f>SUBSTITUTE(AmazonProductData[[#This Row],[P_edit_1]],"!!","")</f>
        <v>Wecool Nylon Braided Multifunction</v>
      </c>
      <c r="E415" s="3" t="str">
        <f>LEFT(AmazonProductData[[#This Row],[product_name-original]],FIND("~",SUBSTITUTE(AmazonProductData[[#This Row],[product_name-original]]," ","~",4))-1)</f>
        <v>Wecool Nylon Braided Multifunction</v>
      </c>
      <c r="F415" s="1" t="s">
        <v>1396</v>
      </c>
      <c r="G415" s="1" t="str">
        <f>LEFT(AmazonProductData[[#This Row],[category-orginal]],FIND("|",AmazonProductData[[#This Row],[category-orginal]]))</f>
        <v>Computers&amp;Accessories|</v>
      </c>
      <c r="H415" s="1" t="str">
        <f>SUBSTITUTE(AmazonProductData[[#This Row],[category-old3]], "OfficeProducts", "Office Products")</f>
        <v>Computers &amp; Accessories</v>
      </c>
      <c r="I415" s="1" t="str">
        <f>SUBSTITUTE(AmazonProductData[[#This Row],[Category2]], "&amp;", " &amp; ")</f>
        <v>Computers &amp; Accessories</v>
      </c>
      <c r="J415" s="1" t="str">
        <f>SUBSTITUTE(AmazonProductData[[#This Row],[category-old2]],"|","")</f>
        <v>Computers&amp;Accessories</v>
      </c>
      <c r="K415" s="1" t="s">
        <v>2688</v>
      </c>
      <c r="L415" s="13">
        <v>333</v>
      </c>
      <c r="M415" s="13" t="str">
        <f>IF(AmazonProductData[[#This Row],[Actual_price]]&lt;200,"₹200",IF(AmazonProductData[[#This Row],[Actual_price]]&lt;=500,"₹200–₹500"," &gt;₹500)"))</f>
        <v xml:space="preserve"> &gt;₹500)</v>
      </c>
      <c r="N415" s="36">
        <v>999</v>
      </c>
      <c r="O415" s="36" t="str">
        <f>IF(AmazonProductData[[#This Row],[Discount_percentage]]&gt;=0.5,"50% or More","Less Than 50%")</f>
        <v>50% or More</v>
      </c>
      <c r="P415" s="27">
        <v>0.67</v>
      </c>
      <c r="Q415" s="32" t="str">
        <f>IF(AmazonProductData[[#This Row],[Rating]]&lt;3,"Good",IF(AmazonProductData[[#This Row],[Rating]]&lt;=3.9,"Very Good","Excellent"))</f>
        <v>Very Good</v>
      </c>
      <c r="R415" s="32">
        <f>AmazonProductData[[#This Row],[Rating]]*AmazonProductData[[#This Row],[Rating_count]]</f>
        <v>32313.599999999999</v>
      </c>
      <c r="S415" s="17">
        <v>3.3</v>
      </c>
      <c r="T415" s="17">
        <f>AmazonProductData[[#This Row],[Actual_price]]*AmazonProductData[[#This Row],[Rating_count]]</f>
        <v>9782208</v>
      </c>
      <c r="U415" s="17" t="str">
        <f>IF(AmazonProductData[[#This Row],[Rating_count]]&lt;1000,"Less than 1k Reviews","More than 1k Reviews")</f>
        <v>More than 1k Reviews</v>
      </c>
      <c r="V415" s="20">
        <v>9792</v>
      </c>
      <c r="W415" s="1" t="s">
        <v>2943</v>
      </c>
      <c r="X415" s="1" t="s">
        <v>4231</v>
      </c>
      <c r="Y415" s="1" t="s">
        <v>5425</v>
      </c>
      <c r="Z415" s="1" t="s">
        <v>6619</v>
      </c>
      <c r="AA415" s="1" t="s">
        <v>7813</v>
      </c>
      <c r="AB415" s="1" t="s">
        <v>9008</v>
      </c>
      <c r="AC415" s="2" t="s">
        <v>10225</v>
      </c>
      <c r="AD415" s="4" t="s">
        <v>12449</v>
      </c>
    </row>
    <row r="416" spans="1:30" x14ac:dyDescent="0.35">
      <c r="A416" s="3" t="s">
        <v>866</v>
      </c>
      <c r="B416" s="3" t="str">
        <f>PROPER(AmazonProductData[[#This Row],[P_edit_3]])</f>
        <v>Canon Pixma E477 All-In-One</v>
      </c>
      <c r="C416" s="3" t="str">
        <f>SUBSTITUTE(AmazonProductData[[#This Row],[P_edit_2]],"/","")</f>
        <v>Canon PIXMA E477 All-in-One</v>
      </c>
      <c r="D416" s="3" t="str">
        <f>SUBSTITUTE(AmazonProductData[[#This Row],[P_edit_1]],"!!","")</f>
        <v>Canon PIXMA E477 All-in-One</v>
      </c>
      <c r="E416" s="3" t="str">
        <f>LEFT(AmazonProductData[[#This Row],[product_name-original]],FIND("~",SUBSTITUTE(AmazonProductData[[#This Row],[product_name-original]]," ","~",4))-1)</f>
        <v>Canon PIXMA E477 All-in-One</v>
      </c>
      <c r="F416" s="1" t="s">
        <v>2203</v>
      </c>
      <c r="G416" s="1" t="str">
        <f>LEFT(AmazonProductData[[#This Row],[category-orginal]],FIND("|",AmazonProductData[[#This Row],[category-orginal]]))</f>
        <v>Computers&amp;Accessories|</v>
      </c>
      <c r="H416" s="1" t="str">
        <f>SUBSTITUTE(AmazonProductData[[#This Row],[category-old3]], "OfficeProducts", "Office Products")</f>
        <v>Computers &amp; Accessories</v>
      </c>
      <c r="I416" s="1" t="str">
        <f>SUBSTITUTE(AmazonProductData[[#This Row],[Category2]], "&amp;", " &amp; ")</f>
        <v>Computers &amp; Accessories</v>
      </c>
      <c r="J416" s="1" t="str">
        <f>SUBSTITUTE(AmazonProductData[[#This Row],[category-old2]],"|","")</f>
        <v>Computers&amp;Accessories</v>
      </c>
      <c r="K416" s="1" t="s">
        <v>2805</v>
      </c>
      <c r="L416" s="13">
        <v>5299</v>
      </c>
      <c r="M416" s="13" t="str">
        <f>IF(AmazonProductData[[#This Row],[Actual_price]]&lt;200,"₹200",IF(AmazonProductData[[#This Row],[Actual_price]]&lt;=500,"₹200–₹500"," &gt;₹500)"))</f>
        <v xml:space="preserve"> &gt;₹500)</v>
      </c>
      <c r="N416" s="36">
        <v>6355</v>
      </c>
      <c r="O416" s="36" t="str">
        <f>IF(AmazonProductData[[#This Row],[Discount_percentage]]&gt;=0.5,"50% or More","Less Than 50%")</f>
        <v>Less Than 50%</v>
      </c>
      <c r="P416" s="27">
        <v>0.17</v>
      </c>
      <c r="Q416" s="32" t="str">
        <f>IF(AmazonProductData[[#This Row],[Rating]]&lt;3,"Good",IF(AmazonProductData[[#This Row],[Rating]]&lt;=3.9,"Very Good","Excellent"))</f>
        <v>Very Good</v>
      </c>
      <c r="R416" s="32">
        <f>AmazonProductData[[#This Row],[Rating]]*AmazonProductData[[#This Row],[Rating_count]]</f>
        <v>32292</v>
      </c>
      <c r="S416" s="17">
        <v>3.9</v>
      </c>
      <c r="T416" s="17">
        <f>AmazonProductData[[#This Row],[Actual_price]]*AmazonProductData[[#This Row],[Rating_count]]</f>
        <v>52619400</v>
      </c>
      <c r="U416" s="17" t="str">
        <f>IF(AmazonProductData[[#This Row],[Rating_count]]&lt;1000,"Less than 1k Reviews","More than 1k Reviews")</f>
        <v>More than 1k Reviews</v>
      </c>
      <c r="V416" s="20">
        <v>8280</v>
      </c>
      <c r="W416" s="1" t="s">
        <v>3711</v>
      </c>
      <c r="X416" s="1" t="s">
        <v>4901</v>
      </c>
      <c r="Y416" s="1" t="s">
        <v>6095</v>
      </c>
      <c r="Z416" s="1" t="s">
        <v>7289</v>
      </c>
      <c r="AA416" s="1" t="s">
        <v>8483</v>
      </c>
      <c r="AB416" s="1" t="s">
        <v>9694</v>
      </c>
      <c r="AC416" s="2" t="s">
        <v>11102</v>
      </c>
      <c r="AD416" s="4" t="s">
        <v>12559</v>
      </c>
    </row>
    <row r="417" spans="1:30" hidden="1" x14ac:dyDescent="0.35">
      <c r="A417" s="3" t="s">
        <v>524</v>
      </c>
      <c r="B417" s="3" t="str">
        <f>PROPER(AmazonProductData[[#This Row],[P_edit_3]])</f>
        <v>Noise_Colorfit Smart Watch Charger</v>
      </c>
      <c r="C417" s="3" t="str">
        <f>SUBSTITUTE(AmazonProductData[[#This Row],[P_edit_2]],"/","")</f>
        <v>Noise_Colorfit Smart Watch Charger</v>
      </c>
      <c r="D417" s="3" t="str">
        <f>SUBSTITUTE(AmazonProductData[[#This Row],[P_edit_1]],"!!","")</f>
        <v>Noise_Colorfit Smart Watch Charger</v>
      </c>
      <c r="E417" s="3" t="str">
        <f>LEFT(AmazonProductData[[#This Row],[product_name-original]],FIND("~",SUBSTITUTE(AmazonProductData[[#This Row],[product_name-original]]," ","~",4))-1)</f>
        <v>Noise_Colorfit Smart Watch Charger</v>
      </c>
      <c r="F417" s="1" t="s">
        <v>1863</v>
      </c>
      <c r="G417" s="1" t="str">
        <f>LEFT(AmazonProductData[[#This Row],[category-orginal]],FIND("|",AmazonProductData[[#This Row],[category-orginal]]))</f>
        <v>Electronics|</v>
      </c>
      <c r="H417" s="1" t="str">
        <f>SUBSTITUTE(AmazonProductData[[#This Row],[category-old3]], "OfficeProducts", "Office Products")</f>
        <v>Electronics</v>
      </c>
      <c r="I417" s="1" t="str">
        <f>SUBSTITUTE(AmazonProductData[[#This Row],[Category2]], "&amp;", " &amp; ")</f>
        <v>Electronics</v>
      </c>
      <c r="J417" s="1" t="str">
        <f>SUBSTITUTE(AmazonProductData[[#This Row],[category-old2]],"|","")</f>
        <v>Electronics</v>
      </c>
      <c r="K417" s="1" t="s">
        <v>2707</v>
      </c>
      <c r="L417" s="13">
        <v>249</v>
      </c>
      <c r="M417" s="13" t="str">
        <f>IF(AmazonProductData[[#This Row],[Actual_price]]&lt;200,"₹200",IF(AmazonProductData[[#This Row],[Actual_price]]&lt;=500,"₹200–₹500"," &gt;₹500)"))</f>
        <v xml:space="preserve"> &gt;₹500)</v>
      </c>
      <c r="N417" s="36">
        <v>999</v>
      </c>
      <c r="O417" s="36" t="str">
        <f>IF(AmazonProductData[[#This Row],[Discount_percentage]]&gt;=0.5,"50% or More","Less Than 50%")</f>
        <v>50% or More</v>
      </c>
      <c r="P417" s="27">
        <v>0.75</v>
      </c>
      <c r="Q417" s="32" t="str">
        <f>IF(AmazonProductData[[#This Row],[Rating]]&lt;3,"Good",IF(AmazonProductData[[#This Row],[Rating]]&lt;=3.9,"Very Good","Excellent"))</f>
        <v>Excellent</v>
      </c>
      <c r="R417" s="32">
        <f>AmazonProductData[[#This Row],[Rating]]*AmazonProductData[[#This Row],[Rating_count]]</f>
        <v>171</v>
      </c>
      <c r="S417" s="17">
        <v>4.5</v>
      </c>
      <c r="T417" s="17">
        <f>AmazonProductData[[#This Row],[Actual_price]]*AmazonProductData[[#This Row],[Rating_count]]</f>
        <v>37962</v>
      </c>
      <c r="U417" s="17" t="str">
        <f>IF(AmazonProductData[[#This Row],[Rating_count]]&lt;1000,"Less than 1k Reviews","More than 1k Reviews")</f>
        <v>Less than 1k Reviews</v>
      </c>
      <c r="V417" s="20">
        <v>38</v>
      </c>
      <c r="W417" s="1" t="s">
        <v>3374</v>
      </c>
      <c r="X417" s="1" t="s">
        <v>4569</v>
      </c>
      <c r="Y417" s="1" t="s">
        <v>5763</v>
      </c>
      <c r="Z417" s="1" t="s">
        <v>6957</v>
      </c>
      <c r="AA417" s="1" t="s">
        <v>8151</v>
      </c>
      <c r="AB417" s="1" t="s">
        <v>9358</v>
      </c>
      <c r="AC417" s="2" t="s">
        <v>10706</v>
      </c>
      <c r="AD417" s="4" t="s">
        <v>12139</v>
      </c>
    </row>
    <row r="418" spans="1:30" hidden="1" x14ac:dyDescent="0.35">
      <c r="A418" s="3" t="s">
        <v>1080</v>
      </c>
      <c r="B418" s="3" t="str">
        <f>PROPER(AmazonProductData[[#This Row],[P_edit_3]])</f>
        <v>Widewings Electric Handheld Milk</v>
      </c>
      <c r="C418" s="3" t="str">
        <f>SUBSTITUTE(AmazonProductData[[#This Row],[P_edit_2]],"/","")</f>
        <v>WIDEWINGS Electric Handheld Milk</v>
      </c>
      <c r="D418" s="3" t="str">
        <f>SUBSTITUTE(AmazonProductData[[#This Row],[P_edit_1]],"!!","")</f>
        <v>WIDEWINGS Electric Handheld Milk</v>
      </c>
      <c r="E418" s="3" t="str">
        <f>LEFT(AmazonProductData[[#This Row],[product_name-original]],FIND("~",SUBSTITUTE(AmazonProductData[[#This Row],[product_name-original]]," ","~",4))-1)</f>
        <v>WIDEWINGS Electric Handheld Milk</v>
      </c>
      <c r="F418" s="1" t="s">
        <v>2417</v>
      </c>
      <c r="G418" s="1" t="str">
        <f>LEFT(AmazonProductData[[#This Row],[category-orginal]],FIND("|",AmazonProductData[[#This Row],[category-orginal]]))</f>
        <v>Home&amp;Kitchen|</v>
      </c>
      <c r="H418" s="1" t="str">
        <f>SUBSTITUTE(AmazonProductData[[#This Row],[category-old3]], "OfficeProducts", "Office Products")</f>
        <v>Home &amp; Kitchen</v>
      </c>
      <c r="I418" s="1" t="str">
        <f>SUBSTITUTE(AmazonProductData[[#This Row],[Category2]], "&amp;", " &amp; ")</f>
        <v>Home &amp; Kitchen</v>
      </c>
      <c r="J418" s="1" t="str">
        <f>SUBSTITUTE(AmazonProductData[[#This Row],[category-old2]],"|","")</f>
        <v>Home&amp;Kitchen</v>
      </c>
      <c r="K418" s="1" t="s">
        <v>2837</v>
      </c>
      <c r="L418" s="13">
        <v>259</v>
      </c>
      <c r="M418" s="13" t="str">
        <f>IF(AmazonProductData[[#This Row],[Actual_price]]&lt;200,"₹200",IF(AmazonProductData[[#This Row],[Actual_price]]&lt;=500,"₹200–₹500"," &gt;₹500)"))</f>
        <v xml:space="preserve"> &gt;₹500)</v>
      </c>
      <c r="N418" s="36">
        <v>999</v>
      </c>
      <c r="O418" s="36" t="str">
        <f>IF(AmazonProductData[[#This Row],[Discount_percentage]]&gt;=0.5,"50% or More","Less Than 50%")</f>
        <v>50% or More</v>
      </c>
      <c r="P418" s="27">
        <v>0.74</v>
      </c>
      <c r="Q418" s="32" t="str">
        <f>IF(AmazonProductData[[#This Row],[Rating]]&lt;3,"Good",IF(AmazonProductData[[#This Row],[Rating]]&lt;=3.9,"Very Good","Excellent"))</f>
        <v>Excellent</v>
      </c>
      <c r="R418" s="32">
        <f>AmazonProductData[[#This Row],[Rating]]*AmazonProductData[[#This Row],[Rating_count]]</f>
        <v>172</v>
      </c>
      <c r="S418" s="17">
        <v>4</v>
      </c>
      <c r="T418" s="17">
        <f>AmazonProductData[[#This Row],[Actual_price]]*AmazonProductData[[#This Row],[Rating_count]]</f>
        <v>42957</v>
      </c>
      <c r="U418" s="17" t="str">
        <f>IF(AmazonProductData[[#This Row],[Rating_count]]&lt;1000,"Less than 1k Reviews","More than 1k Reviews")</f>
        <v>Less than 1k Reviews</v>
      </c>
      <c r="V418" s="20">
        <v>43</v>
      </c>
      <c r="W418" s="1" t="s">
        <v>3923</v>
      </c>
      <c r="X418" s="1" t="s">
        <v>5115</v>
      </c>
      <c r="Y418" s="1" t="s">
        <v>6309</v>
      </c>
      <c r="Z418" s="1" t="s">
        <v>7503</v>
      </c>
      <c r="AA418" s="1" t="s">
        <v>8697</v>
      </c>
      <c r="AB418" s="1" t="s">
        <v>9909</v>
      </c>
      <c r="AC418" s="2" t="s">
        <v>11323</v>
      </c>
      <c r="AD418" s="4" t="s">
        <v>12786</v>
      </c>
    </row>
    <row r="419" spans="1:30" x14ac:dyDescent="0.35">
      <c r="A419" s="3" t="s">
        <v>673</v>
      </c>
      <c r="B419" s="3" t="str">
        <f>PROPER(AmazonProductData[[#This Row],[P_edit_3]])</f>
        <v>Zebronics Zeb-90Hb Usb Hub,</v>
      </c>
      <c r="C419" s="3" t="str">
        <f>SUBSTITUTE(AmazonProductData[[#This Row],[P_edit_2]],"/","")</f>
        <v>Zebronics ZEB-90HB USB Hub,</v>
      </c>
      <c r="D419" s="3" t="str">
        <f>SUBSTITUTE(AmazonProductData[[#This Row],[P_edit_1]],"!!","")</f>
        <v>Zebronics ZEB-90HB USB Hub,</v>
      </c>
      <c r="E419" s="3" t="str">
        <f>LEFT(AmazonProductData[[#This Row],[product_name-original]],FIND("~",SUBSTITUTE(AmazonProductData[[#This Row],[product_name-original]]," ","~",4))-1)</f>
        <v>Zebronics ZEB-90HB USB Hub,</v>
      </c>
      <c r="F419" s="1" t="s">
        <v>2010</v>
      </c>
      <c r="G419" s="1" t="str">
        <f>LEFT(AmazonProductData[[#This Row],[category-orginal]],FIND("|",AmazonProductData[[#This Row],[category-orginal]]))</f>
        <v>Computers&amp;Accessories|</v>
      </c>
      <c r="H419" s="1" t="str">
        <f>SUBSTITUTE(AmazonProductData[[#This Row],[category-old3]], "OfficeProducts", "Office Products")</f>
        <v>Computers &amp; Accessories</v>
      </c>
      <c r="I419" s="1" t="str">
        <f>SUBSTITUTE(AmazonProductData[[#This Row],[Category2]], "&amp;", " &amp; ")</f>
        <v>Computers &amp; Accessories</v>
      </c>
      <c r="J419" s="1" t="str">
        <f>SUBSTITUTE(AmazonProductData[[#This Row],[category-old2]],"|","")</f>
        <v>Computers&amp;Accessories</v>
      </c>
      <c r="K419" s="1" t="s">
        <v>2775</v>
      </c>
      <c r="L419" s="13">
        <v>179</v>
      </c>
      <c r="M419" s="13" t="str">
        <f>IF(AmazonProductData[[#This Row],[Actual_price]]&lt;200,"₹200",IF(AmazonProductData[[#This Row],[Actual_price]]&lt;=500,"₹200–₹500"," &gt;₹500)"))</f>
        <v>₹200–₹500</v>
      </c>
      <c r="N419" s="36">
        <v>499</v>
      </c>
      <c r="O419" s="36" t="str">
        <f>IF(AmazonProductData[[#This Row],[Discount_percentage]]&gt;=0.5,"50% or More","Less Than 50%")</f>
        <v>50% or More</v>
      </c>
      <c r="P419" s="27">
        <v>0.64</v>
      </c>
      <c r="Q419" s="32" t="str">
        <f>IF(AmazonProductData[[#This Row],[Rating]]&lt;3,"Good",IF(AmazonProductData[[#This Row],[Rating]]&lt;=3.9,"Very Good","Excellent"))</f>
        <v>Very Good</v>
      </c>
      <c r="R419" s="32">
        <f>AmazonProductData[[#This Row],[Rating]]*AmazonProductData[[#This Row],[Rating_count]]</f>
        <v>31909</v>
      </c>
      <c r="S419" s="17">
        <v>3.4</v>
      </c>
      <c r="T419" s="17">
        <f>AmazonProductData[[#This Row],[Actual_price]]*AmazonProductData[[#This Row],[Rating_count]]</f>
        <v>4683115</v>
      </c>
      <c r="U419" s="17" t="str">
        <f>IF(AmazonProductData[[#This Row],[Rating_count]]&lt;1000,"Less than 1k Reviews","More than 1k Reviews")</f>
        <v>More than 1k Reviews</v>
      </c>
      <c r="V419" s="20">
        <v>9385</v>
      </c>
      <c r="W419" s="1" t="s">
        <v>3521</v>
      </c>
      <c r="X419" s="1" t="s">
        <v>4713</v>
      </c>
      <c r="Y419" s="1" t="s">
        <v>5907</v>
      </c>
      <c r="Z419" s="1" t="s">
        <v>7101</v>
      </c>
      <c r="AA419" s="1" t="s">
        <v>8295</v>
      </c>
      <c r="AB419" s="1" t="s">
        <v>9503</v>
      </c>
      <c r="AC419" s="2" t="s">
        <v>10890</v>
      </c>
      <c r="AD419" s="4" t="s">
        <v>12336</v>
      </c>
    </row>
    <row r="420" spans="1:30" hidden="1" x14ac:dyDescent="0.35">
      <c r="A420" s="3" t="s">
        <v>1102</v>
      </c>
      <c r="B420" s="3" t="str">
        <f>PROPER(AmazonProductData[[#This Row],[P_edit_3]])</f>
        <v>Vrprime Lint Roller Lint</v>
      </c>
      <c r="C420" s="3" t="str">
        <f>SUBSTITUTE(AmazonProductData[[#This Row],[P_edit_2]],"/","")</f>
        <v>VRPRIME Lint Roller Lint</v>
      </c>
      <c r="D420" s="3" t="str">
        <f>SUBSTITUTE(AmazonProductData[[#This Row],[P_edit_1]],"!!","")</f>
        <v>VRPRIME Lint Roller Lint</v>
      </c>
      <c r="E420" s="3" t="str">
        <f>LEFT(AmazonProductData[[#This Row],[product_name-original]],FIND("~",SUBSTITUTE(AmazonProductData[[#This Row],[product_name-original]]," ","~",4))-1)</f>
        <v>VRPRIME Lint Roller Lint</v>
      </c>
      <c r="F420" s="1" t="s">
        <v>2439</v>
      </c>
      <c r="G420" s="1" t="str">
        <f>LEFT(AmazonProductData[[#This Row],[category-orginal]],FIND("|",AmazonProductData[[#This Row],[category-orginal]]))</f>
        <v>Home&amp;Kitchen|</v>
      </c>
      <c r="H420" s="1" t="str">
        <f>SUBSTITUTE(AmazonProductData[[#This Row],[category-old3]], "OfficeProducts", "Office Products")</f>
        <v>Home &amp; Kitchen</v>
      </c>
      <c r="I420" s="1" t="str">
        <f>SUBSTITUTE(AmazonProductData[[#This Row],[Category2]], "&amp;", " &amp; ")</f>
        <v>Home &amp; Kitchen</v>
      </c>
      <c r="J420" s="1" t="str">
        <f>SUBSTITUTE(AmazonProductData[[#This Row],[category-old2]],"|","")</f>
        <v>Home&amp;Kitchen</v>
      </c>
      <c r="K420" s="1" t="s">
        <v>2833</v>
      </c>
      <c r="L420" s="13">
        <v>499</v>
      </c>
      <c r="M420" s="13" t="str">
        <f>IF(AmazonProductData[[#This Row],[Actual_price]]&lt;200,"₹200",IF(AmazonProductData[[#This Row],[Actual_price]]&lt;=500,"₹200–₹500"," &gt;₹500)"))</f>
        <v xml:space="preserve"> &gt;₹500)</v>
      </c>
      <c r="N420" s="36">
        <v>999</v>
      </c>
      <c r="O420" s="36" t="str">
        <f>IF(AmazonProductData[[#This Row],[Discount_percentage]]&gt;=0.5,"50% or More","Less Than 50%")</f>
        <v>50% or More</v>
      </c>
      <c r="P420" s="27">
        <v>0.5</v>
      </c>
      <c r="Q420" s="32" t="str">
        <f>IF(AmazonProductData[[#This Row],[Rating]]&lt;3,"Good",IF(AmazonProductData[[#This Row],[Rating]]&lt;=3.9,"Very Good","Excellent"))</f>
        <v>Excellent</v>
      </c>
      <c r="R420" s="32">
        <f>AmazonProductData[[#This Row],[Rating]]*AmazonProductData[[#This Row],[Rating_count]]</f>
        <v>363.4</v>
      </c>
      <c r="S420" s="17">
        <v>4.5999999999999996</v>
      </c>
      <c r="T420" s="17">
        <f>AmazonProductData[[#This Row],[Actual_price]]*AmazonProductData[[#This Row],[Rating_count]]</f>
        <v>78921</v>
      </c>
      <c r="U420" s="17" t="str">
        <f>IF(AmazonProductData[[#This Row],[Rating_count]]&lt;1000,"Less than 1k Reviews","More than 1k Reviews")</f>
        <v>Less than 1k Reviews</v>
      </c>
      <c r="V420" s="20">
        <v>79</v>
      </c>
      <c r="W420" s="1" t="s">
        <v>3945</v>
      </c>
      <c r="X420" s="1" t="s">
        <v>5137</v>
      </c>
      <c r="Y420" s="1" t="s">
        <v>6331</v>
      </c>
      <c r="Z420" s="1" t="s">
        <v>7525</v>
      </c>
      <c r="AA420" s="1" t="s">
        <v>8719</v>
      </c>
      <c r="AB420" s="1" t="s">
        <v>9931</v>
      </c>
      <c r="AC420" s="2" t="s">
        <v>11345</v>
      </c>
      <c r="AD420" s="4" t="s">
        <v>12808</v>
      </c>
    </row>
    <row r="421" spans="1:30" hidden="1" x14ac:dyDescent="0.35">
      <c r="A421" s="3" t="s">
        <v>266</v>
      </c>
      <c r="B421" s="3" t="str">
        <f>PROPER(AmazonProductData[[#This Row],[P_edit_3]])</f>
        <v>Lapster Usb 2.0 Mantra</v>
      </c>
      <c r="C421" s="3" t="str">
        <f>SUBSTITUTE(AmazonProductData[[#This Row],[P_edit_2]],"/","")</f>
        <v>Lapster usb 2.0 mantra</v>
      </c>
      <c r="D421" s="3" t="str">
        <f>SUBSTITUTE(AmazonProductData[[#This Row],[P_edit_1]],"!!","")</f>
        <v>Lapster usb 2.0 mantra</v>
      </c>
      <c r="E421" s="3" t="str">
        <f>LEFT(AmazonProductData[[#This Row],[product_name-original]],FIND("~",SUBSTITUTE(AmazonProductData[[#This Row],[product_name-original]]," ","~",4))-1)</f>
        <v>Lapster usb 2.0 mantra</v>
      </c>
      <c r="F421" s="1" t="s">
        <v>1617</v>
      </c>
      <c r="G421" s="1" t="str">
        <f>LEFT(AmazonProductData[[#This Row],[category-orginal]],FIND("|",AmazonProductData[[#This Row],[category-orginal]]))</f>
        <v>Computers&amp;Accessories|</v>
      </c>
      <c r="H421" s="1" t="str">
        <f>SUBSTITUTE(AmazonProductData[[#This Row],[category-old3]], "OfficeProducts", "Office Products")</f>
        <v>Computers &amp; Accessories</v>
      </c>
      <c r="I421" s="1" t="str">
        <f>SUBSTITUTE(AmazonProductData[[#This Row],[Category2]], "&amp;", " &amp; ")</f>
        <v>Computers &amp; Accessories</v>
      </c>
      <c r="J421" s="1" t="str">
        <f>SUBSTITUTE(AmazonProductData[[#This Row],[category-old2]],"|","")</f>
        <v>Computers&amp;Accessories</v>
      </c>
      <c r="K421" s="1" t="s">
        <v>2688</v>
      </c>
      <c r="L421" s="13">
        <v>199</v>
      </c>
      <c r="M421" s="13" t="str">
        <f>IF(AmazonProductData[[#This Row],[Actual_price]]&lt;200,"₹200",IF(AmazonProductData[[#This Row],[Actual_price]]&lt;=500,"₹200–₹500"," &gt;₹500)"))</f>
        <v xml:space="preserve"> &gt;₹500)</v>
      </c>
      <c r="N421" s="36">
        <v>999</v>
      </c>
      <c r="O421" s="36" t="str">
        <f>IF(AmazonProductData[[#This Row],[Discount_percentage]]&gt;=0.5,"50% or More","Less Than 50%")</f>
        <v>50% or More</v>
      </c>
      <c r="P421" s="27">
        <v>0.8</v>
      </c>
      <c r="Q421" s="32" t="str">
        <f>IF(AmazonProductData[[#This Row],[Rating]]&lt;3,"Good",IF(AmazonProductData[[#This Row],[Rating]]&lt;=3.9,"Very Good","Excellent"))</f>
        <v>Excellent</v>
      </c>
      <c r="R421" s="32">
        <f>AmazonProductData[[#This Row],[Rating]]*AmazonProductData[[#This Row],[Rating_count]]</f>
        <v>357</v>
      </c>
      <c r="S421" s="17">
        <v>4.2</v>
      </c>
      <c r="T421" s="17">
        <f>AmazonProductData[[#This Row],[Actual_price]]*AmazonProductData[[#This Row],[Rating_count]]</f>
        <v>84915</v>
      </c>
      <c r="U421" s="17" t="str">
        <f>IF(AmazonProductData[[#This Row],[Rating_count]]&lt;1000,"Less than 1k Reviews","More than 1k Reviews")</f>
        <v>Less than 1k Reviews</v>
      </c>
      <c r="V421" s="20">
        <v>85</v>
      </c>
      <c r="W421" s="1" t="s">
        <v>3150</v>
      </c>
      <c r="X421" s="1" t="s">
        <v>4391</v>
      </c>
      <c r="Y421" s="1" t="s">
        <v>5585</v>
      </c>
      <c r="Z421" s="1" t="s">
        <v>6779</v>
      </c>
      <c r="AA421" s="1" t="s">
        <v>7973</v>
      </c>
      <c r="AB421" s="1" t="s">
        <v>9176</v>
      </c>
      <c r="AC421" s="2" t="s">
        <v>10442</v>
      </c>
      <c r="AD421" s="4" t="s">
        <v>11858</v>
      </c>
    </row>
    <row r="422" spans="1:30" hidden="1" x14ac:dyDescent="0.35">
      <c r="A422" s="3" t="s">
        <v>304</v>
      </c>
      <c r="B422" s="3" t="str">
        <f>PROPER(AmazonProductData[[#This Row],[P_edit_3]])</f>
        <v>Ls Lapster Quality Assured</v>
      </c>
      <c r="C422" s="3" t="str">
        <f>SUBSTITUTE(AmazonProductData[[#This Row],[P_edit_2]],"/","")</f>
        <v>LS LAPSTER Quality Assured</v>
      </c>
      <c r="D422" s="3" t="str">
        <f>SUBSTITUTE(AmazonProductData[[#This Row],[P_edit_1]],"!!","")</f>
        <v>LS LAPSTER Quality Assured</v>
      </c>
      <c r="E422" s="3" t="str">
        <f>LEFT(AmazonProductData[[#This Row],[product_name-original]],FIND("~",SUBSTITUTE(AmazonProductData[[#This Row],[product_name-original]]," ","~",4))-1)</f>
        <v>LS LAPSTER Quality Assured</v>
      </c>
      <c r="F422" s="1" t="s">
        <v>1653</v>
      </c>
      <c r="G422" s="1" t="str">
        <f>LEFT(AmazonProductData[[#This Row],[category-orginal]],FIND("|",AmazonProductData[[#This Row],[category-orginal]]))</f>
        <v>Computers&amp;Accessories|</v>
      </c>
      <c r="H422" s="1" t="str">
        <f>SUBSTITUTE(AmazonProductData[[#This Row],[category-old3]], "OfficeProducts", "Office Products")</f>
        <v>Computers &amp; Accessories</v>
      </c>
      <c r="I422" s="1" t="str">
        <f>SUBSTITUTE(AmazonProductData[[#This Row],[Category2]], "&amp;", " &amp; ")</f>
        <v>Computers &amp; Accessories</v>
      </c>
      <c r="J422" s="1" t="str">
        <f>SUBSTITUTE(AmazonProductData[[#This Row],[category-old2]],"|","")</f>
        <v>Computers&amp;Accessories</v>
      </c>
      <c r="K422" s="1" t="s">
        <v>2688</v>
      </c>
      <c r="L422" s="13">
        <v>199</v>
      </c>
      <c r="M422" s="13" t="str">
        <f>IF(AmazonProductData[[#This Row],[Actual_price]]&lt;200,"₹200",IF(AmazonProductData[[#This Row],[Actual_price]]&lt;=500,"₹200–₹500"," &gt;₹500)"))</f>
        <v xml:space="preserve"> &gt;₹500)</v>
      </c>
      <c r="N422" s="36">
        <v>999</v>
      </c>
      <c r="O422" s="36" t="str">
        <f>IF(AmazonProductData[[#This Row],[Discount_percentage]]&gt;=0.5,"50% or More","Less Than 50%")</f>
        <v>50% or More</v>
      </c>
      <c r="P422" s="27">
        <v>0.8</v>
      </c>
      <c r="Q422" s="32" t="str">
        <f>IF(AmazonProductData[[#This Row],[Rating]]&lt;3,"Good",IF(AmazonProductData[[#This Row],[Rating]]&lt;=3.9,"Very Good","Excellent"))</f>
        <v>Excellent</v>
      </c>
      <c r="R422" s="32">
        <f>AmazonProductData[[#This Row],[Rating]]*AmazonProductData[[#This Row],[Rating_count]]</f>
        <v>374.09999999999997</v>
      </c>
      <c r="S422" s="17">
        <v>4.3</v>
      </c>
      <c r="T422" s="17">
        <f>AmazonProductData[[#This Row],[Actual_price]]*AmazonProductData[[#This Row],[Rating_count]]</f>
        <v>86913</v>
      </c>
      <c r="U422" s="17" t="str">
        <f>IF(AmazonProductData[[#This Row],[Rating_count]]&lt;1000,"Less than 1k Reviews","More than 1k Reviews")</f>
        <v>Less than 1k Reviews</v>
      </c>
      <c r="V422" s="20">
        <v>87</v>
      </c>
      <c r="W422" s="1" t="s">
        <v>3185</v>
      </c>
      <c r="X422" s="1" t="s">
        <v>4420</v>
      </c>
      <c r="Y422" s="1" t="s">
        <v>5614</v>
      </c>
      <c r="Z422" s="1" t="s">
        <v>6808</v>
      </c>
      <c r="AA422" s="1" t="s">
        <v>8002</v>
      </c>
      <c r="AB422" s="1" t="s">
        <v>9206</v>
      </c>
      <c r="AC422" s="2" t="s">
        <v>10479</v>
      </c>
      <c r="AD422" s="4" t="s">
        <v>11896</v>
      </c>
    </row>
    <row r="423" spans="1:30" hidden="1" x14ac:dyDescent="0.35">
      <c r="A423" s="3" t="s">
        <v>287</v>
      </c>
      <c r="B423" s="3" t="str">
        <f>PROPER(AmazonProductData[[#This Row],[P_edit_3]])</f>
        <v>Storite Super Speed Usb</v>
      </c>
      <c r="C423" s="3" t="str">
        <f>SUBSTITUTE(AmazonProductData[[#This Row],[P_edit_2]],"/","")</f>
        <v>Storite Super Speed USB</v>
      </c>
      <c r="D423" s="3" t="str">
        <f>SUBSTITUTE(AmazonProductData[[#This Row],[P_edit_1]],"!!","")</f>
        <v>Storite Super Speed USB</v>
      </c>
      <c r="E423" s="3" t="str">
        <f>LEFT(AmazonProductData[[#This Row],[product_name-original]],FIND("~",SUBSTITUTE(AmazonProductData[[#This Row],[product_name-original]]," ","~",4))-1)</f>
        <v>Storite Super Speed USB</v>
      </c>
      <c r="F423" s="1" t="s">
        <v>1638</v>
      </c>
      <c r="G423" s="1" t="str">
        <f>LEFT(AmazonProductData[[#This Row],[category-orginal]],FIND("|",AmazonProductData[[#This Row],[category-orginal]]))</f>
        <v>Computers&amp;Accessories|</v>
      </c>
      <c r="H423" s="1" t="str">
        <f>SUBSTITUTE(AmazonProductData[[#This Row],[category-old3]], "OfficeProducts", "Office Products")</f>
        <v>Computers &amp; Accessories</v>
      </c>
      <c r="I423" s="1" t="str">
        <f>SUBSTITUTE(AmazonProductData[[#This Row],[Category2]], "&amp;", " &amp; ")</f>
        <v>Computers &amp; Accessories</v>
      </c>
      <c r="J423" s="1" t="str">
        <f>SUBSTITUTE(AmazonProductData[[#This Row],[category-old2]],"|","")</f>
        <v>Computers&amp;Accessories</v>
      </c>
      <c r="K423" s="1" t="s">
        <v>2688</v>
      </c>
      <c r="L423" s="13">
        <v>249</v>
      </c>
      <c r="M423" s="13" t="str">
        <f>IF(AmazonProductData[[#This Row],[Actual_price]]&lt;200,"₹200",IF(AmazonProductData[[#This Row],[Actual_price]]&lt;=500,"₹200–₹500"," &gt;₹500)"))</f>
        <v xml:space="preserve"> &gt;₹500)</v>
      </c>
      <c r="N423" s="36">
        <v>999</v>
      </c>
      <c r="O423" s="36" t="str">
        <f>IF(AmazonProductData[[#This Row],[Discount_percentage]]&gt;=0.5,"50% or More","Less Than 50%")</f>
        <v>50% or More</v>
      </c>
      <c r="P423" s="27">
        <v>0.75</v>
      </c>
      <c r="Q423" s="32" t="str">
        <f>IF(AmazonProductData[[#This Row],[Rating]]&lt;3,"Good",IF(AmazonProductData[[#This Row],[Rating]]&lt;=3.9,"Very Good","Excellent"))</f>
        <v>Excellent</v>
      </c>
      <c r="R423" s="32">
        <f>AmazonProductData[[#This Row],[Rating]]*AmazonProductData[[#This Row],[Rating_count]]</f>
        <v>481.59999999999997</v>
      </c>
      <c r="S423" s="17">
        <v>4.3</v>
      </c>
      <c r="T423" s="17">
        <f>AmazonProductData[[#This Row],[Actual_price]]*AmazonProductData[[#This Row],[Rating_count]]</f>
        <v>111888</v>
      </c>
      <c r="U423" s="17" t="str">
        <f>IF(AmazonProductData[[#This Row],[Rating_count]]&lt;1000,"Less than 1k Reviews","More than 1k Reviews")</f>
        <v>Less than 1k Reviews</v>
      </c>
      <c r="V423" s="20">
        <v>112</v>
      </c>
      <c r="W423" s="1" t="s">
        <v>3169</v>
      </c>
      <c r="X423" s="1" t="s">
        <v>4406</v>
      </c>
      <c r="Y423" s="1" t="s">
        <v>5600</v>
      </c>
      <c r="Z423" s="1" t="s">
        <v>6794</v>
      </c>
      <c r="AA423" s="1" t="s">
        <v>7988</v>
      </c>
      <c r="AB423" s="1" t="s">
        <v>9192</v>
      </c>
      <c r="AC423" s="2" t="s">
        <v>10463</v>
      </c>
      <c r="AD423" s="4" t="s">
        <v>11879</v>
      </c>
    </row>
    <row r="424" spans="1:30" hidden="1" x14ac:dyDescent="0.35">
      <c r="A424" s="3" t="s">
        <v>88</v>
      </c>
      <c r="B424" s="3" t="str">
        <f>PROPER(AmazonProductData[[#This Row],[P_edit_3]])</f>
        <v>Lapster 65W Compatible For</v>
      </c>
      <c r="C424" s="3" t="str">
        <f>SUBSTITUTE(AmazonProductData[[#This Row],[P_edit_2]],"/","")</f>
        <v>Lapster 65W compatible for</v>
      </c>
      <c r="D424" s="3" t="str">
        <f>SUBSTITUTE(AmazonProductData[[#This Row],[P_edit_1]],"!!","")</f>
        <v>Lapster 65W compatible for</v>
      </c>
      <c r="E424" s="3" t="str">
        <f>LEFT(AmazonProductData[[#This Row],[product_name-original]],FIND("~",SUBSTITUTE(AmazonProductData[[#This Row],[product_name-original]]," ","~",4))-1)</f>
        <v>Lapster 65W compatible for</v>
      </c>
      <c r="F424" s="1" t="s">
        <v>1439</v>
      </c>
      <c r="G424" s="1" t="str">
        <f>LEFT(AmazonProductData[[#This Row],[category-orginal]],FIND("|",AmazonProductData[[#This Row],[category-orginal]]))</f>
        <v>Computers&amp;Accessories|</v>
      </c>
      <c r="H424" s="1" t="str">
        <f>SUBSTITUTE(AmazonProductData[[#This Row],[category-old3]], "OfficeProducts", "Office Products")</f>
        <v>Computers &amp; Accessories</v>
      </c>
      <c r="I424" s="1" t="str">
        <f>SUBSTITUTE(AmazonProductData[[#This Row],[Category2]], "&amp;", " &amp; ")</f>
        <v>Computers &amp; Accessories</v>
      </c>
      <c r="J424" s="1" t="str">
        <f>SUBSTITUTE(AmazonProductData[[#This Row],[category-old2]],"|","")</f>
        <v>Computers&amp;Accessories</v>
      </c>
      <c r="K424" s="1" t="s">
        <v>2688</v>
      </c>
      <c r="L424" s="13">
        <v>199</v>
      </c>
      <c r="M424" s="13" t="str">
        <f>IF(AmazonProductData[[#This Row],[Actual_price]]&lt;200,"₹200",IF(AmazonProductData[[#This Row],[Actual_price]]&lt;=500,"₹200–₹500"," &gt;₹500)"))</f>
        <v xml:space="preserve"> &gt;₹500)</v>
      </c>
      <c r="N424" s="36">
        <v>999</v>
      </c>
      <c r="O424" s="36" t="str">
        <f>IF(AmazonProductData[[#This Row],[Discount_percentage]]&gt;=0.5,"50% or More","Less Than 50%")</f>
        <v>50% or More</v>
      </c>
      <c r="P424" s="27">
        <v>0.8</v>
      </c>
      <c r="Q424" s="32" t="str">
        <f>IF(AmazonProductData[[#This Row],[Rating]]&lt;3,"Good",IF(AmazonProductData[[#This Row],[Rating]]&lt;=3.9,"Very Good","Excellent"))</f>
        <v>Excellent</v>
      </c>
      <c r="R424" s="32">
        <f>AmazonProductData[[#This Row],[Rating]]*AmazonProductData[[#This Row],[Rating_count]]</f>
        <v>571.5</v>
      </c>
      <c r="S424" s="17">
        <v>4.5</v>
      </c>
      <c r="T424" s="17">
        <f>AmazonProductData[[#This Row],[Actual_price]]*AmazonProductData[[#This Row],[Rating_count]]</f>
        <v>126873</v>
      </c>
      <c r="U424" s="17" t="str">
        <f>IF(AmazonProductData[[#This Row],[Rating_count]]&lt;1000,"Less than 1k Reviews","More than 1k Reviews")</f>
        <v>Less than 1k Reviews</v>
      </c>
      <c r="V424" s="20">
        <v>127</v>
      </c>
      <c r="W424" s="1" t="s">
        <v>2986</v>
      </c>
      <c r="X424" s="1" t="s">
        <v>4263</v>
      </c>
      <c r="Y424" s="1" t="s">
        <v>5457</v>
      </c>
      <c r="Z424" s="1" t="s">
        <v>6651</v>
      </c>
      <c r="AA424" s="1" t="s">
        <v>7845</v>
      </c>
      <c r="AB424" s="1" t="s">
        <v>9042</v>
      </c>
      <c r="AC424" s="2" t="s">
        <v>10268</v>
      </c>
      <c r="AD424" s="4" t="s">
        <v>11680</v>
      </c>
    </row>
    <row r="425" spans="1:30" hidden="1" x14ac:dyDescent="0.35">
      <c r="A425" s="3" t="s">
        <v>88</v>
      </c>
      <c r="B425" s="3" t="str">
        <f>PROPER(AmazonProductData[[#This Row],[P_edit_3]])</f>
        <v>Lapster 65W Compatible For</v>
      </c>
      <c r="C425" s="3" t="str">
        <f>SUBSTITUTE(AmazonProductData[[#This Row],[P_edit_2]],"/","")</f>
        <v>Lapster 65W compatible for</v>
      </c>
      <c r="D425" s="3" t="str">
        <f>SUBSTITUTE(AmazonProductData[[#This Row],[P_edit_1]],"!!","")</f>
        <v>Lapster 65W compatible for</v>
      </c>
      <c r="E425" s="3" t="str">
        <f>LEFT(AmazonProductData[[#This Row],[product_name-original]],FIND("~",SUBSTITUTE(AmazonProductData[[#This Row],[product_name-original]]," ","~",4))-1)</f>
        <v>Lapster 65W compatible for</v>
      </c>
      <c r="F425" s="1" t="s">
        <v>1439</v>
      </c>
      <c r="G425" s="1" t="str">
        <f>LEFT(AmazonProductData[[#This Row],[category-orginal]],FIND("|",AmazonProductData[[#This Row],[category-orginal]]))</f>
        <v>Computers&amp;Accessories|</v>
      </c>
      <c r="H425" s="1" t="str">
        <f>SUBSTITUTE(AmazonProductData[[#This Row],[category-old3]], "OfficeProducts", "Office Products")</f>
        <v>Computers &amp; Accessories</v>
      </c>
      <c r="I425" s="1" t="str">
        <f>SUBSTITUTE(AmazonProductData[[#This Row],[Category2]], "&amp;", " &amp; ")</f>
        <v>Computers &amp; Accessories</v>
      </c>
      <c r="J425" s="1" t="str">
        <f>SUBSTITUTE(AmazonProductData[[#This Row],[category-old2]],"|","")</f>
        <v>Computers&amp;Accessories</v>
      </c>
      <c r="K425" s="1" t="s">
        <v>2688</v>
      </c>
      <c r="L425" s="13">
        <v>199</v>
      </c>
      <c r="M425" s="13" t="str">
        <f>IF(AmazonProductData[[#This Row],[Actual_price]]&lt;200,"₹200",IF(AmazonProductData[[#This Row],[Actual_price]]&lt;=500,"₹200–₹500"," &gt;₹500)"))</f>
        <v xml:space="preserve"> &gt;₹500)</v>
      </c>
      <c r="N425" s="36">
        <v>999</v>
      </c>
      <c r="O425" s="36" t="str">
        <f>IF(AmazonProductData[[#This Row],[Discount_percentage]]&gt;=0.5,"50% or More","Less Than 50%")</f>
        <v>50% or More</v>
      </c>
      <c r="P425" s="27">
        <v>0.8</v>
      </c>
      <c r="Q425" s="32" t="str">
        <f>IF(AmazonProductData[[#This Row],[Rating]]&lt;3,"Good",IF(AmazonProductData[[#This Row],[Rating]]&lt;=3.9,"Very Good","Excellent"))</f>
        <v>Excellent</v>
      </c>
      <c r="R425" s="32">
        <f>AmazonProductData[[#This Row],[Rating]]*AmazonProductData[[#This Row],[Rating_count]]</f>
        <v>571.5</v>
      </c>
      <c r="S425" s="17">
        <v>4.5</v>
      </c>
      <c r="T425" s="17">
        <f>AmazonProductData[[#This Row],[Actual_price]]*AmazonProductData[[#This Row],[Rating_count]]</f>
        <v>126873</v>
      </c>
      <c r="U425" s="17" t="str">
        <f>IF(AmazonProductData[[#This Row],[Rating_count]]&lt;1000,"Less than 1k Reviews","More than 1k Reviews")</f>
        <v>Less than 1k Reviews</v>
      </c>
      <c r="V425" s="20">
        <v>127</v>
      </c>
      <c r="W425" s="1" t="s">
        <v>2986</v>
      </c>
      <c r="X425" s="1" t="s">
        <v>4263</v>
      </c>
      <c r="Y425" s="1" t="s">
        <v>5457</v>
      </c>
      <c r="Z425" s="1" t="s">
        <v>6651</v>
      </c>
      <c r="AA425" s="1" t="s">
        <v>7845</v>
      </c>
      <c r="AB425" s="1" t="s">
        <v>9042</v>
      </c>
      <c r="AC425" s="2" t="s">
        <v>10268</v>
      </c>
      <c r="AD425" s="4" t="s">
        <v>12610</v>
      </c>
    </row>
    <row r="426" spans="1:30" hidden="1" x14ac:dyDescent="0.35">
      <c r="A426" s="3" t="s">
        <v>303</v>
      </c>
      <c r="B426" s="3" t="str">
        <f>PROPER(AmazonProductData[[#This Row],[P_edit_3]])</f>
        <v>Nk Star 950 Mbps</v>
      </c>
      <c r="C426" s="3" t="str">
        <f>SUBSTITUTE(AmazonProductData[[#This Row],[P_edit_2]],"/","")</f>
        <v>NK STAR 950 Mbps</v>
      </c>
      <c r="D426" s="3" t="str">
        <f>SUBSTITUTE(AmazonProductData[[#This Row],[P_edit_1]],"!!","")</f>
        <v>NK STAR 950 Mbps</v>
      </c>
      <c r="E426" s="3" t="str">
        <f>LEFT(AmazonProductData[[#This Row],[product_name-original]],FIND("~",SUBSTITUTE(AmazonProductData[[#This Row],[product_name-original]]," ","~",4))-1)</f>
        <v>NK STAR 950 Mbps</v>
      </c>
      <c r="F426" s="1" t="s">
        <v>1652</v>
      </c>
      <c r="G426" s="1" t="str">
        <f>LEFT(AmazonProductData[[#This Row],[category-orginal]],FIND("|",AmazonProductData[[#This Row],[category-orginal]]))</f>
        <v>Computers&amp;Accessories|</v>
      </c>
      <c r="H426" s="1" t="str">
        <f>SUBSTITUTE(AmazonProductData[[#This Row],[category-old3]], "OfficeProducts", "Office Products")</f>
        <v>Computers &amp; Accessories</v>
      </c>
      <c r="I426" s="1" t="str">
        <f>SUBSTITUTE(AmazonProductData[[#This Row],[Category2]], "&amp;", " &amp; ")</f>
        <v>Computers &amp; Accessories</v>
      </c>
      <c r="J426" s="1" t="str">
        <f>SUBSTITUTE(AmazonProductData[[#This Row],[category-old2]],"|","")</f>
        <v>Computers&amp;Accessories</v>
      </c>
      <c r="K426" s="1" t="s">
        <v>2689</v>
      </c>
      <c r="L426" s="13">
        <v>218</v>
      </c>
      <c r="M426" s="13" t="str">
        <f>IF(AmazonProductData[[#This Row],[Actual_price]]&lt;200,"₹200",IF(AmazonProductData[[#This Row],[Actual_price]]&lt;=500,"₹200–₹500"," &gt;₹500)"))</f>
        <v xml:space="preserve"> &gt;₹500)</v>
      </c>
      <c r="N426" s="36">
        <v>999</v>
      </c>
      <c r="O426" s="36" t="str">
        <f>IF(AmazonProductData[[#This Row],[Discount_percentage]]&gt;=0.5,"50% or More","Less Than 50%")</f>
        <v>50% or More</v>
      </c>
      <c r="P426" s="27">
        <v>0.78</v>
      </c>
      <c r="Q426" s="32" t="str">
        <f>IF(AmazonProductData[[#This Row],[Rating]]&lt;3,"Good",IF(AmazonProductData[[#This Row],[Rating]]&lt;=3.9,"Very Good","Excellent"))</f>
        <v>Excellent</v>
      </c>
      <c r="R426" s="32">
        <f>AmazonProductData[[#This Row],[Rating]]*AmazonProductData[[#This Row],[Rating_count]]</f>
        <v>684.6</v>
      </c>
      <c r="S426" s="17">
        <v>4.2</v>
      </c>
      <c r="T426" s="17">
        <f>AmazonProductData[[#This Row],[Actual_price]]*AmazonProductData[[#This Row],[Rating_count]]</f>
        <v>162837</v>
      </c>
      <c r="U426" s="17" t="str">
        <f>IF(AmazonProductData[[#This Row],[Rating_count]]&lt;1000,"Less than 1k Reviews","More than 1k Reviews")</f>
        <v>Less than 1k Reviews</v>
      </c>
      <c r="V426" s="20">
        <v>163</v>
      </c>
      <c r="W426" s="1" t="s">
        <v>3184</v>
      </c>
      <c r="X426" s="1" t="s">
        <v>4419</v>
      </c>
      <c r="Y426" s="1" t="s">
        <v>5613</v>
      </c>
      <c r="Z426" s="1" t="s">
        <v>6807</v>
      </c>
      <c r="AA426" s="1" t="s">
        <v>8001</v>
      </c>
      <c r="AB426" s="1" t="s">
        <v>9205</v>
      </c>
      <c r="AC426" s="2" t="s">
        <v>10478</v>
      </c>
      <c r="AD426" s="4" t="s">
        <v>11895</v>
      </c>
    </row>
    <row r="427" spans="1:30" hidden="1" x14ac:dyDescent="0.35">
      <c r="A427" s="3" t="s">
        <v>1338</v>
      </c>
      <c r="B427" s="3" t="str">
        <f>PROPER(AmazonProductData[[#This Row],[P_edit_3]])</f>
        <v>Knowza Electric Handheld Milk</v>
      </c>
      <c r="C427" s="3" t="str">
        <f>SUBSTITUTE(AmazonProductData[[#This Row],[P_edit_2]],"/","")</f>
        <v>KNOWZA Electric Handheld Milk</v>
      </c>
      <c r="D427" s="3" t="str">
        <f>SUBSTITUTE(AmazonProductData[[#This Row],[P_edit_1]],"!!","")</f>
        <v>KNOWZA Electric Handheld Milk</v>
      </c>
      <c r="E427" s="3" t="str">
        <f>LEFT(AmazonProductData[[#This Row],[product_name-original]],FIND("~",SUBSTITUTE(AmazonProductData[[#This Row],[product_name-original]]," ","~",4))-1)</f>
        <v>KNOWZA Electric Handheld Milk</v>
      </c>
      <c r="F427" s="1" t="s">
        <v>2675</v>
      </c>
      <c r="G427" s="1" t="str">
        <f>LEFT(AmazonProductData[[#This Row],[category-orginal]],FIND("|",AmazonProductData[[#This Row],[category-orginal]]))</f>
        <v>Home&amp;Kitchen|</v>
      </c>
      <c r="H427" s="1" t="str">
        <f>SUBSTITUTE(AmazonProductData[[#This Row],[category-old3]], "OfficeProducts", "Office Products")</f>
        <v>Home &amp; Kitchen</v>
      </c>
      <c r="I427" s="1" t="str">
        <f>SUBSTITUTE(AmazonProductData[[#This Row],[Category2]], "&amp;", " &amp; ")</f>
        <v>Home &amp; Kitchen</v>
      </c>
      <c r="J427" s="1" t="str">
        <f>SUBSTITUTE(AmazonProductData[[#This Row],[category-old2]],"|","")</f>
        <v>Home&amp;Kitchen</v>
      </c>
      <c r="K427" s="1" t="s">
        <v>2837</v>
      </c>
      <c r="L427" s="13">
        <v>426</v>
      </c>
      <c r="M427" s="13" t="str">
        <f>IF(AmazonProductData[[#This Row],[Actual_price]]&lt;200,"₹200",IF(AmazonProductData[[#This Row],[Actual_price]]&lt;=500,"₹200–₹500"," &gt;₹500)"))</f>
        <v xml:space="preserve"> &gt;₹500)</v>
      </c>
      <c r="N427" s="36">
        <v>999</v>
      </c>
      <c r="O427" s="36" t="str">
        <f>IF(AmazonProductData[[#This Row],[Discount_percentage]]&gt;=0.5,"50% or More","Less Than 50%")</f>
        <v>50% or More</v>
      </c>
      <c r="P427" s="27">
        <v>0.56999999999999995</v>
      </c>
      <c r="Q427" s="32" t="str">
        <f>IF(AmazonProductData[[#This Row],[Rating]]&lt;3,"Good",IF(AmazonProductData[[#This Row],[Rating]]&lt;=3.9,"Very Good","Excellent"))</f>
        <v>Excellent</v>
      </c>
      <c r="R427" s="32">
        <f>AmazonProductData[[#This Row],[Rating]]*AmazonProductData[[#This Row],[Rating_count]]</f>
        <v>910.19999999999993</v>
      </c>
      <c r="S427" s="17">
        <v>4.0999999999999996</v>
      </c>
      <c r="T427" s="17">
        <f>AmazonProductData[[#This Row],[Actual_price]]*AmazonProductData[[#This Row],[Rating_count]]</f>
        <v>221778</v>
      </c>
      <c r="U427" s="17" t="str">
        <f>IF(AmazonProductData[[#This Row],[Rating_count]]&lt;1000,"Less than 1k Reviews","More than 1k Reviews")</f>
        <v>Less than 1k Reviews</v>
      </c>
      <c r="V427" s="20">
        <v>222</v>
      </c>
      <c r="W427" s="1" t="s">
        <v>4179</v>
      </c>
      <c r="X427" s="1" t="s">
        <v>5373</v>
      </c>
      <c r="Y427" s="1" t="s">
        <v>6567</v>
      </c>
      <c r="Z427" s="1" t="s">
        <v>7761</v>
      </c>
      <c r="AA427" s="1" t="s">
        <v>8955</v>
      </c>
      <c r="AB427" s="1" t="s">
        <v>10167</v>
      </c>
      <c r="AC427" s="2" t="s">
        <v>11579</v>
      </c>
      <c r="AD427" s="4" t="s">
        <v>13044</v>
      </c>
    </row>
    <row r="428" spans="1:30" hidden="1" x14ac:dyDescent="0.35">
      <c r="A428" s="3" t="s">
        <v>1206</v>
      </c>
      <c r="B428" s="3" t="str">
        <f>PROPER(AmazonProductData[[#This Row],[P_edit_3]])</f>
        <v>Zuvexa Egg Boiler Poacher</v>
      </c>
      <c r="C428" s="3" t="str">
        <f>SUBSTITUTE(AmazonProductData[[#This Row],[P_edit_2]],"/","")</f>
        <v>Zuvexa Egg Boiler Poacher</v>
      </c>
      <c r="D428" s="3" t="str">
        <f>SUBSTITUTE(AmazonProductData[[#This Row],[P_edit_1]],"!!","")</f>
        <v>Zuvexa Egg Boiler Poacher</v>
      </c>
      <c r="E428" s="3" t="str">
        <f>LEFT(AmazonProductData[[#This Row],[product_name-original]],FIND("~",SUBSTITUTE(AmazonProductData[[#This Row],[product_name-original]]," ","~",4))-1)</f>
        <v>Zuvexa Egg Boiler Poacher</v>
      </c>
      <c r="F428" s="1" t="s">
        <v>2543</v>
      </c>
      <c r="G428" s="1" t="str">
        <f>LEFT(AmazonProductData[[#This Row],[category-orginal]],FIND("|",AmazonProductData[[#This Row],[category-orginal]]))</f>
        <v>Home&amp;Kitchen|</v>
      </c>
      <c r="H428" s="1" t="str">
        <f>SUBSTITUTE(AmazonProductData[[#This Row],[category-old3]], "OfficeProducts", "Office Products")</f>
        <v>Home &amp; Kitchen</v>
      </c>
      <c r="I428" s="1" t="str">
        <f>SUBSTITUTE(AmazonProductData[[#This Row],[Category2]], "&amp;", " &amp; ")</f>
        <v>Home &amp; Kitchen</v>
      </c>
      <c r="J428" s="1" t="str">
        <f>SUBSTITUTE(AmazonProductData[[#This Row],[category-old2]],"|","")</f>
        <v>Home&amp;Kitchen</v>
      </c>
      <c r="K428" s="1" t="s">
        <v>2850</v>
      </c>
      <c r="L428" s="13">
        <v>419</v>
      </c>
      <c r="M428" s="13" t="str">
        <f>IF(AmazonProductData[[#This Row],[Actual_price]]&lt;200,"₹200",IF(AmazonProductData[[#This Row],[Actual_price]]&lt;=500,"₹200–₹500"," &gt;₹500)"))</f>
        <v xml:space="preserve"> &gt;₹500)</v>
      </c>
      <c r="N428" s="36">
        <v>999</v>
      </c>
      <c r="O428" s="36" t="str">
        <f>IF(AmazonProductData[[#This Row],[Discount_percentage]]&gt;=0.5,"50% or More","Less Than 50%")</f>
        <v>50% or More</v>
      </c>
      <c r="P428" s="27">
        <v>0.57999999999999996</v>
      </c>
      <c r="Q428" s="32" t="str">
        <f>IF(AmazonProductData[[#This Row],[Rating]]&lt;3,"Good",IF(AmazonProductData[[#This Row],[Rating]]&lt;=3.9,"Very Good","Excellent"))</f>
        <v>Excellent</v>
      </c>
      <c r="R428" s="32">
        <f>AmazonProductData[[#This Row],[Rating]]*AmazonProductData[[#This Row],[Rating_count]]</f>
        <v>998.80000000000007</v>
      </c>
      <c r="S428" s="17">
        <v>4.4000000000000004</v>
      </c>
      <c r="T428" s="17">
        <f>AmazonProductData[[#This Row],[Actual_price]]*AmazonProductData[[#This Row],[Rating_count]]</f>
        <v>226773</v>
      </c>
      <c r="U428" s="17" t="str">
        <f>IF(AmazonProductData[[#This Row],[Rating_count]]&lt;1000,"Less than 1k Reviews","More than 1k Reviews")</f>
        <v>Less than 1k Reviews</v>
      </c>
      <c r="V428" s="20">
        <v>227</v>
      </c>
      <c r="W428" s="1" t="s">
        <v>4048</v>
      </c>
      <c r="X428" s="1" t="s">
        <v>5241</v>
      </c>
      <c r="Y428" s="1" t="s">
        <v>6435</v>
      </c>
      <c r="Z428" s="1" t="s">
        <v>7629</v>
      </c>
      <c r="AA428" s="1" t="s">
        <v>8823</v>
      </c>
      <c r="AB428" s="1" t="s">
        <v>10035</v>
      </c>
      <c r="AC428" s="2" t="s">
        <v>11448</v>
      </c>
      <c r="AD428" s="4" t="s">
        <v>12912</v>
      </c>
    </row>
    <row r="429" spans="1:30" hidden="1" x14ac:dyDescent="0.35">
      <c r="A429" s="3" t="s">
        <v>1307</v>
      </c>
      <c r="B429" s="3" t="str">
        <f>PROPER(AmazonProductData[[#This Row],[P_edit_3]])</f>
        <v>Lint Remover For Clothes</v>
      </c>
      <c r="C429" s="3" t="str">
        <f>SUBSTITUTE(AmazonProductData[[#This Row],[P_edit_2]],"/","")</f>
        <v>Lint Remover For Clothes</v>
      </c>
      <c r="D429" s="3" t="str">
        <f>SUBSTITUTE(AmazonProductData[[#This Row],[P_edit_1]],"!!","")</f>
        <v>Lint Remover For Clothes</v>
      </c>
      <c r="E429" s="3" t="str">
        <f>LEFT(AmazonProductData[[#This Row],[product_name-original]],FIND("~",SUBSTITUTE(AmazonProductData[[#This Row],[product_name-original]]," ","~",4))-1)</f>
        <v>Lint Remover For Clothes</v>
      </c>
      <c r="F429" s="1" t="s">
        <v>2644</v>
      </c>
      <c r="G429" s="1" t="str">
        <f>LEFT(AmazonProductData[[#This Row],[category-orginal]],FIND("|",AmazonProductData[[#This Row],[category-orginal]]))</f>
        <v>Home&amp;Kitchen|</v>
      </c>
      <c r="H429" s="1" t="str">
        <f>SUBSTITUTE(AmazonProductData[[#This Row],[category-old3]], "OfficeProducts", "Office Products")</f>
        <v>Home &amp; Kitchen</v>
      </c>
      <c r="I429" s="1" t="str">
        <f>SUBSTITUTE(AmazonProductData[[#This Row],[Category2]], "&amp;", " &amp; ")</f>
        <v>Home &amp; Kitchen</v>
      </c>
      <c r="J429" s="1" t="str">
        <f>SUBSTITUTE(AmazonProductData[[#This Row],[category-old2]],"|","")</f>
        <v>Home&amp;Kitchen</v>
      </c>
      <c r="K429" s="1" t="s">
        <v>2833</v>
      </c>
      <c r="L429" s="13">
        <v>445</v>
      </c>
      <c r="M429" s="13" t="str">
        <f>IF(AmazonProductData[[#This Row],[Actual_price]]&lt;200,"₹200",IF(AmazonProductData[[#This Row],[Actual_price]]&lt;=500,"₹200–₹500"," &gt;₹500)"))</f>
        <v xml:space="preserve"> &gt;₹500)</v>
      </c>
      <c r="N429" s="36">
        <v>999</v>
      </c>
      <c r="O429" s="36" t="str">
        <f>IF(AmazonProductData[[#This Row],[Discount_percentage]]&gt;=0.5,"50% or More","Less Than 50%")</f>
        <v>50% or More</v>
      </c>
      <c r="P429" s="27">
        <v>0.55000000000000004</v>
      </c>
      <c r="Q429" s="32" t="str">
        <f>IF(AmazonProductData[[#This Row],[Rating]]&lt;3,"Good",IF(AmazonProductData[[#This Row],[Rating]]&lt;=3.9,"Very Good","Excellent"))</f>
        <v>Excellent</v>
      </c>
      <c r="R429" s="32">
        <f>AmazonProductData[[#This Row],[Rating]]*AmazonProductData[[#This Row],[Rating_count]]</f>
        <v>984.69999999999993</v>
      </c>
      <c r="S429" s="17">
        <v>4.3</v>
      </c>
      <c r="T429" s="17">
        <f>AmazonProductData[[#This Row],[Actual_price]]*AmazonProductData[[#This Row],[Rating_count]]</f>
        <v>228771</v>
      </c>
      <c r="U429" s="17" t="str">
        <f>IF(AmazonProductData[[#This Row],[Rating_count]]&lt;1000,"Less than 1k Reviews","More than 1k Reviews")</f>
        <v>Less than 1k Reviews</v>
      </c>
      <c r="V429" s="20">
        <v>229</v>
      </c>
      <c r="W429" s="1" t="s">
        <v>4149</v>
      </c>
      <c r="X429" s="1" t="s">
        <v>5342</v>
      </c>
      <c r="Y429" s="1" t="s">
        <v>6536</v>
      </c>
      <c r="Z429" s="1" t="s">
        <v>7730</v>
      </c>
      <c r="AA429" s="1" t="s">
        <v>8924</v>
      </c>
      <c r="AB429" s="1" t="s">
        <v>10136</v>
      </c>
      <c r="AC429" s="2" t="s">
        <v>11549</v>
      </c>
      <c r="AD429" s="4" t="s">
        <v>13013</v>
      </c>
    </row>
    <row r="430" spans="1:30" hidden="1" x14ac:dyDescent="0.35">
      <c r="A430" s="3" t="s">
        <v>534</v>
      </c>
      <c r="B430" s="3" t="str">
        <f>PROPER(AmazonProductData[[#This Row],[P_edit_3]])</f>
        <v>Lapster 12Pcs Spiral Cable</v>
      </c>
      <c r="C430" s="3" t="str">
        <f>SUBSTITUTE(AmazonProductData[[#This Row],[P_edit_2]],"/","")</f>
        <v>LAPSTER 12pcs Spiral Cable</v>
      </c>
      <c r="D430" s="3" t="str">
        <f>SUBSTITUTE(AmazonProductData[[#This Row],[P_edit_1]],"!!","")</f>
        <v>LAPSTER 12pcs Spiral Cable</v>
      </c>
      <c r="E430" s="3" t="str">
        <f>LEFT(AmazonProductData[[#This Row],[product_name-original]],FIND("~",SUBSTITUTE(AmazonProductData[[#This Row],[product_name-original]]," ","~",4))-1)</f>
        <v>LAPSTER 12pcs Spiral Cable</v>
      </c>
      <c r="F430" s="1" t="s">
        <v>1872</v>
      </c>
      <c r="G430" s="1" t="str">
        <f>LEFT(AmazonProductData[[#This Row],[category-orginal]],FIND("|",AmazonProductData[[#This Row],[category-orginal]]))</f>
        <v>Electronics|</v>
      </c>
      <c r="H430" s="1" t="str">
        <f>SUBSTITUTE(AmazonProductData[[#This Row],[category-old3]], "OfficeProducts", "Office Products")</f>
        <v>Electronics</v>
      </c>
      <c r="I430" s="1" t="str">
        <f>SUBSTITUTE(AmazonProductData[[#This Row],[Category2]], "&amp;", " &amp; ")</f>
        <v>Electronics</v>
      </c>
      <c r="J430" s="1" t="str">
        <f>SUBSTITUTE(AmazonProductData[[#This Row],[category-old2]],"|","")</f>
        <v>Electronics</v>
      </c>
      <c r="K430" s="1" t="s">
        <v>2730</v>
      </c>
      <c r="L430" s="13">
        <v>99</v>
      </c>
      <c r="M430" s="13" t="str">
        <f>IF(AmazonProductData[[#This Row],[Actual_price]]&lt;200,"₹200",IF(AmazonProductData[[#This Row],[Actual_price]]&lt;=500,"₹200–₹500"," &gt;₹500)"))</f>
        <v xml:space="preserve"> &gt;₹500)</v>
      </c>
      <c r="N430" s="36">
        <v>999</v>
      </c>
      <c r="O430" s="36" t="str">
        <f>IF(AmazonProductData[[#This Row],[Discount_percentage]]&gt;=0.5,"50% or More","Less Than 50%")</f>
        <v>50% or More</v>
      </c>
      <c r="P430" s="27">
        <v>0.9</v>
      </c>
      <c r="Q430" s="32" t="str">
        <f>IF(AmazonProductData[[#This Row],[Rating]]&lt;3,"Good",IF(AmazonProductData[[#This Row],[Rating]]&lt;=3.9,"Very Good","Excellent"))</f>
        <v>Excellent</v>
      </c>
      <c r="R430" s="32">
        <f>AmazonProductData[[#This Row],[Rating]]*AmazonProductData[[#This Row],[Rating_count]]</f>
        <v>1342</v>
      </c>
      <c r="S430" s="17">
        <v>4.4000000000000004</v>
      </c>
      <c r="T430" s="17">
        <f>AmazonProductData[[#This Row],[Actual_price]]*AmazonProductData[[#This Row],[Rating_count]]</f>
        <v>304695</v>
      </c>
      <c r="U430" s="17" t="str">
        <f>IF(AmazonProductData[[#This Row],[Rating_count]]&lt;1000,"Less than 1k Reviews","More than 1k Reviews")</f>
        <v>Less than 1k Reviews</v>
      </c>
      <c r="V430" s="20">
        <v>305</v>
      </c>
      <c r="W430" s="1" t="s">
        <v>3383</v>
      </c>
      <c r="X430" s="1" t="s">
        <v>4577</v>
      </c>
      <c r="Y430" s="1" t="s">
        <v>5771</v>
      </c>
      <c r="Z430" s="1" t="s">
        <v>6965</v>
      </c>
      <c r="AA430" s="1" t="s">
        <v>8159</v>
      </c>
      <c r="AB430" s="1" t="s">
        <v>9366</v>
      </c>
      <c r="AC430" s="2" t="s">
        <v>10715</v>
      </c>
      <c r="AD430" s="4" t="s">
        <v>12149</v>
      </c>
    </row>
    <row r="431" spans="1:30" hidden="1" x14ac:dyDescent="0.35">
      <c r="A431" s="3" t="s">
        <v>778</v>
      </c>
      <c r="B431" s="3" t="str">
        <f>PROPER(AmazonProductData[[#This Row],[P_edit_3]])</f>
        <v>Lapster Caddy For Ssd</v>
      </c>
      <c r="C431" s="3" t="str">
        <f>SUBSTITUTE(AmazonProductData[[#This Row],[P_edit_2]],"/","")</f>
        <v>Lapster Caddy for ssd</v>
      </c>
      <c r="D431" s="3" t="str">
        <f>SUBSTITUTE(AmazonProductData[[#This Row],[P_edit_1]],"!!","")</f>
        <v>Lapster Caddy for ssd</v>
      </c>
      <c r="E431" s="3" t="str">
        <f>LEFT(AmazonProductData[[#This Row],[product_name-original]],FIND("~",SUBSTITUTE(AmazonProductData[[#This Row],[product_name-original]]," ","~",4))-1)</f>
        <v>Lapster Caddy for ssd</v>
      </c>
      <c r="F431" s="1" t="s">
        <v>2115</v>
      </c>
      <c r="G431" s="1" t="str">
        <f>LEFT(AmazonProductData[[#This Row],[category-orginal]],FIND("|",AmazonProductData[[#This Row],[category-orginal]]))</f>
        <v>Computers&amp;Accessories|</v>
      </c>
      <c r="H431" s="1" t="str">
        <f>SUBSTITUTE(AmazonProductData[[#This Row],[category-old3]], "OfficeProducts", "Office Products")</f>
        <v>Computers &amp; Accessories</v>
      </c>
      <c r="I431" s="1" t="str">
        <f>SUBSTITUTE(AmazonProductData[[#This Row],[Category2]], "&amp;", " &amp; ")</f>
        <v>Computers &amp; Accessories</v>
      </c>
      <c r="J431" s="1" t="str">
        <f>SUBSTITUTE(AmazonProductData[[#This Row],[category-old2]],"|","")</f>
        <v>Computers&amp;Accessories</v>
      </c>
      <c r="K431" s="1" t="s">
        <v>2804</v>
      </c>
      <c r="L431" s="13">
        <v>199</v>
      </c>
      <c r="M431" s="13" t="str">
        <f>IF(AmazonProductData[[#This Row],[Actual_price]]&lt;200,"₹200",IF(AmazonProductData[[#This Row],[Actual_price]]&lt;=500,"₹200–₹500"," &gt;₹500)"))</f>
        <v xml:space="preserve"> &gt;₹500)</v>
      </c>
      <c r="N431" s="36">
        <v>999</v>
      </c>
      <c r="O431" s="36" t="str">
        <f>IF(AmazonProductData[[#This Row],[Discount_percentage]]&gt;=0.5,"50% or More","Less Than 50%")</f>
        <v>50% or More</v>
      </c>
      <c r="P431" s="27">
        <v>0.8</v>
      </c>
      <c r="Q431" s="32" t="str">
        <f>IF(AmazonProductData[[#This Row],[Rating]]&lt;3,"Good",IF(AmazonProductData[[#This Row],[Rating]]&lt;=3.9,"Very Good","Excellent"))</f>
        <v>Excellent</v>
      </c>
      <c r="R431" s="32">
        <f>AmazonProductData[[#This Row],[Rating]]*AmazonProductData[[#This Row],[Rating_count]]</f>
        <v>1520.4</v>
      </c>
      <c r="S431" s="17">
        <v>4.2</v>
      </c>
      <c r="T431" s="17">
        <f>AmazonProductData[[#This Row],[Actual_price]]*AmazonProductData[[#This Row],[Rating_count]]</f>
        <v>361638</v>
      </c>
      <c r="U431" s="17" t="str">
        <f>IF(AmazonProductData[[#This Row],[Rating_count]]&lt;1000,"Less than 1k Reviews","More than 1k Reviews")</f>
        <v>Less than 1k Reviews</v>
      </c>
      <c r="V431" s="20">
        <v>362</v>
      </c>
      <c r="W431" s="1" t="s">
        <v>3624</v>
      </c>
      <c r="X431" s="1" t="s">
        <v>4817</v>
      </c>
      <c r="Y431" s="1" t="s">
        <v>6011</v>
      </c>
      <c r="Z431" s="1" t="s">
        <v>7205</v>
      </c>
      <c r="AA431" s="1" t="s">
        <v>8399</v>
      </c>
      <c r="AB431" s="1" t="s">
        <v>9609</v>
      </c>
      <c r="AC431" s="2" t="s">
        <v>11003</v>
      </c>
      <c r="AD431" s="4" t="s">
        <v>12455</v>
      </c>
    </row>
    <row r="432" spans="1:30" hidden="1" x14ac:dyDescent="0.35">
      <c r="A432" s="3" t="s">
        <v>672</v>
      </c>
      <c r="B432" s="3" t="str">
        <f>PROPER(AmazonProductData[[#This Row],[P_edit_3]])</f>
        <v>Amazon Basics Magic Slate</v>
      </c>
      <c r="C432" s="3" t="str">
        <f>SUBSTITUTE(AmazonProductData[[#This Row],[P_edit_2]],"/","")</f>
        <v>Amazon Basics Magic Slate</v>
      </c>
      <c r="D432" s="3" t="str">
        <f>SUBSTITUTE(AmazonProductData[[#This Row],[P_edit_1]],"!!","")</f>
        <v>Amazon Basics Magic Slate</v>
      </c>
      <c r="E432" s="3" t="str">
        <f>LEFT(AmazonProductData[[#This Row],[product_name-original]],FIND("~",SUBSTITUTE(AmazonProductData[[#This Row],[product_name-original]]," ","~",4))-1)</f>
        <v>Amazon Basics Magic Slate</v>
      </c>
      <c r="F432" s="1" t="s">
        <v>2009</v>
      </c>
      <c r="G432" s="1" t="str">
        <f>LEFT(AmazonProductData[[#This Row],[category-orginal]],FIND("|",AmazonProductData[[#This Row],[category-orginal]]))</f>
        <v>Computers&amp;Accessories|</v>
      </c>
      <c r="H432" s="1" t="str">
        <f>SUBSTITUTE(AmazonProductData[[#This Row],[category-old3]], "OfficeProducts", "Office Products")</f>
        <v>Computers &amp; Accessories</v>
      </c>
      <c r="I432" s="1" t="str">
        <f>SUBSTITUTE(AmazonProductData[[#This Row],[Category2]], "&amp;", " &amp; ")</f>
        <v>Computers &amp; Accessories</v>
      </c>
      <c r="J432" s="1" t="str">
        <f>SUBSTITUTE(AmazonProductData[[#This Row],[category-old2]],"|","")</f>
        <v>Computers&amp;Accessories</v>
      </c>
      <c r="K432" s="1" t="s">
        <v>2734</v>
      </c>
      <c r="L432" s="13">
        <v>289</v>
      </c>
      <c r="M432" s="13" t="str">
        <f>IF(AmazonProductData[[#This Row],[Actual_price]]&lt;200,"₹200",IF(AmazonProductData[[#This Row],[Actual_price]]&lt;=500,"₹200–₹500"," &gt;₹500)"))</f>
        <v xml:space="preserve"> &gt;₹500)</v>
      </c>
      <c r="N432" s="36">
        <v>999</v>
      </c>
      <c r="O432" s="36" t="str">
        <f>IF(AmazonProductData[[#This Row],[Discount_percentage]]&gt;=0.5,"50% or More","Less Than 50%")</f>
        <v>50% or More</v>
      </c>
      <c r="P432" s="27">
        <v>0.71</v>
      </c>
      <c r="Q432" s="32" t="str">
        <f>IF(AmazonProductData[[#This Row],[Rating]]&lt;3,"Good",IF(AmazonProductData[[#This Row],[Rating]]&lt;=3.9,"Very Good","Excellent"))</f>
        <v>Excellent</v>
      </c>
      <c r="R432" s="32">
        <f>AmazonProductData[[#This Row],[Rating]]*AmazonProductData[[#This Row],[Rating_count]]</f>
        <v>1644.1</v>
      </c>
      <c r="S432" s="17">
        <v>4.0999999999999996</v>
      </c>
      <c r="T432" s="17">
        <f>AmazonProductData[[#This Row],[Actual_price]]*AmazonProductData[[#This Row],[Rating_count]]</f>
        <v>400599</v>
      </c>
      <c r="U432" s="17" t="str">
        <f>IF(AmazonProductData[[#This Row],[Rating_count]]&lt;1000,"Less than 1k Reviews","More than 1k Reviews")</f>
        <v>Less than 1k Reviews</v>
      </c>
      <c r="V432" s="20">
        <v>401</v>
      </c>
      <c r="W432" s="1" t="s">
        <v>3520</v>
      </c>
      <c r="X432" s="1" t="s">
        <v>4712</v>
      </c>
      <c r="Y432" s="1" t="s">
        <v>5906</v>
      </c>
      <c r="Z432" s="1" t="s">
        <v>7100</v>
      </c>
      <c r="AA432" s="1" t="s">
        <v>8294</v>
      </c>
      <c r="AB432" s="1" t="s">
        <v>9502</v>
      </c>
      <c r="AC432" s="2" t="s">
        <v>10889</v>
      </c>
      <c r="AD432" s="4" t="s">
        <v>12335</v>
      </c>
    </row>
    <row r="433" spans="1:30" hidden="1" x14ac:dyDescent="0.35">
      <c r="A433" s="3" t="s">
        <v>93</v>
      </c>
      <c r="B433" s="3" t="str">
        <f>PROPER(AmazonProductData[[#This Row],[P_edit_3]])</f>
        <v>Lapster Usb 3.0 A</v>
      </c>
      <c r="C433" s="3" t="str">
        <f>SUBSTITUTE(AmazonProductData[[#This Row],[P_edit_2]],"/","")</f>
        <v>Lapster USB 3.0 A</v>
      </c>
      <c r="D433" s="3" t="str">
        <f>SUBSTITUTE(AmazonProductData[[#This Row],[P_edit_1]],"!!","")</f>
        <v>Lapster USB 3.0 A</v>
      </c>
      <c r="E433" s="3" t="str">
        <f>LEFT(AmazonProductData[[#This Row],[product_name-original]],FIND("~",SUBSTITUTE(AmazonProductData[[#This Row],[product_name-original]]," ","~",4))-1)</f>
        <v>Lapster USB 3.0 A</v>
      </c>
      <c r="F433" s="1" t="s">
        <v>1444</v>
      </c>
      <c r="G433" s="1" t="str">
        <f>LEFT(AmazonProductData[[#This Row],[category-orginal]],FIND("|",AmazonProductData[[#This Row],[category-orginal]]))</f>
        <v>Computers&amp;Accessories|</v>
      </c>
      <c r="H433" s="1" t="str">
        <f>SUBSTITUTE(AmazonProductData[[#This Row],[category-old3]], "OfficeProducts", "Office Products")</f>
        <v>Computers &amp; Accessories</v>
      </c>
      <c r="I433" s="1" t="str">
        <f>SUBSTITUTE(AmazonProductData[[#This Row],[Category2]], "&amp;", " &amp; ")</f>
        <v>Computers &amp; Accessories</v>
      </c>
      <c r="J433" s="1" t="str">
        <f>SUBSTITUTE(AmazonProductData[[#This Row],[category-old2]],"|","")</f>
        <v>Computers&amp;Accessories</v>
      </c>
      <c r="K433" s="1" t="s">
        <v>2688</v>
      </c>
      <c r="L433" s="13">
        <v>199</v>
      </c>
      <c r="M433" s="13" t="str">
        <f>IF(AmazonProductData[[#This Row],[Actual_price]]&lt;200,"₹200",IF(AmazonProductData[[#This Row],[Actual_price]]&lt;=500,"₹200–₹500"," &gt;₹500)"))</f>
        <v xml:space="preserve"> &gt;₹500)</v>
      </c>
      <c r="N433" s="36">
        <v>999</v>
      </c>
      <c r="O433" s="36" t="str">
        <f>IF(AmazonProductData[[#This Row],[Discount_percentage]]&gt;=0.5,"50% or More","Less Than 50%")</f>
        <v>50% or More</v>
      </c>
      <c r="P433" s="27">
        <v>0.8</v>
      </c>
      <c r="Q433" s="32" t="str">
        <f>IF(AmazonProductData[[#This Row],[Rating]]&lt;3,"Good",IF(AmazonProductData[[#This Row],[Rating]]&lt;=3.9,"Very Good","Excellent"))</f>
        <v>Excellent</v>
      </c>
      <c r="R433" s="32">
        <f>AmazonProductData[[#This Row],[Rating]]*AmazonProductData[[#This Row],[Rating_count]]</f>
        <v>1742.4999999999998</v>
      </c>
      <c r="S433" s="17">
        <v>4.0999999999999996</v>
      </c>
      <c r="T433" s="17">
        <f>AmazonProductData[[#This Row],[Actual_price]]*AmazonProductData[[#This Row],[Rating_count]]</f>
        <v>424575</v>
      </c>
      <c r="U433" s="17" t="str">
        <f>IF(AmazonProductData[[#This Row],[Rating_count]]&lt;1000,"Less than 1k Reviews","More than 1k Reviews")</f>
        <v>Less than 1k Reviews</v>
      </c>
      <c r="V433" s="20">
        <v>425</v>
      </c>
      <c r="W433" s="1" t="s">
        <v>2989</v>
      </c>
      <c r="X433" s="1" t="s">
        <v>4265</v>
      </c>
      <c r="Y433" s="1" t="s">
        <v>5459</v>
      </c>
      <c r="Z433" s="1" t="s">
        <v>6653</v>
      </c>
      <c r="AA433" s="1" t="s">
        <v>7847</v>
      </c>
      <c r="AB433" s="1" t="s">
        <v>9045</v>
      </c>
      <c r="AC433" s="2" t="s">
        <v>10273</v>
      </c>
      <c r="AD433" s="4" t="s">
        <v>11685</v>
      </c>
    </row>
    <row r="434" spans="1:30" x14ac:dyDescent="0.35">
      <c r="A434" s="3" t="s">
        <v>823</v>
      </c>
      <c r="B434" s="3" t="str">
        <f>PROPER(AmazonProductData[[#This Row],[P_edit_3]])</f>
        <v>Zebronics Zeb-100Hb 4 Ports</v>
      </c>
      <c r="C434" s="3" t="str">
        <f>SUBSTITUTE(AmazonProductData[[#This Row],[P_edit_2]],"/","")</f>
        <v>ZEBRONICS Zeb-100HB 4 Ports</v>
      </c>
      <c r="D434" s="3" t="str">
        <f>SUBSTITUTE(AmazonProductData[[#This Row],[P_edit_1]],"!!","")</f>
        <v>ZEBRONICS Zeb-100HB 4 Ports</v>
      </c>
      <c r="E434" s="3" t="str">
        <f>LEFT(AmazonProductData[[#This Row],[product_name-original]],FIND("~",SUBSTITUTE(AmazonProductData[[#This Row],[product_name-original]]," ","~",4))-1)</f>
        <v>ZEBRONICS Zeb-100HB 4 Ports</v>
      </c>
      <c r="F434" s="1" t="s">
        <v>2160</v>
      </c>
      <c r="G434" s="1" t="str">
        <f>LEFT(AmazonProductData[[#This Row],[category-orginal]],FIND("|",AmazonProductData[[#This Row],[category-orginal]]))</f>
        <v>Computers&amp;Accessories|</v>
      </c>
      <c r="H434" s="1" t="str">
        <f>SUBSTITUTE(AmazonProductData[[#This Row],[category-old3]], "OfficeProducts", "Office Products")</f>
        <v>Computers &amp; Accessories</v>
      </c>
      <c r="I434" s="1" t="str">
        <f>SUBSTITUTE(AmazonProductData[[#This Row],[Category2]], "&amp;", " &amp; ")</f>
        <v>Computers &amp; Accessories</v>
      </c>
      <c r="J434" s="1" t="str">
        <f>SUBSTITUTE(AmazonProductData[[#This Row],[category-old2]],"|","")</f>
        <v>Computers&amp;Accessories</v>
      </c>
      <c r="K434" s="1" t="s">
        <v>2775</v>
      </c>
      <c r="L434" s="13">
        <v>330</v>
      </c>
      <c r="M434" s="13" t="str">
        <f>IF(AmazonProductData[[#This Row],[Actual_price]]&lt;200,"₹200",IF(AmazonProductData[[#This Row],[Actual_price]]&lt;=500,"₹200–₹500"," &gt;₹500)"))</f>
        <v>₹200–₹500</v>
      </c>
      <c r="N434" s="36">
        <v>499</v>
      </c>
      <c r="O434" s="36" t="str">
        <f>IF(AmazonProductData[[#This Row],[Discount_percentage]]&gt;=0.5,"50% or More","Less Than 50%")</f>
        <v>Less Than 50%</v>
      </c>
      <c r="P434" s="27">
        <v>0.34</v>
      </c>
      <c r="Q434" s="32" t="str">
        <f>IF(AmazonProductData[[#This Row],[Rating]]&lt;3,"Good",IF(AmazonProductData[[#This Row],[Rating]]&lt;=3.9,"Very Good","Excellent"))</f>
        <v>Very Good</v>
      </c>
      <c r="R434" s="32">
        <f>AmazonProductData[[#This Row],[Rating]]*AmazonProductData[[#This Row],[Rating_count]]</f>
        <v>31694.2</v>
      </c>
      <c r="S434" s="17">
        <v>3.7</v>
      </c>
      <c r="T434" s="17">
        <f>AmazonProductData[[#This Row],[Actual_price]]*AmazonProductData[[#This Row],[Rating_count]]</f>
        <v>4274434</v>
      </c>
      <c r="U434" s="17" t="str">
        <f>IF(AmazonProductData[[#This Row],[Rating_count]]&lt;1000,"Less than 1k Reviews","More than 1k Reviews")</f>
        <v>More than 1k Reviews</v>
      </c>
      <c r="V434" s="20">
        <v>8566</v>
      </c>
      <c r="W434" s="1" t="s">
        <v>3668</v>
      </c>
      <c r="X434" s="1" t="s">
        <v>4860</v>
      </c>
      <c r="Y434" s="1" t="s">
        <v>6054</v>
      </c>
      <c r="Z434" s="1" t="s">
        <v>7248</v>
      </c>
      <c r="AA434" s="1" t="s">
        <v>8442</v>
      </c>
      <c r="AB434" s="1" t="s">
        <v>9652</v>
      </c>
      <c r="AC434" s="2" t="s">
        <v>11053</v>
      </c>
      <c r="AD434" s="4" t="s">
        <v>12507</v>
      </c>
    </row>
    <row r="435" spans="1:30" hidden="1" x14ac:dyDescent="0.35">
      <c r="A435" s="3" t="s">
        <v>604</v>
      </c>
      <c r="B435" s="3" t="str">
        <f>PROPER(AmazonProductData[[#This Row],[P_edit_3]])</f>
        <v>Striff Mpad Mouse Mat</v>
      </c>
      <c r="C435" s="3" t="str">
        <f>SUBSTITUTE(AmazonProductData[[#This Row],[P_edit_2]],"/","")</f>
        <v>STRIFF Mpad Mouse Mat</v>
      </c>
      <c r="D435" s="3" t="str">
        <f>SUBSTITUTE(AmazonProductData[[#This Row],[P_edit_1]],"!!","")</f>
        <v>STRIFF Mpad Mouse Mat</v>
      </c>
      <c r="E435" s="3" t="str">
        <f>LEFT(AmazonProductData[[#This Row],[product_name-original]],FIND("~",SUBSTITUTE(AmazonProductData[[#This Row],[product_name-original]]," ","~",4))-1)</f>
        <v>STRIFF Mpad Mouse Mat</v>
      </c>
      <c r="F435" s="1" t="s">
        <v>1941</v>
      </c>
      <c r="G435" s="1" t="str">
        <f>LEFT(AmazonProductData[[#This Row],[category-orginal]],FIND("|",AmazonProductData[[#This Row],[category-orginal]]))</f>
        <v>Computers&amp;Accessories|</v>
      </c>
      <c r="H435" s="1" t="str">
        <f>SUBSTITUTE(AmazonProductData[[#This Row],[category-old3]], "OfficeProducts", "Office Products")</f>
        <v>Computers &amp; Accessories</v>
      </c>
      <c r="I435" s="1" t="str">
        <f>SUBSTITUTE(AmazonProductData[[#This Row],[Category2]], "&amp;", " &amp; ")</f>
        <v>Computers &amp; Accessories</v>
      </c>
      <c r="J435" s="1" t="str">
        <f>SUBSTITUTE(AmazonProductData[[#This Row],[category-old2]],"|","")</f>
        <v>Computers&amp;Accessories</v>
      </c>
      <c r="K435" s="1" t="s">
        <v>2753</v>
      </c>
      <c r="L435" s="13">
        <v>129</v>
      </c>
      <c r="M435" s="13" t="str">
        <f>IF(AmazonProductData[[#This Row],[Actual_price]]&lt;200,"₹200",IF(AmazonProductData[[#This Row],[Actual_price]]&lt;=500,"₹200–₹500"," &gt;₹500)"))</f>
        <v xml:space="preserve"> &gt;₹500)</v>
      </c>
      <c r="N435" s="36">
        <v>999</v>
      </c>
      <c r="O435" s="36" t="str">
        <f>IF(AmazonProductData[[#This Row],[Discount_percentage]]&gt;=0.5,"50% or More","Less Than 50%")</f>
        <v>50% or More</v>
      </c>
      <c r="P435" s="27">
        <v>0.87</v>
      </c>
      <c r="Q435" s="32" t="str">
        <f>IF(AmazonProductData[[#This Row],[Rating]]&lt;3,"Good",IF(AmazonProductData[[#This Row],[Rating]]&lt;=3.9,"Very Good","Excellent"))</f>
        <v>Excellent</v>
      </c>
      <c r="R435" s="32">
        <f>AmazonProductData[[#This Row],[Rating]]*AmazonProductData[[#This Row],[Rating_count]]</f>
        <v>2062.2000000000003</v>
      </c>
      <c r="S435" s="17">
        <v>4.2</v>
      </c>
      <c r="T435" s="17">
        <f>AmazonProductData[[#This Row],[Actual_price]]*AmazonProductData[[#This Row],[Rating_count]]</f>
        <v>490509</v>
      </c>
      <c r="U435" s="17" t="str">
        <f>IF(AmazonProductData[[#This Row],[Rating_count]]&lt;1000,"Less than 1k Reviews","More than 1k Reviews")</f>
        <v>Less than 1k Reviews</v>
      </c>
      <c r="V435" s="20">
        <v>491</v>
      </c>
      <c r="W435" s="1" t="s">
        <v>3450</v>
      </c>
      <c r="X435" s="1" t="s">
        <v>4644</v>
      </c>
      <c r="Y435" s="1" t="s">
        <v>5838</v>
      </c>
      <c r="Z435" s="1" t="s">
        <v>7032</v>
      </c>
      <c r="AA435" s="1" t="s">
        <v>8226</v>
      </c>
      <c r="AB435" s="1" t="s">
        <v>9433</v>
      </c>
      <c r="AC435" s="2" t="s">
        <v>10807</v>
      </c>
      <c r="AD435" s="4" t="s">
        <v>12245</v>
      </c>
    </row>
    <row r="436" spans="1:30" x14ac:dyDescent="0.35">
      <c r="A436" s="3" t="s">
        <v>1171</v>
      </c>
      <c r="B436" s="3" t="str">
        <f>PROPER(AmazonProductData[[#This Row],[P_edit_3]])</f>
        <v>Inalsa Vacuum Cleaner Wet</v>
      </c>
      <c r="C436" s="3" t="str">
        <f>SUBSTITUTE(AmazonProductData[[#This Row],[P_edit_2]],"/","")</f>
        <v>Inalsa Vacuum Cleaner Wet</v>
      </c>
      <c r="D436" s="3" t="str">
        <f>SUBSTITUTE(AmazonProductData[[#This Row],[P_edit_1]],"!!","")</f>
        <v>Inalsa Vacuum Cleaner Wet</v>
      </c>
      <c r="E436" s="3" t="str">
        <f>LEFT(AmazonProductData[[#This Row],[product_name-original]],FIND("~",SUBSTITUTE(AmazonProductData[[#This Row],[product_name-original]]," ","~",4))-1)</f>
        <v>Inalsa Vacuum Cleaner Wet</v>
      </c>
      <c r="F436" s="1" t="s">
        <v>2508</v>
      </c>
      <c r="G436" s="1" t="str">
        <f>LEFT(AmazonProductData[[#This Row],[category-orginal]],FIND("|",AmazonProductData[[#This Row],[category-orginal]]))</f>
        <v>Home&amp;Kitchen|</v>
      </c>
      <c r="H436" s="1" t="str">
        <f>SUBSTITUTE(AmazonProductData[[#This Row],[category-old3]], "OfficeProducts", "Office Products")</f>
        <v>Home &amp; Kitchen</v>
      </c>
      <c r="I436" s="1" t="str">
        <f>SUBSTITUTE(AmazonProductData[[#This Row],[Category2]], "&amp;", " &amp; ")</f>
        <v>Home &amp; Kitchen</v>
      </c>
      <c r="J436" s="1" t="str">
        <f>SUBSTITUTE(AmazonProductData[[#This Row],[category-old2]],"|","")</f>
        <v>Home&amp;Kitchen</v>
      </c>
      <c r="K436" s="1" t="s">
        <v>2868</v>
      </c>
      <c r="L436" s="13">
        <v>3859</v>
      </c>
      <c r="M436" s="13" t="str">
        <f>IF(AmazonProductData[[#This Row],[Actual_price]]&lt;200,"₹200",IF(AmazonProductData[[#This Row],[Actual_price]]&lt;=500,"₹200–₹500"," &gt;₹500)"))</f>
        <v xml:space="preserve"> &gt;₹500)</v>
      </c>
      <c r="N436" s="36">
        <v>10295</v>
      </c>
      <c r="O436" s="36" t="str">
        <f>IF(AmazonProductData[[#This Row],[Discount_percentage]]&gt;=0.5,"50% or More","Less Than 50%")</f>
        <v>50% or More</v>
      </c>
      <c r="P436" s="27">
        <v>0.63</v>
      </c>
      <c r="Q436" s="32" t="str">
        <f>IF(AmazonProductData[[#This Row],[Rating]]&lt;3,"Good",IF(AmazonProductData[[#This Row],[Rating]]&lt;=3.9,"Very Good","Excellent"))</f>
        <v>Very Good</v>
      </c>
      <c r="R436" s="32">
        <f>AmazonProductData[[#This Row],[Rating]]*AmazonProductData[[#This Row],[Rating_count]]</f>
        <v>31570.5</v>
      </c>
      <c r="S436" s="17">
        <v>3.9</v>
      </c>
      <c r="T436" s="17">
        <f>AmazonProductData[[#This Row],[Actual_price]]*AmazonProductData[[#This Row],[Rating_count]]</f>
        <v>83338025</v>
      </c>
      <c r="U436" s="17" t="str">
        <f>IF(AmazonProductData[[#This Row],[Rating_count]]&lt;1000,"Less than 1k Reviews","More than 1k Reviews")</f>
        <v>More than 1k Reviews</v>
      </c>
      <c r="V436" s="20">
        <v>8095</v>
      </c>
      <c r="W436" s="1" t="s">
        <v>4014</v>
      </c>
      <c r="X436" s="1" t="s">
        <v>5206</v>
      </c>
      <c r="Y436" s="1" t="s">
        <v>6400</v>
      </c>
      <c r="Z436" s="1" t="s">
        <v>7594</v>
      </c>
      <c r="AA436" s="1" t="s">
        <v>8788</v>
      </c>
      <c r="AB436" s="1" t="s">
        <v>10000</v>
      </c>
      <c r="AC436" s="2" t="s">
        <v>11413</v>
      </c>
      <c r="AD436" s="4" t="s">
        <v>12877</v>
      </c>
    </row>
    <row r="437" spans="1:30" hidden="1" x14ac:dyDescent="0.35">
      <c r="A437" s="3" t="s">
        <v>271</v>
      </c>
      <c r="B437" s="3" t="str">
        <f>PROPER(AmazonProductData[[#This Row],[P_edit_3]])</f>
        <v>Dealfreez Case Compatible For</v>
      </c>
      <c r="C437" s="3" t="str">
        <f>SUBSTITUTE(AmazonProductData[[#This Row],[P_edit_2]],"/","")</f>
        <v>Dealfreez Case Compatible for</v>
      </c>
      <c r="D437" s="3" t="str">
        <f>SUBSTITUTE(AmazonProductData[[#This Row],[P_edit_1]],"!!","")</f>
        <v>Dealfreez Case Compatible for</v>
      </c>
      <c r="E437" s="3" t="str">
        <f>LEFT(AmazonProductData[[#This Row],[product_name-original]],FIND("~",SUBSTITUTE(AmazonProductData[[#This Row],[product_name-original]]," ","~",4))-1)</f>
        <v>Dealfreez Case Compatible for</v>
      </c>
      <c r="F437" s="1" t="s">
        <v>1622</v>
      </c>
      <c r="G437" s="1" t="str">
        <f>LEFT(AmazonProductData[[#This Row],[category-orginal]],FIND("|",AmazonProductData[[#This Row],[category-orginal]]))</f>
        <v>Electronics|</v>
      </c>
      <c r="H437" s="1" t="str">
        <f>SUBSTITUTE(AmazonProductData[[#This Row],[category-old3]], "OfficeProducts", "Office Products")</f>
        <v>Electronics</v>
      </c>
      <c r="I437" s="1" t="str">
        <f>SUBSTITUTE(AmazonProductData[[#This Row],[Category2]], "&amp;", " &amp; ")</f>
        <v>Electronics</v>
      </c>
      <c r="J437" s="1" t="str">
        <f>SUBSTITUTE(AmazonProductData[[#This Row],[category-old2]],"|","")</f>
        <v>Electronics</v>
      </c>
      <c r="K437" s="1" t="s">
        <v>2692</v>
      </c>
      <c r="L437" s="13">
        <v>349</v>
      </c>
      <c r="M437" s="13" t="str">
        <f>IF(AmazonProductData[[#This Row],[Actual_price]]&lt;200,"₹200",IF(AmazonProductData[[#This Row],[Actual_price]]&lt;=500,"₹200–₹500"," &gt;₹500)"))</f>
        <v xml:space="preserve"> &gt;₹500)</v>
      </c>
      <c r="N437" s="36">
        <v>999</v>
      </c>
      <c r="O437" s="36" t="str">
        <f>IF(AmazonProductData[[#This Row],[Discount_percentage]]&gt;=0.5,"50% or More","Less Than 50%")</f>
        <v>50% or More</v>
      </c>
      <c r="P437" s="27">
        <v>0.65</v>
      </c>
      <c r="Q437" s="32" t="str">
        <f>IF(AmazonProductData[[#This Row],[Rating]]&lt;3,"Good",IF(AmazonProductData[[#This Row],[Rating]]&lt;=3.9,"Very Good","Excellent"))</f>
        <v>Excellent</v>
      </c>
      <c r="R437" s="32">
        <f>AmazonProductData[[#This Row],[Rating]]*AmazonProductData[[#This Row],[Rating_count]]</f>
        <v>2154.6</v>
      </c>
      <c r="S437" s="17">
        <v>4.2</v>
      </c>
      <c r="T437" s="17">
        <f>AmazonProductData[[#This Row],[Actual_price]]*AmazonProductData[[#This Row],[Rating_count]]</f>
        <v>512487</v>
      </c>
      <c r="U437" s="17" t="str">
        <f>IF(AmazonProductData[[#This Row],[Rating_count]]&lt;1000,"Less than 1k Reviews","More than 1k Reviews")</f>
        <v>Less than 1k Reviews</v>
      </c>
      <c r="V437" s="20">
        <v>513</v>
      </c>
      <c r="W437" s="1" t="s">
        <v>3155</v>
      </c>
      <c r="X437" s="1" t="s">
        <v>4395</v>
      </c>
      <c r="Y437" s="1" t="s">
        <v>5589</v>
      </c>
      <c r="Z437" s="1" t="s">
        <v>6783</v>
      </c>
      <c r="AA437" s="1" t="s">
        <v>7977</v>
      </c>
      <c r="AB437" s="1" t="s">
        <v>9180</v>
      </c>
      <c r="AC437" s="2" t="s">
        <v>10447</v>
      </c>
      <c r="AD437" s="4" t="s">
        <v>11863</v>
      </c>
    </row>
    <row r="438" spans="1:30" hidden="1" x14ac:dyDescent="0.35">
      <c r="A438" s="3" t="s">
        <v>37</v>
      </c>
      <c r="B438" s="3" t="str">
        <f>PROPER(AmazonProductData[[#This Row],[P_edit_3]])</f>
        <v>Sounce 65W Oneplus Dash</v>
      </c>
      <c r="C438" s="3" t="str">
        <f>SUBSTITUTE(AmazonProductData[[#This Row],[P_edit_2]],"/","")</f>
        <v>Sounce 65W OnePlus Dash</v>
      </c>
      <c r="D438" s="3" t="str">
        <f>SUBSTITUTE(AmazonProductData[[#This Row],[P_edit_1]],"!!","")</f>
        <v>Sounce 65W OnePlus Dash</v>
      </c>
      <c r="E438" s="3" t="str">
        <f>LEFT(AmazonProductData[[#This Row],[product_name-original]],FIND("~",SUBSTITUTE(AmazonProductData[[#This Row],[product_name-original]]," ","~",4))-1)</f>
        <v>Sounce 65W OnePlus Dash</v>
      </c>
      <c r="F438" s="1" t="s">
        <v>1388</v>
      </c>
      <c r="G438" s="1" t="str">
        <f>LEFT(AmazonProductData[[#This Row],[category-orginal]],FIND("|",AmazonProductData[[#This Row],[category-orginal]]))</f>
        <v>Computers&amp;Accessories|</v>
      </c>
      <c r="H438" s="1" t="str">
        <f>SUBSTITUTE(AmazonProductData[[#This Row],[category-old3]], "OfficeProducts", "Office Products")</f>
        <v>Computers &amp; Accessories</v>
      </c>
      <c r="I438" s="1" t="str">
        <f>SUBSTITUTE(AmazonProductData[[#This Row],[Category2]], "&amp;", " &amp; ")</f>
        <v>Computers &amp; Accessories</v>
      </c>
      <c r="J438" s="1" t="str">
        <f>SUBSTITUTE(AmazonProductData[[#This Row],[category-old2]],"|","")</f>
        <v>Computers&amp;Accessories</v>
      </c>
      <c r="K438" s="1" t="s">
        <v>2688</v>
      </c>
      <c r="L438" s="13">
        <v>199</v>
      </c>
      <c r="M438" s="13" t="str">
        <f>IF(AmazonProductData[[#This Row],[Actual_price]]&lt;200,"₹200",IF(AmazonProductData[[#This Row],[Actual_price]]&lt;=500,"₹200–₹500"," &gt;₹500)"))</f>
        <v xml:space="preserve"> &gt;₹500)</v>
      </c>
      <c r="N438" s="36">
        <v>999</v>
      </c>
      <c r="O438" s="36" t="str">
        <f>IF(AmazonProductData[[#This Row],[Discount_percentage]]&gt;=0.5,"50% or More","Less Than 50%")</f>
        <v>50% or More</v>
      </c>
      <c r="P438" s="27">
        <v>0.8</v>
      </c>
      <c r="Q438" s="32" t="str">
        <f>IF(AmazonProductData[[#This Row],[Rating]]&lt;3,"Good",IF(AmazonProductData[[#This Row],[Rating]]&lt;=3.9,"Very Good","Excellent"))</f>
        <v>Excellent</v>
      </c>
      <c r="R438" s="32">
        <f>AmazonProductData[[#This Row],[Rating]]*AmazonProductData[[#This Row],[Rating_count]]</f>
        <v>2300</v>
      </c>
      <c r="S438" s="17">
        <v>4</v>
      </c>
      <c r="T438" s="17">
        <f>AmazonProductData[[#This Row],[Actual_price]]*AmazonProductData[[#This Row],[Rating_count]]</f>
        <v>574425</v>
      </c>
      <c r="U438" s="17" t="str">
        <f>IF(AmazonProductData[[#This Row],[Rating_count]]&lt;1000,"Less than 1k Reviews","More than 1k Reviews")</f>
        <v>Less than 1k Reviews</v>
      </c>
      <c r="V438" s="20">
        <v>575</v>
      </c>
      <c r="W438" s="1" t="s">
        <v>2935</v>
      </c>
      <c r="X438" s="1" t="s">
        <v>4225</v>
      </c>
      <c r="Y438" s="1" t="s">
        <v>5419</v>
      </c>
      <c r="Z438" s="1" t="s">
        <v>6613</v>
      </c>
      <c r="AA438" s="1" t="s">
        <v>7807</v>
      </c>
      <c r="AB438" s="1" t="s">
        <v>9002</v>
      </c>
      <c r="AC438" s="2" t="s">
        <v>10982</v>
      </c>
      <c r="AD438" s="4" t="s">
        <v>12432</v>
      </c>
    </row>
    <row r="439" spans="1:30" hidden="1" x14ac:dyDescent="0.35">
      <c r="A439" s="3" t="s">
        <v>37</v>
      </c>
      <c r="B439" s="3" t="str">
        <f>PROPER(AmazonProductData[[#This Row],[P_edit_3]])</f>
        <v>Sounce 65W Oneplus Dash</v>
      </c>
      <c r="C439" s="3" t="str">
        <f>SUBSTITUTE(AmazonProductData[[#This Row],[P_edit_2]],"/","")</f>
        <v>Sounce 65W OnePlus Dash</v>
      </c>
      <c r="D439" s="3" t="str">
        <f>SUBSTITUTE(AmazonProductData[[#This Row],[P_edit_1]],"!!","")</f>
        <v>Sounce 65W OnePlus Dash</v>
      </c>
      <c r="E439" s="1" t="str">
        <f>LEFT(AmazonProductData[[#This Row],[product_name-original]],FIND("~",SUBSTITUTE(AmazonProductData[[#This Row],[product_name-original]]," ","~",4))-1)</f>
        <v>Sounce 65W OnePlus Dash</v>
      </c>
      <c r="F439" s="1" t="s">
        <v>1388</v>
      </c>
      <c r="G439" s="1" t="str">
        <f>LEFT(AmazonProductData[[#This Row],[category-orginal]],FIND("|",AmazonProductData[[#This Row],[category-orginal]]))</f>
        <v>Computers&amp;Accessories|</v>
      </c>
      <c r="H439" s="1" t="str">
        <f>SUBSTITUTE(AmazonProductData[[#This Row],[category-old3]], "OfficeProducts", "Office Products")</f>
        <v>Computers &amp; Accessories</v>
      </c>
      <c r="I439" s="1" t="str">
        <f>SUBSTITUTE(AmazonProductData[[#This Row],[Category2]], "&amp;", " &amp; ")</f>
        <v>Computers &amp; Accessories</v>
      </c>
      <c r="J439" s="1" t="str">
        <f>SUBSTITUTE(AmazonProductData[[#This Row],[category-old2]],"|","")</f>
        <v>Computers&amp;Accessories</v>
      </c>
      <c r="K439" s="1" t="s">
        <v>2688</v>
      </c>
      <c r="L439" s="13">
        <v>199</v>
      </c>
      <c r="M439" s="13" t="str">
        <f>IF(AmazonProductData[[#This Row],[Actual_price]]&lt;200,"₹200",IF(AmazonProductData[[#This Row],[Actual_price]]&lt;=500,"₹200–₹500"," &gt;₹500)"))</f>
        <v xml:space="preserve"> &gt;₹500)</v>
      </c>
      <c r="N439" s="36">
        <v>999</v>
      </c>
      <c r="O439" s="36" t="str">
        <f>IF(AmazonProductData[[#This Row],[Discount_percentage]]&gt;=0.5,"50% or More","Less Than 50%")</f>
        <v>50% or More</v>
      </c>
      <c r="P439" s="27">
        <v>0.8</v>
      </c>
      <c r="Q439" s="32" t="str">
        <f>IF(AmazonProductData[[#This Row],[Rating]]&lt;3,"Good",IF(AmazonProductData[[#This Row],[Rating]]&lt;=3.9,"Very Good","Excellent"))</f>
        <v>Excellent</v>
      </c>
      <c r="R439" s="32">
        <f>AmazonProductData[[#This Row],[Rating]]*AmazonProductData[[#This Row],[Rating_count]]</f>
        <v>2304</v>
      </c>
      <c r="S439" s="17">
        <v>4</v>
      </c>
      <c r="T439" s="17">
        <f>AmazonProductData[[#This Row],[Actual_price]]*AmazonProductData[[#This Row],[Rating_count]]</f>
        <v>575424</v>
      </c>
      <c r="U439" s="17" t="str">
        <f>IF(AmazonProductData[[#This Row],[Rating_count]]&lt;1000,"Less than 1k Reviews","More than 1k Reviews")</f>
        <v>Less than 1k Reviews</v>
      </c>
      <c r="V439" s="20">
        <v>576</v>
      </c>
      <c r="W439" s="1" t="s">
        <v>2935</v>
      </c>
      <c r="X439" s="1" t="s">
        <v>4225</v>
      </c>
      <c r="Y439" s="1" t="s">
        <v>5419</v>
      </c>
      <c r="Z439" s="1" t="s">
        <v>6613</v>
      </c>
      <c r="AA439" s="1" t="s">
        <v>7807</v>
      </c>
      <c r="AB439" s="1" t="s">
        <v>9002</v>
      </c>
      <c r="AC439" s="2" t="s">
        <v>10217</v>
      </c>
      <c r="AD439" s="4" t="s">
        <v>11629</v>
      </c>
    </row>
    <row r="440" spans="1:30" x14ac:dyDescent="0.35">
      <c r="A440" s="3" t="s">
        <v>2</v>
      </c>
      <c r="B440" s="3" t="str">
        <f>PROPER(AmazonProductData[[#This Row],[P_edit_3]])</f>
        <v>Sounce Fast Phone Charging</v>
      </c>
      <c r="C440" s="3" t="str">
        <f>SUBSTITUTE(AmazonProductData[[#This Row],[P_edit_2]],"/","")</f>
        <v>Sounce Fast Phone Charging</v>
      </c>
      <c r="D440" s="3" t="str">
        <f>SUBSTITUTE(AmazonProductData[[#This Row],[P_edit_1]],"!!","")</f>
        <v>Sounce Fast Phone Charging</v>
      </c>
      <c r="E440" s="3" t="str">
        <f>LEFT(AmazonProductData[[#This Row],[product_name-original]],FIND("~",SUBSTITUTE(AmazonProductData[[#This Row],[product_name-original]]," ","~",4))-1)</f>
        <v>Sounce Fast Phone Charging</v>
      </c>
      <c r="F440" s="1" t="s">
        <v>1353</v>
      </c>
      <c r="G440" s="1" t="str">
        <f>LEFT(AmazonProductData[[#This Row],[category-orginal]],FIND("|",AmazonProductData[[#This Row],[category-orginal]]))</f>
        <v>Computers&amp;Accessories|</v>
      </c>
      <c r="H440" s="1" t="str">
        <f>SUBSTITUTE(AmazonProductData[[#This Row],[category-old3]], "OfficeProducts", "Office Products")</f>
        <v>Computers &amp; Accessories</v>
      </c>
      <c r="I440" s="1" t="str">
        <f>SUBSTITUTE(AmazonProductData[[#This Row],[Category2]], "&amp;", " &amp; ")</f>
        <v>Computers &amp; Accessories</v>
      </c>
      <c r="J440" s="1" t="str">
        <f>SUBSTITUTE(AmazonProductData[[#This Row],[category-old2]],"|","")</f>
        <v>Computers&amp;Accessories</v>
      </c>
      <c r="K440" s="1" t="s">
        <v>2688</v>
      </c>
      <c r="L440" s="13">
        <v>199</v>
      </c>
      <c r="M440" s="13" t="str">
        <f>IF(AmazonProductData[[#This Row],[Actual_price]]&lt;200,"₹200",IF(AmazonProductData[[#This Row],[Actual_price]]&lt;=500,"₹200–₹500"," &gt;₹500)"))</f>
        <v xml:space="preserve"> &gt;₹500)</v>
      </c>
      <c r="N440" s="36">
        <v>999</v>
      </c>
      <c r="O440" s="36" t="str">
        <f>IF(AmazonProductData[[#This Row],[Discount_percentage]]&gt;=0.5,"50% or More","Less Than 50%")</f>
        <v>50% or More</v>
      </c>
      <c r="P440" s="27">
        <v>0.8</v>
      </c>
      <c r="Q440" s="32" t="str">
        <f>IF(AmazonProductData[[#This Row],[Rating]]&lt;3,"Good",IF(AmazonProductData[[#This Row],[Rating]]&lt;=3.9,"Very Good","Excellent"))</f>
        <v>Very Good</v>
      </c>
      <c r="R440" s="32">
        <f>AmazonProductData[[#This Row],[Rating]]*AmazonProductData[[#This Row],[Rating_count]]</f>
        <v>30919.200000000001</v>
      </c>
      <c r="S440" s="17">
        <v>3.9</v>
      </c>
      <c r="T440" s="17">
        <f>AmazonProductData[[#This Row],[Actual_price]]*AmazonProductData[[#This Row],[Rating_count]]</f>
        <v>7920072</v>
      </c>
      <c r="U440" s="17" t="str">
        <f>IF(AmazonProductData[[#This Row],[Rating_count]]&lt;1000,"Less than 1k Reviews","More than 1k Reviews")</f>
        <v>More than 1k Reviews</v>
      </c>
      <c r="V440" s="20">
        <v>7928</v>
      </c>
      <c r="W440" s="1" t="s">
        <v>3252</v>
      </c>
      <c r="X440" s="1" t="s">
        <v>4194</v>
      </c>
      <c r="Y440" s="1" t="s">
        <v>5388</v>
      </c>
      <c r="Z440" s="1" t="s">
        <v>6582</v>
      </c>
      <c r="AA440" s="1" t="s">
        <v>7776</v>
      </c>
      <c r="AB440" s="1" t="s">
        <v>9262</v>
      </c>
      <c r="AC440" s="2" t="s">
        <v>10553</v>
      </c>
      <c r="AD440" s="4" t="s">
        <v>11971</v>
      </c>
    </row>
    <row r="441" spans="1:30" hidden="1" x14ac:dyDescent="0.35">
      <c r="A441" s="3" t="s">
        <v>1028</v>
      </c>
      <c r="B441" s="3" t="str">
        <f>PROPER(AmazonProductData[[#This Row],[P_edit_3]])</f>
        <v>Saiellin Electric Lint Remover</v>
      </c>
      <c r="C441" s="3" t="str">
        <f>SUBSTITUTE(AmazonProductData[[#This Row],[P_edit_2]],"/","")</f>
        <v>SAIELLIN Electric Lint Remover</v>
      </c>
      <c r="D441" s="3" t="str">
        <f>SUBSTITUTE(AmazonProductData[[#This Row],[P_edit_1]],"!!","")</f>
        <v>SAIELLIN Electric Lint Remover</v>
      </c>
      <c r="E441" s="3" t="str">
        <f>LEFT(AmazonProductData[[#This Row],[product_name-original]],FIND("~",SUBSTITUTE(AmazonProductData[[#This Row],[product_name-original]]," ","~",4))-1)</f>
        <v>SAIELLIN Electric Lint Remover</v>
      </c>
      <c r="F441" s="1" t="s">
        <v>2365</v>
      </c>
      <c r="G441" s="1" t="str">
        <f>LEFT(AmazonProductData[[#This Row],[category-orginal]],FIND("|",AmazonProductData[[#This Row],[category-orginal]]))</f>
        <v>Home&amp;Kitchen|</v>
      </c>
      <c r="H441" s="1" t="str">
        <f>SUBSTITUTE(AmazonProductData[[#This Row],[category-old3]], "OfficeProducts", "Office Products")</f>
        <v>Home &amp; Kitchen</v>
      </c>
      <c r="I441" s="1" t="str">
        <f>SUBSTITUTE(AmazonProductData[[#This Row],[Category2]], "&amp;", " &amp; ")</f>
        <v>Home &amp; Kitchen</v>
      </c>
      <c r="J441" s="1" t="str">
        <f>SUBSTITUTE(AmazonProductData[[#This Row],[category-old2]],"|","")</f>
        <v>Home&amp;Kitchen</v>
      </c>
      <c r="K441" s="1" t="s">
        <v>2833</v>
      </c>
      <c r="L441" s="13">
        <v>453</v>
      </c>
      <c r="M441" s="13" t="str">
        <f>IF(AmazonProductData[[#This Row],[Actual_price]]&lt;200,"₹200",IF(AmazonProductData[[#This Row],[Actual_price]]&lt;=500,"₹200–₹500"," &gt;₹500)"))</f>
        <v xml:space="preserve"> &gt;₹500)</v>
      </c>
      <c r="N441" s="36">
        <v>999</v>
      </c>
      <c r="O441" s="36" t="str">
        <f>IF(AmazonProductData[[#This Row],[Discount_percentage]]&gt;=0.5,"50% or More","Less Than 50%")</f>
        <v>50% or More</v>
      </c>
      <c r="P441" s="27">
        <v>0.55000000000000004</v>
      </c>
      <c r="Q441" s="32" t="str">
        <f>IF(AmazonProductData[[#This Row],[Rating]]&lt;3,"Good",IF(AmazonProductData[[#This Row],[Rating]]&lt;=3.9,"Very Good","Excellent"))</f>
        <v>Excellent</v>
      </c>
      <c r="R441" s="32">
        <f>AmazonProductData[[#This Row],[Rating]]*AmazonProductData[[#This Row],[Rating_count]]</f>
        <v>2623</v>
      </c>
      <c r="S441" s="17">
        <v>4.3</v>
      </c>
      <c r="T441" s="17">
        <f>AmazonProductData[[#This Row],[Actual_price]]*AmazonProductData[[#This Row],[Rating_count]]</f>
        <v>609390</v>
      </c>
      <c r="U441" s="17" t="str">
        <f>IF(AmazonProductData[[#This Row],[Rating_count]]&lt;1000,"Less than 1k Reviews","More than 1k Reviews")</f>
        <v>Less than 1k Reviews</v>
      </c>
      <c r="V441" s="20">
        <v>610</v>
      </c>
      <c r="W441" s="1" t="s">
        <v>3872</v>
      </c>
      <c r="X441" s="1" t="s">
        <v>5063</v>
      </c>
      <c r="Y441" s="1" t="s">
        <v>6257</v>
      </c>
      <c r="Z441" s="1" t="s">
        <v>7451</v>
      </c>
      <c r="AA441" s="1" t="s">
        <v>8645</v>
      </c>
      <c r="AB441" s="1" t="s">
        <v>9857</v>
      </c>
      <c r="AC441" s="2" t="s">
        <v>11271</v>
      </c>
      <c r="AD441" s="4" t="s">
        <v>12734</v>
      </c>
    </row>
    <row r="442" spans="1:30" x14ac:dyDescent="0.35">
      <c r="A442" s="3" t="s">
        <v>2</v>
      </c>
      <c r="B442" s="3" t="str">
        <f>PROPER(AmazonProductData[[#This Row],[P_edit_3]])</f>
        <v>Sounce Fast Phone Charging</v>
      </c>
      <c r="C442" s="3" t="str">
        <f>SUBSTITUTE(AmazonProductData[[#This Row],[P_edit_2]],"/","")</f>
        <v>Sounce Fast Phone Charging</v>
      </c>
      <c r="D442" s="3" t="str">
        <f>SUBSTITUTE(AmazonProductData[[#This Row],[P_edit_1]],"!!","")</f>
        <v>Sounce Fast Phone Charging</v>
      </c>
      <c r="E442" s="3" t="str">
        <f>LEFT(AmazonProductData[[#This Row],[product_name-original]],FIND("~",SUBSTITUTE(AmazonProductData[[#This Row],[product_name-original]]," ","~",4))-1)</f>
        <v>Sounce Fast Phone Charging</v>
      </c>
      <c r="F442" s="1" t="s">
        <v>1353</v>
      </c>
      <c r="G442" s="1" t="str">
        <f>LEFT(AmazonProductData[[#This Row],[category-orginal]],FIND("|",AmazonProductData[[#This Row],[category-orginal]]))</f>
        <v>Computers&amp;Accessories|</v>
      </c>
      <c r="H442" s="1" t="str">
        <f>SUBSTITUTE(AmazonProductData[[#This Row],[category-old3]], "OfficeProducts", "Office Products")</f>
        <v>Computers &amp; Accessories</v>
      </c>
      <c r="I442" s="1" t="str">
        <f>SUBSTITUTE(AmazonProductData[[#This Row],[Category2]], "&amp;", " &amp; ")</f>
        <v>Computers &amp; Accessories</v>
      </c>
      <c r="J442" s="1" t="str">
        <f>SUBSTITUTE(AmazonProductData[[#This Row],[category-old2]],"|","")</f>
        <v>Computers&amp;Accessories</v>
      </c>
      <c r="K442" s="1" t="s">
        <v>2688</v>
      </c>
      <c r="L442" s="13">
        <v>199</v>
      </c>
      <c r="M442" s="13" t="str">
        <f>IF(AmazonProductData[[#This Row],[Actual_price]]&lt;200,"₹200",IF(AmazonProductData[[#This Row],[Actual_price]]&lt;=500,"₹200–₹500"," &gt;₹500)"))</f>
        <v xml:space="preserve"> &gt;₹500)</v>
      </c>
      <c r="N442" s="36">
        <v>999</v>
      </c>
      <c r="O442" s="36" t="str">
        <f>IF(AmazonProductData[[#This Row],[Discount_percentage]]&gt;=0.5,"50% or More","Less Than 50%")</f>
        <v>50% or More</v>
      </c>
      <c r="P442" s="27">
        <v>0.8</v>
      </c>
      <c r="Q442" s="32" t="str">
        <f>IF(AmazonProductData[[#This Row],[Rating]]&lt;3,"Good",IF(AmazonProductData[[#This Row],[Rating]]&lt;=3.9,"Very Good","Excellent"))</f>
        <v>Very Good</v>
      </c>
      <c r="R442" s="32">
        <f>AmazonProductData[[#This Row],[Rating]]*AmazonProductData[[#This Row],[Rating_count]]</f>
        <v>30919.200000000001</v>
      </c>
      <c r="S442" s="17">
        <v>3.9</v>
      </c>
      <c r="T442" s="17">
        <f>AmazonProductData[[#This Row],[Actual_price]]*AmazonProductData[[#This Row],[Rating_count]]</f>
        <v>7920072</v>
      </c>
      <c r="U442" s="17" t="str">
        <f>IF(AmazonProductData[[#This Row],[Rating_count]]&lt;1000,"Less than 1k Reviews","More than 1k Reviews")</f>
        <v>More than 1k Reviews</v>
      </c>
      <c r="V442" s="20">
        <v>7928</v>
      </c>
      <c r="W442" s="1" t="s">
        <v>2901</v>
      </c>
      <c r="X442" s="1" t="s">
        <v>4194</v>
      </c>
      <c r="Y442" s="1" t="s">
        <v>5388</v>
      </c>
      <c r="Z442" s="1" t="s">
        <v>6582</v>
      </c>
      <c r="AA442" s="1" t="s">
        <v>7776</v>
      </c>
      <c r="AB442" s="1" t="s">
        <v>8970</v>
      </c>
      <c r="AC442" s="2" t="s">
        <v>10182</v>
      </c>
      <c r="AD442" s="4" t="s">
        <v>12215</v>
      </c>
    </row>
    <row r="443" spans="1:30" hidden="1" x14ac:dyDescent="0.35">
      <c r="A443" s="3" t="s">
        <v>107</v>
      </c>
      <c r="B443" s="3" t="str">
        <f>PROPER(AmazonProductData[[#This Row],[P_edit_3]])</f>
        <v>Crossvolt Compatible Dashwarp Data</v>
      </c>
      <c r="C443" s="3" t="str">
        <f>SUBSTITUTE(AmazonProductData[[#This Row],[P_edit_2]],"/","")</f>
        <v>CROSSVOLT Compatible DashWarp Data</v>
      </c>
      <c r="D443" s="3" t="str">
        <f>SUBSTITUTE(AmazonProductData[[#This Row],[P_edit_1]],"!!","")</f>
        <v>CROSSVOLT Compatible Dash/Warp Data</v>
      </c>
      <c r="E443" s="3" t="str">
        <f>LEFT(AmazonProductData[[#This Row],[product_name-original]],FIND("~",SUBSTITUTE(AmazonProductData[[#This Row],[product_name-original]]," ","~",4))-1)</f>
        <v>CROSSVOLT Compatible Dash/Warp Data</v>
      </c>
      <c r="F443" s="1" t="s">
        <v>1458</v>
      </c>
      <c r="G443" s="1" t="str">
        <f>LEFT(AmazonProductData[[#This Row],[category-orginal]],FIND("|",AmazonProductData[[#This Row],[category-orginal]]))</f>
        <v>Computers&amp;Accessories|</v>
      </c>
      <c r="H443" s="1" t="str">
        <f>SUBSTITUTE(AmazonProductData[[#This Row],[category-old3]], "OfficeProducts", "Office Products")</f>
        <v>Computers &amp; Accessories</v>
      </c>
      <c r="I443" s="1" t="str">
        <f>SUBSTITUTE(AmazonProductData[[#This Row],[Category2]], "&amp;", " &amp; ")</f>
        <v>Computers &amp; Accessories</v>
      </c>
      <c r="J443" s="1" t="str">
        <f>SUBSTITUTE(AmazonProductData[[#This Row],[category-old2]],"|","")</f>
        <v>Computers&amp;Accessories</v>
      </c>
      <c r="K443" s="1" t="s">
        <v>2688</v>
      </c>
      <c r="L443" s="13">
        <v>299</v>
      </c>
      <c r="M443" s="13" t="str">
        <f>IF(AmazonProductData[[#This Row],[Actual_price]]&lt;200,"₹200",IF(AmazonProductData[[#This Row],[Actual_price]]&lt;=500,"₹200–₹500"," &gt;₹500)"))</f>
        <v xml:space="preserve"> &gt;₹500)</v>
      </c>
      <c r="N443" s="36">
        <v>999</v>
      </c>
      <c r="O443" s="36" t="str">
        <f>IF(AmazonProductData[[#This Row],[Discount_percentage]]&gt;=0.5,"50% or More","Less Than 50%")</f>
        <v>50% or More</v>
      </c>
      <c r="P443" s="27">
        <v>0.7</v>
      </c>
      <c r="Q443" s="32" t="str">
        <f>IF(AmazonProductData[[#This Row],[Rating]]&lt;3,"Good",IF(AmazonProductData[[#This Row],[Rating]]&lt;=3.9,"Very Good","Excellent"))</f>
        <v>Excellent</v>
      </c>
      <c r="R443" s="32">
        <f>AmazonProductData[[#This Row],[Rating]]*AmazonProductData[[#This Row],[Rating_count]]</f>
        <v>3293.7999999999997</v>
      </c>
      <c r="S443" s="17">
        <v>4.3</v>
      </c>
      <c r="T443" s="17">
        <f>AmazonProductData[[#This Row],[Actual_price]]*AmazonProductData[[#This Row],[Rating_count]]</f>
        <v>765234</v>
      </c>
      <c r="U443" s="17" t="str">
        <f>IF(AmazonProductData[[#This Row],[Rating_count]]&lt;1000,"Less than 1k Reviews","More than 1k Reviews")</f>
        <v>Less than 1k Reviews</v>
      </c>
      <c r="V443" s="20">
        <v>766</v>
      </c>
      <c r="W443" s="1" t="s">
        <v>3002</v>
      </c>
      <c r="X443" s="1" t="s">
        <v>4277</v>
      </c>
      <c r="Y443" s="1" t="s">
        <v>5471</v>
      </c>
      <c r="Z443" s="1" t="s">
        <v>6665</v>
      </c>
      <c r="AA443" s="1" t="s">
        <v>7859</v>
      </c>
      <c r="AB443" s="1" t="s">
        <v>9058</v>
      </c>
      <c r="AC443" s="2" t="s">
        <v>10285</v>
      </c>
      <c r="AD443" s="4" t="s">
        <v>11699</v>
      </c>
    </row>
    <row r="444" spans="1:30" x14ac:dyDescent="0.35">
      <c r="A444" s="3" t="s">
        <v>2</v>
      </c>
      <c r="B444" s="3" t="str">
        <f>PROPER(AmazonProductData[[#This Row],[P_edit_3]])</f>
        <v>Sounce Fast Phone Charging</v>
      </c>
      <c r="C444" s="3" t="str">
        <f>SUBSTITUTE(AmazonProductData[[#This Row],[P_edit_2]],"/","")</f>
        <v>Sounce Fast Phone Charging</v>
      </c>
      <c r="D444" s="3" t="str">
        <f>SUBSTITUTE(AmazonProductData[[#This Row],[P_edit_1]],"!!","")</f>
        <v>Sounce Fast Phone Charging</v>
      </c>
      <c r="E444" s="3" t="str">
        <f>LEFT(AmazonProductData[[#This Row],[product_name-original]],FIND("~",SUBSTITUTE(AmazonProductData[[#This Row],[product_name-original]]," ","~",4))-1)</f>
        <v>Sounce Fast Phone Charging</v>
      </c>
      <c r="F444" s="1" t="s">
        <v>1353</v>
      </c>
      <c r="G444" s="1" t="str">
        <f>LEFT(AmazonProductData[[#This Row],[category-orginal]],FIND("|",AmazonProductData[[#This Row],[category-orginal]]))</f>
        <v>Computers&amp;Accessories|</v>
      </c>
      <c r="H444" s="1" t="str">
        <f>SUBSTITUTE(AmazonProductData[[#This Row],[category-old3]], "OfficeProducts", "Office Products")</f>
        <v>Computers &amp; Accessories</v>
      </c>
      <c r="I444" s="1" t="str">
        <f>SUBSTITUTE(AmazonProductData[[#This Row],[Category2]], "&amp;", " &amp; ")</f>
        <v>Computers &amp; Accessories</v>
      </c>
      <c r="J444" s="1" t="str">
        <f>SUBSTITUTE(AmazonProductData[[#This Row],[category-old2]],"|","")</f>
        <v>Computers&amp;Accessories</v>
      </c>
      <c r="K444" s="1" t="s">
        <v>2688</v>
      </c>
      <c r="L444" s="13">
        <v>199</v>
      </c>
      <c r="M444" s="13" t="str">
        <f>IF(AmazonProductData[[#This Row],[Actual_price]]&lt;200,"₹200",IF(AmazonProductData[[#This Row],[Actual_price]]&lt;=500,"₹200–₹500"," &gt;₹500)"))</f>
        <v xml:space="preserve"> &gt;₹500)</v>
      </c>
      <c r="N444" s="36">
        <v>1899</v>
      </c>
      <c r="O444" s="36" t="str">
        <f>IF(AmazonProductData[[#This Row],[Discount_percentage]]&gt;=0.5,"50% or More","Less Than 50%")</f>
        <v>50% or More</v>
      </c>
      <c r="P444" s="27">
        <v>0.9</v>
      </c>
      <c r="Q444" s="32" t="str">
        <f>IF(AmazonProductData[[#This Row],[Rating]]&lt;3,"Good",IF(AmazonProductData[[#This Row],[Rating]]&lt;=3.9,"Very Good","Excellent"))</f>
        <v>Very Good</v>
      </c>
      <c r="R444" s="32">
        <f>AmazonProductData[[#This Row],[Rating]]*AmazonProductData[[#This Row],[Rating_count]]</f>
        <v>30919.200000000001</v>
      </c>
      <c r="S444" s="17">
        <v>3.9</v>
      </c>
      <c r="T444" s="17">
        <f>AmazonProductData[[#This Row],[Actual_price]]*AmazonProductData[[#This Row],[Rating_count]]</f>
        <v>15055272</v>
      </c>
      <c r="U444" s="17" t="str">
        <f>IF(AmazonProductData[[#This Row],[Rating_count]]&lt;1000,"Less than 1k Reviews","More than 1k Reviews")</f>
        <v>More than 1k Reviews</v>
      </c>
      <c r="V444" s="20">
        <v>7928</v>
      </c>
      <c r="W444" s="1" t="s">
        <v>2901</v>
      </c>
      <c r="X444" s="1" t="s">
        <v>4194</v>
      </c>
      <c r="Y444" s="1" t="s">
        <v>5388</v>
      </c>
      <c r="Z444" s="1" t="s">
        <v>6582</v>
      </c>
      <c r="AA444" s="1" t="s">
        <v>7776</v>
      </c>
      <c r="AB444" s="1" t="s">
        <v>8970</v>
      </c>
      <c r="AC444" s="2" t="s">
        <v>10182</v>
      </c>
      <c r="AD444" s="4" t="s">
        <v>11594</v>
      </c>
    </row>
    <row r="445" spans="1:30" hidden="1" x14ac:dyDescent="0.35">
      <c r="A445" s="3" t="s">
        <v>314</v>
      </c>
      <c r="B445" s="3" t="str">
        <f>PROPER(AmazonProductData[[#This Row],[P_edit_3]])</f>
        <v>Synqe Usb C To</v>
      </c>
      <c r="C445" s="3" t="str">
        <f>SUBSTITUTE(AmazonProductData[[#This Row],[P_edit_2]],"/","")</f>
        <v>Synqe USB C to</v>
      </c>
      <c r="D445" s="3" t="str">
        <f>SUBSTITUTE(AmazonProductData[[#This Row],[P_edit_1]],"!!","")</f>
        <v>Synqe USB C to</v>
      </c>
      <c r="E445" s="3" t="str">
        <f>LEFT(AmazonProductData[[#This Row],[product_name-original]],FIND("~",SUBSTITUTE(AmazonProductData[[#This Row],[product_name-original]]," ","~",4))-1)</f>
        <v>Synqe USB C to</v>
      </c>
      <c r="F445" s="1" t="s">
        <v>1663</v>
      </c>
      <c r="G445" s="1" t="str">
        <f>LEFT(AmazonProductData[[#This Row],[category-orginal]],FIND("|",AmazonProductData[[#This Row],[category-orginal]]))</f>
        <v>Computers&amp;Accessories|</v>
      </c>
      <c r="H445" s="1" t="str">
        <f>SUBSTITUTE(AmazonProductData[[#This Row],[category-old3]], "OfficeProducts", "Office Products")</f>
        <v>Computers &amp; Accessories</v>
      </c>
      <c r="I445" s="1" t="str">
        <f>SUBSTITUTE(AmazonProductData[[#This Row],[Category2]], "&amp;", " &amp; ")</f>
        <v>Computers &amp; Accessories</v>
      </c>
      <c r="J445" s="1" t="str">
        <f>SUBSTITUTE(AmazonProductData[[#This Row],[category-old2]],"|","")</f>
        <v>Computers&amp;Accessories</v>
      </c>
      <c r="K445" s="1" t="s">
        <v>2688</v>
      </c>
      <c r="L445" s="13">
        <v>389</v>
      </c>
      <c r="M445" s="13" t="str">
        <f>IF(AmazonProductData[[#This Row],[Actual_price]]&lt;200,"₹200",IF(AmazonProductData[[#This Row],[Actual_price]]&lt;=500,"₹200–₹500"," &gt;₹500)"))</f>
        <v xml:space="preserve"> &gt;₹500)</v>
      </c>
      <c r="N445" s="36">
        <v>999</v>
      </c>
      <c r="O445" s="36" t="str">
        <f>IF(AmazonProductData[[#This Row],[Discount_percentage]]&gt;=0.5,"50% or More","Less Than 50%")</f>
        <v>50% or More</v>
      </c>
      <c r="P445" s="27">
        <v>0.61</v>
      </c>
      <c r="Q445" s="32" t="str">
        <f>IF(AmazonProductData[[#This Row],[Rating]]&lt;3,"Good",IF(AmazonProductData[[#This Row],[Rating]]&lt;=3.9,"Very Good","Excellent"))</f>
        <v>Excellent</v>
      </c>
      <c r="R445" s="32">
        <f>AmazonProductData[[#This Row],[Rating]]*AmazonProductData[[#This Row],[Rating_count]]</f>
        <v>3603.3999999999996</v>
      </c>
      <c r="S445" s="17">
        <v>4.3</v>
      </c>
      <c r="T445" s="17">
        <f>AmazonProductData[[#This Row],[Actual_price]]*AmazonProductData[[#This Row],[Rating_count]]</f>
        <v>837162</v>
      </c>
      <c r="U445" s="17" t="str">
        <f>IF(AmazonProductData[[#This Row],[Rating_count]]&lt;1000,"Less than 1k Reviews","More than 1k Reviews")</f>
        <v>Less than 1k Reviews</v>
      </c>
      <c r="V445" s="20">
        <v>838</v>
      </c>
      <c r="W445" s="1" t="s">
        <v>3195</v>
      </c>
      <c r="X445" s="1" t="s">
        <v>4429</v>
      </c>
      <c r="Y445" s="1" t="s">
        <v>5623</v>
      </c>
      <c r="Z445" s="1" t="s">
        <v>6817</v>
      </c>
      <c r="AA445" s="1" t="s">
        <v>8011</v>
      </c>
      <c r="AB445" s="1" t="s">
        <v>9215</v>
      </c>
      <c r="AC445" s="2" t="s">
        <v>10488</v>
      </c>
      <c r="AD445" s="4" t="s">
        <v>11906</v>
      </c>
    </row>
    <row r="446" spans="1:30" hidden="1" x14ac:dyDescent="0.35">
      <c r="A446" s="3" t="s">
        <v>328</v>
      </c>
      <c r="B446" s="3" t="str">
        <f>PROPER(AmazonProductData[[#This Row],[P_edit_3]])</f>
        <v>Synqe Type C To</v>
      </c>
      <c r="C446" s="3" t="str">
        <f>SUBSTITUTE(AmazonProductData[[#This Row],[P_edit_2]],"/","")</f>
        <v>Synqe Type C to</v>
      </c>
      <c r="D446" s="3" t="str">
        <f>SUBSTITUTE(AmazonProductData[[#This Row],[P_edit_1]],"!!","")</f>
        <v>Synqe Type C to</v>
      </c>
      <c r="E446" s="3" t="str">
        <f>LEFT(AmazonProductData[[#This Row],[product_name-original]],FIND("~",SUBSTITUTE(AmazonProductData[[#This Row],[product_name-original]]," ","~",4))-1)</f>
        <v>Synqe Type C to</v>
      </c>
      <c r="F446" s="1" t="s">
        <v>1677</v>
      </c>
      <c r="G446" s="1" t="str">
        <f>LEFT(AmazonProductData[[#This Row],[category-orginal]],FIND("|",AmazonProductData[[#This Row],[category-orginal]]))</f>
        <v>Computers&amp;Accessories|</v>
      </c>
      <c r="H446" s="1" t="str">
        <f>SUBSTITUTE(AmazonProductData[[#This Row],[category-old3]], "OfficeProducts", "Office Products")</f>
        <v>Computers &amp; Accessories</v>
      </c>
      <c r="I446" s="1" t="str">
        <f>SUBSTITUTE(AmazonProductData[[#This Row],[Category2]], "&amp;", " &amp; ")</f>
        <v>Computers &amp; Accessories</v>
      </c>
      <c r="J446" s="1" t="str">
        <f>SUBSTITUTE(AmazonProductData[[#This Row],[category-old2]],"|","")</f>
        <v>Computers&amp;Accessories</v>
      </c>
      <c r="K446" s="1" t="s">
        <v>2688</v>
      </c>
      <c r="L446" s="13">
        <v>349</v>
      </c>
      <c r="M446" s="13" t="str">
        <f>IF(AmazonProductData[[#This Row],[Actual_price]]&lt;200,"₹200",IF(AmazonProductData[[#This Row],[Actual_price]]&lt;=500,"₹200–₹500"," &gt;₹500)"))</f>
        <v xml:space="preserve"> &gt;₹500)</v>
      </c>
      <c r="N446" s="36">
        <v>999</v>
      </c>
      <c r="O446" s="36" t="str">
        <f>IF(AmazonProductData[[#This Row],[Discount_percentage]]&gt;=0.5,"50% or More","Less Than 50%")</f>
        <v>50% or More</v>
      </c>
      <c r="P446" s="27">
        <v>0.65</v>
      </c>
      <c r="Q446" s="32" t="str">
        <f>IF(AmazonProductData[[#This Row],[Rating]]&lt;3,"Good",IF(AmazonProductData[[#This Row],[Rating]]&lt;=3.9,"Very Good","Excellent"))</f>
        <v>Excellent</v>
      </c>
      <c r="R446" s="32">
        <f>AmazonProductData[[#This Row],[Rating]]*AmazonProductData[[#This Row],[Rating_count]]</f>
        <v>3603.3999999999996</v>
      </c>
      <c r="S446" s="17">
        <v>4.3</v>
      </c>
      <c r="T446" s="17">
        <f>AmazonProductData[[#This Row],[Actual_price]]*AmazonProductData[[#This Row],[Rating_count]]</f>
        <v>837162</v>
      </c>
      <c r="U446" s="17" t="str">
        <f>IF(AmazonProductData[[#This Row],[Rating_count]]&lt;1000,"Less than 1k Reviews","More than 1k Reviews")</f>
        <v>Less than 1k Reviews</v>
      </c>
      <c r="V446" s="20">
        <v>838</v>
      </c>
      <c r="W446" s="1" t="s">
        <v>3209</v>
      </c>
      <c r="X446" s="1" t="s">
        <v>4429</v>
      </c>
      <c r="Y446" s="1" t="s">
        <v>5623</v>
      </c>
      <c r="Z446" s="1" t="s">
        <v>6817</v>
      </c>
      <c r="AA446" s="1" t="s">
        <v>8011</v>
      </c>
      <c r="AB446" s="1" t="s">
        <v>9215</v>
      </c>
      <c r="AC446" s="2" t="s">
        <v>10502</v>
      </c>
      <c r="AD446" s="4" t="s">
        <v>11920</v>
      </c>
    </row>
    <row r="447" spans="1:30" hidden="1" x14ac:dyDescent="0.35">
      <c r="A447" s="3" t="s">
        <v>203</v>
      </c>
      <c r="B447" s="3" t="str">
        <f>PROPER(AmazonProductData[[#This Row],[P_edit_3]])</f>
        <v>Cotbolt Silicone Case Cover</v>
      </c>
      <c r="C447" s="3" t="str">
        <f>SUBSTITUTE(AmazonProductData[[#This Row],[P_edit_2]],"/","")</f>
        <v>Cotbolt Silicone Case Cover</v>
      </c>
      <c r="D447" s="3" t="str">
        <f>SUBSTITUTE(AmazonProductData[[#This Row],[P_edit_1]],"!!","")</f>
        <v>Cotbolt Silicone Case Cover</v>
      </c>
      <c r="E447" s="3" t="str">
        <f>LEFT(AmazonProductData[[#This Row],[product_name-original]],FIND("~",SUBSTITUTE(AmazonProductData[[#This Row],[product_name-original]]," ","~",4))-1)</f>
        <v>Cotbolt Silicone Case Cover</v>
      </c>
      <c r="F447" s="1" t="s">
        <v>1554</v>
      </c>
      <c r="G447" s="1" t="str">
        <f>LEFT(AmazonProductData[[#This Row],[category-orginal]],FIND("|",AmazonProductData[[#This Row],[category-orginal]]))</f>
        <v>Electronics|</v>
      </c>
      <c r="H447" s="1" t="str">
        <f>SUBSTITUTE(AmazonProductData[[#This Row],[category-old3]], "OfficeProducts", "Office Products")</f>
        <v>Electronics</v>
      </c>
      <c r="I447" s="1" t="str">
        <f>SUBSTITUTE(AmazonProductData[[#This Row],[Category2]], "&amp;", " &amp; ")</f>
        <v>Electronics</v>
      </c>
      <c r="J447" s="1" t="str">
        <f>SUBSTITUTE(AmazonProductData[[#This Row],[category-old2]],"|","")</f>
        <v>Electronics</v>
      </c>
      <c r="K447" s="1" t="s">
        <v>2692</v>
      </c>
      <c r="L447" s="13">
        <v>349</v>
      </c>
      <c r="M447" s="13" t="str">
        <f>IF(AmazonProductData[[#This Row],[Actual_price]]&lt;200,"₹200",IF(AmazonProductData[[#This Row],[Actual_price]]&lt;=500,"₹200–₹500"," &gt;₹500)"))</f>
        <v xml:space="preserve"> &gt;₹500)</v>
      </c>
      <c r="N447" s="36">
        <v>999</v>
      </c>
      <c r="O447" s="36" t="str">
        <f>IF(AmazonProductData[[#This Row],[Discount_percentage]]&gt;=0.5,"50% or More","Less Than 50%")</f>
        <v>50% or More</v>
      </c>
      <c r="P447" s="27">
        <v>0.65</v>
      </c>
      <c r="Q447" s="32" t="str">
        <f>IF(AmazonProductData[[#This Row],[Rating]]&lt;3,"Good",IF(AmazonProductData[[#This Row],[Rating]]&lt;=3.9,"Very Good","Excellent"))</f>
        <v>Excellent</v>
      </c>
      <c r="R447" s="32">
        <f>AmazonProductData[[#This Row],[Rating]]*AmazonProductData[[#This Row],[Rating_count]]</f>
        <v>3356</v>
      </c>
      <c r="S447" s="17">
        <v>4</v>
      </c>
      <c r="T447" s="17">
        <f>AmazonProductData[[#This Row],[Actual_price]]*AmazonProductData[[#This Row],[Rating_count]]</f>
        <v>838161</v>
      </c>
      <c r="U447" s="17" t="str">
        <f>IF(AmazonProductData[[#This Row],[Rating_count]]&lt;1000,"Less than 1k Reviews","More than 1k Reviews")</f>
        <v>Less than 1k Reviews</v>
      </c>
      <c r="V447" s="20">
        <v>839</v>
      </c>
      <c r="W447" s="1" t="s">
        <v>3093</v>
      </c>
      <c r="X447" s="1" t="s">
        <v>4343</v>
      </c>
      <c r="Y447" s="1" t="s">
        <v>5537</v>
      </c>
      <c r="Z447" s="1" t="s">
        <v>6731</v>
      </c>
      <c r="AA447" s="1" t="s">
        <v>7925</v>
      </c>
      <c r="AB447" s="1" t="s">
        <v>9128</v>
      </c>
      <c r="AC447" s="2" t="s">
        <v>10381</v>
      </c>
      <c r="AD447" s="4" t="s">
        <v>11795</v>
      </c>
    </row>
    <row r="448" spans="1:30" x14ac:dyDescent="0.35">
      <c r="A448" s="3" t="s">
        <v>1147</v>
      </c>
      <c r="B448" s="3" t="str">
        <f>PROPER(AmazonProductData[[#This Row],[P_edit_3]])</f>
        <v>Lifelong Power - Pro</v>
      </c>
      <c r="C448" s="3" t="str">
        <f>SUBSTITUTE(AmazonProductData[[#This Row],[P_edit_2]],"/","")</f>
        <v>Lifelong Power - Pro</v>
      </c>
      <c r="D448" s="3" t="str">
        <f>SUBSTITUTE(AmazonProductData[[#This Row],[P_edit_1]],"!!","")</f>
        <v>Lifelong Power - Pro</v>
      </c>
      <c r="E448" s="3" t="str">
        <f>LEFT(AmazonProductData[[#This Row],[product_name-original]],FIND("~",SUBSTITUTE(AmazonProductData[[#This Row],[product_name-original]]," ","~",4))-1)</f>
        <v>Lifelong Power - Pro</v>
      </c>
      <c r="F448" s="1" t="s">
        <v>2484</v>
      </c>
      <c r="G448" s="1" t="str">
        <f>LEFT(AmazonProductData[[#This Row],[category-orginal]],FIND("|",AmazonProductData[[#This Row],[category-orginal]]))</f>
        <v>Home&amp;Kitchen|</v>
      </c>
      <c r="H448" s="1" t="str">
        <f>SUBSTITUTE(AmazonProductData[[#This Row],[category-old3]], "OfficeProducts", "Office Products")</f>
        <v>Home &amp; Kitchen</v>
      </c>
      <c r="I448" s="1" t="str">
        <f>SUBSTITUTE(AmazonProductData[[#This Row],[Category2]], "&amp;", " &amp; ")</f>
        <v>Home &amp; Kitchen</v>
      </c>
      <c r="J448" s="1" t="str">
        <f>SUBSTITUTE(AmazonProductData[[#This Row],[category-old2]],"|","")</f>
        <v>Home&amp;Kitchen</v>
      </c>
      <c r="K448" s="1" t="s">
        <v>2839</v>
      </c>
      <c r="L448" s="13">
        <v>1699</v>
      </c>
      <c r="M448" s="13" t="str">
        <f>IF(AmazonProductData[[#This Row],[Actual_price]]&lt;200,"₹200",IF(AmazonProductData[[#This Row],[Actual_price]]&lt;=500,"₹200–₹500"," &gt;₹500)"))</f>
        <v xml:space="preserve"> &gt;₹500)</v>
      </c>
      <c r="N448" s="36">
        <v>3398</v>
      </c>
      <c r="O448" s="36" t="str">
        <f>IF(AmazonProductData[[#This Row],[Discount_percentage]]&gt;=0.5,"50% or More","Less Than 50%")</f>
        <v>50% or More</v>
      </c>
      <c r="P448" s="27">
        <v>0.5</v>
      </c>
      <c r="Q448" s="32" t="str">
        <f>IF(AmazonProductData[[#This Row],[Rating]]&lt;3,"Good",IF(AmazonProductData[[#This Row],[Rating]]&lt;=3.9,"Very Good","Excellent"))</f>
        <v>Very Good</v>
      </c>
      <c r="R448" s="32">
        <f>AmazonProductData[[#This Row],[Rating]]*AmazonProductData[[#This Row],[Rating_count]]</f>
        <v>30354.399999999998</v>
      </c>
      <c r="S448" s="17">
        <v>3.8</v>
      </c>
      <c r="T448" s="17">
        <f>AmazonProductData[[#This Row],[Actual_price]]*AmazonProductData[[#This Row],[Rating_count]]</f>
        <v>27143224</v>
      </c>
      <c r="U448" s="17" t="str">
        <f>IF(AmazonProductData[[#This Row],[Rating_count]]&lt;1000,"Less than 1k Reviews","More than 1k Reviews")</f>
        <v>More than 1k Reviews</v>
      </c>
      <c r="V448" s="20">
        <v>7988</v>
      </c>
      <c r="W448" s="1" t="s">
        <v>3990</v>
      </c>
      <c r="X448" s="1" t="s">
        <v>5182</v>
      </c>
      <c r="Y448" s="1" t="s">
        <v>6376</v>
      </c>
      <c r="Z448" s="1" t="s">
        <v>7570</v>
      </c>
      <c r="AA448" s="1" t="s">
        <v>8764</v>
      </c>
      <c r="AB448" s="1" t="s">
        <v>9976</v>
      </c>
      <c r="AC448" s="2" t="s">
        <v>11389</v>
      </c>
      <c r="AD448" s="4" t="s">
        <v>12853</v>
      </c>
    </row>
    <row r="449" spans="1:30" hidden="1" x14ac:dyDescent="0.35">
      <c r="A449" s="3" t="s">
        <v>1184</v>
      </c>
      <c r="B449" s="3" t="str">
        <f>PROPER(AmazonProductData[[#This Row],[P_edit_3]])</f>
        <v>Demokrazy New Nova Lint</v>
      </c>
      <c r="C449" s="3" t="str">
        <f>SUBSTITUTE(AmazonProductData[[#This Row],[P_edit_2]],"/","")</f>
        <v>Demokrazy New Nova Lint</v>
      </c>
      <c r="D449" s="3" t="str">
        <f>SUBSTITUTE(AmazonProductData[[#This Row],[P_edit_1]],"!!","")</f>
        <v>Demokrazy New Nova Lint</v>
      </c>
      <c r="E449" s="3" t="str">
        <f>LEFT(AmazonProductData[[#This Row],[product_name-original]],FIND("~",SUBSTITUTE(AmazonProductData[[#This Row],[product_name-original]]," ","~",4))-1)</f>
        <v>Demokrazy New Nova Lint</v>
      </c>
      <c r="F449" s="1" t="s">
        <v>2521</v>
      </c>
      <c r="G449" s="1" t="str">
        <f>LEFT(AmazonProductData[[#This Row],[category-orginal]],FIND("|",AmazonProductData[[#This Row],[category-orginal]]))</f>
        <v>Home&amp;Kitchen|</v>
      </c>
      <c r="H449" s="1" t="str">
        <f>SUBSTITUTE(AmazonProductData[[#This Row],[category-old3]], "OfficeProducts", "Office Products")</f>
        <v>Home &amp; Kitchen</v>
      </c>
      <c r="I449" s="1" t="str">
        <f>SUBSTITUTE(AmazonProductData[[#This Row],[Category2]], "&amp;", " &amp; ")</f>
        <v>Home &amp; Kitchen</v>
      </c>
      <c r="J449" s="1" t="str">
        <f>SUBSTITUTE(AmazonProductData[[#This Row],[category-old2]],"|","")</f>
        <v>Home&amp;Kitchen</v>
      </c>
      <c r="K449" s="1" t="s">
        <v>2833</v>
      </c>
      <c r="L449" s="13">
        <v>475</v>
      </c>
      <c r="M449" s="13" t="str">
        <f>IF(AmazonProductData[[#This Row],[Actual_price]]&lt;200,"₹200",IF(AmazonProductData[[#This Row],[Actual_price]]&lt;=500,"₹200–₹500"," &gt;₹500)"))</f>
        <v xml:space="preserve"> &gt;₹500)</v>
      </c>
      <c r="N449" s="36">
        <v>999</v>
      </c>
      <c r="O449" s="36" t="str">
        <f>IF(AmazonProductData[[#This Row],[Discount_percentage]]&gt;=0.5,"50% or More","Less Than 50%")</f>
        <v>50% or More</v>
      </c>
      <c r="P449" s="27">
        <v>0.52</v>
      </c>
      <c r="Q449" s="32" t="str">
        <f>IF(AmazonProductData[[#This Row],[Rating]]&lt;3,"Good",IF(AmazonProductData[[#This Row],[Rating]]&lt;=3.9,"Very Good","Excellent"))</f>
        <v>Excellent</v>
      </c>
      <c r="R449" s="32">
        <f>AmazonProductData[[#This Row],[Rating]]*AmazonProductData[[#This Row],[Rating_count]]</f>
        <v>4186.0999999999995</v>
      </c>
      <c r="S449" s="17">
        <v>4.0999999999999996</v>
      </c>
      <c r="T449" s="17">
        <f>AmazonProductData[[#This Row],[Actual_price]]*AmazonProductData[[#This Row],[Rating_count]]</f>
        <v>1019979</v>
      </c>
      <c r="U449" s="17" t="str">
        <f>IF(AmazonProductData[[#This Row],[Rating_count]]&lt;1000,"Less than 1k Reviews","More than 1k Reviews")</f>
        <v>More than 1k Reviews</v>
      </c>
      <c r="V449" s="20">
        <v>1021</v>
      </c>
      <c r="W449" s="1" t="s">
        <v>4027</v>
      </c>
      <c r="X449" s="1" t="s">
        <v>5219</v>
      </c>
      <c r="Y449" s="1" t="s">
        <v>6413</v>
      </c>
      <c r="Z449" s="1" t="s">
        <v>7607</v>
      </c>
      <c r="AA449" s="1" t="s">
        <v>8801</v>
      </c>
      <c r="AB449" s="1" t="s">
        <v>10013</v>
      </c>
      <c r="AC449" s="2" t="s">
        <v>11426</v>
      </c>
      <c r="AD449" s="4" t="s">
        <v>12890</v>
      </c>
    </row>
    <row r="450" spans="1:30" hidden="1" x14ac:dyDescent="0.35">
      <c r="A450" s="3" t="s">
        <v>738</v>
      </c>
      <c r="B450" s="3" t="str">
        <f>PROPER(AmazonProductData[[#This Row],[P_edit_3]])</f>
        <v>Inovera World Map Extended</v>
      </c>
      <c r="C450" s="3" t="str">
        <f>SUBSTITUTE(AmazonProductData[[#This Row],[P_edit_2]],"/","")</f>
        <v>INOVERA World Map Extended</v>
      </c>
      <c r="D450" s="3" t="str">
        <f>SUBSTITUTE(AmazonProductData[[#This Row],[P_edit_1]],"!!","")</f>
        <v>INOVERA World Map Extended</v>
      </c>
      <c r="E450" s="3" t="str">
        <f>LEFT(AmazonProductData[[#This Row],[product_name-original]],FIND("~",SUBSTITUTE(AmazonProductData[[#This Row],[product_name-original]]," ","~",4))-1)</f>
        <v>INOVERA World Map Extended</v>
      </c>
      <c r="F450" s="1" t="s">
        <v>2075</v>
      </c>
      <c r="G450" s="1" t="str">
        <f>LEFT(AmazonProductData[[#This Row],[category-orginal]],FIND("|",AmazonProductData[[#This Row],[category-orginal]]))</f>
        <v>Computers&amp;Accessories|</v>
      </c>
      <c r="H450" s="1" t="str">
        <f>SUBSTITUTE(AmazonProductData[[#This Row],[category-old3]], "OfficeProducts", "Office Products")</f>
        <v>Computers &amp; Accessories</v>
      </c>
      <c r="I450" s="1" t="str">
        <f>SUBSTITUTE(AmazonProductData[[#This Row],[Category2]], "&amp;", " &amp; ")</f>
        <v>Computers &amp; Accessories</v>
      </c>
      <c r="J450" s="1" t="str">
        <f>SUBSTITUTE(AmazonProductData[[#This Row],[category-old2]],"|","")</f>
        <v>Computers&amp;Accessories</v>
      </c>
      <c r="K450" s="1" t="s">
        <v>2753</v>
      </c>
      <c r="L450" s="13">
        <v>499</v>
      </c>
      <c r="M450" s="13" t="str">
        <f>IF(AmazonProductData[[#This Row],[Actual_price]]&lt;200,"₹200",IF(AmazonProductData[[#This Row],[Actual_price]]&lt;=500,"₹200–₹500"," &gt;₹500)"))</f>
        <v xml:space="preserve"> &gt;₹500)</v>
      </c>
      <c r="N450" s="36">
        <v>999</v>
      </c>
      <c r="O450" s="36" t="str">
        <f>IF(AmazonProductData[[#This Row],[Discount_percentage]]&gt;=0.5,"50% or More","Less Than 50%")</f>
        <v>50% or More</v>
      </c>
      <c r="P450" s="27">
        <v>0.5</v>
      </c>
      <c r="Q450" s="32" t="str">
        <f>IF(AmazonProductData[[#This Row],[Rating]]&lt;3,"Good",IF(AmazonProductData[[#This Row],[Rating]]&lt;=3.9,"Very Good","Excellent"))</f>
        <v>Excellent</v>
      </c>
      <c r="R450" s="32">
        <f>AmazonProductData[[#This Row],[Rating]]*AmazonProductData[[#This Row],[Rating_count]]</f>
        <v>4532</v>
      </c>
      <c r="S450" s="17">
        <v>4.4000000000000004</v>
      </c>
      <c r="T450" s="17">
        <f>AmazonProductData[[#This Row],[Actual_price]]*AmazonProductData[[#This Row],[Rating_count]]</f>
        <v>1028970</v>
      </c>
      <c r="U450" s="17" t="str">
        <f>IF(AmazonProductData[[#This Row],[Rating_count]]&lt;1000,"Less than 1k Reviews","More than 1k Reviews")</f>
        <v>More than 1k Reviews</v>
      </c>
      <c r="V450" s="20">
        <v>1030</v>
      </c>
      <c r="W450" s="1" t="s">
        <v>3584</v>
      </c>
      <c r="X450" s="1" t="s">
        <v>4777</v>
      </c>
      <c r="Y450" s="1" t="s">
        <v>5971</v>
      </c>
      <c r="Z450" s="1" t="s">
        <v>7165</v>
      </c>
      <c r="AA450" s="1" t="s">
        <v>8359</v>
      </c>
      <c r="AB450" s="1" t="s">
        <v>9568</v>
      </c>
      <c r="AC450" s="2" t="s">
        <v>10958</v>
      </c>
      <c r="AD450" s="4" t="s">
        <v>12406</v>
      </c>
    </row>
    <row r="451" spans="1:30" x14ac:dyDescent="0.35">
      <c r="A451" s="3" t="s">
        <v>473</v>
      </c>
      <c r="B451" s="3" t="str">
        <f>PROPER(AmazonProductData[[#This Row],[P_edit_3]])</f>
        <v>Noise Pulse Buzz 1.69"</v>
      </c>
      <c r="C451" s="3" t="str">
        <f>SUBSTITUTE(AmazonProductData[[#This Row],[P_edit_2]],"/","")</f>
        <v>Noise Pulse Buzz 1.69"</v>
      </c>
      <c r="D451" s="3" t="str">
        <f>SUBSTITUTE(AmazonProductData[[#This Row],[P_edit_1]],"!!","")</f>
        <v>Noise Pulse Buzz 1.69"</v>
      </c>
      <c r="E451" s="3" t="str">
        <f>LEFT(AmazonProductData[[#This Row],[product_name-original]],FIND("~",SUBSTITUTE(AmazonProductData[[#This Row],[product_name-original]]," ","~",4))-1)</f>
        <v>Noise Pulse Buzz 1.69"</v>
      </c>
      <c r="F451" s="1" t="s">
        <v>1813</v>
      </c>
      <c r="G451" s="1" t="str">
        <f>LEFT(AmazonProductData[[#This Row],[category-orginal]],FIND("|",AmazonProductData[[#This Row],[category-orginal]]))</f>
        <v>Electronics|</v>
      </c>
      <c r="H451" s="1" t="str">
        <f>SUBSTITUTE(AmazonProductData[[#This Row],[category-old3]], "OfficeProducts", "Office Products")</f>
        <v>Electronics</v>
      </c>
      <c r="I451" s="1" t="str">
        <f>SUBSTITUTE(AmazonProductData[[#This Row],[Category2]], "&amp;", " &amp; ")</f>
        <v>Electronics</v>
      </c>
      <c r="J451" s="1" t="str">
        <f>SUBSTITUTE(AmazonProductData[[#This Row],[category-old2]],"|","")</f>
        <v>Electronics</v>
      </c>
      <c r="K451" s="1" t="s">
        <v>2707</v>
      </c>
      <c r="L451" s="13">
        <v>1999</v>
      </c>
      <c r="M451" s="13" t="str">
        <f>IF(AmazonProductData[[#This Row],[Actual_price]]&lt;200,"₹200",IF(AmazonProductData[[#This Row],[Actual_price]]&lt;=500,"₹200–₹500"," &gt;₹500)"))</f>
        <v xml:space="preserve"> &gt;₹500)</v>
      </c>
      <c r="N451" s="36">
        <v>4999</v>
      </c>
      <c r="O451" s="36" t="str">
        <f>IF(AmazonProductData[[#This Row],[Discount_percentage]]&gt;=0.5,"50% or More","Less Than 50%")</f>
        <v>50% or More</v>
      </c>
      <c r="P451" s="27">
        <v>0.6</v>
      </c>
      <c r="Q451" s="32" t="str">
        <f>IF(AmazonProductData[[#This Row],[Rating]]&lt;3,"Good",IF(AmazonProductData[[#This Row],[Rating]]&lt;=3.9,"Very Good","Excellent"))</f>
        <v>Very Good</v>
      </c>
      <c r="R451" s="32">
        <f>AmazonProductData[[#This Row],[Rating]]*AmazonProductData[[#This Row],[Rating_count]]</f>
        <v>29526.899999999998</v>
      </c>
      <c r="S451" s="17">
        <v>3.9</v>
      </c>
      <c r="T451" s="17">
        <f>AmazonProductData[[#This Row],[Actual_price]]*AmazonProductData[[#This Row],[Rating_count]]</f>
        <v>37847429</v>
      </c>
      <c r="U451" s="17" t="str">
        <f>IF(AmazonProductData[[#This Row],[Rating_count]]&lt;1000,"Less than 1k Reviews","More than 1k Reviews")</f>
        <v>More than 1k Reviews</v>
      </c>
      <c r="V451" s="20">
        <v>7571</v>
      </c>
      <c r="W451" s="1" t="s">
        <v>3328</v>
      </c>
      <c r="X451" s="1" t="s">
        <v>4534</v>
      </c>
      <c r="Y451" s="1" t="s">
        <v>5728</v>
      </c>
      <c r="Z451" s="1" t="s">
        <v>6922</v>
      </c>
      <c r="AA451" s="1" t="s">
        <v>8116</v>
      </c>
      <c r="AB451" s="1" t="s">
        <v>9323</v>
      </c>
      <c r="AC451" s="2" t="s">
        <v>10653</v>
      </c>
      <c r="AD451" s="4" t="s">
        <v>12083</v>
      </c>
    </row>
    <row r="452" spans="1:30" x14ac:dyDescent="0.35">
      <c r="A452" s="3" t="s">
        <v>658</v>
      </c>
      <c r="B452" s="3" t="str">
        <f>PROPER(AmazonProductData[[#This Row],[P_edit_3]])</f>
        <v>Noise Pulse Buzz 1.69"</v>
      </c>
      <c r="C452" s="3" t="str">
        <f>SUBSTITUTE(AmazonProductData[[#This Row],[P_edit_2]],"/","")</f>
        <v>Noise Pulse Buzz 1.69"</v>
      </c>
      <c r="D452" s="3" t="str">
        <f>SUBSTITUTE(AmazonProductData[[#This Row],[P_edit_1]],"!!","")</f>
        <v>Noise Pulse Buzz 1.69"</v>
      </c>
      <c r="E452" s="3" t="str">
        <f>LEFT(AmazonProductData[[#This Row],[product_name-original]],FIND("~",SUBSTITUTE(AmazonProductData[[#This Row],[product_name-original]]," ","~",4))-1)</f>
        <v>Noise Pulse Buzz 1.69"</v>
      </c>
      <c r="F452" s="1" t="s">
        <v>1995</v>
      </c>
      <c r="G452" s="1" t="str">
        <f>LEFT(AmazonProductData[[#This Row],[category-orginal]],FIND("|",AmazonProductData[[#This Row],[category-orginal]]))</f>
        <v>Electronics|</v>
      </c>
      <c r="H452" s="1" t="str">
        <f>SUBSTITUTE(AmazonProductData[[#This Row],[category-old3]], "OfficeProducts", "Office Products")</f>
        <v>Electronics</v>
      </c>
      <c r="I452" s="1" t="str">
        <f>SUBSTITUTE(AmazonProductData[[#This Row],[Category2]], "&amp;", " &amp; ")</f>
        <v>Electronics</v>
      </c>
      <c r="J452" s="1" t="str">
        <f>SUBSTITUTE(AmazonProductData[[#This Row],[category-old2]],"|","")</f>
        <v>Electronics</v>
      </c>
      <c r="K452" s="1" t="s">
        <v>2707</v>
      </c>
      <c r="L452" s="13">
        <v>2499</v>
      </c>
      <c r="M452" s="13" t="str">
        <f>IF(AmazonProductData[[#This Row],[Actual_price]]&lt;200,"₹200",IF(AmazonProductData[[#This Row],[Actual_price]]&lt;=500,"₹200–₹500"," &gt;₹500)"))</f>
        <v xml:space="preserve"> &gt;₹500)</v>
      </c>
      <c r="N452" s="36">
        <v>4999</v>
      </c>
      <c r="O452" s="36" t="str">
        <f>IF(AmazonProductData[[#This Row],[Discount_percentage]]&gt;=0.5,"50% or More","Less Than 50%")</f>
        <v>50% or More</v>
      </c>
      <c r="P452" s="27">
        <v>0.5</v>
      </c>
      <c r="Q452" s="32" t="str">
        <f>IF(AmazonProductData[[#This Row],[Rating]]&lt;3,"Good",IF(AmazonProductData[[#This Row],[Rating]]&lt;=3.9,"Very Good","Excellent"))</f>
        <v>Very Good</v>
      </c>
      <c r="R452" s="32">
        <f>AmazonProductData[[#This Row],[Rating]]*AmazonProductData[[#This Row],[Rating_count]]</f>
        <v>29526.899999999998</v>
      </c>
      <c r="S452" s="17">
        <v>3.9</v>
      </c>
      <c r="T452" s="17">
        <f>AmazonProductData[[#This Row],[Actual_price]]*AmazonProductData[[#This Row],[Rating_count]]</f>
        <v>37847429</v>
      </c>
      <c r="U452" s="17" t="str">
        <f>IF(AmazonProductData[[#This Row],[Rating_count]]&lt;1000,"Less than 1k Reviews","More than 1k Reviews")</f>
        <v>More than 1k Reviews</v>
      </c>
      <c r="V452" s="20">
        <v>7571</v>
      </c>
      <c r="W452" s="1" t="s">
        <v>3506</v>
      </c>
      <c r="X452" s="1" t="s">
        <v>4534</v>
      </c>
      <c r="Y452" s="1" t="s">
        <v>5728</v>
      </c>
      <c r="Z452" s="1" t="s">
        <v>6922</v>
      </c>
      <c r="AA452" s="1" t="s">
        <v>8116</v>
      </c>
      <c r="AB452" s="1" t="s">
        <v>9323</v>
      </c>
      <c r="AC452" s="2" t="s">
        <v>10873</v>
      </c>
      <c r="AD452" s="4" t="s">
        <v>12317</v>
      </c>
    </row>
    <row r="453" spans="1:30" x14ac:dyDescent="0.35">
      <c r="A453" s="3" t="s">
        <v>1278</v>
      </c>
      <c r="B453" s="3" t="str">
        <f>PROPER(AmazonProductData[[#This Row],[P_edit_3]])</f>
        <v>Kuber Industries Nylon Mesh</v>
      </c>
      <c r="C453" s="3" t="str">
        <f>SUBSTITUTE(AmazonProductData[[#This Row],[P_edit_2]],"/","")</f>
        <v>Kuber Industries Nylon Mesh</v>
      </c>
      <c r="D453" s="3" t="str">
        <f>SUBSTITUTE(AmazonProductData[[#This Row],[P_edit_1]],"!!","")</f>
        <v>Kuber Industries Nylon Mesh</v>
      </c>
      <c r="E453" s="3" t="str">
        <f>LEFT(AmazonProductData[[#This Row],[product_name-original]],FIND("~",SUBSTITUTE(AmazonProductData[[#This Row],[product_name-original]]," ","~",4))-1)</f>
        <v>Kuber Industries Nylon Mesh</v>
      </c>
      <c r="F453" s="1" t="s">
        <v>2615</v>
      </c>
      <c r="G453" s="1" t="str">
        <f>LEFT(AmazonProductData[[#This Row],[category-orginal]],FIND("|",AmazonProductData[[#This Row],[category-orginal]]))</f>
        <v>Home&amp;Kitchen|</v>
      </c>
      <c r="H453" s="1" t="str">
        <f>SUBSTITUTE(AmazonProductData[[#This Row],[category-old3]], "OfficeProducts", "Office Products")</f>
        <v>Home &amp; Kitchen</v>
      </c>
      <c r="I453" s="1" t="str">
        <f>SUBSTITUTE(AmazonProductData[[#This Row],[Category2]], "&amp;", " &amp; ")</f>
        <v>Home &amp; Kitchen</v>
      </c>
      <c r="J453" s="1" t="str">
        <f>SUBSTITUTE(AmazonProductData[[#This Row],[category-old2]],"|","")</f>
        <v>Home&amp;Kitchen</v>
      </c>
      <c r="K453" s="1" t="s">
        <v>2846</v>
      </c>
      <c r="L453" s="13">
        <v>199</v>
      </c>
      <c r="M453" s="13" t="str">
        <f>IF(AmazonProductData[[#This Row],[Actual_price]]&lt;200,"₹200",IF(AmazonProductData[[#This Row],[Actual_price]]&lt;=500,"₹200–₹500"," &gt;₹500)"))</f>
        <v>₹200–₹500</v>
      </c>
      <c r="N453" s="36">
        <v>399</v>
      </c>
      <c r="O453" s="36" t="str">
        <f>IF(AmazonProductData[[#This Row],[Discount_percentage]]&gt;=0.5,"50% or More","Less Than 50%")</f>
        <v>50% or More</v>
      </c>
      <c r="P453" s="27">
        <v>0.5</v>
      </c>
      <c r="Q453" s="32" t="str">
        <f>IF(AmazonProductData[[#This Row],[Rating]]&lt;3,"Good",IF(AmazonProductData[[#This Row],[Rating]]&lt;=3.9,"Very Good","Excellent"))</f>
        <v>Very Good</v>
      </c>
      <c r="R453" s="32">
        <f>AmazonProductData[[#This Row],[Rating]]*AmazonProductData[[#This Row],[Rating_count]]</f>
        <v>29396.5</v>
      </c>
      <c r="S453" s="17">
        <v>3.7</v>
      </c>
      <c r="T453" s="17">
        <f>AmazonProductData[[#This Row],[Actual_price]]*AmazonProductData[[#This Row],[Rating_count]]</f>
        <v>3170055</v>
      </c>
      <c r="U453" s="17" t="str">
        <f>IF(AmazonProductData[[#This Row],[Rating_count]]&lt;1000,"Less than 1k Reviews","More than 1k Reviews")</f>
        <v>More than 1k Reviews</v>
      </c>
      <c r="V453" s="20">
        <v>7945</v>
      </c>
      <c r="W453" s="1" t="s">
        <v>4120</v>
      </c>
      <c r="X453" s="1" t="s">
        <v>5313</v>
      </c>
      <c r="Y453" s="1" t="s">
        <v>6507</v>
      </c>
      <c r="Z453" s="1" t="s">
        <v>7701</v>
      </c>
      <c r="AA453" s="1" t="s">
        <v>8895</v>
      </c>
      <c r="AB453" s="1" t="s">
        <v>10107</v>
      </c>
      <c r="AC453" s="2" t="s">
        <v>11520</v>
      </c>
      <c r="AD453" s="4" t="s">
        <v>12984</v>
      </c>
    </row>
    <row r="454" spans="1:30" x14ac:dyDescent="0.35">
      <c r="A454" s="3" t="s">
        <v>561</v>
      </c>
      <c r="B454" s="3" t="str">
        <f>PROPER(AmazonProductData[[#This Row],[P_edit_3]])</f>
        <v>Storio Kids Toys Lcd</v>
      </c>
      <c r="C454" s="3" t="str">
        <f>SUBSTITUTE(AmazonProductData[[#This Row],[P_edit_2]],"/","")</f>
        <v>Storio Kids Toys LCD</v>
      </c>
      <c r="D454" s="3" t="str">
        <f>SUBSTITUTE(AmazonProductData[[#This Row],[P_edit_1]],"!!","")</f>
        <v>Storio Kids Toys LCD</v>
      </c>
      <c r="E454" s="3" t="str">
        <f>LEFT(AmazonProductData[[#This Row],[product_name-original]],FIND("~",SUBSTITUTE(AmazonProductData[[#This Row],[product_name-original]]," ","~",4))-1)</f>
        <v>Storio Kids Toys LCD</v>
      </c>
      <c r="F454" s="1" t="s">
        <v>1898</v>
      </c>
      <c r="G454" s="1" t="str">
        <f>LEFT(AmazonProductData[[#This Row],[category-orginal]],FIND("|",AmazonProductData[[#This Row],[category-orginal]]))</f>
        <v>Computers&amp;Accessories|</v>
      </c>
      <c r="H454" s="1" t="str">
        <f>SUBSTITUTE(AmazonProductData[[#This Row],[category-old3]], "OfficeProducts", "Office Products")</f>
        <v>Computers &amp; Accessories</v>
      </c>
      <c r="I454" s="1" t="str">
        <f>SUBSTITUTE(AmazonProductData[[#This Row],[Category2]], "&amp;", " &amp; ")</f>
        <v>Computers &amp; Accessories</v>
      </c>
      <c r="J454" s="1" t="str">
        <f>SUBSTITUTE(AmazonProductData[[#This Row],[category-old2]],"|","")</f>
        <v>Computers&amp;Accessories</v>
      </c>
      <c r="K454" s="1" t="s">
        <v>2734</v>
      </c>
      <c r="L454" s="13">
        <v>217</v>
      </c>
      <c r="M454" s="13" t="str">
        <f>IF(AmazonProductData[[#This Row],[Actual_price]]&lt;200,"₹200",IF(AmazonProductData[[#This Row],[Actual_price]]&lt;=500,"₹200–₹500"," &gt;₹500)"))</f>
        <v>₹200–₹500</v>
      </c>
      <c r="N454" s="36">
        <v>237</v>
      </c>
      <c r="O454" s="36" t="str">
        <f>IF(AmazonProductData[[#This Row],[Discount_percentage]]&gt;=0.5,"50% or More","Less Than 50%")</f>
        <v>Less Than 50%</v>
      </c>
      <c r="P454" s="27">
        <v>0.08</v>
      </c>
      <c r="Q454" s="32" t="str">
        <f>IF(AmazonProductData[[#This Row],[Rating]]&lt;3,"Good",IF(AmazonProductData[[#This Row],[Rating]]&lt;=3.9,"Very Good","Excellent"))</f>
        <v>Very Good</v>
      </c>
      <c r="R454" s="32">
        <f>AmazonProductData[[#This Row],[Rating]]*AmazonProductData[[#This Row],[Rating_count]]</f>
        <v>27945.199999999997</v>
      </c>
      <c r="S454" s="17">
        <v>3.8</v>
      </c>
      <c r="T454" s="17">
        <f>AmazonProductData[[#This Row],[Actual_price]]*AmazonProductData[[#This Row],[Rating_count]]</f>
        <v>1742898</v>
      </c>
      <c r="U454" s="17" t="str">
        <f>IF(AmazonProductData[[#This Row],[Rating_count]]&lt;1000,"Less than 1k Reviews","More than 1k Reviews")</f>
        <v>More than 1k Reviews</v>
      </c>
      <c r="V454" s="20">
        <v>7354</v>
      </c>
      <c r="W454" s="1" t="s">
        <v>3408</v>
      </c>
      <c r="X454" s="1" t="s">
        <v>4597</v>
      </c>
      <c r="Y454" s="1" t="s">
        <v>5791</v>
      </c>
      <c r="Z454" s="1" t="s">
        <v>6985</v>
      </c>
      <c r="AA454" s="1" t="s">
        <v>8179</v>
      </c>
      <c r="AB454" s="1" t="s">
        <v>9386</v>
      </c>
      <c r="AC454" s="2" t="s">
        <v>10747</v>
      </c>
      <c r="AD454" s="4" t="s">
        <v>12182</v>
      </c>
    </row>
    <row r="455" spans="1:30" hidden="1" x14ac:dyDescent="0.35">
      <c r="A455" s="3" t="s">
        <v>242</v>
      </c>
      <c r="B455" s="3" t="str">
        <f>PROPER(AmazonProductData[[#This Row],[P_edit_3]])</f>
        <v>Caprigo Heavy Duty Tv</v>
      </c>
      <c r="C455" s="3" t="str">
        <f>SUBSTITUTE(AmazonProductData[[#This Row],[P_edit_2]],"/","")</f>
        <v>Caprigo Heavy Duty TV</v>
      </c>
      <c r="D455" s="3" t="str">
        <f>SUBSTITUTE(AmazonProductData[[#This Row],[P_edit_1]],"!!","")</f>
        <v>Caprigo Heavy Duty TV</v>
      </c>
      <c r="E455" s="3" t="str">
        <f>LEFT(AmazonProductData[[#This Row],[product_name-original]],FIND("~",SUBSTITUTE(AmazonProductData[[#This Row],[product_name-original]]," ","~",4))-1)</f>
        <v>Caprigo Heavy Duty TV</v>
      </c>
      <c r="F455" s="1" t="s">
        <v>1593</v>
      </c>
      <c r="G455" s="1" t="str">
        <f>LEFT(AmazonProductData[[#This Row],[category-orginal]],FIND("|",AmazonProductData[[#This Row],[category-orginal]]))</f>
        <v>Electronics|</v>
      </c>
      <c r="H455" s="1" t="str">
        <f>SUBSTITUTE(AmazonProductData[[#This Row],[category-old3]], "OfficeProducts", "Office Products")</f>
        <v>Electronics</v>
      </c>
      <c r="I455" s="1" t="str">
        <f>SUBSTITUTE(AmazonProductData[[#This Row],[Category2]], "&amp;", " &amp; ")</f>
        <v>Electronics</v>
      </c>
      <c r="J455" s="1" t="str">
        <f>SUBSTITUTE(AmazonProductData[[#This Row],[category-old2]],"|","")</f>
        <v>Electronics</v>
      </c>
      <c r="K455" s="1" t="s">
        <v>2694</v>
      </c>
      <c r="L455" s="13">
        <v>399</v>
      </c>
      <c r="M455" s="13" t="str">
        <f>IF(AmazonProductData[[#This Row],[Actual_price]]&lt;200,"₹200",IF(AmazonProductData[[#This Row],[Actual_price]]&lt;=500,"₹200–₹500"," &gt;₹500)"))</f>
        <v xml:space="preserve"> &gt;₹500)</v>
      </c>
      <c r="N455" s="36">
        <v>999</v>
      </c>
      <c r="O455" s="36" t="str">
        <f>IF(AmazonProductData[[#This Row],[Discount_percentage]]&gt;=0.5,"50% or More","Less Than 50%")</f>
        <v>50% or More</v>
      </c>
      <c r="P455" s="27">
        <v>0.6</v>
      </c>
      <c r="Q455" s="32" t="str">
        <f>IF(AmazonProductData[[#This Row],[Rating]]&lt;3,"Good",IF(AmazonProductData[[#This Row],[Rating]]&lt;=3.9,"Very Good","Excellent"))</f>
        <v>Excellent</v>
      </c>
      <c r="R455" s="32">
        <f>AmazonProductData[[#This Row],[Rating]]*AmazonProductData[[#This Row],[Rating_count]]</f>
        <v>4944</v>
      </c>
      <c r="S455" s="17">
        <v>4</v>
      </c>
      <c r="T455" s="17">
        <f>AmazonProductData[[#This Row],[Actual_price]]*AmazonProductData[[#This Row],[Rating_count]]</f>
        <v>1234764</v>
      </c>
      <c r="U455" s="17" t="str">
        <f>IF(AmazonProductData[[#This Row],[Rating_count]]&lt;1000,"Less than 1k Reviews","More than 1k Reviews")</f>
        <v>More than 1k Reviews</v>
      </c>
      <c r="V455" s="20">
        <v>1236</v>
      </c>
      <c r="W455" s="1" t="s">
        <v>3127</v>
      </c>
      <c r="X455" s="1" t="s">
        <v>4377</v>
      </c>
      <c r="Y455" s="1" t="s">
        <v>5571</v>
      </c>
      <c r="Z455" s="1" t="s">
        <v>6765</v>
      </c>
      <c r="AA455" s="1" t="s">
        <v>7959</v>
      </c>
      <c r="AB455" s="1" t="s">
        <v>9162</v>
      </c>
      <c r="AC455" s="2" t="s">
        <v>10420</v>
      </c>
      <c r="AD455" s="4" t="s">
        <v>11834</v>
      </c>
    </row>
    <row r="456" spans="1:30" hidden="1" x14ac:dyDescent="0.35">
      <c r="A456" s="3" t="s">
        <v>217</v>
      </c>
      <c r="B456" s="3" t="str">
        <f>PROPER(AmazonProductData[[#This Row],[P_edit_3]])</f>
        <v>Posh 1.5 Meter High</v>
      </c>
      <c r="C456" s="3" t="str">
        <f>SUBSTITUTE(AmazonProductData[[#This Row],[P_edit_2]],"/","")</f>
        <v>Posh 1.5 Meter High</v>
      </c>
      <c r="D456" s="3" t="str">
        <f>SUBSTITUTE(AmazonProductData[[#This Row],[P_edit_1]],"!!","")</f>
        <v>Posh 1.5 Meter High</v>
      </c>
      <c r="E456" s="3" t="str">
        <f>LEFT(AmazonProductData[[#This Row],[product_name-original]],FIND("~",SUBSTITUTE(AmazonProductData[[#This Row],[product_name-original]]," ","~",4))-1)</f>
        <v>Posh 1.5 Meter High</v>
      </c>
      <c r="F456" s="1" t="s">
        <v>1568</v>
      </c>
      <c r="G456" s="1" t="str">
        <f>LEFT(AmazonProductData[[#This Row],[category-orginal]],FIND("|",AmazonProductData[[#This Row],[category-orginal]]))</f>
        <v>Electronics|</v>
      </c>
      <c r="H456" s="1" t="str">
        <f>SUBSTITUTE(AmazonProductData[[#This Row],[category-old3]], "OfficeProducts", "Office Products")</f>
        <v>Electronics</v>
      </c>
      <c r="I456" s="1" t="str">
        <f>SUBSTITUTE(AmazonProductData[[#This Row],[Category2]], "&amp;", " &amp; ")</f>
        <v>Electronics</v>
      </c>
      <c r="J456" s="1" t="str">
        <f>SUBSTITUTE(AmazonProductData[[#This Row],[category-old2]],"|","")</f>
        <v>Electronics</v>
      </c>
      <c r="K456" s="1" t="s">
        <v>2690</v>
      </c>
      <c r="L456" s="13">
        <v>173</v>
      </c>
      <c r="M456" s="13" t="str">
        <f>IF(AmazonProductData[[#This Row],[Actual_price]]&lt;200,"₹200",IF(AmazonProductData[[#This Row],[Actual_price]]&lt;=500,"₹200–₹500"," &gt;₹500)"))</f>
        <v xml:space="preserve"> &gt;₹500)</v>
      </c>
      <c r="N456" s="36">
        <v>999</v>
      </c>
      <c r="O456" s="36" t="str">
        <f>IF(AmazonProductData[[#This Row],[Discount_percentage]]&gt;=0.5,"50% or More","Less Than 50%")</f>
        <v>50% or More</v>
      </c>
      <c r="P456" s="27">
        <v>0.83</v>
      </c>
      <c r="Q456" s="32" t="str">
        <f>IF(AmazonProductData[[#This Row],[Rating]]&lt;3,"Good",IF(AmazonProductData[[#This Row],[Rating]]&lt;=3.9,"Very Good","Excellent"))</f>
        <v>Excellent</v>
      </c>
      <c r="R456" s="32">
        <f>AmazonProductData[[#This Row],[Rating]]*AmazonProductData[[#This Row],[Rating_count]]</f>
        <v>5319.0999999999995</v>
      </c>
      <c r="S456" s="17">
        <v>4.3</v>
      </c>
      <c r="T456" s="17">
        <f>AmazonProductData[[#This Row],[Actual_price]]*AmazonProductData[[#This Row],[Rating_count]]</f>
        <v>1235763</v>
      </c>
      <c r="U456" s="17" t="str">
        <f>IF(AmazonProductData[[#This Row],[Rating_count]]&lt;1000,"Less than 1k Reviews","More than 1k Reviews")</f>
        <v>More than 1k Reviews</v>
      </c>
      <c r="V456" s="20">
        <v>1237</v>
      </c>
      <c r="W456" s="1" t="s">
        <v>3106</v>
      </c>
      <c r="X456" s="1" t="s">
        <v>4356</v>
      </c>
      <c r="Y456" s="1" t="s">
        <v>5550</v>
      </c>
      <c r="Z456" s="1" t="s">
        <v>6744</v>
      </c>
      <c r="AA456" s="1" t="s">
        <v>7938</v>
      </c>
      <c r="AB456" s="1" t="s">
        <v>9141</v>
      </c>
      <c r="AC456" s="2" t="s">
        <v>10395</v>
      </c>
      <c r="AD456" s="4" t="s">
        <v>11809</v>
      </c>
    </row>
    <row r="457" spans="1:30" hidden="1" x14ac:dyDescent="0.35">
      <c r="A457" s="3" t="s">
        <v>62</v>
      </c>
      <c r="B457" s="3" t="str">
        <f>PROPER(AmazonProductData[[#This Row],[P_edit_3]])</f>
        <v>Lapster 1.5 Mtr Usb</v>
      </c>
      <c r="C457" s="3" t="str">
        <f>SUBSTITUTE(AmazonProductData[[#This Row],[P_edit_2]],"/","")</f>
        <v>Lapster 1.5 mtr USB</v>
      </c>
      <c r="D457" s="3" t="str">
        <f>SUBSTITUTE(AmazonProductData[[#This Row],[P_edit_1]],"!!","")</f>
        <v>Lapster 1.5 mtr USB</v>
      </c>
      <c r="E457" s="3" t="str">
        <f>LEFT(AmazonProductData[[#This Row],[product_name-original]],FIND("~",SUBSTITUTE(AmazonProductData[[#This Row],[product_name-original]]," ","~",4))-1)</f>
        <v>Lapster 1.5 mtr USB</v>
      </c>
      <c r="F457" s="1" t="s">
        <v>1413</v>
      </c>
      <c r="G457" s="1" t="str">
        <f>LEFT(AmazonProductData[[#This Row],[category-orginal]],FIND("|",AmazonProductData[[#This Row],[category-orginal]]))</f>
        <v>Computers&amp;Accessories|</v>
      </c>
      <c r="H457" s="1" t="str">
        <f>SUBSTITUTE(AmazonProductData[[#This Row],[category-old3]], "OfficeProducts", "Office Products")</f>
        <v>Computers &amp; Accessories</v>
      </c>
      <c r="I457" s="1" t="str">
        <f>SUBSTITUTE(AmazonProductData[[#This Row],[Category2]], "&amp;", " &amp; ")</f>
        <v>Computers &amp; Accessories</v>
      </c>
      <c r="J457" s="1" t="str">
        <f>SUBSTITUTE(AmazonProductData[[#This Row],[category-old2]],"|","")</f>
        <v>Computers&amp;Accessories</v>
      </c>
      <c r="K457" s="1" t="s">
        <v>2688</v>
      </c>
      <c r="L457" s="13">
        <v>139</v>
      </c>
      <c r="M457" s="13" t="str">
        <f>IF(AmazonProductData[[#This Row],[Actual_price]]&lt;200,"₹200",IF(AmazonProductData[[#This Row],[Actual_price]]&lt;=500,"₹200–₹500"," &gt;₹500)"))</f>
        <v xml:space="preserve"> &gt;₹500)</v>
      </c>
      <c r="N457" s="36">
        <v>999</v>
      </c>
      <c r="O457" s="36" t="str">
        <f>IF(AmazonProductData[[#This Row],[Discount_percentage]]&gt;=0.5,"50% or More","Less Than 50%")</f>
        <v>50% or More</v>
      </c>
      <c r="P457" s="27">
        <v>0.86</v>
      </c>
      <c r="Q457" s="32" t="str">
        <f>IF(AmazonProductData[[#This Row],[Rating]]&lt;3,"Good",IF(AmazonProductData[[#This Row],[Rating]]&lt;=3.9,"Very Good","Excellent"))</f>
        <v>Excellent</v>
      </c>
      <c r="R457" s="32">
        <f>AmazonProductData[[#This Row],[Rating]]*AmazonProductData[[#This Row],[Rating_count]]</f>
        <v>5252</v>
      </c>
      <c r="S457" s="17">
        <v>4</v>
      </c>
      <c r="T457" s="17">
        <f>AmazonProductData[[#This Row],[Actual_price]]*AmazonProductData[[#This Row],[Rating_count]]</f>
        <v>1311687</v>
      </c>
      <c r="U457" s="17" t="str">
        <f>IF(AmazonProductData[[#This Row],[Rating_count]]&lt;1000,"Less than 1k Reviews","More than 1k Reviews")</f>
        <v>More than 1k Reviews</v>
      </c>
      <c r="V457" s="20">
        <v>1313</v>
      </c>
      <c r="W457" s="1" t="s">
        <v>2960</v>
      </c>
      <c r="X457" s="1" t="s">
        <v>4244</v>
      </c>
      <c r="Y457" s="1" t="s">
        <v>5438</v>
      </c>
      <c r="Z457" s="1" t="s">
        <v>6632</v>
      </c>
      <c r="AA457" s="1" t="s">
        <v>7826</v>
      </c>
      <c r="AB457" s="1" t="s">
        <v>9021</v>
      </c>
      <c r="AC457" s="2" t="s">
        <v>10242</v>
      </c>
      <c r="AD457" s="4" t="s">
        <v>11654</v>
      </c>
    </row>
    <row r="458" spans="1:30" hidden="1" x14ac:dyDescent="0.35">
      <c r="A458" s="3" t="s">
        <v>118</v>
      </c>
      <c r="B458" s="3" t="str">
        <f>PROPER(AmazonProductData[[#This Row],[P_edit_3]])</f>
        <v>Lapster 5 Pin Mini</v>
      </c>
      <c r="C458" s="3" t="str">
        <f>SUBSTITUTE(AmazonProductData[[#This Row],[P_edit_2]],"/","")</f>
        <v>Lapster 5 pin mini</v>
      </c>
      <c r="D458" s="3" t="str">
        <f>SUBSTITUTE(AmazonProductData[[#This Row],[P_edit_1]],"!!","")</f>
        <v>Lapster 5 pin mini</v>
      </c>
      <c r="E458" s="3" t="str">
        <f>LEFT(AmazonProductData[[#This Row],[product_name-original]],FIND("~",SUBSTITUTE(AmazonProductData[[#This Row],[product_name-original]]," ","~",4))-1)</f>
        <v>Lapster 5 pin mini</v>
      </c>
      <c r="F458" s="1" t="s">
        <v>1469</v>
      </c>
      <c r="G458" s="1" t="str">
        <f>LEFT(AmazonProductData[[#This Row],[category-orginal]],FIND("|",AmazonProductData[[#This Row],[category-orginal]]))</f>
        <v>Computers&amp;Accessories|</v>
      </c>
      <c r="H458" s="1" t="str">
        <f>SUBSTITUTE(AmazonProductData[[#This Row],[category-old3]], "OfficeProducts", "Office Products")</f>
        <v>Computers &amp; Accessories</v>
      </c>
      <c r="I458" s="1" t="str">
        <f>SUBSTITUTE(AmazonProductData[[#This Row],[Category2]], "&amp;", " &amp; ")</f>
        <v>Computers &amp; Accessories</v>
      </c>
      <c r="J458" s="1" t="str">
        <f>SUBSTITUTE(AmazonProductData[[#This Row],[category-old2]],"|","")</f>
        <v>Computers&amp;Accessories</v>
      </c>
      <c r="K458" s="1" t="s">
        <v>2688</v>
      </c>
      <c r="L458" s="13">
        <v>149</v>
      </c>
      <c r="M458" s="13" t="str">
        <f>IF(AmazonProductData[[#This Row],[Actual_price]]&lt;200,"₹200",IF(AmazonProductData[[#This Row],[Actual_price]]&lt;=500,"₹200–₹500"," &gt;₹500)"))</f>
        <v xml:space="preserve"> &gt;₹500)</v>
      </c>
      <c r="N458" s="36">
        <v>999</v>
      </c>
      <c r="O458" s="36" t="str">
        <f>IF(AmazonProductData[[#This Row],[Discount_percentage]]&gt;=0.5,"50% or More","Less Than 50%")</f>
        <v>50% or More</v>
      </c>
      <c r="P458" s="27">
        <v>0.85</v>
      </c>
      <c r="Q458" s="32" t="str">
        <f>IF(AmazonProductData[[#This Row],[Rating]]&lt;3,"Good",IF(AmazonProductData[[#This Row],[Rating]]&lt;=3.9,"Very Good","Excellent"))</f>
        <v>Excellent</v>
      </c>
      <c r="R458" s="32">
        <f>AmazonProductData[[#This Row],[Rating]]*AmazonProductData[[#This Row],[Rating_count]]</f>
        <v>5252</v>
      </c>
      <c r="S458" s="17">
        <v>4</v>
      </c>
      <c r="T458" s="17">
        <f>AmazonProductData[[#This Row],[Actual_price]]*AmazonProductData[[#This Row],[Rating_count]]</f>
        <v>1311687</v>
      </c>
      <c r="U458" s="17" t="str">
        <f>IF(AmazonProductData[[#This Row],[Rating_count]]&lt;1000,"Less than 1k Reviews","More than 1k Reviews")</f>
        <v>More than 1k Reviews</v>
      </c>
      <c r="V458" s="20">
        <v>1313</v>
      </c>
      <c r="W458" s="1" t="s">
        <v>3013</v>
      </c>
      <c r="X458" s="1" t="s">
        <v>4244</v>
      </c>
      <c r="Y458" s="1" t="s">
        <v>5438</v>
      </c>
      <c r="Z458" s="1" t="s">
        <v>6632</v>
      </c>
      <c r="AA458" s="1" t="s">
        <v>7826</v>
      </c>
      <c r="AB458" s="1" t="s">
        <v>9021</v>
      </c>
      <c r="AC458" s="2" t="s">
        <v>10296</v>
      </c>
      <c r="AD458" s="4" t="s">
        <v>11710</v>
      </c>
    </row>
    <row r="459" spans="1:30" hidden="1" x14ac:dyDescent="0.35">
      <c r="A459" s="3" t="s">
        <v>62</v>
      </c>
      <c r="B459" s="3" t="str">
        <f>PROPER(AmazonProductData[[#This Row],[P_edit_3]])</f>
        <v>Lapster 1.5 Mtr Usb</v>
      </c>
      <c r="C459" s="3" t="str">
        <f>SUBSTITUTE(AmazonProductData[[#This Row],[P_edit_2]],"/","")</f>
        <v>Lapster 1.5 mtr USB</v>
      </c>
      <c r="D459" s="3" t="str">
        <f>SUBSTITUTE(AmazonProductData[[#This Row],[P_edit_1]],"!!","")</f>
        <v>Lapster 1.5 mtr USB</v>
      </c>
      <c r="E459" s="3" t="str">
        <f>LEFT(AmazonProductData[[#This Row],[product_name-original]],FIND("~",SUBSTITUTE(AmazonProductData[[#This Row],[product_name-original]]," ","~",4))-1)</f>
        <v>Lapster 1.5 mtr USB</v>
      </c>
      <c r="F459" s="1" t="s">
        <v>1413</v>
      </c>
      <c r="G459" s="1" t="str">
        <f>LEFT(AmazonProductData[[#This Row],[category-orginal]],FIND("|",AmazonProductData[[#This Row],[category-orginal]]))</f>
        <v>Computers&amp;Accessories|</v>
      </c>
      <c r="H459" s="1" t="str">
        <f>SUBSTITUTE(AmazonProductData[[#This Row],[category-old3]], "OfficeProducts", "Office Products")</f>
        <v>Computers &amp; Accessories</v>
      </c>
      <c r="I459" s="1" t="str">
        <f>SUBSTITUTE(AmazonProductData[[#This Row],[Category2]], "&amp;", " &amp; ")</f>
        <v>Computers &amp; Accessories</v>
      </c>
      <c r="J459" s="1" t="str">
        <f>SUBSTITUTE(AmazonProductData[[#This Row],[category-old2]],"|","")</f>
        <v>Computers&amp;Accessories</v>
      </c>
      <c r="K459" s="1" t="s">
        <v>2688</v>
      </c>
      <c r="L459" s="13">
        <v>139</v>
      </c>
      <c r="M459" s="13" t="str">
        <f>IF(AmazonProductData[[#This Row],[Actual_price]]&lt;200,"₹200",IF(AmazonProductData[[#This Row],[Actual_price]]&lt;=500,"₹200–₹500"," &gt;₹500)"))</f>
        <v xml:space="preserve"> &gt;₹500)</v>
      </c>
      <c r="N459" s="36">
        <v>999</v>
      </c>
      <c r="O459" s="36" t="str">
        <f>IF(AmazonProductData[[#This Row],[Discount_percentage]]&gt;=0.5,"50% or More","Less Than 50%")</f>
        <v>50% or More</v>
      </c>
      <c r="P459" s="27">
        <v>0.86</v>
      </c>
      <c r="Q459" s="32" t="str">
        <f>IF(AmazonProductData[[#This Row],[Rating]]&lt;3,"Good",IF(AmazonProductData[[#This Row],[Rating]]&lt;=3.9,"Very Good","Excellent"))</f>
        <v>Excellent</v>
      </c>
      <c r="R459" s="32">
        <f>AmazonProductData[[#This Row],[Rating]]*AmazonProductData[[#This Row],[Rating_count]]</f>
        <v>5252</v>
      </c>
      <c r="S459" s="17">
        <v>4</v>
      </c>
      <c r="T459" s="17">
        <f>AmazonProductData[[#This Row],[Actual_price]]*AmazonProductData[[#This Row],[Rating_count]]</f>
        <v>1311687</v>
      </c>
      <c r="U459" s="17" t="str">
        <f>IF(AmazonProductData[[#This Row],[Rating_count]]&lt;1000,"Less than 1k Reviews","More than 1k Reviews")</f>
        <v>More than 1k Reviews</v>
      </c>
      <c r="V459" s="20">
        <v>1313</v>
      </c>
      <c r="W459" s="1" t="s">
        <v>2960</v>
      </c>
      <c r="X459" s="1" t="s">
        <v>4244</v>
      </c>
      <c r="Y459" s="1" t="s">
        <v>5438</v>
      </c>
      <c r="Z459" s="1" t="s">
        <v>6632</v>
      </c>
      <c r="AA459" s="1" t="s">
        <v>7826</v>
      </c>
      <c r="AB459" s="1" t="s">
        <v>9021</v>
      </c>
      <c r="AC459" s="2" t="s">
        <v>10242</v>
      </c>
      <c r="AD459" s="4" t="s">
        <v>12530</v>
      </c>
    </row>
    <row r="460" spans="1:30" hidden="1" x14ac:dyDescent="0.35">
      <c r="A460" s="3" t="s">
        <v>1280</v>
      </c>
      <c r="B460" s="3" t="str">
        <f>PROPER(AmazonProductData[[#This Row],[P_edit_3]])</f>
        <v>T Topline 180 W</v>
      </c>
      <c r="C460" s="3" t="str">
        <f>SUBSTITUTE(AmazonProductData[[#This Row],[P_edit_2]],"/","")</f>
        <v>T TOPLINE 180 W</v>
      </c>
      <c r="D460" s="3" t="str">
        <f>SUBSTITUTE(AmazonProductData[[#This Row],[P_edit_1]],"!!","")</f>
        <v>T TOPLINE 180 W</v>
      </c>
      <c r="E460" s="3" t="str">
        <f>LEFT(AmazonProductData[[#This Row],[product_name-original]],FIND("~",SUBSTITUTE(AmazonProductData[[#This Row],[product_name-original]]," ","~",4))-1)</f>
        <v>T TOPLINE 180 W</v>
      </c>
      <c r="F460" s="1" t="s">
        <v>2617</v>
      </c>
      <c r="G460" s="1" t="str">
        <f>LEFT(AmazonProductData[[#This Row],[category-orginal]],FIND("|",AmazonProductData[[#This Row],[category-orginal]]))</f>
        <v>Home&amp;Kitchen|</v>
      </c>
      <c r="H460" s="1" t="str">
        <f>SUBSTITUTE(AmazonProductData[[#This Row],[category-old3]], "OfficeProducts", "Office Products")</f>
        <v>Home &amp; Kitchen</v>
      </c>
      <c r="I460" s="1" t="str">
        <f>SUBSTITUTE(AmazonProductData[[#This Row],[Category2]], "&amp;", " &amp; ")</f>
        <v>Home &amp; Kitchen</v>
      </c>
      <c r="J460" s="1" t="str">
        <f>SUBSTITUTE(AmazonProductData[[#This Row],[category-old2]],"|","")</f>
        <v>Home&amp;Kitchen</v>
      </c>
      <c r="K460" s="1" t="s">
        <v>2837</v>
      </c>
      <c r="L460" s="13">
        <v>549</v>
      </c>
      <c r="M460" s="13" t="str">
        <f>IF(AmazonProductData[[#This Row],[Actual_price]]&lt;200,"₹200",IF(AmazonProductData[[#This Row],[Actual_price]]&lt;=500,"₹200–₹500"," &gt;₹500)"))</f>
        <v xml:space="preserve"> &gt;₹500)</v>
      </c>
      <c r="N460" s="36">
        <v>999</v>
      </c>
      <c r="O460" s="36" t="str">
        <f>IF(AmazonProductData[[#This Row],[Discount_percentage]]&gt;=0.5,"50% or More","Less Than 50%")</f>
        <v>Less Than 50%</v>
      </c>
      <c r="P460" s="27">
        <v>0.45</v>
      </c>
      <c r="Q460" s="32" t="str">
        <f>IF(AmazonProductData[[#This Row],[Rating]]&lt;3,"Good",IF(AmazonProductData[[#This Row],[Rating]]&lt;=3.9,"Very Good","Excellent"))</f>
        <v>Excellent</v>
      </c>
      <c r="R460" s="32">
        <f>AmazonProductData[[#This Row],[Rating]]*AmazonProductData[[#This Row],[Rating_count]]</f>
        <v>5252</v>
      </c>
      <c r="S460" s="17">
        <v>4</v>
      </c>
      <c r="T460" s="17">
        <f>AmazonProductData[[#This Row],[Actual_price]]*AmazonProductData[[#This Row],[Rating_count]]</f>
        <v>1311687</v>
      </c>
      <c r="U460" s="17" t="str">
        <f>IF(AmazonProductData[[#This Row],[Rating_count]]&lt;1000,"Less than 1k Reviews","More than 1k Reviews")</f>
        <v>More than 1k Reviews</v>
      </c>
      <c r="V460" s="20">
        <v>1313</v>
      </c>
      <c r="W460" s="1" t="s">
        <v>4122</v>
      </c>
      <c r="X460" s="1" t="s">
        <v>5315</v>
      </c>
      <c r="Y460" s="1" t="s">
        <v>6509</v>
      </c>
      <c r="Z460" s="1" t="s">
        <v>7703</v>
      </c>
      <c r="AA460" s="1" t="s">
        <v>8897</v>
      </c>
      <c r="AB460" s="1" t="s">
        <v>10109</v>
      </c>
      <c r="AC460" s="2" t="s">
        <v>11522</v>
      </c>
      <c r="AD460" s="4" t="s">
        <v>12986</v>
      </c>
    </row>
    <row r="461" spans="1:30" hidden="1" x14ac:dyDescent="0.35">
      <c r="A461" s="3" t="s">
        <v>415</v>
      </c>
      <c r="B461" s="3" t="str">
        <f>PROPER(AmazonProductData[[#This Row],[P_edit_3]])</f>
        <v>Mi Xiaomi 22.5W Fast</v>
      </c>
      <c r="C461" s="3" t="str">
        <f>SUBSTITUTE(AmazonProductData[[#This Row],[P_edit_2]],"/","")</f>
        <v>MI Xiaomi 22.5W Fast</v>
      </c>
      <c r="D461" s="3" t="str">
        <f>SUBSTITUTE(AmazonProductData[[#This Row],[P_edit_1]],"!!","")</f>
        <v>MI Xiaomi 22.5W Fast</v>
      </c>
      <c r="E461" s="3" t="str">
        <f>LEFT(AmazonProductData[[#This Row],[product_name-original]],FIND("~",SUBSTITUTE(AmazonProductData[[#This Row],[product_name-original]]," ","~",4))-1)</f>
        <v>MI Xiaomi 22.5W Fast</v>
      </c>
      <c r="F461" s="1" t="s">
        <v>1758</v>
      </c>
      <c r="G461" s="1" t="str">
        <f>LEFT(AmazonProductData[[#This Row],[category-orginal]],FIND("|",AmazonProductData[[#This Row],[category-orginal]]))</f>
        <v>Electronics|</v>
      </c>
      <c r="H461" s="1" t="str">
        <f>SUBSTITUTE(AmazonProductData[[#This Row],[category-old3]], "OfficeProducts", "Office Products")</f>
        <v>Electronics</v>
      </c>
      <c r="I461" s="1" t="str">
        <f>SUBSTITUTE(AmazonProductData[[#This Row],[Category2]], "&amp;", " &amp; ")</f>
        <v>Electronics</v>
      </c>
      <c r="J461" s="1" t="str">
        <f>SUBSTITUTE(AmazonProductData[[#This Row],[category-old2]],"|","")</f>
        <v>Electronics</v>
      </c>
      <c r="K461" s="1" t="s">
        <v>2715</v>
      </c>
      <c r="L461" s="13">
        <v>649</v>
      </c>
      <c r="M461" s="13" t="str">
        <f>IF(AmazonProductData[[#This Row],[Actual_price]]&lt;200,"₹200",IF(AmazonProductData[[#This Row],[Actual_price]]&lt;=500,"₹200–₹500"," &gt;₹500)"))</f>
        <v xml:space="preserve"> &gt;₹500)</v>
      </c>
      <c r="N461" s="36">
        <v>999</v>
      </c>
      <c r="O461" s="36" t="str">
        <f>IF(AmazonProductData[[#This Row],[Discount_percentage]]&gt;=0.5,"50% or More","Less Than 50%")</f>
        <v>Less Than 50%</v>
      </c>
      <c r="P461" s="27">
        <v>0.35</v>
      </c>
      <c r="Q461" s="32" t="str">
        <f>IF(AmazonProductData[[#This Row],[Rating]]&lt;3,"Good",IF(AmazonProductData[[#This Row],[Rating]]&lt;=3.9,"Very Good","Excellent"))</f>
        <v>Excellent</v>
      </c>
      <c r="R461" s="32">
        <f>AmazonProductData[[#This Row],[Rating]]*AmazonProductData[[#This Row],[Rating_count]]</f>
        <v>5523</v>
      </c>
      <c r="S461" s="17">
        <v>4.2</v>
      </c>
      <c r="T461" s="17">
        <f>AmazonProductData[[#This Row],[Actual_price]]*AmazonProductData[[#This Row],[Rating_count]]</f>
        <v>1313685</v>
      </c>
      <c r="U461" s="17" t="str">
        <f>IF(AmazonProductData[[#This Row],[Rating_count]]&lt;1000,"Less than 1k Reviews","More than 1k Reviews")</f>
        <v>More than 1k Reviews</v>
      </c>
      <c r="V461" s="20">
        <v>1315</v>
      </c>
      <c r="W461" s="1" t="s">
        <v>3282</v>
      </c>
      <c r="X461" s="1" t="s">
        <v>4499</v>
      </c>
      <c r="Y461" s="1" t="s">
        <v>5693</v>
      </c>
      <c r="Z461" s="1" t="s">
        <v>6887</v>
      </c>
      <c r="AA461" s="1" t="s">
        <v>8081</v>
      </c>
      <c r="AB461" s="1" t="s">
        <v>9287</v>
      </c>
      <c r="AC461" s="2" t="s">
        <v>10595</v>
      </c>
      <c r="AD461" s="4" t="s">
        <v>12016</v>
      </c>
    </row>
    <row r="462" spans="1:30" hidden="1" x14ac:dyDescent="0.35">
      <c r="A462" s="3" t="s">
        <v>401</v>
      </c>
      <c r="B462" s="3" t="str">
        <f>PROPER(AmazonProductData[[#This Row],[P_edit_3]])</f>
        <v>Sounce Spiral Charger Cable</v>
      </c>
      <c r="C462" s="3" t="str">
        <f>SUBSTITUTE(AmazonProductData[[#This Row],[P_edit_2]],"/","")</f>
        <v>Sounce Spiral Charger Cable</v>
      </c>
      <c r="D462" s="3" t="str">
        <f>SUBSTITUTE(AmazonProductData[[#This Row],[P_edit_1]],"!!","")</f>
        <v>Sounce Spiral Charger Cable</v>
      </c>
      <c r="E462" s="3" t="str">
        <f>LEFT(AmazonProductData[[#This Row],[product_name-original]],FIND("~",SUBSTITUTE(AmazonProductData[[#This Row],[product_name-original]]," ","~",4))-1)</f>
        <v>Sounce Spiral Charger Cable</v>
      </c>
      <c r="F462" s="1" t="s">
        <v>1745</v>
      </c>
      <c r="G462" s="1" t="str">
        <f>LEFT(AmazonProductData[[#This Row],[category-orginal]],FIND("|",AmazonProductData[[#This Row],[category-orginal]]))</f>
        <v>Computers&amp;Accessories|</v>
      </c>
      <c r="H462" s="1" t="str">
        <f>SUBSTITUTE(AmazonProductData[[#This Row],[category-old3]], "OfficeProducts", "Office Products")</f>
        <v>Computers &amp; Accessories</v>
      </c>
      <c r="I462" s="1" t="str">
        <f>SUBSTITUTE(AmazonProductData[[#This Row],[Category2]], "&amp;", " &amp; ")</f>
        <v>Computers &amp; Accessories</v>
      </c>
      <c r="J462" s="1" t="str">
        <f>SUBSTITUTE(AmazonProductData[[#This Row],[category-old2]],"|","")</f>
        <v>Computers&amp;Accessories</v>
      </c>
      <c r="K462" s="1" t="s">
        <v>2720</v>
      </c>
      <c r="L462" s="13">
        <v>99</v>
      </c>
      <c r="M462" s="13" t="str">
        <f>IF(AmazonProductData[[#This Row],[Actual_price]]&lt;200,"₹200",IF(AmazonProductData[[#This Row],[Actual_price]]&lt;=500,"₹200–₹500"," &gt;₹500)"))</f>
        <v xml:space="preserve"> &gt;₹500)</v>
      </c>
      <c r="N462" s="36">
        <v>999</v>
      </c>
      <c r="O462" s="36" t="str">
        <f>IF(AmazonProductData[[#This Row],[Discount_percentage]]&gt;=0.5,"50% or More","Less Than 50%")</f>
        <v>50% or More</v>
      </c>
      <c r="P462" s="27">
        <v>0.9</v>
      </c>
      <c r="Q462" s="32" t="str">
        <f>IF(AmazonProductData[[#This Row],[Rating]]&lt;3,"Good",IF(AmazonProductData[[#This Row],[Rating]]&lt;=3.9,"Very Good","Excellent"))</f>
        <v>Excellent</v>
      </c>
      <c r="R462" s="32">
        <f>AmazonProductData[[#This Row],[Rating]]*AmazonProductData[[#This Row],[Rating_count]]</f>
        <v>5584</v>
      </c>
      <c r="S462" s="17">
        <v>4</v>
      </c>
      <c r="T462" s="17">
        <f>AmazonProductData[[#This Row],[Actual_price]]*AmazonProductData[[#This Row],[Rating_count]]</f>
        <v>1394604</v>
      </c>
      <c r="U462" s="17" t="str">
        <f>IF(AmazonProductData[[#This Row],[Rating_count]]&lt;1000,"Less than 1k Reviews","More than 1k Reviews")</f>
        <v>More than 1k Reviews</v>
      </c>
      <c r="V462" s="20">
        <v>1396</v>
      </c>
      <c r="W462" s="1" t="s">
        <v>3274</v>
      </c>
      <c r="X462" s="1" t="s">
        <v>4491</v>
      </c>
      <c r="Y462" s="1" t="s">
        <v>5685</v>
      </c>
      <c r="Z462" s="1" t="s">
        <v>6879</v>
      </c>
      <c r="AA462" s="1" t="s">
        <v>8073</v>
      </c>
      <c r="AB462" s="1" t="s">
        <v>9279</v>
      </c>
      <c r="AC462" s="2" t="s">
        <v>10580</v>
      </c>
      <c r="AD462" s="4" t="s">
        <v>11999</v>
      </c>
    </row>
    <row r="463" spans="1:30" hidden="1" x14ac:dyDescent="0.35">
      <c r="A463" s="3" t="s">
        <v>401</v>
      </c>
      <c r="B463" s="3" t="str">
        <f>PROPER(AmazonProductData[[#This Row],[P_edit_3]])</f>
        <v>Sounce Spiral Charger Cable</v>
      </c>
      <c r="C463" s="3" t="str">
        <f>SUBSTITUTE(AmazonProductData[[#This Row],[P_edit_2]],"/","")</f>
        <v>Sounce Spiral Charger Cable</v>
      </c>
      <c r="D463" s="3" t="str">
        <f>SUBSTITUTE(AmazonProductData[[#This Row],[P_edit_1]],"!!","")</f>
        <v>Sounce Spiral Charger Cable</v>
      </c>
      <c r="E463" s="3" t="str">
        <f>LEFT(AmazonProductData[[#This Row],[product_name-original]],FIND("~",SUBSTITUTE(AmazonProductData[[#This Row],[product_name-original]]," ","~",4))-1)</f>
        <v>Sounce Spiral Charger Cable</v>
      </c>
      <c r="F463" s="1" t="s">
        <v>1745</v>
      </c>
      <c r="G463" s="1" t="str">
        <f>LEFT(AmazonProductData[[#This Row],[category-orginal]],FIND("|",AmazonProductData[[#This Row],[category-orginal]]))</f>
        <v>Computers&amp;Accessories|</v>
      </c>
      <c r="H463" s="1" t="str">
        <f>SUBSTITUTE(AmazonProductData[[#This Row],[category-old3]], "OfficeProducts", "Office Products")</f>
        <v>Computers &amp; Accessories</v>
      </c>
      <c r="I463" s="1" t="str">
        <f>SUBSTITUTE(AmazonProductData[[#This Row],[Category2]], "&amp;", " &amp; ")</f>
        <v>Computers &amp; Accessories</v>
      </c>
      <c r="J463" s="1" t="str">
        <f>SUBSTITUTE(AmazonProductData[[#This Row],[category-old2]],"|","")</f>
        <v>Computers&amp;Accessories</v>
      </c>
      <c r="K463" s="1" t="s">
        <v>2720</v>
      </c>
      <c r="L463" s="13">
        <v>99</v>
      </c>
      <c r="M463" s="13" t="str">
        <f>IF(AmazonProductData[[#This Row],[Actual_price]]&lt;200,"₹200",IF(AmazonProductData[[#This Row],[Actual_price]]&lt;=500,"₹200–₹500"," &gt;₹500)"))</f>
        <v xml:space="preserve"> &gt;₹500)</v>
      </c>
      <c r="N463" s="36">
        <v>999</v>
      </c>
      <c r="O463" s="36" t="str">
        <f>IF(AmazonProductData[[#This Row],[Discount_percentage]]&gt;=0.5,"50% or More","Less Than 50%")</f>
        <v>50% or More</v>
      </c>
      <c r="P463" s="27">
        <v>0.9</v>
      </c>
      <c r="Q463" s="32" t="str">
        <f>IF(AmazonProductData[[#This Row],[Rating]]&lt;3,"Good",IF(AmazonProductData[[#This Row],[Rating]]&lt;=3.9,"Very Good","Excellent"))</f>
        <v>Excellent</v>
      </c>
      <c r="R463" s="32">
        <f>AmazonProductData[[#This Row],[Rating]]*AmazonProductData[[#This Row],[Rating_count]]</f>
        <v>5584</v>
      </c>
      <c r="S463" s="17">
        <v>4</v>
      </c>
      <c r="T463" s="17">
        <f>AmazonProductData[[#This Row],[Actual_price]]*AmazonProductData[[#This Row],[Rating_count]]</f>
        <v>1394604</v>
      </c>
      <c r="U463" s="17" t="str">
        <f>IF(AmazonProductData[[#This Row],[Rating_count]]&lt;1000,"Less than 1k Reviews","More than 1k Reviews")</f>
        <v>More than 1k Reviews</v>
      </c>
      <c r="V463" s="20">
        <v>1396</v>
      </c>
      <c r="W463" s="1" t="s">
        <v>3274</v>
      </c>
      <c r="X463" s="1" t="s">
        <v>4491</v>
      </c>
      <c r="Y463" s="1" t="s">
        <v>5685</v>
      </c>
      <c r="Z463" s="1" t="s">
        <v>6879</v>
      </c>
      <c r="AA463" s="1" t="s">
        <v>8073</v>
      </c>
      <c r="AB463" s="1" t="s">
        <v>9279</v>
      </c>
      <c r="AC463" s="2" t="s">
        <v>10798</v>
      </c>
      <c r="AD463" s="4" t="s">
        <v>12236</v>
      </c>
    </row>
    <row r="464" spans="1:30" hidden="1" x14ac:dyDescent="0.35">
      <c r="A464" s="3" t="s">
        <v>1256</v>
      </c>
      <c r="B464" s="3" t="str">
        <f>PROPER(AmazonProductData[[#This Row],[P_edit_3]])</f>
        <v>Konvio Neer 10 Inch</v>
      </c>
      <c r="C464" s="3" t="str">
        <f>SUBSTITUTE(AmazonProductData[[#This Row],[P_edit_2]],"/","")</f>
        <v>KONVIO NEER 10 Inch</v>
      </c>
      <c r="D464" s="3" t="str">
        <f>SUBSTITUTE(AmazonProductData[[#This Row],[P_edit_1]],"!!","")</f>
        <v>KONVIO NEER 10 Inch</v>
      </c>
      <c r="E464" s="3" t="str">
        <f>LEFT(AmazonProductData[[#This Row],[product_name-original]],FIND("~",SUBSTITUTE(AmazonProductData[[#This Row],[product_name-original]]," ","~",4))-1)</f>
        <v>KONVIO NEER 10 Inch</v>
      </c>
      <c r="F464" s="1" t="s">
        <v>2593</v>
      </c>
      <c r="G464" s="1" t="str">
        <f>LEFT(AmazonProductData[[#This Row],[category-orginal]],FIND("|",AmazonProductData[[#This Row],[category-orginal]]))</f>
        <v>Home&amp;Kitchen|</v>
      </c>
      <c r="H464" s="1" t="str">
        <f>SUBSTITUTE(AmazonProductData[[#This Row],[category-old3]], "OfficeProducts", "Office Products")</f>
        <v>Home &amp; Kitchen</v>
      </c>
      <c r="I464" s="1" t="str">
        <f>SUBSTITUTE(AmazonProductData[[#This Row],[Category2]], "&amp;", " &amp; ")</f>
        <v>Home &amp; Kitchen</v>
      </c>
      <c r="J464" s="1" t="str">
        <f>SUBSTITUTE(AmazonProductData[[#This Row],[category-old2]],"|","")</f>
        <v>Home&amp;Kitchen</v>
      </c>
      <c r="K464" s="1" t="s">
        <v>2864</v>
      </c>
      <c r="L464" s="13">
        <v>499</v>
      </c>
      <c r="M464" s="13" t="str">
        <f>IF(AmazonProductData[[#This Row],[Actual_price]]&lt;200,"₹200",IF(AmazonProductData[[#This Row],[Actual_price]]&lt;=500,"₹200–₹500"," &gt;₹500)"))</f>
        <v xml:space="preserve"> &gt;₹500)</v>
      </c>
      <c r="N464" s="36">
        <v>999</v>
      </c>
      <c r="O464" s="36" t="str">
        <f>IF(AmazonProductData[[#This Row],[Discount_percentage]]&gt;=0.5,"50% or More","Less Than 50%")</f>
        <v>50% or More</v>
      </c>
      <c r="P464" s="27">
        <v>0.5</v>
      </c>
      <c r="Q464" s="32" t="str">
        <f>IF(AmazonProductData[[#This Row],[Rating]]&lt;3,"Good",IF(AmazonProductData[[#This Row],[Rating]]&lt;=3.9,"Very Good","Excellent"))</f>
        <v>Excellent</v>
      </c>
      <c r="R464" s="32">
        <f>AmazonProductData[[#This Row],[Rating]]*AmazonProductData[[#This Row],[Rating_count]]</f>
        <v>6174.8</v>
      </c>
      <c r="S464" s="17">
        <v>4.3</v>
      </c>
      <c r="T464" s="17">
        <f>AmazonProductData[[#This Row],[Actual_price]]*AmazonProductData[[#This Row],[Rating_count]]</f>
        <v>1434564</v>
      </c>
      <c r="U464" s="17" t="str">
        <f>IF(AmazonProductData[[#This Row],[Rating_count]]&lt;1000,"Less than 1k Reviews","More than 1k Reviews")</f>
        <v>More than 1k Reviews</v>
      </c>
      <c r="V464" s="20">
        <v>1436</v>
      </c>
      <c r="W464" s="1" t="s">
        <v>4098</v>
      </c>
      <c r="X464" s="1" t="s">
        <v>5291</v>
      </c>
      <c r="Y464" s="1" t="s">
        <v>6485</v>
      </c>
      <c r="Z464" s="1" t="s">
        <v>7679</v>
      </c>
      <c r="AA464" s="1" t="s">
        <v>8873</v>
      </c>
      <c r="AB464" s="1" t="s">
        <v>10085</v>
      </c>
      <c r="AC464" s="2" t="s">
        <v>11498</v>
      </c>
      <c r="AD464" s="4" t="s">
        <v>12962</v>
      </c>
    </row>
    <row r="465" spans="1:30" hidden="1" x14ac:dyDescent="0.35">
      <c r="A465" s="3" t="s">
        <v>711</v>
      </c>
      <c r="B465" s="3" t="str">
        <f>PROPER(AmazonProductData[[#This Row],[P_edit_3]])</f>
        <v>Lapster Gel Mouse Pad</v>
      </c>
      <c r="C465" s="3" t="str">
        <f>SUBSTITUTE(AmazonProductData[[#This Row],[P_edit_2]],"/","")</f>
        <v>Lapster Gel Mouse pad</v>
      </c>
      <c r="D465" s="3" t="str">
        <f>SUBSTITUTE(AmazonProductData[[#This Row],[P_edit_1]],"!!","")</f>
        <v>Lapster Gel Mouse pad</v>
      </c>
      <c r="E465" s="3" t="str">
        <f>LEFT(AmazonProductData[[#This Row],[product_name-original]],FIND("~",SUBSTITUTE(AmazonProductData[[#This Row],[product_name-original]]," ","~",4))-1)</f>
        <v>Lapster Gel Mouse pad</v>
      </c>
      <c r="F465" s="1" t="s">
        <v>2048</v>
      </c>
      <c r="G465" s="1" t="str">
        <f>LEFT(AmazonProductData[[#This Row],[category-orginal]],FIND("|",AmazonProductData[[#This Row],[category-orginal]]))</f>
        <v>Computers&amp;Accessories|</v>
      </c>
      <c r="H465" s="1" t="str">
        <f>SUBSTITUTE(AmazonProductData[[#This Row],[category-old3]], "OfficeProducts", "Office Products")</f>
        <v>Computers &amp; Accessories</v>
      </c>
      <c r="I465" s="1" t="str">
        <f>SUBSTITUTE(AmazonProductData[[#This Row],[Category2]], "&amp;", " &amp; ")</f>
        <v>Computers &amp; Accessories</v>
      </c>
      <c r="J465" s="1" t="str">
        <f>SUBSTITUTE(AmazonProductData[[#This Row],[category-old2]],"|","")</f>
        <v>Computers&amp;Accessories</v>
      </c>
      <c r="K465" s="1" t="s">
        <v>2753</v>
      </c>
      <c r="L465" s="13">
        <v>230</v>
      </c>
      <c r="M465" s="13" t="str">
        <f>IF(AmazonProductData[[#This Row],[Actual_price]]&lt;200,"₹200",IF(AmazonProductData[[#This Row],[Actual_price]]&lt;=500,"₹200–₹500"," &gt;₹500)"))</f>
        <v xml:space="preserve"> &gt;₹500)</v>
      </c>
      <c r="N465" s="36">
        <v>999</v>
      </c>
      <c r="O465" s="36" t="str">
        <f>IF(AmazonProductData[[#This Row],[Discount_percentage]]&gt;=0.5,"50% or More","Less Than 50%")</f>
        <v>50% or More</v>
      </c>
      <c r="P465" s="27">
        <v>0.77</v>
      </c>
      <c r="Q465" s="32" t="str">
        <f>IF(AmazonProductData[[#This Row],[Rating]]&lt;3,"Good",IF(AmazonProductData[[#This Row],[Rating]]&lt;=3.9,"Very Good","Excellent"))</f>
        <v>Excellent</v>
      </c>
      <c r="R465" s="32">
        <f>AmazonProductData[[#This Row],[Rating]]*AmazonProductData[[#This Row],[Rating_count]]</f>
        <v>6417.6</v>
      </c>
      <c r="S465" s="17">
        <v>4.2</v>
      </c>
      <c r="T465" s="17">
        <f>AmazonProductData[[#This Row],[Actual_price]]*AmazonProductData[[#This Row],[Rating_count]]</f>
        <v>1526472</v>
      </c>
      <c r="U465" s="17" t="str">
        <f>IF(AmazonProductData[[#This Row],[Rating_count]]&lt;1000,"Less than 1k Reviews","More than 1k Reviews")</f>
        <v>More than 1k Reviews</v>
      </c>
      <c r="V465" s="20">
        <v>1528</v>
      </c>
      <c r="W465" s="1" t="s">
        <v>3557</v>
      </c>
      <c r="X465" s="1" t="s">
        <v>4750</v>
      </c>
      <c r="Y465" s="1" t="s">
        <v>5944</v>
      </c>
      <c r="Z465" s="1" t="s">
        <v>7138</v>
      </c>
      <c r="AA465" s="1" t="s">
        <v>8332</v>
      </c>
      <c r="AB465" s="1" t="s">
        <v>9541</v>
      </c>
      <c r="AC465" s="2" t="s">
        <v>10931</v>
      </c>
      <c r="AD465" s="4" t="s">
        <v>12378</v>
      </c>
    </row>
    <row r="466" spans="1:30" hidden="1" x14ac:dyDescent="0.35">
      <c r="A466" s="3" t="s">
        <v>906</v>
      </c>
      <c r="B466" s="3" t="str">
        <f>PROPER(AmazonProductData[[#This Row],[P_edit_3]])</f>
        <v>Swapkart Portable Flexible Adjustable</v>
      </c>
      <c r="C466" s="3" t="str">
        <f>SUBSTITUTE(AmazonProductData[[#This Row],[P_edit_2]],"/","")</f>
        <v>SWAPKART Portable Flexible Adjustable</v>
      </c>
      <c r="D466" s="3" t="str">
        <f>SUBSTITUTE(AmazonProductData[[#This Row],[P_edit_1]],"!!","")</f>
        <v>SWAPKART Portable Flexible Adjustable</v>
      </c>
      <c r="E466" s="3" t="str">
        <f>LEFT(AmazonProductData[[#This Row],[product_name-original]],FIND("~",SUBSTITUTE(AmazonProductData[[#This Row],[product_name-original]]," ","~",4))-1)</f>
        <v>SWAPKART Portable Flexible Adjustable</v>
      </c>
      <c r="F466" s="1" t="s">
        <v>2243</v>
      </c>
      <c r="G466" s="1" t="str">
        <f>LEFT(AmazonProductData[[#This Row],[category-orginal]],FIND("|",AmazonProductData[[#This Row],[category-orginal]]))</f>
        <v>Computers&amp;Accessories|</v>
      </c>
      <c r="H466" s="1" t="str">
        <f>SUBSTITUTE(AmazonProductData[[#This Row],[category-old3]], "OfficeProducts", "Office Products")</f>
        <v>Computers &amp; Accessories</v>
      </c>
      <c r="I466" s="1" t="str">
        <f>SUBSTITUTE(AmazonProductData[[#This Row],[Category2]], "&amp;", " &amp; ")</f>
        <v>Computers &amp; Accessories</v>
      </c>
      <c r="J466" s="1" t="str">
        <f>SUBSTITUTE(AmazonProductData[[#This Row],[category-old2]],"|","")</f>
        <v>Computers&amp;Accessories</v>
      </c>
      <c r="K466" s="1" t="s">
        <v>2769</v>
      </c>
      <c r="L466" s="13">
        <v>298</v>
      </c>
      <c r="M466" s="13" t="str">
        <f>IF(AmazonProductData[[#This Row],[Actual_price]]&lt;200,"₹200",IF(AmazonProductData[[#This Row],[Actual_price]]&lt;=500,"₹200–₹500"," &gt;₹500)"))</f>
        <v xml:space="preserve"> &gt;₹500)</v>
      </c>
      <c r="N466" s="36">
        <v>999</v>
      </c>
      <c r="O466" s="36" t="str">
        <f>IF(AmazonProductData[[#This Row],[Discount_percentage]]&gt;=0.5,"50% or More","Less Than 50%")</f>
        <v>50% or More</v>
      </c>
      <c r="P466" s="27">
        <v>0.7</v>
      </c>
      <c r="Q466" s="32" t="str">
        <f>IF(AmazonProductData[[#This Row],[Rating]]&lt;3,"Good",IF(AmazonProductData[[#This Row],[Rating]]&lt;=3.9,"Very Good","Excellent"))</f>
        <v>Excellent</v>
      </c>
      <c r="R466" s="32">
        <f>AmazonProductData[[#This Row],[Rating]]*AmazonProductData[[#This Row],[Rating_count]]</f>
        <v>6673.5999999999995</v>
      </c>
      <c r="S466" s="17">
        <v>4.3</v>
      </c>
      <c r="T466" s="17">
        <f>AmazonProductData[[#This Row],[Actual_price]]*AmazonProductData[[#This Row],[Rating_count]]</f>
        <v>1550448</v>
      </c>
      <c r="U466" s="17" t="str">
        <f>IF(AmazonProductData[[#This Row],[Rating_count]]&lt;1000,"Less than 1k Reviews","More than 1k Reviews")</f>
        <v>More than 1k Reviews</v>
      </c>
      <c r="V466" s="20">
        <v>1552</v>
      </c>
      <c r="W466" s="1" t="s">
        <v>3750</v>
      </c>
      <c r="X466" s="1" t="s">
        <v>4941</v>
      </c>
      <c r="Y466" s="1" t="s">
        <v>6135</v>
      </c>
      <c r="Z466" s="1" t="s">
        <v>7329</v>
      </c>
      <c r="AA466" s="1" t="s">
        <v>8523</v>
      </c>
      <c r="AB466" s="1" t="s">
        <v>9735</v>
      </c>
      <c r="AC466" s="2" t="s">
        <v>11149</v>
      </c>
      <c r="AD466" s="4" t="s">
        <v>12612</v>
      </c>
    </row>
    <row r="467" spans="1:30" hidden="1" x14ac:dyDescent="0.35">
      <c r="A467" s="3" t="s">
        <v>731</v>
      </c>
      <c r="B467" s="3" t="str">
        <f>PROPER(AmazonProductData[[#This Row],[P_edit_3]])</f>
        <v>Portronics Ruffpad 8.5M Multicolor</v>
      </c>
      <c r="C467" s="3" t="str">
        <f>SUBSTITUTE(AmazonProductData[[#This Row],[P_edit_2]],"/","")</f>
        <v>Portronics Ruffpad 8.5M Multicolor</v>
      </c>
      <c r="D467" s="3" t="str">
        <f>SUBSTITUTE(AmazonProductData[[#This Row],[P_edit_1]],"!!","")</f>
        <v>Portronics Ruffpad 8.5M Multicolor</v>
      </c>
      <c r="E467" s="3" t="str">
        <f>LEFT(AmazonProductData[[#This Row],[product_name-original]],FIND("~",SUBSTITUTE(AmazonProductData[[#This Row],[product_name-original]]," ","~",4))-1)</f>
        <v>Portronics Ruffpad 8.5M Multicolor</v>
      </c>
      <c r="F467" s="1" t="s">
        <v>2068</v>
      </c>
      <c r="G467" s="1" t="str">
        <f>LEFT(AmazonProductData[[#This Row],[category-orginal]],FIND("|",AmazonProductData[[#This Row],[category-orginal]]))</f>
        <v>Computers&amp;Accessories|</v>
      </c>
      <c r="H467" s="1" t="str">
        <f>SUBSTITUTE(AmazonProductData[[#This Row],[category-old3]], "OfficeProducts", "Office Products")</f>
        <v>Computers &amp; Accessories</v>
      </c>
      <c r="I467" s="1" t="str">
        <f>SUBSTITUTE(AmazonProductData[[#This Row],[Category2]], "&amp;", " &amp; ")</f>
        <v>Computers &amp; Accessories</v>
      </c>
      <c r="J467" s="1" t="str">
        <f>SUBSTITUTE(AmazonProductData[[#This Row],[category-old2]],"|","")</f>
        <v>Computers&amp;Accessories</v>
      </c>
      <c r="K467" s="1" t="s">
        <v>2734</v>
      </c>
      <c r="L467" s="13">
        <v>378</v>
      </c>
      <c r="M467" s="13" t="str">
        <f>IF(AmazonProductData[[#This Row],[Actual_price]]&lt;200,"₹200",IF(AmazonProductData[[#This Row],[Actual_price]]&lt;=500,"₹200–₹500"," &gt;₹500)"))</f>
        <v xml:space="preserve"> &gt;₹500)</v>
      </c>
      <c r="N467" s="36">
        <v>999</v>
      </c>
      <c r="O467" s="36" t="str">
        <f>IF(AmazonProductData[[#This Row],[Discount_percentage]]&gt;=0.5,"50% or More","Less Than 50%")</f>
        <v>50% or More</v>
      </c>
      <c r="P467" s="27">
        <v>0.62</v>
      </c>
      <c r="Q467" s="32" t="str">
        <f>IF(AmazonProductData[[#This Row],[Rating]]&lt;3,"Good",IF(AmazonProductData[[#This Row],[Rating]]&lt;=3.9,"Very Good","Excellent"))</f>
        <v>Excellent</v>
      </c>
      <c r="R467" s="32">
        <f>AmazonProductData[[#This Row],[Rating]]*AmazonProductData[[#This Row],[Rating_count]]</f>
        <v>7293.9</v>
      </c>
      <c r="S467" s="17">
        <v>4.0999999999999996</v>
      </c>
      <c r="T467" s="17">
        <f>AmazonProductData[[#This Row],[Actual_price]]*AmazonProductData[[#This Row],[Rating_count]]</f>
        <v>1777221</v>
      </c>
      <c r="U467" s="17" t="str">
        <f>IF(AmazonProductData[[#This Row],[Rating_count]]&lt;1000,"Less than 1k Reviews","More than 1k Reviews")</f>
        <v>More than 1k Reviews</v>
      </c>
      <c r="V467" s="20">
        <v>1779</v>
      </c>
      <c r="W467" s="1" t="s">
        <v>3577</v>
      </c>
      <c r="X467" s="1" t="s">
        <v>4770</v>
      </c>
      <c r="Y467" s="1" t="s">
        <v>5964</v>
      </c>
      <c r="Z467" s="1" t="s">
        <v>7158</v>
      </c>
      <c r="AA467" s="1" t="s">
        <v>8352</v>
      </c>
      <c r="AB467" s="1" t="s">
        <v>9561</v>
      </c>
      <c r="AC467" s="2" t="s">
        <v>10951</v>
      </c>
      <c r="AD467" s="4" t="s">
        <v>12399</v>
      </c>
    </row>
    <row r="468" spans="1:30" hidden="1" x14ac:dyDescent="0.35">
      <c r="A468" s="3" t="s">
        <v>74</v>
      </c>
      <c r="B468" s="3" t="str">
        <f>PROPER(AmazonProductData[[#This Row],[P_edit_3]])</f>
        <v>Boat Type C A750</v>
      </c>
      <c r="C468" s="3" t="str">
        <f>SUBSTITUTE(AmazonProductData[[#This Row],[P_edit_2]],"/","")</f>
        <v>boAt Type C A750</v>
      </c>
      <c r="D468" s="3" t="str">
        <f>SUBSTITUTE(AmazonProductData[[#This Row],[P_edit_1]],"!!","")</f>
        <v>boAt Type C A750</v>
      </c>
      <c r="E468" s="3" t="str">
        <f>LEFT(AmazonProductData[[#This Row],[product_name-original]],FIND("~",SUBSTITUTE(AmazonProductData[[#This Row],[product_name-original]]," ","~",4))-1)</f>
        <v>boAt Type C A750</v>
      </c>
      <c r="F468" s="1" t="s">
        <v>1425</v>
      </c>
      <c r="G468" s="1" t="str">
        <f>LEFT(AmazonProductData[[#This Row],[category-orginal]],FIND("|",AmazonProductData[[#This Row],[category-orginal]]))</f>
        <v>Computers&amp;Accessories|</v>
      </c>
      <c r="H468" s="1" t="str">
        <f>SUBSTITUTE(AmazonProductData[[#This Row],[category-old3]], "OfficeProducts", "Office Products")</f>
        <v>Computers &amp; Accessories</v>
      </c>
      <c r="I468" s="1" t="str">
        <f>SUBSTITUTE(AmazonProductData[[#This Row],[Category2]], "&amp;", " &amp; ")</f>
        <v>Computers &amp; Accessories</v>
      </c>
      <c r="J468" s="1" t="str">
        <f>SUBSTITUTE(AmazonProductData[[#This Row],[category-old2]],"|","")</f>
        <v>Computers&amp;Accessories</v>
      </c>
      <c r="K468" s="1" t="s">
        <v>2688</v>
      </c>
      <c r="L468" s="13">
        <v>399</v>
      </c>
      <c r="M468" s="13" t="str">
        <f>IF(AmazonProductData[[#This Row],[Actual_price]]&lt;200,"₹200",IF(AmazonProductData[[#This Row],[Actual_price]]&lt;=500,"₹200–₹500"," &gt;₹500)"))</f>
        <v xml:space="preserve"> &gt;₹500)</v>
      </c>
      <c r="N468" s="36">
        <v>999</v>
      </c>
      <c r="O468" s="36" t="str">
        <f>IF(AmazonProductData[[#This Row],[Discount_percentage]]&gt;=0.5,"50% or More","Less Than 50%")</f>
        <v>50% or More</v>
      </c>
      <c r="P468" s="27">
        <v>0.6</v>
      </c>
      <c r="Q468" s="32" t="str">
        <f>IF(AmazonProductData[[#This Row],[Rating]]&lt;3,"Good",IF(AmazonProductData[[#This Row],[Rating]]&lt;=3.9,"Very Good","Excellent"))</f>
        <v>Excellent</v>
      </c>
      <c r="R468" s="32">
        <f>AmazonProductData[[#This Row],[Rating]]*AmazonProductData[[#This Row],[Rating_count]]</f>
        <v>7297.9999999999991</v>
      </c>
      <c r="S468" s="17">
        <v>4.0999999999999996</v>
      </c>
      <c r="T468" s="17">
        <f>AmazonProductData[[#This Row],[Actual_price]]*AmazonProductData[[#This Row],[Rating_count]]</f>
        <v>1778220</v>
      </c>
      <c r="U468" s="17" t="str">
        <f>IF(AmazonProductData[[#This Row],[Rating_count]]&lt;1000,"Less than 1k Reviews","More than 1k Reviews")</f>
        <v>More than 1k Reviews</v>
      </c>
      <c r="V468" s="20">
        <v>1780</v>
      </c>
      <c r="W468" s="1" t="s">
        <v>2972</v>
      </c>
      <c r="X468" s="1" t="s">
        <v>4254</v>
      </c>
      <c r="Y468" s="1" t="s">
        <v>5448</v>
      </c>
      <c r="Z468" s="1" t="s">
        <v>6642</v>
      </c>
      <c r="AA468" s="1" t="s">
        <v>7836</v>
      </c>
      <c r="AB468" s="1" t="s">
        <v>9031</v>
      </c>
      <c r="AC468" s="2" t="s">
        <v>10254</v>
      </c>
      <c r="AD468" s="4" t="s">
        <v>11666</v>
      </c>
    </row>
    <row r="469" spans="1:30" hidden="1" x14ac:dyDescent="0.35">
      <c r="A469" s="3" t="s">
        <v>113</v>
      </c>
      <c r="B469" s="3" t="str">
        <f>PROPER(AmazonProductData[[#This Row],[P_edit_3]])</f>
        <v>Boat Type C A750</v>
      </c>
      <c r="C469" s="3" t="str">
        <f>SUBSTITUTE(AmazonProductData[[#This Row],[P_edit_2]],"/","")</f>
        <v>boAt Type C A750</v>
      </c>
      <c r="D469" s="3" t="str">
        <f>SUBSTITUTE(AmazonProductData[[#This Row],[P_edit_1]],"!!","")</f>
        <v>boAt Type C A750</v>
      </c>
      <c r="E469" s="3" t="str">
        <f>LEFT(AmazonProductData[[#This Row],[product_name-original]],FIND("~",SUBSTITUTE(AmazonProductData[[#This Row],[product_name-original]]," ","~",4))-1)</f>
        <v>boAt Type C A750</v>
      </c>
      <c r="F469" s="1" t="s">
        <v>1464</v>
      </c>
      <c r="G469" s="1" t="str">
        <f>LEFT(AmazonProductData[[#This Row],[category-orginal]],FIND("|",AmazonProductData[[#This Row],[category-orginal]]))</f>
        <v>Computers&amp;Accessories|</v>
      </c>
      <c r="H469" s="1" t="str">
        <f>SUBSTITUTE(AmazonProductData[[#This Row],[category-old3]], "OfficeProducts", "Office Products")</f>
        <v>Computers &amp; Accessories</v>
      </c>
      <c r="I469" s="1" t="str">
        <f>SUBSTITUTE(AmazonProductData[[#This Row],[Category2]], "&amp;", " &amp; ")</f>
        <v>Computers &amp; Accessories</v>
      </c>
      <c r="J469" s="1" t="str">
        <f>SUBSTITUTE(AmazonProductData[[#This Row],[category-old2]],"|","")</f>
        <v>Computers&amp;Accessories</v>
      </c>
      <c r="K469" s="1" t="s">
        <v>2688</v>
      </c>
      <c r="L469" s="13">
        <v>399</v>
      </c>
      <c r="M469" s="13" t="str">
        <f>IF(AmazonProductData[[#This Row],[Actual_price]]&lt;200,"₹200",IF(AmazonProductData[[#This Row],[Actual_price]]&lt;=500,"₹200–₹500"," &gt;₹500)"))</f>
        <v xml:space="preserve"> &gt;₹500)</v>
      </c>
      <c r="N469" s="36">
        <v>999</v>
      </c>
      <c r="O469" s="36" t="str">
        <f>IF(AmazonProductData[[#This Row],[Discount_percentage]]&gt;=0.5,"50% or More","Less Than 50%")</f>
        <v>50% or More</v>
      </c>
      <c r="P469" s="27">
        <v>0.6</v>
      </c>
      <c r="Q469" s="32" t="str">
        <f>IF(AmazonProductData[[#This Row],[Rating]]&lt;3,"Good",IF(AmazonProductData[[#This Row],[Rating]]&lt;=3.9,"Very Good","Excellent"))</f>
        <v>Excellent</v>
      </c>
      <c r="R469" s="32">
        <f>AmazonProductData[[#This Row],[Rating]]*AmazonProductData[[#This Row],[Rating_count]]</f>
        <v>7297.9999999999991</v>
      </c>
      <c r="S469" s="17">
        <v>4.0999999999999996</v>
      </c>
      <c r="T469" s="17">
        <f>AmazonProductData[[#This Row],[Actual_price]]*AmazonProductData[[#This Row],[Rating_count]]</f>
        <v>1778220</v>
      </c>
      <c r="U469" s="17" t="str">
        <f>IF(AmazonProductData[[#This Row],[Rating_count]]&lt;1000,"Less than 1k Reviews","More than 1k Reviews")</f>
        <v>More than 1k Reviews</v>
      </c>
      <c r="V469" s="20">
        <v>1780</v>
      </c>
      <c r="W469" s="1" t="s">
        <v>3008</v>
      </c>
      <c r="X469" s="1" t="s">
        <v>4254</v>
      </c>
      <c r="Y469" s="1" t="s">
        <v>5448</v>
      </c>
      <c r="Z469" s="1" t="s">
        <v>6642</v>
      </c>
      <c r="AA469" s="1" t="s">
        <v>7836</v>
      </c>
      <c r="AB469" s="1" t="s">
        <v>9031</v>
      </c>
      <c r="AC469" s="2" t="s">
        <v>10291</v>
      </c>
      <c r="AD469" s="4" t="s">
        <v>11705</v>
      </c>
    </row>
    <row r="470" spans="1:30" hidden="1" x14ac:dyDescent="0.35">
      <c r="A470" s="3" t="s">
        <v>74</v>
      </c>
      <c r="B470" s="3" t="str">
        <f>PROPER(AmazonProductData[[#This Row],[P_edit_3]])</f>
        <v>Boat Type C A750</v>
      </c>
      <c r="C470" s="3" t="str">
        <f>SUBSTITUTE(AmazonProductData[[#This Row],[P_edit_2]],"/","")</f>
        <v>boAt Type C A750</v>
      </c>
      <c r="D470" s="3" t="str">
        <f>SUBSTITUTE(AmazonProductData[[#This Row],[P_edit_1]],"!!","")</f>
        <v>boAt Type C A750</v>
      </c>
      <c r="E470" s="3" t="str">
        <f>LEFT(AmazonProductData[[#This Row],[product_name-original]],FIND("~",SUBSTITUTE(AmazonProductData[[#This Row],[product_name-original]]," ","~",4))-1)</f>
        <v>boAt Type C A750</v>
      </c>
      <c r="F470" s="1" t="s">
        <v>1425</v>
      </c>
      <c r="G470" s="1" t="str">
        <f>LEFT(AmazonProductData[[#This Row],[category-orginal]],FIND("|",AmazonProductData[[#This Row],[category-orginal]]))</f>
        <v>Computers&amp;Accessories|</v>
      </c>
      <c r="H470" s="1" t="str">
        <f>SUBSTITUTE(AmazonProductData[[#This Row],[category-old3]], "OfficeProducts", "Office Products")</f>
        <v>Computers &amp; Accessories</v>
      </c>
      <c r="I470" s="1" t="str">
        <f>SUBSTITUTE(AmazonProductData[[#This Row],[Category2]], "&amp;", " &amp; ")</f>
        <v>Computers &amp; Accessories</v>
      </c>
      <c r="J470" s="1" t="str">
        <f>SUBSTITUTE(AmazonProductData[[#This Row],[category-old2]],"|","")</f>
        <v>Computers&amp;Accessories</v>
      </c>
      <c r="K470" s="1" t="s">
        <v>2688</v>
      </c>
      <c r="L470" s="13">
        <v>399</v>
      </c>
      <c r="M470" s="13" t="str">
        <f>IF(AmazonProductData[[#This Row],[Actual_price]]&lt;200,"₹200",IF(AmazonProductData[[#This Row],[Actual_price]]&lt;=500,"₹200–₹500"," &gt;₹500)"))</f>
        <v xml:space="preserve"> &gt;₹500)</v>
      </c>
      <c r="N470" s="36">
        <v>999</v>
      </c>
      <c r="O470" s="36" t="str">
        <f>IF(AmazonProductData[[#This Row],[Discount_percentage]]&gt;=0.5,"50% or More","Less Than 50%")</f>
        <v>50% or More</v>
      </c>
      <c r="P470" s="27">
        <v>0.6</v>
      </c>
      <c r="Q470" s="32" t="str">
        <f>IF(AmazonProductData[[#This Row],[Rating]]&lt;3,"Good",IF(AmazonProductData[[#This Row],[Rating]]&lt;=3.9,"Very Good","Excellent"))</f>
        <v>Excellent</v>
      </c>
      <c r="R470" s="32">
        <f>AmazonProductData[[#This Row],[Rating]]*AmazonProductData[[#This Row],[Rating_count]]</f>
        <v>7297.9999999999991</v>
      </c>
      <c r="S470" s="17">
        <v>4.0999999999999996</v>
      </c>
      <c r="T470" s="17">
        <f>AmazonProductData[[#This Row],[Actual_price]]*AmazonProductData[[#This Row],[Rating_count]]</f>
        <v>1778220</v>
      </c>
      <c r="U470" s="17" t="str">
        <f>IF(AmazonProductData[[#This Row],[Rating_count]]&lt;1000,"Less than 1k Reviews","More than 1k Reviews")</f>
        <v>More than 1k Reviews</v>
      </c>
      <c r="V470" s="20">
        <v>1780</v>
      </c>
      <c r="W470" s="1" t="s">
        <v>2972</v>
      </c>
      <c r="X470" s="1" t="s">
        <v>4254</v>
      </c>
      <c r="Y470" s="1" t="s">
        <v>5448</v>
      </c>
      <c r="Z470" s="1" t="s">
        <v>6642</v>
      </c>
      <c r="AA470" s="1" t="s">
        <v>7836</v>
      </c>
      <c r="AB470" s="1" t="s">
        <v>9031</v>
      </c>
      <c r="AC470" s="2" t="s">
        <v>10254</v>
      </c>
      <c r="AD470" s="4" t="s">
        <v>12577</v>
      </c>
    </row>
    <row r="471" spans="1:30" x14ac:dyDescent="0.35">
      <c r="A471" s="3" t="s">
        <v>922</v>
      </c>
      <c r="B471" s="3" t="str">
        <f>PROPER(AmazonProductData[[#This Row],[P_edit_3]])</f>
        <v>Pro365 Indo Mocktailscoffee Foamercappuccinolemonademilk</v>
      </c>
      <c r="C471" s="3" t="str">
        <f>SUBSTITUTE(AmazonProductData[[#This Row],[P_edit_2]],"/","")</f>
        <v>PRO365 Indo MocktailsCoffee FoamerCappuccinoLemonadeMilk</v>
      </c>
      <c r="D471" s="3" t="str">
        <f>SUBSTITUTE(AmazonProductData[[#This Row],[P_edit_1]],"!!","")</f>
        <v>PRO365 Indo Mocktails/Coffee Foamer/Cappuccino/Lemonade/Milk</v>
      </c>
      <c r="E471" s="3" t="str">
        <f>LEFT(AmazonProductData[[#This Row],[product_name-original]],FIND("~",SUBSTITUTE(AmazonProductData[[#This Row],[product_name-original]]," ","~",4))-1)</f>
        <v>PRO365 Indo Mocktails/Coffee Foamer/Cappuccino/Lemonade/Milk</v>
      </c>
      <c r="F471" s="1" t="s">
        <v>2259</v>
      </c>
      <c r="G471" s="1" t="str">
        <f>LEFT(AmazonProductData[[#This Row],[category-orginal]],FIND("|",AmazonProductData[[#This Row],[category-orginal]]))</f>
        <v>Home&amp;Kitchen|</v>
      </c>
      <c r="H471" s="1" t="str">
        <f>SUBSTITUTE(AmazonProductData[[#This Row],[category-old3]], "OfficeProducts", "Office Products")</f>
        <v>Home &amp; Kitchen</v>
      </c>
      <c r="I471" s="1" t="str">
        <f>SUBSTITUTE(AmazonProductData[[#This Row],[Category2]], "&amp;", " &amp; ")</f>
        <v>Home &amp; Kitchen</v>
      </c>
      <c r="J471" s="1" t="str">
        <f>SUBSTITUTE(AmazonProductData[[#This Row],[category-old2]],"|","")</f>
        <v>Home&amp;Kitchen</v>
      </c>
      <c r="K471" s="1" t="s">
        <v>2837</v>
      </c>
      <c r="L471" s="13">
        <v>249</v>
      </c>
      <c r="M471" s="13" t="str">
        <f>IF(AmazonProductData[[#This Row],[Actual_price]]&lt;200,"₹200",IF(AmazonProductData[[#This Row],[Actual_price]]&lt;=500,"₹200–₹500"," &gt;₹500)"))</f>
        <v>₹200–₹500</v>
      </c>
      <c r="N471" s="36">
        <v>499</v>
      </c>
      <c r="O471" s="36" t="str">
        <f>IF(AmazonProductData[[#This Row],[Discount_percentage]]&gt;=0.5,"50% or More","Less Than 50%")</f>
        <v>50% or More</v>
      </c>
      <c r="P471" s="27">
        <v>0.5</v>
      </c>
      <c r="Q471" s="32" t="str">
        <f>IF(AmazonProductData[[#This Row],[Rating]]&lt;3,"Good",IF(AmazonProductData[[#This Row],[Rating]]&lt;=3.9,"Very Good","Excellent"))</f>
        <v>Very Good</v>
      </c>
      <c r="R471" s="32">
        <f>AmazonProductData[[#This Row],[Rating]]*AmazonProductData[[#This Row],[Rating_count]]</f>
        <v>27809.1</v>
      </c>
      <c r="S471" s="17">
        <v>3.3</v>
      </c>
      <c r="T471" s="17">
        <f>AmazonProductData[[#This Row],[Actual_price]]*AmazonProductData[[#This Row],[Rating_count]]</f>
        <v>4205073</v>
      </c>
      <c r="U471" s="17" t="str">
        <f>IF(AmazonProductData[[#This Row],[Rating_count]]&lt;1000,"Less than 1k Reviews","More than 1k Reviews")</f>
        <v>More than 1k Reviews</v>
      </c>
      <c r="V471" s="20">
        <v>8427</v>
      </c>
      <c r="W471" s="1" t="s">
        <v>3766</v>
      </c>
      <c r="X471" s="1" t="s">
        <v>4957</v>
      </c>
      <c r="Y471" s="1" t="s">
        <v>6151</v>
      </c>
      <c r="Z471" s="1" t="s">
        <v>7345</v>
      </c>
      <c r="AA471" s="1" t="s">
        <v>8539</v>
      </c>
      <c r="AB471" s="1" t="s">
        <v>9751</v>
      </c>
      <c r="AC471" s="2" t="s">
        <v>11165</v>
      </c>
      <c r="AD471" s="4" t="s">
        <v>12628</v>
      </c>
    </row>
    <row r="472" spans="1:30" hidden="1" x14ac:dyDescent="0.35">
      <c r="A472" s="3" t="s">
        <v>627</v>
      </c>
      <c r="B472" s="3" t="str">
        <f>PROPER(AmazonProductData[[#This Row],[P_edit_3]])</f>
        <v>Striff Laptop Tabletop Stand,</v>
      </c>
      <c r="C472" s="3" t="str">
        <f>SUBSTITUTE(AmazonProductData[[#This Row],[P_edit_2]],"/","")</f>
        <v>STRIFF Laptop Tabletop Stand,</v>
      </c>
      <c r="D472" s="3" t="str">
        <f>SUBSTITUTE(AmazonProductData[[#This Row],[P_edit_1]],"!!","")</f>
        <v>STRIFF Laptop Tabletop Stand,</v>
      </c>
      <c r="E472" s="3" t="str">
        <f>LEFT(AmazonProductData[[#This Row],[product_name-original]],FIND("~",SUBSTITUTE(AmazonProductData[[#This Row],[product_name-original]]," ","~",4))-1)</f>
        <v>STRIFF Laptop Tabletop Stand,</v>
      </c>
      <c r="F472" s="1" t="s">
        <v>1964</v>
      </c>
      <c r="G472" s="1" t="str">
        <f>LEFT(AmazonProductData[[#This Row],[category-orginal]],FIND("|",AmazonProductData[[#This Row],[category-orginal]]))</f>
        <v>Computers&amp;Accessories|</v>
      </c>
      <c r="H472" s="1" t="str">
        <f>SUBSTITUTE(AmazonProductData[[#This Row],[category-old3]], "OfficeProducts", "Office Products")</f>
        <v>Computers &amp; Accessories</v>
      </c>
      <c r="I472" s="1" t="str">
        <f>SUBSTITUTE(AmazonProductData[[#This Row],[Category2]], "&amp;", " &amp; ")</f>
        <v>Computers &amp; Accessories</v>
      </c>
      <c r="J472" s="1" t="str">
        <f>SUBSTITUTE(AmazonProductData[[#This Row],[category-old2]],"|","")</f>
        <v>Computers&amp;Accessories</v>
      </c>
      <c r="K472" s="1" t="s">
        <v>2735</v>
      </c>
      <c r="L472" s="13">
        <v>449</v>
      </c>
      <c r="M472" s="13" t="str">
        <f>IF(AmazonProductData[[#This Row],[Actual_price]]&lt;200,"₹200",IF(AmazonProductData[[#This Row],[Actual_price]]&lt;=500,"₹200–₹500"," &gt;₹500)"))</f>
        <v xml:space="preserve"> &gt;₹500)</v>
      </c>
      <c r="N472" s="36">
        <v>999</v>
      </c>
      <c r="O472" s="36" t="str">
        <f>IF(AmazonProductData[[#This Row],[Discount_percentage]]&gt;=0.5,"50% or More","Less Than 50%")</f>
        <v>50% or More</v>
      </c>
      <c r="P472" s="27">
        <v>0.55000000000000004</v>
      </c>
      <c r="Q472" s="32" t="str">
        <f>IF(AmazonProductData[[#This Row],[Rating]]&lt;3,"Good",IF(AmazonProductData[[#This Row],[Rating]]&lt;=3.9,"Very Good","Excellent"))</f>
        <v>Excellent</v>
      </c>
      <c r="R472" s="32">
        <f>AmazonProductData[[#This Row],[Rating]]*AmazonProductData[[#This Row],[Rating_count]]</f>
        <v>8408</v>
      </c>
      <c r="S472" s="17">
        <v>4</v>
      </c>
      <c r="T472" s="17">
        <f>AmazonProductData[[#This Row],[Actual_price]]*AmazonProductData[[#This Row],[Rating_count]]</f>
        <v>2099898</v>
      </c>
      <c r="U472" s="17" t="str">
        <f>IF(AmazonProductData[[#This Row],[Rating_count]]&lt;1000,"Less than 1k Reviews","More than 1k Reviews")</f>
        <v>More than 1k Reviews</v>
      </c>
      <c r="V472" s="20">
        <v>2102</v>
      </c>
      <c r="W472" s="1" t="s">
        <v>3473</v>
      </c>
      <c r="X472" s="1" t="s">
        <v>4667</v>
      </c>
      <c r="Y472" s="1" t="s">
        <v>5861</v>
      </c>
      <c r="Z472" s="1" t="s">
        <v>7055</v>
      </c>
      <c r="AA472" s="1" t="s">
        <v>8249</v>
      </c>
      <c r="AB472" s="1" t="s">
        <v>9457</v>
      </c>
      <c r="AC472" s="2" t="s">
        <v>10834</v>
      </c>
      <c r="AD472" s="4" t="s">
        <v>12274</v>
      </c>
    </row>
    <row r="473" spans="1:30" x14ac:dyDescent="0.35">
      <c r="A473" s="3" t="s">
        <v>870</v>
      </c>
      <c r="B473" s="3" t="str">
        <f>PROPER(AmazonProductData[[#This Row],[P_edit_3]])</f>
        <v>Artis Ar-45W-Mg2 45 Watts</v>
      </c>
      <c r="C473" s="3" t="str">
        <f>SUBSTITUTE(AmazonProductData[[#This Row],[P_edit_2]],"/","")</f>
        <v>Artis AR-45W-MG2 45 Watts</v>
      </c>
      <c r="D473" s="3" t="str">
        <f>SUBSTITUTE(AmazonProductData[[#This Row],[P_edit_1]],"!!","")</f>
        <v>Artis AR-45W-MG2 45 Watts</v>
      </c>
      <c r="E473" s="3" t="str">
        <f>LEFT(AmazonProductData[[#This Row],[product_name-original]],FIND("~",SUBSTITUTE(AmazonProductData[[#This Row],[product_name-original]]," ","~",4))-1)</f>
        <v>Artis AR-45W-MG2 45 Watts</v>
      </c>
      <c r="F473" s="1" t="s">
        <v>2207</v>
      </c>
      <c r="G473" s="1" t="str">
        <f>LEFT(AmazonProductData[[#This Row],[category-orginal]],FIND("|",AmazonProductData[[#This Row],[category-orginal]]))</f>
        <v>Computers&amp;Accessories|</v>
      </c>
      <c r="H473" s="1" t="str">
        <f>SUBSTITUTE(AmazonProductData[[#This Row],[category-old3]], "OfficeProducts", "Office Products")</f>
        <v>Computers &amp; Accessories</v>
      </c>
      <c r="I473" s="1" t="str">
        <f>SUBSTITUTE(AmazonProductData[[#This Row],[Category2]], "&amp;", " &amp; ")</f>
        <v>Computers &amp; Accessories</v>
      </c>
      <c r="J473" s="1" t="str">
        <f>SUBSTITUTE(AmazonProductData[[#This Row],[category-old2]],"|","")</f>
        <v>Computers&amp;Accessories</v>
      </c>
      <c r="K473" s="1" t="s">
        <v>2798</v>
      </c>
      <c r="L473" s="13">
        <v>1699</v>
      </c>
      <c r="M473" s="13" t="str">
        <f>IF(AmazonProductData[[#This Row],[Actual_price]]&lt;200,"₹200",IF(AmazonProductData[[#This Row],[Actual_price]]&lt;=500,"₹200–₹500"," &gt;₹500)"))</f>
        <v xml:space="preserve"> &gt;₹500)</v>
      </c>
      <c r="N473" s="36">
        <v>3499</v>
      </c>
      <c r="O473" s="36" t="str">
        <f>IF(AmazonProductData[[#This Row],[Discount_percentage]]&gt;=0.5,"50% or More","Less Than 50%")</f>
        <v>50% or More</v>
      </c>
      <c r="P473" s="27">
        <v>0.51</v>
      </c>
      <c r="Q473" s="32" t="str">
        <f>IF(AmazonProductData[[#This Row],[Rating]]&lt;3,"Good",IF(AmazonProductData[[#This Row],[Rating]]&lt;=3.9,"Very Good","Excellent"))</f>
        <v>Very Good</v>
      </c>
      <c r="R473" s="32">
        <f>AmazonProductData[[#This Row],[Rating]]*AmazonProductData[[#This Row],[Rating_count]]</f>
        <v>27680.400000000001</v>
      </c>
      <c r="S473" s="17">
        <v>3.6</v>
      </c>
      <c r="T473" s="17">
        <f>AmazonProductData[[#This Row],[Actual_price]]*AmazonProductData[[#This Row],[Rating_count]]</f>
        <v>26903811</v>
      </c>
      <c r="U473" s="17" t="str">
        <f>IF(AmazonProductData[[#This Row],[Rating_count]]&lt;1000,"Less than 1k Reviews","More than 1k Reviews")</f>
        <v>More than 1k Reviews</v>
      </c>
      <c r="V473" s="20">
        <v>7689</v>
      </c>
      <c r="W473" s="1" t="s">
        <v>3715</v>
      </c>
      <c r="X473" s="1" t="s">
        <v>4905</v>
      </c>
      <c r="Y473" s="1" t="s">
        <v>6099</v>
      </c>
      <c r="Z473" s="1" t="s">
        <v>7293</v>
      </c>
      <c r="AA473" s="1" t="s">
        <v>8487</v>
      </c>
      <c r="AB473" s="1" t="s">
        <v>9698</v>
      </c>
      <c r="AC473" s="2" t="s">
        <v>11106</v>
      </c>
      <c r="AD473" s="4" t="s">
        <v>12564</v>
      </c>
    </row>
    <row r="474" spans="1:30" x14ac:dyDescent="0.35">
      <c r="A474" s="3" t="s">
        <v>740</v>
      </c>
      <c r="B474" s="3" t="str">
        <f>PROPER(AmazonProductData[[#This Row],[P_edit_3]])</f>
        <v>Zebronics Zeb-Fame 5Watts 2.0</v>
      </c>
      <c r="C474" s="3" t="str">
        <f>SUBSTITUTE(AmazonProductData[[#This Row],[P_edit_2]],"/","")</f>
        <v>ZEBRONICS Zeb-Fame 5watts 2.0</v>
      </c>
      <c r="D474" s="3" t="str">
        <f>SUBSTITUTE(AmazonProductData[[#This Row],[P_edit_1]],"!!","")</f>
        <v>ZEBRONICS Zeb-Fame 5watts 2.0</v>
      </c>
      <c r="E474" s="3" t="str">
        <f>LEFT(AmazonProductData[[#This Row],[product_name-original]],FIND("~",SUBSTITUTE(AmazonProductData[[#This Row],[product_name-original]]," ","~",4))-1)</f>
        <v>ZEBRONICS Zeb-Fame 5watts 2.0</v>
      </c>
      <c r="F474" s="1" t="s">
        <v>2077</v>
      </c>
      <c r="G474" s="1" t="str">
        <f>LEFT(AmazonProductData[[#This Row],[category-orginal]],FIND("|",AmazonProductData[[#This Row],[category-orginal]]))</f>
        <v>Electronics|</v>
      </c>
      <c r="H474" s="1" t="str">
        <f>SUBSTITUTE(AmazonProductData[[#This Row],[category-old3]], "OfficeProducts", "Office Products")</f>
        <v>Electronics</v>
      </c>
      <c r="I474" s="1" t="str">
        <f>SUBSTITUTE(AmazonProductData[[#This Row],[Category2]], "&amp;", " &amp; ")</f>
        <v>Electronics</v>
      </c>
      <c r="J474" s="1" t="str">
        <f>SUBSTITUTE(AmazonProductData[[#This Row],[category-old2]],"|","")</f>
        <v>Electronics</v>
      </c>
      <c r="K474" s="1" t="s">
        <v>2796</v>
      </c>
      <c r="L474" s="13">
        <v>499</v>
      </c>
      <c r="M474" s="13" t="str">
        <f>IF(AmazonProductData[[#This Row],[Actual_price]]&lt;200,"₹200",IF(AmazonProductData[[#This Row],[Actual_price]]&lt;=500,"₹200–₹500"," &gt;₹500)"))</f>
        <v xml:space="preserve"> &gt;₹500)</v>
      </c>
      <c r="N474" s="36">
        <v>799</v>
      </c>
      <c r="O474" s="36" t="str">
        <f>IF(AmazonProductData[[#This Row],[Discount_percentage]]&gt;=0.5,"50% or More","Less Than 50%")</f>
        <v>Less Than 50%</v>
      </c>
      <c r="P474" s="27">
        <v>0.38</v>
      </c>
      <c r="Q474" s="32" t="str">
        <f>IF(AmazonProductData[[#This Row],[Rating]]&lt;3,"Good",IF(AmazonProductData[[#This Row],[Rating]]&lt;=3.9,"Very Good","Excellent"))</f>
        <v>Very Good</v>
      </c>
      <c r="R474" s="32">
        <f>AmazonProductData[[#This Row],[Rating]]*AmazonProductData[[#This Row],[Rating_count]]</f>
        <v>26293.8</v>
      </c>
      <c r="S474" s="17">
        <v>3.9</v>
      </c>
      <c r="T474" s="17">
        <f>AmazonProductData[[#This Row],[Actual_price]]*AmazonProductData[[#This Row],[Rating_count]]</f>
        <v>5386858</v>
      </c>
      <c r="U474" s="17" t="str">
        <f>IF(AmazonProductData[[#This Row],[Rating_count]]&lt;1000,"Less than 1k Reviews","More than 1k Reviews")</f>
        <v>More than 1k Reviews</v>
      </c>
      <c r="V474" s="20">
        <v>6742</v>
      </c>
      <c r="W474" s="1" t="s">
        <v>3586</v>
      </c>
      <c r="X474" s="1" t="s">
        <v>4779</v>
      </c>
      <c r="Y474" s="1" t="s">
        <v>5973</v>
      </c>
      <c r="Z474" s="1" t="s">
        <v>7167</v>
      </c>
      <c r="AA474" s="1" t="s">
        <v>8361</v>
      </c>
      <c r="AB474" s="1" t="s">
        <v>9570</v>
      </c>
      <c r="AC474" s="2" t="s">
        <v>10960</v>
      </c>
      <c r="AD474" s="4" t="s">
        <v>12408</v>
      </c>
    </row>
    <row r="475" spans="1:30" hidden="1" x14ac:dyDescent="0.35">
      <c r="A475" s="3" t="s">
        <v>729</v>
      </c>
      <c r="B475" s="3" t="str">
        <f>PROPER(AmazonProductData[[#This Row],[P_edit_3]])</f>
        <v>Esnipe Mart Worldwide Travel</v>
      </c>
      <c r="C475" s="3" t="str">
        <f>SUBSTITUTE(AmazonProductData[[#This Row],[P_edit_2]],"/","")</f>
        <v>ESnipe Mart Worldwide Travel</v>
      </c>
      <c r="D475" s="3" t="str">
        <f>SUBSTITUTE(AmazonProductData[[#This Row],[P_edit_1]],"!!","")</f>
        <v>ESnipe Mart Worldwide Travel</v>
      </c>
      <c r="E475" s="3" t="str">
        <f>LEFT(AmazonProductData[[#This Row],[product_name-original]],FIND("~",SUBSTITUTE(AmazonProductData[[#This Row],[product_name-original]]," ","~",4))-1)</f>
        <v>ESnipe Mart Worldwide Travel</v>
      </c>
      <c r="F475" s="1" t="s">
        <v>2066</v>
      </c>
      <c r="G475" s="1" t="str">
        <f>LEFT(AmazonProductData[[#This Row],[category-orginal]],FIND("|",AmazonProductData[[#This Row],[category-orginal]]))</f>
        <v>HomeImprovement|</v>
      </c>
      <c r="H475" s="1" t="str">
        <f>SUBSTITUTE(AmazonProductData[[#This Row],[category-old3]], "OfficeProducts", "Office Products")</f>
        <v>Home Improvement</v>
      </c>
      <c r="I475" s="1" t="str">
        <f>SUBSTITUTE(AmazonProductData[[#This Row],[Category2]], "&amp;", " &amp; ")</f>
        <v>Home Improvement</v>
      </c>
      <c r="J475" s="1" t="s">
        <v>13099</v>
      </c>
      <c r="K475" s="1" t="s">
        <v>2793</v>
      </c>
      <c r="L475" s="13">
        <v>425</v>
      </c>
      <c r="M475" s="13" t="str">
        <f>IF(AmazonProductData[[#This Row],[Actual_price]]&lt;200,"₹200",IF(AmazonProductData[[#This Row],[Actual_price]]&lt;=500,"₹200–₹500"," &gt;₹500)"))</f>
        <v xml:space="preserve"> &gt;₹500)</v>
      </c>
      <c r="N475" s="36">
        <v>999</v>
      </c>
      <c r="O475" s="36" t="str">
        <f>IF(AmazonProductData[[#This Row],[Discount_percentage]]&gt;=0.5,"50% or More","Less Than 50%")</f>
        <v>50% or More</v>
      </c>
      <c r="P475" s="27">
        <v>0.56999999999999995</v>
      </c>
      <c r="Q475" s="32" t="str">
        <f>IF(AmazonProductData[[#This Row],[Rating]]&lt;3,"Good",IF(AmazonProductData[[#This Row],[Rating]]&lt;=3.9,"Very Good","Excellent"))</f>
        <v>Excellent</v>
      </c>
      <c r="R475" s="32">
        <f>AmazonProductData[[#This Row],[Rating]]*AmazonProductData[[#This Row],[Rating_count]]</f>
        <v>10324</v>
      </c>
      <c r="S475" s="17">
        <v>4</v>
      </c>
      <c r="T475" s="17">
        <f>AmazonProductData[[#This Row],[Actual_price]]*AmazonProductData[[#This Row],[Rating_count]]</f>
        <v>2578419</v>
      </c>
      <c r="U475" s="17" t="str">
        <f>IF(AmazonProductData[[#This Row],[Rating_count]]&lt;1000,"Less than 1k Reviews","More than 1k Reviews")</f>
        <v>More than 1k Reviews</v>
      </c>
      <c r="V475" s="20">
        <v>2581</v>
      </c>
      <c r="W475" s="1" t="s">
        <v>3575</v>
      </c>
      <c r="X475" s="1" t="s">
        <v>4768</v>
      </c>
      <c r="Y475" s="1" t="s">
        <v>5962</v>
      </c>
      <c r="Z475" s="1" t="s">
        <v>7156</v>
      </c>
      <c r="AA475" s="1" t="s">
        <v>8350</v>
      </c>
      <c r="AB475" s="1" t="s">
        <v>9559</v>
      </c>
      <c r="AC475" s="2" t="s">
        <v>10949</v>
      </c>
      <c r="AD475" s="4" t="s">
        <v>12397</v>
      </c>
    </row>
    <row r="476" spans="1:30" hidden="1" x14ac:dyDescent="0.35">
      <c r="A476" s="3" t="s">
        <v>173</v>
      </c>
      <c r="B476" s="3" t="str">
        <f>PROPER(AmazonProductData[[#This Row],[P_edit_3]])</f>
        <v>Wayona Usb Type C</v>
      </c>
      <c r="C476" s="3" t="str">
        <f>SUBSTITUTE(AmazonProductData[[#This Row],[P_edit_2]],"/","")</f>
        <v>Wayona USB Type C</v>
      </c>
      <c r="D476" s="3" t="str">
        <f>SUBSTITUTE(AmazonProductData[[#This Row],[P_edit_1]],"!!","")</f>
        <v>Wayona USB Type C</v>
      </c>
      <c r="E476" s="3" t="str">
        <f>LEFT(AmazonProductData[[#This Row],[product_name-original]],FIND("~",SUBSTITUTE(AmazonProductData[[#This Row],[product_name-original]]," ","~",4))-1)</f>
        <v>Wayona USB Type C</v>
      </c>
      <c r="F476" s="1" t="s">
        <v>1524</v>
      </c>
      <c r="G476" s="1" t="str">
        <f>LEFT(AmazonProductData[[#This Row],[category-orginal]],FIND("|",AmazonProductData[[#This Row],[category-orginal]]))</f>
        <v>Computers&amp;Accessories|</v>
      </c>
      <c r="H476" s="1" t="str">
        <f>SUBSTITUTE(AmazonProductData[[#This Row],[category-old3]], "OfficeProducts", "Office Products")</f>
        <v>Computers &amp; Accessories</v>
      </c>
      <c r="I476" s="1" t="str">
        <f>SUBSTITUTE(AmazonProductData[[#This Row],[Category2]], "&amp;", " &amp; ")</f>
        <v>Computers &amp; Accessories</v>
      </c>
      <c r="J476" s="1" t="str">
        <f>SUBSTITUTE(AmazonProductData[[#This Row],[category-old2]],"|","")</f>
        <v>Computers&amp;Accessories</v>
      </c>
      <c r="K476" s="1" t="s">
        <v>2688</v>
      </c>
      <c r="L476" s="13">
        <v>325</v>
      </c>
      <c r="M476" s="13" t="str">
        <f>IF(AmazonProductData[[#This Row],[Actual_price]]&lt;200,"₹200",IF(AmazonProductData[[#This Row],[Actual_price]]&lt;=500,"₹200–₹500"," &gt;₹500)"))</f>
        <v xml:space="preserve"> &gt;₹500)</v>
      </c>
      <c r="N476" s="36">
        <v>999</v>
      </c>
      <c r="O476" s="36" t="str">
        <f>IF(AmazonProductData[[#This Row],[Discount_percentage]]&gt;=0.5,"50% or More","Less Than 50%")</f>
        <v>50% or More</v>
      </c>
      <c r="P476" s="27">
        <v>0.67</v>
      </c>
      <c r="Q476" s="32" t="str">
        <f>IF(AmazonProductData[[#This Row],[Rating]]&lt;3,"Good",IF(AmazonProductData[[#This Row],[Rating]]&lt;=3.9,"Very Good","Excellent"))</f>
        <v>Excellent</v>
      </c>
      <c r="R476" s="32">
        <f>AmazonProductData[[#This Row],[Rating]]*AmazonProductData[[#This Row],[Rating_count]]</f>
        <v>11399.3</v>
      </c>
      <c r="S476" s="17">
        <v>4.3</v>
      </c>
      <c r="T476" s="17">
        <f>AmazonProductData[[#This Row],[Actual_price]]*AmazonProductData[[#This Row],[Rating_count]]</f>
        <v>2648349</v>
      </c>
      <c r="U476" s="17" t="str">
        <f>IF(AmazonProductData[[#This Row],[Rating_count]]&lt;1000,"Less than 1k Reviews","More than 1k Reviews")</f>
        <v>More than 1k Reviews</v>
      </c>
      <c r="V476" s="20">
        <v>2651</v>
      </c>
      <c r="W476" s="1" t="s">
        <v>3065</v>
      </c>
      <c r="X476" s="1" t="s">
        <v>4324</v>
      </c>
      <c r="Y476" s="1" t="s">
        <v>5518</v>
      </c>
      <c r="Z476" s="1" t="s">
        <v>6712</v>
      </c>
      <c r="AA476" s="1" t="s">
        <v>7906</v>
      </c>
      <c r="AB476" s="1" t="s">
        <v>9106</v>
      </c>
      <c r="AC476" s="2" t="s">
        <v>10351</v>
      </c>
      <c r="AD476" s="4" t="s">
        <v>11765</v>
      </c>
    </row>
    <row r="477" spans="1:30" hidden="1" x14ac:dyDescent="0.35">
      <c r="A477" s="3" t="s">
        <v>257</v>
      </c>
      <c r="B477" s="3" t="str">
        <f>PROPER(AmazonProductData[[#This Row],[P_edit_3]])</f>
        <v>Wayona Usb Type C</v>
      </c>
      <c r="C477" s="3" t="str">
        <f>SUBSTITUTE(AmazonProductData[[#This Row],[P_edit_2]],"/","")</f>
        <v>Wayona USB Type C</v>
      </c>
      <c r="D477" s="3" t="str">
        <f>SUBSTITUTE(AmazonProductData[[#This Row],[P_edit_1]],"!!","")</f>
        <v>Wayona USB Type C</v>
      </c>
      <c r="E477" s="3" t="str">
        <f>LEFT(AmazonProductData[[#This Row],[product_name-original]],FIND("~",SUBSTITUTE(AmazonProductData[[#This Row],[product_name-original]]," ","~",4))-1)</f>
        <v>Wayona USB Type C</v>
      </c>
      <c r="F477" s="1" t="s">
        <v>1608</v>
      </c>
      <c r="G477" s="1" t="str">
        <f>LEFT(AmazonProductData[[#This Row],[category-orginal]],FIND("|",AmazonProductData[[#This Row],[category-orginal]]))</f>
        <v>Computers&amp;Accessories|</v>
      </c>
      <c r="H477" s="1" t="str">
        <f>SUBSTITUTE(AmazonProductData[[#This Row],[category-old3]], "OfficeProducts", "Office Products")</f>
        <v>Computers &amp; Accessories</v>
      </c>
      <c r="I477" s="1" t="str">
        <f>SUBSTITUTE(AmazonProductData[[#This Row],[Category2]], "&amp;", " &amp; ")</f>
        <v>Computers &amp; Accessories</v>
      </c>
      <c r="J477" s="1" t="str">
        <f>SUBSTITUTE(AmazonProductData[[#This Row],[category-old2]],"|","")</f>
        <v>Computers&amp;Accessories</v>
      </c>
      <c r="K477" s="1" t="s">
        <v>2688</v>
      </c>
      <c r="L477" s="13">
        <v>299</v>
      </c>
      <c r="M477" s="13" t="str">
        <f>IF(AmazonProductData[[#This Row],[Actual_price]]&lt;200,"₹200",IF(AmazonProductData[[#This Row],[Actual_price]]&lt;=500,"₹200–₹500"," &gt;₹500)"))</f>
        <v xml:space="preserve"> &gt;₹500)</v>
      </c>
      <c r="N477" s="36">
        <v>999</v>
      </c>
      <c r="O477" s="36" t="str">
        <f>IF(AmazonProductData[[#This Row],[Discount_percentage]]&gt;=0.5,"50% or More","Less Than 50%")</f>
        <v>50% or More</v>
      </c>
      <c r="P477" s="27">
        <v>0.7</v>
      </c>
      <c r="Q477" s="32" t="str">
        <f>IF(AmazonProductData[[#This Row],[Rating]]&lt;3,"Good",IF(AmazonProductData[[#This Row],[Rating]]&lt;=3.9,"Very Good","Excellent"))</f>
        <v>Excellent</v>
      </c>
      <c r="R477" s="32">
        <f>AmazonProductData[[#This Row],[Rating]]*AmazonProductData[[#This Row],[Rating_count]]</f>
        <v>11399.3</v>
      </c>
      <c r="S477" s="17">
        <v>4.3</v>
      </c>
      <c r="T477" s="17">
        <f>AmazonProductData[[#This Row],[Actual_price]]*AmazonProductData[[#This Row],[Rating_count]]</f>
        <v>2648349</v>
      </c>
      <c r="U477" s="17" t="str">
        <f>IF(AmazonProductData[[#This Row],[Rating_count]]&lt;1000,"Less than 1k Reviews","More than 1k Reviews")</f>
        <v>More than 1k Reviews</v>
      </c>
      <c r="V477" s="20">
        <v>2651</v>
      </c>
      <c r="W477" s="1" t="s">
        <v>3141</v>
      </c>
      <c r="X477" s="1" t="s">
        <v>4324</v>
      </c>
      <c r="Y477" s="1" t="s">
        <v>5518</v>
      </c>
      <c r="Z477" s="1" t="s">
        <v>6712</v>
      </c>
      <c r="AA477" s="1" t="s">
        <v>7906</v>
      </c>
      <c r="AB477" s="1" t="s">
        <v>9106</v>
      </c>
      <c r="AC477" s="2" t="s">
        <v>10351</v>
      </c>
      <c r="AD477" s="4" t="s">
        <v>11849</v>
      </c>
    </row>
    <row r="478" spans="1:30" hidden="1" x14ac:dyDescent="0.35">
      <c r="A478" s="3" t="s">
        <v>105</v>
      </c>
      <c r="B478" s="3" t="str">
        <f>PROPER(AmazonProductData[[#This Row],[P_edit_3]])</f>
        <v>Wayona Type C To</v>
      </c>
      <c r="C478" s="3" t="str">
        <f>SUBSTITUTE(AmazonProductData[[#This Row],[P_edit_2]],"/","")</f>
        <v>Wayona Type C To</v>
      </c>
      <c r="D478" s="3" t="str">
        <f>SUBSTITUTE(AmazonProductData[[#This Row],[P_edit_1]],"!!","")</f>
        <v>Wayona Type C To</v>
      </c>
      <c r="E478" s="3" t="str">
        <f>LEFT(AmazonProductData[[#This Row],[product_name-original]],FIND("~",SUBSTITUTE(AmazonProductData[[#This Row],[product_name-original]]," ","~",4))-1)</f>
        <v>Wayona Type C To</v>
      </c>
      <c r="F478" s="1" t="s">
        <v>1456</v>
      </c>
      <c r="G478" s="1" t="str">
        <f>LEFT(AmazonProductData[[#This Row],[category-orginal]],FIND("|",AmazonProductData[[#This Row],[category-orginal]]))</f>
        <v>Computers&amp;Accessories|</v>
      </c>
      <c r="H478" s="1" t="str">
        <f>SUBSTITUTE(AmazonProductData[[#This Row],[category-old3]], "OfficeProducts", "Office Products")</f>
        <v>Computers &amp; Accessories</v>
      </c>
      <c r="I478" s="1" t="str">
        <f>SUBSTITUTE(AmazonProductData[[#This Row],[Category2]], "&amp;", " &amp; ")</f>
        <v>Computers &amp; Accessories</v>
      </c>
      <c r="J478" s="1" t="str">
        <f>SUBSTITUTE(AmazonProductData[[#This Row],[category-old2]],"|","")</f>
        <v>Computers&amp;Accessories</v>
      </c>
      <c r="K478" s="1" t="s">
        <v>2688</v>
      </c>
      <c r="L478" s="13">
        <v>399</v>
      </c>
      <c r="M478" s="13" t="str">
        <f>IF(AmazonProductData[[#This Row],[Actual_price]]&lt;200,"₹200",IF(AmazonProductData[[#This Row],[Actual_price]]&lt;=500,"₹200–₹500"," &gt;₹500)"))</f>
        <v xml:space="preserve"> &gt;₹500)</v>
      </c>
      <c r="N478" s="36">
        <v>999</v>
      </c>
      <c r="O478" s="36" t="str">
        <f>IF(AmazonProductData[[#This Row],[Discount_percentage]]&gt;=0.5,"50% or More","Less Than 50%")</f>
        <v>50% or More</v>
      </c>
      <c r="P478" s="27">
        <v>0.6</v>
      </c>
      <c r="Q478" s="32" t="str">
        <f>IF(AmazonProductData[[#This Row],[Rating]]&lt;3,"Good",IF(AmazonProductData[[#This Row],[Rating]]&lt;=3.9,"Very Good","Excellent"))</f>
        <v>Excellent</v>
      </c>
      <c r="R478" s="32">
        <f>AmazonProductData[[#This Row],[Rating]]*AmazonProductData[[#This Row],[Rating_count]]</f>
        <v>12065.8</v>
      </c>
      <c r="S478" s="17">
        <v>4.3</v>
      </c>
      <c r="T478" s="17">
        <f>AmazonProductData[[#This Row],[Actual_price]]*AmazonProductData[[#This Row],[Rating_count]]</f>
        <v>2803194</v>
      </c>
      <c r="U478" s="17" t="str">
        <f>IF(AmazonProductData[[#This Row],[Rating_count]]&lt;1000,"Less than 1k Reviews","More than 1k Reviews")</f>
        <v>More than 1k Reviews</v>
      </c>
      <c r="V478" s="20">
        <v>2806</v>
      </c>
      <c r="W478" s="1" t="s">
        <v>3000</v>
      </c>
      <c r="X478" s="1" t="s">
        <v>4276</v>
      </c>
      <c r="Y478" s="1" t="s">
        <v>5470</v>
      </c>
      <c r="Z478" s="1" t="s">
        <v>6664</v>
      </c>
      <c r="AA478" s="1" t="s">
        <v>7858</v>
      </c>
      <c r="AB478" s="1" t="s">
        <v>9057</v>
      </c>
      <c r="AC478" s="2" t="s">
        <v>10284</v>
      </c>
      <c r="AD478" s="4" t="s">
        <v>11697</v>
      </c>
    </row>
    <row r="479" spans="1:30" hidden="1" x14ac:dyDescent="0.35">
      <c r="A479" s="3" t="s">
        <v>131</v>
      </c>
      <c r="B479" s="3" t="str">
        <f>PROPER(AmazonProductData[[#This Row],[P_edit_3]])</f>
        <v>Wayona Usb Type C</v>
      </c>
      <c r="C479" s="3" t="str">
        <f>SUBSTITUTE(AmazonProductData[[#This Row],[P_edit_2]],"/","")</f>
        <v>Wayona Usb Type C</v>
      </c>
      <c r="D479" s="3" t="str">
        <f>SUBSTITUTE(AmazonProductData[[#This Row],[P_edit_1]],"!!","")</f>
        <v>Wayona Usb Type C</v>
      </c>
      <c r="E479" s="3" t="str">
        <f>LEFT(AmazonProductData[[#This Row],[product_name-original]],FIND("~",SUBSTITUTE(AmazonProductData[[#This Row],[product_name-original]]," ","~",4))-1)</f>
        <v>Wayona Usb Type C</v>
      </c>
      <c r="F479" s="1" t="s">
        <v>1482</v>
      </c>
      <c r="G479" s="1" t="str">
        <f>LEFT(AmazonProductData[[#This Row],[category-orginal]],FIND("|",AmazonProductData[[#This Row],[category-orginal]]))</f>
        <v>Computers&amp;Accessories|</v>
      </c>
      <c r="H479" s="1" t="str">
        <f>SUBSTITUTE(AmazonProductData[[#This Row],[category-old3]], "OfficeProducts", "Office Products")</f>
        <v>Computers &amp; Accessories</v>
      </c>
      <c r="I479" s="1" t="str">
        <f>SUBSTITUTE(AmazonProductData[[#This Row],[Category2]], "&amp;", " &amp; ")</f>
        <v>Computers &amp; Accessories</v>
      </c>
      <c r="J479" s="1" t="str">
        <f>SUBSTITUTE(AmazonProductData[[#This Row],[category-old2]],"|","")</f>
        <v>Computers&amp;Accessories</v>
      </c>
      <c r="K479" s="1" t="s">
        <v>2688</v>
      </c>
      <c r="L479" s="13">
        <v>399</v>
      </c>
      <c r="M479" s="13" t="str">
        <f>IF(AmazonProductData[[#This Row],[Actual_price]]&lt;200,"₹200",IF(AmazonProductData[[#This Row],[Actual_price]]&lt;=500,"₹200–₹500"," &gt;₹500)"))</f>
        <v xml:space="preserve"> &gt;₹500)</v>
      </c>
      <c r="N479" s="36">
        <v>999</v>
      </c>
      <c r="O479" s="36" t="str">
        <f>IF(AmazonProductData[[#This Row],[Discount_percentage]]&gt;=0.5,"50% or More","Less Than 50%")</f>
        <v>50% or More</v>
      </c>
      <c r="P479" s="27">
        <v>0.6</v>
      </c>
      <c r="Q479" s="32" t="str">
        <f>IF(AmazonProductData[[#This Row],[Rating]]&lt;3,"Good",IF(AmazonProductData[[#This Row],[Rating]]&lt;=3.9,"Very Good","Excellent"))</f>
        <v>Excellent</v>
      </c>
      <c r="R479" s="32">
        <f>AmazonProductData[[#This Row],[Rating]]*AmazonProductData[[#This Row],[Rating_count]]</f>
        <v>12065.8</v>
      </c>
      <c r="S479" s="17">
        <v>4.3</v>
      </c>
      <c r="T479" s="17">
        <f>AmazonProductData[[#This Row],[Actual_price]]*AmazonProductData[[#This Row],[Rating_count]]</f>
        <v>2803194</v>
      </c>
      <c r="U479" s="17" t="str">
        <f>IF(AmazonProductData[[#This Row],[Rating_count]]&lt;1000,"Less than 1k Reviews","More than 1k Reviews")</f>
        <v>More than 1k Reviews</v>
      </c>
      <c r="V479" s="20">
        <v>2806</v>
      </c>
      <c r="W479" s="1" t="s">
        <v>3025</v>
      </c>
      <c r="X479" s="1" t="s">
        <v>4276</v>
      </c>
      <c r="Y479" s="1" t="s">
        <v>5470</v>
      </c>
      <c r="Z479" s="1" t="s">
        <v>6664</v>
      </c>
      <c r="AA479" s="1" t="s">
        <v>7858</v>
      </c>
      <c r="AB479" s="1" t="s">
        <v>9057</v>
      </c>
      <c r="AC479" s="2" t="s">
        <v>10309</v>
      </c>
      <c r="AD479" s="4" t="s">
        <v>11723</v>
      </c>
    </row>
    <row r="480" spans="1:30" hidden="1" x14ac:dyDescent="0.35">
      <c r="A480" s="3" t="s">
        <v>955</v>
      </c>
      <c r="B480" s="3" t="str">
        <f>PROPER(AmazonProductData[[#This Row],[P_edit_3]])</f>
        <v>Soflin Egg Boiler Electric</v>
      </c>
      <c r="C480" s="3" t="str">
        <f>SUBSTITUTE(AmazonProductData[[#This Row],[P_edit_2]],"/","")</f>
        <v>SOFLIN Egg Boiler Electric</v>
      </c>
      <c r="D480" s="3" t="str">
        <f>SUBSTITUTE(AmazonProductData[[#This Row],[P_edit_1]],"!!","")</f>
        <v>SOFLIN Egg Boiler Electric</v>
      </c>
      <c r="E480" s="3" t="str">
        <f>LEFT(AmazonProductData[[#This Row],[product_name-original]],FIND("~",SUBSTITUTE(AmazonProductData[[#This Row],[product_name-original]]," ","~",4))-1)</f>
        <v>SOFLIN Egg Boiler Electric</v>
      </c>
      <c r="F480" s="1" t="s">
        <v>2292</v>
      </c>
      <c r="G480" s="1" t="str">
        <f>LEFT(AmazonProductData[[#This Row],[category-orginal]],FIND("|",AmazonProductData[[#This Row],[category-orginal]]))</f>
        <v>Home&amp;Kitchen|</v>
      </c>
      <c r="H480" s="1" t="str">
        <f>SUBSTITUTE(AmazonProductData[[#This Row],[category-old3]], "OfficeProducts", "Office Products")</f>
        <v>Home &amp; Kitchen</v>
      </c>
      <c r="I480" s="1" t="str">
        <f>SUBSTITUTE(AmazonProductData[[#This Row],[Category2]], "&amp;", " &amp; ")</f>
        <v>Home &amp; Kitchen</v>
      </c>
      <c r="J480" s="1" t="str">
        <f>SUBSTITUTE(AmazonProductData[[#This Row],[category-old2]],"|","")</f>
        <v>Home&amp;Kitchen</v>
      </c>
      <c r="K480" s="1" t="s">
        <v>2850</v>
      </c>
      <c r="L480" s="13">
        <v>379</v>
      </c>
      <c r="M480" s="13" t="str">
        <f>IF(AmazonProductData[[#This Row],[Actual_price]]&lt;200,"₹200",IF(AmazonProductData[[#This Row],[Actual_price]]&lt;=500,"₹200–₹500"," &gt;₹500)"))</f>
        <v xml:space="preserve"> &gt;₹500)</v>
      </c>
      <c r="N480" s="36">
        <v>999</v>
      </c>
      <c r="O480" s="36" t="str">
        <f>IF(AmazonProductData[[#This Row],[Discount_percentage]]&gt;=0.5,"50% or More","Less Than 50%")</f>
        <v>50% or More</v>
      </c>
      <c r="P480" s="27">
        <v>0.62</v>
      </c>
      <c r="Q480" s="32" t="str">
        <f>IF(AmazonProductData[[#This Row],[Rating]]&lt;3,"Good",IF(AmazonProductData[[#This Row],[Rating]]&lt;=3.9,"Very Good","Excellent"))</f>
        <v>Excellent</v>
      </c>
      <c r="R480" s="32">
        <f>AmazonProductData[[#This Row],[Rating]]*AmazonProductData[[#This Row],[Rating_count]]</f>
        <v>13312.8</v>
      </c>
      <c r="S480" s="17">
        <v>4.3</v>
      </c>
      <c r="T480" s="17">
        <f>AmazonProductData[[#This Row],[Actual_price]]*AmazonProductData[[#This Row],[Rating_count]]</f>
        <v>3092904</v>
      </c>
      <c r="U480" s="17" t="str">
        <f>IF(AmazonProductData[[#This Row],[Rating_count]]&lt;1000,"Less than 1k Reviews","More than 1k Reviews")</f>
        <v>More than 1k Reviews</v>
      </c>
      <c r="V480" s="20">
        <v>3096</v>
      </c>
      <c r="W480" s="1" t="s">
        <v>3799</v>
      </c>
      <c r="X480" s="1" t="s">
        <v>4990</v>
      </c>
      <c r="Y480" s="1" t="s">
        <v>6184</v>
      </c>
      <c r="Z480" s="1" t="s">
        <v>7378</v>
      </c>
      <c r="AA480" s="1" t="s">
        <v>8572</v>
      </c>
      <c r="AB480" s="1" t="s">
        <v>9784</v>
      </c>
      <c r="AC480" s="2" t="s">
        <v>11198</v>
      </c>
      <c r="AD480" s="4" t="s">
        <v>12661</v>
      </c>
    </row>
    <row r="481" spans="1:30" hidden="1" x14ac:dyDescent="0.35">
      <c r="A481" s="3" t="s">
        <v>681</v>
      </c>
      <c r="B481" s="3" t="str">
        <f>PROPER(AmazonProductData[[#This Row],[P_edit_3]])</f>
        <v>Portronics Mport 31C 4-In-1</v>
      </c>
      <c r="C481" s="3" t="str">
        <f>SUBSTITUTE(AmazonProductData[[#This Row],[P_edit_2]],"/","")</f>
        <v>Portronics MPORT 31C 4-in-1</v>
      </c>
      <c r="D481" s="3" t="str">
        <f>SUBSTITUTE(AmazonProductData[[#This Row],[P_edit_1]],"!!","")</f>
        <v>Portronics MPORT 31C 4-in-1</v>
      </c>
      <c r="E481" s="3" t="str">
        <f>LEFT(AmazonProductData[[#This Row],[product_name-original]],FIND("~",SUBSTITUTE(AmazonProductData[[#This Row],[product_name-original]]," ","~",4))-1)</f>
        <v>Portronics MPORT 31C 4-in-1</v>
      </c>
      <c r="F481" s="1" t="s">
        <v>2018</v>
      </c>
      <c r="G481" s="1" t="str">
        <f>LEFT(AmazonProductData[[#This Row],[category-orginal]],FIND("|",AmazonProductData[[#This Row],[category-orginal]]))</f>
        <v>Computers&amp;Accessories|</v>
      </c>
      <c r="H481" s="1" t="str">
        <f>SUBSTITUTE(AmazonProductData[[#This Row],[category-old3]], "OfficeProducts", "Office Products")</f>
        <v>Computers &amp; Accessories</v>
      </c>
      <c r="I481" s="1" t="str">
        <f>SUBSTITUTE(AmazonProductData[[#This Row],[Category2]], "&amp;", " &amp; ")</f>
        <v>Computers &amp; Accessories</v>
      </c>
      <c r="J481" s="1" t="str">
        <f>SUBSTITUTE(AmazonProductData[[#This Row],[category-old2]],"|","")</f>
        <v>Computers&amp;Accessories</v>
      </c>
      <c r="K481" s="1" t="s">
        <v>2775</v>
      </c>
      <c r="L481" s="13">
        <v>570</v>
      </c>
      <c r="M481" s="13" t="str">
        <f>IF(AmazonProductData[[#This Row],[Actual_price]]&lt;200,"₹200",IF(AmazonProductData[[#This Row],[Actual_price]]&lt;=500,"₹200–₹500"," &gt;₹500)"))</f>
        <v xml:space="preserve"> &gt;₹500)</v>
      </c>
      <c r="N481" s="36">
        <v>999</v>
      </c>
      <c r="O481" s="36" t="str">
        <f>IF(AmazonProductData[[#This Row],[Discount_percentage]]&gt;=0.5,"50% or More","Less Than 50%")</f>
        <v>Less Than 50%</v>
      </c>
      <c r="P481" s="27">
        <v>0.43</v>
      </c>
      <c r="Q481" s="32" t="str">
        <f>IF(AmazonProductData[[#This Row],[Rating]]&lt;3,"Good",IF(AmazonProductData[[#This Row],[Rating]]&lt;=3.9,"Very Good","Excellent"))</f>
        <v>Excellent</v>
      </c>
      <c r="R481" s="32">
        <f>AmazonProductData[[#This Row],[Rating]]*AmazonProductData[[#This Row],[Rating_count]]</f>
        <v>13444.2</v>
      </c>
      <c r="S481" s="17">
        <v>4.2</v>
      </c>
      <c r="T481" s="17">
        <f>AmazonProductData[[#This Row],[Actual_price]]*AmazonProductData[[#This Row],[Rating_count]]</f>
        <v>3197799</v>
      </c>
      <c r="U481" s="17" t="str">
        <f>IF(AmazonProductData[[#This Row],[Rating_count]]&lt;1000,"Less than 1k Reviews","More than 1k Reviews")</f>
        <v>More than 1k Reviews</v>
      </c>
      <c r="V481" s="20">
        <v>3201</v>
      </c>
      <c r="W481" s="1" t="s">
        <v>3529</v>
      </c>
      <c r="X481" s="1" t="s">
        <v>4720</v>
      </c>
      <c r="Y481" s="1" t="s">
        <v>5914</v>
      </c>
      <c r="Z481" s="1" t="s">
        <v>7108</v>
      </c>
      <c r="AA481" s="1" t="s">
        <v>8302</v>
      </c>
      <c r="AB481" s="1" t="s">
        <v>9510</v>
      </c>
      <c r="AC481" s="2" t="s">
        <v>10898</v>
      </c>
      <c r="AD481" s="4" t="s">
        <v>12344</v>
      </c>
    </row>
    <row r="482" spans="1:30" x14ac:dyDescent="0.35">
      <c r="A482" s="3" t="s">
        <v>529</v>
      </c>
      <c r="B482" s="3" t="str">
        <f>PROPER(AmazonProductData[[#This Row],[P_edit_3]])</f>
        <v>Sounce Gold Plated 3.5</v>
      </c>
      <c r="C482" s="3" t="str">
        <f>SUBSTITUTE(AmazonProductData[[#This Row],[P_edit_2]],"/","")</f>
        <v>Sounce Gold Plated 3.5</v>
      </c>
      <c r="D482" s="3" t="str">
        <f>SUBSTITUTE(AmazonProductData[[#This Row],[P_edit_1]],"!!","")</f>
        <v>Sounce Gold Plated 3.5</v>
      </c>
      <c r="E482" s="3" t="str">
        <f>LEFT(AmazonProductData[[#This Row],[product_name-original]],FIND("~",SUBSTITUTE(AmazonProductData[[#This Row],[product_name-original]]," ","~",4))-1)</f>
        <v>Sounce Gold Plated 3.5</v>
      </c>
      <c r="F482" s="1" t="s">
        <v>1868</v>
      </c>
      <c r="G482" s="1" t="str">
        <f>LEFT(AmazonProductData[[#This Row],[category-orginal]],FIND("|",AmazonProductData[[#This Row],[category-orginal]]))</f>
        <v>Electronics|</v>
      </c>
      <c r="H482" s="1" t="str">
        <f>SUBSTITUTE(AmazonProductData[[#This Row],[category-old3]], "OfficeProducts", "Office Products")</f>
        <v>Electronics</v>
      </c>
      <c r="I482" s="1" t="str">
        <f>SUBSTITUTE(AmazonProductData[[#This Row],[Category2]], "&amp;", " &amp; ")</f>
        <v>Electronics</v>
      </c>
      <c r="J482" s="1" t="str">
        <f>SUBSTITUTE(AmazonProductData[[#This Row],[category-old2]],"|","")</f>
        <v>Electronics</v>
      </c>
      <c r="K482" s="1" t="s">
        <v>2729</v>
      </c>
      <c r="L482" s="13">
        <v>120</v>
      </c>
      <c r="M482" s="13" t="str">
        <f>IF(AmazonProductData[[#This Row],[Actual_price]]&lt;200,"₹200",IF(AmazonProductData[[#This Row],[Actual_price]]&lt;=500,"₹200–₹500"," &gt;₹500)"))</f>
        <v xml:space="preserve"> &gt;₹500)</v>
      </c>
      <c r="N482" s="36">
        <v>999</v>
      </c>
      <c r="O482" s="36" t="str">
        <f>IF(AmazonProductData[[#This Row],[Discount_percentage]]&gt;=0.5,"50% or More","Less Than 50%")</f>
        <v>50% or More</v>
      </c>
      <c r="P482" s="27">
        <v>0.88</v>
      </c>
      <c r="Q482" s="32" t="str">
        <f>IF(AmazonProductData[[#This Row],[Rating]]&lt;3,"Good",IF(AmazonProductData[[#This Row],[Rating]]&lt;=3.9,"Very Good","Excellent"))</f>
        <v>Very Good</v>
      </c>
      <c r="R482" s="32">
        <f>AmazonProductData[[#This Row],[Rating]]*AmazonProductData[[#This Row],[Rating_count]]</f>
        <v>25314.899999999998</v>
      </c>
      <c r="S482" s="17">
        <v>3.9</v>
      </c>
      <c r="T482" s="17">
        <f>AmazonProductData[[#This Row],[Actual_price]]*AmazonProductData[[#This Row],[Rating_count]]</f>
        <v>6484509</v>
      </c>
      <c r="U482" s="17" t="str">
        <f>IF(AmazonProductData[[#This Row],[Rating_count]]&lt;1000,"Less than 1k Reviews","More than 1k Reviews")</f>
        <v>More than 1k Reviews</v>
      </c>
      <c r="V482" s="20">
        <v>6491</v>
      </c>
      <c r="W482" s="1" t="s">
        <v>3379</v>
      </c>
      <c r="X482" s="1" t="s">
        <v>4574</v>
      </c>
      <c r="Y482" s="1" t="s">
        <v>5768</v>
      </c>
      <c r="Z482" s="1" t="s">
        <v>6962</v>
      </c>
      <c r="AA482" s="1" t="s">
        <v>8156</v>
      </c>
      <c r="AB482" s="1" t="s">
        <v>9363</v>
      </c>
      <c r="AC482" s="2" t="s">
        <v>10711</v>
      </c>
      <c r="AD482" s="4" t="s">
        <v>12144</v>
      </c>
    </row>
    <row r="483" spans="1:30" hidden="1" x14ac:dyDescent="0.35">
      <c r="A483" s="3" t="s">
        <v>485</v>
      </c>
      <c r="B483" s="3" t="str">
        <f>PROPER(AmazonProductData[[#This Row],[P_edit_3]])</f>
        <v>Myvn 30W Warp20W Dash</v>
      </c>
      <c r="C483" s="3" t="str">
        <f>SUBSTITUTE(AmazonProductData[[#This Row],[P_edit_2]],"/","")</f>
        <v>Myvn 30W Warp20W Dash</v>
      </c>
      <c r="D483" s="3" t="str">
        <f>SUBSTITUTE(AmazonProductData[[#This Row],[P_edit_1]],"!!","")</f>
        <v>Myvn 30W Warp/20W Dash</v>
      </c>
      <c r="E483" s="3" t="str">
        <f>LEFT(AmazonProductData[[#This Row],[product_name-original]],FIND("~",SUBSTITUTE(AmazonProductData[[#This Row],[product_name-original]]," ","~",4))-1)</f>
        <v>Myvn 30W Warp/20W Dash</v>
      </c>
      <c r="F483" s="1" t="s">
        <v>1825</v>
      </c>
      <c r="G483" s="1" t="str">
        <f>LEFT(AmazonProductData[[#This Row],[category-orginal]],FIND("|",AmazonProductData[[#This Row],[category-orginal]]))</f>
        <v>Electronics|</v>
      </c>
      <c r="H483" s="1" t="str">
        <f>SUBSTITUTE(AmazonProductData[[#This Row],[category-old3]], "OfficeProducts", "Office Products")</f>
        <v>Electronics</v>
      </c>
      <c r="I483" s="1" t="str">
        <f>SUBSTITUTE(AmazonProductData[[#This Row],[Category2]], "&amp;", " &amp; ")</f>
        <v>Electronics</v>
      </c>
      <c r="J483" s="1" t="str">
        <f>SUBSTITUTE(AmazonProductData[[#This Row],[category-old2]],"|","")</f>
        <v>Electronics</v>
      </c>
      <c r="K483" s="1" t="s">
        <v>2715</v>
      </c>
      <c r="L483" s="13">
        <v>329</v>
      </c>
      <c r="M483" s="13" t="str">
        <f>IF(AmazonProductData[[#This Row],[Actual_price]]&lt;200,"₹200",IF(AmazonProductData[[#This Row],[Actual_price]]&lt;=500,"₹200–₹500"," &gt;₹500)"))</f>
        <v xml:space="preserve"> &gt;₹500)</v>
      </c>
      <c r="N483" s="36">
        <v>999</v>
      </c>
      <c r="O483" s="36" t="str">
        <f>IF(AmazonProductData[[#This Row],[Discount_percentage]]&gt;=0.5,"50% or More","Less Than 50%")</f>
        <v>50% or More</v>
      </c>
      <c r="P483" s="27">
        <v>0.67</v>
      </c>
      <c r="Q483" s="32" t="str">
        <f>IF(AmazonProductData[[#This Row],[Rating]]&lt;3,"Good",IF(AmazonProductData[[#This Row],[Rating]]&lt;=3.9,"Very Good","Excellent"))</f>
        <v>Excellent</v>
      </c>
      <c r="R483" s="32">
        <f>AmazonProductData[[#This Row],[Rating]]*AmazonProductData[[#This Row],[Rating_count]]</f>
        <v>14666.400000000001</v>
      </c>
      <c r="S483" s="17">
        <v>4.2</v>
      </c>
      <c r="T483" s="17">
        <f>AmazonProductData[[#This Row],[Actual_price]]*AmazonProductData[[#This Row],[Rating_count]]</f>
        <v>3488508</v>
      </c>
      <c r="U483" s="17" t="str">
        <f>IF(AmazonProductData[[#This Row],[Rating_count]]&lt;1000,"Less than 1k Reviews","More than 1k Reviews")</f>
        <v>More than 1k Reviews</v>
      </c>
      <c r="V483" s="20">
        <v>3492</v>
      </c>
      <c r="W483" s="1" t="s">
        <v>3338</v>
      </c>
      <c r="X483" s="1" t="s">
        <v>4542</v>
      </c>
      <c r="Y483" s="1" t="s">
        <v>5736</v>
      </c>
      <c r="Z483" s="1" t="s">
        <v>6930</v>
      </c>
      <c r="AA483" s="1" t="s">
        <v>8124</v>
      </c>
      <c r="AB483" s="1" t="s">
        <v>9331</v>
      </c>
      <c r="AC483" s="2" t="s">
        <v>10666</v>
      </c>
      <c r="AD483" s="4" t="s">
        <v>12097</v>
      </c>
    </row>
    <row r="484" spans="1:30" hidden="1" x14ac:dyDescent="0.35">
      <c r="A484" s="3" t="s">
        <v>911</v>
      </c>
      <c r="B484" s="3" t="str">
        <f>PROPER(AmazonProductData[[#This Row],[P_edit_3]])</f>
        <v>Stylehouse Lint Remover For</v>
      </c>
      <c r="C484" s="3" t="str">
        <f>SUBSTITUTE(AmazonProductData[[#This Row],[P_edit_2]],"/","")</f>
        <v>StyleHouse Lint Remover for</v>
      </c>
      <c r="D484" s="3" t="str">
        <f>SUBSTITUTE(AmazonProductData[[#This Row],[P_edit_1]],"!!","")</f>
        <v>StyleHouse Lint Remover for</v>
      </c>
      <c r="E484" s="3" t="str">
        <f>LEFT(AmazonProductData[[#This Row],[product_name-original]],FIND("~",SUBSTITUTE(AmazonProductData[[#This Row],[product_name-original]]," ","~",4))-1)</f>
        <v>StyleHouse Lint Remover for</v>
      </c>
      <c r="F484" s="1" t="s">
        <v>2248</v>
      </c>
      <c r="G484" s="1" t="str">
        <f>LEFT(AmazonProductData[[#This Row],[category-orginal]],FIND("|",AmazonProductData[[#This Row],[category-orginal]]))</f>
        <v>Home&amp;Kitchen|</v>
      </c>
      <c r="H484" s="1" t="str">
        <f>SUBSTITUTE(AmazonProductData[[#This Row],[category-old3]], "OfficeProducts", "Office Products")</f>
        <v>Home &amp; Kitchen</v>
      </c>
      <c r="I484" s="1" t="str">
        <f>SUBSTITUTE(AmazonProductData[[#This Row],[Category2]], "&amp;", " &amp; ")</f>
        <v>Home &amp; Kitchen</v>
      </c>
      <c r="J484" s="1" t="str">
        <f>SUBSTITUTE(AmazonProductData[[#This Row],[category-old2]],"|","")</f>
        <v>Home&amp;Kitchen</v>
      </c>
      <c r="K484" s="1" t="s">
        <v>2833</v>
      </c>
      <c r="L484" s="13">
        <v>455</v>
      </c>
      <c r="M484" s="13" t="str">
        <f>IF(AmazonProductData[[#This Row],[Actual_price]]&lt;200,"₹200",IF(AmazonProductData[[#This Row],[Actual_price]]&lt;=500,"₹200–₹500"," &gt;₹500)"))</f>
        <v xml:space="preserve"> &gt;₹500)</v>
      </c>
      <c r="N484" s="36">
        <v>999</v>
      </c>
      <c r="O484" s="36" t="str">
        <f>IF(AmazonProductData[[#This Row],[Discount_percentage]]&gt;=0.5,"50% or More","Less Than 50%")</f>
        <v>50% or More</v>
      </c>
      <c r="P484" s="27">
        <v>0.54</v>
      </c>
      <c r="Q484" s="32" t="str">
        <f>IF(AmazonProductData[[#This Row],[Rating]]&lt;3,"Good",IF(AmazonProductData[[#This Row],[Rating]]&lt;=3.9,"Very Good","Excellent"))</f>
        <v>Excellent</v>
      </c>
      <c r="R484" s="32">
        <f>AmazonProductData[[#This Row],[Rating]]*AmazonProductData[[#This Row],[Rating_count]]</f>
        <v>14669.8</v>
      </c>
      <c r="S484" s="17">
        <v>4.0999999999999996</v>
      </c>
      <c r="T484" s="17">
        <f>AmazonProductData[[#This Row],[Actual_price]]*AmazonProductData[[#This Row],[Rating_count]]</f>
        <v>3574422</v>
      </c>
      <c r="U484" s="17" t="str">
        <f>IF(AmazonProductData[[#This Row],[Rating_count]]&lt;1000,"Less than 1k Reviews","More than 1k Reviews")</f>
        <v>More than 1k Reviews</v>
      </c>
      <c r="V484" s="20">
        <v>3578</v>
      </c>
      <c r="W484" s="1" t="s">
        <v>3755</v>
      </c>
      <c r="X484" s="1" t="s">
        <v>4946</v>
      </c>
      <c r="Y484" s="1" t="s">
        <v>6140</v>
      </c>
      <c r="Z484" s="1" t="s">
        <v>7334</v>
      </c>
      <c r="AA484" s="1" t="s">
        <v>8528</v>
      </c>
      <c r="AB484" s="1" t="s">
        <v>9740</v>
      </c>
      <c r="AC484" s="2" t="s">
        <v>11154</v>
      </c>
      <c r="AD484" s="4" t="s">
        <v>12617</v>
      </c>
    </row>
    <row r="485" spans="1:30" hidden="1" x14ac:dyDescent="0.35">
      <c r="A485" s="3" t="s">
        <v>920</v>
      </c>
      <c r="B485" s="3" t="str">
        <f>PROPER(AmazonProductData[[#This Row],[P_edit_3]])</f>
        <v>Shoptoshop Electric Lint Remover,</v>
      </c>
      <c r="C485" s="3" t="str">
        <f>SUBSTITUTE(AmazonProductData[[#This Row],[P_edit_2]],"/","")</f>
        <v>SHOPTOSHOP Electric Lint Remover,</v>
      </c>
      <c r="D485" s="3" t="str">
        <f>SUBSTITUTE(AmazonProductData[[#This Row],[P_edit_1]],"!!","")</f>
        <v>SHOPTOSHOP Electric Lint Remover,</v>
      </c>
      <c r="E485" s="3" t="str">
        <f>LEFT(AmazonProductData[[#This Row],[product_name-original]],FIND("~",SUBSTITUTE(AmazonProductData[[#This Row],[product_name-original]]," ","~",4))-1)</f>
        <v>SHOPTOSHOP Electric Lint Remover,</v>
      </c>
      <c r="F485" s="1" t="s">
        <v>2257</v>
      </c>
      <c r="G485" s="1" t="str">
        <f>LEFT(AmazonProductData[[#This Row],[category-orginal]],FIND("|",AmazonProductData[[#This Row],[category-orginal]]))</f>
        <v>Home&amp;Kitchen|</v>
      </c>
      <c r="H485" s="1" t="str">
        <f>SUBSTITUTE(AmazonProductData[[#This Row],[category-old3]], "OfficeProducts", "Office Products")</f>
        <v>Home &amp; Kitchen</v>
      </c>
      <c r="I485" s="1" t="str">
        <f>SUBSTITUTE(AmazonProductData[[#This Row],[Category2]], "&amp;", " &amp; ")</f>
        <v>Home &amp; Kitchen</v>
      </c>
      <c r="J485" s="1" t="str">
        <f>SUBSTITUTE(AmazonProductData[[#This Row],[category-old2]],"|","")</f>
        <v>Home&amp;Kitchen</v>
      </c>
      <c r="K485" s="1" t="s">
        <v>2833</v>
      </c>
      <c r="L485" s="13">
        <v>499</v>
      </c>
      <c r="M485" s="13" t="str">
        <f>IF(AmazonProductData[[#This Row],[Actual_price]]&lt;200,"₹200",IF(AmazonProductData[[#This Row],[Actual_price]]&lt;=500,"₹200–₹500"," &gt;₹500)"))</f>
        <v xml:space="preserve"> &gt;₹500)</v>
      </c>
      <c r="N485" s="36">
        <v>999</v>
      </c>
      <c r="O485" s="36" t="str">
        <f>IF(AmazonProductData[[#This Row],[Discount_percentage]]&gt;=0.5,"50% or More","Less Than 50%")</f>
        <v>50% or More</v>
      </c>
      <c r="P485" s="27">
        <v>0.5</v>
      </c>
      <c r="Q485" s="32" t="str">
        <f>IF(AmazonProductData[[#This Row],[Rating]]&lt;3,"Good",IF(AmazonProductData[[#This Row],[Rating]]&lt;=3.9,"Very Good","Excellent"))</f>
        <v>Excellent</v>
      </c>
      <c r="R485" s="32">
        <f>AmazonProductData[[#This Row],[Rating]]*AmazonProductData[[#This Row],[Rating_count]]</f>
        <v>19921.899999999998</v>
      </c>
      <c r="S485" s="17">
        <v>4.0999999999999996</v>
      </c>
      <c r="T485" s="17">
        <f>AmazonProductData[[#This Row],[Actual_price]]*AmazonProductData[[#This Row],[Rating_count]]</f>
        <v>4854141</v>
      </c>
      <c r="U485" s="17" t="str">
        <f>IF(AmazonProductData[[#This Row],[Rating_count]]&lt;1000,"Less than 1k Reviews","More than 1k Reviews")</f>
        <v>More than 1k Reviews</v>
      </c>
      <c r="V485" s="20">
        <v>4859</v>
      </c>
      <c r="W485" s="1" t="s">
        <v>3764</v>
      </c>
      <c r="X485" s="1" t="s">
        <v>4955</v>
      </c>
      <c r="Y485" s="1" t="s">
        <v>6149</v>
      </c>
      <c r="Z485" s="1" t="s">
        <v>7343</v>
      </c>
      <c r="AA485" s="1" t="s">
        <v>8537</v>
      </c>
      <c r="AB485" s="1" t="s">
        <v>9749</v>
      </c>
      <c r="AC485" s="2" t="s">
        <v>11163</v>
      </c>
      <c r="AD485" s="4" t="s">
        <v>12626</v>
      </c>
    </row>
    <row r="486" spans="1:30" hidden="1" x14ac:dyDescent="0.35">
      <c r="A486" s="3" t="s">
        <v>941</v>
      </c>
      <c r="B486" s="3" t="str">
        <f>PROPER(AmazonProductData[[#This Row],[P_edit_3]])</f>
        <v>Prettykrafts Laundry Basket For</v>
      </c>
      <c r="C486" s="3" t="str">
        <f>SUBSTITUTE(AmazonProductData[[#This Row],[P_edit_2]],"/","")</f>
        <v>PrettyKrafts Laundry Basket for</v>
      </c>
      <c r="D486" s="3" t="str">
        <f>SUBSTITUTE(AmazonProductData[[#This Row],[P_edit_1]],"!!","")</f>
        <v>PrettyKrafts Laundry Basket for</v>
      </c>
      <c r="E486" s="3" t="str">
        <f>LEFT(AmazonProductData[[#This Row],[product_name-original]],FIND("~",SUBSTITUTE(AmazonProductData[[#This Row],[product_name-original]]," ","~",4))-1)</f>
        <v>PrettyKrafts Laundry Basket for</v>
      </c>
      <c r="F486" s="1" t="s">
        <v>2278</v>
      </c>
      <c r="G486" s="1" t="str">
        <f>LEFT(AmazonProductData[[#This Row],[category-orginal]],FIND("|",AmazonProductData[[#This Row],[category-orginal]]))</f>
        <v>Home&amp;Kitchen|</v>
      </c>
      <c r="H486" s="1" t="str">
        <f>SUBSTITUTE(AmazonProductData[[#This Row],[category-old3]], "OfficeProducts", "Office Products")</f>
        <v>Home &amp; Kitchen</v>
      </c>
      <c r="I486" s="1" t="str">
        <f>SUBSTITUTE(AmazonProductData[[#This Row],[Category2]], "&amp;", " &amp; ")</f>
        <v>Home &amp; Kitchen</v>
      </c>
      <c r="J486" s="1" t="str">
        <f>SUBSTITUTE(AmazonProductData[[#This Row],[category-old2]],"|","")</f>
        <v>Home&amp;Kitchen</v>
      </c>
      <c r="K486" s="1" t="s">
        <v>2846</v>
      </c>
      <c r="L486" s="13">
        <v>351</v>
      </c>
      <c r="M486" s="13" t="str">
        <f>IF(AmazonProductData[[#This Row],[Actual_price]]&lt;200,"₹200",IF(AmazonProductData[[#This Row],[Actual_price]]&lt;=500,"₹200–₹500"," &gt;₹500)"))</f>
        <v xml:space="preserve"> &gt;₹500)</v>
      </c>
      <c r="N486" s="36">
        <v>999</v>
      </c>
      <c r="O486" s="36" t="str">
        <f>IF(AmazonProductData[[#This Row],[Discount_percentage]]&gt;=0.5,"50% or More","Less Than 50%")</f>
        <v>50% or More</v>
      </c>
      <c r="P486" s="27">
        <v>0.65</v>
      </c>
      <c r="Q486" s="32" t="str">
        <f>IF(AmazonProductData[[#This Row],[Rating]]&lt;3,"Good",IF(AmazonProductData[[#This Row],[Rating]]&lt;=3.9,"Very Good","Excellent"))</f>
        <v>Excellent</v>
      </c>
      <c r="R486" s="32">
        <f>AmazonProductData[[#This Row],[Rating]]*AmazonProductData[[#This Row],[Rating_count]]</f>
        <v>21520</v>
      </c>
      <c r="S486" s="17">
        <v>4</v>
      </c>
      <c r="T486" s="17">
        <f>AmazonProductData[[#This Row],[Actual_price]]*AmazonProductData[[#This Row],[Rating_count]]</f>
        <v>5374620</v>
      </c>
      <c r="U486" s="17" t="str">
        <f>IF(AmazonProductData[[#This Row],[Rating_count]]&lt;1000,"Less than 1k Reviews","More than 1k Reviews")</f>
        <v>More than 1k Reviews</v>
      </c>
      <c r="V486" s="20">
        <v>5380</v>
      </c>
      <c r="W486" s="1" t="s">
        <v>3785</v>
      </c>
      <c r="X486" s="1" t="s">
        <v>4976</v>
      </c>
      <c r="Y486" s="1" t="s">
        <v>6170</v>
      </c>
      <c r="Z486" s="1" t="s">
        <v>7364</v>
      </c>
      <c r="AA486" s="1" t="s">
        <v>8558</v>
      </c>
      <c r="AB486" s="1" t="s">
        <v>9770</v>
      </c>
      <c r="AC486" s="2" t="s">
        <v>11184</v>
      </c>
      <c r="AD486" s="4" t="s">
        <v>12647</v>
      </c>
    </row>
    <row r="487" spans="1:30" x14ac:dyDescent="0.35">
      <c r="A487" s="3" t="s">
        <v>529</v>
      </c>
      <c r="B487" s="3" t="str">
        <f>PROPER(AmazonProductData[[#This Row],[P_edit_3]])</f>
        <v>Sounce Gold Plated 3.5</v>
      </c>
      <c r="C487" s="3" t="str">
        <f>SUBSTITUTE(AmazonProductData[[#This Row],[P_edit_2]],"/","")</f>
        <v>Sounce Gold Plated 3.5</v>
      </c>
      <c r="D487" s="3" t="str">
        <f>SUBSTITUTE(AmazonProductData[[#This Row],[P_edit_1]],"!!","")</f>
        <v>Sounce Gold Plated 3.5</v>
      </c>
      <c r="E487" s="3" t="str">
        <f>LEFT(AmazonProductData[[#This Row],[product_name-original]],FIND("~",SUBSTITUTE(AmazonProductData[[#This Row],[product_name-original]]," ","~",4))-1)</f>
        <v>Sounce Gold Plated 3.5</v>
      </c>
      <c r="F487" s="1" t="s">
        <v>1868</v>
      </c>
      <c r="G487" s="1" t="str">
        <f>LEFT(AmazonProductData[[#This Row],[category-orginal]],FIND("|",AmazonProductData[[#This Row],[category-orginal]]))</f>
        <v>Electronics|</v>
      </c>
      <c r="H487" s="1" t="str">
        <f>SUBSTITUTE(AmazonProductData[[#This Row],[category-old3]], "OfficeProducts", "Office Products")</f>
        <v>Electronics</v>
      </c>
      <c r="I487" s="1" t="str">
        <f>SUBSTITUTE(AmazonProductData[[#This Row],[Category2]], "&amp;", " &amp; ")</f>
        <v>Electronics</v>
      </c>
      <c r="J487" s="1" t="str">
        <f>SUBSTITUTE(AmazonProductData[[#This Row],[category-old2]],"|","")</f>
        <v>Electronics</v>
      </c>
      <c r="K487" s="1" t="s">
        <v>2729</v>
      </c>
      <c r="L487" s="13">
        <v>120</v>
      </c>
      <c r="M487" s="13" t="str">
        <f>IF(AmazonProductData[[#This Row],[Actual_price]]&lt;200,"₹200",IF(AmazonProductData[[#This Row],[Actual_price]]&lt;=500,"₹200–₹500"," &gt;₹500)"))</f>
        <v xml:space="preserve"> &gt;₹500)</v>
      </c>
      <c r="N487" s="36">
        <v>999</v>
      </c>
      <c r="O487" s="36" t="str">
        <f>IF(AmazonProductData[[#This Row],[Discount_percentage]]&gt;=0.5,"50% or More","Less Than 50%")</f>
        <v>50% or More</v>
      </c>
      <c r="P487" s="27">
        <v>0.88</v>
      </c>
      <c r="Q487" s="32" t="str">
        <f>IF(AmazonProductData[[#This Row],[Rating]]&lt;3,"Good",IF(AmazonProductData[[#This Row],[Rating]]&lt;=3.9,"Very Good","Excellent"))</f>
        <v>Very Good</v>
      </c>
      <c r="R487" s="32">
        <f>AmazonProductData[[#This Row],[Rating]]*AmazonProductData[[#This Row],[Rating_count]]</f>
        <v>25314.899999999998</v>
      </c>
      <c r="S487" s="17">
        <v>3.9</v>
      </c>
      <c r="T487" s="17">
        <f>AmazonProductData[[#This Row],[Actual_price]]*AmazonProductData[[#This Row],[Rating_count]]</f>
        <v>6484509</v>
      </c>
      <c r="U487" s="17" t="str">
        <f>IF(AmazonProductData[[#This Row],[Rating_count]]&lt;1000,"Less than 1k Reviews","More than 1k Reviews")</f>
        <v>More than 1k Reviews</v>
      </c>
      <c r="V487" s="20">
        <v>6491</v>
      </c>
      <c r="W487" s="1" t="s">
        <v>3379</v>
      </c>
      <c r="X487" s="1" t="s">
        <v>4574</v>
      </c>
      <c r="Y487" s="1" t="s">
        <v>5768</v>
      </c>
      <c r="Z487" s="1" t="s">
        <v>6962</v>
      </c>
      <c r="AA487" s="1" t="s">
        <v>8156</v>
      </c>
      <c r="AB487" s="1" t="s">
        <v>9689</v>
      </c>
      <c r="AC487" s="2" t="s">
        <v>11097</v>
      </c>
      <c r="AD487" s="4" t="s">
        <v>12554</v>
      </c>
    </row>
    <row r="488" spans="1:30" hidden="1" x14ac:dyDescent="0.35">
      <c r="A488" s="3" t="s">
        <v>161</v>
      </c>
      <c r="B488" s="3" t="str">
        <f>PROPER(AmazonProductData[[#This Row],[P_edit_3]])</f>
        <v>Wayona Type C Cable</v>
      </c>
      <c r="C488" s="3" t="str">
        <f>SUBSTITUTE(AmazonProductData[[#This Row],[P_edit_2]],"/","")</f>
        <v>Wayona Type C Cable</v>
      </c>
      <c r="D488" s="3" t="str">
        <f>SUBSTITUTE(AmazonProductData[[#This Row],[P_edit_1]],"!!","")</f>
        <v>Wayona Type C Cable</v>
      </c>
      <c r="E488" s="3" t="str">
        <f>LEFT(AmazonProductData[[#This Row],[product_name-original]],FIND("~",SUBSTITUTE(AmazonProductData[[#This Row],[product_name-original]]," ","~",4))-1)</f>
        <v>Wayona Type C Cable</v>
      </c>
      <c r="F488" s="1" t="s">
        <v>1512</v>
      </c>
      <c r="G488" s="1" t="str">
        <f>LEFT(AmazonProductData[[#This Row],[category-orginal]],FIND("|",AmazonProductData[[#This Row],[category-orginal]]))</f>
        <v>Computers&amp;Accessories|</v>
      </c>
      <c r="H488" s="1" t="str">
        <f>SUBSTITUTE(AmazonProductData[[#This Row],[category-old3]], "OfficeProducts", "Office Products")</f>
        <v>Computers &amp; Accessories</v>
      </c>
      <c r="I488" s="1" t="str">
        <f>SUBSTITUTE(AmazonProductData[[#This Row],[Category2]], "&amp;", " &amp; ")</f>
        <v>Computers &amp; Accessories</v>
      </c>
      <c r="J488" s="1" t="str">
        <f>SUBSTITUTE(AmazonProductData[[#This Row],[category-old2]],"|","")</f>
        <v>Computers&amp;Accessories</v>
      </c>
      <c r="K488" s="1" t="s">
        <v>2688</v>
      </c>
      <c r="L488" s="13">
        <v>339</v>
      </c>
      <c r="M488" s="13" t="str">
        <f>IF(AmazonProductData[[#This Row],[Actual_price]]&lt;200,"₹200",IF(AmazonProductData[[#This Row],[Actual_price]]&lt;=500,"₹200–₹500"," &gt;₹500)"))</f>
        <v xml:space="preserve"> &gt;₹500)</v>
      </c>
      <c r="N488" s="36">
        <v>999</v>
      </c>
      <c r="O488" s="36" t="str">
        <f>IF(AmazonProductData[[#This Row],[Discount_percentage]]&gt;=0.5,"50% or More","Less Than 50%")</f>
        <v>50% or More</v>
      </c>
      <c r="P488" s="27">
        <v>0.66</v>
      </c>
      <c r="Q488" s="32" t="str">
        <f>IF(AmazonProductData[[#This Row],[Rating]]&lt;3,"Good",IF(AmazonProductData[[#This Row],[Rating]]&lt;=3.9,"Very Good","Excellent"))</f>
        <v>Excellent</v>
      </c>
      <c r="R488" s="32">
        <f>AmazonProductData[[#This Row],[Rating]]*AmazonProductData[[#This Row],[Rating_count]]</f>
        <v>26896.5</v>
      </c>
      <c r="S488" s="17">
        <v>4.3</v>
      </c>
      <c r="T488" s="17">
        <f>AmazonProductData[[#This Row],[Actual_price]]*AmazonProductData[[#This Row],[Rating_count]]</f>
        <v>6248745</v>
      </c>
      <c r="U488" s="17" t="str">
        <f>IF(AmazonProductData[[#This Row],[Rating_count]]&lt;1000,"Less than 1k Reviews","More than 1k Reviews")</f>
        <v>More than 1k Reviews</v>
      </c>
      <c r="V488" s="20">
        <v>6255</v>
      </c>
      <c r="W488" s="1" t="s">
        <v>3054</v>
      </c>
      <c r="X488" s="1" t="s">
        <v>4316</v>
      </c>
      <c r="Y488" s="1" t="s">
        <v>5510</v>
      </c>
      <c r="Z488" s="1" t="s">
        <v>6704</v>
      </c>
      <c r="AA488" s="1" t="s">
        <v>7898</v>
      </c>
      <c r="AB488" s="1" t="s">
        <v>9098</v>
      </c>
      <c r="AC488" s="2" t="s">
        <v>10339</v>
      </c>
      <c r="AD488" s="4" t="s">
        <v>11753</v>
      </c>
    </row>
    <row r="489" spans="1:30" hidden="1" x14ac:dyDescent="0.35">
      <c r="A489" s="3" t="s">
        <v>241</v>
      </c>
      <c r="B489" s="3" t="str">
        <f>PROPER(AmazonProductData[[#This Row],[P_edit_3]])</f>
        <v>Wayona Usb Type C</v>
      </c>
      <c r="C489" s="3" t="str">
        <f>SUBSTITUTE(AmazonProductData[[#This Row],[P_edit_2]],"/","")</f>
        <v>Wayona Usb Type C</v>
      </c>
      <c r="D489" s="3" t="str">
        <f>SUBSTITUTE(AmazonProductData[[#This Row],[P_edit_1]],"!!","")</f>
        <v>Wayona Usb Type C</v>
      </c>
      <c r="E489" s="3" t="str">
        <f>LEFT(AmazonProductData[[#This Row],[product_name-original]],FIND("~",SUBSTITUTE(AmazonProductData[[#This Row],[product_name-original]]," ","~",4))-1)</f>
        <v>Wayona Usb Type C</v>
      </c>
      <c r="F489" s="1" t="s">
        <v>1592</v>
      </c>
      <c r="G489" s="1" t="str">
        <f>LEFT(AmazonProductData[[#This Row],[category-orginal]],FIND("|",AmazonProductData[[#This Row],[category-orginal]]))</f>
        <v>Computers&amp;Accessories|</v>
      </c>
      <c r="H489" s="1" t="str">
        <f>SUBSTITUTE(AmazonProductData[[#This Row],[category-old3]], "OfficeProducts", "Office Products")</f>
        <v>Computers &amp; Accessories</v>
      </c>
      <c r="I489" s="1" t="str">
        <f>SUBSTITUTE(AmazonProductData[[#This Row],[Category2]], "&amp;", " &amp; ")</f>
        <v>Computers &amp; Accessories</v>
      </c>
      <c r="J489" s="1" t="str">
        <f>SUBSTITUTE(AmazonProductData[[#This Row],[category-old2]],"|","")</f>
        <v>Computers&amp;Accessories</v>
      </c>
      <c r="K489" s="1" t="s">
        <v>2688</v>
      </c>
      <c r="L489" s="13">
        <v>339</v>
      </c>
      <c r="M489" s="13" t="str">
        <f>IF(AmazonProductData[[#This Row],[Actual_price]]&lt;200,"₹200",IF(AmazonProductData[[#This Row],[Actual_price]]&lt;=500,"₹200–₹500"," &gt;₹500)"))</f>
        <v xml:space="preserve"> &gt;₹500)</v>
      </c>
      <c r="N489" s="36">
        <v>999</v>
      </c>
      <c r="O489" s="36" t="str">
        <f>IF(AmazonProductData[[#This Row],[Discount_percentage]]&gt;=0.5,"50% or More","Less Than 50%")</f>
        <v>50% or More</v>
      </c>
      <c r="P489" s="27">
        <v>0.66</v>
      </c>
      <c r="Q489" s="32" t="str">
        <f>IF(AmazonProductData[[#This Row],[Rating]]&lt;3,"Good",IF(AmazonProductData[[#This Row],[Rating]]&lt;=3.9,"Very Good","Excellent"))</f>
        <v>Excellent</v>
      </c>
      <c r="R489" s="32">
        <f>AmazonProductData[[#This Row],[Rating]]*AmazonProductData[[#This Row],[Rating_count]]</f>
        <v>26896.5</v>
      </c>
      <c r="S489" s="17">
        <v>4.3</v>
      </c>
      <c r="T489" s="17">
        <f>AmazonProductData[[#This Row],[Actual_price]]*AmazonProductData[[#This Row],[Rating_count]]</f>
        <v>6248745</v>
      </c>
      <c r="U489" s="17" t="str">
        <f>IF(AmazonProductData[[#This Row],[Rating_count]]&lt;1000,"Less than 1k Reviews","More than 1k Reviews")</f>
        <v>More than 1k Reviews</v>
      </c>
      <c r="V489" s="20">
        <v>6255</v>
      </c>
      <c r="W489" s="1" t="s">
        <v>3054</v>
      </c>
      <c r="X489" s="1" t="s">
        <v>4316</v>
      </c>
      <c r="Y489" s="1" t="s">
        <v>5510</v>
      </c>
      <c r="Z489" s="1" t="s">
        <v>6704</v>
      </c>
      <c r="AA489" s="1" t="s">
        <v>7898</v>
      </c>
      <c r="AB489" s="1" t="s">
        <v>9098</v>
      </c>
      <c r="AC489" s="2" t="s">
        <v>10419</v>
      </c>
      <c r="AD489" s="4" t="s">
        <v>11833</v>
      </c>
    </row>
    <row r="490" spans="1:30" x14ac:dyDescent="0.35">
      <c r="A490" s="3" t="s">
        <v>815</v>
      </c>
      <c r="B490" s="3" t="str">
        <f>PROPER(AmazonProductData[[#This Row],[P_edit_3]])</f>
        <v>Hp Wired On Ear</v>
      </c>
      <c r="C490" s="3" t="str">
        <f>SUBSTITUTE(AmazonProductData[[#This Row],[P_edit_2]],"/","")</f>
        <v>Hp Wired On Ear</v>
      </c>
      <c r="D490" s="3" t="str">
        <f>SUBSTITUTE(AmazonProductData[[#This Row],[P_edit_1]],"!!","")</f>
        <v>Hp Wired On Ear</v>
      </c>
      <c r="E490" s="3" t="str">
        <f>LEFT(AmazonProductData[[#This Row],[product_name-original]],FIND("~",SUBSTITUTE(AmazonProductData[[#This Row],[product_name-original]]," ","~",4))-1)</f>
        <v>Hp Wired On Ear</v>
      </c>
      <c r="F490" s="1" t="s">
        <v>2152</v>
      </c>
      <c r="G490" s="1" t="str">
        <f>LEFT(AmazonProductData[[#This Row],[category-orginal]],FIND("|",AmazonProductData[[#This Row],[category-orginal]]))</f>
        <v>Computers&amp;Accessories|</v>
      </c>
      <c r="H490" s="1" t="str">
        <f>SUBSTITUTE(AmazonProductData[[#This Row],[category-old3]], "OfficeProducts", "Office Products")</f>
        <v>Computers &amp; Accessories</v>
      </c>
      <c r="I490" s="1" t="str">
        <f>SUBSTITUTE(AmazonProductData[[#This Row],[Category2]], "&amp;", " &amp; ")</f>
        <v>Computers &amp; Accessories</v>
      </c>
      <c r="J490" s="1" t="str">
        <f>SUBSTITUTE(AmazonProductData[[#This Row],[category-old2]],"|","")</f>
        <v>Computers&amp;Accessories</v>
      </c>
      <c r="K490" s="1" t="s">
        <v>2808</v>
      </c>
      <c r="L490" s="13">
        <v>649</v>
      </c>
      <c r="M490" s="13" t="str">
        <f>IF(AmazonProductData[[#This Row],[Actual_price]]&lt;200,"₹200",IF(AmazonProductData[[#This Row],[Actual_price]]&lt;=500,"₹200–₹500"," &gt;₹500)"))</f>
        <v xml:space="preserve"> &gt;₹500)</v>
      </c>
      <c r="N490" s="36">
        <v>999</v>
      </c>
      <c r="O490" s="36" t="str">
        <f>IF(AmazonProductData[[#This Row],[Discount_percentage]]&gt;=0.5,"50% or More","Less Than 50%")</f>
        <v>Less Than 50%</v>
      </c>
      <c r="P490" s="27">
        <v>0.35</v>
      </c>
      <c r="Q490" s="32" t="str">
        <f>IF(AmazonProductData[[#This Row],[Rating]]&lt;3,"Good",IF(AmazonProductData[[#This Row],[Rating]]&lt;=3.9,"Very Good","Excellent"))</f>
        <v>Very Good</v>
      </c>
      <c r="R490" s="32">
        <f>AmazonProductData[[#This Row],[Rating]]*AmazonProductData[[#This Row],[Rating_count]]</f>
        <v>25277</v>
      </c>
      <c r="S490" s="17">
        <v>3.5</v>
      </c>
      <c r="T490" s="17">
        <f>AmazonProductData[[#This Row],[Actual_price]]*AmazonProductData[[#This Row],[Rating_count]]</f>
        <v>7214778</v>
      </c>
      <c r="U490" s="17" t="str">
        <f>IF(AmazonProductData[[#This Row],[Rating_count]]&lt;1000,"Less than 1k Reviews","More than 1k Reviews")</f>
        <v>More than 1k Reviews</v>
      </c>
      <c r="V490" s="20">
        <v>7222</v>
      </c>
      <c r="W490" s="1" t="s">
        <v>3660</v>
      </c>
      <c r="X490" s="1" t="s">
        <v>4853</v>
      </c>
      <c r="Y490" s="1" t="s">
        <v>6047</v>
      </c>
      <c r="Z490" s="1" t="s">
        <v>7241</v>
      </c>
      <c r="AA490" s="1" t="s">
        <v>8435</v>
      </c>
      <c r="AB490" s="1" t="s">
        <v>9645</v>
      </c>
      <c r="AC490" s="2" t="s">
        <v>11044</v>
      </c>
      <c r="AD490" s="4" t="s">
        <v>12498</v>
      </c>
    </row>
    <row r="491" spans="1:30" x14ac:dyDescent="0.35">
      <c r="A491" s="3" t="s">
        <v>708</v>
      </c>
      <c r="B491" s="3" t="str">
        <f>PROPER(AmazonProductData[[#This Row],[P_edit_3]])</f>
        <v>Gizga Essentials Multi-Purpose Portable</v>
      </c>
      <c r="C491" s="3" t="str">
        <f>SUBSTITUTE(AmazonProductData[[#This Row],[P_edit_2]],"/","")</f>
        <v>Gizga Essentials Multi-Purpose Portable</v>
      </c>
      <c r="D491" s="3" t="str">
        <f>SUBSTITUTE(AmazonProductData[[#This Row],[P_edit_1]],"!!","")</f>
        <v>Gizga Essentials Multi-Purpose Portable</v>
      </c>
      <c r="E491" s="3" t="str">
        <f>LEFT(AmazonProductData[[#This Row],[product_name-original]],FIND("~",SUBSTITUTE(AmazonProductData[[#This Row],[product_name-original]]," ","~",4))-1)</f>
        <v>Gizga Essentials Multi-Purpose Portable</v>
      </c>
      <c r="F491" s="1" t="s">
        <v>2045</v>
      </c>
      <c r="G491" s="1" t="str">
        <f>LEFT(AmazonProductData[[#This Row],[category-orginal]],FIND("|",AmazonProductData[[#This Row],[category-orginal]]))</f>
        <v>Computers&amp;Accessories|</v>
      </c>
      <c r="H491" s="1" t="str">
        <f>SUBSTITUTE(AmazonProductData[[#This Row],[category-old3]], "OfficeProducts", "Office Products")</f>
        <v>Computers &amp; Accessories</v>
      </c>
      <c r="I491" s="1" t="str">
        <f>SUBSTITUTE(AmazonProductData[[#This Row],[Category2]], "&amp;", " &amp; ")</f>
        <v>Computers &amp; Accessories</v>
      </c>
      <c r="J491" s="1" t="str">
        <f>SUBSTITUTE(AmazonProductData[[#This Row],[category-old2]],"|","")</f>
        <v>Computers&amp;Accessories</v>
      </c>
      <c r="K491" s="1" t="s">
        <v>2735</v>
      </c>
      <c r="L491" s="13">
        <v>549</v>
      </c>
      <c r="M491" s="13" t="str">
        <f>IF(AmazonProductData[[#This Row],[Actual_price]]&lt;200,"₹200",IF(AmazonProductData[[#This Row],[Actual_price]]&lt;=500,"₹200–₹500"," &gt;₹500)"))</f>
        <v xml:space="preserve"> &gt;₹500)</v>
      </c>
      <c r="N491" s="36">
        <v>1999</v>
      </c>
      <c r="O491" s="36" t="str">
        <f>IF(AmazonProductData[[#This Row],[Discount_percentage]]&gt;=0.5,"50% or More","Less Than 50%")</f>
        <v>50% or More</v>
      </c>
      <c r="P491" s="27">
        <v>0.73</v>
      </c>
      <c r="Q491" s="32" t="str">
        <f>IF(AmazonProductData[[#This Row],[Rating]]&lt;3,"Good",IF(AmazonProductData[[#This Row],[Rating]]&lt;=3.9,"Very Good","Excellent"))</f>
        <v>Very Good</v>
      </c>
      <c r="R491" s="32">
        <f>AmazonProductData[[#This Row],[Rating]]*AmazonProductData[[#This Row],[Rating_count]]</f>
        <v>23119.200000000001</v>
      </c>
      <c r="S491" s="17">
        <v>3.6</v>
      </c>
      <c r="T491" s="17">
        <f>AmazonProductData[[#This Row],[Actual_price]]*AmazonProductData[[#This Row],[Rating_count]]</f>
        <v>12837578</v>
      </c>
      <c r="U491" s="17" t="str">
        <f>IF(AmazonProductData[[#This Row],[Rating_count]]&lt;1000,"Less than 1k Reviews","More than 1k Reviews")</f>
        <v>More than 1k Reviews</v>
      </c>
      <c r="V491" s="20">
        <v>6422</v>
      </c>
      <c r="W491" s="1" t="s">
        <v>3554</v>
      </c>
      <c r="X491" s="1" t="s">
        <v>4747</v>
      </c>
      <c r="Y491" s="1" t="s">
        <v>5941</v>
      </c>
      <c r="Z491" s="1" t="s">
        <v>7135</v>
      </c>
      <c r="AA491" s="1" t="s">
        <v>8329</v>
      </c>
      <c r="AB491" s="1" t="s">
        <v>9538</v>
      </c>
      <c r="AC491" s="2" t="s">
        <v>10927</v>
      </c>
      <c r="AD491" s="4" t="s">
        <v>12374</v>
      </c>
    </row>
    <row r="492" spans="1:30" hidden="1" x14ac:dyDescent="0.35">
      <c r="A492" s="3" t="s">
        <v>182</v>
      </c>
      <c r="B492" s="3" t="str">
        <f>PROPER(AmazonProductData[[#This Row],[P_edit_3]])</f>
        <v>Boat Ltg 500 Apple</v>
      </c>
      <c r="C492" s="3" t="str">
        <f>SUBSTITUTE(AmazonProductData[[#This Row],[P_edit_2]],"/","")</f>
        <v>boAt LTG 500 Apple</v>
      </c>
      <c r="D492" s="3" t="str">
        <f>SUBSTITUTE(AmazonProductData[[#This Row],[P_edit_1]],"!!","")</f>
        <v>boAt LTG 500 Apple</v>
      </c>
      <c r="E492" s="3" t="str">
        <f>LEFT(AmazonProductData[[#This Row],[product_name-original]],FIND("~",SUBSTITUTE(AmazonProductData[[#This Row],[product_name-original]]," ","~",4))-1)</f>
        <v>boAt LTG 500 Apple</v>
      </c>
      <c r="F492" s="1" t="s">
        <v>1533</v>
      </c>
      <c r="G492" s="1" t="str">
        <f>LEFT(AmazonProductData[[#This Row],[category-orginal]],FIND("|",AmazonProductData[[#This Row],[category-orginal]]))</f>
        <v>Computers&amp;Accessories|</v>
      </c>
      <c r="H492" s="1" t="str">
        <f>SUBSTITUTE(AmazonProductData[[#This Row],[category-old3]], "OfficeProducts", "Office Products")</f>
        <v>Computers &amp; Accessories</v>
      </c>
      <c r="I492" s="1" t="str">
        <f>SUBSTITUTE(AmazonProductData[[#This Row],[Category2]], "&amp;", " &amp; ")</f>
        <v>Computers &amp; Accessories</v>
      </c>
      <c r="J492" s="1" t="str">
        <f>SUBSTITUTE(AmazonProductData[[#This Row],[category-old2]],"|","")</f>
        <v>Computers&amp;Accessories</v>
      </c>
      <c r="K492" s="1" t="s">
        <v>2688</v>
      </c>
      <c r="L492" s="13">
        <v>849</v>
      </c>
      <c r="M492" s="13" t="str">
        <f>IF(AmazonProductData[[#This Row],[Actual_price]]&lt;200,"₹200",IF(AmazonProductData[[#This Row],[Actual_price]]&lt;=500,"₹200–₹500"," &gt;₹500)"))</f>
        <v xml:space="preserve"> &gt;₹500)</v>
      </c>
      <c r="N492" s="36">
        <v>999</v>
      </c>
      <c r="O492" s="36" t="str">
        <f>IF(AmazonProductData[[#This Row],[Discount_percentage]]&gt;=0.5,"50% or More","Less Than 50%")</f>
        <v>Less Than 50%</v>
      </c>
      <c r="P492" s="27">
        <v>0.15</v>
      </c>
      <c r="Q492" s="32" t="str">
        <f>IF(AmazonProductData[[#This Row],[Rating]]&lt;3,"Good",IF(AmazonProductData[[#This Row],[Rating]]&lt;=3.9,"Very Good","Excellent"))</f>
        <v>Excellent</v>
      </c>
      <c r="R492" s="32">
        <f>AmazonProductData[[#This Row],[Rating]]*AmazonProductData[[#This Row],[Rating_count]]</f>
        <v>27617.599999999999</v>
      </c>
      <c r="S492" s="17">
        <v>4.0999999999999996</v>
      </c>
      <c r="T492" s="17">
        <f>AmazonProductData[[#This Row],[Actual_price]]*AmazonProductData[[#This Row],[Rating_count]]</f>
        <v>6729264</v>
      </c>
      <c r="U492" s="17" t="str">
        <f>IF(AmazonProductData[[#This Row],[Rating_count]]&lt;1000,"Less than 1k Reviews","More than 1k Reviews")</f>
        <v>More than 1k Reviews</v>
      </c>
      <c r="V492" s="20">
        <v>6736</v>
      </c>
      <c r="W492" s="1" t="s">
        <v>3074</v>
      </c>
      <c r="X492" s="1" t="s">
        <v>4330</v>
      </c>
      <c r="Y492" s="1" t="s">
        <v>5524</v>
      </c>
      <c r="Z492" s="1" t="s">
        <v>6718</v>
      </c>
      <c r="AA492" s="1" t="s">
        <v>7912</v>
      </c>
      <c r="AB492" s="1" t="s">
        <v>9113</v>
      </c>
      <c r="AC492" s="2" t="s">
        <v>10360</v>
      </c>
      <c r="AD492" s="4" t="s">
        <v>11774</v>
      </c>
    </row>
    <row r="493" spans="1:30" x14ac:dyDescent="0.35">
      <c r="A493" s="3" t="s">
        <v>1181</v>
      </c>
      <c r="B493" s="3" t="str">
        <f>PROPER(AmazonProductData[[#This Row],[P_edit_3]])</f>
        <v>Activa 1200 Mm High</v>
      </c>
      <c r="C493" s="3" t="str">
        <f>SUBSTITUTE(AmazonProductData[[#This Row],[P_edit_2]],"/","")</f>
        <v>ACTIVA 1200 MM HIGH</v>
      </c>
      <c r="D493" s="3" t="str">
        <f>SUBSTITUTE(AmazonProductData[[#This Row],[P_edit_1]],"!!","")</f>
        <v>ACTIVA 1200 MM HIGH</v>
      </c>
      <c r="E493" s="3" t="str">
        <f>LEFT(AmazonProductData[[#This Row],[product_name-original]],FIND("~",SUBSTITUTE(AmazonProductData[[#This Row],[product_name-original]]," ","~",4))-1)</f>
        <v>ACTIVA 1200 MM HIGH</v>
      </c>
      <c r="F493" s="1" t="s">
        <v>2518</v>
      </c>
      <c r="G493" s="1" t="str">
        <f>LEFT(AmazonProductData[[#This Row],[category-orginal]],FIND("|",AmazonProductData[[#This Row],[category-orginal]]))</f>
        <v>Home&amp;Kitchen|</v>
      </c>
      <c r="H493" s="1" t="str">
        <f>SUBSTITUTE(AmazonProductData[[#This Row],[category-old3]], "OfficeProducts", "Office Products")</f>
        <v>Home &amp; Kitchen</v>
      </c>
      <c r="I493" s="1" t="str">
        <f>SUBSTITUTE(AmazonProductData[[#This Row],[Category2]], "&amp;", " &amp; ")</f>
        <v>Home &amp; Kitchen</v>
      </c>
      <c r="J493" s="1" t="str">
        <f>SUBSTITUTE(AmazonProductData[[#This Row],[category-old2]],"|","")</f>
        <v>Home&amp;Kitchen</v>
      </c>
      <c r="K493" s="1" t="s">
        <v>2855</v>
      </c>
      <c r="L493" s="13">
        <v>1099</v>
      </c>
      <c r="M493" s="13" t="str">
        <f>IF(AmazonProductData[[#This Row],[Actual_price]]&lt;200,"₹200",IF(AmazonProductData[[#This Row],[Actual_price]]&lt;=500,"₹200–₹500"," &gt;₹500)"))</f>
        <v xml:space="preserve"> &gt;₹500)</v>
      </c>
      <c r="N493" s="36">
        <v>1990</v>
      </c>
      <c r="O493" s="36" t="str">
        <f>IF(AmazonProductData[[#This Row],[Discount_percentage]]&gt;=0.5,"50% or More","Less Than 50%")</f>
        <v>Less Than 50%</v>
      </c>
      <c r="P493" s="27">
        <v>0.45</v>
      </c>
      <c r="Q493" s="32" t="str">
        <f>IF(AmazonProductData[[#This Row],[Rating]]&lt;3,"Good",IF(AmazonProductData[[#This Row],[Rating]]&lt;=3.9,"Very Good","Excellent"))</f>
        <v>Very Good</v>
      </c>
      <c r="R493" s="32">
        <f>AmazonProductData[[#This Row],[Rating]]*AmazonProductData[[#This Row],[Rating_count]]</f>
        <v>23052.899999999998</v>
      </c>
      <c r="S493" s="17">
        <v>3.9</v>
      </c>
      <c r="T493" s="17">
        <f>AmazonProductData[[#This Row],[Actual_price]]*AmazonProductData[[#This Row],[Rating_count]]</f>
        <v>11762890</v>
      </c>
      <c r="U493" s="17" t="str">
        <f>IF(AmazonProductData[[#This Row],[Rating_count]]&lt;1000,"Less than 1k Reviews","More than 1k Reviews")</f>
        <v>More than 1k Reviews</v>
      </c>
      <c r="V493" s="20">
        <v>5911</v>
      </c>
      <c r="W493" s="1" t="s">
        <v>4024</v>
      </c>
      <c r="X493" s="1" t="s">
        <v>5216</v>
      </c>
      <c r="Y493" s="1" t="s">
        <v>6410</v>
      </c>
      <c r="Z493" s="1" t="s">
        <v>7604</v>
      </c>
      <c r="AA493" s="1" t="s">
        <v>8798</v>
      </c>
      <c r="AB493" s="1" t="s">
        <v>10010</v>
      </c>
      <c r="AC493" s="2" t="s">
        <v>11423</v>
      </c>
      <c r="AD493" s="4" t="s">
        <v>12887</v>
      </c>
    </row>
    <row r="494" spans="1:30" hidden="1" x14ac:dyDescent="0.35">
      <c r="A494" s="3" t="s">
        <v>794</v>
      </c>
      <c r="B494" s="3" t="str">
        <f>PROPER(AmazonProductData[[#This Row],[P_edit_3]])</f>
        <v>Zebronics, Zeb-Nc3300 Usb Powered</v>
      </c>
      <c r="C494" s="3" t="str">
        <f>SUBSTITUTE(AmazonProductData[[#This Row],[P_edit_2]],"/","")</f>
        <v>Zebronics, ZEB-NC3300 USB Powered</v>
      </c>
      <c r="D494" s="3" t="str">
        <f>SUBSTITUTE(AmazonProductData[[#This Row],[P_edit_1]],"!!","")</f>
        <v>Zebronics, ZEB-NC3300 USB Powered</v>
      </c>
      <c r="E494" s="3" t="str">
        <f>LEFT(AmazonProductData[[#This Row],[product_name-original]],FIND("~",SUBSTITUTE(AmazonProductData[[#This Row],[product_name-original]]," ","~",4))-1)</f>
        <v>Zebronics, ZEB-NC3300 USB Powered</v>
      </c>
      <c r="F494" s="1" t="s">
        <v>2131</v>
      </c>
      <c r="G494" s="1" t="str">
        <f>LEFT(AmazonProductData[[#This Row],[category-orginal]],FIND("|",AmazonProductData[[#This Row],[category-orginal]]))</f>
        <v>Computers&amp;Accessories|</v>
      </c>
      <c r="H494" s="1" t="str">
        <f>SUBSTITUTE(AmazonProductData[[#This Row],[category-old3]], "OfficeProducts", "Office Products")</f>
        <v>Computers &amp; Accessories</v>
      </c>
      <c r="I494" s="1" t="str">
        <f>SUBSTITUTE(AmazonProductData[[#This Row],[Category2]], "&amp;", " &amp; ")</f>
        <v>Computers &amp; Accessories</v>
      </c>
      <c r="J494" s="1" t="str">
        <f>SUBSTITUTE(AmazonProductData[[#This Row],[category-old2]],"|","")</f>
        <v>Computers&amp;Accessories</v>
      </c>
      <c r="K494" s="1" t="s">
        <v>2790</v>
      </c>
      <c r="L494" s="13">
        <v>599</v>
      </c>
      <c r="M494" s="13" t="str">
        <f>IF(AmazonProductData[[#This Row],[Actual_price]]&lt;200,"₹200",IF(AmazonProductData[[#This Row],[Actual_price]]&lt;=500,"₹200–₹500"," &gt;₹500)"))</f>
        <v xml:space="preserve"> &gt;₹500)</v>
      </c>
      <c r="N494" s="36">
        <v>999</v>
      </c>
      <c r="O494" s="36" t="str">
        <f>IF(AmazonProductData[[#This Row],[Discount_percentage]]&gt;=0.5,"50% or More","Less Than 50%")</f>
        <v>Less Than 50%</v>
      </c>
      <c r="P494" s="27">
        <v>0.4</v>
      </c>
      <c r="Q494" s="32" t="str">
        <f>IF(AmazonProductData[[#This Row],[Rating]]&lt;3,"Good",IF(AmazonProductData[[#This Row],[Rating]]&lt;=3.9,"Very Good","Excellent"))</f>
        <v>Excellent</v>
      </c>
      <c r="R494" s="32">
        <f>AmazonProductData[[#This Row],[Rating]]*AmazonProductData[[#This Row],[Rating_count]]</f>
        <v>30404</v>
      </c>
      <c r="S494" s="17">
        <v>4</v>
      </c>
      <c r="T494" s="17">
        <f>AmazonProductData[[#This Row],[Actual_price]]*AmazonProductData[[#This Row],[Rating_count]]</f>
        <v>7593399</v>
      </c>
      <c r="U494" s="17" t="str">
        <f>IF(AmazonProductData[[#This Row],[Rating_count]]&lt;1000,"Less than 1k Reviews","More than 1k Reviews")</f>
        <v>More than 1k Reviews</v>
      </c>
      <c r="V494" s="20">
        <v>7601</v>
      </c>
      <c r="W494" s="1" t="s">
        <v>3639</v>
      </c>
      <c r="X494" s="1" t="s">
        <v>4833</v>
      </c>
      <c r="Y494" s="1" t="s">
        <v>6027</v>
      </c>
      <c r="Z494" s="1" t="s">
        <v>7221</v>
      </c>
      <c r="AA494" s="1" t="s">
        <v>8415</v>
      </c>
      <c r="AB494" s="1" t="s">
        <v>9625</v>
      </c>
      <c r="AC494" s="2" t="s">
        <v>11020</v>
      </c>
      <c r="AD494" s="4" t="s">
        <v>12472</v>
      </c>
    </row>
    <row r="495" spans="1:30" hidden="1" x14ac:dyDescent="0.35">
      <c r="A495" s="3" t="s">
        <v>684</v>
      </c>
      <c r="B495" s="3" t="str">
        <f>PROPER(AmazonProductData[[#This Row],[P_edit_3]])</f>
        <v>Brand Conquer 6 In</v>
      </c>
      <c r="C495" s="3" t="str">
        <f>SUBSTITUTE(AmazonProductData[[#This Row],[P_edit_2]],"/","")</f>
        <v>Brand Conquer 6 in</v>
      </c>
      <c r="D495" s="3" t="str">
        <f>SUBSTITUTE(AmazonProductData[[#This Row],[P_edit_1]],"!!","")</f>
        <v>Brand Conquer 6 in</v>
      </c>
      <c r="E495" s="3" t="str">
        <f>LEFT(AmazonProductData[[#This Row],[product_name-original]],FIND("~",SUBSTITUTE(AmazonProductData[[#This Row],[product_name-original]]," ","~",4))-1)</f>
        <v>Brand Conquer 6 in</v>
      </c>
      <c r="F495" s="1" t="s">
        <v>2021</v>
      </c>
      <c r="G495" s="1" t="str">
        <f>LEFT(AmazonProductData[[#This Row],[category-orginal]],FIND("|",AmazonProductData[[#This Row],[category-orginal]]))</f>
        <v>Computers&amp;Accessories|</v>
      </c>
      <c r="H495" s="1" t="str">
        <f>SUBSTITUTE(AmazonProductData[[#This Row],[category-old3]], "OfficeProducts", "Office Products")</f>
        <v>Computers &amp; Accessories</v>
      </c>
      <c r="I495" s="1" t="str">
        <f>SUBSTITUTE(AmazonProductData[[#This Row],[Category2]], "&amp;", " &amp; ")</f>
        <v>Computers &amp; Accessories</v>
      </c>
      <c r="J495" s="1" t="str">
        <f>SUBSTITUTE(AmazonProductData[[#This Row],[category-old2]],"|","")</f>
        <v>Computers&amp;Accessories</v>
      </c>
      <c r="K495" s="1" t="s">
        <v>2779</v>
      </c>
      <c r="L495" s="13">
        <v>549</v>
      </c>
      <c r="M495" s="13" t="str">
        <f>IF(AmazonProductData[[#This Row],[Actual_price]]&lt;200,"₹200",IF(AmazonProductData[[#This Row],[Actual_price]]&lt;=500,"₹200–₹500"," &gt;₹500)"))</f>
        <v xml:space="preserve"> &gt;₹500)</v>
      </c>
      <c r="N495" s="36">
        <v>999</v>
      </c>
      <c r="O495" s="36" t="str">
        <f>IF(AmazonProductData[[#This Row],[Discount_percentage]]&gt;=0.5,"50% or More","Less Than 50%")</f>
        <v>Less Than 50%</v>
      </c>
      <c r="P495" s="27">
        <v>0.45</v>
      </c>
      <c r="Q495" s="32" t="str">
        <f>IF(AmazonProductData[[#This Row],[Rating]]&lt;3,"Good",IF(AmazonProductData[[#This Row],[Rating]]&lt;=3.9,"Very Good","Excellent"))</f>
        <v>Excellent</v>
      </c>
      <c r="R495" s="32">
        <f>AmazonProductData[[#This Row],[Rating]]*AmazonProductData[[#This Row],[Rating_count]]</f>
        <v>33359.4</v>
      </c>
      <c r="S495" s="17">
        <v>4.3</v>
      </c>
      <c r="T495" s="17">
        <f>AmazonProductData[[#This Row],[Actual_price]]*AmazonProductData[[#This Row],[Rating_count]]</f>
        <v>7750242</v>
      </c>
      <c r="U495" s="17" t="str">
        <f>IF(AmazonProductData[[#This Row],[Rating_count]]&lt;1000,"Less than 1k Reviews","More than 1k Reviews")</f>
        <v>More than 1k Reviews</v>
      </c>
      <c r="V495" s="20">
        <v>7758</v>
      </c>
      <c r="W495" s="1" t="s">
        <v>3532</v>
      </c>
      <c r="X495" s="1" t="s">
        <v>4723</v>
      </c>
      <c r="Y495" s="1" t="s">
        <v>5917</v>
      </c>
      <c r="Z495" s="1" t="s">
        <v>7111</v>
      </c>
      <c r="AA495" s="1" t="s">
        <v>8305</v>
      </c>
      <c r="AB495" s="1" t="s">
        <v>9513</v>
      </c>
      <c r="AC495" s="2" t="s">
        <v>10901</v>
      </c>
      <c r="AD495" s="4" t="s">
        <v>12347</v>
      </c>
    </row>
    <row r="496" spans="1:30" x14ac:dyDescent="0.35">
      <c r="A496" s="3" t="s">
        <v>647</v>
      </c>
      <c r="B496" s="3" t="str">
        <f>PROPER(AmazonProductData[[#This Row],[P_edit_3]])</f>
        <v>E-Cosmos 5V 1.2W Portable</v>
      </c>
      <c r="C496" s="3" t="str">
        <f>SUBSTITUTE(AmazonProductData[[#This Row],[P_edit_2]],"/","")</f>
        <v>E-COSMOS 5V 1.2W Portable</v>
      </c>
      <c r="D496" s="3" t="str">
        <f>SUBSTITUTE(AmazonProductData[[#This Row],[P_edit_1]],"!!","")</f>
        <v>E-COSMOS 5V 1.2W Portable</v>
      </c>
      <c r="E496" s="3" t="str">
        <f>LEFT(AmazonProductData[[#This Row],[product_name-original]],FIND("~",SUBSTITUTE(AmazonProductData[[#This Row],[product_name-original]]," ","~",4))-1)</f>
        <v>E-COSMOS 5V 1.2W Portable</v>
      </c>
      <c r="F496" s="1" t="s">
        <v>1984</v>
      </c>
      <c r="G496" s="1" t="str">
        <f>LEFT(AmazonProductData[[#This Row],[category-orginal]],FIND("|",AmazonProductData[[#This Row],[category-orginal]]))</f>
        <v>Computers&amp;Accessories|</v>
      </c>
      <c r="H496" s="1" t="str">
        <f>SUBSTITUTE(AmazonProductData[[#This Row],[category-old3]], "OfficeProducts", "Office Products")</f>
        <v>Computers &amp; Accessories</v>
      </c>
      <c r="I496" s="1" t="str">
        <f>SUBSTITUTE(AmazonProductData[[#This Row],[Category2]], "&amp;", " &amp; ")</f>
        <v>Computers &amp; Accessories</v>
      </c>
      <c r="J496" s="1" t="str">
        <f>SUBSTITUTE(AmazonProductData[[#This Row],[category-old2]],"|","")</f>
        <v>Computers&amp;Accessories</v>
      </c>
      <c r="K496" s="1" t="s">
        <v>2769</v>
      </c>
      <c r="L496" s="13">
        <v>59</v>
      </c>
      <c r="M496" s="13" t="str">
        <f>IF(AmazonProductData[[#This Row],[Actual_price]]&lt;200,"₹200",IF(AmazonProductData[[#This Row],[Actual_price]]&lt;=500,"₹200–₹500"," &gt;₹500)"))</f>
        <v>₹200</v>
      </c>
      <c r="N496" s="36">
        <v>59</v>
      </c>
      <c r="O496" s="36" t="str">
        <f>IF(AmazonProductData[[#This Row],[Discount_percentage]]&gt;=0.5,"50% or More","Less Than 50%")</f>
        <v>Less Than 50%</v>
      </c>
      <c r="P496" s="27">
        <v>0</v>
      </c>
      <c r="Q496" s="32" t="str">
        <f>IF(AmazonProductData[[#This Row],[Rating]]&lt;3,"Good",IF(AmazonProductData[[#This Row],[Rating]]&lt;=3.9,"Very Good","Excellent"))</f>
        <v>Very Good</v>
      </c>
      <c r="R496" s="32">
        <f>AmazonProductData[[#This Row],[Rating]]*AmazonProductData[[#This Row],[Rating_count]]</f>
        <v>22640.399999999998</v>
      </c>
      <c r="S496" s="17">
        <v>3.8</v>
      </c>
      <c r="T496" s="17">
        <f>AmazonProductData[[#This Row],[Actual_price]]*AmazonProductData[[#This Row],[Rating_count]]</f>
        <v>351522</v>
      </c>
      <c r="U496" s="17" t="str">
        <f>IF(AmazonProductData[[#This Row],[Rating_count]]&lt;1000,"Less than 1k Reviews","More than 1k Reviews")</f>
        <v>More than 1k Reviews</v>
      </c>
      <c r="V496" s="20">
        <v>5958</v>
      </c>
      <c r="W496" s="1" t="s">
        <v>3495</v>
      </c>
      <c r="X496" s="1" t="s">
        <v>4688</v>
      </c>
      <c r="Y496" s="1" t="s">
        <v>5882</v>
      </c>
      <c r="Z496" s="1" t="s">
        <v>7076</v>
      </c>
      <c r="AA496" s="1" t="s">
        <v>8270</v>
      </c>
      <c r="AB496" s="1" t="s">
        <v>9478</v>
      </c>
      <c r="AC496" s="2" t="s">
        <v>10859</v>
      </c>
      <c r="AD496" s="4" t="s">
        <v>12302</v>
      </c>
    </row>
    <row r="497" spans="1:30" x14ac:dyDescent="0.35">
      <c r="A497" s="3" t="s">
        <v>784</v>
      </c>
      <c r="B497" s="3" t="str">
        <f>PROPER(AmazonProductData[[#This Row],[P_edit_3]])</f>
        <v>Ls Lapster Quality Assured</v>
      </c>
      <c r="C497" s="3" t="str">
        <f>SUBSTITUTE(AmazonProductData[[#This Row],[P_edit_2]],"/","")</f>
        <v>LS LAPSTER Quality Assured</v>
      </c>
      <c r="D497" s="3" t="str">
        <f>SUBSTITUTE(AmazonProductData[[#This Row],[P_edit_1]],"!!","")</f>
        <v>LS LAPSTER Quality Assured</v>
      </c>
      <c r="E497" s="3" t="str">
        <f>LEFT(AmazonProductData[[#This Row],[product_name-original]],FIND("~",SUBSTITUTE(AmazonProductData[[#This Row],[product_name-original]]," ","~",4))-1)</f>
        <v>LS LAPSTER Quality Assured</v>
      </c>
      <c r="F497" s="1" t="s">
        <v>2121</v>
      </c>
      <c r="G497" s="1" t="str">
        <f>LEFT(AmazonProductData[[#This Row],[category-orginal]],FIND("|",AmazonProductData[[#This Row],[category-orginal]]))</f>
        <v>Computers&amp;Accessories|</v>
      </c>
      <c r="H497" s="1" t="str">
        <f>SUBSTITUTE(AmazonProductData[[#This Row],[category-old3]], "OfficeProducts", "Office Products")</f>
        <v>Computers &amp; Accessories</v>
      </c>
      <c r="I497" s="1" t="str">
        <f>SUBSTITUTE(AmazonProductData[[#This Row],[Category2]], "&amp;", " &amp; ")</f>
        <v>Computers &amp; Accessories</v>
      </c>
      <c r="J497" s="1" t="str">
        <f>SUBSTITUTE(AmazonProductData[[#This Row],[category-old2]],"|","")</f>
        <v>Computers&amp;Accessories</v>
      </c>
      <c r="K497" s="1" t="s">
        <v>2750</v>
      </c>
      <c r="L497" s="13">
        <v>115</v>
      </c>
      <c r="M497" s="13" t="str">
        <f>IF(AmazonProductData[[#This Row],[Actual_price]]&lt;200,"₹200",IF(AmazonProductData[[#This Row],[Actual_price]]&lt;=500,"₹200–₹500"," &gt;₹500)"))</f>
        <v xml:space="preserve"> &gt;₹500)</v>
      </c>
      <c r="N497" s="36">
        <v>999</v>
      </c>
      <c r="O497" s="36" t="str">
        <f>IF(AmazonProductData[[#This Row],[Discount_percentage]]&gt;=0.5,"50% or More","Less Than 50%")</f>
        <v>50% or More</v>
      </c>
      <c r="P497" s="27">
        <v>0.88</v>
      </c>
      <c r="Q497" s="32" t="str">
        <f>IF(AmazonProductData[[#This Row],[Rating]]&lt;3,"Good",IF(AmazonProductData[[#This Row],[Rating]]&lt;=3.9,"Very Good","Excellent"))</f>
        <v>Very Good</v>
      </c>
      <c r="R497" s="32">
        <f>AmazonProductData[[#This Row],[Rating]]*AmazonProductData[[#This Row],[Rating_count]]</f>
        <v>18783.599999999999</v>
      </c>
      <c r="S497" s="17">
        <v>3.3</v>
      </c>
      <c r="T497" s="17">
        <f>AmazonProductData[[#This Row],[Actual_price]]*AmazonProductData[[#This Row],[Rating_count]]</f>
        <v>5686308</v>
      </c>
      <c r="U497" s="17" t="str">
        <f>IF(AmazonProductData[[#This Row],[Rating_count]]&lt;1000,"Less than 1k Reviews","More than 1k Reviews")</f>
        <v>More than 1k Reviews</v>
      </c>
      <c r="V497" s="20">
        <v>5692</v>
      </c>
      <c r="W497" s="1" t="s">
        <v>3629</v>
      </c>
      <c r="X497" s="1" t="s">
        <v>4823</v>
      </c>
      <c r="Y497" s="1" t="s">
        <v>6017</v>
      </c>
      <c r="Z497" s="1" t="s">
        <v>7211</v>
      </c>
      <c r="AA497" s="1" t="s">
        <v>8405</v>
      </c>
      <c r="AB497" s="1" t="s">
        <v>9615</v>
      </c>
      <c r="AC497" s="2" t="s">
        <v>11010</v>
      </c>
      <c r="AD497" s="4" t="s">
        <v>12462</v>
      </c>
    </row>
    <row r="498" spans="1:30" hidden="1" x14ac:dyDescent="0.35">
      <c r="A498" s="3" t="s">
        <v>569</v>
      </c>
      <c r="B498" s="3" t="str">
        <f>PROPER(AmazonProductData[[#This Row],[P_edit_3]])</f>
        <v>Lapster Spiral Charger Spiral</v>
      </c>
      <c r="C498" s="3" t="str">
        <f>SUBSTITUTE(AmazonProductData[[#This Row],[P_edit_2]],"/","")</f>
        <v>LAPSTER Spiral Charger Spiral</v>
      </c>
      <c r="D498" s="3" t="str">
        <f>SUBSTITUTE(AmazonProductData[[#This Row],[P_edit_1]],"!!","")</f>
        <v>LAPSTER Spiral Charger Spiral</v>
      </c>
      <c r="E498" s="3" t="str">
        <f>LEFT(AmazonProductData[[#This Row],[product_name-original]],FIND("~",SUBSTITUTE(AmazonProductData[[#This Row],[product_name-original]]," ","~",4))-1)</f>
        <v>LAPSTER Spiral Charger Spiral</v>
      </c>
      <c r="F498" s="1" t="s">
        <v>1906</v>
      </c>
      <c r="G498" s="1" t="str">
        <f>LEFT(AmazonProductData[[#This Row],[category-orginal]],FIND("|",AmazonProductData[[#This Row],[category-orginal]]))</f>
        <v>Computers&amp;Accessories|</v>
      </c>
      <c r="H498" s="1" t="str">
        <f>SUBSTITUTE(AmazonProductData[[#This Row],[category-old3]], "OfficeProducts", "Office Products")</f>
        <v>Computers &amp; Accessories</v>
      </c>
      <c r="I498" s="1" t="str">
        <f>SUBSTITUTE(AmazonProductData[[#This Row],[Category2]], "&amp;", " &amp; ")</f>
        <v>Computers &amp; Accessories</v>
      </c>
      <c r="J498" s="1" t="str">
        <f>SUBSTITUTE(AmazonProductData[[#This Row],[category-old2]],"|","")</f>
        <v>Computers&amp;Accessories</v>
      </c>
      <c r="K498" s="1" t="s">
        <v>2720</v>
      </c>
      <c r="L498" s="13">
        <v>99</v>
      </c>
      <c r="M498" s="13" t="str">
        <f>IF(AmazonProductData[[#This Row],[Actual_price]]&lt;200,"₹200",IF(AmazonProductData[[#This Row],[Actual_price]]&lt;=500,"₹200–₹500"," &gt;₹500)"))</f>
        <v xml:space="preserve"> &gt;₹500)</v>
      </c>
      <c r="N498" s="36">
        <v>999</v>
      </c>
      <c r="O498" s="36" t="str">
        <f>IF(AmazonProductData[[#This Row],[Discount_percentage]]&gt;=0.5,"50% or More","Less Than 50%")</f>
        <v>50% or More</v>
      </c>
      <c r="P498" s="27">
        <v>0.9</v>
      </c>
      <c r="Q498" s="32" t="str">
        <f>IF(AmazonProductData[[#This Row],[Rating]]&lt;3,"Good",IF(AmazonProductData[[#This Row],[Rating]]&lt;=3.9,"Very Good","Excellent"))</f>
        <v>Excellent</v>
      </c>
      <c r="R498" s="32">
        <f>AmazonProductData[[#This Row],[Rating]]*AmazonProductData[[#This Row],[Rating_count]]</f>
        <v>35879.1</v>
      </c>
      <c r="S498" s="17">
        <v>4.0999999999999996</v>
      </c>
      <c r="T498" s="17">
        <f>AmazonProductData[[#This Row],[Actual_price]]*AmazonProductData[[#This Row],[Rating_count]]</f>
        <v>8742249</v>
      </c>
      <c r="U498" s="17" t="str">
        <f>IF(AmazonProductData[[#This Row],[Rating_count]]&lt;1000,"Less than 1k Reviews","More than 1k Reviews")</f>
        <v>More than 1k Reviews</v>
      </c>
      <c r="V498" s="20">
        <v>8751</v>
      </c>
      <c r="W498" s="1" t="s">
        <v>3383</v>
      </c>
      <c r="X498" s="1" t="s">
        <v>4606</v>
      </c>
      <c r="Y498" s="1" t="s">
        <v>5800</v>
      </c>
      <c r="Z498" s="1" t="s">
        <v>6994</v>
      </c>
      <c r="AA498" s="1" t="s">
        <v>8188</v>
      </c>
      <c r="AB498" s="1" t="s">
        <v>9395</v>
      </c>
      <c r="AC498" s="2" t="s">
        <v>10759</v>
      </c>
      <c r="AD498" s="4" t="s">
        <v>12194</v>
      </c>
    </row>
    <row r="499" spans="1:30" hidden="1" x14ac:dyDescent="0.35">
      <c r="A499" s="3" t="s">
        <v>506</v>
      </c>
      <c r="B499" s="3" t="str">
        <f>PROPER(AmazonProductData[[#This Row],[P_edit_3]])</f>
        <v>Opentech¬Æ Military-Grade Tempered Glass</v>
      </c>
      <c r="C499" s="3" t="str">
        <f>SUBSTITUTE(AmazonProductData[[#This Row],[P_edit_2]],"/","")</f>
        <v>OpenTech¬Æ Military-Grade Tempered Glass</v>
      </c>
      <c r="D499" s="3" t="str">
        <f>SUBSTITUTE(AmazonProductData[[#This Row],[P_edit_1]],"!!","")</f>
        <v>OpenTech¬Æ Military-Grade Tempered Glass</v>
      </c>
      <c r="E499" s="3" t="str">
        <f>LEFT(AmazonProductData[[#This Row],[product_name-original]],FIND("~",SUBSTITUTE(AmazonProductData[[#This Row],[product_name-original]]," ","~",4))-1)</f>
        <v>OpenTech¬Æ Military-Grade Tempered Glass</v>
      </c>
      <c r="F499" s="1" t="s">
        <v>1845</v>
      </c>
      <c r="G499" s="1" t="str">
        <f>LEFT(AmazonProductData[[#This Row],[category-orginal]],FIND("|",AmazonProductData[[#This Row],[category-orginal]]))</f>
        <v>Electronics|</v>
      </c>
      <c r="H499" s="1" t="str">
        <f>SUBSTITUTE(AmazonProductData[[#This Row],[category-old3]], "OfficeProducts", "Office Products")</f>
        <v>Electronics</v>
      </c>
      <c r="I499" s="1" t="str">
        <f>SUBSTITUTE(AmazonProductData[[#This Row],[Category2]], "&amp;", " &amp; ")</f>
        <v>Electronics</v>
      </c>
      <c r="J499" s="1" t="str">
        <f>SUBSTITUTE(AmazonProductData[[#This Row],[category-old2]],"|","")</f>
        <v>Electronics</v>
      </c>
      <c r="K499" s="1" t="s">
        <v>2722</v>
      </c>
      <c r="L499" s="13">
        <v>299</v>
      </c>
      <c r="M499" s="13" t="str">
        <f>IF(AmazonProductData[[#This Row],[Actual_price]]&lt;200,"₹200",IF(AmazonProductData[[#This Row],[Actual_price]]&lt;=500,"₹200–₹500"," &gt;₹500)"))</f>
        <v xml:space="preserve"> &gt;₹500)</v>
      </c>
      <c r="N499" s="36">
        <v>999</v>
      </c>
      <c r="O499" s="36" t="str">
        <f>IF(AmazonProductData[[#This Row],[Discount_percentage]]&gt;=0.5,"50% or More","Less Than 50%")</f>
        <v>50% or More</v>
      </c>
      <c r="P499" s="27">
        <v>0.7</v>
      </c>
      <c r="Q499" s="32" t="str">
        <f>IF(AmazonProductData[[#This Row],[Rating]]&lt;3,"Good",IF(AmazonProductData[[#This Row],[Rating]]&lt;=3.9,"Very Good","Excellent"))</f>
        <v>Excellent</v>
      </c>
      <c r="R499" s="32">
        <f>AmazonProductData[[#This Row],[Rating]]*AmazonProductData[[#This Row],[Rating_count]]</f>
        <v>38231.299999999996</v>
      </c>
      <c r="S499" s="17">
        <v>4.3</v>
      </c>
      <c r="T499" s="17">
        <f>AmazonProductData[[#This Row],[Actual_price]]*AmazonProductData[[#This Row],[Rating_count]]</f>
        <v>8882109</v>
      </c>
      <c r="U499" s="17" t="str">
        <f>IF(AmazonProductData[[#This Row],[Rating_count]]&lt;1000,"Less than 1k Reviews","More than 1k Reviews")</f>
        <v>More than 1k Reviews</v>
      </c>
      <c r="V499" s="20">
        <v>8891</v>
      </c>
      <c r="W499" s="1" t="s">
        <v>3356</v>
      </c>
      <c r="X499" s="1" t="s">
        <v>4553</v>
      </c>
      <c r="Y499" s="1" t="s">
        <v>5747</v>
      </c>
      <c r="Z499" s="1" t="s">
        <v>6941</v>
      </c>
      <c r="AA499" s="1" t="s">
        <v>8135</v>
      </c>
      <c r="AB499" s="1" t="s">
        <v>9342</v>
      </c>
      <c r="AC499" s="2" t="s">
        <v>10688</v>
      </c>
      <c r="AD499" s="4" t="s">
        <v>12120</v>
      </c>
    </row>
    <row r="500" spans="1:30" hidden="1" x14ac:dyDescent="0.35">
      <c r="A500" s="3" t="s">
        <v>830</v>
      </c>
      <c r="B500" s="3" t="str">
        <f>PROPER(AmazonProductData[[#This Row],[P_edit_3]])</f>
        <v>Aircase Protective Laptop Bag</v>
      </c>
      <c r="C500" s="3" t="str">
        <f>SUBSTITUTE(AmazonProductData[[#This Row],[P_edit_2]],"/","")</f>
        <v>AirCase Protective Laptop Bag</v>
      </c>
      <c r="D500" s="3" t="str">
        <f>SUBSTITUTE(AmazonProductData[[#This Row],[P_edit_1]],"!!","")</f>
        <v>AirCase Protective Laptop Bag</v>
      </c>
      <c r="E500" s="3" t="str">
        <f>LEFT(AmazonProductData[[#This Row],[product_name-original]],FIND("~",SUBSTITUTE(AmazonProductData[[#This Row],[product_name-original]]," ","~",4))-1)</f>
        <v>AirCase Protective Laptop Bag</v>
      </c>
      <c r="F500" s="1" t="s">
        <v>2167</v>
      </c>
      <c r="G500" s="1" t="str">
        <f>LEFT(AmazonProductData[[#This Row],[category-orginal]],FIND("|",AmazonProductData[[#This Row],[category-orginal]]))</f>
        <v>Computers&amp;Accessories|</v>
      </c>
      <c r="H500" s="1" t="str">
        <f>SUBSTITUTE(AmazonProductData[[#This Row],[category-old3]], "OfficeProducts", "Office Products")</f>
        <v>Computers &amp; Accessories</v>
      </c>
      <c r="I500" s="1" t="str">
        <f>SUBSTITUTE(AmazonProductData[[#This Row],[Category2]], "&amp;", " &amp; ")</f>
        <v>Computers &amp; Accessories</v>
      </c>
      <c r="J500" s="1" t="str">
        <f>SUBSTITUTE(AmazonProductData[[#This Row],[category-old2]],"|","")</f>
        <v>Computers&amp;Accessories</v>
      </c>
      <c r="K500" s="1" t="s">
        <v>2778</v>
      </c>
      <c r="L500" s="13">
        <v>449</v>
      </c>
      <c r="M500" s="13" t="str">
        <f>IF(AmazonProductData[[#This Row],[Actual_price]]&lt;200,"₹200",IF(AmazonProductData[[#This Row],[Actual_price]]&lt;=500,"₹200–₹500"," &gt;₹500)"))</f>
        <v xml:space="preserve"> &gt;₹500)</v>
      </c>
      <c r="N500" s="36">
        <v>999</v>
      </c>
      <c r="O500" s="36" t="str">
        <f>IF(AmazonProductData[[#This Row],[Discount_percentage]]&gt;=0.5,"50% or More","Less Than 50%")</f>
        <v>50% or More</v>
      </c>
      <c r="P500" s="27">
        <v>0.55000000000000004</v>
      </c>
      <c r="Q500" s="32" t="str">
        <f>IF(AmazonProductData[[#This Row],[Rating]]&lt;3,"Good",IF(AmazonProductData[[#This Row],[Rating]]&lt;=3.9,"Very Good","Excellent"))</f>
        <v>Excellent</v>
      </c>
      <c r="R500" s="32">
        <f>AmazonProductData[[#This Row],[Rating]]*AmazonProductData[[#This Row],[Rating_count]]</f>
        <v>41714.299999999996</v>
      </c>
      <c r="S500" s="17">
        <v>4.3</v>
      </c>
      <c r="T500" s="17">
        <f>AmazonProductData[[#This Row],[Actual_price]]*AmazonProductData[[#This Row],[Rating_count]]</f>
        <v>9691299</v>
      </c>
      <c r="U500" s="17" t="str">
        <f>IF(AmazonProductData[[#This Row],[Rating_count]]&lt;1000,"Less than 1k Reviews","More than 1k Reviews")</f>
        <v>More than 1k Reviews</v>
      </c>
      <c r="V500" s="20">
        <v>9701</v>
      </c>
      <c r="W500" s="1" t="s">
        <v>3675</v>
      </c>
      <c r="X500" s="1" t="s">
        <v>4867</v>
      </c>
      <c r="Y500" s="1" t="s">
        <v>6061</v>
      </c>
      <c r="Z500" s="1" t="s">
        <v>7255</v>
      </c>
      <c r="AA500" s="1" t="s">
        <v>8449</v>
      </c>
      <c r="AB500" s="1" t="s">
        <v>9659</v>
      </c>
      <c r="AC500" s="2" t="s">
        <v>11061</v>
      </c>
      <c r="AD500" s="4" t="s">
        <v>12515</v>
      </c>
    </row>
    <row r="501" spans="1:30" x14ac:dyDescent="0.35">
      <c r="A501" s="3" t="s">
        <v>1035</v>
      </c>
      <c r="B501" s="3" t="str">
        <f>PROPER(AmazonProductData[[#This Row],[P_edit_3]])</f>
        <v>Atom Selves-Mh 200 Gm</v>
      </c>
      <c r="C501" s="3" t="str">
        <f>SUBSTITUTE(AmazonProductData[[#This Row],[P_edit_2]],"/","")</f>
        <v>ATOM Selves-MH 200 GM</v>
      </c>
      <c r="D501" s="3" t="str">
        <f>SUBSTITUTE(AmazonProductData[[#This Row],[P_edit_1]],"!!","")</f>
        <v>ATOM Selves-MH 200 GM</v>
      </c>
      <c r="E501" s="3" t="str">
        <f>LEFT(AmazonProductData[[#This Row],[product_name-original]],FIND("~",SUBSTITUTE(AmazonProductData[[#This Row],[product_name-original]]," ","~",4))-1)</f>
        <v>ATOM Selves-MH 200 GM</v>
      </c>
      <c r="F501" s="1" t="s">
        <v>2372</v>
      </c>
      <c r="G501" s="1" t="str">
        <f>LEFT(AmazonProductData[[#This Row],[category-orginal]],FIND("|",AmazonProductData[[#This Row],[category-orginal]]))</f>
        <v>Home&amp;Kitchen|</v>
      </c>
      <c r="H501" s="1" t="str">
        <f>SUBSTITUTE(AmazonProductData[[#This Row],[category-old3]], "OfficeProducts", "Office Products")</f>
        <v>Home &amp; Kitchen</v>
      </c>
      <c r="I501" s="1" t="str">
        <f>SUBSTITUTE(AmazonProductData[[#This Row],[Category2]], "&amp;", " &amp; ")</f>
        <v>Home &amp; Kitchen</v>
      </c>
      <c r="J501" s="1" t="str">
        <f>SUBSTITUTE(AmazonProductData[[#This Row],[category-old2]],"|","")</f>
        <v>Home&amp;Kitchen</v>
      </c>
      <c r="K501" s="1" t="s">
        <v>2834</v>
      </c>
      <c r="L501" s="13">
        <v>308</v>
      </c>
      <c r="M501" s="13" t="str">
        <f>IF(AmazonProductData[[#This Row],[Actual_price]]&lt;200,"₹200",IF(AmazonProductData[[#This Row],[Actual_price]]&lt;=500,"₹200–₹500"," &gt;₹500)"))</f>
        <v>₹200–₹500</v>
      </c>
      <c r="N501" s="36">
        <v>499</v>
      </c>
      <c r="O501" s="36" t="str">
        <f>IF(AmazonProductData[[#This Row],[Discount_percentage]]&gt;=0.5,"50% or More","Less Than 50%")</f>
        <v>Less Than 50%</v>
      </c>
      <c r="P501" s="27">
        <v>0.38</v>
      </c>
      <c r="Q501" s="32" t="str">
        <f>IF(AmazonProductData[[#This Row],[Rating]]&lt;3,"Good",IF(AmazonProductData[[#This Row],[Rating]]&lt;=3.9,"Very Good","Excellent"))</f>
        <v>Very Good</v>
      </c>
      <c r="R501" s="32">
        <f>AmazonProductData[[#This Row],[Rating]]*AmazonProductData[[#This Row],[Rating_count]]</f>
        <v>17877.599999999999</v>
      </c>
      <c r="S501" s="17">
        <v>3.9</v>
      </c>
      <c r="T501" s="17">
        <f>AmazonProductData[[#This Row],[Actual_price]]*AmazonProductData[[#This Row],[Rating_count]]</f>
        <v>2287416</v>
      </c>
      <c r="U501" s="17" t="str">
        <f>IF(AmazonProductData[[#This Row],[Rating_count]]&lt;1000,"Less than 1k Reviews","More than 1k Reviews")</f>
        <v>More than 1k Reviews</v>
      </c>
      <c r="V501" s="20">
        <v>4584</v>
      </c>
      <c r="W501" s="1" t="s">
        <v>3879</v>
      </c>
      <c r="X501" s="1" t="s">
        <v>5070</v>
      </c>
      <c r="Y501" s="1" t="s">
        <v>6264</v>
      </c>
      <c r="Z501" s="1" t="s">
        <v>7458</v>
      </c>
      <c r="AA501" s="1" t="s">
        <v>8652</v>
      </c>
      <c r="AB501" s="1" t="s">
        <v>9864</v>
      </c>
      <c r="AC501" s="2" t="s">
        <v>11278</v>
      </c>
      <c r="AD501" s="4" t="s">
        <v>12741</v>
      </c>
    </row>
    <row r="502" spans="1:30" x14ac:dyDescent="0.35">
      <c r="A502" s="3" t="s">
        <v>1078</v>
      </c>
      <c r="B502" s="3" t="str">
        <f>PROPER(AmazonProductData[[#This Row],[P_edit_3]])</f>
        <v>Usha Steam Pro Si</v>
      </c>
      <c r="C502" s="3" t="str">
        <f>SUBSTITUTE(AmazonProductData[[#This Row],[P_edit_2]],"/","")</f>
        <v>Usha Steam Pro SI</v>
      </c>
      <c r="D502" s="3" t="str">
        <f>SUBSTITUTE(AmazonProductData[[#This Row],[P_edit_1]],"!!","")</f>
        <v>Usha Steam Pro SI</v>
      </c>
      <c r="E502" s="3" t="str">
        <f>LEFT(AmazonProductData[[#This Row],[product_name-original]],FIND("~",SUBSTITUTE(AmazonProductData[[#This Row],[product_name-original]]," ","~",4))-1)</f>
        <v>Usha Steam Pro SI</v>
      </c>
      <c r="F502" s="1" t="s">
        <v>2415</v>
      </c>
      <c r="G502" s="1" t="str">
        <f>LEFT(AmazonProductData[[#This Row],[category-orginal]],FIND("|",AmazonProductData[[#This Row],[category-orginal]]))</f>
        <v>Home&amp;Kitchen|</v>
      </c>
      <c r="H502" s="1" t="str">
        <f>SUBSTITUTE(AmazonProductData[[#This Row],[category-old3]], "OfficeProducts", "Office Products")</f>
        <v>Home &amp; Kitchen</v>
      </c>
      <c r="I502" s="1" t="str">
        <f>SUBSTITUTE(AmazonProductData[[#This Row],[Category2]], "&amp;", " &amp; ")</f>
        <v>Home &amp; Kitchen</v>
      </c>
      <c r="J502" s="1" t="str">
        <f>SUBSTITUTE(AmazonProductData[[#This Row],[category-old2]],"|","")</f>
        <v>Home&amp;Kitchen</v>
      </c>
      <c r="K502" s="1" t="s">
        <v>2847</v>
      </c>
      <c r="L502" s="13">
        <v>999</v>
      </c>
      <c r="M502" s="13" t="str">
        <f>IF(AmazonProductData[[#This Row],[Actual_price]]&lt;200,"₹200",IF(AmazonProductData[[#This Row],[Actual_price]]&lt;=500,"₹200–₹500"," &gt;₹500)"))</f>
        <v xml:space="preserve"> &gt;₹500)</v>
      </c>
      <c r="N502" s="36">
        <v>1560</v>
      </c>
      <c r="O502" s="36" t="str">
        <f>IF(AmazonProductData[[#This Row],[Discount_percentage]]&gt;=0.5,"50% or More","Less Than 50%")</f>
        <v>Less Than 50%</v>
      </c>
      <c r="P502" s="27">
        <v>0.36</v>
      </c>
      <c r="Q502" s="32" t="str">
        <f>IF(AmazonProductData[[#This Row],[Rating]]&lt;3,"Good",IF(AmazonProductData[[#This Row],[Rating]]&lt;=3.9,"Very Good","Excellent"))</f>
        <v>Very Good</v>
      </c>
      <c r="R502" s="32">
        <f>AmazonProductData[[#This Row],[Rating]]*AmazonProductData[[#This Row],[Rating_count]]</f>
        <v>17571.600000000002</v>
      </c>
      <c r="S502" s="17">
        <v>3.6</v>
      </c>
      <c r="T502" s="17">
        <f>AmazonProductData[[#This Row],[Actual_price]]*AmazonProductData[[#This Row],[Rating_count]]</f>
        <v>7614360</v>
      </c>
      <c r="U502" s="17" t="str">
        <f>IF(AmazonProductData[[#This Row],[Rating_count]]&lt;1000,"Less than 1k Reviews","More than 1k Reviews")</f>
        <v>More than 1k Reviews</v>
      </c>
      <c r="V502" s="20">
        <v>4881</v>
      </c>
      <c r="W502" s="1" t="s">
        <v>3921</v>
      </c>
      <c r="X502" s="1" t="s">
        <v>5113</v>
      </c>
      <c r="Y502" s="1" t="s">
        <v>6307</v>
      </c>
      <c r="Z502" s="1" t="s">
        <v>7501</v>
      </c>
      <c r="AA502" s="1" t="s">
        <v>8695</v>
      </c>
      <c r="AB502" s="1" t="s">
        <v>9907</v>
      </c>
      <c r="AC502" s="2" t="s">
        <v>11321</v>
      </c>
      <c r="AD502" s="4" t="s">
        <v>12784</v>
      </c>
    </row>
    <row r="503" spans="1:30" hidden="1" x14ac:dyDescent="0.35">
      <c r="A503" s="3" t="s">
        <v>683</v>
      </c>
      <c r="B503" s="3" t="str">
        <f>PROPER(AmazonProductData[[#This Row],[P_edit_3]])</f>
        <v>Aircase Protective Laptop Bag</v>
      </c>
      <c r="C503" s="3" t="str">
        <f>SUBSTITUTE(AmazonProductData[[#This Row],[P_edit_2]],"/","")</f>
        <v>AirCase Protective Laptop Bag</v>
      </c>
      <c r="D503" s="3" t="str">
        <f>SUBSTITUTE(AmazonProductData[[#This Row],[P_edit_1]],"!!","")</f>
        <v>AirCase Protective Laptop Bag</v>
      </c>
      <c r="E503" s="3" t="str">
        <f>LEFT(AmazonProductData[[#This Row],[product_name-original]],FIND("~",SUBSTITUTE(AmazonProductData[[#This Row],[product_name-original]]," ","~",4))-1)</f>
        <v>AirCase Protective Laptop Bag</v>
      </c>
      <c r="F503" s="1" t="s">
        <v>2020</v>
      </c>
      <c r="G503" s="1" t="str">
        <f>LEFT(AmazonProductData[[#This Row],[category-orginal]],FIND("|",AmazonProductData[[#This Row],[category-orginal]]))</f>
        <v>Computers&amp;Accessories|</v>
      </c>
      <c r="H503" s="1" t="str">
        <f>SUBSTITUTE(AmazonProductData[[#This Row],[category-old3]], "OfficeProducts", "Office Products")</f>
        <v>Computers &amp; Accessories</v>
      </c>
      <c r="I503" s="1" t="str">
        <f>SUBSTITUTE(AmazonProductData[[#This Row],[Category2]], "&amp;", " &amp; ")</f>
        <v>Computers &amp; Accessories</v>
      </c>
      <c r="J503" s="1" t="str">
        <f>SUBSTITUTE(AmazonProductData[[#This Row],[category-old2]],"|","")</f>
        <v>Computers&amp;Accessories</v>
      </c>
      <c r="K503" s="1" t="s">
        <v>2778</v>
      </c>
      <c r="L503" s="13">
        <v>449</v>
      </c>
      <c r="M503" s="13" t="str">
        <f>IF(AmazonProductData[[#This Row],[Actual_price]]&lt;200,"₹200",IF(AmazonProductData[[#This Row],[Actual_price]]&lt;=500,"₹200–₹500"," &gt;₹500)"))</f>
        <v xml:space="preserve"> &gt;₹500)</v>
      </c>
      <c r="N503" s="36">
        <v>999</v>
      </c>
      <c r="O503" s="36" t="str">
        <f>IF(AmazonProductData[[#This Row],[Discount_percentage]]&gt;=0.5,"50% or More","Less Than 50%")</f>
        <v>50% or More</v>
      </c>
      <c r="P503" s="27">
        <v>0.55000000000000004</v>
      </c>
      <c r="Q503" s="32" t="str">
        <f>IF(AmazonProductData[[#This Row],[Rating]]&lt;3,"Good",IF(AmazonProductData[[#This Row],[Rating]]&lt;=3.9,"Very Good","Excellent"))</f>
        <v>Excellent</v>
      </c>
      <c r="R503" s="32">
        <f>AmazonProductData[[#This Row],[Rating]]*AmazonProductData[[#This Row],[Rating_count]]</f>
        <v>43736</v>
      </c>
      <c r="S503" s="17">
        <v>4.4000000000000004</v>
      </c>
      <c r="T503" s="17">
        <f>AmazonProductData[[#This Row],[Actual_price]]*AmazonProductData[[#This Row],[Rating_count]]</f>
        <v>9930060</v>
      </c>
      <c r="U503" s="17" t="str">
        <f>IF(AmazonProductData[[#This Row],[Rating_count]]&lt;1000,"Less than 1k Reviews","More than 1k Reviews")</f>
        <v>More than 1k Reviews</v>
      </c>
      <c r="V503" s="20">
        <v>9940</v>
      </c>
      <c r="W503" s="1" t="s">
        <v>3531</v>
      </c>
      <c r="X503" s="1" t="s">
        <v>4722</v>
      </c>
      <c r="Y503" s="1" t="s">
        <v>5916</v>
      </c>
      <c r="Z503" s="1" t="s">
        <v>7110</v>
      </c>
      <c r="AA503" s="1" t="s">
        <v>8304</v>
      </c>
      <c r="AB503" s="1" t="s">
        <v>9512</v>
      </c>
      <c r="AC503" s="2" t="s">
        <v>10900</v>
      </c>
      <c r="AD503" s="4" t="s">
        <v>12346</v>
      </c>
    </row>
    <row r="504" spans="1:30" hidden="1" x14ac:dyDescent="0.35">
      <c r="A504" s="3" t="s">
        <v>721</v>
      </c>
      <c r="B504" s="3" t="str">
        <f>PROPER(AmazonProductData[[#This Row],[P_edit_3]])</f>
        <v>Aircase Protective Laptop Bag</v>
      </c>
      <c r="C504" s="3" t="str">
        <f>SUBSTITUTE(AmazonProductData[[#This Row],[P_edit_2]],"/","")</f>
        <v>AirCase Protective Laptop Bag</v>
      </c>
      <c r="D504" s="3" t="str">
        <f>SUBSTITUTE(AmazonProductData[[#This Row],[P_edit_1]],"!!","")</f>
        <v>AirCase Protective Laptop Bag</v>
      </c>
      <c r="E504" s="3" t="str">
        <f>LEFT(AmazonProductData[[#This Row],[product_name-original]],FIND("~",SUBSTITUTE(AmazonProductData[[#This Row],[product_name-original]]," ","~",4))-1)</f>
        <v>AirCase Protective Laptop Bag</v>
      </c>
      <c r="F504" s="1" t="s">
        <v>2058</v>
      </c>
      <c r="G504" s="1" t="str">
        <f>LEFT(AmazonProductData[[#This Row],[category-orginal]],FIND("|",AmazonProductData[[#This Row],[category-orginal]]))</f>
        <v>Computers&amp;Accessories|</v>
      </c>
      <c r="H504" s="1" t="str">
        <f>SUBSTITUTE(AmazonProductData[[#This Row],[category-old3]], "OfficeProducts", "Office Products")</f>
        <v>Computers &amp; Accessories</v>
      </c>
      <c r="I504" s="1" t="str">
        <f>SUBSTITUTE(AmazonProductData[[#This Row],[Category2]], "&amp;", " &amp; ")</f>
        <v>Computers &amp; Accessories</v>
      </c>
      <c r="J504" s="1" t="str">
        <f>SUBSTITUTE(AmazonProductData[[#This Row],[category-old2]],"|","")</f>
        <v>Computers&amp;Accessories</v>
      </c>
      <c r="K504" s="1" t="s">
        <v>2778</v>
      </c>
      <c r="L504" s="13">
        <v>449</v>
      </c>
      <c r="M504" s="13" t="str">
        <f>IF(AmazonProductData[[#This Row],[Actual_price]]&lt;200,"₹200",IF(AmazonProductData[[#This Row],[Actual_price]]&lt;=500,"₹200–₹500"," &gt;₹500)"))</f>
        <v xml:space="preserve"> &gt;₹500)</v>
      </c>
      <c r="N504" s="36">
        <v>999</v>
      </c>
      <c r="O504" s="36" t="str">
        <f>IF(AmazonProductData[[#This Row],[Discount_percentage]]&gt;=0.5,"50% or More","Less Than 50%")</f>
        <v>50% or More</v>
      </c>
      <c r="P504" s="27">
        <v>0.55000000000000004</v>
      </c>
      <c r="Q504" s="32" t="str">
        <f>IF(AmazonProductData[[#This Row],[Rating]]&lt;3,"Good",IF(AmazonProductData[[#This Row],[Rating]]&lt;=3.9,"Very Good","Excellent"))</f>
        <v>Excellent</v>
      </c>
      <c r="R504" s="32">
        <f>AmazonProductData[[#This Row],[Rating]]*AmazonProductData[[#This Row],[Rating_count]]</f>
        <v>48719</v>
      </c>
      <c r="S504" s="17">
        <v>4.3</v>
      </c>
      <c r="T504" s="17">
        <f>AmazonProductData[[#This Row],[Actual_price]]*AmazonProductData[[#This Row],[Rating_count]]</f>
        <v>11318670</v>
      </c>
      <c r="U504" s="17" t="str">
        <f>IF(AmazonProductData[[#This Row],[Rating_count]]&lt;1000,"Less than 1k Reviews","More than 1k Reviews")</f>
        <v>More than 1k Reviews</v>
      </c>
      <c r="V504" s="20">
        <v>11330</v>
      </c>
      <c r="W504" s="1" t="s">
        <v>3567</v>
      </c>
      <c r="X504" s="1" t="s">
        <v>4760</v>
      </c>
      <c r="Y504" s="1" t="s">
        <v>5954</v>
      </c>
      <c r="Z504" s="1" t="s">
        <v>7148</v>
      </c>
      <c r="AA504" s="1" t="s">
        <v>8342</v>
      </c>
      <c r="AB504" s="1" t="s">
        <v>9551</v>
      </c>
      <c r="AC504" s="2" t="s">
        <v>10900</v>
      </c>
      <c r="AD504" s="4" t="s">
        <v>12388</v>
      </c>
    </row>
    <row r="505" spans="1:30" hidden="1" x14ac:dyDescent="0.35">
      <c r="A505" s="3" t="s">
        <v>301</v>
      </c>
      <c r="B505" s="3" t="str">
        <f>PROPER(AmazonProductData[[#This Row],[P_edit_3]])</f>
        <v>Tizum High Speed Hdmi</v>
      </c>
      <c r="C505" s="3" t="str">
        <f>SUBSTITUTE(AmazonProductData[[#This Row],[P_edit_2]],"/","")</f>
        <v>TIZUM High Speed HDMI</v>
      </c>
      <c r="D505" s="3" t="str">
        <f>SUBSTITUTE(AmazonProductData[[#This Row],[P_edit_1]],"!!","")</f>
        <v>TIZUM High Speed HDMI</v>
      </c>
      <c r="E505" s="3" t="str">
        <f>LEFT(AmazonProductData[[#This Row],[product_name-original]],FIND("~",SUBSTITUTE(AmazonProductData[[#This Row],[product_name-original]]," ","~",4))-1)</f>
        <v>TIZUM High Speed HDMI</v>
      </c>
      <c r="F505" s="1" t="s">
        <v>1650</v>
      </c>
      <c r="G505" s="1" t="str">
        <f>LEFT(AmazonProductData[[#This Row],[category-orginal]],FIND("|",AmazonProductData[[#This Row],[category-orginal]]))</f>
        <v>Electronics|</v>
      </c>
      <c r="H505" s="1" t="str">
        <f>SUBSTITUTE(AmazonProductData[[#This Row],[category-old3]], "OfficeProducts", "Office Products")</f>
        <v>Electronics</v>
      </c>
      <c r="I505" s="1" t="str">
        <f>SUBSTITUTE(AmazonProductData[[#This Row],[Category2]], "&amp;", " &amp; ")</f>
        <v>Electronics</v>
      </c>
      <c r="J505" s="1" t="str">
        <f>SUBSTITUTE(AmazonProductData[[#This Row],[category-old2]],"|","")</f>
        <v>Electronics</v>
      </c>
      <c r="K505" s="1" t="s">
        <v>2690</v>
      </c>
      <c r="L505" s="13">
        <v>379</v>
      </c>
      <c r="M505" s="13" t="str">
        <f>IF(AmazonProductData[[#This Row],[Actual_price]]&lt;200,"₹200",IF(AmazonProductData[[#This Row],[Actual_price]]&lt;=500,"₹200–₹500"," &gt;₹500)"))</f>
        <v xml:space="preserve"> &gt;₹500)</v>
      </c>
      <c r="N505" s="36">
        <v>999</v>
      </c>
      <c r="O505" s="36" t="str">
        <f>IF(AmazonProductData[[#This Row],[Discount_percentage]]&gt;=0.5,"50% or More","Less Than 50%")</f>
        <v>50% or More</v>
      </c>
      <c r="P505" s="27">
        <v>0.62</v>
      </c>
      <c r="Q505" s="32" t="str">
        <f>IF(AmazonProductData[[#This Row],[Rating]]&lt;3,"Good",IF(AmazonProductData[[#This Row],[Rating]]&lt;=3.9,"Very Good","Excellent"))</f>
        <v>Excellent</v>
      </c>
      <c r="R505" s="32">
        <f>AmazonProductData[[#This Row],[Rating]]*AmazonProductData[[#This Row],[Rating_count]]</f>
        <v>51042.6</v>
      </c>
      <c r="S505" s="17">
        <v>4.2</v>
      </c>
      <c r="T505" s="17">
        <f>AmazonProductData[[#This Row],[Actual_price]]*AmazonProductData[[#This Row],[Rating_count]]</f>
        <v>12140847</v>
      </c>
      <c r="U505" s="17" t="str">
        <f>IF(AmazonProductData[[#This Row],[Rating_count]]&lt;1000,"Less than 1k Reviews","More than 1k Reviews")</f>
        <v>More than 1k Reviews</v>
      </c>
      <c r="V505" s="20">
        <v>12153</v>
      </c>
      <c r="W505" s="1" t="s">
        <v>3182</v>
      </c>
      <c r="X505" s="1" t="s">
        <v>4214</v>
      </c>
      <c r="Y505" s="1" t="s">
        <v>5408</v>
      </c>
      <c r="Z505" s="1" t="s">
        <v>6602</v>
      </c>
      <c r="AA505" s="1" t="s">
        <v>7796</v>
      </c>
      <c r="AB505" s="1" t="s">
        <v>8990</v>
      </c>
      <c r="AC505" s="2" t="s">
        <v>10476</v>
      </c>
      <c r="AD505" s="4" t="s">
        <v>11893</v>
      </c>
    </row>
    <row r="506" spans="1:30" hidden="1" x14ac:dyDescent="0.35">
      <c r="A506" s="3" t="s">
        <v>104</v>
      </c>
      <c r="B506" s="3" t="str">
        <f>PROPER(AmazonProductData[[#This Row],[P_edit_3]])</f>
        <v>Wayona Nylon Braided Usb</v>
      </c>
      <c r="C506" s="3" t="str">
        <f>SUBSTITUTE(AmazonProductData[[#This Row],[P_edit_2]],"/","")</f>
        <v>Wayona Nylon Braided USB</v>
      </c>
      <c r="D506" s="3" t="str">
        <f>SUBSTITUTE(AmazonProductData[[#This Row],[P_edit_1]],"!!","")</f>
        <v>Wayona Nylon Braided USB</v>
      </c>
      <c r="E506" s="3" t="str">
        <f>LEFT(AmazonProductData[[#This Row],[product_name-original]],FIND("~",SUBSTITUTE(AmazonProductData[[#This Row],[product_name-original]]," ","~",4))-1)</f>
        <v>Wayona Nylon Braided USB</v>
      </c>
      <c r="F506" s="1" t="s">
        <v>1455</v>
      </c>
      <c r="G506" s="1" t="str">
        <f>LEFT(AmazonProductData[[#This Row],[category-orginal]],FIND("|",AmazonProductData[[#This Row],[category-orginal]]))</f>
        <v>Computers&amp;Accessories|</v>
      </c>
      <c r="H506" s="1" t="str">
        <f>SUBSTITUTE(AmazonProductData[[#This Row],[category-old3]], "OfficeProducts", "Office Products")</f>
        <v>Computers &amp; Accessories</v>
      </c>
      <c r="I506" s="1" t="str">
        <f>SUBSTITUTE(AmazonProductData[[#This Row],[Category2]], "&amp;", " &amp; ")</f>
        <v>Computers &amp; Accessories</v>
      </c>
      <c r="J506" s="1" t="str">
        <f>SUBSTITUTE(AmazonProductData[[#This Row],[category-old2]],"|","")</f>
        <v>Computers&amp;Accessories</v>
      </c>
      <c r="K506" s="1" t="s">
        <v>2688</v>
      </c>
      <c r="L506" s="13">
        <v>349</v>
      </c>
      <c r="M506" s="13" t="str">
        <f>IF(AmazonProductData[[#This Row],[Actual_price]]&lt;200,"₹200",IF(AmazonProductData[[#This Row],[Actual_price]]&lt;=500,"₹200–₹500"," &gt;₹500)"))</f>
        <v xml:space="preserve"> &gt;₹500)</v>
      </c>
      <c r="N506" s="36">
        <v>999</v>
      </c>
      <c r="O506" s="36" t="str">
        <f>IF(AmazonProductData[[#This Row],[Discount_percentage]]&gt;=0.5,"50% or More","Less Than 50%")</f>
        <v>50% or More</v>
      </c>
      <c r="P506" s="27">
        <v>0.65</v>
      </c>
      <c r="Q506" s="32" t="str">
        <f>IF(AmazonProductData[[#This Row],[Rating]]&lt;3,"Good",IF(AmazonProductData[[#This Row],[Rating]]&lt;=3.9,"Very Good","Excellent"))</f>
        <v>Excellent</v>
      </c>
      <c r="R506" s="32">
        <f>AmazonProductData[[#This Row],[Rating]]*AmazonProductData[[#This Row],[Rating_count]]</f>
        <v>55104</v>
      </c>
      <c r="S506" s="17">
        <v>4.2</v>
      </c>
      <c r="T506" s="17">
        <f>AmazonProductData[[#This Row],[Actual_price]]*AmazonProductData[[#This Row],[Rating_count]]</f>
        <v>13106880</v>
      </c>
      <c r="U506" s="17" t="str">
        <f>IF(AmazonProductData[[#This Row],[Rating_count]]&lt;1000,"Less than 1k Reviews","More than 1k Reviews")</f>
        <v>More than 1k Reviews</v>
      </c>
      <c r="V506" s="20">
        <v>13120</v>
      </c>
      <c r="W506" s="1" t="s">
        <v>2999</v>
      </c>
      <c r="X506" s="1" t="s">
        <v>4275</v>
      </c>
      <c r="Y506" s="1" t="s">
        <v>5469</v>
      </c>
      <c r="Z506" s="1" t="s">
        <v>6663</v>
      </c>
      <c r="AA506" s="1" t="s">
        <v>7857</v>
      </c>
      <c r="AB506" s="1" t="s">
        <v>9056</v>
      </c>
      <c r="AC506" s="2" t="s">
        <v>10283</v>
      </c>
      <c r="AD506" s="4" t="s">
        <v>11696</v>
      </c>
    </row>
    <row r="507" spans="1:30" hidden="1" x14ac:dyDescent="0.35">
      <c r="A507" s="3" t="s">
        <v>862</v>
      </c>
      <c r="B507" s="3" t="str">
        <f>PROPER(AmazonProductData[[#This Row],[P_edit_3]])</f>
        <v>Orico 2.5"(6.3Cm) Usb 3.0</v>
      </c>
      <c r="C507" s="3" t="str">
        <f>SUBSTITUTE(AmazonProductData[[#This Row],[P_edit_2]],"/","")</f>
        <v>Orico 2.5"(6.3cm) USB 3.0</v>
      </c>
      <c r="D507" s="3" t="str">
        <f>SUBSTITUTE(AmazonProductData[[#This Row],[P_edit_1]],"!!","")</f>
        <v>Orico 2.5"(6.3cm) USB 3.0</v>
      </c>
      <c r="E507" s="3" t="str">
        <f>LEFT(AmazonProductData[[#This Row],[product_name-original]],FIND("~",SUBSTITUTE(AmazonProductData[[#This Row],[product_name-original]]," ","~",4))-1)</f>
        <v>Orico 2.5"(6.3cm) USB 3.0</v>
      </c>
      <c r="F507" s="1" t="s">
        <v>2199</v>
      </c>
      <c r="G507" s="1" t="str">
        <f>LEFT(AmazonProductData[[#This Row],[category-orginal]],FIND("|",AmazonProductData[[#This Row],[category-orginal]]))</f>
        <v>Computers&amp;Accessories|</v>
      </c>
      <c r="H507" s="1" t="str">
        <f>SUBSTITUTE(AmazonProductData[[#This Row],[category-old3]], "OfficeProducts", "Office Products")</f>
        <v>Computers &amp; Accessories</v>
      </c>
      <c r="I507" s="1" t="str">
        <f>SUBSTITUTE(AmazonProductData[[#This Row],[Category2]], "&amp;", " &amp; ")</f>
        <v>Computers &amp; Accessories</v>
      </c>
      <c r="J507" s="1" t="str">
        <f>SUBSTITUTE(AmazonProductData[[#This Row],[category-old2]],"|","")</f>
        <v>Computers&amp;Accessories</v>
      </c>
      <c r="K507" s="1" t="s">
        <v>2743</v>
      </c>
      <c r="L507" s="13">
        <v>657</v>
      </c>
      <c r="M507" s="13" t="str">
        <f>IF(AmazonProductData[[#This Row],[Actual_price]]&lt;200,"₹200",IF(AmazonProductData[[#This Row],[Actual_price]]&lt;=500,"₹200–₹500"," &gt;₹500)"))</f>
        <v xml:space="preserve"> &gt;₹500)</v>
      </c>
      <c r="N507" s="36">
        <v>999</v>
      </c>
      <c r="O507" s="36" t="str">
        <f>IF(AmazonProductData[[#This Row],[Discount_percentage]]&gt;=0.5,"50% or More","Less Than 50%")</f>
        <v>Less Than 50%</v>
      </c>
      <c r="P507" s="27">
        <v>0.34</v>
      </c>
      <c r="Q507" s="32" t="str">
        <f>IF(AmazonProductData[[#This Row],[Rating]]&lt;3,"Good",IF(AmazonProductData[[#This Row],[Rating]]&lt;=3.9,"Very Good","Excellent"))</f>
        <v>Excellent</v>
      </c>
      <c r="R507" s="32">
        <f>AmazonProductData[[#This Row],[Rating]]*AmazonProductData[[#This Row],[Rating_count]]</f>
        <v>59959.199999999997</v>
      </c>
      <c r="S507" s="17">
        <v>4.3</v>
      </c>
      <c r="T507" s="17">
        <f>AmazonProductData[[#This Row],[Actual_price]]*AmazonProductData[[#This Row],[Rating_count]]</f>
        <v>13930056</v>
      </c>
      <c r="U507" s="17" t="str">
        <f>IF(AmazonProductData[[#This Row],[Rating_count]]&lt;1000,"Less than 1k Reviews","More than 1k Reviews")</f>
        <v>More than 1k Reviews</v>
      </c>
      <c r="V507" s="20">
        <v>13944</v>
      </c>
      <c r="W507" s="1" t="s">
        <v>3707</v>
      </c>
      <c r="X507" s="1" t="s">
        <v>4897</v>
      </c>
      <c r="Y507" s="1" t="s">
        <v>6091</v>
      </c>
      <c r="Z507" s="1" t="s">
        <v>7285</v>
      </c>
      <c r="AA507" s="1" t="s">
        <v>8479</v>
      </c>
      <c r="AB507" s="1" t="s">
        <v>9690</v>
      </c>
      <c r="AC507" s="2" t="s">
        <v>11098</v>
      </c>
      <c r="AD507" s="4" t="s">
        <v>12555</v>
      </c>
    </row>
    <row r="508" spans="1:30" x14ac:dyDescent="0.35">
      <c r="A508" s="3" t="s">
        <v>1002</v>
      </c>
      <c r="B508" s="3" t="str">
        <f>PROPER(AmazonProductData[[#This Row],[P_edit_3]])</f>
        <v>Lifelong Llmg93 500 Watt</v>
      </c>
      <c r="C508" s="3" t="str">
        <f>SUBSTITUTE(AmazonProductData[[#This Row],[P_edit_2]],"/","")</f>
        <v>Lifelong LLMG93 500 Watt</v>
      </c>
      <c r="D508" s="3" t="str">
        <f>SUBSTITUTE(AmazonProductData[[#This Row],[P_edit_1]],"!!","")</f>
        <v>Lifelong LLMG93 500 Watt</v>
      </c>
      <c r="E508" s="3" t="str">
        <f>LEFT(AmazonProductData[[#This Row],[product_name-original]],FIND("~",SUBSTITUTE(AmazonProductData[[#This Row],[product_name-original]]," ","~",4))-1)</f>
        <v>Lifelong LLMG93 500 Watt</v>
      </c>
      <c r="F508" s="1" t="s">
        <v>2339</v>
      </c>
      <c r="G508" s="1" t="str">
        <f>LEFT(AmazonProductData[[#This Row],[category-orginal]],FIND("|",AmazonProductData[[#This Row],[category-orginal]]))</f>
        <v>Home&amp;Kitchen|</v>
      </c>
      <c r="H508" s="1" t="str">
        <f>SUBSTITUTE(AmazonProductData[[#This Row],[category-old3]], "OfficeProducts", "Office Products")</f>
        <v>Home &amp; Kitchen</v>
      </c>
      <c r="I508" s="1" t="str">
        <f>SUBSTITUTE(AmazonProductData[[#This Row],[Category2]], "&amp;", " &amp; ")</f>
        <v>Home &amp; Kitchen</v>
      </c>
      <c r="J508" s="1" t="str">
        <f>SUBSTITUTE(AmazonProductData[[#This Row],[category-old2]],"|","")</f>
        <v>Home&amp;Kitchen</v>
      </c>
      <c r="K508" s="1" t="s">
        <v>2839</v>
      </c>
      <c r="L508" s="13">
        <v>1149</v>
      </c>
      <c r="M508" s="13" t="str">
        <f>IF(AmazonProductData[[#This Row],[Actual_price]]&lt;200,"₹200",IF(AmazonProductData[[#This Row],[Actual_price]]&lt;=500,"₹200–₹500"," &gt;₹500)"))</f>
        <v xml:space="preserve"> &gt;₹500)</v>
      </c>
      <c r="N508" s="36">
        <v>2499</v>
      </c>
      <c r="O508" s="36" t="str">
        <f>IF(AmazonProductData[[#This Row],[Discount_percentage]]&gt;=0.5,"50% or More","Less Than 50%")</f>
        <v>50% or More</v>
      </c>
      <c r="P508" s="27">
        <v>0.54</v>
      </c>
      <c r="Q508" s="32" t="str">
        <f>IF(AmazonProductData[[#This Row],[Rating]]&lt;3,"Good",IF(AmazonProductData[[#This Row],[Rating]]&lt;=3.9,"Very Good","Excellent"))</f>
        <v>Very Good</v>
      </c>
      <c r="R508" s="32">
        <f>AmazonProductData[[#This Row],[Rating]]*AmazonProductData[[#This Row],[Rating_count]]</f>
        <v>16655.399999999998</v>
      </c>
      <c r="S508" s="17">
        <v>3.8</v>
      </c>
      <c r="T508" s="17">
        <f>AmazonProductData[[#This Row],[Actual_price]]*AmazonProductData[[#This Row],[Rating_count]]</f>
        <v>10953117</v>
      </c>
      <c r="U508" s="17" t="str">
        <f>IF(AmazonProductData[[#This Row],[Rating_count]]&lt;1000,"Less than 1k Reviews","More than 1k Reviews")</f>
        <v>More than 1k Reviews</v>
      </c>
      <c r="V508" s="20">
        <v>4383</v>
      </c>
      <c r="W508" s="1" t="s">
        <v>3846</v>
      </c>
      <c r="X508" s="1" t="s">
        <v>5037</v>
      </c>
      <c r="Y508" s="1" t="s">
        <v>6231</v>
      </c>
      <c r="Z508" s="1" t="s">
        <v>7425</v>
      </c>
      <c r="AA508" s="1" t="s">
        <v>8619</v>
      </c>
      <c r="AB508" s="1" t="s">
        <v>9831</v>
      </c>
      <c r="AC508" s="2" t="s">
        <v>11245</v>
      </c>
      <c r="AD508" s="4" t="s">
        <v>12708</v>
      </c>
    </row>
    <row r="509" spans="1:30" hidden="1" x14ac:dyDescent="0.35">
      <c r="A509" s="3" t="s">
        <v>974</v>
      </c>
      <c r="B509" s="3" t="str">
        <f>PROPER(AmazonProductData[[#This Row],[P_edit_3]])</f>
        <v>Simxen Egg Boiler Electric</v>
      </c>
      <c r="C509" s="3" t="str">
        <f>SUBSTITUTE(AmazonProductData[[#This Row],[P_edit_2]],"/","")</f>
        <v>Simxen Egg Boiler Electric</v>
      </c>
      <c r="D509" s="3" t="str">
        <f>SUBSTITUTE(AmazonProductData[[#This Row],[P_edit_1]],"!!","")</f>
        <v>Simxen Egg Boiler Electric</v>
      </c>
      <c r="E509" s="3" t="str">
        <f>LEFT(AmazonProductData[[#This Row],[product_name-original]],FIND("~",SUBSTITUTE(AmazonProductData[[#This Row],[product_name-original]]," ","~",4))-1)</f>
        <v>Simxen Egg Boiler Electric</v>
      </c>
      <c r="F509" s="1" t="s">
        <v>2311</v>
      </c>
      <c r="G509" s="1" t="str">
        <f>LEFT(AmazonProductData[[#This Row],[category-orginal]],FIND("|",AmazonProductData[[#This Row],[category-orginal]]))</f>
        <v>Home&amp;Kitchen|</v>
      </c>
      <c r="H509" s="1" t="str">
        <f>SUBSTITUTE(AmazonProductData[[#This Row],[category-old3]], "OfficeProducts", "Office Products")</f>
        <v>Home &amp; Kitchen</v>
      </c>
      <c r="I509" s="1" t="str">
        <f>SUBSTITUTE(AmazonProductData[[#This Row],[Category2]], "&amp;", " &amp; ")</f>
        <v>Home &amp; Kitchen</v>
      </c>
      <c r="J509" s="1" t="str">
        <f>SUBSTITUTE(AmazonProductData[[#This Row],[category-old2]],"|","")</f>
        <v>Home&amp;Kitchen</v>
      </c>
      <c r="K509" s="1" t="s">
        <v>2850</v>
      </c>
      <c r="L509" s="13">
        <v>349</v>
      </c>
      <c r="M509" s="13" t="str">
        <f>IF(AmazonProductData[[#This Row],[Actual_price]]&lt;200,"₹200",IF(AmazonProductData[[#This Row],[Actual_price]]&lt;=500,"₹200–₹500"," &gt;₹500)"))</f>
        <v xml:space="preserve"> &gt;₹500)</v>
      </c>
      <c r="N509" s="36">
        <v>999</v>
      </c>
      <c r="O509" s="36" t="str">
        <f>IF(AmazonProductData[[#This Row],[Discount_percentage]]&gt;=0.5,"50% or More","Less Than 50%")</f>
        <v>50% or More</v>
      </c>
      <c r="P509" s="27">
        <v>0.65</v>
      </c>
      <c r="Q509" s="32" t="str">
        <f>IF(AmazonProductData[[#This Row],[Rating]]&lt;3,"Good",IF(AmazonProductData[[#This Row],[Rating]]&lt;=3.9,"Very Good","Excellent"))</f>
        <v>Excellent</v>
      </c>
      <c r="R509" s="32">
        <f>AmazonProductData[[#This Row],[Rating]]*AmazonProductData[[#This Row],[Rating_count]]</f>
        <v>62584</v>
      </c>
      <c r="S509" s="17">
        <v>4</v>
      </c>
      <c r="T509" s="17">
        <f>AmazonProductData[[#This Row],[Actual_price]]*AmazonProductData[[#This Row],[Rating_count]]</f>
        <v>15630354</v>
      </c>
      <c r="U509" s="17" t="str">
        <f>IF(AmazonProductData[[#This Row],[Rating_count]]&lt;1000,"Less than 1k Reviews","More than 1k Reviews")</f>
        <v>More than 1k Reviews</v>
      </c>
      <c r="V509" s="20">
        <v>15646</v>
      </c>
      <c r="W509" s="1" t="s">
        <v>3818</v>
      </c>
      <c r="X509" s="1" t="s">
        <v>5009</v>
      </c>
      <c r="Y509" s="1" t="s">
        <v>6203</v>
      </c>
      <c r="Z509" s="1" t="s">
        <v>7397</v>
      </c>
      <c r="AA509" s="1" t="s">
        <v>8591</v>
      </c>
      <c r="AB509" s="1" t="s">
        <v>9803</v>
      </c>
      <c r="AC509" s="2" t="s">
        <v>11217</v>
      </c>
      <c r="AD509" s="4" t="s">
        <v>12680</v>
      </c>
    </row>
    <row r="510" spans="1:30" x14ac:dyDescent="0.35">
      <c r="A510" s="3" t="s">
        <v>1045</v>
      </c>
      <c r="B510" s="3" t="str">
        <f>PROPER(AmazonProductData[[#This Row],[P_edit_3]])</f>
        <v>Eureka Forbes Wet &amp;</v>
      </c>
      <c r="C510" s="3" t="str">
        <f>SUBSTITUTE(AmazonProductData[[#This Row],[P_edit_2]],"/","")</f>
        <v>Eureka Forbes Wet &amp;</v>
      </c>
      <c r="D510" s="3" t="str">
        <f>SUBSTITUTE(AmazonProductData[[#This Row],[P_edit_1]],"!!","")</f>
        <v>Eureka Forbes Wet &amp;</v>
      </c>
      <c r="E510" s="3" t="str">
        <f>LEFT(AmazonProductData[[#This Row],[product_name-original]],FIND("~",SUBSTITUTE(AmazonProductData[[#This Row],[product_name-original]]," ","~",4))-1)</f>
        <v>Eureka Forbes Wet &amp;</v>
      </c>
      <c r="F510" s="1" t="s">
        <v>2382</v>
      </c>
      <c r="G510" s="1" t="str">
        <f>LEFT(AmazonProductData[[#This Row],[category-orginal]],FIND("|",AmazonProductData[[#This Row],[category-orginal]]))</f>
        <v>Home&amp;Kitchen|</v>
      </c>
      <c r="H510" s="1" t="str">
        <f>SUBSTITUTE(AmazonProductData[[#This Row],[category-old3]], "OfficeProducts", "Office Products")</f>
        <v>Home &amp; Kitchen</v>
      </c>
      <c r="I510" s="1" t="str">
        <f>SUBSTITUTE(AmazonProductData[[#This Row],[Category2]], "&amp;", " &amp; ")</f>
        <v>Home &amp; Kitchen</v>
      </c>
      <c r="J510" s="1" t="str">
        <f>SUBSTITUTE(AmazonProductData[[#This Row],[category-old2]],"|","")</f>
        <v>Home&amp;Kitchen</v>
      </c>
      <c r="K510" s="1" t="s">
        <v>2868</v>
      </c>
      <c r="L510" s="13">
        <v>5499</v>
      </c>
      <c r="M510" s="13" t="str">
        <f>IF(AmazonProductData[[#This Row],[Actual_price]]&lt;200,"₹200",IF(AmazonProductData[[#This Row],[Actual_price]]&lt;=500,"₹200–₹500"," &gt;₹500)"))</f>
        <v xml:space="preserve"> &gt;₹500)</v>
      </c>
      <c r="N510" s="36">
        <v>9999</v>
      </c>
      <c r="O510" s="36" t="str">
        <f>IF(AmazonProductData[[#This Row],[Discount_percentage]]&gt;=0.5,"50% or More","Less Than 50%")</f>
        <v>Less Than 50%</v>
      </c>
      <c r="P510" s="27">
        <v>0.45</v>
      </c>
      <c r="Q510" s="32" t="str">
        <f>IF(AmazonProductData[[#This Row],[Rating]]&lt;3,"Good",IF(AmazonProductData[[#This Row],[Rating]]&lt;=3.9,"Very Good","Excellent"))</f>
        <v>Very Good</v>
      </c>
      <c r="R510" s="32">
        <f>AmazonProductData[[#This Row],[Rating]]*AmazonProductData[[#This Row],[Rating_count]]</f>
        <v>16541.399999999998</v>
      </c>
      <c r="S510" s="17">
        <v>3.8</v>
      </c>
      <c r="T510" s="17">
        <f>AmazonProductData[[#This Row],[Actual_price]]*AmazonProductData[[#This Row],[Rating_count]]</f>
        <v>43525647</v>
      </c>
      <c r="U510" s="17" t="str">
        <f>IF(AmazonProductData[[#This Row],[Rating_count]]&lt;1000,"Less than 1k Reviews","More than 1k Reviews")</f>
        <v>More than 1k Reviews</v>
      </c>
      <c r="V510" s="20">
        <v>4353</v>
      </c>
      <c r="W510" s="1" t="s">
        <v>3889</v>
      </c>
      <c r="X510" s="1" t="s">
        <v>5080</v>
      </c>
      <c r="Y510" s="1" t="s">
        <v>6274</v>
      </c>
      <c r="Z510" s="1" t="s">
        <v>7468</v>
      </c>
      <c r="AA510" s="1" t="s">
        <v>8662</v>
      </c>
      <c r="AB510" s="1" t="s">
        <v>9874</v>
      </c>
      <c r="AC510" s="2" t="s">
        <v>11288</v>
      </c>
      <c r="AD510" s="4" t="s">
        <v>12751</v>
      </c>
    </row>
    <row r="511" spans="1:30" x14ac:dyDescent="0.35">
      <c r="A511" s="3" t="s">
        <v>154</v>
      </c>
      <c r="B511" s="3" t="str">
        <f>PROPER(AmazonProductData[[#This Row],[P_edit_3]])</f>
        <v>Generic Ultra-Mini Bluetooth Csr</v>
      </c>
      <c r="C511" s="3" t="str">
        <f>SUBSTITUTE(AmazonProductData[[#This Row],[P_edit_2]],"/","")</f>
        <v>GENERIC Ultra-Mini Bluetooth CSR</v>
      </c>
      <c r="D511" s="3" t="str">
        <f>SUBSTITUTE(AmazonProductData[[#This Row],[P_edit_1]],"!!","")</f>
        <v>GENERIC Ultra-Mini Bluetooth CSR</v>
      </c>
      <c r="E511" s="3" t="str">
        <f>LEFT(AmazonProductData[[#This Row],[product_name-original]],FIND("~",SUBSTITUTE(AmazonProductData[[#This Row],[product_name-original]]," ","~",4))-1)</f>
        <v>GENERIC Ultra-Mini Bluetooth CSR</v>
      </c>
      <c r="F511" s="1" t="s">
        <v>1505</v>
      </c>
      <c r="G511" s="1" t="str">
        <f>LEFT(AmazonProductData[[#This Row],[category-orginal]],FIND("|",AmazonProductData[[#This Row],[category-orginal]]))</f>
        <v>Computers&amp;Accessories|</v>
      </c>
      <c r="H511" s="1" t="str">
        <f>SUBSTITUTE(AmazonProductData[[#This Row],[category-old3]], "OfficeProducts", "Office Products")</f>
        <v>Computers &amp; Accessories</v>
      </c>
      <c r="I511" s="1" t="str">
        <f>SUBSTITUTE(AmazonProductData[[#This Row],[Category2]], "&amp;", " &amp; ")</f>
        <v>Computers &amp; Accessories</v>
      </c>
      <c r="J511" s="1" t="str">
        <f>SUBSTITUTE(AmazonProductData[[#This Row],[category-old2]],"|","")</f>
        <v>Computers&amp;Accessories</v>
      </c>
      <c r="K511" s="1" t="s">
        <v>2689</v>
      </c>
      <c r="L511" s="13">
        <v>249</v>
      </c>
      <c r="M511" s="13" t="str">
        <f>IF(AmazonProductData[[#This Row],[Actual_price]]&lt;200,"₹200",IF(AmazonProductData[[#This Row],[Actual_price]]&lt;=500,"₹200–₹500"," &gt;₹500)"))</f>
        <v>₹200–₹500</v>
      </c>
      <c r="N511" s="36">
        <v>399</v>
      </c>
      <c r="O511" s="36" t="str">
        <f>IF(AmazonProductData[[#This Row],[Discount_percentage]]&gt;=0.5,"50% or More","Less Than 50%")</f>
        <v>Less Than 50%</v>
      </c>
      <c r="P511" s="27">
        <v>0.38</v>
      </c>
      <c r="Q511" s="32" t="str">
        <f>IF(AmazonProductData[[#This Row],[Rating]]&lt;3,"Good",IF(AmazonProductData[[#This Row],[Rating]]&lt;=3.9,"Very Good","Excellent"))</f>
        <v>Very Good</v>
      </c>
      <c r="R511" s="32">
        <f>AmazonProductData[[#This Row],[Rating]]*AmazonProductData[[#This Row],[Rating_count]]</f>
        <v>15782.8</v>
      </c>
      <c r="S511" s="17">
        <v>3.4</v>
      </c>
      <c r="T511" s="17">
        <f>AmazonProductData[[#This Row],[Actual_price]]*AmazonProductData[[#This Row],[Rating_count]]</f>
        <v>1852158</v>
      </c>
      <c r="U511" s="17" t="str">
        <f>IF(AmazonProductData[[#This Row],[Rating_count]]&lt;1000,"Less than 1k Reviews","More than 1k Reviews")</f>
        <v>More than 1k Reviews</v>
      </c>
      <c r="V511" s="20">
        <v>4642</v>
      </c>
      <c r="W511" s="1" t="s">
        <v>3047</v>
      </c>
      <c r="X511" s="1" t="s">
        <v>4310</v>
      </c>
      <c r="Y511" s="1" t="s">
        <v>5504</v>
      </c>
      <c r="Z511" s="1" t="s">
        <v>6698</v>
      </c>
      <c r="AA511" s="1" t="s">
        <v>7892</v>
      </c>
      <c r="AB511" s="1" t="s">
        <v>9092</v>
      </c>
      <c r="AC511" s="2" t="s">
        <v>10332</v>
      </c>
      <c r="AD511" s="4" t="s">
        <v>11746</v>
      </c>
    </row>
    <row r="512" spans="1:30" x14ac:dyDescent="0.35">
      <c r="A512" s="3" t="s">
        <v>1290</v>
      </c>
      <c r="B512" s="3" t="str">
        <f>PROPER(AmazonProductData[[#This Row],[P_edit_3]])</f>
        <v>Maharaja Whiteline Odacio Plus</v>
      </c>
      <c r="C512" s="3" t="str">
        <f>SUBSTITUTE(AmazonProductData[[#This Row],[P_edit_2]],"/","")</f>
        <v>Maharaja Whiteline Odacio Plus</v>
      </c>
      <c r="D512" s="3" t="str">
        <f>SUBSTITUTE(AmazonProductData[[#This Row],[P_edit_1]],"!!","")</f>
        <v>Maharaja Whiteline Odacio Plus</v>
      </c>
      <c r="E512" s="3" t="str">
        <f>LEFT(AmazonProductData[[#This Row],[product_name-original]],FIND("~",SUBSTITUTE(AmazonProductData[[#This Row],[product_name-original]]," ","~",4))-1)</f>
        <v>Maharaja Whiteline Odacio Plus</v>
      </c>
      <c r="F512" s="1" t="s">
        <v>2627</v>
      </c>
      <c r="G512" s="1" t="str">
        <f>LEFT(AmazonProductData[[#This Row],[category-orginal]],FIND("|",AmazonProductData[[#This Row],[category-orginal]]))</f>
        <v>Home&amp;Kitchen|</v>
      </c>
      <c r="H512" s="1" t="str">
        <f>SUBSTITUTE(AmazonProductData[[#This Row],[category-old3]], "OfficeProducts", "Office Products")</f>
        <v>Home &amp; Kitchen</v>
      </c>
      <c r="I512" s="1" t="str">
        <f>SUBSTITUTE(AmazonProductData[[#This Row],[Category2]], "&amp;", " &amp; ")</f>
        <v>Home &amp; Kitchen</v>
      </c>
      <c r="J512" s="1" t="str">
        <f>SUBSTITUTE(AmazonProductData[[#This Row],[category-old2]],"|","")</f>
        <v>Home&amp;Kitchen</v>
      </c>
      <c r="K512" s="1" t="s">
        <v>2848</v>
      </c>
      <c r="L512" s="13">
        <v>3349</v>
      </c>
      <c r="M512" s="13" t="str">
        <f>IF(AmazonProductData[[#This Row],[Actual_price]]&lt;200,"₹200",IF(AmazonProductData[[#This Row],[Actual_price]]&lt;=500,"₹200–₹500"," &gt;₹500)"))</f>
        <v xml:space="preserve"> &gt;₹500)</v>
      </c>
      <c r="N512" s="36">
        <v>4799</v>
      </c>
      <c r="O512" s="36" t="str">
        <f>IF(AmazonProductData[[#This Row],[Discount_percentage]]&gt;=0.5,"50% or More","Less Than 50%")</f>
        <v>Less Than 50%</v>
      </c>
      <c r="P512" s="27">
        <v>0.3</v>
      </c>
      <c r="Q512" s="32" t="str">
        <f>IF(AmazonProductData[[#This Row],[Rating]]&lt;3,"Good",IF(AmazonProductData[[#This Row],[Rating]]&lt;=3.9,"Very Good","Excellent"))</f>
        <v>Very Good</v>
      </c>
      <c r="R512" s="32">
        <f>AmazonProductData[[#This Row],[Rating]]*AmazonProductData[[#This Row],[Rating_count]]</f>
        <v>15540</v>
      </c>
      <c r="S512" s="17">
        <v>3.7</v>
      </c>
      <c r="T512" s="17">
        <f>AmazonProductData[[#This Row],[Actual_price]]*AmazonProductData[[#This Row],[Rating_count]]</f>
        <v>20155800</v>
      </c>
      <c r="U512" s="17" t="str">
        <f>IF(AmazonProductData[[#This Row],[Rating_count]]&lt;1000,"Less than 1k Reviews","More than 1k Reviews")</f>
        <v>More than 1k Reviews</v>
      </c>
      <c r="V512" s="20">
        <v>4200</v>
      </c>
      <c r="W512" s="1" t="s">
        <v>4132</v>
      </c>
      <c r="X512" s="1" t="s">
        <v>5325</v>
      </c>
      <c r="Y512" s="1" t="s">
        <v>6519</v>
      </c>
      <c r="Z512" s="1" t="s">
        <v>7713</v>
      </c>
      <c r="AA512" s="1" t="s">
        <v>8907</v>
      </c>
      <c r="AB512" s="1" t="s">
        <v>10119</v>
      </c>
      <c r="AC512" s="2" t="s">
        <v>11532</v>
      </c>
      <c r="AD512" s="4" t="s">
        <v>12996</v>
      </c>
    </row>
    <row r="513" spans="1:30" hidden="1" x14ac:dyDescent="0.35">
      <c r="A513" s="3" t="s">
        <v>324</v>
      </c>
      <c r="B513" s="3" t="str">
        <f>PROPER(AmazonProductData[[#This Row],[P_edit_3]])</f>
        <v>Redtech Usb-C To Lightning</v>
      </c>
      <c r="C513" s="3" t="str">
        <f>SUBSTITUTE(AmazonProductData[[#This Row],[P_edit_2]],"/","")</f>
        <v>REDTECH USB-C to Lightning</v>
      </c>
      <c r="D513" s="3" t="str">
        <f>SUBSTITUTE(AmazonProductData[[#This Row],[P_edit_1]],"!!","")</f>
        <v>REDTECH USB-C to Lightning</v>
      </c>
      <c r="E513" s="3" t="str">
        <f>LEFT(AmazonProductData[[#This Row],[product_name-original]],FIND("~",SUBSTITUTE(AmazonProductData[[#This Row],[product_name-original]]," ","~",4))-1)</f>
        <v>REDTECH USB-C to Lightning</v>
      </c>
      <c r="F513" s="1" t="s">
        <v>1673</v>
      </c>
      <c r="G513" s="1" t="str">
        <f>LEFT(AmazonProductData[[#This Row],[category-orginal]],FIND("|",AmazonProductData[[#This Row],[category-orginal]]))</f>
        <v>Computers&amp;Accessories|</v>
      </c>
      <c r="H513" s="1" t="str">
        <f>SUBSTITUTE(AmazonProductData[[#This Row],[category-old3]], "OfficeProducts", "Office Products")</f>
        <v>Computers &amp; Accessories</v>
      </c>
      <c r="I513" s="1" t="str">
        <f>SUBSTITUTE(AmazonProductData[[#This Row],[Category2]], "&amp;", " &amp; ")</f>
        <v>Computers &amp; Accessories</v>
      </c>
      <c r="J513" s="1" t="str">
        <f>SUBSTITUTE(AmazonProductData[[#This Row],[category-old2]],"|","")</f>
        <v>Computers&amp;Accessories</v>
      </c>
      <c r="K513" s="1" t="s">
        <v>2688</v>
      </c>
      <c r="L513" s="13">
        <v>249</v>
      </c>
      <c r="M513" s="13" t="str">
        <f>IF(AmazonProductData[[#This Row],[Actual_price]]&lt;200,"₹200",IF(AmazonProductData[[#This Row],[Actual_price]]&lt;=500,"₹200–₹500"," &gt;₹500)"))</f>
        <v xml:space="preserve"> &gt;₹500)</v>
      </c>
      <c r="N513" s="36">
        <v>999</v>
      </c>
      <c r="O513" s="36" t="str">
        <f>IF(AmazonProductData[[#This Row],[Discount_percentage]]&gt;=0.5,"50% or More","Less Than 50%")</f>
        <v>50% or More</v>
      </c>
      <c r="P513" s="27">
        <v>0.75</v>
      </c>
      <c r="Q513" s="32" t="str">
        <f>IF(AmazonProductData[[#This Row],[Rating]]&lt;3,"Good",IF(AmazonProductData[[#This Row],[Rating]]&lt;=3.9,"Very Good","Excellent"))</f>
        <v>Excellent</v>
      </c>
      <c r="R513" s="32">
        <f>AmazonProductData[[#This Row],[Rating]]*AmazonProductData[[#This Row],[Rating_count]]</f>
        <v>91480</v>
      </c>
      <c r="S513" s="17">
        <v>5</v>
      </c>
      <c r="T513" s="17">
        <f>AmazonProductData[[#This Row],[Actual_price]]*AmazonProductData[[#This Row],[Rating_count]]</f>
        <v>18277704</v>
      </c>
      <c r="U513" s="17" t="str">
        <f>IF(AmazonProductData[[#This Row],[Rating_count]]&lt;1000,"Less than 1k Reviews","More than 1k Reviews")</f>
        <v>More than 1k Reviews</v>
      </c>
      <c r="V513" s="20">
        <v>18296</v>
      </c>
      <c r="W513" s="1" t="s">
        <v>3205</v>
      </c>
      <c r="X513" s="1" t="s">
        <v>4439</v>
      </c>
      <c r="Y513" s="1" t="s">
        <v>5633</v>
      </c>
      <c r="Z513" s="1" t="s">
        <v>6827</v>
      </c>
      <c r="AA513" s="1" t="s">
        <v>8021</v>
      </c>
      <c r="AB513" s="1" t="s">
        <v>9225</v>
      </c>
      <c r="AC513" s="2" t="s">
        <v>10498</v>
      </c>
      <c r="AD513" s="4" t="s">
        <v>11916</v>
      </c>
    </row>
    <row r="514" spans="1:30" x14ac:dyDescent="0.35">
      <c r="A514" s="3" t="s">
        <v>859</v>
      </c>
      <c r="B514" s="3" t="str">
        <f>PROPER(AmazonProductData[[#This Row],[P_edit_3]])</f>
        <v>Hp Deskjet 2723 Aio</v>
      </c>
      <c r="C514" s="3" t="str">
        <f>SUBSTITUTE(AmazonProductData[[#This Row],[P_edit_2]],"/","")</f>
        <v>HP Deskjet 2723 AIO</v>
      </c>
      <c r="D514" s="3" t="str">
        <f>SUBSTITUTE(AmazonProductData[[#This Row],[P_edit_1]],"!!","")</f>
        <v>HP Deskjet 2723 AIO</v>
      </c>
      <c r="E514" s="3" t="str">
        <f>LEFT(AmazonProductData[[#This Row],[product_name-original]],FIND("~",SUBSTITUTE(AmazonProductData[[#This Row],[product_name-original]]," ","~",4))-1)</f>
        <v>HP Deskjet 2723 AIO</v>
      </c>
      <c r="F514" s="1" t="s">
        <v>2196</v>
      </c>
      <c r="G514" s="1" t="str">
        <f>LEFT(AmazonProductData[[#This Row],[category-orginal]],FIND("|",AmazonProductData[[#This Row],[category-orginal]]))</f>
        <v>Computers&amp;Accessories|</v>
      </c>
      <c r="H514" s="1" t="str">
        <f>SUBSTITUTE(AmazonProductData[[#This Row],[category-old3]], "OfficeProducts", "Office Products")</f>
        <v>Computers &amp; Accessories</v>
      </c>
      <c r="I514" s="1" t="str">
        <f>SUBSTITUTE(AmazonProductData[[#This Row],[Category2]], "&amp;", " &amp; ")</f>
        <v>Computers &amp; Accessories</v>
      </c>
      <c r="J514" s="1" t="str">
        <f>SUBSTITUTE(AmazonProductData[[#This Row],[category-old2]],"|","")</f>
        <v>Computers&amp;Accessories</v>
      </c>
      <c r="K514" s="1" t="s">
        <v>2805</v>
      </c>
      <c r="L514" s="13">
        <v>5899</v>
      </c>
      <c r="M514" s="13" t="str">
        <f>IF(AmazonProductData[[#This Row],[Actual_price]]&lt;200,"₹200",IF(AmazonProductData[[#This Row],[Actual_price]]&lt;=500,"₹200–₹500"," &gt;₹500)"))</f>
        <v xml:space="preserve"> &gt;₹500)</v>
      </c>
      <c r="N514" s="36">
        <v>7005</v>
      </c>
      <c r="O514" s="36" t="str">
        <f>IF(AmazonProductData[[#This Row],[Discount_percentage]]&gt;=0.5,"50% or More","Less Than 50%")</f>
        <v>Less Than 50%</v>
      </c>
      <c r="P514" s="27">
        <v>0.16</v>
      </c>
      <c r="Q514" s="32" t="str">
        <f>IF(AmazonProductData[[#This Row],[Rating]]&lt;3,"Good",IF(AmazonProductData[[#This Row],[Rating]]&lt;=3.9,"Very Good","Excellent"))</f>
        <v>Very Good</v>
      </c>
      <c r="R514" s="32">
        <f>AmazonProductData[[#This Row],[Rating]]*AmazonProductData[[#This Row],[Rating_count]]</f>
        <v>15116.4</v>
      </c>
      <c r="S514" s="17">
        <v>3.6</v>
      </c>
      <c r="T514" s="17">
        <f>AmazonProductData[[#This Row],[Actual_price]]*AmazonProductData[[#This Row],[Rating_count]]</f>
        <v>29413995</v>
      </c>
      <c r="U514" s="17" t="str">
        <f>IF(AmazonProductData[[#This Row],[Rating_count]]&lt;1000,"Less than 1k Reviews","More than 1k Reviews")</f>
        <v>More than 1k Reviews</v>
      </c>
      <c r="V514" s="20">
        <v>4199</v>
      </c>
      <c r="W514" s="1" t="s">
        <v>3704</v>
      </c>
      <c r="X514" s="1" t="s">
        <v>4894</v>
      </c>
      <c r="Y514" s="1" t="s">
        <v>6088</v>
      </c>
      <c r="Z514" s="1" t="s">
        <v>7282</v>
      </c>
      <c r="AA514" s="1" t="s">
        <v>8476</v>
      </c>
      <c r="AB514" s="1" t="s">
        <v>9686</v>
      </c>
      <c r="AC514" s="2" t="s">
        <v>11093</v>
      </c>
      <c r="AD514" s="4" t="s">
        <v>12550</v>
      </c>
    </row>
    <row r="515" spans="1:30" hidden="1" x14ac:dyDescent="0.35">
      <c r="A515" s="3" t="s">
        <v>475</v>
      </c>
      <c r="B515" s="3" t="str">
        <f>PROPER(AmazonProductData[[#This Row],[P_edit_3]])</f>
        <v>Portronics Clamp X Car-Vent</v>
      </c>
      <c r="C515" s="3" t="str">
        <f>SUBSTITUTE(AmazonProductData[[#This Row],[P_edit_2]],"/","")</f>
        <v>Portronics CLAMP X Car-Vent</v>
      </c>
      <c r="D515" s="3" t="str">
        <f>SUBSTITUTE(AmazonProductData[[#This Row],[P_edit_1]],"!!","")</f>
        <v>Portronics CLAMP X Car-Vent</v>
      </c>
      <c r="E515" s="3" t="str">
        <f>LEFT(AmazonProductData[[#This Row],[product_name-original]],FIND("~",SUBSTITUTE(AmazonProductData[[#This Row],[product_name-original]]," ","~",4))-1)</f>
        <v>Portronics CLAMP X Car-Vent</v>
      </c>
      <c r="F515" s="1" t="s">
        <v>1815</v>
      </c>
      <c r="G515" s="1" t="str">
        <f>LEFT(AmazonProductData[[#This Row],[category-orginal]],FIND("|",AmazonProductData[[#This Row],[category-orginal]]))</f>
        <v>Electronics|</v>
      </c>
      <c r="H515" s="1" t="str">
        <f>SUBSTITUTE(AmazonProductData[[#This Row],[category-old3]], "OfficeProducts", "Office Products")</f>
        <v>Electronics</v>
      </c>
      <c r="I515" s="1" t="str">
        <f>SUBSTITUTE(AmazonProductData[[#This Row],[Category2]], "&amp;", " &amp; ")</f>
        <v>Electronics</v>
      </c>
      <c r="J515" s="1" t="str">
        <f>SUBSTITUTE(AmazonProductData[[#This Row],[category-old2]],"|","")</f>
        <v>Electronics</v>
      </c>
      <c r="K515" s="1" t="s">
        <v>2714</v>
      </c>
      <c r="L515" s="13">
        <v>599</v>
      </c>
      <c r="M515" s="13" t="str">
        <f>IF(AmazonProductData[[#This Row],[Actual_price]]&lt;200,"₹200",IF(AmazonProductData[[#This Row],[Actual_price]]&lt;=500,"₹200–₹500"," &gt;₹500)"))</f>
        <v xml:space="preserve"> &gt;₹500)</v>
      </c>
      <c r="N515" s="36">
        <v>999</v>
      </c>
      <c r="O515" s="36" t="str">
        <f>IF(AmazonProductData[[#This Row],[Discount_percentage]]&gt;=0.5,"50% or More","Less Than 50%")</f>
        <v>Less Than 50%</v>
      </c>
      <c r="P515" s="27">
        <v>0.4</v>
      </c>
      <c r="Q515" s="32" t="str">
        <f>IF(AmazonProductData[[#This Row],[Rating]]&lt;3,"Good",IF(AmazonProductData[[#This Row],[Rating]]&lt;=3.9,"Very Good","Excellent"))</f>
        <v>Excellent</v>
      </c>
      <c r="R515" s="32">
        <f>AmazonProductData[[#This Row],[Rating]]*AmazonProductData[[#This Row],[Rating_count]]</f>
        <v>74616</v>
      </c>
      <c r="S515" s="17">
        <v>4</v>
      </c>
      <c r="T515" s="17">
        <f>AmazonProductData[[#This Row],[Actual_price]]*AmazonProductData[[#This Row],[Rating_count]]</f>
        <v>18635346</v>
      </c>
      <c r="U515" s="17" t="str">
        <f>IF(AmazonProductData[[#This Row],[Rating_count]]&lt;1000,"Less than 1k Reviews","More than 1k Reviews")</f>
        <v>More than 1k Reviews</v>
      </c>
      <c r="V515" s="20">
        <v>18654</v>
      </c>
      <c r="W515" s="1" t="s">
        <v>3330</v>
      </c>
      <c r="X515" s="1" t="s">
        <v>4535</v>
      </c>
      <c r="Y515" s="1" t="s">
        <v>5729</v>
      </c>
      <c r="Z515" s="1" t="s">
        <v>6923</v>
      </c>
      <c r="AA515" s="1" t="s">
        <v>8117</v>
      </c>
      <c r="AB515" s="1" t="s">
        <v>9324</v>
      </c>
      <c r="AC515" s="2" t="s">
        <v>10655</v>
      </c>
      <c r="AD515" s="4" t="s">
        <v>12085</v>
      </c>
    </row>
    <row r="516" spans="1:30" hidden="1" x14ac:dyDescent="0.35">
      <c r="A516" s="3" t="s">
        <v>29</v>
      </c>
      <c r="B516" s="3" t="str">
        <f>PROPER(AmazonProductData[[#This Row],[P_edit_3]])</f>
        <v>Boat A400 Usb Type-C</v>
      </c>
      <c r="C516" s="3" t="str">
        <f>SUBSTITUTE(AmazonProductData[[#This Row],[P_edit_2]],"/","")</f>
        <v>boAt A400 USB Type-C</v>
      </c>
      <c r="D516" s="3" t="str">
        <f>SUBSTITUTE(AmazonProductData[[#This Row],[P_edit_1]],"!!","")</f>
        <v>boAt A400 USB Type-C</v>
      </c>
      <c r="E516" s="3" t="str">
        <f>LEFT(AmazonProductData[[#This Row],[product_name-original]],FIND("~",SUBSTITUTE(AmazonProductData[[#This Row],[product_name-original]]," ","~",4))-1)</f>
        <v>boAt A400 USB Type-C</v>
      </c>
      <c r="F516" s="1" t="s">
        <v>1380</v>
      </c>
      <c r="G516" s="1" t="str">
        <f>LEFT(AmazonProductData[[#This Row],[category-orginal]],FIND("|",AmazonProductData[[#This Row],[category-orginal]]))</f>
        <v>Computers&amp;Accessories|</v>
      </c>
      <c r="H516" s="1" t="str">
        <f>SUBSTITUTE(AmazonProductData[[#This Row],[category-old3]], "OfficeProducts", "Office Products")</f>
        <v>Computers &amp; Accessories</v>
      </c>
      <c r="I516" s="1" t="str">
        <f>SUBSTITUTE(AmazonProductData[[#This Row],[Category2]], "&amp;", " &amp; ")</f>
        <v>Computers &amp; Accessories</v>
      </c>
      <c r="J516" s="1" t="str">
        <f>SUBSTITUTE(AmazonProductData[[#This Row],[category-old2]],"|","")</f>
        <v>Computers&amp;Accessories</v>
      </c>
      <c r="K516" s="1" t="s">
        <v>2688</v>
      </c>
      <c r="L516" s="13">
        <v>299</v>
      </c>
      <c r="M516" s="13" t="str">
        <f>IF(AmazonProductData[[#This Row],[Actual_price]]&lt;200,"₹200",IF(AmazonProductData[[#This Row],[Actual_price]]&lt;=500,"₹200–₹500"," &gt;₹500)"))</f>
        <v xml:space="preserve"> &gt;₹500)</v>
      </c>
      <c r="N516" s="36">
        <v>999</v>
      </c>
      <c r="O516" s="36" t="str">
        <f>IF(AmazonProductData[[#This Row],[Discount_percentage]]&gt;=0.5,"50% or More","Less Than 50%")</f>
        <v>50% or More</v>
      </c>
      <c r="P516" s="27">
        <v>0.7</v>
      </c>
      <c r="Q516" s="32" t="str">
        <f>IF(AmazonProductData[[#This Row],[Rating]]&lt;3,"Good",IF(AmazonProductData[[#This Row],[Rating]]&lt;=3.9,"Very Good","Excellent"))</f>
        <v>Excellent</v>
      </c>
      <c r="R516" s="32">
        <f>AmazonProductData[[#This Row],[Rating]]*AmazonProductData[[#This Row],[Rating_count]]</f>
        <v>89655</v>
      </c>
      <c r="S516" s="17">
        <v>4.3</v>
      </c>
      <c r="T516" s="17">
        <f>AmazonProductData[[#This Row],[Actual_price]]*AmazonProductData[[#This Row],[Rating_count]]</f>
        <v>20829150</v>
      </c>
      <c r="U516" s="17" t="str">
        <f>IF(AmazonProductData[[#This Row],[Rating_count]]&lt;1000,"Less than 1k Reviews","More than 1k Reviews")</f>
        <v>More than 1k Reviews</v>
      </c>
      <c r="V516" s="20">
        <v>20850</v>
      </c>
      <c r="W516" s="1" t="s">
        <v>2927</v>
      </c>
      <c r="X516" s="1" t="s">
        <v>4218</v>
      </c>
      <c r="Y516" s="1" t="s">
        <v>5412</v>
      </c>
      <c r="Z516" s="1" t="s">
        <v>6606</v>
      </c>
      <c r="AA516" s="1" t="s">
        <v>7800</v>
      </c>
      <c r="AB516" s="1" t="s">
        <v>8994</v>
      </c>
      <c r="AC516" s="2" t="s">
        <v>10209</v>
      </c>
      <c r="AD516" s="4" t="s">
        <v>11621</v>
      </c>
    </row>
    <row r="517" spans="1:30" hidden="1" x14ac:dyDescent="0.35">
      <c r="A517" s="3" t="s">
        <v>111</v>
      </c>
      <c r="B517" s="3" t="str">
        <f>PROPER(AmazonProductData[[#This Row],[P_edit_3]])</f>
        <v>Boat Laptop, Smartphone Type-C</v>
      </c>
      <c r="C517" s="3" t="str">
        <f>SUBSTITUTE(AmazonProductData[[#This Row],[P_edit_2]],"/","")</f>
        <v>boAt Laptop, Smartphone Type-c</v>
      </c>
      <c r="D517" s="3" t="str">
        <f>SUBSTITUTE(AmazonProductData[[#This Row],[P_edit_1]],"!!","")</f>
        <v>boAt Laptop, Smartphone Type-c</v>
      </c>
      <c r="E517" s="3" t="str">
        <f>LEFT(AmazonProductData[[#This Row],[product_name-original]],FIND("~",SUBSTITUTE(AmazonProductData[[#This Row],[product_name-original]]," ","~",4))-1)</f>
        <v>boAt Laptop, Smartphone Type-c</v>
      </c>
      <c r="F517" s="1" t="s">
        <v>1462</v>
      </c>
      <c r="G517" s="1" t="str">
        <f>LEFT(AmazonProductData[[#This Row],[category-orginal]],FIND("|",AmazonProductData[[#This Row],[category-orginal]]))</f>
        <v>Computers&amp;Accessories|</v>
      </c>
      <c r="H517" s="1" t="str">
        <f>SUBSTITUTE(AmazonProductData[[#This Row],[category-old3]], "OfficeProducts", "Office Products")</f>
        <v>Computers &amp; Accessories</v>
      </c>
      <c r="I517" s="1" t="str">
        <f>SUBSTITUTE(AmazonProductData[[#This Row],[Category2]], "&amp;", " &amp; ")</f>
        <v>Computers &amp; Accessories</v>
      </c>
      <c r="J517" s="1" t="str">
        <f>SUBSTITUTE(AmazonProductData[[#This Row],[category-old2]],"|","")</f>
        <v>Computers&amp;Accessories</v>
      </c>
      <c r="K517" s="1" t="s">
        <v>2688</v>
      </c>
      <c r="L517" s="13">
        <v>273.10000000000002</v>
      </c>
      <c r="M517" s="13" t="str">
        <f>IF(AmazonProductData[[#This Row],[Actual_price]]&lt;200,"₹200",IF(AmazonProductData[[#This Row],[Actual_price]]&lt;=500,"₹200–₹500"," &gt;₹500)"))</f>
        <v xml:space="preserve"> &gt;₹500)</v>
      </c>
      <c r="N517" s="36">
        <v>999</v>
      </c>
      <c r="O517" s="36" t="str">
        <f>IF(AmazonProductData[[#This Row],[Discount_percentage]]&gt;=0.5,"50% or More","Less Than 50%")</f>
        <v>50% or More</v>
      </c>
      <c r="P517" s="27">
        <v>0.73</v>
      </c>
      <c r="Q517" s="32" t="str">
        <f>IF(AmazonProductData[[#This Row],[Rating]]&lt;3,"Good",IF(AmazonProductData[[#This Row],[Rating]]&lt;=3.9,"Very Good","Excellent"))</f>
        <v>Excellent</v>
      </c>
      <c r="R517" s="32">
        <f>AmazonProductData[[#This Row],[Rating]]*AmazonProductData[[#This Row],[Rating_count]]</f>
        <v>89655</v>
      </c>
      <c r="S517" s="17">
        <v>4.3</v>
      </c>
      <c r="T517" s="17">
        <f>AmazonProductData[[#This Row],[Actual_price]]*AmazonProductData[[#This Row],[Rating_count]]</f>
        <v>20829150</v>
      </c>
      <c r="U517" s="17" t="str">
        <f>IF(AmazonProductData[[#This Row],[Rating_count]]&lt;1000,"Less than 1k Reviews","More than 1k Reviews")</f>
        <v>More than 1k Reviews</v>
      </c>
      <c r="V517" s="20">
        <v>20850</v>
      </c>
      <c r="W517" s="1" t="s">
        <v>3006</v>
      </c>
      <c r="X517" s="1" t="s">
        <v>4218</v>
      </c>
      <c r="Y517" s="1" t="s">
        <v>5412</v>
      </c>
      <c r="Z517" s="1" t="s">
        <v>6606</v>
      </c>
      <c r="AA517" s="1" t="s">
        <v>7800</v>
      </c>
      <c r="AB517" s="1" t="s">
        <v>8994</v>
      </c>
      <c r="AC517" s="2" t="s">
        <v>10289</v>
      </c>
      <c r="AD517" s="4" t="s">
        <v>11703</v>
      </c>
    </row>
    <row r="518" spans="1:30" hidden="1" x14ac:dyDescent="0.35">
      <c r="A518" s="3" t="s">
        <v>29</v>
      </c>
      <c r="B518" s="3" t="str">
        <f>PROPER(AmazonProductData[[#This Row],[P_edit_3]])</f>
        <v>Boat A400 Usb Type-C</v>
      </c>
      <c r="C518" s="3" t="str">
        <f>SUBSTITUTE(AmazonProductData[[#This Row],[P_edit_2]],"/","")</f>
        <v>boAt A400 USB Type-C</v>
      </c>
      <c r="D518" s="3" t="str">
        <f>SUBSTITUTE(AmazonProductData[[#This Row],[P_edit_1]],"!!","")</f>
        <v>boAt A400 USB Type-C</v>
      </c>
      <c r="E518" s="3" t="str">
        <f>LEFT(AmazonProductData[[#This Row],[product_name-original]],FIND("~",SUBSTITUTE(AmazonProductData[[#This Row],[product_name-original]]," ","~",4))-1)</f>
        <v>boAt A400 USB Type-C</v>
      </c>
      <c r="F518" s="1" t="s">
        <v>1380</v>
      </c>
      <c r="G518" s="1" t="str">
        <f>LEFT(AmazonProductData[[#This Row],[category-orginal]],FIND("|",AmazonProductData[[#This Row],[category-orginal]]))</f>
        <v>Computers&amp;Accessories|</v>
      </c>
      <c r="H518" s="1" t="str">
        <f>SUBSTITUTE(AmazonProductData[[#This Row],[category-old3]], "OfficeProducts", "Office Products")</f>
        <v>Computers &amp; Accessories</v>
      </c>
      <c r="I518" s="1" t="str">
        <f>SUBSTITUTE(AmazonProductData[[#This Row],[Category2]], "&amp;", " &amp; ")</f>
        <v>Computers &amp; Accessories</v>
      </c>
      <c r="J518" s="1" t="str">
        <f>SUBSTITUTE(AmazonProductData[[#This Row],[category-old2]],"|","")</f>
        <v>Computers&amp;Accessories</v>
      </c>
      <c r="K518" s="1" t="s">
        <v>2688</v>
      </c>
      <c r="L518" s="13">
        <v>299</v>
      </c>
      <c r="M518" s="13" t="str">
        <f>IF(AmazonProductData[[#This Row],[Actual_price]]&lt;200,"₹200",IF(AmazonProductData[[#This Row],[Actual_price]]&lt;=500,"₹200–₹500"," &gt;₹500)"))</f>
        <v xml:space="preserve"> &gt;₹500)</v>
      </c>
      <c r="N518" s="36">
        <v>999</v>
      </c>
      <c r="O518" s="36" t="str">
        <f>IF(AmazonProductData[[#This Row],[Discount_percentage]]&gt;=0.5,"50% or More","Less Than 50%")</f>
        <v>50% or More</v>
      </c>
      <c r="P518" s="27">
        <v>0.7</v>
      </c>
      <c r="Q518" s="32" t="str">
        <f>IF(AmazonProductData[[#This Row],[Rating]]&lt;3,"Good",IF(AmazonProductData[[#This Row],[Rating]]&lt;=3.9,"Very Good","Excellent"))</f>
        <v>Excellent</v>
      </c>
      <c r="R518" s="32">
        <f>AmazonProductData[[#This Row],[Rating]]*AmazonProductData[[#This Row],[Rating_count]]</f>
        <v>89655</v>
      </c>
      <c r="S518" s="17">
        <v>4.3</v>
      </c>
      <c r="T518" s="17">
        <f>AmazonProductData[[#This Row],[Actual_price]]*AmazonProductData[[#This Row],[Rating_count]]</f>
        <v>20829150</v>
      </c>
      <c r="U518" s="17" t="str">
        <f>IF(AmazonProductData[[#This Row],[Rating_count]]&lt;1000,"Less than 1k Reviews","More than 1k Reviews")</f>
        <v>More than 1k Reviews</v>
      </c>
      <c r="V518" s="20">
        <v>20850</v>
      </c>
      <c r="W518" s="1" t="s">
        <v>2927</v>
      </c>
      <c r="X518" s="1" t="s">
        <v>4541</v>
      </c>
      <c r="Y518" s="1" t="s">
        <v>5735</v>
      </c>
      <c r="Z518" s="1" t="s">
        <v>6929</v>
      </c>
      <c r="AA518" s="1" t="s">
        <v>8123</v>
      </c>
      <c r="AB518" s="1" t="s">
        <v>9330</v>
      </c>
      <c r="AC518" s="2" t="s">
        <v>10664</v>
      </c>
      <c r="AD518" s="4" t="s">
        <v>12095</v>
      </c>
    </row>
    <row r="519" spans="1:30" hidden="1" x14ac:dyDescent="0.35">
      <c r="A519" s="3" t="s">
        <v>29</v>
      </c>
      <c r="B519" s="3" t="str">
        <f>PROPER(AmazonProductData[[#This Row],[P_edit_3]])</f>
        <v>Boat A400 Usb Type-C</v>
      </c>
      <c r="C519" s="3" t="str">
        <f>SUBSTITUTE(AmazonProductData[[#This Row],[P_edit_2]],"/","")</f>
        <v>boAt A400 USB Type-C</v>
      </c>
      <c r="D519" s="3" t="str">
        <f>SUBSTITUTE(AmazonProductData[[#This Row],[P_edit_1]],"!!","")</f>
        <v>boAt A400 USB Type-C</v>
      </c>
      <c r="E519" s="3" t="str">
        <f>LEFT(AmazonProductData[[#This Row],[product_name-original]],FIND("~",SUBSTITUTE(AmazonProductData[[#This Row],[product_name-original]]," ","~",4))-1)</f>
        <v>boAt A400 USB Type-C</v>
      </c>
      <c r="F519" s="1" t="s">
        <v>1380</v>
      </c>
      <c r="G519" s="1" t="str">
        <f>LEFT(AmazonProductData[[#This Row],[category-orginal]],FIND("|",AmazonProductData[[#This Row],[category-orginal]]))</f>
        <v>Computers&amp;Accessories|</v>
      </c>
      <c r="H519" s="1" t="str">
        <f>SUBSTITUTE(AmazonProductData[[#This Row],[category-old3]], "OfficeProducts", "Office Products")</f>
        <v>Computers &amp; Accessories</v>
      </c>
      <c r="I519" s="1" t="str">
        <f>SUBSTITUTE(AmazonProductData[[#This Row],[Category2]], "&amp;", " &amp; ")</f>
        <v>Computers &amp; Accessories</v>
      </c>
      <c r="J519" s="1" t="str">
        <f>SUBSTITUTE(AmazonProductData[[#This Row],[category-old2]],"|","")</f>
        <v>Computers&amp;Accessories</v>
      </c>
      <c r="K519" s="1" t="s">
        <v>2688</v>
      </c>
      <c r="L519" s="13">
        <v>299</v>
      </c>
      <c r="M519" s="13" t="str">
        <f>IF(AmazonProductData[[#This Row],[Actual_price]]&lt;200,"₹200",IF(AmazonProductData[[#This Row],[Actual_price]]&lt;=500,"₹200–₹500"," &gt;₹500)"))</f>
        <v xml:space="preserve"> &gt;₹500)</v>
      </c>
      <c r="N519" s="36">
        <v>999</v>
      </c>
      <c r="O519" s="36" t="str">
        <f>IF(AmazonProductData[[#This Row],[Discount_percentage]]&gt;=0.5,"50% or More","Less Than 50%")</f>
        <v>50% or More</v>
      </c>
      <c r="P519" s="27">
        <v>0.7</v>
      </c>
      <c r="Q519" s="32" t="str">
        <f>IF(AmazonProductData[[#This Row],[Rating]]&lt;3,"Good",IF(AmazonProductData[[#This Row],[Rating]]&lt;=3.9,"Very Good","Excellent"))</f>
        <v>Excellent</v>
      </c>
      <c r="R519" s="32">
        <f>AmazonProductData[[#This Row],[Rating]]*AmazonProductData[[#This Row],[Rating_count]]</f>
        <v>89655</v>
      </c>
      <c r="S519" s="17">
        <v>4.3</v>
      </c>
      <c r="T519" s="17">
        <f>AmazonProductData[[#This Row],[Actual_price]]*AmazonProductData[[#This Row],[Rating_count]]</f>
        <v>20829150</v>
      </c>
      <c r="U519" s="17" t="str">
        <f>IF(AmazonProductData[[#This Row],[Rating_count]]&lt;1000,"Less than 1k Reviews","More than 1k Reviews")</f>
        <v>More than 1k Reviews</v>
      </c>
      <c r="V519" s="20">
        <v>20850</v>
      </c>
      <c r="W519" s="1" t="s">
        <v>2927</v>
      </c>
      <c r="X519" s="1" t="s">
        <v>4218</v>
      </c>
      <c r="Y519" s="1" t="s">
        <v>5412</v>
      </c>
      <c r="Z519" s="1" t="s">
        <v>6606</v>
      </c>
      <c r="AA519" s="1" t="s">
        <v>7800</v>
      </c>
      <c r="AB519" s="1" t="s">
        <v>8994</v>
      </c>
      <c r="AC519" s="2" t="s">
        <v>10209</v>
      </c>
      <c r="AD519" s="4" t="s">
        <v>12363</v>
      </c>
    </row>
    <row r="520" spans="1:30" hidden="1" x14ac:dyDescent="0.35">
      <c r="A520" s="3" t="s">
        <v>501</v>
      </c>
      <c r="B520" s="3" t="str">
        <f>PROPER(AmazonProductData[[#This Row],[P_edit_3]])</f>
        <v>Samsung Original Ehs64 Wired</v>
      </c>
      <c r="C520" s="3" t="str">
        <f>SUBSTITUTE(AmazonProductData[[#This Row],[P_edit_2]],"/","")</f>
        <v>Samsung Original EHS64 Wired</v>
      </c>
      <c r="D520" s="3" t="str">
        <f>SUBSTITUTE(AmazonProductData[[#This Row],[P_edit_1]],"!!","")</f>
        <v>Samsung Original EHS64 Wired</v>
      </c>
      <c r="E520" s="3" t="str">
        <f>LEFT(AmazonProductData[[#This Row],[product_name-original]],FIND("~",SUBSTITUTE(AmazonProductData[[#This Row],[product_name-original]]," ","~",4))-1)</f>
        <v>Samsung Original EHS64 Wired</v>
      </c>
      <c r="F520" s="1" t="s">
        <v>1840</v>
      </c>
      <c r="G520" s="1" t="str">
        <f>LEFT(AmazonProductData[[#This Row],[category-orginal]],FIND("|",AmazonProductData[[#This Row],[category-orginal]]))</f>
        <v>Electronics|</v>
      </c>
      <c r="H520" s="1" t="str">
        <f>SUBSTITUTE(AmazonProductData[[#This Row],[category-old3]], "OfficeProducts", "Office Products")</f>
        <v>Electronics</v>
      </c>
      <c r="I520" s="1" t="str">
        <f>SUBSTITUTE(AmazonProductData[[#This Row],[Category2]], "&amp;", " &amp; ")</f>
        <v>Electronics</v>
      </c>
      <c r="J520" s="1" t="str">
        <f>SUBSTITUTE(AmazonProductData[[#This Row],[category-old2]],"|","")</f>
        <v>Electronics</v>
      </c>
      <c r="K520" s="1" t="s">
        <v>2712</v>
      </c>
      <c r="L520" s="13">
        <v>949</v>
      </c>
      <c r="M520" s="13" t="str">
        <f>IF(AmazonProductData[[#This Row],[Actual_price]]&lt;200,"₹200",IF(AmazonProductData[[#This Row],[Actual_price]]&lt;=500,"₹200–₹500"," &gt;₹500)"))</f>
        <v xml:space="preserve"> &gt;₹500)</v>
      </c>
      <c r="N520" s="36">
        <v>999</v>
      </c>
      <c r="O520" s="36" t="str">
        <f>IF(AmazonProductData[[#This Row],[Discount_percentage]]&gt;=0.5,"50% or More","Less Than 50%")</f>
        <v>Less Than 50%</v>
      </c>
      <c r="P520" s="27">
        <v>0.05</v>
      </c>
      <c r="Q520" s="32" t="str">
        <f>IF(AmazonProductData[[#This Row],[Rating]]&lt;3,"Good",IF(AmazonProductData[[#This Row],[Rating]]&lt;=3.9,"Very Good","Excellent"))</f>
        <v>Excellent</v>
      </c>
      <c r="R520" s="32">
        <f>AmazonProductData[[#This Row],[Rating]]*AmazonProductData[[#This Row],[Rating_count]]</f>
        <v>132463.80000000002</v>
      </c>
      <c r="S520" s="17">
        <v>4.2</v>
      </c>
      <c r="T520" s="17">
        <f>AmazonProductData[[#This Row],[Actual_price]]*AmazonProductData[[#This Row],[Rating_count]]</f>
        <v>31507461</v>
      </c>
      <c r="U520" s="17" t="str">
        <f>IF(AmazonProductData[[#This Row],[Rating_count]]&lt;1000,"Less than 1k Reviews","More than 1k Reviews")</f>
        <v>More than 1k Reviews</v>
      </c>
      <c r="V520" s="20">
        <v>31539</v>
      </c>
      <c r="W520" s="1" t="s">
        <v>3351</v>
      </c>
      <c r="X520" s="1" t="s">
        <v>4520</v>
      </c>
      <c r="Y520" s="1" t="s">
        <v>5714</v>
      </c>
      <c r="Z520" s="1" t="s">
        <v>6908</v>
      </c>
      <c r="AA520" s="1" t="s">
        <v>8102</v>
      </c>
      <c r="AB520" s="1" t="s">
        <v>9309</v>
      </c>
      <c r="AC520" s="2" t="s">
        <v>10683</v>
      </c>
      <c r="AD520" s="4" t="s">
        <v>12115</v>
      </c>
    </row>
    <row r="521" spans="1:30" hidden="1" x14ac:dyDescent="0.35">
      <c r="A521" s="3" t="s">
        <v>648</v>
      </c>
      <c r="B521" s="3" t="str">
        <f>PROPER(AmazonProductData[[#This Row],[P_edit_3]])</f>
        <v>Boat Dual Port Rapid</v>
      </c>
      <c r="C521" s="3" t="str">
        <f>SUBSTITUTE(AmazonProductData[[#This Row],[P_edit_2]],"/","")</f>
        <v>boAt Dual Port Rapid</v>
      </c>
      <c r="D521" s="3" t="str">
        <f>SUBSTITUTE(AmazonProductData[[#This Row],[P_edit_1]],"!!","")</f>
        <v>boAt Dual Port Rapid</v>
      </c>
      <c r="E521" s="3" t="str">
        <f>LEFT(AmazonProductData[[#This Row],[product_name-original]],FIND("~",SUBSTITUTE(AmazonProductData[[#This Row],[product_name-original]]," ","~",4))-1)</f>
        <v>boAt Dual Port Rapid</v>
      </c>
      <c r="F521" s="1" t="s">
        <v>1985</v>
      </c>
      <c r="G521" s="1" t="str">
        <f>LEFT(AmazonProductData[[#This Row],[category-orginal]],FIND("|",AmazonProductData[[#This Row],[category-orginal]]))</f>
        <v>Electronics|</v>
      </c>
      <c r="H521" s="1" t="str">
        <f>SUBSTITUTE(AmazonProductData[[#This Row],[category-old3]], "OfficeProducts", "Office Products")</f>
        <v>Electronics</v>
      </c>
      <c r="I521" s="1" t="str">
        <f>SUBSTITUTE(AmazonProductData[[#This Row],[Category2]], "&amp;", " &amp; ")</f>
        <v>Electronics</v>
      </c>
      <c r="J521" s="1" t="str">
        <f>SUBSTITUTE(AmazonProductData[[#This Row],[category-old2]],"|","")</f>
        <v>Electronics</v>
      </c>
      <c r="K521" s="1" t="s">
        <v>2713</v>
      </c>
      <c r="L521" s="13">
        <v>571</v>
      </c>
      <c r="M521" s="13" t="str">
        <f>IF(AmazonProductData[[#This Row],[Actual_price]]&lt;200,"₹200",IF(AmazonProductData[[#This Row],[Actual_price]]&lt;=500,"₹200–₹500"," &gt;₹500)"))</f>
        <v xml:space="preserve"> &gt;₹500)</v>
      </c>
      <c r="N521" s="36">
        <v>999</v>
      </c>
      <c r="O521" s="36" t="str">
        <f>IF(AmazonProductData[[#This Row],[Discount_percentage]]&gt;=0.5,"50% or More","Less Than 50%")</f>
        <v>Less Than 50%</v>
      </c>
      <c r="P521" s="27">
        <v>0.43</v>
      </c>
      <c r="Q521" s="32" t="str">
        <f>IF(AmazonProductData[[#This Row],[Rating]]&lt;3,"Good",IF(AmazonProductData[[#This Row],[Rating]]&lt;=3.9,"Very Good","Excellent"))</f>
        <v>Excellent</v>
      </c>
      <c r="R521" s="32">
        <f>AmazonProductData[[#This Row],[Rating]]*AmazonProductData[[#This Row],[Rating_count]]</f>
        <v>164350.29999999999</v>
      </c>
      <c r="S521" s="17">
        <v>4.3</v>
      </c>
      <c r="T521" s="17">
        <f>AmazonProductData[[#This Row],[Actual_price]]*AmazonProductData[[#This Row],[Rating_count]]</f>
        <v>38182779</v>
      </c>
      <c r="U521" s="17" t="str">
        <f>IF(AmazonProductData[[#This Row],[Rating_count]]&lt;1000,"Less than 1k Reviews","More than 1k Reviews")</f>
        <v>More than 1k Reviews</v>
      </c>
      <c r="V521" s="20">
        <v>38221</v>
      </c>
      <c r="W521" s="1" t="s">
        <v>3496</v>
      </c>
      <c r="X521" s="1" t="s">
        <v>4689</v>
      </c>
      <c r="Y521" s="1" t="s">
        <v>5883</v>
      </c>
      <c r="Z521" s="1" t="s">
        <v>7077</v>
      </c>
      <c r="AA521" s="1" t="s">
        <v>8271</v>
      </c>
      <c r="AB521" s="1" t="s">
        <v>9479</v>
      </c>
      <c r="AC521" s="2" t="s">
        <v>10860</v>
      </c>
      <c r="AD521" s="4" t="s">
        <v>12303</v>
      </c>
    </row>
    <row r="522" spans="1:30" x14ac:dyDescent="0.35">
      <c r="A522" s="3" t="s">
        <v>1146</v>
      </c>
      <c r="B522" s="3" t="str">
        <f>PROPER(AmazonProductData[[#This Row],[P_edit_3]])</f>
        <v>Morphy Richards New Europa</v>
      </c>
      <c r="C522" s="3" t="str">
        <f>SUBSTITUTE(AmazonProductData[[#This Row],[P_edit_2]],"/","")</f>
        <v>Morphy Richards New Europa</v>
      </c>
      <c r="D522" s="3" t="str">
        <f>SUBSTITUTE(AmazonProductData[[#This Row],[P_edit_1]],"!!","")</f>
        <v>Morphy Richards New Europa</v>
      </c>
      <c r="E522" s="3" t="str">
        <f>LEFT(AmazonProductData[[#This Row],[product_name-original]],FIND("~",SUBSTITUTE(AmazonProductData[[#This Row],[product_name-original]]," ","~",4))-1)</f>
        <v>Morphy Richards New Europa</v>
      </c>
      <c r="F522" s="1" t="s">
        <v>2483</v>
      </c>
      <c r="G522" s="1" t="str">
        <f>LEFT(AmazonProductData[[#This Row],[category-orginal]],FIND("|",AmazonProductData[[#This Row],[category-orginal]]))</f>
        <v>Home&amp;Kitchen|</v>
      </c>
      <c r="H522" s="1" t="str">
        <f>SUBSTITUTE(AmazonProductData[[#This Row],[category-old3]], "OfficeProducts", "Office Products")</f>
        <v>Home &amp; Kitchen</v>
      </c>
      <c r="I522" s="1" t="str">
        <f>SUBSTITUTE(AmazonProductData[[#This Row],[Category2]], "&amp;", " &amp; ")</f>
        <v>Home &amp; Kitchen</v>
      </c>
      <c r="J522" s="1" t="str">
        <f>SUBSTITUTE(AmazonProductData[[#This Row],[category-old2]],"|","")</f>
        <v>Home&amp;Kitchen</v>
      </c>
      <c r="K522" s="1" t="s">
        <v>2880</v>
      </c>
      <c r="L522" s="13">
        <v>4799</v>
      </c>
      <c r="M522" s="13" t="str">
        <f>IF(AmazonProductData[[#This Row],[Actual_price]]&lt;200,"₹200",IF(AmazonProductData[[#This Row],[Actual_price]]&lt;=500,"₹200–₹500"," &gt;₹500)"))</f>
        <v xml:space="preserve"> &gt;₹500)</v>
      </c>
      <c r="N522" s="36">
        <v>5795</v>
      </c>
      <c r="O522" s="36" t="str">
        <f>IF(AmazonProductData[[#This Row],[Discount_percentage]]&gt;=0.5,"50% or More","Less Than 50%")</f>
        <v>Less Than 50%</v>
      </c>
      <c r="P522" s="27">
        <v>0.17</v>
      </c>
      <c r="Q522" s="32" t="str">
        <f>IF(AmazonProductData[[#This Row],[Rating]]&lt;3,"Good",IF(AmazonProductData[[#This Row],[Rating]]&lt;=3.9,"Very Good","Excellent"))</f>
        <v>Very Good</v>
      </c>
      <c r="R522" s="32">
        <f>AmazonProductData[[#This Row],[Rating]]*AmazonProductData[[#This Row],[Rating_count]]</f>
        <v>14878.5</v>
      </c>
      <c r="S522" s="17">
        <v>3.9</v>
      </c>
      <c r="T522" s="17">
        <f>AmazonProductData[[#This Row],[Actual_price]]*AmazonProductData[[#This Row],[Rating_count]]</f>
        <v>22107925</v>
      </c>
      <c r="U522" s="17" t="str">
        <f>IF(AmazonProductData[[#This Row],[Rating_count]]&lt;1000,"Less than 1k Reviews","More than 1k Reviews")</f>
        <v>More than 1k Reviews</v>
      </c>
      <c r="V522" s="20">
        <v>3815</v>
      </c>
      <c r="W522" s="1" t="s">
        <v>3989</v>
      </c>
      <c r="X522" s="1" t="s">
        <v>5181</v>
      </c>
      <c r="Y522" s="1" t="s">
        <v>6375</v>
      </c>
      <c r="Z522" s="1" t="s">
        <v>7569</v>
      </c>
      <c r="AA522" s="1" t="s">
        <v>8763</v>
      </c>
      <c r="AB522" s="1" t="s">
        <v>9975</v>
      </c>
      <c r="AC522" s="2" t="s">
        <v>11388</v>
      </c>
      <c r="AD522" s="4" t="s">
        <v>12852</v>
      </c>
    </row>
    <row r="523" spans="1:30" x14ac:dyDescent="0.35">
      <c r="A523" s="3" t="s">
        <v>1114</v>
      </c>
      <c r="B523" s="3" t="str">
        <f>PROPER(AmazonProductData[[#This Row],[P_edit_3]])</f>
        <v>Activa Instant 3 Ltr</v>
      </c>
      <c r="C523" s="3" t="str">
        <f>SUBSTITUTE(AmazonProductData[[#This Row],[P_edit_2]],"/","")</f>
        <v>ACTIVA Instant 3 LTR</v>
      </c>
      <c r="D523" s="3" t="str">
        <f>SUBSTITUTE(AmazonProductData[[#This Row],[P_edit_1]],"!!","")</f>
        <v>ACTIVA Instant 3 LTR</v>
      </c>
      <c r="E523" s="3" t="str">
        <f>LEFT(AmazonProductData[[#This Row],[product_name-original]],FIND("~",SUBSTITUTE(AmazonProductData[[#This Row],[product_name-original]]," ","~",4))-1)</f>
        <v>ACTIVA Instant 3 LTR</v>
      </c>
      <c r="F523" s="1" t="s">
        <v>2451</v>
      </c>
      <c r="G523" s="1" t="str">
        <f>LEFT(AmazonProductData[[#This Row],[category-orginal]],FIND("|",AmazonProductData[[#This Row],[category-orginal]]))</f>
        <v>Home&amp;Kitchen|</v>
      </c>
      <c r="H523" s="1" t="str">
        <f>SUBSTITUTE(AmazonProductData[[#This Row],[category-old3]], "OfficeProducts", "Office Products")</f>
        <v>Home &amp; Kitchen</v>
      </c>
      <c r="I523" s="1" t="str">
        <f>SUBSTITUTE(AmazonProductData[[#This Row],[Category2]], "&amp;", " &amp; ")</f>
        <v>Home &amp; Kitchen</v>
      </c>
      <c r="J523" s="1" t="str">
        <f>SUBSTITUTE(AmazonProductData[[#This Row],[category-old2]],"|","")</f>
        <v>Home&amp;Kitchen</v>
      </c>
      <c r="K523" s="1" t="s">
        <v>2840</v>
      </c>
      <c r="L523" s="13">
        <v>1899</v>
      </c>
      <c r="M523" s="13" t="str">
        <f>IF(AmazonProductData[[#This Row],[Actual_price]]&lt;200,"₹200",IF(AmazonProductData[[#This Row],[Actual_price]]&lt;=500,"₹200–₹500"," &gt;₹500)"))</f>
        <v xml:space="preserve"> &gt;₹500)</v>
      </c>
      <c r="N523" s="36">
        <v>3790</v>
      </c>
      <c r="O523" s="36" t="str">
        <f>IF(AmazonProductData[[#This Row],[Discount_percentage]]&gt;=0.5,"50% or More","Less Than 50%")</f>
        <v>50% or More</v>
      </c>
      <c r="P523" s="27">
        <v>0.5</v>
      </c>
      <c r="Q523" s="32" t="str">
        <f>IF(AmazonProductData[[#This Row],[Rating]]&lt;3,"Good",IF(AmazonProductData[[#This Row],[Rating]]&lt;=3.9,"Very Good","Excellent"))</f>
        <v>Very Good</v>
      </c>
      <c r="R523" s="32">
        <f>AmazonProductData[[#This Row],[Rating]]*AmazonProductData[[#This Row],[Rating_count]]</f>
        <v>14599.599999999999</v>
      </c>
      <c r="S523" s="17">
        <v>3.8</v>
      </c>
      <c r="T523" s="17">
        <f>AmazonProductData[[#This Row],[Actual_price]]*AmazonProductData[[#This Row],[Rating_count]]</f>
        <v>14561180</v>
      </c>
      <c r="U523" s="17" t="str">
        <f>IF(AmazonProductData[[#This Row],[Rating_count]]&lt;1000,"Less than 1k Reviews","More than 1k Reviews")</f>
        <v>More than 1k Reviews</v>
      </c>
      <c r="V523" s="20">
        <v>3842</v>
      </c>
      <c r="W523" s="1" t="s">
        <v>3957</v>
      </c>
      <c r="X523" s="1" t="s">
        <v>5149</v>
      </c>
      <c r="Y523" s="1" t="s">
        <v>6343</v>
      </c>
      <c r="Z523" s="1" t="s">
        <v>7537</v>
      </c>
      <c r="AA523" s="1" t="s">
        <v>8731</v>
      </c>
      <c r="AB523" s="1" t="s">
        <v>9943</v>
      </c>
      <c r="AC523" s="2" t="s">
        <v>11357</v>
      </c>
      <c r="AD523" s="4" t="s">
        <v>12820</v>
      </c>
    </row>
    <row r="524" spans="1:30" x14ac:dyDescent="0.35">
      <c r="A524" s="3" t="s">
        <v>450</v>
      </c>
      <c r="B524" s="3" t="str">
        <f>PROPER(AmazonProductData[[#This Row],[P_edit_3]])</f>
        <v>Ptron Newly Launched Force</v>
      </c>
      <c r="C524" s="3" t="str">
        <f>SUBSTITUTE(AmazonProductData[[#This Row],[P_edit_2]],"/","")</f>
        <v>PTron Newly Launched Force</v>
      </c>
      <c r="D524" s="3" t="str">
        <f>SUBSTITUTE(AmazonProductData[[#This Row],[P_edit_1]],"!!","")</f>
        <v>PTron Newly Launched Force</v>
      </c>
      <c r="E524" s="3" t="str">
        <f>LEFT(AmazonProductData[[#This Row],[product_name-original]],FIND("~",SUBSTITUTE(AmazonProductData[[#This Row],[product_name-original]]," ","~",4))-1)</f>
        <v>PTron Newly Launched Force</v>
      </c>
      <c r="F524" s="1" t="s">
        <v>1792</v>
      </c>
      <c r="G524" s="1" t="str">
        <f>LEFT(AmazonProductData[[#This Row],[category-orginal]],FIND("|",AmazonProductData[[#This Row],[category-orginal]]))</f>
        <v>Electronics|</v>
      </c>
      <c r="H524" s="1" t="str">
        <f>SUBSTITUTE(AmazonProductData[[#This Row],[category-old3]], "OfficeProducts", "Office Products")</f>
        <v>Electronics</v>
      </c>
      <c r="I524" s="1" t="str">
        <f>SUBSTITUTE(AmazonProductData[[#This Row],[Category2]], "&amp;", " &amp; ")</f>
        <v>Electronics</v>
      </c>
      <c r="J524" s="1" t="str">
        <f>SUBSTITUTE(AmazonProductData[[#This Row],[category-old2]],"|","")</f>
        <v>Electronics</v>
      </c>
      <c r="K524" s="1" t="s">
        <v>2707</v>
      </c>
      <c r="L524" s="13">
        <v>1299</v>
      </c>
      <c r="M524" s="13" t="str">
        <f>IF(AmazonProductData[[#This Row],[Actual_price]]&lt;200,"₹200",IF(AmazonProductData[[#This Row],[Actual_price]]&lt;=500,"₹200–₹500"," &gt;₹500)"))</f>
        <v xml:space="preserve"> &gt;₹500)</v>
      </c>
      <c r="N524" s="36">
        <v>5999</v>
      </c>
      <c r="O524" s="36" t="str">
        <f>IF(AmazonProductData[[#This Row],[Discount_percentage]]&gt;=0.5,"50% or More","Less Than 50%")</f>
        <v>50% or More</v>
      </c>
      <c r="P524" s="27">
        <v>0.78</v>
      </c>
      <c r="Q524" s="32" t="str">
        <f>IF(AmazonProductData[[#This Row],[Rating]]&lt;3,"Good",IF(AmazonProductData[[#This Row],[Rating]]&lt;=3.9,"Very Good","Excellent"))</f>
        <v>Very Good</v>
      </c>
      <c r="R524" s="32">
        <f>AmazonProductData[[#This Row],[Rating]]*AmazonProductData[[#This Row],[Rating_count]]</f>
        <v>14569.5</v>
      </c>
      <c r="S524" s="17">
        <v>3.3</v>
      </c>
      <c r="T524" s="17">
        <f>AmazonProductData[[#This Row],[Actual_price]]*AmazonProductData[[#This Row],[Rating_count]]</f>
        <v>26485585</v>
      </c>
      <c r="U524" s="17" t="str">
        <f>IF(AmazonProductData[[#This Row],[Rating_count]]&lt;1000,"Less than 1k Reviews","More than 1k Reviews")</f>
        <v>More than 1k Reviews</v>
      </c>
      <c r="V524" s="20">
        <v>4415</v>
      </c>
      <c r="W524" s="1" t="s">
        <v>3310</v>
      </c>
      <c r="X524" s="1" t="s">
        <v>4519</v>
      </c>
      <c r="Y524" s="1" t="s">
        <v>5713</v>
      </c>
      <c r="Z524" s="1" t="s">
        <v>6907</v>
      </c>
      <c r="AA524" s="1" t="s">
        <v>8101</v>
      </c>
      <c r="AB524" s="1" t="s">
        <v>9307</v>
      </c>
      <c r="AC524" s="2" t="s">
        <v>10628</v>
      </c>
      <c r="AD524" s="4" t="s">
        <v>12055</v>
      </c>
    </row>
    <row r="525" spans="1:30" x14ac:dyDescent="0.35">
      <c r="A525" s="3" t="s">
        <v>474</v>
      </c>
      <c r="B525" s="3" t="str">
        <f>PROPER(AmazonProductData[[#This Row],[P_edit_3]])</f>
        <v>Ptron Newly Launched Force</v>
      </c>
      <c r="C525" s="3" t="str">
        <f>SUBSTITUTE(AmazonProductData[[#This Row],[P_edit_2]],"/","")</f>
        <v>PTron Newly Launched Force</v>
      </c>
      <c r="D525" s="3" t="str">
        <f>SUBSTITUTE(AmazonProductData[[#This Row],[P_edit_1]],"!!","")</f>
        <v>PTron Newly Launched Force</v>
      </c>
      <c r="E525" s="3" t="str">
        <f>LEFT(AmazonProductData[[#This Row],[product_name-original]],FIND("~",SUBSTITUTE(AmazonProductData[[#This Row],[product_name-original]]," ","~",4))-1)</f>
        <v>PTron Newly Launched Force</v>
      </c>
      <c r="F525" s="1" t="s">
        <v>1814</v>
      </c>
      <c r="G525" s="1" t="str">
        <f>LEFT(AmazonProductData[[#This Row],[category-orginal]],FIND("|",AmazonProductData[[#This Row],[category-orginal]]))</f>
        <v>Electronics|</v>
      </c>
      <c r="H525" s="1" t="str">
        <f>SUBSTITUTE(AmazonProductData[[#This Row],[category-old3]], "OfficeProducts", "Office Products")</f>
        <v>Electronics</v>
      </c>
      <c r="I525" s="1" t="str">
        <f>SUBSTITUTE(AmazonProductData[[#This Row],[Category2]], "&amp;", " &amp; ")</f>
        <v>Electronics</v>
      </c>
      <c r="J525" s="1" t="str">
        <f>SUBSTITUTE(AmazonProductData[[#This Row],[category-old2]],"|","")</f>
        <v>Electronics</v>
      </c>
      <c r="K525" s="1" t="s">
        <v>2707</v>
      </c>
      <c r="L525" s="13">
        <v>1399</v>
      </c>
      <c r="M525" s="13" t="str">
        <f>IF(AmazonProductData[[#This Row],[Actual_price]]&lt;200,"₹200",IF(AmazonProductData[[#This Row],[Actual_price]]&lt;=500,"₹200–₹500"," &gt;₹500)"))</f>
        <v xml:space="preserve"> &gt;₹500)</v>
      </c>
      <c r="N525" s="36">
        <v>5999</v>
      </c>
      <c r="O525" s="36" t="str">
        <f>IF(AmazonProductData[[#This Row],[Discount_percentage]]&gt;=0.5,"50% or More","Less Than 50%")</f>
        <v>50% or More</v>
      </c>
      <c r="P525" s="27">
        <v>0.77</v>
      </c>
      <c r="Q525" s="32" t="str">
        <f>IF(AmazonProductData[[#This Row],[Rating]]&lt;3,"Good",IF(AmazonProductData[[#This Row],[Rating]]&lt;=3.9,"Very Good","Excellent"))</f>
        <v>Very Good</v>
      </c>
      <c r="R525" s="32">
        <f>AmazonProductData[[#This Row],[Rating]]*AmazonProductData[[#This Row],[Rating_count]]</f>
        <v>14569.5</v>
      </c>
      <c r="S525" s="17">
        <v>3.3</v>
      </c>
      <c r="T525" s="17">
        <f>AmazonProductData[[#This Row],[Actual_price]]*AmazonProductData[[#This Row],[Rating_count]]</f>
        <v>26485585</v>
      </c>
      <c r="U525" s="17" t="str">
        <f>IF(AmazonProductData[[#This Row],[Rating_count]]&lt;1000,"Less than 1k Reviews","More than 1k Reviews")</f>
        <v>More than 1k Reviews</v>
      </c>
      <c r="V525" s="20">
        <v>4415</v>
      </c>
      <c r="W525" s="1" t="s">
        <v>3329</v>
      </c>
      <c r="X525" s="1" t="s">
        <v>4519</v>
      </c>
      <c r="Y525" s="1" t="s">
        <v>5713</v>
      </c>
      <c r="Z525" s="1" t="s">
        <v>6907</v>
      </c>
      <c r="AA525" s="1" t="s">
        <v>8101</v>
      </c>
      <c r="AB525" s="1" t="s">
        <v>9307</v>
      </c>
      <c r="AC525" s="2" t="s">
        <v>10654</v>
      </c>
      <c r="AD525" s="4" t="s">
        <v>12084</v>
      </c>
    </row>
    <row r="526" spans="1:30" hidden="1" x14ac:dyDescent="0.35">
      <c r="A526" s="3" t="s">
        <v>8</v>
      </c>
      <c r="B526" s="3" t="str">
        <f>PROPER(AmazonProductData[[#This Row],[P_edit_3]])</f>
        <v>Tp-Link Usb Wifi Adapter</v>
      </c>
      <c r="C526" s="3" t="str">
        <f>SUBSTITUTE(AmazonProductData[[#This Row],[P_edit_2]],"/","")</f>
        <v>TP-Link USB WiFi Adapter</v>
      </c>
      <c r="D526" s="3" t="str">
        <f>SUBSTITUTE(AmazonProductData[[#This Row],[P_edit_1]],"!!","")</f>
        <v>TP-Link USB WiFi Adapter</v>
      </c>
      <c r="E526" s="3" t="str">
        <f>LEFT(AmazonProductData[[#This Row],[product_name-original]],FIND("~",SUBSTITUTE(AmazonProductData[[#This Row],[product_name-original]]," ","~",4))-1)</f>
        <v>TP-Link USB WiFi Adapter</v>
      </c>
      <c r="F526" s="1" t="s">
        <v>1359</v>
      </c>
      <c r="G526" s="1" t="str">
        <f>LEFT(AmazonProductData[[#This Row],[category-orginal]],FIND("|",AmazonProductData[[#This Row],[category-orginal]]))</f>
        <v>Computers&amp;Accessories|</v>
      </c>
      <c r="H526" s="1" t="str">
        <f>SUBSTITUTE(AmazonProductData[[#This Row],[category-old3]], "OfficeProducts", "Office Products")</f>
        <v>Computers &amp; Accessories</v>
      </c>
      <c r="I526" s="1" t="str">
        <f>SUBSTITUTE(AmazonProductData[[#This Row],[Category2]], "&amp;", " &amp; ")</f>
        <v>Computers &amp; Accessories</v>
      </c>
      <c r="J526" s="1" t="str">
        <f>SUBSTITUTE(AmazonProductData[[#This Row],[category-old2]],"|","")</f>
        <v>Computers&amp;Accessories</v>
      </c>
      <c r="K526" s="1" t="s">
        <v>2689</v>
      </c>
      <c r="L526" s="13">
        <v>499</v>
      </c>
      <c r="M526" s="13" t="str">
        <f>IF(AmazonProductData[[#This Row],[Actual_price]]&lt;200,"₹200",IF(AmazonProductData[[#This Row],[Actual_price]]&lt;=500,"₹200–₹500"," &gt;₹500)"))</f>
        <v xml:space="preserve"> &gt;₹500)</v>
      </c>
      <c r="N526" s="36">
        <v>999</v>
      </c>
      <c r="O526" s="36" t="str">
        <f>IF(AmazonProductData[[#This Row],[Discount_percentage]]&gt;=0.5,"50% or More","Less Than 50%")</f>
        <v>50% or More</v>
      </c>
      <c r="P526" s="27">
        <v>0.5</v>
      </c>
      <c r="Q526" s="32" t="str">
        <f>IF(AmazonProductData[[#This Row],[Rating]]&lt;3,"Good",IF(AmazonProductData[[#This Row],[Rating]]&lt;=3.9,"Very Good","Excellent"))</f>
        <v>Excellent</v>
      </c>
      <c r="R526" s="32">
        <f>AmazonProductData[[#This Row],[Rating]]*AmazonProductData[[#This Row],[Rating_count]]</f>
        <v>754702.20000000007</v>
      </c>
      <c r="S526" s="17">
        <v>4.2</v>
      </c>
      <c r="T526" s="17">
        <f>AmazonProductData[[#This Row],[Actual_price]]*AmazonProductData[[#This Row],[Rating_count]]</f>
        <v>179511309</v>
      </c>
      <c r="U526" s="17" t="str">
        <f>IF(AmazonProductData[[#This Row],[Rating_count]]&lt;1000,"Less than 1k Reviews","More than 1k Reviews")</f>
        <v>More than 1k Reviews</v>
      </c>
      <c r="V526" s="20">
        <v>179691</v>
      </c>
      <c r="W526" s="1" t="s">
        <v>2907</v>
      </c>
      <c r="X526" s="1" t="s">
        <v>4200</v>
      </c>
      <c r="Y526" s="1" t="s">
        <v>5394</v>
      </c>
      <c r="Z526" s="1" t="s">
        <v>6588</v>
      </c>
      <c r="AA526" s="1" t="s">
        <v>7782</v>
      </c>
      <c r="AB526" s="1" t="s">
        <v>8976</v>
      </c>
      <c r="AC526" s="2" t="s">
        <v>10188</v>
      </c>
      <c r="AD526" s="4" t="s">
        <v>11600</v>
      </c>
    </row>
    <row r="527" spans="1:30" hidden="1" x14ac:dyDescent="0.35">
      <c r="A527" s="3" t="s">
        <v>347</v>
      </c>
      <c r="B527" s="3" t="str">
        <f>PROPER(AmazonProductData[[#This Row],[P_edit_3]])</f>
        <v>Jbl C100Si Wired In</v>
      </c>
      <c r="C527" s="3" t="str">
        <f>SUBSTITUTE(AmazonProductData[[#This Row],[P_edit_2]],"/","")</f>
        <v>JBL C100SI Wired In</v>
      </c>
      <c r="D527" s="3" t="str">
        <f>SUBSTITUTE(AmazonProductData[[#This Row],[P_edit_1]],"!!","")</f>
        <v>JBL C100SI Wired In</v>
      </c>
      <c r="E527" s="3" t="str">
        <f>LEFT(AmazonProductData[[#This Row],[product_name-original]],FIND("~",SUBSTITUTE(AmazonProductData[[#This Row],[product_name-original]]," ","~",4))-1)</f>
        <v>JBL C100SI Wired In</v>
      </c>
      <c r="F527" s="1" t="s">
        <v>1696</v>
      </c>
      <c r="G527" s="1" t="str">
        <f>LEFT(AmazonProductData[[#This Row],[category-orginal]],FIND("|",AmazonProductData[[#This Row],[category-orginal]]))</f>
        <v>Electronics|</v>
      </c>
      <c r="H527" s="1" t="str">
        <f>SUBSTITUTE(AmazonProductData[[#This Row],[category-old3]], "OfficeProducts", "Office Products")</f>
        <v>Electronics</v>
      </c>
      <c r="I527" s="1" t="str">
        <f>SUBSTITUTE(AmazonProductData[[#This Row],[Category2]], "&amp;", " &amp; ")</f>
        <v>Electronics</v>
      </c>
      <c r="J527" s="1" t="str">
        <f>SUBSTITUTE(AmazonProductData[[#This Row],[category-old2]],"|","")</f>
        <v>Electronics</v>
      </c>
      <c r="K527" s="1" t="s">
        <v>2712</v>
      </c>
      <c r="L527" s="13">
        <v>599</v>
      </c>
      <c r="M527" s="13" t="str">
        <f>IF(AmazonProductData[[#This Row],[Actual_price]]&lt;200,"₹200",IF(AmazonProductData[[#This Row],[Actual_price]]&lt;=500,"₹200–₹500"," &gt;₹500)"))</f>
        <v xml:space="preserve"> &gt;₹500)</v>
      </c>
      <c r="N527" s="36">
        <v>999</v>
      </c>
      <c r="O527" s="36" t="str">
        <f>IF(AmazonProductData[[#This Row],[Discount_percentage]]&gt;=0.5,"50% or More","Less Than 50%")</f>
        <v>Less Than 50%</v>
      </c>
      <c r="P527" s="27">
        <v>0.4</v>
      </c>
      <c r="Q527" s="32" t="str">
        <f>IF(AmazonProductData[[#This Row],[Rating]]&lt;3,"Good",IF(AmazonProductData[[#This Row],[Rating]]&lt;=3.9,"Very Good","Excellent"))</f>
        <v>Excellent</v>
      </c>
      <c r="R527" s="32">
        <f>AmazonProductData[[#This Row],[Rating]]*AmazonProductData[[#This Row],[Rating_count]]</f>
        <v>789606.7</v>
      </c>
      <c r="S527" s="17">
        <v>4.0999999999999996</v>
      </c>
      <c r="T527" s="17">
        <f>AmazonProductData[[#This Row],[Actual_price]]*AmazonProductData[[#This Row],[Rating_count]]</f>
        <v>192394413</v>
      </c>
      <c r="U527" s="17" t="str">
        <f>IF(AmazonProductData[[#This Row],[Rating_count]]&lt;1000,"Less than 1k Reviews","More than 1k Reviews")</f>
        <v>More than 1k Reviews</v>
      </c>
      <c r="V527" s="20">
        <v>192587</v>
      </c>
      <c r="W527" s="1" t="s">
        <v>3226</v>
      </c>
      <c r="X527" s="1" t="s">
        <v>4456</v>
      </c>
      <c r="Y527" s="1" t="s">
        <v>5650</v>
      </c>
      <c r="Z527" s="1" t="s">
        <v>6844</v>
      </c>
      <c r="AA527" s="1" t="s">
        <v>8038</v>
      </c>
      <c r="AB527" s="1" t="s">
        <v>9242</v>
      </c>
      <c r="AC527" s="2" t="s">
        <v>10755</v>
      </c>
      <c r="AD527" s="4" t="s">
        <v>12190</v>
      </c>
    </row>
    <row r="528" spans="1:30" hidden="1" x14ac:dyDescent="0.35">
      <c r="A528" s="3" t="s">
        <v>347</v>
      </c>
      <c r="B528" s="3" t="str">
        <f>PROPER(AmazonProductData[[#This Row],[P_edit_3]])</f>
        <v>Jbl C100Si Wired In</v>
      </c>
      <c r="C528" s="3" t="str">
        <f>SUBSTITUTE(AmazonProductData[[#This Row],[P_edit_2]],"/","")</f>
        <v>JBL C100SI Wired In</v>
      </c>
      <c r="D528" s="3" t="str">
        <f>SUBSTITUTE(AmazonProductData[[#This Row],[P_edit_1]],"!!","")</f>
        <v>JBL C100SI Wired In</v>
      </c>
      <c r="E528" s="3" t="str">
        <f>LEFT(AmazonProductData[[#This Row],[product_name-original]],FIND("~",SUBSTITUTE(AmazonProductData[[#This Row],[product_name-original]]," ","~",4))-1)</f>
        <v>JBL C100SI Wired In</v>
      </c>
      <c r="F528" s="1" t="s">
        <v>1696</v>
      </c>
      <c r="G528" s="1" t="str">
        <f>LEFT(AmazonProductData[[#This Row],[category-orginal]],FIND("|",AmazonProductData[[#This Row],[category-orginal]]))</f>
        <v>Electronics|</v>
      </c>
      <c r="H528" s="1" t="str">
        <f>SUBSTITUTE(AmazonProductData[[#This Row],[category-old3]], "OfficeProducts", "Office Products")</f>
        <v>Electronics</v>
      </c>
      <c r="I528" s="1" t="str">
        <f>SUBSTITUTE(AmazonProductData[[#This Row],[Category2]], "&amp;", " &amp; ")</f>
        <v>Electronics</v>
      </c>
      <c r="J528" s="1" t="str">
        <f>SUBSTITUTE(AmazonProductData[[#This Row],[category-old2]],"|","")</f>
        <v>Electronics</v>
      </c>
      <c r="K528" s="1" t="s">
        <v>2712</v>
      </c>
      <c r="L528" s="13">
        <v>599</v>
      </c>
      <c r="M528" s="13" t="str">
        <f>IF(AmazonProductData[[#This Row],[Actual_price]]&lt;200,"₹200",IF(AmazonProductData[[#This Row],[Actual_price]]&lt;=500,"₹200–₹500"," &gt;₹500)"))</f>
        <v xml:space="preserve"> &gt;₹500)</v>
      </c>
      <c r="N528" s="36">
        <v>999</v>
      </c>
      <c r="O528" s="36" t="str">
        <f>IF(AmazonProductData[[#This Row],[Discount_percentage]]&gt;=0.5,"50% or More","Less Than 50%")</f>
        <v>Less Than 50%</v>
      </c>
      <c r="P528" s="27">
        <v>0.4</v>
      </c>
      <c r="Q528" s="32" t="str">
        <f>IF(AmazonProductData[[#This Row],[Rating]]&lt;3,"Good",IF(AmazonProductData[[#This Row],[Rating]]&lt;=3.9,"Very Good","Excellent"))</f>
        <v>Excellent</v>
      </c>
      <c r="R528" s="32">
        <f>AmazonProductData[[#This Row],[Rating]]*AmazonProductData[[#This Row],[Rating_count]]</f>
        <v>789618.99999999988</v>
      </c>
      <c r="S528" s="17">
        <v>4.0999999999999996</v>
      </c>
      <c r="T528" s="17">
        <f>AmazonProductData[[#This Row],[Actual_price]]*AmazonProductData[[#This Row],[Rating_count]]</f>
        <v>192397410</v>
      </c>
      <c r="U528" s="17" t="str">
        <f>IF(AmazonProductData[[#This Row],[Rating_count]]&lt;1000,"Less than 1k Reviews","More than 1k Reviews")</f>
        <v>More than 1k Reviews</v>
      </c>
      <c r="V528" s="20">
        <v>192590</v>
      </c>
      <c r="W528" s="1" t="s">
        <v>3226</v>
      </c>
      <c r="X528" s="1" t="s">
        <v>4456</v>
      </c>
      <c r="Y528" s="1" t="s">
        <v>5650</v>
      </c>
      <c r="Z528" s="1" t="s">
        <v>6844</v>
      </c>
      <c r="AA528" s="1" t="s">
        <v>8038</v>
      </c>
      <c r="AB528" s="1" t="s">
        <v>9242</v>
      </c>
      <c r="AC528" s="2" t="s">
        <v>10521</v>
      </c>
      <c r="AD528" s="4" t="s">
        <v>11939</v>
      </c>
    </row>
    <row r="529" spans="1:30" hidden="1" x14ac:dyDescent="0.35">
      <c r="A529" s="3" t="s">
        <v>689</v>
      </c>
      <c r="B529" s="3" t="str">
        <f>PROPER(AmazonProductData[[#This Row],[P_edit_3]])</f>
        <v>Boat Bassheads 225</v>
      </c>
      <c r="C529" s="3" t="str">
        <f>SUBSTITUTE(AmazonProductData[[#This Row],[P_edit_2]],"/","")</f>
        <v>boAt Bassheads 225</v>
      </c>
      <c r="D529" s="3" t="str">
        <f>SUBSTITUTE(AmazonProductData[[#This Row],[P_edit_1]],"!!","")</f>
        <v>boAt Bassheads 225</v>
      </c>
      <c r="E529" s="3" t="s">
        <v>13091</v>
      </c>
      <c r="F529" s="1" t="s">
        <v>2026</v>
      </c>
      <c r="G529" s="1" t="str">
        <f>LEFT(AmazonProductData[[#This Row],[category-orginal]],FIND("|",AmazonProductData[[#This Row],[category-orginal]]))</f>
        <v>Electronics|</v>
      </c>
      <c r="H529" s="1" t="str">
        <f>SUBSTITUTE(AmazonProductData[[#This Row],[category-old3]], "OfficeProducts", "Office Products")</f>
        <v>Electronics</v>
      </c>
      <c r="I529" s="1" t="str">
        <f>SUBSTITUTE(AmazonProductData[[#This Row],[Category2]], "&amp;", " &amp; ")</f>
        <v>Electronics</v>
      </c>
      <c r="J529" s="1" t="str">
        <f>SUBSTITUTE(AmazonProductData[[#This Row],[category-old2]],"|","")</f>
        <v>Electronics</v>
      </c>
      <c r="K529" s="1" t="s">
        <v>2712</v>
      </c>
      <c r="L529" s="13">
        <v>699</v>
      </c>
      <c r="M529" s="13" t="str">
        <f>IF(AmazonProductData[[#This Row],[Actual_price]]&lt;200,"₹200",IF(AmazonProductData[[#This Row],[Actual_price]]&lt;=500,"₹200–₹500"," &gt;₹500)"))</f>
        <v xml:space="preserve"> &gt;₹500)</v>
      </c>
      <c r="N529" s="36">
        <v>999</v>
      </c>
      <c r="O529" s="36" t="str">
        <f>IF(AmazonProductData[[#This Row],[Discount_percentage]]&gt;=0.5,"50% or More","Less Than 50%")</f>
        <v>Less Than 50%</v>
      </c>
      <c r="P529" s="27">
        <v>0.3</v>
      </c>
      <c r="Q529" s="32" t="str">
        <f>IF(AmazonProductData[[#This Row],[Rating]]&lt;3,"Good",IF(AmazonProductData[[#This Row],[Rating]]&lt;=3.9,"Very Good","Excellent"))</f>
        <v>Excellent</v>
      </c>
      <c r="R529" s="32">
        <f>AmazonProductData[[#This Row],[Rating]]*AmazonProductData[[#This Row],[Rating_count]]</f>
        <v>1120074.8999999999</v>
      </c>
      <c r="S529" s="17">
        <v>4.0999999999999996</v>
      </c>
      <c r="T529" s="17">
        <f>AmazonProductData[[#This Row],[Actual_price]]*AmazonProductData[[#This Row],[Rating_count]]</f>
        <v>272915811</v>
      </c>
      <c r="U529" s="17" t="str">
        <f>IF(AmazonProductData[[#This Row],[Rating_count]]&lt;1000,"Less than 1k Reviews","More than 1k Reviews")</f>
        <v>More than 1k Reviews</v>
      </c>
      <c r="V529" s="20">
        <v>273189</v>
      </c>
      <c r="W529" s="1" t="s">
        <v>3537</v>
      </c>
      <c r="X529" s="1" t="s">
        <v>4728</v>
      </c>
      <c r="Y529" s="1" t="s">
        <v>5922</v>
      </c>
      <c r="Z529" s="1" t="s">
        <v>7116</v>
      </c>
      <c r="AA529" s="1" t="s">
        <v>8310</v>
      </c>
      <c r="AB529" s="1" t="s">
        <v>9518</v>
      </c>
      <c r="AC529" s="2" t="s">
        <v>10906</v>
      </c>
      <c r="AD529" s="4" t="s">
        <v>12352</v>
      </c>
    </row>
    <row r="530" spans="1:30" hidden="1" x14ac:dyDescent="0.35">
      <c r="A530" s="3" t="s">
        <v>557</v>
      </c>
      <c r="B530" s="3" t="str">
        <f>PROPER(AmazonProductData[[#This Row],[P_edit_3]])</f>
        <v>Boat Bassheads 100 In-Ear</v>
      </c>
      <c r="C530" s="3" t="str">
        <f>SUBSTITUTE(AmazonProductData[[#This Row],[P_edit_2]],"/","")</f>
        <v>boAt BassHeads 100 in-Ear</v>
      </c>
      <c r="D530" s="3" t="str">
        <f>SUBSTITUTE(AmazonProductData[[#This Row],[P_edit_1]],"!!","")</f>
        <v>boAt BassHeads 100 in-Ear</v>
      </c>
      <c r="E530" s="3" t="str">
        <f>LEFT(AmazonProductData[[#This Row],[product_name-original]],FIND("~",SUBSTITUTE(AmazonProductData[[#This Row],[product_name-original]]," ","~",4))-1)</f>
        <v>boAt BassHeads 100 in-Ear</v>
      </c>
      <c r="F530" s="1" t="s">
        <v>1894</v>
      </c>
      <c r="G530" s="1" t="str">
        <f>LEFT(AmazonProductData[[#This Row],[category-orginal]],FIND("|",AmazonProductData[[#This Row],[category-orginal]]))</f>
        <v>Electronics|</v>
      </c>
      <c r="H530" s="1" t="str">
        <f>SUBSTITUTE(AmazonProductData[[#This Row],[category-old3]], "OfficeProducts", "Office Products")</f>
        <v>Electronics</v>
      </c>
      <c r="I530" s="1" t="str">
        <f>SUBSTITUTE(AmazonProductData[[#This Row],[Category2]], "&amp;", " &amp; ")</f>
        <v>Electronics</v>
      </c>
      <c r="J530" s="1" t="str">
        <f>SUBSTITUTE(AmazonProductData[[#This Row],[category-old2]],"|","")</f>
        <v>Electronics</v>
      </c>
      <c r="K530" s="1" t="s">
        <v>2712</v>
      </c>
      <c r="L530" s="13">
        <v>365</v>
      </c>
      <c r="M530" s="13" t="str">
        <f>IF(AmazonProductData[[#This Row],[Actual_price]]&lt;200,"₹200",IF(AmazonProductData[[#This Row],[Actual_price]]&lt;=500,"₹200–₹500"," &gt;₹500)"))</f>
        <v xml:space="preserve"> &gt;₹500)</v>
      </c>
      <c r="N530" s="36">
        <v>999</v>
      </c>
      <c r="O530" s="36" t="str">
        <f>IF(AmazonProductData[[#This Row],[Discount_percentage]]&gt;=0.5,"50% or More","Less Than 50%")</f>
        <v>50% or More</v>
      </c>
      <c r="P530" s="27">
        <v>0.63</v>
      </c>
      <c r="Q530" s="32" t="str">
        <f>IF(AmazonProductData[[#This Row],[Rating]]&lt;3,"Good",IF(AmazonProductData[[#This Row],[Rating]]&lt;=3.9,"Very Good","Excellent"))</f>
        <v>Excellent</v>
      </c>
      <c r="R530" s="32">
        <f>AmazonProductData[[#This Row],[Rating]]*AmazonProductData[[#This Row],[Rating_count]]</f>
        <v>1491215.0999999999</v>
      </c>
      <c r="S530" s="17">
        <v>4.0999999999999996</v>
      </c>
      <c r="T530" s="17">
        <f>AmazonProductData[[#This Row],[Actual_price]]*AmazonProductData[[#This Row],[Rating_count]]</f>
        <v>363347289</v>
      </c>
      <c r="U530" s="17" t="str">
        <f>IF(AmazonProductData[[#This Row],[Rating_count]]&lt;1000,"Less than 1k Reviews","More than 1k Reviews")</f>
        <v>More than 1k Reviews</v>
      </c>
      <c r="V530" s="20">
        <v>363711</v>
      </c>
      <c r="W530" s="1" t="s">
        <v>3268</v>
      </c>
      <c r="X530" s="1" t="s">
        <v>4461</v>
      </c>
      <c r="Y530" s="1" t="s">
        <v>5655</v>
      </c>
      <c r="Z530" s="1" t="s">
        <v>6849</v>
      </c>
      <c r="AA530" s="1" t="s">
        <v>8043</v>
      </c>
      <c r="AB530" s="1" t="s">
        <v>9247</v>
      </c>
      <c r="AC530" s="2" t="s">
        <v>10741</v>
      </c>
      <c r="AD530" s="4" t="s">
        <v>12176</v>
      </c>
    </row>
    <row r="531" spans="1:30" hidden="1" x14ac:dyDescent="0.35">
      <c r="A531" s="3" t="s">
        <v>352</v>
      </c>
      <c r="B531" s="3" t="str">
        <f>PROPER(AmazonProductData[[#This Row],[P_edit_3]])</f>
        <v>Boat Bassheads 100 In</v>
      </c>
      <c r="C531" s="3" t="str">
        <f>SUBSTITUTE(AmazonProductData[[#This Row],[P_edit_2]],"/","")</f>
        <v>boAt Bassheads 100 in</v>
      </c>
      <c r="D531" s="3" t="str">
        <f>SUBSTITUTE(AmazonProductData[[#This Row],[P_edit_1]],"!!","")</f>
        <v>boAt Bassheads 100 in</v>
      </c>
      <c r="E531" s="3" t="str">
        <f>LEFT(AmazonProductData[[#This Row],[product_name-original]],FIND("~",SUBSTITUTE(AmazonProductData[[#This Row],[product_name-original]]," ","~",4))-1)</f>
        <v>boAt Bassheads 100 in</v>
      </c>
      <c r="F531" s="1" t="s">
        <v>1701</v>
      </c>
      <c r="G531" s="1" t="str">
        <f>LEFT(AmazonProductData[[#This Row],[category-orginal]],FIND("|",AmazonProductData[[#This Row],[category-orginal]]))</f>
        <v>Electronics|</v>
      </c>
      <c r="H531" s="1" t="str">
        <f>SUBSTITUTE(AmazonProductData[[#This Row],[category-old3]], "OfficeProducts", "Office Products")</f>
        <v>Electronics</v>
      </c>
      <c r="I531" s="1" t="str">
        <f>SUBSTITUTE(AmazonProductData[[#This Row],[Category2]], "&amp;", " &amp; ")</f>
        <v>Electronics</v>
      </c>
      <c r="J531" s="1" t="str">
        <f>SUBSTITUTE(AmazonProductData[[#This Row],[category-old2]],"|","")</f>
        <v>Electronics</v>
      </c>
      <c r="K531" s="1" t="s">
        <v>2712</v>
      </c>
      <c r="L531" s="13">
        <v>349</v>
      </c>
      <c r="M531" s="13" t="str">
        <f>IF(AmazonProductData[[#This Row],[Actual_price]]&lt;200,"₹200",IF(AmazonProductData[[#This Row],[Actual_price]]&lt;=500,"₹200–₹500"," &gt;₹500)"))</f>
        <v xml:space="preserve"> &gt;₹500)</v>
      </c>
      <c r="N531" s="36">
        <v>999</v>
      </c>
      <c r="O531" s="36" t="str">
        <f>IF(AmazonProductData[[#This Row],[Discount_percentage]]&gt;=0.5,"50% or More","Less Than 50%")</f>
        <v>50% or More</v>
      </c>
      <c r="P531" s="27">
        <v>0.65</v>
      </c>
      <c r="Q531" s="32" t="str">
        <f>IF(AmazonProductData[[#This Row],[Rating]]&lt;3,"Good",IF(AmazonProductData[[#This Row],[Rating]]&lt;=3.9,"Very Good","Excellent"))</f>
        <v>Excellent</v>
      </c>
      <c r="R531" s="32">
        <f>AmazonProductData[[#This Row],[Rating]]*AmazonProductData[[#This Row],[Rating_count]]</f>
        <v>1491223.2999999998</v>
      </c>
      <c r="S531" s="17">
        <v>4.0999999999999996</v>
      </c>
      <c r="T531" s="17">
        <f>AmazonProductData[[#This Row],[Actual_price]]*AmazonProductData[[#This Row],[Rating_count]]</f>
        <v>363349287</v>
      </c>
      <c r="U531" s="17" t="str">
        <f>IF(AmazonProductData[[#This Row],[Rating_count]]&lt;1000,"Less than 1k Reviews","More than 1k Reviews")</f>
        <v>More than 1k Reviews</v>
      </c>
      <c r="V531" s="20">
        <v>363713</v>
      </c>
      <c r="W531" s="1" t="s">
        <v>3231</v>
      </c>
      <c r="X531" s="1" t="s">
        <v>4461</v>
      </c>
      <c r="Y531" s="1" t="s">
        <v>5655</v>
      </c>
      <c r="Z531" s="1" t="s">
        <v>6849</v>
      </c>
      <c r="AA531" s="1" t="s">
        <v>8043</v>
      </c>
      <c r="AB531" s="1" t="s">
        <v>9247</v>
      </c>
      <c r="AC531" s="2" t="s">
        <v>10526</v>
      </c>
      <c r="AD531" s="4" t="s">
        <v>11944</v>
      </c>
    </row>
    <row r="532" spans="1:30" hidden="1" x14ac:dyDescent="0.35">
      <c r="A532" s="3" t="s">
        <v>395</v>
      </c>
      <c r="B532" s="3" t="str">
        <f>PROPER(AmazonProductData[[#This Row],[P_edit_3]])</f>
        <v>Boat Bassheads 100 In</v>
      </c>
      <c r="C532" s="3" t="str">
        <f>SUBSTITUTE(AmazonProductData[[#This Row],[P_edit_2]],"/","")</f>
        <v>boAt Bassheads 100 in</v>
      </c>
      <c r="D532" s="3" t="str">
        <f>SUBSTITUTE(AmazonProductData[[#This Row],[P_edit_1]],"!!","")</f>
        <v>boAt Bassheads 100 in</v>
      </c>
      <c r="E532" s="3" t="str">
        <f>LEFT(AmazonProductData[[#This Row],[product_name-original]],FIND("~",SUBSTITUTE(AmazonProductData[[#This Row],[product_name-original]]," ","~",4))-1)</f>
        <v>boAt Bassheads 100 in</v>
      </c>
      <c r="F532" s="1" t="s">
        <v>1739</v>
      </c>
      <c r="G532" s="1" t="str">
        <f>LEFT(AmazonProductData[[#This Row],[category-orginal]],FIND("|",AmazonProductData[[#This Row],[category-orginal]]))</f>
        <v>Electronics|</v>
      </c>
      <c r="H532" s="1" t="str">
        <f>SUBSTITUTE(AmazonProductData[[#This Row],[category-old3]], "OfficeProducts", "Office Products")</f>
        <v>Electronics</v>
      </c>
      <c r="I532" s="1" t="str">
        <f>SUBSTITUTE(AmazonProductData[[#This Row],[Category2]], "&amp;", " &amp; ")</f>
        <v>Electronics</v>
      </c>
      <c r="J532" s="1" t="str">
        <f>SUBSTITUTE(AmazonProductData[[#This Row],[category-old2]],"|","")</f>
        <v>Electronics</v>
      </c>
      <c r="K532" s="1" t="s">
        <v>2712</v>
      </c>
      <c r="L532" s="13">
        <v>379</v>
      </c>
      <c r="M532" s="13" t="str">
        <f>IF(AmazonProductData[[#This Row],[Actual_price]]&lt;200,"₹200",IF(AmazonProductData[[#This Row],[Actual_price]]&lt;=500,"₹200–₹500"," &gt;₹500)"))</f>
        <v xml:space="preserve"> &gt;₹500)</v>
      </c>
      <c r="N532" s="36">
        <v>999</v>
      </c>
      <c r="O532" s="36" t="str">
        <f>IF(AmazonProductData[[#This Row],[Discount_percentage]]&gt;=0.5,"50% or More","Less Than 50%")</f>
        <v>50% or More</v>
      </c>
      <c r="P532" s="27">
        <v>0.62</v>
      </c>
      <c r="Q532" s="32" t="str">
        <f>IF(AmazonProductData[[#This Row],[Rating]]&lt;3,"Good",IF(AmazonProductData[[#This Row],[Rating]]&lt;=3.9,"Very Good","Excellent"))</f>
        <v>Excellent</v>
      </c>
      <c r="R532" s="32">
        <f>AmazonProductData[[#This Row],[Rating]]*AmazonProductData[[#This Row],[Rating_count]]</f>
        <v>1491223.2999999998</v>
      </c>
      <c r="S532" s="17">
        <v>4.0999999999999996</v>
      </c>
      <c r="T532" s="17">
        <f>AmazonProductData[[#This Row],[Actual_price]]*AmazonProductData[[#This Row],[Rating_count]]</f>
        <v>363349287</v>
      </c>
      <c r="U532" s="17" t="str">
        <f>IF(AmazonProductData[[#This Row],[Rating_count]]&lt;1000,"Less than 1k Reviews","More than 1k Reviews")</f>
        <v>More than 1k Reviews</v>
      </c>
      <c r="V532" s="20">
        <v>363713</v>
      </c>
      <c r="W532" s="1" t="s">
        <v>3268</v>
      </c>
      <c r="X532" s="1" t="s">
        <v>4461</v>
      </c>
      <c r="Y532" s="1" t="s">
        <v>5655</v>
      </c>
      <c r="Z532" s="1" t="s">
        <v>6849</v>
      </c>
      <c r="AA532" s="1" t="s">
        <v>8043</v>
      </c>
      <c r="AB532" s="1" t="s">
        <v>9247</v>
      </c>
      <c r="AC532" s="2" t="s">
        <v>10574</v>
      </c>
      <c r="AD532" s="4" t="s">
        <v>11992</v>
      </c>
    </row>
    <row r="533" spans="1:30" hidden="1" x14ac:dyDescent="0.35">
      <c r="A533" s="3" t="s">
        <v>701</v>
      </c>
      <c r="B533" s="3" t="str">
        <f>PROPER(AmazonProductData[[#This Row],[P_edit_3]])</f>
        <v>Amazon Basics Wireless Mouse</v>
      </c>
      <c r="C533" s="3" t="str">
        <f>SUBSTITUTE(AmazonProductData[[#This Row],[P_edit_2]],"/","")</f>
        <v>Amazon Basics Wireless Mouse</v>
      </c>
      <c r="D533" s="3" t="str">
        <f>SUBSTITUTE(AmazonProductData[[#This Row],[P_edit_1]],"!!","")</f>
        <v>Amazon Basics Wireless Mouse</v>
      </c>
      <c r="E533" s="3" t="str">
        <f>LEFT(AmazonProductData[[#This Row],[product_name-original]],FIND("~",SUBSTITUTE(AmazonProductData[[#This Row],[product_name-original]]," ","~",4))-1)</f>
        <v>Amazon Basics Wireless Mouse</v>
      </c>
      <c r="F533" s="1" t="s">
        <v>2038</v>
      </c>
      <c r="G533" s="1" t="str">
        <f>LEFT(AmazonProductData[[#This Row],[category-orginal]],FIND("|",AmazonProductData[[#This Row],[category-orginal]]))</f>
        <v>Computers&amp;Accessories|</v>
      </c>
      <c r="H533" s="1" t="str">
        <f>SUBSTITUTE(AmazonProductData[[#This Row],[category-old3]], "OfficeProducts", "Office Products")</f>
        <v>Computers &amp; Accessories</v>
      </c>
      <c r="I533" s="1" t="str">
        <f>SUBSTITUTE(AmazonProductData[[#This Row],[Category2]], "&amp;", " &amp; ")</f>
        <v>Computers &amp; Accessories</v>
      </c>
      <c r="J533" s="1" t="str">
        <f>SUBSTITUTE(AmazonProductData[[#This Row],[category-old2]],"|","")</f>
        <v>Computers&amp;Accessories</v>
      </c>
      <c r="K533" s="1" t="s">
        <v>2733</v>
      </c>
      <c r="L533" s="13">
        <v>499</v>
      </c>
      <c r="M533" s="13" t="str">
        <f>IF(AmazonProductData[[#This Row],[Actual_price]]&lt;200,"₹200",IF(AmazonProductData[[#This Row],[Actual_price]]&lt;=500,"₹200–₹500"," &gt;₹500)"))</f>
        <v xml:space="preserve"> &gt;₹500)</v>
      </c>
      <c r="N533" s="36">
        <v>1000</v>
      </c>
      <c r="O533" s="36" t="str">
        <f>IF(AmazonProductData[[#This Row],[Discount_percentage]]&gt;=0.5,"50% or More","Less Than 50%")</f>
        <v>50% or More</v>
      </c>
      <c r="P533" s="27">
        <v>0.5</v>
      </c>
      <c r="Q533" s="32" t="str">
        <f>IF(AmazonProductData[[#This Row],[Rating]]&lt;3,"Good",IF(AmazonProductData[[#This Row],[Rating]]&lt;=3.9,"Very Good","Excellent"))</f>
        <v>Excellent</v>
      </c>
      <c r="R533" s="32">
        <f>AmazonProductData[[#This Row],[Rating]]*AmazonProductData[[#This Row],[Rating_count]]</f>
        <v>115</v>
      </c>
      <c r="S533" s="17">
        <v>5</v>
      </c>
      <c r="T533" s="17">
        <f>AmazonProductData[[#This Row],[Actual_price]]*AmazonProductData[[#This Row],[Rating_count]]</f>
        <v>23000</v>
      </c>
      <c r="U533" s="17" t="str">
        <f>IF(AmazonProductData[[#This Row],[Rating_count]]&lt;1000,"Less than 1k Reviews","More than 1k Reviews")</f>
        <v>Less than 1k Reviews</v>
      </c>
      <c r="V533" s="20">
        <v>23</v>
      </c>
      <c r="W533" s="1" t="s">
        <v>3547</v>
      </c>
      <c r="X533" s="1" t="s">
        <v>4740</v>
      </c>
      <c r="Y533" s="1" t="s">
        <v>5934</v>
      </c>
      <c r="Z533" s="1" t="s">
        <v>7128</v>
      </c>
      <c r="AA533" s="1" t="s">
        <v>8322</v>
      </c>
      <c r="AB533" s="1" t="s">
        <v>9531</v>
      </c>
      <c r="AC533" s="2" t="s">
        <v>10920</v>
      </c>
      <c r="AD533" s="4" t="s">
        <v>12367</v>
      </c>
    </row>
    <row r="534" spans="1:30" x14ac:dyDescent="0.35">
      <c r="A534" s="3" t="s">
        <v>486</v>
      </c>
      <c r="B534" s="3" t="str">
        <f>PROPER(AmazonProductData[[#This Row],[P_edit_3]])</f>
        <v>Ptron Newly Launched Force</v>
      </c>
      <c r="C534" s="3" t="str">
        <f>SUBSTITUTE(AmazonProductData[[#This Row],[P_edit_2]],"/","")</f>
        <v>PTron Newly Launched Force</v>
      </c>
      <c r="D534" s="3" t="str">
        <f>SUBSTITUTE(AmazonProductData[[#This Row],[P_edit_1]],"!!","")</f>
        <v>PTron Newly Launched Force</v>
      </c>
      <c r="E534" s="3" t="str">
        <f>LEFT(AmazonProductData[[#This Row],[product_name-original]],FIND("~",SUBSTITUTE(AmazonProductData[[#This Row],[product_name-original]]," ","~",4))-1)</f>
        <v>PTron Newly Launched Force</v>
      </c>
      <c r="F534" s="1" t="s">
        <v>1826</v>
      </c>
      <c r="G534" s="1" t="str">
        <f>LEFT(AmazonProductData[[#This Row],[category-orginal]],FIND("|",AmazonProductData[[#This Row],[category-orginal]]))</f>
        <v>Electronics|</v>
      </c>
      <c r="H534" s="1" t="str">
        <f>SUBSTITUTE(AmazonProductData[[#This Row],[category-old3]], "OfficeProducts", "Office Products")</f>
        <v>Electronics</v>
      </c>
      <c r="I534" s="1" t="str">
        <f>SUBSTITUTE(AmazonProductData[[#This Row],[Category2]], "&amp;", " &amp; ")</f>
        <v>Electronics</v>
      </c>
      <c r="J534" s="1" t="str">
        <f>SUBSTITUTE(AmazonProductData[[#This Row],[category-old2]],"|","")</f>
        <v>Electronics</v>
      </c>
      <c r="K534" s="1" t="s">
        <v>2707</v>
      </c>
      <c r="L534" s="13">
        <v>1299</v>
      </c>
      <c r="M534" s="13" t="str">
        <f>IF(AmazonProductData[[#This Row],[Actual_price]]&lt;200,"₹200",IF(AmazonProductData[[#This Row],[Actual_price]]&lt;=500,"₹200–₹500"," &gt;₹500)"))</f>
        <v xml:space="preserve"> &gt;₹500)</v>
      </c>
      <c r="N534" s="36">
        <v>5999</v>
      </c>
      <c r="O534" s="36" t="str">
        <f>IF(AmazonProductData[[#This Row],[Discount_percentage]]&gt;=0.5,"50% or More","Less Than 50%")</f>
        <v>50% or More</v>
      </c>
      <c r="P534" s="27">
        <v>0.78</v>
      </c>
      <c r="Q534" s="32" t="str">
        <f>IF(AmazonProductData[[#This Row],[Rating]]&lt;3,"Good",IF(AmazonProductData[[#This Row],[Rating]]&lt;=3.9,"Very Good","Excellent"))</f>
        <v>Very Good</v>
      </c>
      <c r="R534" s="32">
        <f>AmazonProductData[[#This Row],[Rating]]*AmazonProductData[[#This Row],[Rating_count]]</f>
        <v>14569.5</v>
      </c>
      <c r="S534" s="17">
        <v>3.3</v>
      </c>
      <c r="T534" s="17">
        <f>AmazonProductData[[#This Row],[Actual_price]]*AmazonProductData[[#This Row],[Rating_count]]</f>
        <v>26485585</v>
      </c>
      <c r="U534" s="17" t="str">
        <f>IF(AmazonProductData[[#This Row],[Rating_count]]&lt;1000,"Less than 1k Reviews","More than 1k Reviews")</f>
        <v>More than 1k Reviews</v>
      </c>
      <c r="V534" s="20">
        <v>4415</v>
      </c>
      <c r="W534" s="1" t="s">
        <v>3339</v>
      </c>
      <c r="X534" s="1" t="s">
        <v>4519</v>
      </c>
      <c r="Y534" s="1" t="s">
        <v>5713</v>
      </c>
      <c r="Z534" s="1" t="s">
        <v>6907</v>
      </c>
      <c r="AA534" s="1" t="s">
        <v>8101</v>
      </c>
      <c r="AB534" s="1" t="s">
        <v>9307</v>
      </c>
      <c r="AC534" s="2" t="s">
        <v>10667</v>
      </c>
      <c r="AD534" s="4" t="s">
        <v>12098</v>
      </c>
    </row>
    <row r="535" spans="1:30" x14ac:dyDescent="0.35">
      <c r="A535" s="3" t="s">
        <v>1227</v>
      </c>
      <c r="B535" s="3" t="str">
        <f>PROPER(AmazonProductData[[#This Row],[P_edit_3]])</f>
        <v>Bajaj Majesty Duetto Gas</v>
      </c>
      <c r="C535" s="3" t="str">
        <f>SUBSTITUTE(AmazonProductData[[#This Row],[P_edit_2]],"/","")</f>
        <v>Bajaj Majesty Duetto Gas</v>
      </c>
      <c r="D535" s="3" t="str">
        <f>SUBSTITUTE(AmazonProductData[[#This Row],[P_edit_1]],"!!","")</f>
        <v>Bajaj Majesty Duetto Gas</v>
      </c>
      <c r="E535" s="3" t="str">
        <f>LEFT(AmazonProductData[[#This Row],[product_name-original]],FIND("~",SUBSTITUTE(AmazonProductData[[#This Row],[product_name-original]]," ","~",4))-1)</f>
        <v>Bajaj Majesty Duetto Gas</v>
      </c>
      <c r="F535" s="1" t="s">
        <v>2564</v>
      </c>
      <c r="G535" s="1" t="str">
        <f>LEFT(AmazonProductData[[#This Row],[category-orginal]],FIND("|",AmazonProductData[[#This Row],[category-orginal]]))</f>
        <v>Home&amp;Kitchen|</v>
      </c>
      <c r="H535" s="1" t="str">
        <f>SUBSTITUTE(AmazonProductData[[#This Row],[category-old3]], "OfficeProducts", "Office Products")</f>
        <v>Home &amp; Kitchen</v>
      </c>
      <c r="I535" s="1" t="str">
        <f>SUBSTITUTE(AmazonProductData[[#This Row],[Category2]], "&amp;", " &amp; ")</f>
        <v>Home &amp; Kitchen</v>
      </c>
      <c r="J535" s="1" t="str">
        <f>SUBSTITUTE(AmazonProductData[[#This Row],[category-old2]],"|","")</f>
        <v>Home&amp;Kitchen</v>
      </c>
      <c r="K535" s="1" t="s">
        <v>2840</v>
      </c>
      <c r="L535" s="13">
        <v>5365</v>
      </c>
      <c r="M535" s="13" t="str">
        <f>IF(AmazonProductData[[#This Row],[Actual_price]]&lt;200,"₹200",IF(AmazonProductData[[#This Row],[Actual_price]]&lt;=500,"₹200–₹500"," &gt;₹500)"))</f>
        <v xml:space="preserve"> &gt;₹500)</v>
      </c>
      <c r="N535" s="36">
        <v>7445</v>
      </c>
      <c r="O535" s="36" t="str">
        <f>IF(AmazonProductData[[#This Row],[Discount_percentage]]&gt;=0.5,"50% or More","Less Than 50%")</f>
        <v>Less Than 50%</v>
      </c>
      <c r="P535" s="27">
        <v>0.28000000000000003</v>
      </c>
      <c r="Q535" s="32" t="str">
        <f>IF(AmazonProductData[[#This Row],[Rating]]&lt;3,"Good",IF(AmazonProductData[[#This Row],[Rating]]&lt;=3.9,"Very Good","Excellent"))</f>
        <v>Very Good</v>
      </c>
      <c r="R535" s="32">
        <f>AmazonProductData[[#This Row],[Rating]]*AmazonProductData[[#This Row],[Rating_count]]</f>
        <v>13977.6</v>
      </c>
      <c r="S535" s="17">
        <v>3.9</v>
      </c>
      <c r="T535" s="17">
        <f>AmazonProductData[[#This Row],[Actual_price]]*AmazonProductData[[#This Row],[Rating_count]]</f>
        <v>26682880</v>
      </c>
      <c r="U535" s="17" t="str">
        <f>IF(AmazonProductData[[#This Row],[Rating_count]]&lt;1000,"Less than 1k Reviews","More than 1k Reviews")</f>
        <v>More than 1k Reviews</v>
      </c>
      <c r="V535" s="20">
        <v>3584</v>
      </c>
      <c r="W535" s="1" t="s">
        <v>4069</v>
      </c>
      <c r="X535" s="1" t="s">
        <v>5262</v>
      </c>
      <c r="Y535" s="1" t="s">
        <v>6456</v>
      </c>
      <c r="Z535" s="1" t="s">
        <v>7650</v>
      </c>
      <c r="AA535" s="1" t="s">
        <v>8844</v>
      </c>
      <c r="AB535" s="1" t="s">
        <v>10056</v>
      </c>
      <c r="AC535" s="2" t="s">
        <v>11469</v>
      </c>
      <c r="AD535" s="4" t="s">
        <v>12933</v>
      </c>
    </row>
    <row r="536" spans="1:30" hidden="1" x14ac:dyDescent="0.35">
      <c r="A536" s="3" t="s">
        <v>1037</v>
      </c>
      <c r="B536" s="3" t="str">
        <f>PROPER(AmazonProductData[[#This Row],[P_edit_3]])</f>
        <v>Croma 1100 W Dry</v>
      </c>
      <c r="C536" s="3" t="str">
        <f>SUBSTITUTE(AmazonProductData[[#This Row],[P_edit_2]],"/","")</f>
        <v>Croma 1100 W Dry</v>
      </c>
      <c r="D536" s="3" t="str">
        <f>SUBSTITUTE(AmazonProductData[[#This Row],[P_edit_1]],"!!","")</f>
        <v>Croma 1100 W Dry</v>
      </c>
      <c r="E536" s="3" t="str">
        <f>LEFT(AmazonProductData[[#This Row],[product_name-original]],FIND("~",SUBSTITUTE(AmazonProductData[[#This Row],[product_name-original]]," ","~",4))-1)</f>
        <v>Croma 1100 W Dry</v>
      </c>
      <c r="F536" s="1" t="s">
        <v>2374</v>
      </c>
      <c r="G536" s="1" t="str">
        <f>LEFT(AmazonProductData[[#This Row],[category-orginal]],FIND("|",AmazonProductData[[#This Row],[category-orginal]]))</f>
        <v>Home&amp;Kitchen|</v>
      </c>
      <c r="H536" s="1" t="str">
        <f>SUBSTITUTE(AmazonProductData[[#This Row],[category-old3]], "OfficeProducts", "Office Products")</f>
        <v>Home &amp; Kitchen</v>
      </c>
      <c r="I536" s="1" t="str">
        <f>SUBSTITUTE(AmazonProductData[[#This Row],[Category2]], "&amp;", " &amp; ")</f>
        <v>Home &amp; Kitchen</v>
      </c>
      <c r="J536" s="1" t="str">
        <f>SUBSTITUTE(AmazonProductData[[#This Row],[category-old2]],"|","")</f>
        <v>Home&amp;Kitchen</v>
      </c>
      <c r="K536" s="1" t="s">
        <v>2838</v>
      </c>
      <c r="L536" s="13">
        <v>479</v>
      </c>
      <c r="M536" s="13" t="str">
        <f>IF(AmazonProductData[[#This Row],[Actual_price]]&lt;200,"₹200",IF(AmazonProductData[[#This Row],[Actual_price]]&lt;=500,"₹200–₹500"," &gt;₹500)"))</f>
        <v xml:space="preserve"> &gt;₹500)</v>
      </c>
      <c r="N536" s="36">
        <v>1000</v>
      </c>
      <c r="O536" s="36" t="str">
        <f>IF(AmazonProductData[[#This Row],[Discount_percentage]]&gt;=0.5,"50% or More","Less Than 50%")</f>
        <v>50% or More</v>
      </c>
      <c r="P536" s="27">
        <v>0.52</v>
      </c>
      <c r="Q536" s="32" t="str">
        <f>IF(AmazonProductData[[#This Row],[Rating]]&lt;3,"Good",IF(AmazonProductData[[#This Row],[Rating]]&lt;=3.9,"Very Good","Excellent"))</f>
        <v>Excellent</v>
      </c>
      <c r="R536" s="32">
        <f>AmazonProductData[[#This Row],[Rating]]*AmazonProductData[[#This Row],[Rating_count]]</f>
        <v>6547.8</v>
      </c>
      <c r="S536" s="17">
        <v>4.2</v>
      </c>
      <c r="T536" s="17">
        <f>AmazonProductData[[#This Row],[Actual_price]]*AmazonProductData[[#This Row],[Rating_count]]</f>
        <v>1559000</v>
      </c>
      <c r="U536" s="17" t="str">
        <f>IF(AmazonProductData[[#This Row],[Rating_count]]&lt;1000,"Less than 1k Reviews","More than 1k Reviews")</f>
        <v>More than 1k Reviews</v>
      </c>
      <c r="V536" s="20">
        <v>1559</v>
      </c>
      <c r="W536" s="1" t="s">
        <v>3881</v>
      </c>
      <c r="X536" s="1" t="s">
        <v>5072</v>
      </c>
      <c r="Y536" s="1" t="s">
        <v>6266</v>
      </c>
      <c r="Z536" s="1" t="s">
        <v>7460</v>
      </c>
      <c r="AA536" s="1" t="s">
        <v>8654</v>
      </c>
      <c r="AB536" s="1" t="s">
        <v>9866</v>
      </c>
      <c r="AC536" s="2" t="s">
        <v>11280</v>
      </c>
      <c r="AD536" s="4" t="s">
        <v>12743</v>
      </c>
    </row>
    <row r="537" spans="1:30" hidden="1" x14ac:dyDescent="0.35">
      <c r="A537" s="3" t="s">
        <v>1150</v>
      </c>
      <c r="B537" s="3" t="str">
        <f>PROPER(AmazonProductData[[#This Row],[P_edit_3]])</f>
        <v>Crompton Instaglide 1000-Watts Dry</v>
      </c>
      <c r="C537" s="3" t="str">
        <f>SUBSTITUTE(AmazonProductData[[#This Row],[P_edit_2]],"/","")</f>
        <v>Crompton InstaGlide 1000-Watts Dry</v>
      </c>
      <c r="D537" s="3" t="str">
        <f>SUBSTITUTE(AmazonProductData[[#This Row],[P_edit_1]],"!!","")</f>
        <v>Crompton InstaGlide 1000-Watts Dry</v>
      </c>
      <c r="E537" s="3" t="str">
        <f>LEFT(AmazonProductData[[#This Row],[product_name-original]],FIND("~",SUBSTITUTE(AmazonProductData[[#This Row],[product_name-original]]," ","~",4))-1)</f>
        <v>Crompton InstaGlide 1000-Watts Dry</v>
      </c>
      <c r="F537" s="1" t="s">
        <v>2487</v>
      </c>
      <c r="G537" s="1" t="str">
        <f>LEFT(AmazonProductData[[#This Row],[category-orginal]],FIND("|",AmazonProductData[[#This Row],[category-orginal]]))</f>
        <v>Home&amp;Kitchen|</v>
      </c>
      <c r="H537" s="1" t="str">
        <f>SUBSTITUTE(AmazonProductData[[#This Row],[category-old3]], "OfficeProducts", "Office Products")</f>
        <v>Home &amp; Kitchen</v>
      </c>
      <c r="I537" s="1" t="str">
        <f>SUBSTITUTE(AmazonProductData[[#This Row],[Category2]], "&amp;", " &amp; ")</f>
        <v>Home &amp; Kitchen</v>
      </c>
      <c r="J537" s="1" t="str">
        <f>SUBSTITUTE(AmazonProductData[[#This Row],[category-old2]],"|","")</f>
        <v>Home&amp;Kitchen</v>
      </c>
      <c r="K537" s="1" t="s">
        <v>2838</v>
      </c>
      <c r="L537" s="13">
        <v>850</v>
      </c>
      <c r="M537" s="13" t="str">
        <f>IF(AmazonProductData[[#This Row],[Actual_price]]&lt;200,"₹200",IF(AmazonProductData[[#This Row],[Actual_price]]&lt;=500,"₹200–₹500"," &gt;₹500)"))</f>
        <v xml:space="preserve"> &gt;₹500)</v>
      </c>
      <c r="N537" s="36">
        <v>1000</v>
      </c>
      <c r="O537" s="36" t="str">
        <f>IF(AmazonProductData[[#This Row],[Discount_percentage]]&gt;=0.5,"50% or More","Less Than 50%")</f>
        <v>Less Than 50%</v>
      </c>
      <c r="P537" s="27">
        <v>0.15</v>
      </c>
      <c r="Q537" s="32" t="str">
        <f>IF(AmazonProductData[[#This Row],[Rating]]&lt;3,"Good",IF(AmazonProductData[[#This Row],[Rating]]&lt;=3.9,"Very Good","Excellent"))</f>
        <v>Excellent</v>
      </c>
      <c r="R537" s="32">
        <f>AmazonProductData[[#This Row],[Rating]]*AmazonProductData[[#This Row],[Rating_count]]</f>
        <v>31237.899999999998</v>
      </c>
      <c r="S537" s="17">
        <v>4.0999999999999996</v>
      </c>
      <c r="T537" s="17">
        <f>AmazonProductData[[#This Row],[Actual_price]]*AmazonProductData[[#This Row],[Rating_count]]</f>
        <v>7619000</v>
      </c>
      <c r="U537" s="17" t="str">
        <f>IF(AmazonProductData[[#This Row],[Rating_count]]&lt;1000,"Less than 1k Reviews","More than 1k Reviews")</f>
        <v>More than 1k Reviews</v>
      </c>
      <c r="V537" s="20">
        <v>7619</v>
      </c>
      <c r="W537" s="1" t="s">
        <v>3993</v>
      </c>
      <c r="X537" s="1" t="s">
        <v>5185</v>
      </c>
      <c r="Y537" s="1" t="s">
        <v>6379</v>
      </c>
      <c r="Z537" s="1" t="s">
        <v>7573</v>
      </c>
      <c r="AA537" s="1" t="s">
        <v>8767</v>
      </c>
      <c r="AB537" s="1" t="s">
        <v>9979</v>
      </c>
      <c r="AC537" s="2" t="s">
        <v>11392</v>
      </c>
      <c r="AD537" s="4" t="s">
        <v>12856</v>
      </c>
    </row>
    <row r="538" spans="1:30" x14ac:dyDescent="0.35">
      <c r="A538" s="3" t="s">
        <v>898</v>
      </c>
      <c r="B538" s="3" t="str">
        <f>PROPER(AmazonProductData[[#This Row],[P_edit_3]])</f>
        <v>Canon E4570 All-In-One Wi-Fi</v>
      </c>
      <c r="C538" s="3" t="str">
        <f>SUBSTITUTE(AmazonProductData[[#This Row],[P_edit_2]],"/","")</f>
        <v>Canon E4570 All-in-One Wi-Fi</v>
      </c>
      <c r="D538" s="3" t="str">
        <f>SUBSTITUTE(AmazonProductData[[#This Row],[P_edit_1]],"!!","")</f>
        <v>Canon E4570 All-in-One Wi-Fi</v>
      </c>
      <c r="E538" s="3" t="str">
        <f>LEFT(AmazonProductData[[#This Row],[product_name-original]],FIND("~",SUBSTITUTE(AmazonProductData[[#This Row],[product_name-original]]," ","~",4))-1)</f>
        <v>Canon E4570 All-in-One Wi-Fi</v>
      </c>
      <c r="F538" s="1" t="s">
        <v>2235</v>
      </c>
      <c r="G538" s="1" t="str">
        <f>LEFT(AmazonProductData[[#This Row],[category-orginal]],FIND("|",AmazonProductData[[#This Row],[category-orginal]]))</f>
        <v>Computers&amp;Accessories|</v>
      </c>
      <c r="H538" s="1" t="str">
        <f>SUBSTITUTE(AmazonProductData[[#This Row],[category-old3]], "OfficeProducts", "Office Products")</f>
        <v>Computers &amp; Accessories</v>
      </c>
      <c r="I538" s="1" t="str">
        <f>SUBSTITUTE(AmazonProductData[[#This Row],[Category2]], "&amp;", " &amp; ")</f>
        <v>Computers &amp; Accessories</v>
      </c>
      <c r="J538" s="1" t="str">
        <f>SUBSTITUTE(AmazonProductData[[#This Row],[category-old2]],"|","")</f>
        <v>Computers&amp;Accessories</v>
      </c>
      <c r="K538" s="1" t="s">
        <v>2812</v>
      </c>
      <c r="L538" s="13">
        <v>8349</v>
      </c>
      <c r="M538" s="13" t="str">
        <f>IF(AmazonProductData[[#This Row],[Actual_price]]&lt;200,"₹200",IF(AmazonProductData[[#This Row],[Actual_price]]&lt;=500,"₹200–₹500"," &gt;₹500)"))</f>
        <v xml:space="preserve"> &gt;₹500)</v>
      </c>
      <c r="N538" s="36">
        <v>9625</v>
      </c>
      <c r="O538" s="36" t="str">
        <f>IF(AmazonProductData[[#This Row],[Discount_percentage]]&gt;=0.5,"50% or More","Less Than 50%")</f>
        <v>Less Than 50%</v>
      </c>
      <c r="P538" s="27">
        <v>0.13</v>
      </c>
      <c r="Q538" s="32" t="str">
        <f>IF(AmazonProductData[[#This Row],[Rating]]&lt;3,"Good",IF(AmazonProductData[[#This Row],[Rating]]&lt;=3.9,"Very Good","Excellent"))</f>
        <v>Very Good</v>
      </c>
      <c r="R538" s="32">
        <f>AmazonProductData[[#This Row],[Rating]]*AmazonProductData[[#This Row],[Rating_count]]</f>
        <v>13877.599999999999</v>
      </c>
      <c r="S538" s="17">
        <v>3.8</v>
      </c>
      <c r="T538" s="17">
        <f>AmazonProductData[[#This Row],[Actual_price]]*AmazonProductData[[#This Row],[Rating_count]]</f>
        <v>35150500</v>
      </c>
      <c r="U538" s="17" t="str">
        <f>IF(AmazonProductData[[#This Row],[Rating_count]]&lt;1000,"Less than 1k Reviews","More than 1k Reviews")</f>
        <v>More than 1k Reviews</v>
      </c>
      <c r="V538" s="20">
        <v>3652</v>
      </c>
      <c r="W538" s="1" t="s">
        <v>3742</v>
      </c>
      <c r="X538" s="1" t="s">
        <v>4933</v>
      </c>
      <c r="Y538" s="1" t="s">
        <v>6127</v>
      </c>
      <c r="Z538" s="1" t="s">
        <v>7321</v>
      </c>
      <c r="AA538" s="1" t="s">
        <v>8515</v>
      </c>
      <c r="AB538" s="1" t="s">
        <v>9727</v>
      </c>
      <c r="AC538" s="2" t="s">
        <v>11138</v>
      </c>
      <c r="AD538" s="4" t="s">
        <v>12600</v>
      </c>
    </row>
    <row r="539" spans="1:30" x14ac:dyDescent="0.35">
      <c r="A539" s="3" t="s">
        <v>326</v>
      </c>
      <c r="B539" s="3" t="str">
        <f>PROPER(AmazonProductData[[#This Row],[P_edit_3]])</f>
        <v xml:space="preserve">Amazonbasics 108 Cm (43 Inches) </v>
      </c>
      <c r="C539" s="3" t="str">
        <f>SUBSTITUTE(AmazonProductData[[#This Row],[P_edit_2]],"/","")</f>
        <v xml:space="preserve">AmazonBasics 108 cm (43 inches) </v>
      </c>
      <c r="D539" s="3" t="str">
        <f>SUBSTITUTE(AmazonProductData[[#This Row],[P_edit_1]],"!!","")</f>
        <v xml:space="preserve">AmazonBasics 108 cm (43 inches) </v>
      </c>
      <c r="E539" s="3" t="s">
        <v>13088</v>
      </c>
      <c r="F539" s="1" t="s">
        <v>1675</v>
      </c>
      <c r="G539" s="1" t="str">
        <f>LEFT(AmazonProductData[[#This Row],[category-orginal]],FIND("|",AmazonProductData[[#This Row],[category-orginal]]))</f>
        <v>Electronics|</v>
      </c>
      <c r="H539" s="1" t="str">
        <f>SUBSTITUTE(AmazonProductData[[#This Row],[category-old3]], "OfficeProducts", "Office Products")</f>
        <v>Electronics</v>
      </c>
      <c r="I539" s="1" t="str">
        <f>SUBSTITUTE(AmazonProductData[[#This Row],[Category2]], "&amp;", " &amp; ")</f>
        <v>Electronics</v>
      </c>
      <c r="J539" s="1" t="str">
        <f>SUBSTITUTE(AmazonProductData[[#This Row],[category-old2]],"|","")</f>
        <v>Electronics</v>
      </c>
      <c r="K539" s="1" t="s">
        <v>2691</v>
      </c>
      <c r="L539" s="13">
        <v>24499</v>
      </c>
      <c r="M539" s="13" t="str">
        <f>IF(AmazonProductData[[#This Row],[Actual_price]]&lt;200,"₹200",IF(AmazonProductData[[#This Row],[Actual_price]]&lt;=500,"₹200–₹500"," &gt;₹500)"))</f>
        <v xml:space="preserve"> &gt;₹500)</v>
      </c>
      <c r="N539" s="36">
        <v>50000</v>
      </c>
      <c r="O539" s="36" t="str">
        <f>IF(AmazonProductData[[#This Row],[Discount_percentage]]&gt;=0.5,"50% or More","Less Than 50%")</f>
        <v>50% or More</v>
      </c>
      <c r="P539" s="27">
        <v>0.51</v>
      </c>
      <c r="Q539" s="32" t="str">
        <f>IF(AmazonProductData[[#This Row],[Rating]]&lt;3,"Good",IF(AmazonProductData[[#This Row],[Rating]]&lt;=3.9,"Very Good","Excellent"))</f>
        <v>Very Good</v>
      </c>
      <c r="R539" s="32">
        <f>AmazonProductData[[#This Row],[Rating]]*AmazonProductData[[#This Row],[Rating_count]]</f>
        <v>13720.199999999999</v>
      </c>
      <c r="S539" s="17">
        <v>3.9</v>
      </c>
      <c r="T539" s="17">
        <f>AmazonProductData[[#This Row],[Actual_price]]*AmazonProductData[[#This Row],[Rating_count]]</f>
        <v>175900000</v>
      </c>
      <c r="U539" s="17" t="str">
        <f>IF(AmazonProductData[[#This Row],[Rating_count]]&lt;1000,"Less than 1k Reviews","More than 1k Reviews")</f>
        <v>More than 1k Reviews</v>
      </c>
      <c r="V539" s="20">
        <v>3518</v>
      </c>
      <c r="W539" s="1" t="s">
        <v>3207</v>
      </c>
      <c r="X539" s="1" t="s">
        <v>4440</v>
      </c>
      <c r="Y539" s="1" t="s">
        <v>5634</v>
      </c>
      <c r="Z539" s="1" t="s">
        <v>6828</v>
      </c>
      <c r="AA539" s="1" t="s">
        <v>8022</v>
      </c>
      <c r="AB539" s="1" t="s">
        <v>9226</v>
      </c>
      <c r="AC539" s="2" t="s">
        <v>10500</v>
      </c>
      <c r="AD539" s="4" t="s">
        <v>11918</v>
      </c>
    </row>
    <row r="540" spans="1:30" x14ac:dyDescent="0.35">
      <c r="A540" s="3" t="s">
        <v>661</v>
      </c>
      <c r="B540" s="3" t="str">
        <f>PROPER(AmazonProductData[[#This Row],[P_edit_3]])</f>
        <v>Noise Buds Vs402 Truly</v>
      </c>
      <c r="C540" s="3" t="str">
        <f>SUBSTITUTE(AmazonProductData[[#This Row],[P_edit_2]],"/","")</f>
        <v>Noise Buds VS402 Truly</v>
      </c>
      <c r="D540" s="3" t="str">
        <f>SUBSTITUTE(AmazonProductData[[#This Row],[P_edit_1]],"!!","")</f>
        <v>Noise Buds VS402 Truly</v>
      </c>
      <c r="E540" s="3" t="str">
        <f>LEFT(AmazonProductData[[#This Row],[product_name-original]],FIND("~",SUBSTITUTE(AmazonProductData[[#This Row],[product_name-original]]," ","~",4))-1)</f>
        <v>Noise Buds VS402 Truly</v>
      </c>
      <c r="F540" s="1" t="s">
        <v>1998</v>
      </c>
      <c r="G540" s="1" t="str">
        <f>LEFT(AmazonProductData[[#This Row],[category-orginal]],FIND("|",AmazonProductData[[#This Row],[category-orginal]]))</f>
        <v>Electronics|</v>
      </c>
      <c r="H540" s="1" t="str">
        <f>SUBSTITUTE(AmazonProductData[[#This Row],[category-old3]], "OfficeProducts", "Office Products")</f>
        <v>Electronics</v>
      </c>
      <c r="I540" s="1" t="str">
        <f>SUBSTITUTE(AmazonProductData[[#This Row],[Category2]], "&amp;", " &amp; ")</f>
        <v>Electronics</v>
      </c>
      <c r="J540" s="1" t="str">
        <f>SUBSTITUTE(AmazonProductData[[#This Row],[category-old2]],"|","")</f>
        <v>Electronics</v>
      </c>
      <c r="K540" s="1" t="s">
        <v>2712</v>
      </c>
      <c r="L540" s="13">
        <v>1799</v>
      </c>
      <c r="M540" s="13" t="str">
        <f>IF(AmazonProductData[[#This Row],[Actual_price]]&lt;200,"₹200",IF(AmazonProductData[[#This Row],[Actual_price]]&lt;=500,"₹200–₹500"," &gt;₹500)"))</f>
        <v xml:space="preserve"> &gt;₹500)</v>
      </c>
      <c r="N540" s="36">
        <v>3999</v>
      </c>
      <c r="O540" s="36" t="str">
        <f>IF(AmazonProductData[[#This Row],[Discount_percentage]]&gt;=0.5,"50% or More","Less Than 50%")</f>
        <v>50% or More</v>
      </c>
      <c r="P540" s="27">
        <v>0.55000000000000004</v>
      </c>
      <c r="Q540" s="32" t="str">
        <f>IF(AmazonProductData[[#This Row],[Rating]]&lt;3,"Good",IF(AmazonProductData[[#This Row],[Rating]]&lt;=3.9,"Very Good","Excellent"))</f>
        <v>Very Good</v>
      </c>
      <c r="R540" s="32">
        <f>AmazonProductData[[#This Row],[Rating]]*AmazonProductData[[#This Row],[Rating_count]]</f>
        <v>13716.3</v>
      </c>
      <c r="S540" s="17">
        <v>3.9</v>
      </c>
      <c r="T540" s="17">
        <f>AmazonProductData[[#This Row],[Actual_price]]*AmazonProductData[[#This Row],[Rating_count]]</f>
        <v>14064483</v>
      </c>
      <c r="U540" s="17" t="str">
        <f>IF(AmazonProductData[[#This Row],[Rating_count]]&lt;1000,"Less than 1k Reviews","More than 1k Reviews")</f>
        <v>More than 1k Reviews</v>
      </c>
      <c r="V540" s="20">
        <v>3517</v>
      </c>
      <c r="W540" s="1" t="s">
        <v>3509</v>
      </c>
      <c r="X540" s="1" t="s">
        <v>4701</v>
      </c>
      <c r="Y540" s="1" t="s">
        <v>5895</v>
      </c>
      <c r="Z540" s="1" t="s">
        <v>7089</v>
      </c>
      <c r="AA540" s="1" t="s">
        <v>8283</v>
      </c>
      <c r="AB540" s="1" t="s">
        <v>9491</v>
      </c>
      <c r="AC540" s="2" t="s">
        <v>10876</v>
      </c>
      <c r="AD540" s="4" t="s">
        <v>12321</v>
      </c>
    </row>
    <row r="541" spans="1:30" hidden="1" x14ac:dyDescent="0.35">
      <c r="A541" s="3" t="s">
        <v>343</v>
      </c>
      <c r="B541" s="3" t="str">
        <f>PROPER(AmazonProductData[[#This Row],[P_edit_3]])</f>
        <v>Sandisk Ultra¬Æ Microsdxc‚Ñ¢ Uhs-I</v>
      </c>
      <c r="C541" s="3" t="str">
        <f>SUBSTITUTE(AmazonProductData[[#This Row],[P_edit_2]],"/","")</f>
        <v>SanDisk Ultra¬Æ microSDXC‚Ñ¢ UHS-I</v>
      </c>
      <c r="D541" s="3" t="str">
        <f>SUBSTITUTE(AmazonProductData[[#This Row],[P_edit_1]],"!!","")</f>
        <v>SanDisk Ultra¬Æ microSDXC‚Ñ¢ UHS-I</v>
      </c>
      <c r="E541" s="3" t="str">
        <f>LEFT(AmazonProductData[[#This Row],[product_name-original]],FIND("~",SUBSTITUTE(AmazonProductData[[#This Row],[product_name-original]]," ","~",4))-1)</f>
        <v>SanDisk Ultra¬Æ microSDXC‚Ñ¢ UHS-I</v>
      </c>
      <c r="F541" s="1" t="s">
        <v>1692</v>
      </c>
      <c r="G541" s="1" t="str">
        <f>LEFT(AmazonProductData[[#This Row],[category-orginal]],FIND("|",AmazonProductData[[#This Row],[category-orginal]]))</f>
        <v>Electronics|</v>
      </c>
      <c r="H541" s="1" t="str">
        <f>SUBSTITUTE(AmazonProductData[[#This Row],[category-old3]], "OfficeProducts", "Office Products")</f>
        <v>Electronics</v>
      </c>
      <c r="I541" s="1" t="str">
        <f>SUBSTITUTE(AmazonProductData[[#This Row],[Category2]], "&amp;", " &amp; ")</f>
        <v>Electronics</v>
      </c>
      <c r="J541" s="1" t="str">
        <f>SUBSTITUTE(AmazonProductData[[#This Row],[category-old2]],"|","")</f>
        <v>Electronics</v>
      </c>
      <c r="K541" s="1" t="s">
        <v>2710</v>
      </c>
      <c r="L541" s="13">
        <v>569</v>
      </c>
      <c r="M541" s="13" t="str">
        <f>IF(AmazonProductData[[#This Row],[Actual_price]]&lt;200,"₹200",IF(AmazonProductData[[#This Row],[Actual_price]]&lt;=500,"₹200–₹500"," &gt;₹500)"))</f>
        <v xml:space="preserve"> &gt;₹500)</v>
      </c>
      <c r="N541" s="36">
        <v>1000</v>
      </c>
      <c r="O541" s="36" t="str">
        <f>IF(AmazonProductData[[#This Row],[Discount_percentage]]&gt;=0.5,"50% or More","Less Than 50%")</f>
        <v>Less Than 50%</v>
      </c>
      <c r="P541" s="27">
        <v>0.43</v>
      </c>
      <c r="Q541" s="32" t="str">
        <f>IF(AmazonProductData[[#This Row],[Rating]]&lt;3,"Good",IF(AmazonProductData[[#This Row],[Rating]]&lt;=3.9,"Very Good","Excellent"))</f>
        <v>Excellent</v>
      </c>
      <c r="R541" s="32">
        <f>AmazonProductData[[#This Row],[Rating]]*AmazonProductData[[#This Row],[Rating_count]]</f>
        <v>295939.60000000003</v>
      </c>
      <c r="S541" s="17">
        <v>4.4000000000000004</v>
      </c>
      <c r="T541" s="17">
        <f>AmazonProductData[[#This Row],[Actual_price]]*AmazonProductData[[#This Row],[Rating_count]]</f>
        <v>67259000</v>
      </c>
      <c r="U541" s="17" t="str">
        <f>IF(AmazonProductData[[#This Row],[Rating_count]]&lt;1000,"Less than 1k Reviews","More than 1k Reviews")</f>
        <v>More than 1k Reviews</v>
      </c>
      <c r="V541" s="20">
        <v>67259</v>
      </c>
      <c r="W541" s="1" t="s">
        <v>3222</v>
      </c>
      <c r="X541" s="1" t="s">
        <v>4452</v>
      </c>
      <c r="Y541" s="1" t="s">
        <v>5646</v>
      </c>
      <c r="Z541" s="1" t="s">
        <v>6840</v>
      </c>
      <c r="AA541" s="1" t="s">
        <v>8034</v>
      </c>
      <c r="AB541" s="1" t="s">
        <v>9238</v>
      </c>
      <c r="AC541" s="2" t="s">
        <v>10517</v>
      </c>
      <c r="AD541" s="4" t="s">
        <v>11935</v>
      </c>
    </row>
    <row r="542" spans="1:30" hidden="1" x14ac:dyDescent="0.35">
      <c r="A542" s="3" t="s">
        <v>343</v>
      </c>
      <c r="B542" s="3" t="str">
        <f>PROPER(AmazonProductData[[#This Row],[P_edit_3]])</f>
        <v>Sandisk Ultra¬Æ Microsdxc‚Ñ¢ Uhs-I</v>
      </c>
      <c r="C542" s="3" t="str">
        <f>SUBSTITUTE(AmazonProductData[[#This Row],[P_edit_2]],"/","")</f>
        <v>SanDisk Ultra¬Æ microSDXC‚Ñ¢ UHS-I</v>
      </c>
      <c r="D542" s="3" t="str">
        <f>SUBSTITUTE(AmazonProductData[[#This Row],[P_edit_1]],"!!","")</f>
        <v>SanDisk Ultra¬Æ microSDXC‚Ñ¢ UHS-I</v>
      </c>
      <c r="E542" s="3" t="str">
        <f>LEFT(AmazonProductData[[#This Row],[product_name-original]],FIND("~",SUBSTITUTE(AmazonProductData[[#This Row],[product_name-original]]," ","~",4))-1)</f>
        <v>SanDisk Ultra¬Æ microSDXC‚Ñ¢ UHS-I</v>
      </c>
      <c r="F542" s="1" t="s">
        <v>1692</v>
      </c>
      <c r="G542" s="1" t="str">
        <f>LEFT(AmazonProductData[[#This Row],[category-orginal]],FIND("|",AmazonProductData[[#This Row],[category-orginal]]))</f>
        <v>Electronics|</v>
      </c>
      <c r="H542" s="1" t="str">
        <f>SUBSTITUTE(AmazonProductData[[#This Row],[category-old3]], "OfficeProducts", "Office Products")</f>
        <v>Electronics</v>
      </c>
      <c r="I542" s="1" t="str">
        <f>SUBSTITUTE(AmazonProductData[[#This Row],[Category2]], "&amp;", " &amp; ")</f>
        <v>Electronics</v>
      </c>
      <c r="J542" s="1" t="str">
        <f>SUBSTITUTE(AmazonProductData[[#This Row],[category-old2]],"|","")</f>
        <v>Electronics</v>
      </c>
      <c r="K542" s="1" t="s">
        <v>2710</v>
      </c>
      <c r="L542" s="13">
        <v>569</v>
      </c>
      <c r="M542" s="13" t="str">
        <f>IF(AmazonProductData[[#This Row],[Actual_price]]&lt;200,"₹200",IF(AmazonProductData[[#This Row],[Actual_price]]&lt;=500,"₹200–₹500"," &gt;₹500)"))</f>
        <v xml:space="preserve"> &gt;₹500)</v>
      </c>
      <c r="N542" s="36">
        <v>1000</v>
      </c>
      <c r="O542" s="36" t="str">
        <f>IF(AmazonProductData[[#This Row],[Discount_percentage]]&gt;=0.5,"50% or More","Less Than 50%")</f>
        <v>Less Than 50%</v>
      </c>
      <c r="P542" s="27">
        <v>0.43</v>
      </c>
      <c r="Q542" s="32" t="str">
        <f>IF(AmazonProductData[[#This Row],[Rating]]&lt;3,"Good",IF(AmazonProductData[[#This Row],[Rating]]&lt;=3.9,"Very Good","Excellent"))</f>
        <v>Excellent</v>
      </c>
      <c r="R542" s="32">
        <f>AmazonProductData[[#This Row],[Rating]]*AmazonProductData[[#This Row],[Rating_count]]</f>
        <v>295952.80000000005</v>
      </c>
      <c r="S542" s="17">
        <v>4.4000000000000004</v>
      </c>
      <c r="T542" s="17">
        <f>AmazonProductData[[#This Row],[Actual_price]]*AmazonProductData[[#This Row],[Rating_count]]</f>
        <v>67262000</v>
      </c>
      <c r="U542" s="17" t="str">
        <f>IF(AmazonProductData[[#This Row],[Rating_count]]&lt;1000,"Less than 1k Reviews","More than 1k Reviews")</f>
        <v>More than 1k Reviews</v>
      </c>
      <c r="V542" s="20">
        <v>67262</v>
      </c>
      <c r="W542" s="1" t="s">
        <v>3222</v>
      </c>
      <c r="X542" s="1" t="s">
        <v>4452</v>
      </c>
      <c r="Y542" s="1" t="s">
        <v>5646</v>
      </c>
      <c r="Z542" s="1" t="s">
        <v>6840</v>
      </c>
      <c r="AA542" s="1" t="s">
        <v>8034</v>
      </c>
      <c r="AB542" s="1" t="s">
        <v>9238</v>
      </c>
      <c r="AC542" s="2" t="s">
        <v>10750</v>
      </c>
      <c r="AD542" s="4" t="s">
        <v>12185</v>
      </c>
    </row>
    <row r="543" spans="1:30" hidden="1" x14ac:dyDescent="0.35">
      <c r="A543" s="3" t="s">
        <v>1204</v>
      </c>
      <c r="B543" s="3" t="str">
        <f>PROPER(AmazonProductData[[#This Row],[P_edit_3]])</f>
        <v>Morphy Richards Daisy 1000W</v>
      </c>
      <c r="C543" s="3" t="str">
        <f>SUBSTITUTE(AmazonProductData[[#This Row],[P_edit_2]],"/","")</f>
        <v>Morphy Richards Daisy 1000W</v>
      </c>
      <c r="D543" s="3" t="str">
        <f>SUBSTITUTE(AmazonProductData[[#This Row],[P_edit_1]],"!!","")</f>
        <v>Morphy Richards Daisy 1000W</v>
      </c>
      <c r="E543" s="3" t="str">
        <f>LEFT(AmazonProductData[[#This Row],[product_name-original]],FIND("~",SUBSTITUTE(AmazonProductData[[#This Row],[product_name-original]]," ","~",4))-1)</f>
        <v>Morphy Richards Daisy 1000W</v>
      </c>
      <c r="F543" s="1" t="s">
        <v>2541</v>
      </c>
      <c r="G543" s="1" t="str">
        <f>LEFT(AmazonProductData[[#This Row],[category-orginal]],FIND("|",AmazonProductData[[#This Row],[category-orginal]]))</f>
        <v>Home&amp;Kitchen|</v>
      </c>
      <c r="H543" s="1" t="str">
        <f>SUBSTITUTE(AmazonProductData[[#This Row],[category-old3]], "OfficeProducts", "Office Products")</f>
        <v>Home &amp; Kitchen</v>
      </c>
      <c r="I543" s="1" t="str">
        <f>SUBSTITUTE(AmazonProductData[[#This Row],[Category2]], "&amp;", " &amp; ")</f>
        <v>Home &amp; Kitchen</v>
      </c>
      <c r="J543" s="1" t="str">
        <f>SUBSTITUTE(AmazonProductData[[#This Row],[category-old2]],"|","")</f>
        <v>Home&amp;Kitchen</v>
      </c>
      <c r="K543" s="1" t="s">
        <v>2838</v>
      </c>
      <c r="L543" s="13">
        <v>559</v>
      </c>
      <c r="M543" s="13" t="str">
        <f>IF(AmazonProductData[[#This Row],[Actual_price]]&lt;200,"₹200",IF(AmazonProductData[[#This Row],[Actual_price]]&lt;=500,"₹200–₹500"," &gt;₹500)"))</f>
        <v xml:space="preserve"> &gt;₹500)</v>
      </c>
      <c r="N543" s="36">
        <v>1010</v>
      </c>
      <c r="O543" s="36" t="str">
        <f>IF(AmazonProductData[[#This Row],[Discount_percentage]]&gt;=0.5,"50% or More","Less Than 50%")</f>
        <v>Less Than 50%</v>
      </c>
      <c r="P543" s="27">
        <v>0.45</v>
      </c>
      <c r="Q543" s="32" t="str">
        <f>IF(AmazonProductData[[#This Row],[Rating]]&lt;3,"Good",IF(AmazonProductData[[#This Row],[Rating]]&lt;=3.9,"Very Good","Excellent"))</f>
        <v>Excellent</v>
      </c>
      <c r="R543" s="32">
        <f>AmazonProductData[[#This Row],[Rating]]*AmazonProductData[[#This Row],[Rating_count]]</f>
        <v>71032.5</v>
      </c>
      <c r="S543" s="17">
        <v>4.0999999999999996</v>
      </c>
      <c r="T543" s="17">
        <f>AmazonProductData[[#This Row],[Actual_price]]*AmazonProductData[[#This Row],[Rating_count]]</f>
        <v>17498250</v>
      </c>
      <c r="U543" s="17" t="str">
        <f>IF(AmazonProductData[[#This Row],[Rating_count]]&lt;1000,"Less than 1k Reviews","More than 1k Reviews")</f>
        <v>More than 1k Reviews</v>
      </c>
      <c r="V543" s="20">
        <v>17325</v>
      </c>
      <c r="W543" s="1" t="s">
        <v>4046</v>
      </c>
      <c r="X543" s="1" t="s">
        <v>5239</v>
      </c>
      <c r="Y543" s="1" t="s">
        <v>6433</v>
      </c>
      <c r="Z543" s="1" t="s">
        <v>7627</v>
      </c>
      <c r="AA543" s="1" t="s">
        <v>8821</v>
      </c>
      <c r="AB543" s="1" t="s">
        <v>10033</v>
      </c>
      <c r="AC543" s="2" t="s">
        <v>11446</v>
      </c>
      <c r="AD543" s="4" t="s">
        <v>12910</v>
      </c>
    </row>
    <row r="544" spans="1:30" hidden="1" x14ac:dyDescent="0.35">
      <c r="A544" s="3" t="s">
        <v>989</v>
      </c>
      <c r="B544" s="3" t="str">
        <f>PROPER(AmazonProductData[[#This Row],[P_edit_3]])</f>
        <v>Bajaj Waterproof 1500 Watts</v>
      </c>
      <c r="C544" s="3" t="str">
        <f>SUBSTITUTE(AmazonProductData[[#This Row],[P_edit_2]],"/","")</f>
        <v>Bajaj Waterproof 1500 Watts</v>
      </c>
      <c r="D544" s="3" t="str">
        <f>SUBSTITUTE(AmazonProductData[[#This Row],[P_edit_1]],"!!","")</f>
        <v>Bajaj Waterproof 1500 Watts</v>
      </c>
      <c r="E544" s="3" t="str">
        <f>LEFT(AmazonProductData[[#This Row],[product_name-original]],FIND("~",SUBSTITUTE(AmazonProductData[[#This Row],[product_name-original]]," ","~",4))-1)</f>
        <v>Bajaj Waterproof 1500 Watts</v>
      </c>
      <c r="F544" s="1" t="s">
        <v>2326</v>
      </c>
      <c r="G544" s="1" t="str">
        <f>LEFT(AmazonProductData[[#This Row],[category-orginal]],FIND("|",AmazonProductData[[#This Row],[category-orginal]]))</f>
        <v>Home&amp;Kitchen|</v>
      </c>
      <c r="H544" s="1" t="str">
        <f>SUBSTITUTE(AmazonProductData[[#This Row],[category-old3]], "OfficeProducts", "Office Products")</f>
        <v>Home &amp; Kitchen</v>
      </c>
      <c r="I544" s="1" t="str">
        <f>SUBSTITUTE(AmazonProductData[[#This Row],[Category2]], "&amp;", " &amp; ")</f>
        <v>Home &amp; Kitchen</v>
      </c>
      <c r="J544" s="1" t="str">
        <f>SUBSTITUTE(AmazonProductData[[#This Row],[category-old2]],"|","")</f>
        <v>Home&amp;Kitchen</v>
      </c>
      <c r="K544" s="1" t="s">
        <v>2844</v>
      </c>
      <c r="L544" s="13">
        <v>653</v>
      </c>
      <c r="M544" s="13" t="str">
        <f>IF(AmazonProductData[[#This Row],[Actual_price]]&lt;200,"₹200",IF(AmazonProductData[[#This Row],[Actual_price]]&lt;=500,"₹200–₹500"," &gt;₹500)"))</f>
        <v xml:space="preserve"> &gt;₹500)</v>
      </c>
      <c r="N544" s="36">
        <v>1020</v>
      </c>
      <c r="O544" s="36" t="str">
        <f>IF(AmazonProductData[[#This Row],[Discount_percentage]]&gt;=0.5,"50% or More","Less Than 50%")</f>
        <v>Less Than 50%</v>
      </c>
      <c r="P544" s="27">
        <v>0.36</v>
      </c>
      <c r="Q544" s="32" t="str">
        <f>IF(AmazonProductData[[#This Row],[Rating]]&lt;3,"Good",IF(AmazonProductData[[#This Row],[Rating]]&lt;=3.9,"Very Good","Excellent"))</f>
        <v>Excellent</v>
      </c>
      <c r="R544" s="32">
        <f>AmazonProductData[[#This Row],[Rating]]*AmazonProductData[[#This Row],[Rating_count]]</f>
        <v>13800.599999999999</v>
      </c>
      <c r="S544" s="17">
        <v>4.0999999999999996</v>
      </c>
      <c r="T544" s="17">
        <f>AmazonProductData[[#This Row],[Actual_price]]*AmazonProductData[[#This Row],[Rating_count]]</f>
        <v>3433320</v>
      </c>
      <c r="U544" s="17" t="str">
        <f>IF(AmazonProductData[[#This Row],[Rating_count]]&lt;1000,"Less than 1k Reviews","More than 1k Reviews")</f>
        <v>More than 1k Reviews</v>
      </c>
      <c r="V544" s="20">
        <v>3366</v>
      </c>
      <c r="W544" s="1" t="s">
        <v>3833</v>
      </c>
      <c r="X544" s="1" t="s">
        <v>5024</v>
      </c>
      <c r="Y544" s="1" t="s">
        <v>6218</v>
      </c>
      <c r="Z544" s="1" t="s">
        <v>7412</v>
      </c>
      <c r="AA544" s="1" t="s">
        <v>8606</v>
      </c>
      <c r="AB544" s="1" t="s">
        <v>9818</v>
      </c>
      <c r="AC544" s="2" t="s">
        <v>11232</v>
      </c>
      <c r="AD544" s="4" t="s">
        <v>12695</v>
      </c>
    </row>
    <row r="545" spans="1:30" hidden="1" x14ac:dyDescent="0.35">
      <c r="A545" s="3" t="s">
        <v>1225</v>
      </c>
      <c r="B545" s="3" t="str">
        <f>PROPER(AmazonProductData[[#This Row],[P_edit_3]])</f>
        <v>Crompton Ihl 251 1500-Watt</v>
      </c>
      <c r="C545" s="3" t="str">
        <f>SUBSTITUTE(AmazonProductData[[#This Row],[P_edit_2]],"/","")</f>
        <v>Crompton IHL 251 1500-Watt</v>
      </c>
      <c r="D545" s="3" t="str">
        <f>SUBSTITUTE(AmazonProductData[[#This Row],[P_edit_1]],"!!","")</f>
        <v>Crompton IHL 251 1500-Watt</v>
      </c>
      <c r="E545" s="3" t="str">
        <f>LEFT(AmazonProductData[[#This Row],[product_name-original]],FIND("~",SUBSTITUTE(AmazonProductData[[#This Row],[product_name-original]]," ","~",4))-1)</f>
        <v>Crompton IHL 251 1500-Watt</v>
      </c>
      <c r="F545" s="1" t="s">
        <v>2562</v>
      </c>
      <c r="G545" s="1" t="str">
        <f>LEFT(AmazonProductData[[#This Row],[category-orginal]],FIND("|",AmazonProductData[[#This Row],[category-orginal]]))</f>
        <v>Home&amp;Kitchen|</v>
      </c>
      <c r="H545" s="1" t="str">
        <f>SUBSTITUTE(AmazonProductData[[#This Row],[category-old3]], "OfficeProducts", "Office Products")</f>
        <v>Home &amp; Kitchen</v>
      </c>
      <c r="I545" s="1" t="str">
        <f>SUBSTITUTE(AmazonProductData[[#This Row],[Category2]], "&amp;", " &amp; ")</f>
        <v>Home &amp; Kitchen</v>
      </c>
      <c r="J545" s="1" t="str">
        <f>SUBSTITUTE(AmazonProductData[[#This Row],[category-old2]],"|","")</f>
        <v>Home&amp;Kitchen</v>
      </c>
      <c r="K545" s="1" t="s">
        <v>2844</v>
      </c>
      <c r="L545" s="13">
        <v>640</v>
      </c>
      <c r="M545" s="13" t="str">
        <f>IF(AmazonProductData[[#This Row],[Actual_price]]&lt;200,"₹200",IF(AmazonProductData[[#This Row],[Actual_price]]&lt;=500,"₹200–₹500"," &gt;₹500)"))</f>
        <v xml:space="preserve"> &gt;₹500)</v>
      </c>
      <c r="N545" s="36">
        <v>1020</v>
      </c>
      <c r="O545" s="36" t="str">
        <f>IF(AmazonProductData[[#This Row],[Discount_percentage]]&gt;=0.5,"50% or More","Less Than 50%")</f>
        <v>Less Than 50%</v>
      </c>
      <c r="P545" s="27">
        <v>0.37</v>
      </c>
      <c r="Q545" s="32" t="str">
        <f>IF(AmazonProductData[[#This Row],[Rating]]&lt;3,"Good",IF(AmazonProductData[[#This Row],[Rating]]&lt;=3.9,"Very Good","Excellent"))</f>
        <v>Excellent</v>
      </c>
      <c r="R545" s="32">
        <f>AmazonProductData[[#This Row],[Rating]]*AmazonProductData[[#This Row],[Rating_count]]</f>
        <v>20741.899999999998</v>
      </c>
      <c r="S545" s="17">
        <v>4.0999999999999996</v>
      </c>
      <c r="T545" s="17">
        <f>AmazonProductData[[#This Row],[Actual_price]]*AmazonProductData[[#This Row],[Rating_count]]</f>
        <v>5160180</v>
      </c>
      <c r="U545" s="17" t="str">
        <f>IF(AmazonProductData[[#This Row],[Rating_count]]&lt;1000,"Less than 1k Reviews","More than 1k Reviews")</f>
        <v>More than 1k Reviews</v>
      </c>
      <c r="V545" s="20">
        <v>5059</v>
      </c>
      <c r="W545" s="1" t="s">
        <v>4067</v>
      </c>
      <c r="X545" s="1" t="s">
        <v>5260</v>
      </c>
      <c r="Y545" s="1" t="s">
        <v>6454</v>
      </c>
      <c r="Z545" s="1" t="s">
        <v>7648</v>
      </c>
      <c r="AA545" s="1" t="s">
        <v>8842</v>
      </c>
      <c r="AB545" s="1" t="s">
        <v>10054</v>
      </c>
      <c r="AC545" s="2" t="s">
        <v>11467</v>
      </c>
      <c r="AD545" s="4" t="s">
        <v>12931</v>
      </c>
    </row>
    <row r="546" spans="1:30" hidden="1" x14ac:dyDescent="0.35">
      <c r="A546" s="3" t="s">
        <v>307</v>
      </c>
      <c r="B546" s="3" t="str">
        <f>PROPER(AmazonProductData[[#This Row],[P_edit_3]])</f>
        <v>Aine Hdmi Male To Vga Female Video Converter Adapter Cable (Black)</v>
      </c>
      <c r="C546" s="3" t="str">
        <f>SUBSTITUTE(AmazonProductData[[#This Row],[P_edit_2]],"/","")</f>
        <v>Aine HDMI Male to VGA Female Video Converter Adapter Cable (Black)</v>
      </c>
      <c r="D546" s="3" t="str">
        <f>SUBSTITUTE(AmazonProductData[[#This Row],[P_edit_1]],"!!","")</f>
        <v>Aine HDMI Male to VGA Female Video Converter Adapter Cable (Black)</v>
      </c>
      <c r="E546" s="3" t="s">
        <v>1669</v>
      </c>
      <c r="F546" s="1" t="s">
        <v>1656</v>
      </c>
      <c r="G546" s="1" t="str">
        <f>LEFT(AmazonProductData[[#This Row],[category-orginal]],FIND("|",AmazonProductData[[#This Row],[category-orginal]]))</f>
        <v>Electronics|</v>
      </c>
      <c r="H546" s="1" t="str">
        <f>SUBSTITUTE(AmazonProductData[[#This Row],[category-old3]], "OfficeProducts", "Office Products")</f>
        <v>Electronics</v>
      </c>
      <c r="I546" s="1" t="str">
        <f>SUBSTITUTE(AmazonProductData[[#This Row],[Category2]], "&amp;", " &amp; ")</f>
        <v>Electronics</v>
      </c>
      <c r="J546" s="1" t="str">
        <f>SUBSTITUTE(AmazonProductData[[#This Row],[category-old2]],"|","")</f>
        <v>Electronics</v>
      </c>
      <c r="K546" s="1" t="s">
        <v>2694</v>
      </c>
      <c r="L546" s="13">
        <v>893</v>
      </c>
      <c r="M546" s="13" t="str">
        <f>IF(AmazonProductData[[#This Row],[Actual_price]]&lt;200,"₹200",IF(AmazonProductData[[#This Row],[Actual_price]]&lt;=500,"₹200–₹500"," &gt;₹500)"))</f>
        <v xml:space="preserve"> &gt;₹500)</v>
      </c>
      <c r="N546" s="36">
        <v>1052</v>
      </c>
      <c r="O546" s="36" t="str">
        <f>IF(AmazonProductData[[#This Row],[Discount_percentage]]&gt;=0.5,"50% or More","Less Than 50%")</f>
        <v>Less Than 50%</v>
      </c>
      <c r="P546" s="27">
        <v>0.15</v>
      </c>
      <c r="Q546" s="32" t="str">
        <f>IF(AmazonProductData[[#This Row],[Rating]]&lt;3,"Good",IF(AmazonProductData[[#This Row],[Rating]]&lt;=3.9,"Very Good","Excellent"))</f>
        <v>Excellent</v>
      </c>
      <c r="R546" s="32">
        <f>AmazonProductData[[#This Row],[Rating]]*AmazonProductData[[#This Row],[Rating_count]]</f>
        <v>455.79999999999995</v>
      </c>
      <c r="S546" s="17">
        <v>4.3</v>
      </c>
      <c r="T546" s="17">
        <f>AmazonProductData[[#This Row],[Actual_price]]*AmazonProductData[[#This Row],[Rating_count]]</f>
        <v>111512</v>
      </c>
      <c r="U546" s="17" t="str">
        <f>IF(AmazonProductData[[#This Row],[Rating_count]]&lt;1000,"Less than 1k Reviews","More than 1k Reviews")</f>
        <v>Less than 1k Reviews</v>
      </c>
      <c r="V546" s="20">
        <v>106</v>
      </c>
      <c r="W546" s="1" t="s">
        <v>3188</v>
      </c>
      <c r="X546" s="1" t="s">
        <v>4423</v>
      </c>
      <c r="Y546" s="1" t="s">
        <v>5617</v>
      </c>
      <c r="Z546" s="1" t="s">
        <v>6811</v>
      </c>
      <c r="AA546" s="1" t="s">
        <v>8005</v>
      </c>
      <c r="AB546" s="1" t="s">
        <v>9209</v>
      </c>
      <c r="AC546" s="2" t="s">
        <v>10481</v>
      </c>
      <c r="AD546" s="4" t="s">
        <v>11899</v>
      </c>
    </row>
    <row r="547" spans="1:30" hidden="1" x14ac:dyDescent="0.35">
      <c r="A547" s="3" t="s">
        <v>1142</v>
      </c>
      <c r="B547" s="3" t="str">
        <f>PROPER(AmazonProductData[[#This Row],[P_edit_3]])</f>
        <v>Rico Irpro 1500 Watt</v>
      </c>
      <c r="C547" s="3" t="str">
        <f>SUBSTITUTE(AmazonProductData[[#This Row],[P_edit_2]],"/","")</f>
        <v>Rico IRPRO 1500 Watt</v>
      </c>
      <c r="D547" s="3" t="str">
        <f>SUBSTITUTE(AmazonProductData[[#This Row],[P_edit_1]],"!!","")</f>
        <v>Rico IRPRO 1500 Watt</v>
      </c>
      <c r="E547" s="3" t="str">
        <f>LEFT(AmazonProductData[[#This Row],[product_name-original]],FIND("~",SUBSTITUTE(AmazonProductData[[#This Row],[product_name-original]]," ","~",4))-1)</f>
        <v>Rico IRPRO 1500 Watt</v>
      </c>
      <c r="F547" s="1" t="s">
        <v>2479</v>
      </c>
      <c r="G547" s="1" t="str">
        <f>LEFT(AmazonProductData[[#This Row],[category-orginal]],FIND("|",AmazonProductData[[#This Row],[category-orginal]]))</f>
        <v>Home&amp;Kitchen|</v>
      </c>
      <c r="H547" s="1" t="str">
        <f>SUBSTITUTE(AmazonProductData[[#This Row],[category-old3]], "OfficeProducts", "Office Products")</f>
        <v>Home &amp; Kitchen</v>
      </c>
      <c r="I547" s="1" t="str">
        <f>SUBSTITUTE(AmazonProductData[[#This Row],[Category2]], "&amp;", " &amp; ")</f>
        <v>Home &amp; Kitchen</v>
      </c>
      <c r="J547" s="1" t="str">
        <f>SUBSTITUTE(AmazonProductData[[#This Row],[category-old2]],"|","")</f>
        <v>Home&amp;Kitchen</v>
      </c>
      <c r="K547" s="1" t="s">
        <v>2844</v>
      </c>
      <c r="L547" s="13">
        <v>999</v>
      </c>
      <c r="M547" s="13" t="str">
        <f>IF(AmazonProductData[[#This Row],[Actual_price]]&lt;200,"₹200",IF(AmazonProductData[[#This Row],[Actual_price]]&lt;=500,"₹200–₹500"," &gt;₹500)"))</f>
        <v xml:space="preserve"> &gt;₹500)</v>
      </c>
      <c r="N547" s="36">
        <v>1075</v>
      </c>
      <c r="O547" s="36" t="str">
        <f>IF(AmazonProductData[[#This Row],[Discount_percentage]]&gt;=0.5,"50% or More","Less Than 50%")</f>
        <v>Less Than 50%</v>
      </c>
      <c r="P547" s="27">
        <v>7.0000000000000007E-2</v>
      </c>
      <c r="Q547" s="32" t="str">
        <f>IF(AmazonProductData[[#This Row],[Rating]]&lt;3,"Good",IF(AmazonProductData[[#This Row],[Rating]]&lt;=3.9,"Very Good","Excellent"))</f>
        <v>Excellent</v>
      </c>
      <c r="R547" s="32">
        <f>AmazonProductData[[#This Row],[Rating]]*AmazonProductData[[#This Row],[Rating_count]]</f>
        <v>38027.5</v>
      </c>
      <c r="S547" s="17">
        <v>4.0999999999999996</v>
      </c>
      <c r="T547" s="17">
        <f>AmazonProductData[[#This Row],[Actual_price]]*AmazonProductData[[#This Row],[Rating_count]]</f>
        <v>9970625</v>
      </c>
      <c r="U547" s="17" t="str">
        <f>IF(AmazonProductData[[#This Row],[Rating_count]]&lt;1000,"Less than 1k Reviews","More than 1k Reviews")</f>
        <v>More than 1k Reviews</v>
      </c>
      <c r="V547" s="20">
        <v>9275</v>
      </c>
      <c r="W547" s="1" t="s">
        <v>3985</v>
      </c>
      <c r="X547" s="1" t="s">
        <v>5177</v>
      </c>
      <c r="Y547" s="1" t="s">
        <v>6371</v>
      </c>
      <c r="Z547" s="1" t="s">
        <v>7565</v>
      </c>
      <c r="AA547" s="1" t="s">
        <v>8759</v>
      </c>
      <c r="AB547" s="1" t="s">
        <v>9971</v>
      </c>
      <c r="AC547" s="2" t="s">
        <v>11384</v>
      </c>
      <c r="AD547" s="4" t="s">
        <v>12848</v>
      </c>
    </row>
    <row r="548" spans="1:30" hidden="1" x14ac:dyDescent="0.35">
      <c r="A548" s="3" t="s">
        <v>884</v>
      </c>
      <c r="B548" s="3" t="str">
        <f>PROPER(AmazonProductData[[#This Row],[P_edit_3]])</f>
        <v>Lenovo 130 Wireless Compact</v>
      </c>
      <c r="C548" s="3" t="str">
        <f>SUBSTITUTE(AmazonProductData[[#This Row],[P_edit_2]],"/","")</f>
        <v>Lenovo 130 Wireless Compact</v>
      </c>
      <c r="D548" s="3" t="str">
        <f>SUBSTITUTE(AmazonProductData[[#This Row],[P_edit_1]],"!!","")</f>
        <v>Lenovo 130 Wireless Compact</v>
      </c>
      <c r="E548" s="3" t="str">
        <f>LEFT(AmazonProductData[[#This Row],[product_name-original]],FIND("~",SUBSTITUTE(AmazonProductData[[#This Row],[product_name-original]]," ","~",4))-1)</f>
        <v>Lenovo 130 Wireless Compact</v>
      </c>
      <c r="F548" s="1" t="s">
        <v>2221</v>
      </c>
      <c r="G548" s="1" t="str">
        <f>LEFT(AmazonProductData[[#This Row],[category-orginal]],FIND("|",AmazonProductData[[#This Row],[category-orginal]]))</f>
        <v>Computers&amp;Accessories|</v>
      </c>
      <c r="H548" s="1" t="str">
        <f>SUBSTITUTE(AmazonProductData[[#This Row],[category-old3]], "OfficeProducts", "Office Products")</f>
        <v>Computers &amp; Accessories</v>
      </c>
      <c r="I548" s="1" t="str">
        <f>SUBSTITUTE(AmazonProductData[[#This Row],[Category2]], "&amp;", " &amp; ")</f>
        <v>Computers &amp; Accessories</v>
      </c>
      <c r="J548" s="1" t="str">
        <f>SUBSTITUTE(AmazonProductData[[#This Row],[category-old2]],"|","")</f>
        <v>Computers&amp;Accessories</v>
      </c>
      <c r="K548" s="1" t="s">
        <v>2733</v>
      </c>
      <c r="L548" s="13">
        <v>579</v>
      </c>
      <c r="M548" s="13" t="str">
        <f>IF(AmazonProductData[[#This Row],[Actual_price]]&lt;200,"₹200",IF(AmazonProductData[[#This Row],[Actual_price]]&lt;=500,"₹200–₹500"," &gt;₹500)"))</f>
        <v xml:space="preserve"> &gt;₹500)</v>
      </c>
      <c r="N548" s="36">
        <v>1090</v>
      </c>
      <c r="O548" s="36" t="str">
        <f>IF(AmazonProductData[[#This Row],[Discount_percentage]]&gt;=0.5,"50% or More","Less Than 50%")</f>
        <v>Less Than 50%</v>
      </c>
      <c r="P548" s="27">
        <v>0.47</v>
      </c>
      <c r="Q548" s="32" t="str">
        <f>IF(AmazonProductData[[#This Row],[Rating]]&lt;3,"Good",IF(AmazonProductData[[#This Row],[Rating]]&lt;=3.9,"Very Good","Excellent"))</f>
        <v>Excellent</v>
      </c>
      <c r="R548" s="32">
        <f>AmazonProductData[[#This Row],[Rating]]*AmazonProductData[[#This Row],[Rating_count]]</f>
        <v>15320.800000000001</v>
      </c>
      <c r="S548" s="17">
        <v>4.4000000000000004</v>
      </c>
      <c r="T548" s="17">
        <f>AmazonProductData[[#This Row],[Actual_price]]*AmazonProductData[[#This Row],[Rating_count]]</f>
        <v>3795380</v>
      </c>
      <c r="U548" s="17" t="str">
        <f>IF(AmazonProductData[[#This Row],[Rating_count]]&lt;1000,"Less than 1k Reviews","More than 1k Reviews")</f>
        <v>More than 1k Reviews</v>
      </c>
      <c r="V548" s="20">
        <v>3482</v>
      </c>
      <c r="W548" s="1" t="s">
        <v>3729</v>
      </c>
      <c r="X548" s="1" t="s">
        <v>4919</v>
      </c>
      <c r="Y548" s="1" t="s">
        <v>6113</v>
      </c>
      <c r="Z548" s="1" t="s">
        <v>7307</v>
      </c>
      <c r="AA548" s="1" t="s">
        <v>8501</v>
      </c>
      <c r="AB548" s="1" t="s">
        <v>9713</v>
      </c>
      <c r="AC548" s="2" t="s">
        <v>11122</v>
      </c>
      <c r="AD548" s="4" t="s">
        <v>12583</v>
      </c>
    </row>
    <row r="549" spans="1:30" hidden="1" x14ac:dyDescent="0.35">
      <c r="A549" s="3" t="s">
        <v>959</v>
      </c>
      <c r="B549" s="3" t="str">
        <f>PROPER(AmazonProductData[[#This Row],[P_edit_3]])</f>
        <v>Orient Electric Fabrijoy Difj10Bp</v>
      </c>
      <c r="C549" s="3" t="str">
        <f>SUBSTITUTE(AmazonProductData[[#This Row],[P_edit_2]],"/","")</f>
        <v>Orient Electric Fabrijoy DIFJ10BP</v>
      </c>
      <c r="D549" s="3" t="str">
        <f>SUBSTITUTE(AmazonProductData[[#This Row],[P_edit_1]],"!!","")</f>
        <v>Orient Electric Fabrijoy DIFJ10BP</v>
      </c>
      <c r="E549" s="3" t="str">
        <f>LEFT(AmazonProductData[[#This Row],[product_name-original]],FIND("~",SUBSTITUTE(AmazonProductData[[#This Row],[product_name-original]]," ","~",4))-1)</f>
        <v>Orient Electric Fabrijoy DIFJ10BP</v>
      </c>
      <c r="F549" s="1" t="s">
        <v>2296</v>
      </c>
      <c r="G549" s="1" t="str">
        <f>LEFT(AmazonProductData[[#This Row],[category-orginal]],FIND("|",AmazonProductData[[#This Row],[category-orginal]]))</f>
        <v>Home&amp;Kitchen|</v>
      </c>
      <c r="H549" s="1" t="str">
        <f>SUBSTITUTE(AmazonProductData[[#This Row],[category-old3]], "OfficeProducts", "Office Products")</f>
        <v>Home &amp; Kitchen</v>
      </c>
      <c r="I549" s="1" t="str">
        <f>SUBSTITUTE(AmazonProductData[[#This Row],[Category2]], "&amp;", " &amp; ")</f>
        <v>Home &amp; Kitchen</v>
      </c>
      <c r="J549" s="1" t="str">
        <f>SUBSTITUTE(AmazonProductData[[#This Row],[category-old2]],"|","")</f>
        <v>Home&amp;Kitchen</v>
      </c>
      <c r="K549" s="1" t="s">
        <v>2838</v>
      </c>
      <c r="L549" s="13">
        <v>549</v>
      </c>
      <c r="M549" s="13" t="str">
        <f>IF(AmazonProductData[[#This Row],[Actual_price]]&lt;200,"₹200",IF(AmazonProductData[[#This Row],[Actual_price]]&lt;=500,"₹200–₹500"," &gt;₹500)"))</f>
        <v xml:space="preserve"> &gt;₹500)</v>
      </c>
      <c r="N549" s="36">
        <v>1090</v>
      </c>
      <c r="O549" s="36" t="str">
        <f>IF(AmazonProductData[[#This Row],[Discount_percentage]]&gt;=0.5,"50% or More","Less Than 50%")</f>
        <v>50% or More</v>
      </c>
      <c r="P549" s="27">
        <v>0.5</v>
      </c>
      <c r="Q549" s="32" t="str">
        <f>IF(AmazonProductData[[#This Row],[Rating]]&lt;3,"Good",IF(AmazonProductData[[#This Row],[Rating]]&lt;=3.9,"Very Good","Excellent"))</f>
        <v>Excellent</v>
      </c>
      <c r="R549" s="32">
        <f>AmazonProductData[[#This Row],[Rating]]*AmazonProductData[[#This Row],[Rating_count]]</f>
        <v>54721.8</v>
      </c>
      <c r="S549" s="17">
        <v>4.2</v>
      </c>
      <c r="T549" s="17">
        <f>AmazonProductData[[#This Row],[Actual_price]]*AmazonProductData[[#This Row],[Rating_count]]</f>
        <v>14201610</v>
      </c>
      <c r="U549" s="17" t="str">
        <f>IF(AmazonProductData[[#This Row],[Rating_count]]&lt;1000,"Less than 1k Reviews","More than 1k Reviews")</f>
        <v>More than 1k Reviews</v>
      </c>
      <c r="V549" s="20">
        <v>13029</v>
      </c>
      <c r="W549" s="1" t="s">
        <v>3803</v>
      </c>
      <c r="X549" s="1" t="s">
        <v>4994</v>
      </c>
      <c r="Y549" s="1" t="s">
        <v>6188</v>
      </c>
      <c r="Z549" s="1" t="s">
        <v>7382</v>
      </c>
      <c r="AA549" s="1" t="s">
        <v>8576</v>
      </c>
      <c r="AB549" s="1" t="s">
        <v>9788</v>
      </c>
      <c r="AC549" s="2" t="s">
        <v>11202</v>
      </c>
      <c r="AD549" s="4" t="s">
        <v>12665</v>
      </c>
    </row>
    <row r="550" spans="1:30" hidden="1" x14ac:dyDescent="0.35">
      <c r="A550" s="3" t="s">
        <v>237</v>
      </c>
      <c r="B550" s="3" t="str">
        <f>PROPER(AmazonProductData[[#This Row],[P_edit_3]])</f>
        <v>Wayona 3In1 Nylon Braided</v>
      </c>
      <c r="C550" s="3" t="str">
        <f>SUBSTITUTE(AmazonProductData[[#This Row],[P_edit_2]],"/","")</f>
        <v>Wayona 3in1 Nylon Braided</v>
      </c>
      <c r="D550" s="3" t="str">
        <f>SUBSTITUTE(AmazonProductData[[#This Row],[P_edit_1]],"!!","")</f>
        <v>Wayona 3in1 Nylon Braided</v>
      </c>
      <c r="E550" s="3" t="str">
        <f>LEFT(AmazonProductData[[#This Row],[product_name-original]],FIND("~",SUBSTITUTE(AmazonProductData[[#This Row],[product_name-original]]," ","~",4))-1)</f>
        <v>Wayona 3in1 Nylon Braided</v>
      </c>
      <c r="F550" s="1" t="s">
        <v>1588</v>
      </c>
      <c r="G550" s="1" t="str">
        <f>LEFT(AmazonProductData[[#This Row],[category-orginal]],FIND("|",AmazonProductData[[#This Row],[category-orginal]]))</f>
        <v>Computers&amp;Accessories|</v>
      </c>
      <c r="H550" s="1" t="str">
        <f>SUBSTITUTE(AmazonProductData[[#This Row],[category-old3]], "OfficeProducts", "Office Products")</f>
        <v>Computers &amp; Accessories</v>
      </c>
      <c r="I550" s="1" t="str">
        <f>SUBSTITUTE(AmazonProductData[[#This Row],[Category2]], "&amp;", " &amp; ")</f>
        <v>Computers &amp; Accessories</v>
      </c>
      <c r="J550" s="1" t="str">
        <f>SUBSTITUTE(AmazonProductData[[#This Row],[category-old2]],"|","")</f>
        <v>Computers&amp;Accessories</v>
      </c>
      <c r="K550" s="1" t="s">
        <v>2688</v>
      </c>
      <c r="L550" s="13">
        <v>449</v>
      </c>
      <c r="M550" s="13" t="str">
        <f>IF(AmazonProductData[[#This Row],[Actual_price]]&lt;200,"₹200",IF(AmazonProductData[[#This Row],[Actual_price]]&lt;=500,"₹200–₹500"," &gt;₹500)"))</f>
        <v xml:space="preserve"> &gt;₹500)</v>
      </c>
      <c r="N550" s="36">
        <v>1099</v>
      </c>
      <c r="O550" s="36" t="str">
        <f>IF(AmazonProductData[[#This Row],[Discount_percentage]]&gt;=0.5,"50% or More","Less Than 50%")</f>
        <v>50% or More</v>
      </c>
      <c r="P550" s="27">
        <v>0.59</v>
      </c>
      <c r="Q550" s="32" t="str">
        <f>IF(AmazonProductData[[#This Row],[Rating]]&lt;3,"Good",IF(AmazonProductData[[#This Row],[Rating]]&lt;=3.9,"Very Good","Excellent"))</f>
        <v>Excellent</v>
      </c>
      <c r="R550" s="32">
        <f>AmazonProductData[[#This Row],[Rating]]*AmazonProductData[[#This Row],[Rating_count]]</f>
        <v>968</v>
      </c>
      <c r="S550" s="17">
        <v>4</v>
      </c>
      <c r="T550" s="17">
        <f>AmazonProductData[[#This Row],[Actual_price]]*AmazonProductData[[#This Row],[Rating_count]]</f>
        <v>265958</v>
      </c>
      <c r="U550" s="17" t="str">
        <f>IF(AmazonProductData[[#This Row],[Rating_count]]&lt;1000,"Less than 1k Reviews","More than 1k Reviews")</f>
        <v>Less than 1k Reviews</v>
      </c>
      <c r="V550" s="20">
        <v>242</v>
      </c>
      <c r="W550" s="1" t="s">
        <v>3124</v>
      </c>
      <c r="X550" s="1" t="s">
        <v>4374</v>
      </c>
      <c r="Y550" s="1" t="s">
        <v>5568</v>
      </c>
      <c r="Z550" s="1" t="s">
        <v>6762</v>
      </c>
      <c r="AA550" s="1" t="s">
        <v>7956</v>
      </c>
      <c r="AB550" s="1" t="s">
        <v>9159</v>
      </c>
      <c r="AC550" s="2" t="s">
        <v>10415</v>
      </c>
      <c r="AD550" s="4" t="s">
        <v>11829</v>
      </c>
    </row>
    <row r="551" spans="1:30" x14ac:dyDescent="0.35">
      <c r="A551" s="3" t="s">
        <v>606</v>
      </c>
      <c r="B551" s="3" t="str">
        <f>PROPER(AmazonProductData[[#This Row],[P_edit_3]])</f>
        <v>Boult Audio Fxcharge With</v>
      </c>
      <c r="C551" s="3" t="str">
        <f>SUBSTITUTE(AmazonProductData[[#This Row],[P_edit_2]],"/","")</f>
        <v>Boult Audio FXCharge with</v>
      </c>
      <c r="D551" s="3" t="str">
        <f>SUBSTITUTE(AmazonProductData[[#This Row],[P_edit_1]],"!!","")</f>
        <v>Boult Audio FXCharge with</v>
      </c>
      <c r="E551" s="3" t="str">
        <f>LEFT(AmazonProductData[[#This Row],[product_name-original]],FIND("~",SUBSTITUTE(AmazonProductData[[#This Row],[product_name-original]]," ","~",4))-1)</f>
        <v>Boult Audio FXCharge with</v>
      </c>
      <c r="F551" s="1" t="s">
        <v>1943</v>
      </c>
      <c r="G551" s="1" t="str">
        <f>LEFT(AmazonProductData[[#This Row],[category-orginal]],FIND("|",AmazonProductData[[#This Row],[category-orginal]]))</f>
        <v>Electronics|</v>
      </c>
      <c r="H551" s="1" t="str">
        <f>SUBSTITUTE(AmazonProductData[[#This Row],[category-old3]], "OfficeProducts", "Office Products")</f>
        <v>Electronics</v>
      </c>
      <c r="I551" s="1" t="str">
        <f>SUBSTITUTE(AmazonProductData[[#This Row],[Category2]], "&amp;", " &amp; ")</f>
        <v>Electronics</v>
      </c>
      <c r="J551" s="1" t="str">
        <f>SUBSTITUTE(AmazonProductData[[#This Row],[category-old2]],"|","")</f>
        <v>Electronics</v>
      </c>
      <c r="K551" s="1" t="s">
        <v>2712</v>
      </c>
      <c r="L551" s="13">
        <v>999</v>
      </c>
      <c r="M551" s="13" t="str">
        <f>IF(AmazonProductData[[#This Row],[Actual_price]]&lt;200,"₹200",IF(AmazonProductData[[#This Row],[Actual_price]]&lt;=500,"₹200–₹500"," &gt;₹500)"))</f>
        <v xml:space="preserve"> &gt;₹500)</v>
      </c>
      <c r="N551" s="36">
        <v>4499</v>
      </c>
      <c r="O551" s="36" t="str">
        <f>IF(AmazonProductData[[#This Row],[Discount_percentage]]&gt;=0.5,"50% or More","Less Than 50%")</f>
        <v>50% or More</v>
      </c>
      <c r="P551" s="27">
        <v>0.78</v>
      </c>
      <c r="Q551" s="32" t="str">
        <f>IF(AmazonProductData[[#This Row],[Rating]]&lt;3,"Good",IF(AmazonProductData[[#This Row],[Rating]]&lt;=3.9,"Very Good","Excellent"))</f>
        <v>Very Good</v>
      </c>
      <c r="R551" s="32">
        <f>AmazonProductData[[#This Row],[Rating]]*AmazonProductData[[#This Row],[Rating_count]]</f>
        <v>12882</v>
      </c>
      <c r="S551" s="17">
        <v>3.8</v>
      </c>
      <c r="T551" s="17">
        <f>AmazonProductData[[#This Row],[Actual_price]]*AmazonProductData[[#This Row],[Rating_count]]</f>
        <v>15251610</v>
      </c>
      <c r="U551" s="17" t="str">
        <f>IF(AmazonProductData[[#This Row],[Rating_count]]&lt;1000,"Less than 1k Reviews","More than 1k Reviews")</f>
        <v>More than 1k Reviews</v>
      </c>
      <c r="V551" s="20">
        <v>3390</v>
      </c>
      <c r="W551" s="1" t="s">
        <v>3452</v>
      </c>
      <c r="X551" s="1" t="s">
        <v>4646</v>
      </c>
      <c r="Y551" s="1" t="s">
        <v>5840</v>
      </c>
      <c r="Z551" s="1" t="s">
        <v>7034</v>
      </c>
      <c r="AA551" s="1" t="s">
        <v>8228</v>
      </c>
      <c r="AB551" s="1" t="s">
        <v>9435</v>
      </c>
      <c r="AC551" s="2" t="s">
        <v>10809</v>
      </c>
      <c r="AD551" s="4" t="s">
        <v>12247</v>
      </c>
    </row>
    <row r="552" spans="1:30" hidden="1" x14ac:dyDescent="0.35">
      <c r="A552" s="3" t="s">
        <v>32</v>
      </c>
      <c r="B552" s="3" t="str">
        <f>PROPER(AmazonProductData[[#This Row],[P_edit_3]])</f>
        <v>Zoul Usb C 60W</v>
      </c>
      <c r="C552" s="3" t="str">
        <f>SUBSTITUTE(AmazonProductData[[#This Row],[P_edit_2]],"/","")</f>
        <v>Zoul USB C 60W</v>
      </c>
      <c r="D552" s="3" t="str">
        <f>SUBSTITUTE(AmazonProductData[[#This Row],[P_edit_1]],"!!","")</f>
        <v>Zoul USB C 60W</v>
      </c>
      <c r="E552" s="3" t="str">
        <f>LEFT(AmazonProductData[[#This Row],[product_name-original]],FIND("~",SUBSTITUTE(AmazonProductData[[#This Row],[product_name-original]]," ","~",4))-1)</f>
        <v>Zoul USB C 60W</v>
      </c>
      <c r="F552" s="1" t="s">
        <v>1383</v>
      </c>
      <c r="G552" s="1" t="str">
        <f>LEFT(AmazonProductData[[#This Row],[category-orginal]],FIND("|",AmazonProductData[[#This Row],[category-orginal]]))</f>
        <v>Computers&amp;Accessories|</v>
      </c>
      <c r="H552" s="1" t="str">
        <f>SUBSTITUTE(AmazonProductData[[#This Row],[category-old3]], "OfficeProducts", "Office Products")</f>
        <v>Computers &amp; Accessories</v>
      </c>
      <c r="I552" s="1" t="str">
        <f>SUBSTITUTE(AmazonProductData[[#This Row],[Category2]], "&amp;", " &amp; ")</f>
        <v>Computers &amp; Accessories</v>
      </c>
      <c r="J552" s="1" t="str">
        <f>SUBSTITUTE(AmazonProductData[[#This Row],[category-old2]],"|","")</f>
        <v>Computers&amp;Accessories</v>
      </c>
      <c r="K552" s="1" t="s">
        <v>2688</v>
      </c>
      <c r="L552" s="13">
        <v>389</v>
      </c>
      <c r="M552" s="13" t="str">
        <f>IF(AmazonProductData[[#This Row],[Actual_price]]&lt;200,"₹200",IF(AmazonProductData[[#This Row],[Actual_price]]&lt;=500,"₹200–₹500"," &gt;₹500)"))</f>
        <v xml:space="preserve"> &gt;₹500)</v>
      </c>
      <c r="N552" s="36">
        <v>1099</v>
      </c>
      <c r="O552" s="36" t="str">
        <f>IF(AmazonProductData[[#This Row],[Discount_percentage]]&gt;=0.5,"50% or More","Less Than 50%")</f>
        <v>50% or More</v>
      </c>
      <c r="P552" s="27">
        <v>0.65</v>
      </c>
      <c r="Q552" s="32" t="str">
        <f>IF(AmazonProductData[[#This Row],[Rating]]&lt;3,"Good",IF(AmazonProductData[[#This Row],[Rating]]&lt;=3.9,"Very Good","Excellent"))</f>
        <v>Excellent</v>
      </c>
      <c r="R552" s="32">
        <f>AmazonProductData[[#This Row],[Rating]]*AmazonProductData[[#This Row],[Rating_count]]</f>
        <v>4188.2</v>
      </c>
      <c r="S552" s="17">
        <v>4.3</v>
      </c>
      <c r="T552" s="17">
        <f>AmazonProductData[[#This Row],[Actual_price]]*AmazonProductData[[#This Row],[Rating_count]]</f>
        <v>1070426</v>
      </c>
      <c r="U552" s="17" t="str">
        <f>IF(AmazonProductData[[#This Row],[Rating_count]]&lt;1000,"Less than 1k Reviews","More than 1k Reviews")</f>
        <v>Less than 1k Reviews</v>
      </c>
      <c r="V552" s="20">
        <v>974</v>
      </c>
      <c r="W552" s="1" t="s">
        <v>2930</v>
      </c>
      <c r="X552" s="1" t="s">
        <v>4221</v>
      </c>
      <c r="Y552" s="1" t="s">
        <v>5415</v>
      </c>
      <c r="Z552" s="1" t="s">
        <v>6609</v>
      </c>
      <c r="AA552" s="1" t="s">
        <v>7803</v>
      </c>
      <c r="AB552" s="1" t="s">
        <v>8997</v>
      </c>
      <c r="AC552" s="2" t="s">
        <v>10212</v>
      </c>
      <c r="AD552" s="4" t="s">
        <v>11624</v>
      </c>
    </row>
    <row r="553" spans="1:30" hidden="1" x14ac:dyDescent="0.35">
      <c r="A553" s="3" t="s">
        <v>151</v>
      </c>
      <c r="B553" s="3" t="str">
        <f>PROPER(AmazonProductData[[#This Row],[P_edit_3]])</f>
        <v>Zoul Usb Type C</v>
      </c>
      <c r="C553" s="3" t="str">
        <f>SUBSTITUTE(AmazonProductData[[#This Row],[P_edit_2]],"/","")</f>
        <v>Zoul USB Type C</v>
      </c>
      <c r="D553" s="3" t="str">
        <f>SUBSTITUTE(AmazonProductData[[#This Row],[P_edit_1]],"!!","")</f>
        <v>Zoul USB Type C</v>
      </c>
      <c r="E553" s="3" t="str">
        <f>LEFT(AmazonProductData[[#This Row],[product_name-original]],FIND("~",SUBSTITUTE(AmazonProductData[[#This Row],[product_name-original]]," ","~",4))-1)</f>
        <v>Zoul USB Type C</v>
      </c>
      <c r="F553" s="1" t="s">
        <v>1502</v>
      </c>
      <c r="G553" s="1" t="str">
        <f>LEFT(AmazonProductData[[#This Row],[category-orginal]],FIND("|",AmazonProductData[[#This Row],[category-orginal]]))</f>
        <v>Computers&amp;Accessories|</v>
      </c>
      <c r="H553" s="1" t="str">
        <f>SUBSTITUTE(AmazonProductData[[#This Row],[category-old3]], "OfficeProducts", "Office Products")</f>
        <v>Computers &amp; Accessories</v>
      </c>
      <c r="I553" s="1" t="str">
        <f>SUBSTITUTE(AmazonProductData[[#This Row],[Category2]], "&amp;", " &amp; ")</f>
        <v>Computers &amp; Accessories</v>
      </c>
      <c r="J553" s="1" t="str">
        <f>SUBSTITUTE(AmazonProductData[[#This Row],[category-old2]],"|","")</f>
        <v>Computers&amp;Accessories</v>
      </c>
      <c r="K553" s="1" t="s">
        <v>2688</v>
      </c>
      <c r="L553" s="13">
        <v>339</v>
      </c>
      <c r="M553" s="13" t="str">
        <f>IF(AmazonProductData[[#This Row],[Actual_price]]&lt;200,"₹200",IF(AmazonProductData[[#This Row],[Actual_price]]&lt;=500,"₹200–₹500"," &gt;₹500)"))</f>
        <v xml:space="preserve"> &gt;₹500)</v>
      </c>
      <c r="N553" s="36">
        <v>1099</v>
      </c>
      <c r="O553" s="36" t="str">
        <f>IF(AmazonProductData[[#This Row],[Discount_percentage]]&gt;=0.5,"50% or More","Less Than 50%")</f>
        <v>50% or More</v>
      </c>
      <c r="P553" s="27">
        <v>0.69</v>
      </c>
      <c r="Q553" s="32" t="str">
        <f>IF(AmazonProductData[[#This Row],[Rating]]&lt;3,"Good",IF(AmazonProductData[[#This Row],[Rating]]&lt;=3.9,"Very Good","Excellent"))</f>
        <v>Excellent</v>
      </c>
      <c r="R553" s="32">
        <f>AmazonProductData[[#This Row],[Rating]]*AmazonProductData[[#This Row],[Rating_count]]</f>
        <v>4188.2</v>
      </c>
      <c r="S553" s="17">
        <v>4.3</v>
      </c>
      <c r="T553" s="17">
        <f>AmazonProductData[[#This Row],[Actual_price]]*AmazonProductData[[#This Row],[Rating_count]]</f>
        <v>1070426</v>
      </c>
      <c r="U553" s="17" t="str">
        <f>IF(AmazonProductData[[#This Row],[Rating_count]]&lt;1000,"Less than 1k Reviews","More than 1k Reviews")</f>
        <v>Less than 1k Reviews</v>
      </c>
      <c r="V553" s="20">
        <v>974</v>
      </c>
      <c r="W553" s="1" t="s">
        <v>3044</v>
      </c>
      <c r="X553" s="1" t="s">
        <v>4221</v>
      </c>
      <c r="Y553" s="1" t="s">
        <v>5415</v>
      </c>
      <c r="Z553" s="1" t="s">
        <v>6609</v>
      </c>
      <c r="AA553" s="1" t="s">
        <v>7803</v>
      </c>
      <c r="AB553" s="1" t="s">
        <v>8997</v>
      </c>
      <c r="AC553" s="2" t="s">
        <v>10329</v>
      </c>
      <c r="AD553" s="4" t="s">
        <v>11743</v>
      </c>
    </row>
    <row r="554" spans="1:30" hidden="1" x14ac:dyDescent="0.35">
      <c r="A554" s="3" t="s">
        <v>32</v>
      </c>
      <c r="B554" s="3" t="str">
        <f>PROPER(AmazonProductData[[#This Row],[P_edit_3]])</f>
        <v>Zoul Usb C 60W</v>
      </c>
      <c r="C554" s="3" t="str">
        <f>SUBSTITUTE(AmazonProductData[[#This Row],[P_edit_2]],"/","")</f>
        <v>Zoul USB C 60W</v>
      </c>
      <c r="D554" s="3" t="str">
        <f>SUBSTITUTE(AmazonProductData[[#This Row],[P_edit_1]],"!!","")</f>
        <v>Zoul USB C 60W</v>
      </c>
      <c r="E554" s="3" t="str">
        <f>LEFT(AmazonProductData[[#This Row],[product_name-original]],FIND("~",SUBSTITUTE(AmazonProductData[[#This Row],[product_name-original]]," ","~",4))-1)</f>
        <v>Zoul USB C 60W</v>
      </c>
      <c r="F554" s="1" t="s">
        <v>1383</v>
      </c>
      <c r="G554" s="1" t="str">
        <f>LEFT(AmazonProductData[[#This Row],[category-orginal]],FIND("|",AmazonProductData[[#This Row],[category-orginal]]))</f>
        <v>Computers&amp;Accessories|</v>
      </c>
      <c r="H554" s="1" t="str">
        <f>SUBSTITUTE(AmazonProductData[[#This Row],[category-old3]], "OfficeProducts", "Office Products")</f>
        <v>Computers &amp; Accessories</v>
      </c>
      <c r="I554" s="1" t="str">
        <f>SUBSTITUTE(AmazonProductData[[#This Row],[Category2]], "&amp;", " &amp; ")</f>
        <v>Computers &amp; Accessories</v>
      </c>
      <c r="J554" s="1" t="str">
        <f>SUBSTITUTE(AmazonProductData[[#This Row],[category-old2]],"|","")</f>
        <v>Computers&amp;Accessories</v>
      </c>
      <c r="K554" s="1" t="s">
        <v>2688</v>
      </c>
      <c r="L554" s="13">
        <v>389</v>
      </c>
      <c r="M554" s="13" t="str">
        <f>IF(AmazonProductData[[#This Row],[Actual_price]]&lt;200,"₹200",IF(AmazonProductData[[#This Row],[Actual_price]]&lt;=500,"₹200–₹500"," &gt;₹500)"))</f>
        <v xml:space="preserve"> &gt;₹500)</v>
      </c>
      <c r="N554" s="36">
        <v>1099</v>
      </c>
      <c r="O554" s="36" t="str">
        <f>IF(AmazonProductData[[#This Row],[Discount_percentage]]&gt;=0.5,"50% or More","Less Than 50%")</f>
        <v>50% or More</v>
      </c>
      <c r="P554" s="27">
        <v>0.65</v>
      </c>
      <c r="Q554" s="32" t="str">
        <f>IF(AmazonProductData[[#This Row],[Rating]]&lt;3,"Good",IF(AmazonProductData[[#This Row],[Rating]]&lt;=3.9,"Very Good","Excellent"))</f>
        <v>Excellent</v>
      </c>
      <c r="R554" s="32">
        <f>AmazonProductData[[#This Row],[Rating]]*AmazonProductData[[#This Row],[Rating_count]]</f>
        <v>4188.2</v>
      </c>
      <c r="S554" s="17">
        <v>4.3</v>
      </c>
      <c r="T554" s="17">
        <f>AmazonProductData[[#This Row],[Actual_price]]*AmazonProductData[[#This Row],[Rating_count]]</f>
        <v>1070426</v>
      </c>
      <c r="U554" s="17" t="str">
        <f>IF(AmazonProductData[[#This Row],[Rating_count]]&lt;1000,"Less than 1k Reviews","More than 1k Reviews")</f>
        <v>Less than 1k Reviews</v>
      </c>
      <c r="V554" s="20">
        <v>974</v>
      </c>
      <c r="W554" s="1" t="s">
        <v>2930</v>
      </c>
      <c r="X554" s="1" t="s">
        <v>4221</v>
      </c>
      <c r="Y554" s="1" t="s">
        <v>5415</v>
      </c>
      <c r="Z554" s="1" t="s">
        <v>6609</v>
      </c>
      <c r="AA554" s="1" t="s">
        <v>7803</v>
      </c>
      <c r="AB554" s="1" t="s">
        <v>8997</v>
      </c>
      <c r="AC554" s="2" t="s">
        <v>10966</v>
      </c>
      <c r="AD554" s="4" t="s">
        <v>12415</v>
      </c>
    </row>
    <row r="555" spans="1:30" hidden="1" x14ac:dyDescent="0.35">
      <c r="A555" s="3" t="s">
        <v>856</v>
      </c>
      <c r="B555" s="3" t="str">
        <f>PROPER(AmazonProductData[[#This Row],[P_edit_3]])</f>
        <v>Gizga Essentials Laptop Bag</v>
      </c>
      <c r="C555" s="3" t="str">
        <f>SUBSTITUTE(AmazonProductData[[#This Row],[P_edit_2]],"/","")</f>
        <v>Gizga Essentials Laptop Bag</v>
      </c>
      <c r="D555" s="3" t="str">
        <f>SUBSTITUTE(AmazonProductData[[#This Row],[P_edit_1]],"!!","")</f>
        <v>Gizga Essentials Laptop Bag</v>
      </c>
      <c r="E555" s="3" t="str">
        <f>LEFT(AmazonProductData[[#This Row],[product_name-original]],FIND("~",SUBSTITUTE(AmazonProductData[[#This Row],[product_name-original]]," ","~",4))-1)</f>
        <v>Gizga Essentials Laptop Bag</v>
      </c>
      <c r="F555" s="1" t="s">
        <v>2193</v>
      </c>
      <c r="G555" s="1" t="str">
        <f>LEFT(AmazonProductData[[#This Row],[category-orginal]],FIND("|",AmazonProductData[[#This Row],[category-orginal]]))</f>
        <v>Computers&amp;Accessories|</v>
      </c>
      <c r="H555" s="1" t="str">
        <f>SUBSTITUTE(AmazonProductData[[#This Row],[category-old3]], "OfficeProducts", "Office Products")</f>
        <v>Computers &amp; Accessories</v>
      </c>
      <c r="I555" s="1" t="str">
        <f>SUBSTITUTE(AmazonProductData[[#This Row],[Category2]], "&amp;", " &amp; ")</f>
        <v>Computers &amp; Accessories</v>
      </c>
      <c r="J555" s="1" t="str">
        <f>SUBSTITUTE(AmazonProductData[[#This Row],[category-old2]],"|","")</f>
        <v>Computers&amp;Accessories</v>
      </c>
      <c r="K555" s="1" t="s">
        <v>2778</v>
      </c>
      <c r="L555" s="13">
        <v>269</v>
      </c>
      <c r="M555" s="13" t="str">
        <f>IF(AmazonProductData[[#This Row],[Actual_price]]&lt;200,"₹200",IF(AmazonProductData[[#This Row],[Actual_price]]&lt;=500,"₹200–₹500"," &gt;₹500)"))</f>
        <v xml:space="preserve"> &gt;₹500)</v>
      </c>
      <c r="N555" s="36">
        <v>1099</v>
      </c>
      <c r="O555" s="36" t="str">
        <f>IF(AmazonProductData[[#This Row],[Discount_percentage]]&gt;=0.5,"50% or More","Less Than 50%")</f>
        <v>50% or More</v>
      </c>
      <c r="P555" s="27">
        <v>0.76</v>
      </c>
      <c r="Q555" s="32" t="str">
        <f>IF(AmazonProductData[[#This Row],[Rating]]&lt;3,"Good",IF(AmazonProductData[[#This Row],[Rating]]&lt;=3.9,"Very Good","Excellent"))</f>
        <v>Excellent</v>
      </c>
      <c r="R555" s="32">
        <f>AmazonProductData[[#This Row],[Rating]]*AmazonProductData[[#This Row],[Rating_count]]</f>
        <v>4477.2</v>
      </c>
      <c r="S555" s="17">
        <v>4.0999999999999996</v>
      </c>
      <c r="T555" s="17">
        <f>AmazonProductData[[#This Row],[Actual_price]]*AmazonProductData[[#This Row],[Rating_count]]</f>
        <v>1200108</v>
      </c>
      <c r="U555" s="17" t="str">
        <f>IF(AmazonProductData[[#This Row],[Rating_count]]&lt;1000,"Less than 1k Reviews","More than 1k Reviews")</f>
        <v>More than 1k Reviews</v>
      </c>
      <c r="V555" s="20">
        <v>1092</v>
      </c>
      <c r="W555" s="1" t="s">
        <v>3701</v>
      </c>
      <c r="X555" s="1" t="s">
        <v>4891</v>
      </c>
      <c r="Y555" s="1" t="s">
        <v>6085</v>
      </c>
      <c r="Z555" s="1" t="s">
        <v>7279</v>
      </c>
      <c r="AA555" s="1" t="s">
        <v>8473</v>
      </c>
      <c r="AB555" s="1" t="s">
        <v>9683</v>
      </c>
      <c r="AC555" s="2" t="s">
        <v>11090</v>
      </c>
      <c r="AD555" s="4" t="s">
        <v>12546</v>
      </c>
    </row>
    <row r="556" spans="1:30" x14ac:dyDescent="0.35">
      <c r="A556" s="3" t="s">
        <v>872</v>
      </c>
      <c r="B556" s="3" t="str">
        <f>PROPER(AmazonProductData[[#This Row],[P_edit_3]])</f>
        <v>E-Cosmos 5V 1.2W Portable</v>
      </c>
      <c r="C556" s="3" t="str">
        <f>SUBSTITUTE(AmazonProductData[[#This Row],[P_edit_2]],"/","")</f>
        <v>E-COSMOS 5V 1.2W Portable</v>
      </c>
      <c r="D556" s="3" t="str">
        <f>SUBSTITUTE(AmazonProductData[[#This Row],[P_edit_1]],"!!","")</f>
        <v>E-COSMOS 5V 1.2W Portable</v>
      </c>
      <c r="E556" s="3" t="str">
        <f>LEFT(AmazonProductData[[#This Row],[product_name-original]],FIND("~",SUBSTITUTE(AmazonProductData[[#This Row],[product_name-original]]," ","~",4))-1)</f>
        <v>E-COSMOS 5V 1.2W Portable</v>
      </c>
      <c r="F556" s="1" t="s">
        <v>2209</v>
      </c>
      <c r="G556" s="1" t="str">
        <f>LEFT(AmazonProductData[[#This Row],[category-orginal]],FIND("|",AmazonProductData[[#This Row],[category-orginal]]))</f>
        <v>Computers&amp;Accessories|</v>
      </c>
      <c r="H556" s="1" t="str">
        <f>SUBSTITUTE(AmazonProductData[[#This Row],[category-old3]], "OfficeProducts", "Office Products")</f>
        <v>Computers &amp; Accessories</v>
      </c>
      <c r="I556" s="1" t="str">
        <f>SUBSTITUTE(AmazonProductData[[#This Row],[Category2]], "&amp;", " &amp; ")</f>
        <v>Computers &amp; Accessories</v>
      </c>
      <c r="J556" s="1" t="str">
        <f>SUBSTITUTE(AmazonProductData[[#This Row],[category-old2]],"|","")</f>
        <v>Computers&amp;Accessories</v>
      </c>
      <c r="K556" s="1" t="s">
        <v>2769</v>
      </c>
      <c r="L556" s="13">
        <v>39</v>
      </c>
      <c r="M556" s="13" t="str">
        <f>IF(AmazonProductData[[#This Row],[Actual_price]]&lt;200,"₹200",IF(AmazonProductData[[#This Row],[Actual_price]]&lt;=500,"₹200–₹500"," &gt;₹500)"))</f>
        <v>₹200</v>
      </c>
      <c r="N556" s="36">
        <v>39</v>
      </c>
      <c r="O556" s="36" t="str">
        <f>IF(AmazonProductData[[#This Row],[Discount_percentage]]&gt;=0.5,"50% or More","Less Than 50%")</f>
        <v>Less Than 50%</v>
      </c>
      <c r="P556" s="27">
        <v>0</v>
      </c>
      <c r="Q556" s="32" t="str">
        <f>IF(AmazonProductData[[#This Row],[Rating]]&lt;3,"Good",IF(AmazonProductData[[#This Row],[Rating]]&lt;=3.9,"Very Good","Excellent"))</f>
        <v>Very Good</v>
      </c>
      <c r="R556" s="32">
        <f>AmazonProductData[[#This Row],[Rating]]*AmazonProductData[[#This Row],[Rating_count]]</f>
        <v>12707.199999999999</v>
      </c>
      <c r="S556" s="17">
        <v>3.8</v>
      </c>
      <c r="T556" s="17">
        <f>AmazonProductData[[#This Row],[Actual_price]]*AmazonProductData[[#This Row],[Rating_count]]</f>
        <v>130416</v>
      </c>
      <c r="U556" s="17" t="str">
        <f>IF(AmazonProductData[[#This Row],[Rating_count]]&lt;1000,"Less than 1k Reviews","More than 1k Reviews")</f>
        <v>More than 1k Reviews</v>
      </c>
      <c r="V556" s="20">
        <v>3344</v>
      </c>
      <c r="W556" s="1" t="s">
        <v>3717</v>
      </c>
      <c r="X556" s="1" t="s">
        <v>4907</v>
      </c>
      <c r="Y556" s="1" t="s">
        <v>6101</v>
      </c>
      <c r="Z556" s="1" t="s">
        <v>7295</v>
      </c>
      <c r="AA556" s="1" t="s">
        <v>8489</v>
      </c>
      <c r="AB556" s="1" t="s">
        <v>9700</v>
      </c>
      <c r="AC556" s="2" t="s">
        <v>11108</v>
      </c>
      <c r="AD556" s="4" t="s">
        <v>12567</v>
      </c>
    </row>
    <row r="557" spans="1:30" hidden="1" x14ac:dyDescent="0.35">
      <c r="A557" s="3" t="s">
        <v>140</v>
      </c>
      <c r="B557" s="3" t="str">
        <f>PROPER(AmazonProductData[[#This Row],[P_edit_3]])</f>
        <v>Zoul Type C To</v>
      </c>
      <c r="C557" s="3" t="str">
        <f>SUBSTITUTE(AmazonProductData[[#This Row],[P_edit_2]],"/","")</f>
        <v>Zoul Type C to</v>
      </c>
      <c r="D557" s="3" t="str">
        <f>SUBSTITUTE(AmazonProductData[[#This Row],[P_edit_1]],"!!","")</f>
        <v>Zoul Type C to</v>
      </c>
      <c r="E557" s="3" t="str">
        <f>LEFT(AmazonProductData[[#This Row],[product_name-original]],FIND("~",SUBSTITUTE(AmazonProductData[[#This Row],[product_name-original]]," ","~",4))-1)</f>
        <v>Zoul Type C to</v>
      </c>
      <c r="F557" s="1" t="s">
        <v>1491</v>
      </c>
      <c r="G557" s="1" t="str">
        <f>LEFT(AmazonProductData[[#This Row],[category-orginal]],FIND("|",AmazonProductData[[#This Row],[category-orginal]]))</f>
        <v>Computers&amp;Accessories|</v>
      </c>
      <c r="H557" s="1" t="str">
        <f>SUBSTITUTE(AmazonProductData[[#This Row],[category-old3]], "OfficeProducts", "Office Products")</f>
        <v>Computers &amp; Accessories</v>
      </c>
      <c r="I557" s="1" t="str">
        <f>SUBSTITUTE(AmazonProductData[[#This Row],[Category2]], "&amp;", " &amp; ")</f>
        <v>Computers &amp; Accessories</v>
      </c>
      <c r="J557" s="1" t="str">
        <f>SUBSTITUTE(AmazonProductData[[#This Row],[category-old2]],"|","")</f>
        <v>Computers&amp;Accessories</v>
      </c>
      <c r="K557" s="1" t="s">
        <v>2688</v>
      </c>
      <c r="L557" s="13">
        <v>399</v>
      </c>
      <c r="M557" s="13" t="str">
        <f>IF(AmazonProductData[[#This Row],[Actual_price]]&lt;200,"₹200",IF(AmazonProductData[[#This Row],[Actual_price]]&lt;=500,"₹200–₹500"," &gt;₹500)"))</f>
        <v xml:space="preserve"> &gt;₹500)</v>
      </c>
      <c r="N557" s="36">
        <v>1099</v>
      </c>
      <c r="O557" s="36" t="str">
        <f>IF(AmazonProductData[[#This Row],[Discount_percentage]]&gt;=0.5,"50% or More","Less Than 50%")</f>
        <v>50% or More</v>
      </c>
      <c r="P557" s="27">
        <v>0.64</v>
      </c>
      <c r="Q557" s="32" t="str">
        <f>IF(AmazonProductData[[#This Row],[Rating]]&lt;3,"Good",IF(AmazonProductData[[#This Row],[Rating]]&lt;=3.9,"Very Good","Excellent"))</f>
        <v>Excellent</v>
      </c>
      <c r="R557" s="32">
        <f>AmazonProductData[[#This Row],[Rating]]*AmazonProductData[[#This Row],[Rating_count]]</f>
        <v>11008.499999999998</v>
      </c>
      <c r="S557" s="17">
        <v>4.0999999999999996</v>
      </c>
      <c r="T557" s="17">
        <f>AmazonProductData[[#This Row],[Actual_price]]*AmazonProductData[[#This Row],[Rating_count]]</f>
        <v>2950815</v>
      </c>
      <c r="U557" s="17" t="str">
        <f>IF(AmazonProductData[[#This Row],[Rating_count]]&lt;1000,"Less than 1k Reviews","More than 1k Reviews")</f>
        <v>More than 1k Reviews</v>
      </c>
      <c r="V557" s="20">
        <v>2685</v>
      </c>
      <c r="W557" s="1" t="s">
        <v>3034</v>
      </c>
      <c r="X557" s="1" t="s">
        <v>4301</v>
      </c>
      <c r="Y557" s="1" t="s">
        <v>5495</v>
      </c>
      <c r="Z557" s="1" t="s">
        <v>6689</v>
      </c>
      <c r="AA557" s="1" t="s">
        <v>7883</v>
      </c>
      <c r="AB557" s="1" t="s">
        <v>9083</v>
      </c>
      <c r="AC557" s="2" t="s">
        <v>10318</v>
      </c>
      <c r="AD557" s="4" t="s">
        <v>11732</v>
      </c>
    </row>
    <row r="558" spans="1:30" hidden="1" x14ac:dyDescent="0.35">
      <c r="A558" s="3" t="s">
        <v>177</v>
      </c>
      <c r="B558" s="3" t="str">
        <f>PROPER(AmazonProductData[[#This Row],[P_edit_3]])</f>
        <v>Zoul Usb C To</v>
      </c>
      <c r="C558" s="3" t="str">
        <f>SUBSTITUTE(AmazonProductData[[#This Row],[P_edit_2]],"/","")</f>
        <v>Zoul USB C to</v>
      </c>
      <c r="D558" s="3" t="str">
        <f>SUBSTITUTE(AmazonProductData[[#This Row],[P_edit_1]],"!!","")</f>
        <v>Zoul USB C to</v>
      </c>
      <c r="E558" s="3" t="str">
        <f>LEFT(AmazonProductData[[#This Row],[product_name-original]],FIND("~",SUBSTITUTE(AmazonProductData[[#This Row],[product_name-original]]," ","~",4))-1)</f>
        <v>Zoul USB C to</v>
      </c>
      <c r="F558" s="1" t="s">
        <v>1528</v>
      </c>
      <c r="G558" s="1" t="str">
        <f>LEFT(AmazonProductData[[#This Row],[category-orginal]],FIND("|",AmazonProductData[[#This Row],[category-orginal]]))</f>
        <v>Computers&amp;Accessories|</v>
      </c>
      <c r="H558" s="1" t="str">
        <f>SUBSTITUTE(AmazonProductData[[#This Row],[category-old3]], "OfficeProducts", "Office Products")</f>
        <v>Computers &amp; Accessories</v>
      </c>
      <c r="I558" s="1" t="str">
        <f>SUBSTITUTE(AmazonProductData[[#This Row],[Category2]], "&amp;", " &amp; ")</f>
        <v>Computers &amp; Accessories</v>
      </c>
      <c r="J558" s="1" t="str">
        <f>SUBSTITUTE(AmazonProductData[[#This Row],[category-old2]],"|","")</f>
        <v>Computers&amp;Accessories</v>
      </c>
      <c r="K558" s="1" t="s">
        <v>2688</v>
      </c>
      <c r="L558" s="13">
        <v>399</v>
      </c>
      <c r="M558" s="13" t="str">
        <f>IF(AmazonProductData[[#This Row],[Actual_price]]&lt;200,"₹200",IF(AmazonProductData[[#This Row],[Actual_price]]&lt;=500,"₹200–₹500"," &gt;₹500)"))</f>
        <v xml:space="preserve"> &gt;₹500)</v>
      </c>
      <c r="N558" s="36">
        <v>1099</v>
      </c>
      <c r="O558" s="36" t="str">
        <f>IF(AmazonProductData[[#This Row],[Discount_percentage]]&gt;=0.5,"50% or More","Less Than 50%")</f>
        <v>50% or More</v>
      </c>
      <c r="P558" s="27">
        <v>0.64</v>
      </c>
      <c r="Q558" s="32" t="str">
        <f>IF(AmazonProductData[[#This Row],[Rating]]&lt;3,"Good",IF(AmazonProductData[[#This Row],[Rating]]&lt;=3.9,"Very Good","Excellent"))</f>
        <v>Excellent</v>
      </c>
      <c r="R558" s="32">
        <f>AmazonProductData[[#This Row],[Rating]]*AmazonProductData[[#This Row],[Rating_count]]</f>
        <v>11008.499999999998</v>
      </c>
      <c r="S558" s="17">
        <v>4.0999999999999996</v>
      </c>
      <c r="T558" s="17">
        <f>AmazonProductData[[#This Row],[Actual_price]]*AmazonProductData[[#This Row],[Rating_count]]</f>
        <v>2950815</v>
      </c>
      <c r="U558" s="17" t="str">
        <f>IF(AmazonProductData[[#This Row],[Rating_count]]&lt;1000,"Less than 1k Reviews","More than 1k Reviews")</f>
        <v>More than 1k Reviews</v>
      </c>
      <c r="V558" s="20">
        <v>2685</v>
      </c>
      <c r="W558" s="1" t="s">
        <v>3069</v>
      </c>
      <c r="X558" s="1" t="s">
        <v>4301</v>
      </c>
      <c r="Y558" s="1" t="s">
        <v>5495</v>
      </c>
      <c r="Z558" s="1" t="s">
        <v>6689</v>
      </c>
      <c r="AA558" s="1" t="s">
        <v>7883</v>
      </c>
      <c r="AB558" s="1" t="s">
        <v>9083</v>
      </c>
      <c r="AC558" s="2" t="s">
        <v>10355</v>
      </c>
      <c r="AD558" s="4" t="s">
        <v>11769</v>
      </c>
    </row>
    <row r="559" spans="1:30" hidden="1" x14ac:dyDescent="0.35">
      <c r="A559" s="3" t="s">
        <v>187</v>
      </c>
      <c r="B559" s="3" t="str">
        <f>PROPER(AmazonProductData[[#This Row],[P_edit_3]])</f>
        <v>Wayona Usb C 65W</v>
      </c>
      <c r="C559" s="3" t="str">
        <f>SUBSTITUTE(AmazonProductData[[#This Row],[P_edit_2]],"/","")</f>
        <v>Wayona Usb C 65W</v>
      </c>
      <c r="D559" s="3" t="str">
        <f>SUBSTITUTE(AmazonProductData[[#This Row],[P_edit_1]],"!!","")</f>
        <v>Wayona Usb C 65W</v>
      </c>
      <c r="E559" s="3" t="str">
        <f>LEFT(AmazonProductData[[#This Row],[product_name-original]],FIND("~",SUBSTITUTE(AmazonProductData[[#This Row],[product_name-original]]," ","~",4))-1)</f>
        <v>Wayona Usb C 65W</v>
      </c>
      <c r="F559" s="1" t="s">
        <v>1538</v>
      </c>
      <c r="G559" s="1" t="str">
        <f>LEFT(AmazonProductData[[#This Row],[category-orginal]],FIND("|",AmazonProductData[[#This Row],[category-orginal]]))</f>
        <v>Computers&amp;Accessories|</v>
      </c>
      <c r="H559" s="1" t="str">
        <f>SUBSTITUTE(AmazonProductData[[#This Row],[category-old3]], "OfficeProducts", "Office Products")</f>
        <v>Computers &amp; Accessories</v>
      </c>
      <c r="I559" s="1" t="str">
        <f>SUBSTITUTE(AmazonProductData[[#This Row],[Category2]], "&amp;", " &amp; ")</f>
        <v>Computers &amp; Accessories</v>
      </c>
      <c r="J559" s="1" t="str">
        <f>SUBSTITUTE(AmazonProductData[[#This Row],[category-old2]],"|","")</f>
        <v>Computers&amp;Accessories</v>
      </c>
      <c r="K559" s="1" t="s">
        <v>2688</v>
      </c>
      <c r="L559" s="13">
        <v>379</v>
      </c>
      <c r="M559" s="13" t="str">
        <f>IF(AmazonProductData[[#This Row],[Actual_price]]&lt;200,"₹200",IF(AmazonProductData[[#This Row],[Actual_price]]&lt;=500,"₹200–₹500"," &gt;₹500)"))</f>
        <v xml:space="preserve"> &gt;₹500)</v>
      </c>
      <c r="N559" s="36">
        <v>1099</v>
      </c>
      <c r="O559" s="36" t="str">
        <f>IF(AmazonProductData[[#This Row],[Discount_percentage]]&gt;=0.5,"50% or More","Less Than 50%")</f>
        <v>50% or More</v>
      </c>
      <c r="P559" s="27">
        <v>0.66</v>
      </c>
      <c r="Q559" s="32" t="str">
        <f>IF(AmazonProductData[[#This Row],[Rating]]&lt;3,"Good",IF(AmazonProductData[[#This Row],[Rating]]&lt;=3.9,"Very Good","Excellent"))</f>
        <v>Excellent</v>
      </c>
      <c r="R559" s="32">
        <f>AmazonProductData[[#This Row],[Rating]]*AmazonProductData[[#This Row],[Rating_count]]</f>
        <v>12065.8</v>
      </c>
      <c r="S559" s="17">
        <v>4.3</v>
      </c>
      <c r="T559" s="17">
        <f>AmazonProductData[[#This Row],[Actual_price]]*AmazonProductData[[#This Row],[Rating_count]]</f>
        <v>3083794</v>
      </c>
      <c r="U559" s="17" t="str">
        <f>IF(AmazonProductData[[#This Row],[Rating_count]]&lt;1000,"Less than 1k Reviews","More than 1k Reviews")</f>
        <v>More than 1k Reviews</v>
      </c>
      <c r="V559" s="20">
        <v>2806</v>
      </c>
      <c r="W559" s="1" t="s">
        <v>3079</v>
      </c>
      <c r="X559" s="1" t="s">
        <v>4276</v>
      </c>
      <c r="Y559" s="1" t="s">
        <v>5470</v>
      </c>
      <c r="Z559" s="1" t="s">
        <v>6664</v>
      </c>
      <c r="AA559" s="1" t="s">
        <v>7858</v>
      </c>
      <c r="AB559" s="1" t="s">
        <v>9057</v>
      </c>
      <c r="AC559" s="2" t="s">
        <v>10365</v>
      </c>
      <c r="AD559" s="4" t="s">
        <v>11779</v>
      </c>
    </row>
    <row r="560" spans="1:30" hidden="1" x14ac:dyDescent="0.35">
      <c r="A560" s="3" t="s">
        <v>847</v>
      </c>
      <c r="B560" s="3" t="str">
        <f>PROPER(AmazonProductData[[#This Row],[P_edit_3]])</f>
        <v>Wayona Type C To</v>
      </c>
      <c r="C560" s="3" t="str">
        <f>SUBSTITUTE(AmazonProductData[[#This Row],[P_edit_2]],"/","")</f>
        <v>Wayona Type C To</v>
      </c>
      <c r="D560" s="3" t="str">
        <f>SUBSTITUTE(AmazonProductData[[#This Row],[P_edit_1]],"!!","")</f>
        <v>Wayona Type C To</v>
      </c>
      <c r="E560" s="3" t="str">
        <f>LEFT(AmazonProductData[[#This Row],[product_name-original]],FIND("~",SUBSTITUTE(AmazonProductData[[#This Row],[product_name-original]]," ","~",4))-1)</f>
        <v>Wayona Type C To</v>
      </c>
      <c r="F560" s="1" t="s">
        <v>2184</v>
      </c>
      <c r="G560" s="1" t="str">
        <f>LEFT(AmazonProductData[[#This Row],[category-orginal]],FIND("|",AmazonProductData[[#This Row],[category-orginal]]))</f>
        <v>Computers&amp;Accessories|</v>
      </c>
      <c r="H560" s="1" t="str">
        <f>SUBSTITUTE(AmazonProductData[[#This Row],[category-old3]], "OfficeProducts", "Office Products")</f>
        <v>Computers &amp; Accessories</v>
      </c>
      <c r="I560" s="1" t="str">
        <f>SUBSTITUTE(AmazonProductData[[#This Row],[Category2]], "&amp;", " &amp; ")</f>
        <v>Computers &amp; Accessories</v>
      </c>
      <c r="J560" s="1" t="str">
        <f>SUBSTITUTE(AmazonProductData[[#This Row],[category-old2]],"|","")</f>
        <v>Computers&amp;Accessories</v>
      </c>
      <c r="K560" s="1" t="s">
        <v>2688</v>
      </c>
      <c r="L560" s="13">
        <v>379</v>
      </c>
      <c r="M560" s="13" t="str">
        <f>IF(AmazonProductData[[#This Row],[Actual_price]]&lt;200,"₹200",IF(AmazonProductData[[#This Row],[Actual_price]]&lt;=500,"₹200–₹500"," &gt;₹500)"))</f>
        <v xml:space="preserve"> &gt;₹500)</v>
      </c>
      <c r="N560" s="36">
        <v>1099</v>
      </c>
      <c r="O560" s="36" t="str">
        <f>IF(AmazonProductData[[#This Row],[Discount_percentage]]&gt;=0.5,"50% or More","Less Than 50%")</f>
        <v>50% or More</v>
      </c>
      <c r="P560" s="27">
        <v>0.66</v>
      </c>
      <c r="Q560" s="32" t="str">
        <f>IF(AmazonProductData[[#This Row],[Rating]]&lt;3,"Good",IF(AmazonProductData[[#This Row],[Rating]]&lt;=3.9,"Very Good","Excellent"))</f>
        <v>Excellent</v>
      </c>
      <c r="R560" s="32">
        <f>AmazonProductData[[#This Row],[Rating]]*AmazonProductData[[#This Row],[Rating_count]]</f>
        <v>12065.8</v>
      </c>
      <c r="S560" s="17">
        <v>4.3</v>
      </c>
      <c r="T560" s="17">
        <f>AmazonProductData[[#This Row],[Actual_price]]*AmazonProductData[[#This Row],[Rating_count]]</f>
        <v>3083794</v>
      </c>
      <c r="U560" s="17" t="str">
        <f>IF(AmazonProductData[[#This Row],[Rating_count]]&lt;1000,"Less than 1k Reviews","More than 1k Reviews")</f>
        <v>More than 1k Reviews</v>
      </c>
      <c r="V560" s="20">
        <v>2806</v>
      </c>
      <c r="W560" s="1" t="s">
        <v>3692</v>
      </c>
      <c r="X560" s="1" t="s">
        <v>4276</v>
      </c>
      <c r="Y560" s="1" t="s">
        <v>5470</v>
      </c>
      <c r="Z560" s="1" t="s">
        <v>6664</v>
      </c>
      <c r="AA560" s="1" t="s">
        <v>7858</v>
      </c>
      <c r="AB560" s="1" t="s">
        <v>9057</v>
      </c>
      <c r="AC560" s="2" t="s">
        <v>11080</v>
      </c>
      <c r="AD560" s="4" t="s">
        <v>12536</v>
      </c>
    </row>
    <row r="561" spans="1:30" hidden="1" x14ac:dyDescent="0.35">
      <c r="A561" s="3" t="s">
        <v>309</v>
      </c>
      <c r="B561" s="3" t="str">
        <f>PROPER(AmazonProductData[[#This Row],[P_edit_3]])</f>
        <v>Synqe Usb Type C</v>
      </c>
      <c r="C561" s="3" t="str">
        <f>SUBSTITUTE(AmazonProductData[[#This Row],[P_edit_2]],"/","")</f>
        <v>Synqe USB Type C</v>
      </c>
      <c r="D561" s="3" t="str">
        <f>SUBSTITUTE(AmazonProductData[[#This Row],[P_edit_1]],"!!","")</f>
        <v>Synqe USB Type C</v>
      </c>
      <c r="E561" s="3" t="str">
        <f>LEFT(AmazonProductData[[#This Row],[product_name-original]],FIND("~",SUBSTITUTE(AmazonProductData[[#This Row],[product_name-original]]," ","~",4))-1)</f>
        <v>Synqe USB Type C</v>
      </c>
      <c r="F561" s="1" t="s">
        <v>1658</v>
      </c>
      <c r="G561" s="1" t="str">
        <f>LEFT(AmazonProductData[[#This Row],[category-orginal]],FIND("|",AmazonProductData[[#This Row],[category-orginal]]))</f>
        <v>Computers&amp;Accessories|</v>
      </c>
      <c r="H561" s="1" t="str">
        <f>SUBSTITUTE(AmazonProductData[[#This Row],[category-old3]], "OfficeProducts", "Office Products")</f>
        <v>Computers &amp; Accessories</v>
      </c>
      <c r="I561" s="1" t="str">
        <f>SUBSTITUTE(AmazonProductData[[#This Row],[Category2]], "&amp;", " &amp; ")</f>
        <v>Computers &amp; Accessories</v>
      </c>
      <c r="J561" s="1" t="str">
        <f>SUBSTITUTE(AmazonProductData[[#This Row],[category-old2]],"|","")</f>
        <v>Computers&amp;Accessories</v>
      </c>
      <c r="K561" s="1" t="s">
        <v>2688</v>
      </c>
      <c r="L561" s="13">
        <v>379</v>
      </c>
      <c r="M561" s="13" t="str">
        <f>IF(AmazonProductData[[#This Row],[Actual_price]]&lt;200,"₹200",IF(AmazonProductData[[#This Row],[Actual_price]]&lt;=500,"₹200–₹500"," &gt;₹500)"))</f>
        <v xml:space="preserve"> &gt;₹500)</v>
      </c>
      <c r="N561" s="36">
        <v>1099</v>
      </c>
      <c r="O561" s="36" t="str">
        <f>IF(AmazonProductData[[#This Row],[Discount_percentage]]&gt;=0.5,"50% or More","Less Than 50%")</f>
        <v>50% or More</v>
      </c>
      <c r="P561" s="27">
        <v>0.66</v>
      </c>
      <c r="Q561" s="32" t="str">
        <f>IF(AmazonProductData[[#This Row],[Rating]]&lt;3,"Good",IF(AmazonProductData[[#This Row],[Rating]]&lt;=3.9,"Very Good","Excellent"))</f>
        <v>Excellent</v>
      </c>
      <c r="R561" s="32">
        <f>AmazonProductData[[#This Row],[Rating]]*AmazonProductData[[#This Row],[Rating_count]]</f>
        <v>13110.699999999999</v>
      </c>
      <c r="S561" s="17">
        <v>4.3</v>
      </c>
      <c r="T561" s="17">
        <f>AmazonProductData[[#This Row],[Actual_price]]*AmazonProductData[[#This Row],[Rating_count]]</f>
        <v>3350851</v>
      </c>
      <c r="U561" s="17" t="str">
        <f>IF(AmazonProductData[[#This Row],[Rating_count]]&lt;1000,"Less than 1k Reviews","More than 1k Reviews")</f>
        <v>More than 1k Reviews</v>
      </c>
      <c r="V561" s="20">
        <v>3049</v>
      </c>
      <c r="W561" s="1" t="s">
        <v>3190</v>
      </c>
      <c r="X561" s="1" t="s">
        <v>4425</v>
      </c>
      <c r="Y561" s="1" t="s">
        <v>5619</v>
      </c>
      <c r="Z561" s="1" t="s">
        <v>6813</v>
      </c>
      <c r="AA561" s="1" t="s">
        <v>8007</v>
      </c>
      <c r="AB561" s="1" t="s">
        <v>9211</v>
      </c>
      <c r="AC561" s="2" t="s">
        <v>10483</v>
      </c>
      <c r="AD561" s="4" t="s">
        <v>11901</v>
      </c>
    </row>
    <row r="562" spans="1:30" hidden="1" x14ac:dyDescent="0.35">
      <c r="A562" s="3" t="s">
        <v>476</v>
      </c>
      <c r="B562" s="3" t="str">
        <f>PROPER(AmazonProductData[[#This Row],[P_edit_3]])</f>
        <v>Ptron Volta Dual Port</v>
      </c>
      <c r="C562" s="3" t="str">
        <f>SUBSTITUTE(AmazonProductData[[#This Row],[P_edit_2]],"/","")</f>
        <v>pTron Volta Dual Port</v>
      </c>
      <c r="D562" s="3" t="str">
        <f>SUBSTITUTE(AmazonProductData[[#This Row],[P_edit_1]],"!!","")</f>
        <v>pTron Volta Dual Port</v>
      </c>
      <c r="E562" s="3" t="str">
        <f>LEFT(AmazonProductData[[#This Row],[product_name-original]],FIND("~",SUBSTITUTE(AmazonProductData[[#This Row],[product_name-original]]," ","~",4))-1)</f>
        <v>pTron Volta Dual Port</v>
      </c>
      <c r="F562" s="1" t="s">
        <v>1816</v>
      </c>
      <c r="G562" s="1" t="str">
        <f>LEFT(AmazonProductData[[#This Row],[category-orginal]],FIND("|",AmazonProductData[[#This Row],[category-orginal]]))</f>
        <v>Electronics|</v>
      </c>
      <c r="H562" s="1" t="str">
        <f>SUBSTITUTE(AmazonProductData[[#This Row],[category-old3]], "OfficeProducts", "Office Products")</f>
        <v>Electronics</v>
      </c>
      <c r="I562" s="1" t="str">
        <f>SUBSTITUTE(AmazonProductData[[#This Row],[Category2]], "&amp;", " &amp; ")</f>
        <v>Electronics</v>
      </c>
      <c r="J562" s="1" t="str">
        <f>SUBSTITUTE(AmazonProductData[[#This Row],[category-old2]],"|","")</f>
        <v>Electronics</v>
      </c>
      <c r="K562" s="1" t="s">
        <v>2715</v>
      </c>
      <c r="L562" s="13">
        <v>199</v>
      </c>
      <c r="M562" s="13" t="str">
        <f>IF(AmazonProductData[[#This Row],[Actual_price]]&lt;200,"₹200",IF(AmazonProductData[[#This Row],[Actual_price]]&lt;=500,"₹200–₹500"," &gt;₹500)"))</f>
        <v xml:space="preserve"> &gt;₹500)</v>
      </c>
      <c r="N562" s="36">
        <v>1099</v>
      </c>
      <c r="O562" s="36" t="str">
        <f>IF(AmazonProductData[[#This Row],[Discount_percentage]]&gt;=0.5,"50% or More","Less Than 50%")</f>
        <v>50% or More</v>
      </c>
      <c r="P562" s="27">
        <v>0.82</v>
      </c>
      <c r="Q562" s="32" t="str">
        <f>IF(AmazonProductData[[#This Row],[Rating]]&lt;3,"Good",IF(AmazonProductData[[#This Row],[Rating]]&lt;=3.9,"Very Good","Excellent"))</f>
        <v>Excellent</v>
      </c>
      <c r="R562" s="32">
        <f>AmazonProductData[[#This Row],[Rating]]*AmazonProductData[[#This Row],[Rating_count]]</f>
        <v>12788</v>
      </c>
      <c r="S562" s="17">
        <v>4</v>
      </c>
      <c r="T562" s="17">
        <f>AmazonProductData[[#This Row],[Actual_price]]*AmazonProductData[[#This Row],[Rating_count]]</f>
        <v>3513503</v>
      </c>
      <c r="U562" s="17" t="str">
        <f>IF(AmazonProductData[[#This Row],[Rating_count]]&lt;1000,"Less than 1k Reviews","More than 1k Reviews")</f>
        <v>More than 1k Reviews</v>
      </c>
      <c r="V562" s="20">
        <v>3197</v>
      </c>
      <c r="W562" s="1" t="s">
        <v>3331</v>
      </c>
      <c r="X562" s="1" t="s">
        <v>4536</v>
      </c>
      <c r="Y562" s="1" t="s">
        <v>5730</v>
      </c>
      <c r="Z562" s="1" t="s">
        <v>6924</v>
      </c>
      <c r="AA562" s="1" t="s">
        <v>8118</v>
      </c>
      <c r="AB562" s="1" t="s">
        <v>9325</v>
      </c>
      <c r="AC562" s="2" t="s">
        <v>10656</v>
      </c>
      <c r="AD562" s="4" t="s">
        <v>12086</v>
      </c>
    </row>
    <row r="563" spans="1:30" hidden="1" x14ac:dyDescent="0.35">
      <c r="A563" s="3" t="s">
        <v>261</v>
      </c>
      <c r="B563" s="3" t="str">
        <f>PROPER(AmazonProductData[[#This Row],[P_edit_3]])</f>
        <v>Wayona Nylon Braided Usb</v>
      </c>
      <c r="C563" s="3" t="str">
        <f>SUBSTITUTE(AmazonProductData[[#This Row],[P_edit_2]],"/","")</f>
        <v>Wayona Nylon Braided Usb</v>
      </c>
      <c r="D563" s="3" t="str">
        <f>SUBSTITUTE(AmazonProductData[[#This Row],[P_edit_1]],"!!","")</f>
        <v>Wayona Nylon Braided Usb</v>
      </c>
      <c r="E563" s="3" t="str">
        <f>LEFT(AmazonProductData[[#This Row],[product_name-original]],FIND("~",SUBSTITUTE(AmazonProductData[[#This Row],[product_name-original]]," ","~",4))-1)</f>
        <v>Wayona Nylon Braided Usb</v>
      </c>
      <c r="F563" s="1" t="s">
        <v>1612</v>
      </c>
      <c r="G563" s="1" t="str">
        <f>LEFT(AmazonProductData[[#This Row],[category-orginal]],FIND("|",AmazonProductData[[#This Row],[category-orginal]]))</f>
        <v>Computers&amp;Accessories|</v>
      </c>
      <c r="H563" s="1" t="str">
        <f>SUBSTITUTE(AmazonProductData[[#This Row],[category-old3]], "OfficeProducts", "Office Products")</f>
        <v>Computers &amp; Accessories</v>
      </c>
      <c r="I563" s="1" t="str">
        <f>SUBSTITUTE(AmazonProductData[[#This Row],[Category2]], "&amp;", " &amp; ")</f>
        <v>Computers &amp; Accessories</v>
      </c>
      <c r="J563" s="1" t="str">
        <f>SUBSTITUTE(AmazonProductData[[#This Row],[category-old2]],"|","")</f>
        <v>Computers&amp;Accessories</v>
      </c>
      <c r="K563" s="1" t="s">
        <v>2688</v>
      </c>
      <c r="L563" s="13">
        <v>325</v>
      </c>
      <c r="M563" s="13" t="str">
        <f>IF(AmazonProductData[[#This Row],[Actual_price]]&lt;200,"₹200",IF(AmazonProductData[[#This Row],[Actual_price]]&lt;=500,"₹200–₹500"," &gt;₹500)"))</f>
        <v xml:space="preserve"> &gt;₹500)</v>
      </c>
      <c r="N563" s="36">
        <v>1099</v>
      </c>
      <c r="O563" s="36" t="str">
        <f>IF(AmazonProductData[[#This Row],[Discount_percentage]]&gt;=0.5,"50% or More","Less Than 50%")</f>
        <v>50% or More</v>
      </c>
      <c r="P563" s="27">
        <v>0.7</v>
      </c>
      <c r="Q563" s="32" t="str">
        <f>IF(AmazonProductData[[#This Row],[Rating]]&lt;3,"Good",IF(AmazonProductData[[#This Row],[Rating]]&lt;=3.9,"Very Good","Excellent"))</f>
        <v>Excellent</v>
      </c>
      <c r="R563" s="32">
        <f>AmazonProductData[[#This Row],[Rating]]*AmazonProductData[[#This Row],[Rating_count]]</f>
        <v>44419.200000000004</v>
      </c>
      <c r="S563" s="17">
        <v>4.2</v>
      </c>
      <c r="T563" s="17">
        <f>AmazonProductData[[#This Row],[Actual_price]]*AmazonProductData[[#This Row],[Rating_count]]</f>
        <v>11623024</v>
      </c>
      <c r="U563" s="17" t="str">
        <f>IF(AmazonProductData[[#This Row],[Rating_count]]&lt;1000,"Less than 1k Reviews","More than 1k Reviews")</f>
        <v>More than 1k Reviews</v>
      </c>
      <c r="V563" s="20">
        <v>10576</v>
      </c>
      <c r="W563" s="1" t="s">
        <v>3145</v>
      </c>
      <c r="X563" s="1" t="s">
        <v>4262</v>
      </c>
      <c r="Y563" s="1" t="s">
        <v>5456</v>
      </c>
      <c r="Z563" s="1" t="s">
        <v>6650</v>
      </c>
      <c r="AA563" s="1" t="s">
        <v>7844</v>
      </c>
      <c r="AB563" s="1" t="s">
        <v>9041</v>
      </c>
      <c r="AC563" s="2" t="s">
        <v>10437</v>
      </c>
      <c r="AD563" s="4" t="s">
        <v>11853</v>
      </c>
    </row>
    <row r="564" spans="1:30" hidden="1" x14ac:dyDescent="0.35">
      <c r="A564" s="3" t="s">
        <v>0</v>
      </c>
      <c r="B564" s="3" t="str">
        <f>PROPER(AmazonProductData[[#This Row],[P_edit_3]])</f>
        <v>Wayona Nylon Braided Usb</v>
      </c>
      <c r="C564" s="3" t="str">
        <f>SUBSTITUTE(AmazonProductData[[#This Row],[P_edit_2]],"/","")</f>
        <v>Wayona Nylon Braided USB</v>
      </c>
      <c r="D564" s="3" t="str">
        <f>SUBSTITUTE(AmazonProductData[[#This Row],[P_edit_1]],"!!","")</f>
        <v>Wayona Nylon Braided USB</v>
      </c>
      <c r="E564" s="3" t="str">
        <f>LEFT(AmazonProductData[[#This Row],[product_name-original]],FIND("~",SUBSTITUTE(AmazonProductData[[#This Row],[product_name-original]]," ","~",4))-1)</f>
        <v>Wayona Nylon Braided USB</v>
      </c>
      <c r="F564" s="1" t="s">
        <v>1351</v>
      </c>
      <c r="G564" s="1" t="str">
        <f>LEFT(AmazonProductData[[#This Row],[category-orginal]],FIND("|",AmazonProductData[[#This Row],[category-orginal]]))</f>
        <v>Computers&amp;Accessories|</v>
      </c>
      <c r="H564" s="1" t="str">
        <f>SUBSTITUTE(AmazonProductData[[#This Row],[category-old3]], "OfficeProducts", "Office Products")</f>
        <v>Computers &amp; Accessories</v>
      </c>
      <c r="I564" s="1" t="str">
        <f>SUBSTITUTE(AmazonProductData[[#This Row],[Category2]], "&amp;", " &amp; ")</f>
        <v>Computers &amp; Accessories</v>
      </c>
      <c r="J564" s="1" t="str">
        <f>SUBSTITUTE(AmazonProductData[[#This Row],[category-old2]],"|","")</f>
        <v>Computers&amp;Accessories</v>
      </c>
      <c r="K564" s="1" t="s">
        <v>2688</v>
      </c>
      <c r="L564" s="13">
        <v>399</v>
      </c>
      <c r="M564" s="13" t="str">
        <f>IF(AmazonProductData[[#This Row],[Actual_price]]&lt;200,"₹200",IF(AmazonProductData[[#This Row],[Actual_price]]&lt;=500,"₹200–₹500"," &gt;₹500)"))</f>
        <v xml:space="preserve"> &gt;₹500)</v>
      </c>
      <c r="N564" s="36">
        <v>1099</v>
      </c>
      <c r="O564" s="36" t="str">
        <f>IF(AmazonProductData[[#This Row],[Discount_percentage]]&gt;=0.5,"50% or More","Less Than 50%")</f>
        <v>50% or More</v>
      </c>
      <c r="P564" s="27">
        <v>0.64</v>
      </c>
      <c r="Q564" s="32" t="str">
        <f>IF(AmazonProductData[[#This Row],[Rating]]&lt;3,"Good",IF(AmazonProductData[[#This Row],[Rating]]&lt;=3.9,"Very Good","Excellent"))</f>
        <v>Excellent</v>
      </c>
      <c r="R564" s="32">
        <f>AmazonProductData[[#This Row],[Rating]]*AmazonProductData[[#This Row],[Rating_count]]</f>
        <v>101929.8</v>
      </c>
      <c r="S564" s="17">
        <v>4.2</v>
      </c>
      <c r="T564" s="17">
        <f>AmazonProductData[[#This Row],[Actual_price]]*AmazonProductData[[#This Row],[Rating_count]]</f>
        <v>26671631</v>
      </c>
      <c r="U564" s="17" t="str">
        <f>IF(AmazonProductData[[#This Row],[Rating_count]]&lt;1000,"Less than 1k Reviews","More than 1k Reviews")</f>
        <v>More than 1k Reviews</v>
      </c>
      <c r="V564" s="20">
        <v>24269</v>
      </c>
      <c r="W564" s="1" t="s">
        <v>2899</v>
      </c>
      <c r="X564" s="1" t="s">
        <v>4192</v>
      </c>
      <c r="Y564" s="1" t="s">
        <v>5386</v>
      </c>
      <c r="Z564" s="1" t="s">
        <v>6580</v>
      </c>
      <c r="AA564" s="1" t="s">
        <v>7774</v>
      </c>
      <c r="AB564" s="1" t="s">
        <v>8968</v>
      </c>
      <c r="AC564" s="2" t="s">
        <v>10180</v>
      </c>
      <c r="AD564" s="4" t="s">
        <v>11592</v>
      </c>
    </row>
    <row r="565" spans="1:30" hidden="1" x14ac:dyDescent="0.35">
      <c r="A565" s="3" t="s">
        <v>42</v>
      </c>
      <c r="B565" s="3" t="str">
        <f>PROPER(AmazonProductData[[#This Row],[P_edit_3]])</f>
        <v>Wayona Nylon Braided 3A</v>
      </c>
      <c r="C565" s="3" t="str">
        <f>SUBSTITUTE(AmazonProductData[[#This Row],[P_edit_2]],"/","")</f>
        <v>Wayona Nylon Braided 3A</v>
      </c>
      <c r="D565" s="3" t="str">
        <f>SUBSTITUTE(AmazonProductData[[#This Row],[P_edit_1]],"!!","")</f>
        <v>Wayona Nylon Braided 3A</v>
      </c>
      <c r="E565" s="3" t="str">
        <f>LEFT(AmazonProductData[[#This Row],[product_name-original]],FIND("~",SUBSTITUTE(AmazonProductData[[#This Row],[product_name-original]]," ","~",4))-1)</f>
        <v>Wayona Nylon Braided 3A</v>
      </c>
      <c r="F565" s="1" t="s">
        <v>1393</v>
      </c>
      <c r="G565" s="1" t="str">
        <f>LEFT(AmazonProductData[[#This Row],[category-orginal]],FIND("|",AmazonProductData[[#This Row],[category-orginal]]))</f>
        <v>Computers&amp;Accessories|</v>
      </c>
      <c r="H565" s="1" t="str">
        <f>SUBSTITUTE(AmazonProductData[[#This Row],[category-old3]], "OfficeProducts", "Office Products")</f>
        <v>Computers &amp; Accessories</v>
      </c>
      <c r="I565" s="1" t="str">
        <f>SUBSTITUTE(AmazonProductData[[#This Row],[Category2]], "&amp;", " &amp; ")</f>
        <v>Computers &amp; Accessories</v>
      </c>
      <c r="J565" s="1" t="str">
        <f>SUBSTITUTE(AmazonProductData[[#This Row],[category-old2]],"|","")</f>
        <v>Computers&amp;Accessories</v>
      </c>
      <c r="K565" s="1" t="s">
        <v>2688</v>
      </c>
      <c r="L565" s="13">
        <v>399</v>
      </c>
      <c r="M565" s="13" t="str">
        <f>IF(AmazonProductData[[#This Row],[Actual_price]]&lt;200,"₹200",IF(AmazonProductData[[#This Row],[Actual_price]]&lt;=500,"₹200–₹500"," &gt;₹500)"))</f>
        <v xml:space="preserve"> &gt;₹500)</v>
      </c>
      <c r="N565" s="36">
        <v>1099</v>
      </c>
      <c r="O565" s="36" t="str">
        <f>IF(AmazonProductData[[#This Row],[Discount_percentage]]&gt;=0.5,"50% or More","Less Than 50%")</f>
        <v>50% or More</v>
      </c>
      <c r="P565" s="27">
        <v>0.64</v>
      </c>
      <c r="Q565" s="32" t="str">
        <f>IF(AmazonProductData[[#This Row],[Rating]]&lt;3,"Good",IF(AmazonProductData[[#This Row],[Rating]]&lt;=3.9,"Very Good","Excellent"))</f>
        <v>Excellent</v>
      </c>
      <c r="R565" s="32">
        <f>AmazonProductData[[#This Row],[Rating]]*AmazonProductData[[#This Row],[Rating_count]]</f>
        <v>101929.8</v>
      </c>
      <c r="S565" s="17">
        <v>4.2</v>
      </c>
      <c r="T565" s="17">
        <f>AmazonProductData[[#This Row],[Actual_price]]*AmazonProductData[[#This Row],[Rating_count]]</f>
        <v>26671631</v>
      </c>
      <c r="U565" s="17" t="str">
        <f>IF(AmazonProductData[[#This Row],[Rating_count]]&lt;1000,"Less than 1k Reviews","More than 1k Reviews")</f>
        <v>More than 1k Reviews</v>
      </c>
      <c r="V565" s="20">
        <v>24269</v>
      </c>
      <c r="W565" s="1" t="s">
        <v>2940</v>
      </c>
      <c r="X565" s="1" t="s">
        <v>4192</v>
      </c>
      <c r="Y565" s="1" t="s">
        <v>5386</v>
      </c>
      <c r="Z565" s="1" t="s">
        <v>6580</v>
      </c>
      <c r="AA565" s="1" t="s">
        <v>7774</v>
      </c>
      <c r="AB565" s="1" t="s">
        <v>8968</v>
      </c>
      <c r="AC565" s="2" t="s">
        <v>10222</v>
      </c>
      <c r="AD565" s="4" t="s">
        <v>11634</v>
      </c>
    </row>
    <row r="566" spans="1:30" hidden="1" x14ac:dyDescent="0.35">
      <c r="A566" s="3" t="s">
        <v>80</v>
      </c>
      <c r="B566" s="3" t="str">
        <f>PROPER(AmazonProductData[[#This Row],[P_edit_3]])</f>
        <v>Wayona Usb Nylon Braided</v>
      </c>
      <c r="C566" s="3" t="str">
        <f>SUBSTITUTE(AmazonProductData[[#This Row],[P_edit_2]],"/","")</f>
        <v>Wayona Usb Nylon Braided</v>
      </c>
      <c r="D566" s="3" t="str">
        <f>SUBSTITUTE(AmazonProductData[[#This Row],[P_edit_1]],"!!","")</f>
        <v>Wayona Usb Nylon Braided</v>
      </c>
      <c r="E566" s="3" t="str">
        <f>LEFT(AmazonProductData[[#This Row],[product_name-original]],FIND("~",SUBSTITUTE(AmazonProductData[[#This Row],[product_name-original]]," ","~",4))-1)</f>
        <v>Wayona Usb Nylon Braided</v>
      </c>
      <c r="F566" s="1" t="s">
        <v>1431</v>
      </c>
      <c r="G566" s="1" t="str">
        <f>LEFT(AmazonProductData[[#This Row],[category-orginal]],FIND("|",AmazonProductData[[#This Row],[category-orginal]]))</f>
        <v>Computers&amp;Accessories|</v>
      </c>
      <c r="H566" s="1" t="str">
        <f>SUBSTITUTE(AmazonProductData[[#This Row],[category-old3]], "OfficeProducts", "Office Products")</f>
        <v>Computers &amp; Accessories</v>
      </c>
      <c r="I566" s="1" t="str">
        <f>SUBSTITUTE(AmazonProductData[[#This Row],[Category2]], "&amp;", " &amp; ")</f>
        <v>Computers &amp; Accessories</v>
      </c>
      <c r="J566" s="1" t="str">
        <f>SUBSTITUTE(AmazonProductData[[#This Row],[category-old2]],"|","")</f>
        <v>Computers&amp;Accessories</v>
      </c>
      <c r="K566" s="1" t="s">
        <v>2688</v>
      </c>
      <c r="L566" s="13">
        <v>399</v>
      </c>
      <c r="M566" s="13" t="str">
        <f>IF(AmazonProductData[[#This Row],[Actual_price]]&lt;200,"₹200",IF(AmazonProductData[[#This Row],[Actual_price]]&lt;=500,"₹200–₹500"," &gt;₹500)"))</f>
        <v xml:space="preserve"> &gt;₹500)</v>
      </c>
      <c r="N566" s="36">
        <v>1099</v>
      </c>
      <c r="O566" s="36" t="str">
        <f>IF(AmazonProductData[[#This Row],[Discount_percentage]]&gt;=0.5,"50% or More","Less Than 50%")</f>
        <v>50% or More</v>
      </c>
      <c r="P566" s="27">
        <v>0.64</v>
      </c>
      <c r="Q566" s="32" t="str">
        <f>IF(AmazonProductData[[#This Row],[Rating]]&lt;3,"Good",IF(AmazonProductData[[#This Row],[Rating]]&lt;=3.9,"Very Good","Excellent"))</f>
        <v>Excellent</v>
      </c>
      <c r="R566" s="32">
        <f>AmazonProductData[[#This Row],[Rating]]*AmazonProductData[[#This Row],[Rating_count]]</f>
        <v>101929.8</v>
      </c>
      <c r="S566" s="17">
        <v>4.2</v>
      </c>
      <c r="T566" s="17">
        <f>AmazonProductData[[#This Row],[Actual_price]]*AmazonProductData[[#This Row],[Rating_count]]</f>
        <v>26671631</v>
      </c>
      <c r="U566" s="17" t="str">
        <f>IF(AmazonProductData[[#This Row],[Rating_count]]&lt;1000,"Less than 1k Reviews","More than 1k Reviews")</f>
        <v>More than 1k Reviews</v>
      </c>
      <c r="V566" s="20">
        <v>24269</v>
      </c>
      <c r="W566" s="1" t="s">
        <v>2978</v>
      </c>
      <c r="X566" s="1" t="s">
        <v>4192</v>
      </c>
      <c r="Y566" s="1" t="s">
        <v>5386</v>
      </c>
      <c r="Z566" s="1" t="s">
        <v>6580</v>
      </c>
      <c r="AA566" s="1" t="s">
        <v>7774</v>
      </c>
      <c r="AB566" s="1" t="s">
        <v>9037</v>
      </c>
      <c r="AC566" s="2" t="s">
        <v>10260</v>
      </c>
      <c r="AD566" s="4" t="s">
        <v>11672</v>
      </c>
    </row>
    <row r="567" spans="1:30" hidden="1" x14ac:dyDescent="0.35">
      <c r="A567" s="3" t="s">
        <v>0</v>
      </c>
      <c r="B567" s="3" t="str">
        <f>PROPER(AmazonProductData[[#This Row],[P_edit_3]])</f>
        <v>Wayona Nylon Braided Usb</v>
      </c>
      <c r="C567" s="3" t="str">
        <f>SUBSTITUTE(AmazonProductData[[#This Row],[P_edit_2]],"/","")</f>
        <v>Wayona Nylon Braided USB</v>
      </c>
      <c r="D567" s="3" t="str">
        <f>SUBSTITUTE(AmazonProductData[[#This Row],[P_edit_1]],"!!","")</f>
        <v>Wayona Nylon Braided USB</v>
      </c>
      <c r="E567" s="3" t="str">
        <f>LEFT(AmazonProductData[[#This Row],[product_name-original]],FIND("~",SUBSTITUTE(AmazonProductData[[#This Row],[product_name-original]]," ","~",4))-1)</f>
        <v>Wayona Nylon Braided USB</v>
      </c>
      <c r="F567" s="1" t="s">
        <v>1351</v>
      </c>
      <c r="G567" s="1" t="str">
        <f>LEFT(AmazonProductData[[#This Row],[category-orginal]],FIND("|",AmazonProductData[[#This Row],[category-orginal]]))</f>
        <v>Computers&amp;Accessories|</v>
      </c>
      <c r="H567" s="1" t="str">
        <f>SUBSTITUTE(AmazonProductData[[#This Row],[category-old3]], "OfficeProducts", "Office Products")</f>
        <v>Computers &amp; Accessories</v>
      </c>
      <c r="I567" s="1" t="str">
        <f>SUBSTITUTE(AmazonProductData[[#This Row],[Category2]], "&amp;", " &amp; ")</f>
        <v>Computers &amp; Accessories</v>
      </c>
      <c r="J567" s="1" t="str">
        <f>SUBSTITUTE(AmazonProductData[[#This Row],[category-old2]],"|","")</f>
        <v>Computers&amp;Accessories</v>
      </c>
      <c r="K567" s="1" t="s">
        <v>2688</v>
      </c>
      <c r="L567" s="13">
        <v>399</v>
      </c>
      <c r="M567" s="13" t="str">
        <f>IF(AmazonProductData[[#This Row],[Actual_price]]&lt;200,"₹200",IF(AmazonProductData[[#This Row],[Actual_price]]&lt;=500,"₹200–₹500"," &gt;₹500)"))</f>
        <v xml:space="preserve"> &gt;₹500)</v>
      </c>
      <c r="N567" s="36">
        <v>1099</v>
      </c>
      <c r="O567" s="36" t="str">
        <f>IF(AmazonProductData[[#This Row],[Discount_percentage]]&gt;=0.5,"50% or More","Less Than 50%")</f>
        <v>50% or More</v>
      </c>
      <c r="P567" s="27">
        <v>0.64</v>
      </c>
      <c r="Q567" s="32" t="str">
        <f>IF(AmazonProductData[[#This Row],[Rating]]&lt;3,"Good",IF(AmazonProductData[[#This Row],[Rating]]&lt;=3.9,"Very Good","Excellent"))</f>
        <v>Excellent</v>
      </c>
      <c r="R567" s="32">
        <f>AmazonProductData[[#This Row],[Rating]]*AmazonProductData[[#This Row],[Rating_count]]</f>
        <v>101929.8</v>
      </c>
      <c r="S567" s="17">
        <v>4.2</v>
      </c>
      <c r="T567" s="17">
        <f>AmazonProductData[[#This Row],[Actual_price]]*AmazonProductData[[#This Row],[Rating_count]]</f>
        <v>26671631</v>
      </c>
      <c r="U567" s="17" t="str">
        <f>IF(AmazonProductData[[#This Row],[Rating_count]]&lt;1000,"Less than 1k Reviews","More than 1k Reviews")</f>
        <v>More than 1k Reviews</v>
      </c>
      <c r="V567" s="20">
        <v>24269</v>
      </c>
      <c r="W567" s="1" t="s">
        <v>2899</v>
      </c>
      <c r="X567" s="1" t="s">
        <v>4192</v>
      </c>
      <c r="Y567" s="1" t="s">
        <v>5386</v>
      </c>
      <c r="Z567" s="1" t="s">
        <v>6580</v>
      </c>
      <c r="AA567" s="1" t="s">
        <v>7774</v>
      </c>
      <c r="AB567" s="1" t="s">
        <v>9037</v>
      </c>
      <c r="AC567" s="2" t="s">
        <v>10771</v>
      </c>
      <c r="AD567" s="4" t="s">
        <v>12206</v>
      </c>
    </row>
    <row r="568" spans="1:30" hidden="1" x14ac:dyDescent="0.35">
      <c r="A568" s="3" t="s">
        <v>0</v>
      </c>
      <c r="B568" s="3" t="str">
        <f>PROPER(AmazonProductData[[#This Row],[P_edit_3]])</f>
        <v>Wayona Nylon Braided Usb</v>
      </c>
      <c r="C568" s="3" t="str">
        <f>SUBSTITUTE(AmazonProductData[[#This Row],[P_edit_2]],"/","")</f>
        <v>Wayona Nylon Braided USB</v>
      </c>
      <c r="D568" s="3" t="str">
        <f>SUBSTITUTE(AmazonProductData[[#This Row],[P_edit_1]],"!!","")</f>
        <v>Wayona Nylon Braided USB</v>
      </c>
      <c r="E568" s="3" t="str">
        <f>LEFT(AmazonProductData[[#This Row],[product_name-original]],FIND("~",SUBSTITUTE(AmazonProductData[[#This Row],[product_name-original]]," ","~",4))-1)</f>
        <v>Wayona Nylon Braided USB</v>
      </c>
      <c r="F568" s="1" t="s">
        <v>1351</v>
      </c>
      <c r="G568" s="1" t="str">
        <f>LEFT(AmazonProductData[[#This Row],[category-orginal]],FIND("|",AmazonProductData[[#This Row],[category-orginal]]))</f>
        <v>Computers&amp;Accessories|</v>
      </c>
      <c r="H568" s="1" t="str">
        <f>SUBSTITUTE(AmazonProductData[[#This Row],[category-old3]], "OfficeProducts", "Office Products")</f>
        <v>Computers &amp; Accessories</v>
      </c>
      <c r="I568" s="1" t="str">
        <f>SUBSTITUTE(AmazonProductData[[#This Row],[Category2]], "&amp;", " &amp; ")</f>
        <v>Computers &amp; Accessories</v>
      </c>
      <c r="J568" s="1" t="str">
        <f>SUBSTITUTE(AmazonProductData[[#This Row],[category-old2]],"|","")</f>
        <v>Computers&amp;Accessories</v>
      </c>
      <c r="K568" s="1" t="s">
        <v>2688</v>
      </c>
      <c r="L568" s="13">
        <v>399</v>
      </c>
      <c r="M568" s="13" t="str">
        <f>IF(AmazonProductData[[#This Row],[Actual_price]]&lt;200,"₹200",IF(AmazonProductData[[#This Row],[Actual_price]]&lt;=500,"₹200–₹500"," &gt;₹500)"))</f>
        <v xml:space="preserve"> &gt;₹500)</v>
      </c>
      <c r="N568" s="36">
        <v>1099</v>
      </c>
      <c r="O568" s="36" t="str">
        <f>IF(AmazonProductData[[#This Row],[Discount_percentage]]&gt;=0.5,"50% or More","Less Than 50%")</f>
        <v>50% or More</v>
      </c>
      <c r="P568" s="27">
        <v>0.64</v>
      </c>
      <c r="Q568" s="32" t="str">
        <f>IF(AmazonProductData[[#This Row],[Rating]]&lt;3,"Good",IF(AmazonProductData[[#This Row],[Rating]]&lt;=3.9,"Very Good","Excellent"))</f>
        <v>Excellent</v>
      </c>
      <c r="R568" s="32">
        <f>AmazonProductData[[#This Row],[Rating]]*AmazonProductData[[#This Row],[Rating_count]]</f>
        <v>101934</v>
      </c>
      <c r="S568" s="17">
        <v>4.2</v>
      </c>
      <c r="T568" s="17">
        <f>AmazonProductData[[#This Row],[Actual_price]]*AmazonProductData[[#This Row],[Rating_count]]</f>
        <v>26672730</v>
      </c>
      <c r="U568" s="17" t="str">
        <f>IF(AmazonProductData[[#This Row],[Rating_count]]&lt;1000,"Less than 1k Reviews","More than 1k Reviews")</f>
        <v>More than 1k Reviews</v>
      </c>
      <c r="V568" s="20">
        <v>24270</v>
      </c>
      <c r="W568" s="1" t="s">
        <v>2899</v>
      </c>
      <c r="X568" s="1" t="s">
        <v>4192</v>
      </c>
      <c r="Y568" s="1" t="s">
        <v>5386</v>
      </c>
      <c r="Z568" s="1" t="s">
        <v>6580</v>
      </c>
      <c r="AA568" s="1" t="s">
        <v>7774</v>
      </c>
      <c r="AB568" s="1" t="s">
        <v>9043</v>
      </c>
      <c r="AC568" s="2" t="s">
        <v>10543</v>
      </c>
      <c r="AD568" s="4" t="s">
        <v>11961</v>
      </c>
    </row>
    <row r="569" spans="1:30" x14ac:dyDescent="0.35">
      <c r="A569" s="3" t="s">
        <v>584</v>
      </c>
      <c r="B569" s="3" t="str">
        <f>PROPER(AmazonProductData[[#This Row],[P_edit_3]])</f>
        <v>Hp W100 480P 30</v>
      </c>
      <c r="C569" s="3" t="str">
        <f>SUBSTITUTE(AmazonProductData[[#This Row],[P_edit_2]],"/","")</f>
        <v>HP w100 480P 30</v>
      </c>
      <c r="D569" s="3" t="str">
        <f>SUBSTITUTE(AmazonProductData[[#This Row],[P_edit_1]],"!!","")</f>
        <v>HP w100 480P 30</v>
      </c>
      <c r="E569" s="3" t="str">
        <f>LEFT(AmazonProductData[[#This Row],[product_name-original]],FIND("~",SUBSTITUTE(AmazonProductData[[#This Row],[product_name-original]]," ","~",4))-1)</f>
        <v>HP w100 480P 30</v>
      </c>
      <c r="F569" s="1" t="s">
        <v>1921</v>
      </c>
      <c r="G569" s="1" t="str">
        <f>LEFT(AmazonProductData[[#This Row],[category-orginal]],FIND("|",AmazonProductData[[#This Row],[category-orginal]]))</f>
        <v>Electronics|</v>
      </c>
      <c r="H569" s="1" t="str">
        <f>SUBSTITUTE(AmazonProductData[[#This Row],[category-old3]], "OfficeProducts", "Office Products")</f>
        <v>Electronics</v>
      </c>
      <c r="I569" s="1" t="str">
        <f>SUBSTITUTE(AmazonProductData[[#This Row],[Category2]], "&amp;", " &amp; ")</f>
        <v>Electronics</v>
      </c>
      <c r="J569" s="1" t="str">
        <f>SUBSTITUTE(AmazonProductData[[#This Row],[category-old2]],"|","")</f>
        <v>Electronics</v>
      </c>
      <c r="K569" s="1" t="s">
        <v>2744</v>
      </c>
      <c r="L569" s="13">
        <v>499</v>
      </c>
      <c r="M569" s="13" t="str">
        <f>IF(AmazonProductData[[#This Row],[Actual_price]]&lt;200,"₹200",IF(AmazonProductData[[#This Row],[Actual_price]]&lt;=500,"₹200–₹500"," &gt;₹500)"))</f>
        <v xml:space="preserve"> &gt;₹500)</v>
      </c>
      <c r="N569" s="36">
        <v>1999</v>
      </c>
      <c r="O569" s="36" t="str">
        <f>IF(AmazonProductData[[#This Row],[Discount_percentage]]&gt;=0.5,"50% or More","Less Than 50%")</f>
        <v>50% or More</v>
      </c>
      <c r="P569" s="27">
        <v>0.75</v>
      </c>
      <c r="Q569" s="32" t="str">
        <f>IF(AmazonProductData[[#This Row],[Rating]]&lt;3,"Good",IF(AmazonProductData[[#This Row],[Rating]]&lt;=3.9,"Very Good","Excellent"))</f>
        <v>Very Good</v>
      </c>
      <c r="R569" s="32">
        <f>AmazonProductData[[#This Row],[Rating]]*AmazonProductData[[#This Row],[Rating_count]]</f>
        <v>12465.300000000001</v>
      </c>
      <c r="S569" s="17">
        <v>3.7</v>
      </c>
      <c r="T569" s="17">
        <f>AmazonProductData[[#This Row],[Actual_price]]*AmazonProductData[[#This Row],[Rating_count]]</f>
        <v>6734631</v>
      </c>
      <c r="U569" s="17" t="str">
        <f>IF(AmazonProductData[[#This Row],[Rating_count]]&lt;1000,"Less than 1k Reviews","More than 1k Reviews")</f>
        <v>More than 1k Reviews</v>
      </c>
      <c r="V569" s="20">
        <v>3369</v>
      </c>
      <c r="W569" s="1" t="s">
        <v>3430</v>
      </c>
      <c r="X569" s="1" t="s">
        <v>4623</v>
      </c>
      <c r="Y569" s="1" t="s">
        <v>5817</v>
      </c>
      <c r="Z569" s="1" t="s">
        <v>7011</v>
      </c>
      <c r="AA569" s="1" t="s">
        <v>8205</v>
      </c>
      <c r="AB569" s="1" t="s">
        <v>9412</v>
      </c>
      <c r="AC569" s="2" t="s">
        <v>10781</v>
      </c>
      <c r="AD569" s="4" t="s">
        <v>12218</v>
      </c>
    </row>
    <row r="570" spans="1:30" hidden="1" x14ac:dyDescent="0.35">
      <c r="A570" s="3" t="s">
        <v>1237</v>
      </c>
      <c r="B570" s="3" t="str">
        <f>PROPER(AmazonProductData[[#This Row],[P_edit_3]])</f>
        <v>Crompton Brio 1000-Watts Dry</v>
      </c>
      <c r="C570" s="3" t="str">
        <f>SUBSTITUTE(AmazonProductData[[#This Row],[P_edit_2]],"/","")</f>
        <v>Crompton Brio 1000-Watts Dry</v>
      </c>
      <c r="D570" s="3" t="str">
        <f>SUBSTITUTE(AmazonProductData[[#This Row],[P_edit_1]],"!!","")</f>
        <v>Crompton Brio 1000-Watts Dry</v>
      </c>
      <c r="E570" s="3" t="str">
        <f>LEFT(AmazonProductData[[#This Row],[product_name-original]],FIND("~",SUBSTITUTE(AmazonProductData[[#This Row],[product_name-original]]," ","~",4))-1)</f>
        <v>Crompton Brio 1000-Watts Dry</v>
      </c>
      <c r="F570" s="1" t="s">
        <v>2574</v>
      </c>
      <c r="G570" s="1" t="str">
        <f>LEFT(AmazonProductData[[#This Row],[category-orginal]],FIND("|",AmazonProductData[[#This Row],[category-orginal]]))</f>
        <v>Home&amp;Kitchen|</v>
      </c>
      <c r="H570" s="1" t="str">
        <f>SUBSTITUTE(AmazonProductData[[#This Row],[category-old3]], "OfficeProducts", "Office Products")</f>
        <v>Home &amp; Kitchen</v>
      </c>
      <c r="I570" s="1" t="str">
        <f>SUBSTITUTE(AmazonProductData[[#This Row],[Category2]], "&amp;", " &amp; ")</f>
        <v>Home &amp; Kitchen</v>
      </c>
      <c r="J570" s="1" t="str">
        <f>SUBSTITUTE(AmazonProductData[[#This Row],[category-old2]],"|","")</f>
        <v>Home&amp;Kitchen</v>
      </c>
      <c r="K570" s="1" t="s">
        <v>2838</v>
      </c>
      <c r="L570" s="13">
        <v>645</v>
      </c>
      <c r="M570" s="13" t="str">
        <f>IF(AmazonProductData[[#This Row],[Actual_price]]&lt;200,"₹200",IF(AmazonProductData[[#This Row],[Actual_price]]&lt;=500,"₹200–₹500"," &gt;₹500)"))</f>
        <v xml:space="preserve"> &gt;₹500)</v>
      </c>
      <c r="N570" s="36">
        <v>1100</v>
      </c>
      <c r="O570" s="36" t="str">
        <f>IF(AmazonProductData[[#This Row],[Discount_percentage]]&gt;=0.5,"50% or More","Less Than 50%")</f>
        <v>Less Than 50%</v>
      </c>
      <c r="P570" s="27">
        <v>0.41</v>
      </c>
      <c r="Q570" s="32" t="str">
        <f>IF(AmazonProductData[[#This Row],[Rating]]&lt;3,"Good",IF(AmazonProductData[[#This Row],[Rating]]&lt;=3.9,"Very Good","Excellent"))</f>
        <v>Excellent</v>
      </c>
      <c r="R570" s="32">
        <f>AmazonProductData[[#This Row],[Rating]]*AmazonProductData[[#This Row],[Rating_count]]</f>
        <v>13084</v>
      </c>
      <c r="S570" s="17">
        <v>4</v>
      </c>
      <c r="T570" s="17">
        <f>AmazonProductData[[#This Row],[Actual_price]]*AmazonProductData[[#This Row],[Rating_count]]</f>
        <v>3598100</v>
      </c>
      <c r="U570" s="17" t="str">
        <f>IF(AmazonProductData[[#This Row],[Rating_count]]&lt;1000,"Less than 1k Reviews","More than 1k Reviews")</f>
        <v>More than 1k Reviews</v>
      </c>
      <c r="V570" s="20">
        <v>3271</v>
      </c>
      <c r="W570" s="1" t="s">
        <v>4079</v>
      </c>
      <c r="X570" s="1" t="s">
        <v>5272</v>
      </c>
      <c r="Y570" s="1" t="s">
        <v>6466</v>
      </c>
      <c r="Z570" s="1" t="s">
        <v>7660</v>
      </c>
      <c r="AA570" s="1" t="s">
        <v>8854</v>
      </c>
      <c r="AB570" s="1" t="s">
        <v>10066</v>
      </c>
      <c r="AC570" s="2" t="s">
        <v>11479</v>
      </c>
      <c r="AD570" s="4" t="s">
        <v>12943</v>
      </c>
    </row>
    <row r="571" spans="1:30" hidden="1" x14ac:dyDescent="0.35">
      <c r="A571" s="3" t="s">
        <v>230</v>
      </c>
      <c r="B571" s="3" t="str">
        <f>PROPER(AmazonProductData[[#This Row],[P_edit_3]])</f>
        <v>Amazonbasics 6 Feet Displayport</v>
      </c>
      <c r="C571" s="3" t="str">
        <f>SUBSTITUTE(AmazonProductData[[#This Row],[P_edit_2]],"/","")</f>
        <v>AmazonBasics 6 Feet DisplayPort</v>
      </c>
      <c r="D571" s="3" t="str">
        <f>SUBSTITUTE(AmazonProductData[[#This Row],[P_edit_1]],"!!","")</f>
        <v>AmazonBasics 6 Feet DisplayPort</v>
      </c>
      <c r="E571" s="3" t="str">
        <f>LEFT(AmazonProductData[[#This Row],[product_name-original]],FIND("~",SUBSTITUTE(AmazonProductData[[#This Row],[product_name-original]]," ","~",4))-1)</f>
        <v>AmazonBasics 6 Feet DisplayPort</v>
      </c>
      <c r="F571" s="1" t="s">
        <v>1581</v>
      </c>
      <c r="G571" s="1" t="str">
        <f>LEFT(AmazonProductData[[#This Row],[category-orginal]],FIND("|",AmazonProductData[[#This Row],[category-orginal]]))</f>
        <v>Computers&amp;Accessories|</v>
      </c>
      <c r="H571" s="1" t="str">
        <f>SUBSTITUTE(AmazonProductData[[#This Row],[category-old3]], "OfficeProducts", "Office Products")</f>
        <v>Computers &amp; Accessories</v>
      </c>
      <c r="I571" s="1" t="str">
        <f>SUBSTITUTE(AmazonProductData[[#This Row],[Category2]], "&amp;", " &amp; ")</f>
        <v>Computers &amp; Accessories</v>
      </c>
      <c r="J571" s="1" t="str">
        <f>SUBSTITUTE(AmazonProductData[[#This Row],[category-old2]],"|","")</f>
        <v>Computers&amp;Accessories</v>
      </c>
      <c r="K571" s="1" t="s">
        <v>2701</v>
      </c>
      <c r="L571" s="13">
        <v>499</v>
      </c>
      <c r="M571" s="13" t="str">
        <f>IF(AmazonProductData[[#This Row],[Actual_price]]&lt;200,"₹200",IF(AmazonProductData[[#This Row],[Actual_price]]&lt;=500,"₹200–₹500"," &gt;₹500)"))</f>
        <v xml:space="preserve"> &gt;₹500)</v>
      </c>
      <c r="N571" s="36">
        <v>1100</v>
      </c>
      <c r="O571" s="36" t="str">
        <f>IF(AmazonProductData[[#This Row],[Discount_percentage]]&gt;=0.5,"50% or More","Less Than 50%")</f>
        <v>50% or More</v>
      </c>
      <c r="P571" s="27">
        <v>0.55000000000000004</v>
      </c>
      <c r="Q571" s="32" t="str">
        <f>IF(AmazonProductData[[#This Row],[Rating]]&lt;3,"Good",IF(AmazonProductData[[#This Row],[Rating]]&lt;=3.9,"Very Good","Excellent"))</f>
        <v>Excellent</v>
      </c>
      <c r="R571" s="32">
        <f>AmazonProductData[[#This Row],[Rating]]*AmazonProductData[[#This Row],[Rating_count]]</f>
        <v>110778.8</v>
      </c>
      <c r="S571" s="17">
        <v>4.4000000000000004</v>
      </c>
      <c r="T571" s="17">
        <f>AmazonProductData[[#This Row],[Actual_price]]*AmazonProductData[[#This Row],[Rating_count]]</f>
        <v>27694700</v>
      </c>
      <c r="U571" s="17" t="str">
        <f>IF(AmazonProductData[[#This Row],[Rating_count]]&lt;1000,"Less than 1k Reviews","More than 1k Reviews")</f>
        <v>More than 1k Reviews</v>
      </c>
      <c r="V571" s="20">
        <v>25177</v>
      </c>
      <c r="W571" s="1" t="s">
        <v>3119</v>
      </c>
      <c r="X571" s="1" t="s">
        <v>4368</v>
      </c>
      <c r="Y571" s="1" t="s">
        <v>5562</v>
      </c>
      <c r="Z571" s="1" t="s">
        <v>6756</v>
      </c>
      <c r="AA571" s="1" t="s">
        <v>7950</v>
      </c>
      <c r="AB571" s="1" t="s">
        <v>9153</v>
      </c>
      <c r="AC571" s="2" t="s">
        <v>10408</v>
      </c>
      <c r="AD571" s="4" t="s">
        <v>11822</v>
      </c>
    </row>
    <row r="572" spans="1:30" hidden="1" x14ac:dyDescent="0.35">
      <c r="A572" s="3" t="s">
        <v>756</v>
      </c>
      <c r="B572" s="3" t="str">
        <f>PROPER(AmazonProductData[[#This Row],[P_edit_3]])</f>
        <v>Duracell Rechargeable Aa 2500Mah</v>
      </c>
      <c r="C572" s="3" t="str">
        <f>SUBSTITUTE(AmazonProductData[[#This Row],[P_edit_2]],"/","")</f>
        <v>Duracell Rechargeable AA 2500mAh</v>
      </c>
      <c r="D572" s="3" t="str">
        <f>SUBSTITUTE(AmazonProductData[[#This Row],[P_edit_1]],"!!","")</f>
        <v>Duracell Rechargeable AA 2500mAh</v>
      </c>
      <c r="E572" s="3" t="str">
        <f>LEFT(AmazonProductData[[#This Row],[product_name-original]],FIND("~",SUBSTITUTE(AmazonProductData[[#This Row],[product_name-original]]," ","~",4))-1)</f>
        <v>Duracell Rechargeable AA 2500mAh</v>
      </c>
      <c r="F572" s="1" t="s">
        <v>2093</v>
      </c>
      <c r="G572" s="1" t="str">
        <f>LEFT(AmazonProductData[[#This Row],[category-orginal]],FIND("|",AmazonProductData[[#This Row],[category-orginal]]))</f>
        <v>Electronics|</v>
      </c>
      <c r="H572" s="1" t="str">
        <f>SUBSTITUTE(AmazonProductData[[#This Row],[category-old3]], "OfficeProducts", "Office Products")</f>
        <v>Electronics</v>
      </c>
      <c r="I572" s="1" t="str">
        <f>SUBSTITUTE(AmazonProductData[[#This Row],[Category2]], "&amp;", " &amp; ")</f>
        <v>Electronics</v>
      </c>
      <c r="J572" s="1" t="str">
        <f>SUBSTITUTE(AmazonProductData[[#This Row],[category-old2]],"|","")</f>
        <v>Electronics</v>
      </c>
      <c r="K572" s="1" t="s">
        <v>2739</v>
      </c>
      <c r="L572" s="13">
        <v>879</v>
      </c>
      <c r="M572" s="13" t="str">
        <f>IF(AmazonProductData[[#This Row],[Actual_price]]&lt;200,"₹200",IF(AmazonProductData[[#This Row],[Actual_price]]&lt;=500,"₹200–₹500"," &gt;₹500)"))</f>
        <v xml:space="preserve"> &gt;₹500)</v>
      </c>
      <c r="N572" s="36">
        <v>1109</v>
      </c>
      <c r="O572" s="36" t="str">
        <f>IF(AmazonProductData[[#This Row],[Discount_percentage]]&gt;=0.5,"50% or More","Less Than 50%")</f>
        <v>Less Than 50%</v>
      </c>
      <c r="P572" s="27">
        <v>0.21</v>
      </c>
      <c r="Q572" s="32" t="str">
        <f>IF(AmazonProductData[[#This Row],[Rating]]&lt;3,"Good",IF(AmazonProductData[[#This Row],[Rating]]&lt;=3.9,"Very Good","Excellent"))</f>
        <v>Excellent</v>
      </c>
      <c r="R572" s="32">
        <f>AmazonProductData[[#This Row],[Rating]]*AmazonProductData[[#This Row],[Rating_count]]</f>
        <v>139035.6</v>
      </c>
      <c r="S572" s="17">
        <v>4.4000000000000004</v>
      </c>
      <c r="T572" s="17">
        <f>AmazonProductData[[#This Row],[Actual_price]]*AmazonProductData[[#This Row],[Rating_count]]</f>
        <v>35043291</v>
      </c>
      <c r="U572" s="17" t="str">
        <f>IF(AmazonProductData[[#This Row],[Rating_count]]&lt;1000,"Less than 1k Reviews","More than 1k Reviews")</f>
        <v>More than 1k Reviews</v>
      </c>
      <c r="V572" s="20">
        <v>31599</v>
      </c>
      <c r="W572" s="1" t="s">
        <v>3602</v>
      </c>
      <c r="X572" s="1" t="s">
        <v>4795</v>
      </c>
      <c r="Y572" s="1" t="s">
        <v>5989</v>
      </c>
      <c r="Z572" s="1" t="s">
        <v>7183</v>
      </c>
      <c r="AA572" s="1" t="s">
        <v>8377</v>
      </c>
      <c r="AB572" s="1" t="s">
        <v>9587</v>
      </c>
      <c r="AC572" s="2" t="s">
        <v>10978</v>
      </c>
      <c r="AD572" s="4" t="s">
        <v>12427</v>
      </c>
    </row>
    <row r="573" spans="1:30" hidden="1" x14ac:dyDescent="0.35">
      <c r="A573" s="3" t="s">
        <v>969</v>
      </c>
      <c r="B573" s="3" t="str">
        <f>PROPER(AmazonProductData[[#This Row],[P_edit_3]])</f>
        <v>Butterfly Ekn 1.5-Litre Electric</v>
      </c>
      <c r="C573" s="3" t="str">
        <f>SUBSTITUTE(AmazonProductData[[#This Row],[P_edit_2]],"/","")</f>
        <v>Butterfly EKN 1.5-Litre Electric</v>
      </c>
      <c r="D573" s="3" t="str">
        <f>SUBSTITUTE(AmazonProductData[[#This Row],[P_edit_1]],"!!","")</f>
        <v>Butterfly EKN 1.5-Litre Electric</v>
      </c>
      <c r="E573" s="3" t="str">
        <f>LEFT(AmazonProductData[[#This Row],[product_name-original]],FIND("~",SUBSTITUTE(AmazonProductData[[#This Row],[product_name-original]]," ","~",4))-1)</f>
        <v>Butterfly EKN 1.5-Litre Electric</v>
      </c>
      <c r="F573" s="1" t="s">
        <v>2306</v>
      </c>
      <c r="G573" s="1" t="str">
        <f>LEFT(AmazonProductData[[#This Row],[category-orginal]],FIND("|",AmazonProductData[[#This Row],[category-orginal]]))</f>
        <v>Home&amp;Kitchen|</v>
      </c>
      <c r="H573" s="1" t="str">
        <f>SUBSTITUTE(AmazonProductData[[#This Row],[category-old3]], "OfficeProducts", "Office Products")</f>
        <v>Home &amp; Kitchen</v>
      </c>
      <c r="I573" s="1" t="str">
        <f>SUBSTITUTE(AmazonProductData[[#This Row],[Category2]], "&amp;", " &amp; ")</f>
        <v>Home &amp; Kitchen</v>
      </c>
      <c r="J573" s="1" t="str">
        <f>SUBSTITUTE(AmazonProductData[[#This Row],[category-old2]],"|","")</f>
        <v>Home&amp;Kitchen</v>
      </c>
      <c r="K573" s="1" t="s">
        <v>2842</v>
      </c>
      <c r="L573" s="13">
        <v>749</v>
      </c>
      <c r="M573" s="13" t="str">
        <f>IF(AmazonProductData[[#This Row],[Actual_price]]&lt;200,"₹200",IF(AmazonProductData[[#This Row],[Actual_price]]&lt;=500,"₹200–₹500"," &gt;₹500)"))</f>
        <v xml:space="preserve"> &gt;₹500)</v>
      </c>
      <c r="N573" s="36">
        <v>1111</v>
      </c>
      <c r="O573" s="36" t="str">
        <f>IF(AmazonProductData[[#This Row],[Discount_percentage]]&gt;=0.5,"50% or More","Less Than 50%")</f>
        <v>Less Than 50%</v>
      </c>
      <c r="P573" s="27">
        <v>0.33</v>
      </c>
      <c r="Q573" s="32" t="str">
        <f>IF(AmazonProductData[[#This Row],[Rating]]&lt;3,"Good",IF(AmazonProductData[[#This Row],[Rating]]&lt;=3.9,"Very Good","Excellent"))</f>
        <v>Excellent</v>
      </c>
      <c r="R573" s="32">
        <f>AmazonProductData[[#This Row],[Rating]]*AmazonProductData[[#This Row],[Rating_count]]</f>
        <v>149910.6</v>
      </c>
      <c r="S573" s="17">
        <v>4.2</v>
      </c>
      <c r="T573" s="17">
        <f>AmazonProductData[[#This Row],[Actual_price]]*AmazonProductData[[#This Row],[Rating_count]]</f>
        <v>39654923</v>
      </c>
      <c r="U573" s="17" t="str">
        <f>IF(AmazonProductData[[#This Row],[Rating_count]]&lt;1000,"Less than 1k Reviews","More than 1k Reviews")</f>
        <v>More than 1k Reviews</v>
      </c>
      <c r="V573" s="20">
        <v>35693</v>
      </c>
      <c r="W573" s="1" t="s">
        <v>3813</v>
      </c>
      <c r="X573" s="1" t="s">
        <v>5004</v>
      </c>
      <c r="Y573" s="1" t="s">
        <v>6198</v>
      </c>
      <c r="Z573" s="1" t="s">
        <v>7392</v>
      </c>
      <c r="AA573" s="1" t="s">
        <v>8586</v>
      </c>
      <c r="AB573" s="1" t="s">
        <v>9798</v>
      </c>
      <c r="AC573" s="2" t="s">
        <v>11212</v>
      </c>
      <c r="AD573" s="4" t="s">
        <v>12675</v>
      </c>
    </row>
    <row r="574" spans="1:30" hidden="1" x14ac:dyDescent="0.35">
      <c r="A574" s="3" t="s">
        <v>953</v>
      </c>
      <c r="B574" s="3" t="str">
        <f>PROPER(AmazonProductData[[#This Row],[P_edit_3]])</f>
        <v>Bajaj Minor 1000 Watts</v>
      </c>
      <c r="C574" s="3" t="str">
        <f>SUBSTITUTE(AmazonProductData[[#This Row],[P_edit_2]],"/","")</f>
        <v>Bajaj Minor 1000 Watts</v>
      </c>
      <c r="D574" s="3" t="str">
        <f>SUBSTITUTE(AmazonProductData[[#This Row],[P_edit_1]],"!!","")</f>
        <v>Bajaj Minor 1000 Watts</v>
      </c>
      <c r="E574" s="3" t="str">
        <f>LEFT(AmazonProductData[[#This Row],[product_name-original]],FIND("~",SUBSTITUTE(AmazonProductData[[#This Row],[product_name-original]]," ","~",4))-1)</f>
        <v>Bajaj Minor 1000 Watts</v>
      </c>
      <c r="F574" s="1" t="s">
        <v>2290</v>
      </c>
      <c r="G574" s="1" t="str">
        <f>LEFT(AmazonProductData[[#This Row],[category-orginal]],FIND("|",AmazonProductData[[#This Row],[category-orginal]]))</f>
        <v>Home&amp;Kitchen|</v>
      </c>
      <c r="H574" s="1" t="str">
        <f>SUBSTITUTE(AmazonProductData[[#This Row],[category-old3]], "OfficeProducts", "Office Products")</f>
        <v>Home &amp; Kitchen</v>
      </c>
      <c r="I574" s="1" t="str">
        <f>SUBSTITUTE(AmazonProductData[[#This Row],[Category2]], "&amp;", " &amp; ")</f>
        <v>Home &amp; Kitchen</v>
      </c>
      <c r="J574" s="1" t="str">
        <f>SUBSTITUTE(AmazonProductData[[#This Row],[category-old2]],"|","")</f>
        <v>Home&amp;Kitchen</v>
      </c>
      <c r="K574" s="1" t="s">
        <v>2831</v>
      </c>
      <c r="L574" s="13">
        <v>749</v>
      </c>
      <c r="M574" s="13" t="str">
        <f>IF(AmazonProductData[[#This Row],[Actual_price]]&lt;200,"₹200",IF(AmazonProductData[[#This Row],[Actual_price]]&lt;=500,"₹200–₹500"," &gt;₹500)"))</f>
        <v xml:space="preserve"> &gt;₹500)</v>
      </c>
      <c r="N574" s="36">
        <v>1129</v>
      </c>
      <c r="O574" s="36" t="str">
        <f>IF(AmazonProductData[[#This Row],[Discount_percentage]]&gt;=0.5,"50% or More","Less Than 50%")</f>
        <v>Less Than 50%</v>
      </c>
      <c r="P574" s="27">
        <v>0.34</v>
      </c>
      <c r="Q574" s="32" t="str">
        <f>IF(AmazonProductData[[#This Row],[Rating]]&lt;3,"Good",IF(AmazonProductData[[#This Row],[Rating]]&lt;=3.9,"Very Good","Excellent"))</f>
        <v>Excellent</v>
      </c>
      <c r="R574" s="32">
        <f>AmazonProductData[[#This Row],[Rating]]*AmazonProductData[[#This Row],[Rating_count]]</f>
        <v>9784</v>
      </c>
      <c r="S574" s="17">
        <v>4</v>
      </c>
      <c r="T574" s="17">
        <f>AmazonProductData[[#This Row],[Actual_price]]*AmazonProductData[[#This Row],[Rating_count]]</f>
        <v>2761534</v>
      </c>
      <c r="U574" s="17" t="str">
        <f>IF(AmazonProductData[[#This Row],[Rating_count]]&lt;1000,"Less than 1k Reviews","More than 1k Reviews")</f>
        <v>More than 1k Reviews</v>
      </c>
      <c r="V574" s="20">
        <v>2446</v>
      </c>
      <c r="W574" s="1" t="s">
        <v>3797</v>
      </c>
      <c r="X574" s="1" t="s">
        <v>4988</v>
      </c>
      <c r="Y574" s="1" t="s">
        <v>6182</v>
      </c>
      <c r="Z574" s="1" t="s">
        <v>7376</v>
      </c>
      <c r="AA574" s="1" t="s">
        <v>8570</v>
      </c>
      <c r="AB574" s="1" t="s">
        <v>9782</v>
      </c>
      <c r="AC574" s="2" t="s">
        <v>11196</v>
      </c>
      <c r="AD574" s="4" t="s">
        <v>12659</v>
      </c>
    </row>
    <row r="575" spans="1:30" hidden="1" x14ac:dyDescent="0.35">
      <c r="A575" s="3" t="s">
        <v>1015</v>
      </c>
      <c r="B575" s="3" t="str">
        <f>PROPER(AmazonProductData[[#This Row],[P_edit_3]])</f>
        <v>Hul Pureit Germkill Kit</v>
      </c>
      <c r="C575" s="3" t="str">
        <f>SUBSTITUTE(AmazonProductData[[#This Row],[P_edit_2]],"/","")</f>
        <v>HUL Pureit Germkill kit</v>
      </c>
      <c r="D575" s="3" t="str">
        <f>SUBSTITUTE(AmazonProductData[[#This Row],[P_edit_1]],"!!","")</f>
        <v>HUL Pureit Germkill kit</v>
      </c>
      <c r="E575" s="3" t="str">
        <f>LEFT(AmazonProductData[[#This Row],[product_name-original]],FIND("~",SUBSTITUTE(AmazonProductData[[#This Row],[product_name-original]]," ","~",4))-1)</f>
        <v>HUL Pureit Germkill kit</v>
      </c>
      <c r="F575" s="1" t="s">
        <v>2352</v>
      </c>
      <c r="G575" s="1" t="str">
        <f>LEFT(AmazonProductData[[#This Row],[category-orginal]],FIND("|",AmazonProductData[[#This Row],[category-orginal]]))</f>
        <v>Home&amp;Kitchen|</v>
      </c>
      <c r="H575" s="1" t="str">
        <f>SUBSTITUTE(AmazonProductData[[#This Row],[category-old3]], "OfficeProducts", "Office Products")</f>
        <v>Home &amp; Kitchen</v>
      </c>
      <c r="I575" s="1" t="str">
        <f>SUBSTITUTE(AmazonProductData[[#This Row],[Category2]], "&amp;", " &amp; ")</f>
        <v>Home &amp; Kitchen</v>
      </c>
      <c r="J575" s="1" t="str">
        <f>SUBSTITUTE(AmazonProductData[[#This Row],[category-old2]],"|","")</f>
        <v>Home&amp;Kitchen</v>
      </c>
      <c r="K575" s="1" t="s">
        <v>2865</v>
      </c>
      <c r="L575" s="13">
        <v>1130</v>
      </c>
      <c r="M575" s="13" t="str">
        <f>IF(AmazonProductData[[#This Row],[Actual_price]]&lt;200,"₹200",IF(AmazonProductData[[#This Row],[Actual_price]]&lt;=500,"₹200–₹500"," &gt;₹500)"))</f>
        <v xml:space="preserve"> &gt;₹500)</v>
      </c>
      <c r="N575" s="36">
        <v>1130</v>
      </c>
      <c r="O575" s="36" t="str">
        <f>IF(AmazonProductData[[#This Row],[Discount_percentage]]&gt;=0.5,"50% or More","Less Than 50%")</f>
        <v>Less Than 50%</v>
      </c>
      <c r="P575" s="27">
        <v>0</v>
      </c>
      <c r="Q575" s="32" t="str">
        <f>IF(AmazonProductData[[#This Row],[Rating]]&lt;3,"Good",IF(AmazonProductData[[#This Row],[Rating]]&lt;=3.9,"Very Good","Excellent"))</f>
        <v>Excellent</v>
      </c>
      <c r="R575" s="32">
        <f>AmazonProductData[[#This Row],[Rating]]*AmazonProductData[[#This Row],[Rating_count]]</f>
        <v>55650</v>
      </c>
      <c r="S575" s="17">
        <v>4.2</v>
      </c>
      <c r="T575" s="17">
        <f>AmazonProductData[[#This Row],[Actual_price]]*AmazonProductData[[#This Row],[Rating_count]]</f>
        <v>14972500</v>
      </c>
      <c r="U575" s="17" t="str">
        <f>IF(AmazonProductData[[#This Row],[Rating_count]]&lt;1000,"Less than 1k Reviews","More than 1k Reviews")</f>
        <v>More than 1k Reviews</v>
      </c>
      <c r="V575" s="20">
        <v>13250</v>
      </c>
      <c r="W575" s="1" t="s">
        <v>3859</v>
      </c>
      <c r="X575" s="1" t="s">
        <v>5050</v>
      </c>
      <c r="Y575" s="1" t="s">
        <v>6244</v>
      </c>
      <c r="Z575" s="1" t="s">
        <v>7438</v>
      </c>
      <c r="AA575" s="1" t="s">
        <v>8632</v>
      </c>
      <c r="AB575" s="1" t="s">
        <v>9844</v>
      </c>
      <c r="AC575" s="2" t="s">
        <v>11258</v>
      </c>
      <c r="AD575" s="4" t="s">
        <v>12721</v>
      </c>
    </row>
    <row r="576" spans="1:30" hidden="1" x14ac:dyDescent="0.35">
      <c r="A576" s="3" t="s">
        <v>881</v>
      </c>
      <c r="B576" s="3" t="str">
        <f>PROPER(AmazonProductData[[#This Row],[P_edit_3]])</f>
        <v xml:space="preserve">Foxin Ftc 12A </v>
      </c>
      <c r="C576" s="3" t="str">
        <f>SUBSTITUTE(AmazonProductData[[#This Row],[P_edit_2]],"/","")</f>
        <v xml:space="preserve">Foxin FTC 12A </v>
      </c>
      <c r="D576" s="3" t="str">
        <f>SUBSTITUTE(AmazonProductData[[#This Row],[P_edit_1]],"!!","")</f>
        <v>Foxin FTC 12A /</v>
      </c>
      <c r="E576" s="3" t="str">
        <f>LEFT(AmazonProductData[[#This Row],[product_name-original]],FIND("~",SUBSTITUTE(AmazonProductData[[#This Row],[product_name-original]]," ","~",4))-1)</f>
        <v>Foxin FTC 12A /</v>
      </c>
      <c r="F576" s="1" t="s">
        <v>2218</v>
      </c>
      <c r="G576" s="1" t="str">
        <f>LEFT(AmazonProductData[[#This Row],[category-orginal]],FIND("|",AmazonProductData[[#This Row],[category-orginal]]))</f>
        <v>Computers&amp;Accessories|</v>
      </c>
      <c r="H576" s="1" t="str">
        <f>SUBSTITUTE(AmazonProductData[[#This Row],[category-old3]], "OfficeProducts", "Office Products")</f>
        <v>Computers &amp; Accessories</v>
      </c>
      <c r="I576" s="1" t="str">
        <f>SUBSTITUTE(AmazonProductData[[#This Row],[Category2]], "&amp;", " &amp; ")</f>
        <v>Computers &amp; Accessories</v>
      </c>
      <c r="J576" s="1" t="str">
        <f>SUBSTITUTE(AmazonProductData[[#This Row],[category-old2]],"|","")</f>
        <v>Computers&amp;Accessories</v>
      </c>
      <c r="K576" s="1" t="s">
        <v>2825</v>
      </c>
      <c r="L576" s="13">
        <v>598</v>
      </c>
      <c r="M576" s="13" t="str">
        <f>IF(AmazonProductData[[#This Row],[Actual_price]]&lt;200,"₹200",IF(AmazonProductData[[#This Row],[Actual_price]]&lt;=500,"₹200–₹500"," &gt;₹500)"))</f>
        <v xml:space="preserve"> &gt;₹500)</v>
      </c>
      <c r="N576" s="36">
        <v>1150</v>
      </c>
      <c r="O576" s="36" t="str">
        <f>IF(AmazonProductData[[#This Row],[Discount_percentage]]&gt;=0.5,"50% or More","Less Than 50%")</f>
        <v>Less Than 50%</v>
      </c>
      <c r="P576" s="27">
        <v>0.48</v>
      </c>
      <c r="Q576" s="32" t="str">
        <f>IF(AmazonProductData[[#This Row],[Rating]]&lt;3,"Good",IF(AmazonProductData[[#This Row],[Rating]]&lt;=3.9,"Very Good","Excellent"))</f>
        <v>Excellent</v>
      </c>
      <c r="R576" s="32">
        <f>AmazonProductData[[#This Row],[Rating]]*AmazonProductData[[#This Row],[Rating_count]]</f>
        <v>10393.5</v>
      </c>
      <c r="S576" s="17">
        <v>4.0999999999999996</v>
      </c>
      <c r="T576" s="17">
        <f>AmazonProductData[[#This Row],[Actual_price]]*AmazonProductData[[#This Row],[Rating_count]]</f>
        <v>2915250</v>
      </c>
      <c r="U576" s="17" t="str">
        <f>IF(AmazonProductData[[#This Row],[Rating_count]]&lt;1000,"Less than 1k Reviews","More than 1k Reviews")</f>
        <v>More than 1k Reviews</v>
      </c>
      <c r="V576" s="20">
        <v>2535</v>
      </c>
      <c r="W576" s="1" t="s">
        <v>3726</v>
      </c>
      <c r="X576" s="1" t="s">
        <v>4916</v>
      </c>
      <c r="Y576" s="1" t="s">
        <v>6110</v>
      </c>
      <c r="Z576" s="1" t="s">
        <v>7304</v>
      </c>
      <c r="AA576" s="1" t="s">
        <v>8498</v>
      </c>
      <c r="AB576" s="1" t="s">
        <v>9710</v>
      </c>
      <c r="AC576" s="2" t="s">
        <v>11118</v>
      </c>
      <c r="AD576" s="4" t="s">
        <v>12579</v>
      </c>
    </row>
    <row r="577" spans="1:30" hidden="1" x14ac:dyDescent="0.35">
      <c r="A577" s="3" t="s">
        <v>705</v>
      </c>
      <c r="B577" s="3" t="str">
        <f>PROPER(AmazonProductData[[#This Row],[P_edit_3]])</f>
        <v>Zebronics Zeb-Jaguar Wireless Mouse,</v>
      </c>
      <c r="C577" s="3" t="str">
        <f>SUBSTITUTE(AmazonProductData[[#This Row],[P_edit_2]],"/","")</f>
        <v>Zebronics Zeb-Jaguar Wireless Mouse,</v>
      </c>
      <c r="D577" s="3" t="str">
        <f>SUBSTITUTE(AmazonProductData[[#This Row],[P_edit_1]],"!!","")</f>
        <v>Zebronics Zeb-Jaguar Wireless Mouse,</v>
      </c>
      <c r="E577" s="3" t="str">
        <f>LEFT(AmazonProductData[[#This Row],[product_name-original]],FIND("~",SUBSTITUTE(AmazonProductData[[#This Row],[product_name-original]]," ","~",4))-1)</f>
        <v>Zebronics Zeb-Jaguar Wireless Mouse,</v>
      </c>
      <c r="F577" s="1" t="s">
        <v>2042</v>
      </c>
      <c r="G577" s="1" t="str">
        <f>LEFT(AmazonProductData[[#This Row],[category-orginal]],FIND("|",AmazonProductData[[#This Row],[category-orginal]]))</f>
        <v>Computers&amp;Accessories|</v>
      </c>
      <c r="H577" s="1" t="str">
        <f>SUBSTITUTE(AmazonProductData[[#This Row],[category-old3]], "OfficeProducts", "Office Products")</f>
        <v>Computers &amp; Accessories</v>
      </c>
      <c r="I577" s="1" t="str">
        <f>SUBSTITUTE(AmazonProductData[[#This Row],[Category2]], "&amp;", " &amp; ")</f>
        <v>Computers &amp; Accessories</v>
      </c>
      <c r="J577" s="1" t="str">
        <f>SUBSTITUTE(AmazonProductData[[#This Row],[category-old2]],"|","")</f>
        <v>Computers&amp;Accessories</v>
      </c>
      <c r="K577" s="1" t="s">
        <v>2733</v>
      </c>
      <c r="L577" s="13">
        <v>399</v>
      </c>
      <c r="M577" s="13" t="str">
        <f>IF(AmazonProductData[[#This Row],[Actual_price]]&lt;200,"₹200",IF(AmazonProductData[[#This Row],[Actual_price]]&lt;=500,"₹200–₹500"," &gt;₹500)"))</f>
        <v xml:space="preserve"> &gt;₹500)</v>
      </c>
      <c r="N577" s="36">
        <v>1190</v>
      </c>
      <c r="O577" s="36" t="str">
        <f>IF(AmazonProductData[[#This Row],[Discount_percentage]]&gt;=0.5,"50% or More","Less Than 50%")</f>
        <v>50% or More</v>
      </c>
      <c r="P577" s="27">
        <v>0.66</v>
      </c>
      <c r="Q577" s="32" t="str">
        <f>IF(AmazonProductData[[#This Row],[Rating]]&lt;3,"Good",IF(AmazonProductData[[#This Row],[Rating]]&lt;=3.9,"Very Good","Excellent"))</f>
        <v>Excellent</v>
      </c>
      <c r="R577" s="32">
        <f>AmazonProductData[[#This Row],[Rating]]*AmazonProductData[[#This Row],[Rating_count]]</f>
        <v>11516.9</v>
      </c>
      <c r="S577" s="17">
        <v>4.0999999999999996</v>
      </c>
      <c r="T577" s="17">
        <f>AmazonProductData[[#This Row],[Actual_price]]*AmazonProductData[[#This Row],[Rating_count]]</f>
        <v>3342710</v>
      </c>
      <c r="U577" s="17" t="str">
        <f>IF(AmazonProductData[[#This Row],[Rating_count]]&lt;1000,"Less than 1k Reviews","More than 1k Reviews")</f>
        <v>More than 1k Reviews</v>
      </c>
      <c r="V577" s="20">
        <v>2809</v>
      </c>
      <c r="W577" s="1" t="s">
        <v>3551</v>
      </c>
      <c r="X577" s="1" t="s">
        <v>4744</v>
      </c>
      <c r="Y577" s="1" t="s">
        <v>5938</v>
      </c>
      <c r="Z577" s="1" t="s">
        <v>7132</v>
      </c>
      <c r="AA577" s="1" t="s">
        <v>8326</v>
      </c>
      <c r="AB577" s="1" t="s">
        <v>9535</v>
      </c>
      <c r="AC577" s="2" t="s">
        <v>10924</v>
      </c>
      <c r="AD577" s="4" t="s">
        <v>12371</v>
      </c>
    </row>
    <row r="578" spans="1:30" hidden="1" x14ac:dyDescent="0.35">
      <c r="A578" s="3" t="s">
        <v>1257</v>
      </c>
      <c r="B578" s="3" t="str">
        <f>PROPER(AmazonProductData[[#This Row],[P_edit_3]])</f>
        <v>Havells Glydo 1000 Watt</v>
      </c>
      <c r="C578" s="3" t="str">
        <f>SUBSTITUTE(AmazonProductData[[#This Row],[P_edit_2]],"/","")</f>
        <v>Havells Glydo 1000 watt</v>
      </c>
      <c r="D578" s="3" t="str">
        <f>SUBSTITUTE(AmazonProductData[[#This Row],[P_edit_1]],"!!","")</f>
        <v>Havells Glydo 1000 watt</v>
      </c>
      <c r="E578" s="3" t="str">
        <f>LEFT(AmazonProductData[[#This Row],[product_name-original]],FIND("~",SUBSTITUTE(AmazonProductData[[#This Row],[product_name-original]]," ","~",4))-1)</f>
        <v>Havells Glydo 1000 watt</v>
      </c>
      <c r="F578" s="1" t="s">
        <v>2594</v>
      </c>
      <c r="G578" s="1" t="str">
        <f>LEFT(AmazonProductData[[#This Row],[category-orginal]],FIND("|",AmazonProductData[[#This Row],[category-orginal]]))</f>
        <v>Home&amp;Kitchen|</v>
      </c>
      <c r="H578" s="1" t="str">
        <f>SUBSTITUTE(AmazonProductData[[#This Row],[category-old3]], "OfficeProducts", "Office Products")</f>
        <v>Home &amp; Kitchen</v>
      </c>
      <c r="I578" s="1" t="str">
        <f>SUBSTITUTE(AmazonProductData[[#This Row],[Category2]], "&amp;", " &amp; ")</f>
        <v>Home &amp; Kitchen</v>
      </c>
      <c r="J578" s="1" t="str">
        <f>SUBSTITUTE(AmazonProductData[[#This Row],[category-old2]],"|","")</f>
        <v>Home&amp;Kitchen</v>
      </c>
      <c r="K578" s="1" t="s">
        <v>2838</v>
      </c>
      <c r="L578" s="13">
        <v>849</v>
      </c>
      <c r="M578" s="13" t="str">
        <f>IF(AmazonProductData[[#This Row],[Actual_price]]&lt;200,"₹200",IF(AmazonProductData[[#This Row],[Actual_price]]&lt;=500,"₹200–₹500"," &gt;₹500)"))</f>
        <v xml:space="preserve"> &gt;₹500)</v>
      </c>
      <c r="N578" s="36">
        <v>1190</v>
      </c>
      <c r="O578" s="36" t="str">
        <f>IF(AmazonProductData[[#This Row],[Discount_percentage]]&gt;=0.5,"50% or More","Less Than 50%")</f>
        <v>Less Than 50%</v>
      </c>
      <c r="P578" s="27">
        <v>0.28999999999999998</v>
      </c>
      <c r="Q578" s="32" t="str">
        <f>IF(AmazonProductData[[#This Row],[Rating]]&lt;3,"Good",IF(AmazonProductData[[#This Row],[Rating]]&lt;=3.9,"Very Good","Excellent"))</f>
        <v>Excellent</v>
      </c>
      <c r="R578" s="32">
        <f>AmazonProductData[[#This Row],[Rating]]*AmazonProductData[[#This Row],[Rating_count]]</f>
        <v>17572.8</v>
      </c>
      <c r="S578" s="17">
        <v>4.2</v>
      </c>
      <c r="T578" s="17">
        <f>AmazonProductData[[#This Row],[Actual_price]]*AmazonProductData[[#This Row],[Rating_count]]</f>
        <v>4978960</v>
      </c>
      <c r="U578" s="17" t="str">
        <f>IF(AmazonProductData[[#This Row],[Rating_count]]&lt;1000,"Less than 1k Reviews","More than 1k Reviews")</f>
        <v>More than 1k Reviews</v>
      </c>
      <c r="V578" s="20">
        <v>4184</v>
      </c>
      <c r="W578" s="1" t="s">
        <v>4099</v>
      </c>
      <c r="X578" s="1" t="s">
        <v>5292</v>
      </c>
      <c r="Y578" s="1" t="s">
        <v>6486</v>
      </c>
      <c r="Z578" s="1" t="s">
        <v>7680</v>
      </c>
      <c r="AA578" s="1" t="s">
        <v>8874</v>
      </c>
      <c r="AB578" s="1" t="s">
        <v>10086</v>
      </c>
      <c r="AC578" s="2" t="s">
        <v>11499</v>
      </c>
      <c r="AD578" s="4" t="s">
        <v>12963</v>
      </c>
    </row>
    <row r="579" spans="1:30" hidden="1" x14ac:dyDescent="0.35">
      <c r="A579" s="3" t="s">
        <v>1022</v>
      </c>
      <c r="B579" s="3" t="str">
        <f>PROPER(AmazonProductData[[#This Row],[P_edit_3]])</f>
        <v>Usha Ei 1602 1000</v>
      </c>
      <c r="C579" s="3" t="str">
        <f>SUBSTITUTE(AmazonProductData[[#This Row],[P_edit_2]],"/","")</f>
        <v>USHA EI 1602 1000</v>
      </c>
      <c r="D579" s="3" t="str">
        <f>SUBSTITUTE(AmazonProductData[[#This Row],[P_edit_1]],"!!","")</f>
        <v>USHA EI 1602 1000</v>
      </c>
      <c r="E579" s="3" t="str">
        <f>LEFT(AmazonProductData[[#This Row],[product_name-original]],FIND("~",SUBSTITUTE(AmazonProductData[[#This Row],[product_name-original]]," ","~",4))-1)</f>
        <v>USHA EI 1602 1000</v>
      </c>
      <c r="F579" s="1" t="s">
        <v>2359</v>
      </c>
      <c r="G579" s="1" t="str">
        <f>LEFT(AmazonProductData[[#This Row],[category-orginal]],FIND("|",AmazonProductData[[#This Row],[category-orginal]]))</f>
        <v>Home&amp;Kitchen|</v>
      </c>
      <c r="H579" s="1" t="str">
        <f>SUBSTITUTE(AmazonProductData[[#This Row],[category-old3]], "OfficeProducts", "Office Products")</f>
        <v>Home &amp; Kitchen</v>
      </c>
      <c r="I579" s="1" t="str">
        <f>SUBSTITUTE(AmazonProductData[[#This Row],[Category2]], "&amp;", " &amp; ")</f>
        <v>Home &amp; Kitchen</v>
      </c>
      <c r="J579" s="1" t="str">
        <f>SUBSTITUTE(AmazonProductData[[#This Row],[category-old2]],"|","")</f>
        <v>Home&amp;Kitchen</v>
      </c>
      <c r="K579" s="1" t="s">
        <v>2838</v>
      </c>
      <c r="L579" s="13">
        <v>616</v>
      </c>
      <c r="M579" s="13" t="str">
        <f>IF(AmazonProductData[[#This Row],[Actual_price]]&lt;200,"₹200",IF(AmazonProductData[[#This Row],[Actual_price]]&lt;=500,"₹200–₹500"," &gt;₹500)"))</f>
        <v xml:space="preserve"> &gt;₹500)</v>
      </c>
      <c r="N579" s="36">
        <v>1190</v>
      </c>
      <c r="O579" s="36" t="str">
        <f>IF(AmazonProductData[[#This Row],[Discount_percentage]]&gt;=0.5,"50% or More","Less Than 50%")</f>
        <v>Less Than 50%</v>
      </c>
      <c r="P579" s="27">
        <v>0.48</v>
      </c>
      <c r="Q579" s="32" t="str">
        <f>IF(AmazonProductData[[#This Row],[Rating]]&lt;3,"Good",IF(AmazonProductData[[#This Row],[Rating]]&lt;=3.9,"Very Good","Excellent"))</f>
        <v>Excellent</v>
      </c>
      <c r="R579" s="32">
        <f>AmazonProductData[[#This Row],[Rating]]*AmazonProductData[[#This Row],[Rating_count]]</f>
        <v>152216.59999999998</v>
      </c>
      <c r="S579" s="17">
        <v>4.0999999999999996</v>
      </c>
      <c r="T579" s="17">
        <f>AmazonProductData[[#This Row],[Actual_price]]*AmazonProductData[[#This Row],[Rating_count]]</f>
        <v>44179940</v>
      </c>
      <c r="U579" s="17" t="str">
        <f>IF(AmazonProductData[[#This Row],[Rating_count]]&lt;1000,"Less than 1k Reviews","More than 1k Reviews")</f>
        <v>More than 1k Reviews</v>
      </c>
      <c r="V579" s="20">
        <v>37126</v>
      </c>
      <c r="W579" s="1" t="s">
        <v>3866</v>
      </c>
      <c r="X579" s="1" t="s">
        <v>5057</v>
      </c>
      <c r="Y579" s="1" t="s">
        <v>6251</v>
      </c>
      <c r="Z579" s="1" t="s">
        <v>7445</v>
      </c>
      <c r="AA579" s="1" t="s">
        <v>8639</v>
      </c>
      <c r="AB579" s="1" t="s">
        <v>9851</v>
      </c>
      <c r="AC579" s="2" t="s">
        <v>11265</v>
      </c>
      <c r="AD579" s="4" t="s">
        <v>12728</v>
      </c>
    </row>
    <row r="580" spans="1:30" hidden="1" x14ac:dyDescent="0.35">
      <c r="A580" s="3" t="s">
        <v>1322</v>
      </c>
      <c r="B580" s="3" t="str">
        <f>PROPER(AmazonProductData[[#This Row],[P_edit_3]])</f>
        <v>Portable, Handy Compact Plug-In</v>
      </c>
      <c r="C580" s="3" t="str">
        <f>SUBSTITUTE(AmazonProductData[[#This Row],[P_edit_2]],"/","")</f>
        <v>Portable, Handy Compact Plug-in</v>
      </c>
      <c r="D580" s="3" t="str">
        <f>SUBSTITUTE(AmazonProductData[[#This Row],[P_edit_1]],"!!","")</f>
        <v>Portable, Handy Compact Plug-in</v>
      </c>
      <c r="E580" s="3" t="str">
        <f>LEFT(AmazonProductData[[#This Row],[product_name-original]],FIND("~",SUBSTITUTE(AmazonProductData[[#This Row],[product_name-original]]," ","~",4))-1)</f>
        <v>Portable, Handy Compact Plug-in</v>
      </c>
      <c r="F580" s="1" t="s">
        <v>2659</v>
      </c>
      <c r="G580" s="1" t="str">
        <f>LEFT(AmazonProductData[[#This Row],[category-orginal]],FIND("|",AmazonProductData[[#This Row],[category-orginal]]))</f>
        <v>Home&amp;Kitchen|</v>
      </c>
      <c r="H580" s="1" t="str">
        <f>SUBSTITUTE(AmazonProductData[[#This Row],[category-old3]], "OfficeProducts", "Office Products")</f>
        <v>Home &amp; Kitchen</v>
      </c>
      <c r="I580" s="1" t="str">
        <f>SUBSTITUTE(AmazonProductData[[#This Row],[Category2]], "&amp;", " &amp; ")</f>
        <v>Home &amp; Kitchen</v>
      </c>
      <c r="J580" s="1" t="str">
        <f>SUBSTITUTE(AmazonProductData[[#This Row],[category-old2]],"|","")</f>
        <v>Home&amp;Kitchen</v>
      </c>
      <c r="K580" s="1" t="s">
        <v>2832</v>
      </c>
      <c r="L580" s="13">
        <v>799</v>
      </c>
      <c r="M580" s="13" t="str">
        <f>IF(AmazonProductData[[#This Row],[Actual_price]]&lt;200,"₹200",IF(AmazonProductData[[#This Row],[Actual_price]]&lt;=500,"₹200–₹500"," &gt;₹500)"))</f>
        <v xml:space="preserve"> &gt;₹500)</v>
      </c>
      <c r="N580" s="36">
        <v>1199</v>
      </c>
      <c r="O580" s="36" t="str">
        <f>IF(AmazonProductData[[#This Row],[Discount_percentage]]&gt;=0.5,"50% or More","Less Than 50%")</f>
        <v>Less Than 50%</v>
      </c>
      <c r="P580" s="27">
        <v>0.33</v>
      </c>
      <c r="Q580" s="32" t="str">
        <f>IF(AmazonProductData[[#This Row],[Rating]]&lt;3,"Good",IF(AmazonProductData[[#This Row],[Rating]]&lt;=3.9,"Very Good","Excellent"))</f>
        <v>Excellent</v>
      </c>
      <c r="R580" s="32">
        <f>AmazonProductData[[#This Row],[Rating]]*AmazonProductData[[#This Row],[Rating_count]]</f>
        <v>74.800000000000011</v>
      </c>
      <c r="S580" s="17">
        <v>4.4000000000000004</v>
      </c>
      <c r="T580" s="17">
        <f>AmazonProductData[[#This Row],[Actual_price]]*AmazonProductData[[#This Row],[Rating_count]]</f>
        <v>20383</v>
      </c>
      <c r="U580" s="17" t="str">
        <f>IF(AmazonProductData[[#This Row],[Rating_count]]&lt;1000,"Less than 1k Reviews","More than 1k Reviews")</f>
        <v>Less than 1k Reviews</v>
      </c>
      <c r="V580" s="20">
        <v>17</v>
      </c>
      <c r="W580" s="1" t="s">
        <v>3810</v>
      </c>
      <c r="X580" s="1" t="s">
        <v>5357</v>
      </c>
      <c r="Y580" s="1" t="s">
        <v>6551</v>
      </c>
      <c r="Z580" s="1" t="s">
        <v>7745</v>
      </c>
      <c r="AA580" s="1" t="s">
        <v>8939</v>
      </c>
      <c r="AB580" s="1" t="s">
        <v>10151</v>
      </c>
      <c r="AC580" s="2" t="s">
        <v>11209</v>
      </c>
      <c r="AD580" s="4" t="s">
        <v>13028</v>
      </c>
    </row>
    <row r="581" spans="1:30" x14ac:dyDescent="0.35">
      <c r="A581" s="3" t="s">
        <v>1253</v>
      </c>
      <c r="B581" s="3" t="str">
        <f>PROPER(AmazonProductData[[#This Row],[P_edit_3]])</f>
        <v>Esn 999 Supreme Quality</v>
      </c>
      <c r="C581" s="3" t="str">
        <f>SUBSTITUTE(AmazonProductData[[#This Row],[P_edit_2]],"/","")</f>
        <v>ESN 999 Supreme Quality</v>
      </c>
      <c r="D581" s="3" t="str">
        <f>SUBSTITUTE(AmazonProductData[[#This Row],[P_edit_1]],"!!","")</f>
        <v>ESN 999 Supreme Quality</v>
      </c>
      <c r="E581" s="3" t="str">
        <f>LEFT(AmazonProductData[[#This Row],[product_name-original]],FIND("~",SUBSTITUTE(AmazonProductData[[#This Row],[product_name-original]]," ","~",4))-1)</f>
        <v>ESN 999 Supreme Quality</v>
      </c>
      <c r="F581" s="1" t="s">
        <v>2590</v>
      </c>
      <c r="G581" s="1" t="str">
        <f>LEFT(AmazonProductData[[#This Row],[category-orginal]],FIND("|",AmazonProductData[[#This Row],[category-orginal]]))</f>
        <v>Home&amp;Kitchen|</v>
      </c>
      <c r="H581" s="1" t="str">
        <f>SUBSTITUTE(AmazonProductData[[#This Row],[category-old3]], "OfficeProducts", "Office Products")</f>
        <v>Home &amp; Kitchen</v>
      </c>
      <c r="I581" s="1" t="str">
        <f>SUBSTITUTE(AmazonProductData[[#This Row],[Category2]], "&amp;", " &amp; ")</f>
        <v>Home &amp; Kitchen</v>
      </c>
      <c r="J581" s="1" t="str">
        <f>SUBSTITUTE(AmazonProductData[[#This Row],[category-old2]],"|","")</f>
        <v>Home&amp;Kitchen</v>
      </c>
      <c r="K581" s="1" t="s">
        <v>2844</v>
      </c>
      <c r="L581" s="13">
        <v>335</v>
      </c>
      <c r="M581" s="13" t="str">
        <f>IF(AmazonProductData[[#This Row],[Actual_price]]&lt;200,"₹200",IF(AmazonProductData[[#This Row],[Actual_price]]&lt;=500,"₹200–₹500"," &gt;₹500)"))</f>
        <v xml:space="preserve"> &gt;₹500)</v>
      </c>
      <c r="N581" s="36">
        <v>510</v>
      </c>
      <c r="O581" s="36" t="str">
        <f>IF(AmazonProductData[[#This Row],[Discount_percentage]]&gt;=0.5,"50% or More","Less Than 50%")</f>
        <v>Less Than 50%</v>
      </c>
      <c r="P581" s="27">
        <v>0.34</v>
      </c>
      <c r="Q581" s="32" t="str">
        <f>IF(AmazonProductData[[#This Row],[Rating]]&lt;3,"Good",IF(AmazonProductData[[#This Row],[Rating]]&lt;=3.9,"Very Good","Excellent"))</f>
        <v>Very Good</v>
      </c>
      <c r="R581" s="32">
        <f>AmazonProductData[[#This Row],[Rating]]*AmazonProductData[[#This Row],[Rating_count]]</f>
        <v>12141</v>
      </c>
      <c r="S581" s="17">
        <v>3.8</v>
      </c>
      <c r="T581" s="17">
        <f>AmazonProductData[[#This Row],[Actual_price]]*AmazonProductData[[#This Row],[Rating_count]]</f>
        <v>1629450</v>
      </c>
      <c r="U581" s="17" t="str">
        <f>IF(AmazonProductData[[#This Row],[Rating_count]]&lt;1000,"Less than 1k Reviews","More than 1k Reviews")</f>
        <v>More than 1k Reviews</v>
      </c>
      <c r="V581" s="20">
        <v>3195</v>
      </c>
      <c r="W581" s="1" t="s">
        <v>4095</v>
      </c>
      <c r="X581" s="1" t="s">
        <v>5288</v>
      </c>
      <c r="Y581" s="1" t="s">
        <v>6482</v>
      </c>
      <c r="Z581" s="1" t="s">
        <v>7676</v>
      </c>
      <c r="AA581" s="1" t="s">
        <v>8870</v>
      </c>
      <c r="AB581" s="1" t="s">
        <v>10082</v>
      </c>
      <c r="AC581" s="2" t="s">
        <v>11495</v>
      </c>
      <c r="AD581" s="4" t="s">
        <v>12959</v>
      </c>
    </row>
    <row r="582" spans="1:30" x14ac:dyDescent="0.35">
      <c r="A582" s="3" t="s">
        <v>455</v>
      </c>
      <c r="B582" s="3" t="str">
        <f>PROPER(AmazonProductData[[#This Row],[P_edit_3]])</f>
        <v>Swapkart Flexible Mobile Tabletop</v>
      </c>
      <c r="C582" s="3" t="str">
        <f>SUBSTITUTE(AmazonProductData[[#This Row],[P_edit_2]],"/","")</f>
        <v>SWAPKART Flexible Mobile Tabletop</v>
      </c>
      <c r="D582" s="3" t="str">
        <f>SUBSTITUTE(AmazonProductData[[#This Row],[P_edit_1]],"!!","")</f>
        <v>SWAPKART Flexible Mobile Tabletop</v>
      </c>
      <c r="E582" s="3" t="str">
        <f>LEFT(AmazonProductData[[#This Row],[product_name-original]],FIND("~",SUBSTITUTE(AmazonProductData[[#This Row],[product_name-original]]," ","~",4))-1)</f>
        <v>SWAPKART Flexible Mobile Tabletop</v>
      </c>
      <c r="F582" s="1" t="s">
        <v>1797</v>
      </c>
      <c r="G582" s="1" t="str">
        <f>LEFT(AmazonProductData[[#This Row],[category-orginal]],FIND("|",AmazonProductData[[#This Row],[category-orginal]]))</f>
        <v>Electronics|</v>
      </c>
      <c r="H582" s="1" t="str">
        <f>SUBSTITUTE(AmazonProductData[[#This Row],[category-old3]], "OfficeProducts", "Office Products")</f>
        <v>Electronics</v>
      </c>
      <c r="I582" s="1" t="str">
        <f>SUBSTITUTE(AmazonProductData[[#This Row],[Category2]], "&amp;", " &amp; ")</f>
        <v>Electronics</v>
      </c>
      <c r="J582" s="1" t="str">
        <f>SUBSTITUTE(AmazonProductData[[#This Row],[category-old2]],"|","")</f>
        <v>Electronics</v>
      </c>
      <c r="K582" s="1" t="s">
        <v>2724</v>
      </c>
      <c r="L582" s="13">
        <v>251</v>
      </c>
      <c r="M582" s="13" t="str">
        <f>IF(AmazonProductData[[#This Row],[Actual_price]]&lt;200,"₹200",IF(AmazonProductData[[#This Row],[Actual_price]]&lt;=500,"₹200–₹500"," &gt;₹500)"))</f>
        <v xml:space="preserve"> &gt;₹500)</v>
      </c>
      <c r="N582" s="36">
        <v>999</v>
      </c>
      <c r="O582" s="36" t="str">
        <f>IF(AmazonProductData[[#This Row],[Discount_percentage]]&gt;=0.5,"50% or More","Less Than 50%")</f>
        <v>50% or More</v>
      </c>
      <c r="P582" s="27">
        <v>0.75</v>
      </c>
      <c r="Q582" s="32" t="str">
        <f>IF(AmazonProductData[[#This Row],[Rating]]&lt;3,"Good",IF(AmazonProductData[[#This Row],[Rating]]&lt;=3.9,"Very Good","Excellent"))</f>
        <v>Very Good</v>
      </c>
      <c r="R582" s="32">
        <f>AmazonProductData[[#This Row],[Rating]]*AmazonProductData[[#This Row],[Rating_count]]</f>
        <v>11965.800000000001</v>
      </c>
      <c r="S582" s="17">
        <v>3.7</v>
      </c>
      <c r="T582" s="17">
        <f>AmazonProductData[[#This Row],[Actual_price]]*AmazonProductData[[#This Row],[Rating_count]]</f>
        <v>3230766</v>
      </c>
      <c r="U582" s="17" t="str">
        <f>IF(AmazonProductData[[#This Row],[Rating_count]]&lt;1000,"Less than 1k Reviews","More than 1k Reviews")</f>
        <v>More than 1k Reviews</v>
      </c>
      <c r="V582" s="20">
        <v>3234</v>
      </c>
      <c r="W582" s="1" t="s">
        <v>3313</v>
      </c>
      <c r="X582" s="1" t="s">
        <v>4522</v>
      </c>
      <c r="Y582" s="1" t="s">
        <v>5716</v>
      </c>
      <c r="Z582" s="1" t="s">
        <v>6910</v>
      </c>
      <c r="AA582" s="1" t="s">
        <v>8104</v>
      </c>
      <c r="AB582" s="1" t="s">
        <v>9311</v>
      </c>
      <c r="AC582" s="2" t="s">
        <v>10635</v>
      </c>
      <c r="AD582" s="4" t="s">
        <v>12063</v>
      </c>
    </row>
    <row r="583" spans="1:30" hidden="1" x14ac:dyDescent="0.35">
      <c r="A583" s="3" t="s">
        <v>498</v>
      </c>
      <c r="B583" s="3" t="str">
        <f>PROPER(AmazonProductData[[#This Row],[P_edit_3]])</f>
        <v>Kyosei Advanced Tempered Glass</v>
      </c>
      <c r="C583" s="3" t="str">
        <f>SUBSTITUTE(AmazonProductData[[#This Row],[P_edit_2]],"/","")</f>
        <v>Kyosei Advanced Tempered Glass</v>
      </c>
      <c r="D583" s="3" t="str">
        <f>SUBSTITUTE(AmazonProductData[[#This Row],[P_edit_1]],"!!","")</f>
        <v>Kyosei Advanced Tempered Glass</v>
      </c>
      <c r="E583" s="3" t="str">
        <f>LEFT(AmazonProductData[[#This Row],[product_name-original]],FIND("~",SUBSTITUTE(AmazonProductData[[#This Row],[product_name-original]]," ","~",4))-1)</f>
        <v>Kyosei Advanced Tempered Glass</v>
      </c>
      <c r="F583" s="1" t="s">
        <v>1837</v>
      </c>
      <c r="G583" s="1" t="str">
        <f>LEFT(AmazonProductData[[#This Row],[category-orginal]],FIND("|",AmazonProductData[[#This Row],[category-orginal]]))</f>
        <v>Electronics|</v>
      </c>
      <c r="H583" s="1" t="str">
        <f>SUBSTITUTE(AmazonProductData[[#This Row],[category-old3]], "OfficeProducts", "Office Products")</f>
        <v>Electronics</v>
      </c>
      <c r="I583" s="1" t="str">
        <f>SUBSTITUTE(AmazonProductData[[#This Row],[Category2]], "&amp;", " &amp; ")</f>
        <v>Electronics</v>
      </c>
      <c r="J583" s="1" t="str">
        <f>SUBSTITUTE(AmazonProductData[[#This Row],[category-old2]],"|","")</f>
        <v>Electronics</v>
      </c>
      <c r="K583" s="1" t="s">
        <v>2722</v>
      </c>
      <c r="L583" s="13">
        <v>299</v>
      </c>
      <c r="M583" s="13" t="str">
        <f>IF(AmazonProductData[[#This Row],[Actual_price]]&lt;200,"₹200",IF(AmazonProductData[[#This Row],[Actual_price]]&lt;=500,"₹200–₹500"," &gt;₹500)"))</f>
        <v xml:space="preserve"> &gt;₹500)</v>
      </c>
      <c r="N583" s="36">
        <v>1199</v>
      </c>
      <c r="O583" s="36" t="str">
        <f>IF(AmazonProductData[[#This Row],[Discount_percentage]]&gt;=0.5,"50% or More","Less Than 50%")</f>
        <v>50% or More</v>
      </c>
      <c r="P583" s="27">
        <v>0.75</v>
      </c>
      <c r="Q583" s="32" t="str">
        <f>IF(AmazonProductData[[#This Row],[Rating]]&lt;3,"Good",IF(AmazonProductData[[#This Row],[Rating]]&lt;=3.9,"Very Good","Excellent"))</f>
        <v>Excellent</v>
      </c>
      <c r="R583" s="32">
        <f>AmazonProductData[[#This Row],[Rating]]*AmazonProductData[[#This Row],[Rating_count]]</f>
        <v>2682</v>
      </c>
      <c r="S583" s="17">
        <v>4.5</v>
      </c>
      <c r="T583" s="17">
        <f>AmazonProductData[[#This Row],[Actual_price]]*AmazonProductData[[#This Row],[Rating_count]]</f>
        <v>714604</v>
      </c>
      <c r="U583" s="17" t="str">
        <f>IF(AmazonProductData[[#This Row],[Rating_count]]&lt;1000,"Less than 1k Reviews","More than 1k Reviews")</f>
        <v>Less than 1k Reviews</v>
      </c>
      <c r="V583" s="20">
        <v>596</v>
      </c>
      <c r="W583" s="1" t="s">
        <v>3349</v>
      </c>
      <c r="X583" s="1" t="s">
        <v>4548</v>
      </c>
      <c r="Y583" s="1" t="s">
        <v>5742</v>
      </c>
      <c r="Z583" s="1" t="s">
        <v>6936</v>
      </c>
      <c r="AA583" s="1" t="s">
        <v>8130</v>
      </c>
      <c r="AB583" s="1" t="s">
        <v>9337</v>
      </c>
      <c r="AC583" s="2" t="s">
        <v>10680</v>
      </c>
      <c r="AD583" s="4" t="s">
        <v>12112</v>
      </c>
    </row>
    <row r="584" spans="1:30" hidden="1" x14ac:dyDescent="0.35">
      <c r="A584" s="3" t="s">
        <v>993</v>
      </c>
      <c r="B584" s="3" t="str">
        <f>PROPER(AmazonProductData[[#This Row],[P_edit_3]])</f>
        <v>Gilton Egg Boiler Electric</v>
      </c>
      <c r="C584" s="3" t="str">
        <f>SUBSTITUTE(AmazonProductData[[#This Row],[P_edit_2]],"/","")</f>
        <v>GILTON Egg Boiler Electric</v>
      </c>
      <c r="D584" s="3" t="str">
        <f>SUBSTITUTE(AmazonProductData[[#This Row],[P_edit_1]],"!!","")</f>
        <v>GILTON Egg Boiler Electric</v>
      </c>
      <c r="E584" s="3" t="str">
        <f>LEFT(AmazonProductData[[#This Row],[product_name-original]],FIND("~",SUBSTITUTE(AmazonProductData[[#This Row],[product_name-original]]," ","~",4))-1)</f>
        <v>GILTON Egg Boiler Electric</v>
      </c>
      <c r="F584" s="1" t="s">
        <v>2330</v>
      </c>
      <c r="G584" s="1" t="str">
        <f>LEFT(AmazonProductData[[#This Row],[category-orginal]],FIND("|",AmazonProductData[[#This Row],[category-orginal]]))</f>
        <v>Home&amp;Kitchen|</v>
      </c>
      <c r="H584" s="1" t="str">
        <f>SUBSTITUTE(AmazonProductData[[#This Row],[category-old3]], "OfficeProducts", "Office Products")</f>
        <v>Home &amp; Kitchen</v>
      </c>
      <c r="I584" s="1" t="str">
        <f>SUBSTITUTE(AmazonProductData[[#This Row],[Category2]], "&amp;", " &amp; ")</f>
        <v>Home &amp; Kitchen</v>
      </c>
      <c r="J584" s="1" t="str">
        <f>SUBSTITUTE(AmazonProductData[[#This Row],[category-old2]],"|","")</f>
        <v>Home&amp;Kitchen</v>
      </c>
      <c r="K584" s="1" t="s">
        <v>2850</v>
      </c>
      <c r="L584" s="13">
        <v>353</v>
      </c>
      <c r="M584" s="13" t="str">
        <f>IF(AmazonProductData[[#This Row],[Actual_price]]&lt;200,"₹200",IF(AmazonProductData[[#This Row],[Actual_price]]&lt;=500,"₹200–₹500"," &gt;₹500)"))</f>
        <v xml:space="preserve"> &gt;₹500)</v>
      </c>
      <c r="N584" s="36">
        <v>1199</v>
      </c>
      <c r="O584" s="36" t="str">
        <f>IF(AmazonProductData[[#This Row],[Discount_percentage]]&gt;=0.5,"50% or More","Less Than 50%")</f>
        <v>50% or More</v>
      </c>
      <c r="P584" s="27">
        <v>0.71</v>
      </c>
      <c r="Q584" s="32" t="str">
        <f>IF(AmazonProductData[[#This Row],[Rating]]&lt;3,"Good",IF(AmazonProductData[[#This Row],[Rating]]&lt;=3.9,"Very Good","Excellent"))</f>
        <v>Excellent</v>
      </c>
      <c r="R584" s="32">
        <f>AmazonProductData[[#This Row],[Rating]]*AmazonProductData[[#This Row],[Rating_count]]</f>
        <v>2704.7</v>
      </c>
      <c r="S584" s="17">
        <v>4.3</v>
      </c>
      <c r="T584" s="17">
        <f>AmazonProductData[[#This Row],[Actual_price]]*AmazonProductData[[#This Row],[Rating_count]]</f>
        <v>754171</v>
      </c>
      <c r="U584" s="17" t="str">
        <f>IF(AmazonProductData[[#This Row],[Rating_count]]&lt;1000,"Less than 1k Reviews","More than 1k Reviews")</f>
        <v>Less than 1k Reviews</v>
      </c>
      <c r="V584" s="20">
        <v>629</v>
      </c>
      <c r="W584" s="1" t="s">
        <v>3837</v>
      </c>
      <c r="X584" s="1" t="s">
        <v>5028</v>
      </c>
      <c r="Y584" s="1" t="s">
        <v>6222</v>
      </c>
      <c r="Z584" s="1" t="s">
        <v>7416</v>
      </c>
      <c r="AA584" s="1" t="s">
        <v>8610</v>
      </c>
      <c r="AB584" s="2" t="s">
        <v>9822</v>
      </c>
      <c r="AC584" s="2" t="s">
        <v>11236</v>
      </c>
      <c r="AD584" s="4" t="s">
        <v>12699</v>
      </c>
    </row>
    <row r="585" spans="1:30" x14ac:dyDescent="0.35">
      <c r="A585" s="3" t="s">
        <v>460</v>
      </c>
      <c r="B585" s="3" t="str">
        <f>PROPER(AmazonProductData[[#This Row],[P_edit_3]])</f>
        <v>Tecno Spark 9 (Sky</v>
      </c>
      <c r="C585" s="3" t="str">
        <f>SUBSTITUTE(AmazonProductData[[#This Row],[P_edit_2]],"/","")</f>
        <v>Tecno Spark 9 (Sky</v>
      </c>
      <c r="D585" s="3" t="str">
        <f>SUBSTITUTE(AmazonProductData[[#This Row],[P_edit_1]],"!!","")</f>
        <v>Tecno Spark 9 (Sky</v>
      </c>
      <c r="E585" s="3" t="str">
        <f>LEFT(AmazonProductData[[#This Row],[product_name-original]],FIND("~",SUBSTITUTE(AmazonProductData[[#This Row],[product_name-original]]," ","~",4))-1)</f>
        <v>Tecno Spark 9 (Sky</v>
      </c>
      <c r="F585" s="1" t="s">
        <v>1802</v>
      </c>
      <c r="G585" s="1" t="str">
        <f>LEFT(AmazonProductData[[#This Row],[category-orginal]],FIND("|",AmazonProductData[[#This Row],[category-orginal]]))</f>
        <v>Electronics|</v>
      </c>
      <c r="H585" s="1" t="str">
        <f>SUBSTITUTE(AmazonProductData[[#This Row],[category-old3]], "OfficeProducts", "Office Products")</f>
        <v>Electronics</v>
      </c>
      <c r="I585" s="1" t="str">
        <f>SUBSTITUTE(AmazonProductData[[#This Row],[Category2]], "&amp;", " &amp; ")</f>
        <v>Electronics</v>
      </c>
      <c r="J585" s="1" t="str">
        <f>SUBSTITUTE(AmazonProductData[[#This Row],[category-old2]],"|","")</f>
        <v>Electronics</v>
      </c>
      <c r="K585" s="1" t="s">
        <v>2709</v>
      </c>
      <c r="L585" s="13">
        <v>8999</v>
      </c>
      <c r="M585" s="13" t="str">
        <f>IF(AmazonProductData[[#This Row],[Actual_price]]&lt;200,"₹200",IF(AmazonProductData[[#This Row],[Actual_price]]&lt;=500,"₹200–₹500"," &gt;₹500)"))</f>
        <v xml:space="preserve"> &gt;₹500)</v>
      </c>
      <c r="N585" s="36">
        <v>13499</v>
      </c>
      <c r="O585" s="36" t="str">
        <f>IF(AmazonProductData[[#This Row],[Discount_percentage]]&gt;=0.5,"50% or More","Less Than 50%")</f>
        <v>Less Than 50%</v>
      </c>
      <c r="P585" s="27">
        <v>0.33</v>
      </c>
      <c r="Q585" s="32" t="str">
        <f>IF(AmazonProductData[[#This Row],[Rating]]&lt;3,"Good",IF(AmazonProductData[[#This Row],[Rating]]&lt;=3.9,"Very Good","Excellent"))</f>
        <v>Very Good</v>
      </c>
      <c r="R585" s="32">
        <f>AmazonProductData[[#This Row],[Rating]]*AmazonProductData[[#This Row],[Rating_count]]</f>
        <v>11951</v>
      </c>
      <c r="S585" s="17">
        <v>3.8</v>
      </c>
      <c r="T585" s="17">
        <f>AmazonProductData[[#This Row],[Actual_price]]*AmazonProductData[[#This Row],[Rating_count]]</f>
        <v>42454355</v>
      </c>
      <c r="U585" s="17" t="str">
        <f>IF(AmazonProductData[[#This Row],[Rating_count]]&lt;1000,"Less than 1k Reviews","More than 1k Reviews")</f>
        <v>More than 1k Reviews</v>
      </c>
      <c r="V585" s="20">
        <v>3145</v>
      </c>
      <c r="W585" s="1" t="s">
        <v>3318</v>
      </c>
      <c r="X585" s="1" t="s">
        <v>4527</v>
      </c>
      <c r="Y585" s="1" t="s">
        <v>5721</v>
      </c>
      <c r="Z585" s="1" t="s">
        <v>6915</v>
      </c>
      <c r="AA585" s="1" t="s">
        <v>8109</v>
      </c>
      <c r="AB585" s="1" t="s">
        <v>9316</v>
      </c>
      <c r="AC585" s="2" t="s">
        <v>10641</v>
      </c>
      <c r="AD585" s="4" t="s">
        <v>12069</v>
      </c>
    </row>
    <row r="586" spans="1:30" hidden="1" x14ac:dyDescent="0.35">
      <c r="A586" s="3" t="s">
        <v>610</v>
      </c>
      <c r="B586" s="3" t="str">
        <f>PROPER(AmazonProductData[[#This Row],[P_edit_3]])</f>
        <v>Hp X200 Wireless Mouse</v>
      </c>
      <c r="C586" s="3" t="str">
        <f>SUBSTITUTE(AmazonProductData[[#This Row],[P_edit_2]],"/","")</f>
        <v>HP X200 Wireless Mouse</v>
      </c>
      <c r="D586" s="3" t="str">
        <f>SUBSTITUTE(AmazonProductData[[#This Row],[P_edit_1]],"!!","")</f>
        <v>HP X200 Wireless Mouse</v>
      </c>
      <c r="E586" s="3" t="str">
        <f>LEFT(AmazonProductData[[#This Row],[product_name-original]],FIND("~",SUBSTITUTE(AmazonProductData[[#This Row],[product_name-original]]," ","~",4))-1)</f>
        <v>HP X200 Wireless Mouse</v>
      </c>
      <c r="F586" s="1" t="s">
        <v>1947</v>
      </c>
      <c r="G586" s="1" t="str">
        <f>LEFT(AmazonProductData[[#This Row],[category-orginal]],FIND("|",AmazonProductData[[#This Row],[category-orginal]]))</f>
        <v>Computers&amp;Accessories|</v>
      </c>
      <c r="H586" s="1" t="str">
        <f>SUBSTITUTE(AmazonProductData[[#This Row],[category-old3]], "OfficeProducts", "Office Products")</f>
        <v>Computers &amp; Accessories</v>
      </c>
      <c r="I586" s="1" t="str">
        <f>SUBSTITUTE(AmazonProductData[[#This Row],[Category2]], "&amp;", " &amp; ")</f>
        <v>Computers &amp; Accessories</v>
      </c>
      <c r="J586" s="1" t="str">
        <f>SUBSTITUTE(AmazonProductData[[#This Row],[category-old2]],"|","")</f>
        <v>Computers&amp;Accessories</v>
      </c>
      <c r="K586" s="1" t="s">
        <v>2733</v>
      </c>
      <c r="L586" s="13">
        <v>681</v>
      </c>
      <c r="M586" s="13" t="str">
        <f>IF(AmazonProductData[[#This Row],[Actual_price]]&lt;200,"₹200",IF(AmazonProductData[[#This Row],[Actual_price]]&lt;=500,"₹200–₹500"," &gt;₹500)"))</f>
        <v xml:space="preserve"> &gt;₹500)</v>
      </c>
      <c r="N586" s="36">
        <v>1199</v>
      </c>
      <c r="O586" s="36" t="str">
        <f>IF(AmazonProductData[[#This Row],[Discount_percentage]]&gt;=0.5,"50% or More","Less Than 50%")</f>
        <v>Less Than 50%</v>
      </c>
      <c r="P586" s="27">
        <v>0.43</v>
      </c>
      <c r="Q586" s="32" t="str">
        <f>IF(AmazonProductData[[#This Row],[Rating]]&lt;3,"Good",IF(AmazonProductData[[#This Row],[Rating]]&lt;=3.9,"Very Good","Excellent"))</f>
        <v>Excellent</v>
      </c>
      <c r="R586" s="32">
        <f>AmazonProductData[[#This Row],[Rating]]*AmazonProductData[[#This Row],[Rating_count]]</f>
        <v>34683.599999999999</v>
      </c>
      <c r="S586" s="17">
        <v>4.2</v>
      </c>
      <c r="T586" s="17">
        <f>AmazonProductData[[#This Row],[Actual_price]]*AmazonProductData[[#This Row],[Rating_count]]</f>
        <v>9901342</v>
      </c>
      <c r="U586" s="17" t="str">
        <f>IF(AmazonProductData[[#This Row],[Rating_count]]&lt;1000,"Less than 1k Reviews","More than 1k Reviews")</f>
        <v>More than 1k Reviews</v>
      </c>
      <c r="V586" s="20">
        <v>8258</v>
      </c>
      <c r="W586" s="1" t="s">
        <v>3456</v>
      </c>
      <c r="X586" s="1" t="s">
        <v>4650</v>
      </c>
      <c r="Y586" s="1" t="s">
        <v>5844</v>
      </c>
      <c r="Z586" s="1" t="s">
        <v>7038</v>
      </c>
      <c r="AA586" s="1" t="s">
        <v>8232</v>
      </c>
      <c r="AB586" s="1" t="s">
        <v>9439</v>
      </c>
      <c r="AC586" s="2" t="s">
        <v>10814</v>
      </c>
      <c r="AD586" s="4" t="s">
        <v>12253</v>
      </c>
    </row>
    <row r="587" spans="1:30" x14ac:dyDescent="0.35">
      <c r="A587" s="3" t="s">
        <v>675</v>
      </c>
      <c r="B587" s="3" t="str">
        <f>PROPER(AmazonProductData[[#This Row],[P_edit_3]])</f>
        <v>Zebronics Zeb Buds C2</v>
      </c>
      <c r="C587" s="3" t="str">
        <f>SUBSTITUTE(AmazonProductData[[#This Row],[P_edit_2]],"/","")</f>
        <v>Zebronics Zeb Buds C2</v>
      </c>
      <c r="D587" s="3" t="str">
        <f>SUBSTITUTE(AmazonProductData[[#This Row],[P_edit_1]],"!!","")</f>
        <v>Zebronics Zeb Buds C2</v>
      </c>
      <c r="E587" s="3" t="str">
        <f>LEFT(AmazonProductData[[#This Row],[product_name-original]],FIND("~",SUBSTITUTE(AmazonProductData[[#This Row],[product_name-original]]," ","~",4))-1)</f>
        <v>Zebronics Zeb Buds C2</v>
      </c>
      <c r="F587" s="1" t="s">
        <v>2012</v>
      </c>
      <c r="G587" s="1" t="str">
        <f>LEFT(AmazonProductData[[#This Row],[category-orginal]],FIND("|",AmazonProductData[[#This Row],[category-orginal]]))</f>
        <v>Electronics|</v>
      </c>
      <c r="H587" s="1" t="str">
        <f>SUBSTITUTE(AmazonProductData[[#This Row],[category-old3]], "OfficeProducts", "Office Products")</f>
        <v>Electronics</v>
      </c>
      <c r="I587" s="1" t="str">
        <f>SUBSTITUTE(AmazonProductData[[#This Row],[Category2]], "&amp;", " &amp; ")</f>
        <v>Electronics</v>
      </c>
      <c r="J587" s="1" t="str">
        <f>SUBSTITUTE(AmazonProductData[[#This Row],[category-old2]],"|","")</f>
        <v>Electronics</v>
      </c>
      <c r="K587" s="1" t="s">
        <v>2712</v>
      </c>
      <c r="L587" s="13">
        <v>399</v>
      </c>
      <c r="M587" s="13" t="str">
        <f>IF(AmazonProductData[[#This Row],[Actual_price]]&lt;200,"₹200",IF(AmazonProductData[[#This Row],[Actual_price]]&lt;=500,"₹200–₹500"," &gt;₹500)"))</f>
        <v xml:space="preserve"> &gt;₹500)</v>
      </c>
      <c r="N587" s="36">
        <v>699</v>
      </c>
      <c r="O587" s="36" t="str">
        <f>IF(AmazonProductData[[#This Row],[Discount_percentage]]&gt;=0.5,"50% or More","Less Than 50%")</f>
        <v>Less Than 50%</v>
      </c>
      <c r="P587" s="27">
        <v>0.43</v>
      </c>
      <c r="Q587" s="32" t="str">
        <f>IF(AmazonProductData[[#This Row],[Rating]]&lt;3,"Good",IF(AmazonProductData[[#This Row],[Rating]]&lt;=3.9,"Very Good","Excellent"))</f>
        <v>Very Good</v>
      </c>
      <c r="R587" s="32">
        <f>AmazonProductData[[#This Row],[Rating]]*AmazonProductData[[#This Row],[Rating_count]]</f>
        <v>11743.6</v>
      </c>
      <c r="S587" s="17">
        <v>3.4</v>
      </c>
      <c r="T587" s="17">
        <f>AmazonProductData[[#This Row],[Actual_price]]*AmazonProductData[[#This Row],[Rating_count]]</f>
        <v>2414346</v>
      </c>
      <c r="U587" s="17" t="str">
        <f>IF(AmazonProductData[[#This Row],[Rating_count]]&lt;1000,"Less than 1k Reviews","More than 1k Reviews")</f>
        <v>More than 1k Reviews</v>
      </c>
      <c r="V587" s="20">
        <v>3454</v>
      </c>
      <c r="W587" s="1" t="s">
        <v>3523</v>
      </c>
      <c r="X587" s="1" t="s">
        <v>4714</v>
      </c>
      <c r="Y587" s="1" t="s">
        <v>5908</v>
      </c>
      <c r="Z587" s="1" t="s">
        <v>7102</v>
      </c>
      <c r="AA587" s="1" t="s">
        <v>8296</v>
      </c>
      <c r="AB587" s="1" t="s">
        <v>9504</v>
      </c>
      <c r="AC587" s="2" t="s">
        <v>10892</v>
      </c>
      <c r="AD587" s="4" t="s">
        <v>12338</v>
      </c>
    </row>
    <row r="588" spans="1:30" hidden="1" x14ac:dyDescent="0.35">
      <c r="A588" s="3" t="s">
        <v>533</v>
      </c>
      <c r="B588" s="3" t="str">
        <f>PROPER(AmazonProductData[[#This Row],[P_edit_3]])</f>
        <v>Oraimo 18W Usb &amp;</v>
      </c>
      <c r="C588" s="3" t="str">
        <f>SUBSTITUTE(AmazonProductData[[#This Row],[P_edit_2]],"/","")</f>
        <v>Oraimo 18W USB &amp;</v>
      </c>
      <c r="D588" s="3" t="str">
        <f>SUBSTITUTE(AmazonProductData[[#This Row],[P_edit_1]],"!!","")</f>
        <v>Oraimo 18W USB &amp;</v>
      </c>
      <c r="E588" s="3" t="str">
        <f>LEFT(AmazonProductData[[#This Row],[product_name-original]],FIND("~",SUBSTITUTE(AmazonProductData[[#This Row],[product_name-original]]," ","~",4))-1)</f>
        <v>Oraimo 18W USB &amp;</v>
      </c>
      <c r="F588" s="1" t="s">
        <v>1871</v>
      </c>
      <c r="G588" s="1" t="str">
        <f>LEFT(AmazonProductData[[#This Row],[category-orginal]],FIND("|",AmazonProductData[[#This Row],[category-orginal]]))</f>
        <v>Electronics|</v>
      </c>
      <c r="H588" s="1" t="str">
        <f>SUBSTITUTE(AmazonProductData[[#This Row],[category-old3]], "OfficeProducts", "Office Products")</f>
        <v>Electronics</v>
      </c>
      <c r="I588" s="1" t="str">
        <f>SUBSTITUTE(AmazonProductData[[#This Row],[Category2]], "&amp;", " &amp; ")</f>
        <v>Electronics</v>
      </c>
      <c r="J588" s="1" t="str">
        <f>SUBSTITUTE(AmazonProductData[[#This Row],[category-old2]],"|","")</f>
        <v>Electronics</v>
      </c>
      <c r="K588" s="1" t="s">
        <v>2715</v>
      </c>
      <c r="L588" s="13">
        <v>699</v>
      </c>
      <c r="M588" s="13" t="str">
        <f>IF(AmazonProductData[[#This Row],[Actual_price]]&lt;200,"₹200",IF(AmazonProductData[[#This Row],[Actual_price]]&lt;=500,"₹200–₹500"," &gt;₹500)"))</f>
        <v xml:space="preserve"> &gt;₹500)</v>
      </c>
      <c r="N588" s="36">
        <v>1199</v>
      </c>
      <c r="O588" s="36" t="str">
        <f>IF(AmazonProductData[[#This Row],[Discount_percentage]]&gt;=0.5,"50% or More","Less Than 50%")</f>
        <v>Less Than 50%</v>
      </c>
      <c r="P588" s="27">
        <v>0.42</v>
      </c>
      <c r="Q588" s="32" t="str">
        <f>IF(AmazonProductData[[#This Row],[Rating]]&lt;3,"Good",IF(AmazonProductData[[#This Row],[Rating]]&lt;=3.9,"Very Good","Excellent"))</f>
        <v>Excellent</v>
      </c>
      <c r="R588" s="32">
        <f>AmazonProductData[[#This Row],[Rating]]*AmazonProductData[[#This Row],[Rating_count]]</f>
        <v>57612</v>
      </c>
      <c r="S588" s="17">
        <v>4</v>
      </c>
      <c r="T588" s="17">
        <f>AmazonProductData[[#This Row],[Actual_price]]*AmazonProductData[[#This Row],[Rating_count]]</f>
        <v>17269197</v>
      </c>
      <c r="U588" s="17" t="str">
        <f>IF(AmazonProductData[[#This Row],[Rating_count]]&lt;1000,"Less than 1k Reviews","More than 1k Reviews")</f>
        <v>More than 1k Reviews</v>
      </c>
      <c r="V588" s="20">
        <v>14403</v>
      </c>
      <c r="W588" s="1" t="s">
        <v>3382</v>
      </c>
      <c r="X588" s="1" t="s">
        <v>4502</v>
      </c>
      <c r="Y588" s="1" t="s">
        <v>5696</v>
      </c>
      <c r="Z588" s="1" t="s">
        <v>6890</v>
      </c>
      <c r="AA588" s="1" t="s">
        <v>8084</v>
      </c>
      <c r="AB588" s="1" t="s">
        <v>9290</v>
      </c>
      <c r="AC588" s="2" t="s">
        <v>11094</v>
      </c>
      <c r="AD588" s="4" t="s">
        <v>12551</v>
      </c>
    </row>
    <row r="589" spans="1:30" hidden="1" x14ac:dyDescent="0.35">
      <c r="A589" s="3" t="s">
        <v>533</v>
      </c>
      <c r="B589" s="3" t="str">
        <f>PROPER(AmazonProductData[[#This Row],[P_edit_3]])</f>
        <v>Oraimo 18W Usb &amp;</v>
      </c>
      <c r="C589" s="3" t="str">
        <f>SUBSTITUTE(AmazonProductData[[#This Row],[P_edit_2]],"/","")</f>
        <v>Oraimo 18W USB &amp;</v>
      </c>
      <c r="D589" s="3" t="str">
        <f>SUBSTITUTE(AmazonProductData[[#This Row],[P_edit_1]],"!!","")</f>
        <v>Oraimo 18W USB &amp;</v>
      </c>
      <c r="E589" s="3" t="str">
        <f>LEFT(AmazonProductData[[#This Row],[product_name-original]],FIND("~",SUBSTITUTE(AmazonProductData[[#This Row],[product_name-original]]," ","~",4))-1)</f>
        <v>Oraimo 18W USB &amp;</v>
      </c>
      <c r="F589" s="1" t="s">
        <v>1871</v>
      </c>
      <c r="G589" s="1" t="str">
        <f>LEFT(AmazonProductData[[#This Row],[category-orginal]],FIND("|",AmazonProductData[[#This Row],[category-orginal]]))</f>
        <v>Electronics|</v>
      </c>
      <c r="H589" s="1" t="str">
        <f>SUBSTITUTE(AmazonProductData[[#This Row],[category-old3]], "OfficeProducts", "Office Products")</f>
        <v>Electronics</v>
      </c>
      <c r="I589" s="1" t="str">
        <f>SUBSTITUTE(AmazonProductData[[#This Row],[Category2]], "&amp;", " &amp; ")</f>
        <v>Electronics</v>
      </c>
      <c r="J589" s="1" t="str">
        <f>SUBSTITUTE(AmazonProductData[[#This Row],[category-old2]],"|","")</f>
        <v>Electronics</v>
      </c>
      <c r="K589" s="1" t="s">
        <v>2715</v>
      </c>
      <c r="L589" s="13">
        <v>699</v>
      </c>
      <c r="M589" s="13" t="str">
        <f>IF(AmazonProductData[[#This Row],[Actual_price]]&lt;200,"₹200",IF(AmazonProductData[[#This Row],[Actual_price]]&lt;=500,"₹200–₹500"," &gt;₹500)"))</f>
        <v xml:space="preserve"> &gt;₹500)</v>
      </c>
      <c r="N589" s="36">
        <v>1199</v>
      </c>
      <c r="O589" s="36" t="str">
        <f>IF(AmazonProductData[[#This Row],[Discount_percentage]]&gt;=0.5,"50% or More","Less Than 50%")</f>
        <v>Less Than 50%</v>
      </c>
      <c r="P589" s="27">
        <v>0.42</v>
      </c>
      <c r="Q589" s="32" t="str">
        <f>IF(AmazonProductData[[#This Row],[Rating]]&lt;3,"Good",IF(AmazonProductData[[#This Row],[Rating]]&lt;=3.9,"Very Good","Excellent"))</f>
        <v>Excellent</v>
      </c>
      <c r="R589" s="32">
        <f>AmazonProductData[[#This Row],[Rating]]*AmazonProductData[[#This Row],[Rating_count]]</f>
        <v>57616</v>
      </c>
      <c r="S589" s="17">
        <v>4</v>
      </c>
      <c r="T589" s="17">
        <f>AmazonProductData[[#This Row],[Actual_price]]*AmazonProductData[[#This Row],[Rating_count]]</f>
        <v>17270396</v>
      </c>
      <c r="U589" s="17" t="str">
        <f>IF(AmazonProductData[[#This Row],[Rating_count]]&lt;1000,"Less than 1k Reviews","More than 1k Reviews")</f>
        <v>More than 1k Reviews</v>
      </c>
      <c r="V589" s="20">
        <v>14404</v>
      </c>
      <c r="W589" s="1" t="s">
        <v>3382</v>
      </c>
      <c r="X589" s="1" t="s">
        <v>4502</v>
      </c>
      <c r="Y589" s="1" t="s">
        <v>5696</v>
      </c>
      <c r="Z589" s="1" t="s">
        <v>6890</v>
      </c>
      <c r="AA589" s="1" t="s">
        <v>8084</v>
      </c>
      <c r="AB589" s="1" t="s">
        <v>9290</v>
      </c>
      <c r="AC589" s="2" t="s">
        <v>10714</v>
      </c>
      <c r="AD589" s="4" t="s">
        <v>12148</v>
      </c>
    </row>
    <row r="590" spans="1:30" x14ac:dyDescent="0.35">
      <c r="A590" s="3" t="s">
        <v>626</v>
      </c>
      <c r="B590" s="3" t="str">
        <f>PROPER(AmazonProductData[[#This Row],[P_edit_3]])</f>
        <v>Quantum Qhm-7406 Full-Sized Keyboard</v>
      </c>
      <c r="C590" s="3" t="str">
        <f>SUBSTITUTE(AmazonProductData[[#This Row],[P_edit_2]],"/","")</f>
        <v>Quantum QHM-7406 Full-Sized Keyboard</v>
      </c>
      <c r="D590" s="3" t="str">
        <f>SUBSTITUTE(AmazonProductData[[#This Row],[P_edit_1]],"!!","")</f>
        <v>Quantum QHM-7406 Full-Sized Keyboard</v>
      </c>
      <c r="E590" s="3" t="str">
        <f>LEFT(AmazonProductData[[#This Row],[product_name-original]],FIND("~",SUBSTITUTE(AmazonProductData[[#This Row],[product_name-original]]," ","~",4))-1)</f>
        <v>Quantum QHM-7406 Full-Sized Keyboard</v>
      </c>
      <c r="F590" s="1" t="s">
        <v>1963</v>
      </c>
      <c r="G590" s="1" t="str">
        <f>LEFT(AmazonProductData[[#This Row],[category-orginal]],FIND("|",AmazonProductData[[#This Row],[category-orginal]]))</f>
        <v>Computers&amp;Accessories|</v>
      </c>
      <c r="H590" s="1" t="str">
        <f>SUBSTITUTE(AmazonProductData[[#This Row],[category-old3]], "OfficeProducts", "Office Products")</f>
        <v>Computers &amp; Accessories</v>
      </c>
      <c r="I590" s="1" t="str">
        <f>SUBSTITUTE(AmazonProductData[[#This Row],[Category2]], "&amp;", " &amp; ")</f>
        <v>Computers &amp; Accessories</v>
      </c>
      <c r="J590" s="1" t="str">
        <f>SUBSTITUTE(AmazonProductData[[#This Row],[category-old2]],"|","")</f>
        <v>Computers&amp;Accessories</v>
      </c>
      <c r="K590" s="1" t="s">
        <v>2737</v>
      </c>
      <c r="L590" s="13">
        <v>299</v>
      </c>
      <c r="M590" s="13" t="str">
        <f>IF(AmazonProductData[[#This Row],[Actual_price]]&lt;200,"₹200",IF(AmazonProductData[[#This Row],[Actual_price]]&lt;=500,"₹200–₹500"," &gt;₹500)"))</f>
        <v xml:space="preserve"> &gt;₹500)</v>
      </c>
      <c r="N590" s="36">
        <v>599</v>
      </c>
      <c r="O590" s="36" t="str">
        <f>IF(AmazonProductData[[#This Row],[Discount_percentage]]&gt;=0.5,"50% or More","Less Than 50%")</f>
        <v>50% or More</v>
      </c>
      <c r="P590" s="27">
        <v>0.5</v>
      </c>
      <c r="Q590" s="32" t="str">
        <f>IF(AmazonProductData[[#This Row],[Rating]]&lt;3,"Good",IF(AmazonProductData[[#This Row],[Rating]]&lt;=3.9,"Very Good","Excellent"))</f>
        <v>Very Good</v>
      </c>
      <c r="R590" s="32">
        <f>AmazonProductData[[#This Row],[Rating]]*AmazonProductData[[#This Row],[Rating_count]]</f>
        <v>11650.8</v>
      </c>
      <c r="S590" s="17">
        <v>3.8</v>
      </c>
      <c r="T590" s="17">
        <f>AmazonProductData[[#This Row],[Actual_price]]*AmazonProductData[[#This Row],[Rating_count]]</f>
        <v>1836534</v>
      </c>
      <c r="U590" s="17" t="str">
        <f>IF(AmazonProductData[[#This Row],[Rating_count]]&lt;1000,"Less than 1k Reviews","More than 1k Reviews")</f>
        <v>More than 1k Reviews</v>
      </c>
      <c r="V590" s="20">
        <v>3066</v>
      </c>
      <c r="W590" s="1" t="s">
        <v>3472</v>
      </c>
      <c r="X590" s="1" t="s">
        <v>4666</v>
      </c>
      <c r="Y590" s="1" t="s">
        <v>5860</v>
      </c>
      <c r="Z590" s="1" t="s">
        <v>7054</v>
      </c>
      <c r="AA590" s="1" t="s">
        <v>8248</v>
      </c>
      <c r="AB590" s="1" t="s">
        <v>9456</v>
      </c>
      <c r="AC590" s="2" t="s">
        <v>10833</v>
      </c>
      <c r="AD590" s="4" t="s">
        <v>12273</v>
      </c>
    </row>
    <row r="591" spans="1:30" hidden="1" x14ac:dyDescent="0.35">
      <c r="A591" s="3" t="s">
        <v>184</v>
      </c>
      <c r="B591" s="3" t="str">
        <f>PROPER(AmazonProductData[[#This Row],[P_edit_3]])</f>
        <v>Amazonbasics Double Braided Nylon</v>
      </c>
      <c r="C591" s="3" t="str">
        <f>SUBSTITUTE(AmazonProductData[[#This Row],[P_edit_2]],"/","")</f>
        <v>AmazonBasics Double Braided Nylon</v>
      </c>
      <c r="D591" s="3" t="str">
        <f>SUBSTITUTE(AmazonProductData[[#This Row],[P_edit_1]],"!!","")</f>
        <v>AmazonBasics Double Braided Nylon</v>
      </c>
      <c r="E591" s="3" t="str">
        <f>LEFT(AmazonProductData[[#This Row],[product_name-original]],FIND("~",SUBSTITUTE(AmazonProductData[[#This Row],[product_name-original]]," ","~",4))-1)</f>
        <v>AmazonBasics Double Braided Nylon</v>
      </c>
      <c r="F591" s="1" t="s">
        <v>1535</v>
      </c>
      <c r="G591" s="1" t="str">
        <f>LEFT(AmazonProductData[[#This Row],[category-orginal]],FIND("|",AmazonProductData[[#This Row],[category-orginal]]))</f>
        <v>Computers&amp;Accessories|</v>
      </c>
      <c r="H591" s="1" t="str">
        <f>SUBSTITUTE(AmazonProductData[[#This Row],[category-old3]], "OfficeProducts", "Office Products")</f>
        <v>Computers &amp; Accessories</v>
      </c>
      <c r="I591" s="1" t="str">
        <f>SUBSTITUTE(AmazonProductData[[#This Row],[Category2]], "&amp;", " &amp; ")</f>
        <v>Computers &amp; Accessories</v>
      </c>
      <c r="J591" s="1" t="str">
        <f>SUBSTITUTE(AmazonProductData[[#This Row],[category-old2]],"|","")</f>
        <v>Computers&amp;Accessories</v>
      </c>
      <c r="K591" s="1" t="s">
        <v>2688</v>
      </c>
      <c r="L591" s="13">
        <v>499</v>
      </c>
      <c r="M591" s="13" t="str">
        <f>IF(AmazonProductData[[#This Row],[Actual_price]]&lt;200,"₹200",IF(AmazonProductData[[#This Row],[Actual_price]]&lt;=500,"₹200–₹500"," &gt;₹500)"))</f>
        <v xml:space="preserve"> &gt;₹500)</v>
      </c>
      <c r="N591" s="36">
        <v>1200</v>
      </c>
      <c r="O591" s="36" t="str">
        <f>IF(AmazonProductData[[#This Row],[Discount_percentage]]&gt;=0.5,"50% or More","Less Than 50%")</f>
        <v>50% or More</v>
      </c>
      <c r="P591" s="27">
        <v>0.57999999999999996</v>
      </c>
      <c r="Q591" s="32" t="str">
        <f>IF(AmazonProductData[[#This Row],[Rating]]&lt;3,"Good",IF(AmazonProductData[[#This Row],[Rating]]&lt;=3.9,"Very Good","Excellent"))</f>
        <v>Excellent</v>
      </c>
      <c r="R591" s="32">
        <f>AmazonProductData[[#This Row],[Rating]]*AmazonProductData[[#This Row],[Rating_count]]</f>
        <v>23439.3</v>
      </c>
      <c r="S591" s="17">
        <v>4.3</v>
      </c>
      <c r="T591" s="17">
        <f>AmazonProductData[[#This Row],[Actual_price]]*AmazonProductData[[#This Row],[Rating_count]]</f>
        <v>6541200</v>
      </c>
      <c r="U591" s="17" t="str">
        <f>IF(AmazonProductData[[#This Row],[Rating_count]]&lt;1000,"Less than 1k Reviews","More than 1k Reviews")</f>
        <v>More than 1k Reviews</v>
      </c>
      <c r="V591" s="20">
        <v>5451</v>
      </c>
      <c r="W591" s="1" t="s">
        <v>3076</v>
      </c>
      <c r="X591" s="1" t="s">
        <v>4331</v>
      </c>
      <c r="Y591" s="1" t="s">
        <v>5525</v>
      </c>
      <c r="Z591" s="1" t="s">
        <v>6719</v>
      </c>
      <c r="AA591" s="1" t="s">
        <v>7913</v>
      </c>
      <c r="AB591" s="1" t="s">
        <v>9114</v>
      </c>
      <c r="AC591" s="2" t="s">
        <v>10362</v>
      </c>
      <c r="AD591" s="4" t="s">
        <v>11776</v>
      </c>
    </row>
    <row r="592" spans="1:30" hidden="1" x14ac:dyDescent="0.35">
      <c r="A592" s="3" t="s">
        <v>129</v>
      </c>
      <c r="B592" s="3" t="str">
        <f>PROPER(AmazonProductData[[#This Row],[P_edit_3]])</f>
        <v>Amazonbasics 3.5Mm To 2-Male</v>
      </c>
      <c r="C592" s="3" t="str">
        <f>SUBSTITUTE(AmazonProductData[[#This Row],[P_edit_2]],"/","")</f>
        <v>AmazonBasics 3.5mm to 2-Male</v>
      </c>
      <c r="D592" s="3" t="str">
        <f>SUBSTITUTE(AmazonProductData[[#This Row],[P_edit_1]],"!!","")</f>
        <v>AmazonBasics 3.5mm to 2-Male</v>
      </c>
      <c r="E592" s="3" t="str">
        <f>LEFT(AmazonProductData[[#This Row],[product_name-original]],FIND("~",SUBSTITUTE(AmazonProductData[[#This Row],[product_name-original]]," ","~",4))-1)</f>
        <v>AmazonBasics 3.5mm to 2-Male</v>
      </c>
      <c r="F592" s="1" t="s">
        <v>1480</v>
      </c>
      <c r="G592" s="1" t="str">
        <f>LEFT(AmazonProductData[[#This Row],[category-orginal]],FIND("|",AmazonProductData[[#This Row],[category-orginal]]))</f>
        <v>Electronics|</v>
      </c>
      <c r="H592" s="1" t="str">
        <f>SUBSTITUTE(AmazonProductData[[#This Row],[category-old3]], "OfficeProducts", "Office Products")</f>
        <v>Electronics</v>
      </c>
      <c r="I592" s="1" t="str">
        <f>SUBSTITUTE(AmazonProductData[[#This Row],[Category2]], "&amp;", " &amp; ")</f>
        <v>Electronics</v>
      </c>
      <c r="J592" s="1" t="str">
        <f>SUBSTITUTE(AmazonProductData[[#This Row],[category-old2]],"|","")</f>
        <v>Electronics</v>
      </c>
      <c r="K592" s="1" t="s">
        <v>2695</v>
      </c>
      <c r="L592" s="13">
        <v>489</v>
      </c>
      <c r="M592" s="13" t="str">
        <f>IF(AmazonProductData[[#This Row],[Actual_price]]&lt;200,"₹200",IF(AmazonProductData[[#This Row],[Actual_price]]&lt;=500,"₹200–₹500"," &gt;₹500)"))</f>
        <v xml:space="preserve"> &gt;₹500)</v>
      </c>
      <c r="N592" s="36">
        <v>1200</v>
      </c>
      <c r="O592" s="36" t="str">
        <f>IF(AmazonProductData[[#This Row],[Discount_percentage]]&gt;=0.5,"50% or More","Less Than 50%")</f>
        <v>50% or More</v>
      </c>
      <c r="P592" s="27">
        <v>0.59</v>
      </c>
      <c r="Q592" s="32" t="str">
        <f>IF(AmazonProductData[[#This Row],[Rating]]&lt;3,"Good",IF(AmazonProductData[[#This Row],[Rating]]&lt;=3.9,"Very Good","Excellent"))</f>
        <v>Excellent</v>
      </c>
      <c r="R592" s="32">
        <f>AmazonProductData[[#This Row],[Rating]]*AmazonProductData[[#This Row],[Rating_count]]</f>
        <v>305967.2</v>
      </c>
      <c r="S592" s="17">
        <v>4.4000000000000004</v>
      </c>
      <c r="T592" s="17">
        <f>AmazonProductData[[#This Row],[Actual_price]]*AmazonProductData[[#This Row],[Rating_count]]</f>
        <v>83445600</v>
      </c>
      <c r="U592" s="17" t="str">
        <f>IF(AmazonProductData[[#This Row],[Rating_count]]&lt;1000,"Less than 1k Reviews","More than 1k Reviews")</f>
        <v>More than 1k Reviews</v>
      </c>
      <c r="V592" s="20">
        <v>69538</v>
      </c>
      <c r="W592" s="1" t="s">
        <v>3024</v>
      </c>
      <c r="X592" s="1" t="s">
        <v>4294</v>
      </c>
      <c r="Y592" s="1" t="s">
        <v>5488</v>
      </c>
      <c r="Z592" s="1" t="s">
        <v>6682</v>
      </c>
      <c r="AA592" s="1" t="s">
        <v>7876</v>
      </c>
      <c r="AB592" s="1" t="s">
        <v>9076</v>
      </c>
      <c r="AC592" s="2" t="s">
        <v>10307</v>
      </c>
      <c r="AD592" s="4" t="s">
        <v>11721</v>
      </c>
    </row>
    <row r="593" spans="1:30" hidden="1" x14ac:dyDescent="0.35">
      <c r="A593" s="3" t="s">
        <v>46</v>
      </c>
      <c r="B593" s="3" t="str">
        <f>PROPER(AmazonProductData[[#This Row],[P_edit_3]])</f>
        <v>D-Link Dwa-131 300 Mbps</v>
      </c>
      <c r="C593" s="3" t="str">
        <f>SUBSTITUTE(AmazonProductData[[#This Row],[P_edit_2]],"/","")</f>
        <v>D-Link DWA-131 300 Mbps</v>
      </c>
      <c r="D593" s="3" t="str">
        <f>SUBSTITUTE(AmazonProductData[[#This Row],[P_edit_1]],"!!","")</f>
        <v>D-Link DWA-131 300 Mbps</v>
      </c>
      <c r="E593" s="3" t="str">
        <f>LEFT(AmazonProductData[[#This Row],[product_name-original]],FIND("~",SUBSTITUTE(AmazonProductData[[#This Row],[product_name-original]]," ","~",4))-1)</f>
        <v>D-Link DWA-131 300 Mbps</v>
      </c>
      <c r="F593" s="1" t="s">
        <v>1397</v>
      </c>
      <c r="G593" s="1" t="str">
        <f>LEFT(AmazonProductData[[#This Row],[category-orginal]],FIND("|",AmazonProductData[[#This Row],[category-orginal]]))</f>
        <v>Computers&amp;Accessories|</v>
      </c>
      <c r="H593" s="1" t="str">
        <f>SUBSTITUTE(AmazonProductData[[#This Row],[category-old3]], "OfficeProducts", "Office Products")</f>
        <v>Computers &amp; Accessories</v>
      </c>
      <c r="I593" s="1" t="str">
        <f>SUBSTITUTE(AmazonProductData[[#This Row],[Category2]], "&amp;", " &amp; ")</f>
        <v>Computers &amp; Accessories</v>
      </c>
      <c r="J593" s="1" t="str">
        <f>SUBSTITUTE(AmazonProductData[[#This Row],[category-old2]],"|","")</f>
        <v>Computers&amp;Accessories</v>
      </c>
      <c r="K593" s="1" t="s">
        <v>2689</v>
      </c>
      <c r="L593" s="13">
        <v>507</v>
      </c>
      <c r="M593" s="13" t="str">
        <f>IF(AmazonProductData[[#This Row],[Actual_price]]&lt;200,"₹200",IF(AmazonProductData[[#This Row],[Actual_price]]&lt;=500,"₹200–₹500"," &gt;₹500)"))</f>
        <v xml:space="preserve"> &gt;₹500)</v>
      </c>
      <c r="N593" s="36">
        <v>1208</v>
      </c>
      <c r="O593" s="36" t="str">
        <f>IF(AmazonProductData[[#This Row],[Discount_percentage]]&gt;=0.5,"50% or More","Less Than 50%")</f>
        <v>50% or More</v>
      </c>
      <c r="P593" s="27">
        <v>0.57999999999999996</v>
      </c>
      <c r="Q593" s="32" t="str">
        <f>IF(AmazonProductData[[#This Row],[Rating]]&lt;3,"Good",IF(AmazonProductData[[#This Row],[Rating]]&lt;=3.9,"Very Good","Excellent"))</f>
        <v>Excellent</v>
      </c>
      <c r="R593" s="32">
        <f>AmazonProductData[[#This Row],[Rating]]*AmazonProductData[[#This Row],[Rating_count]]</f>
        <v>33337.1</v>
      </c>
      <c r="S593" s="17">
        <v>4.0999999999999996</v>
      </c>
      <c r="T593" s="17">
        <f>AmazonProductData[[#This Row],[Actual_price]]*AmazonProductData[[#This Row],[Rating_count]]</f>
        <v>9822248</v>
      </c>
      <c r="U593" s="17" t="str">
        <f>IF(AmazonProductData[[#This Row],[Rating_count]]&lt;1000,"Less than 1k Reviews","More than 1k Reviews")</f>
        <v>More than 1k Reviews</v>
      </c>
      <c r="V593" s="20">
        <v>8131</v>
      </c>
      <c r="W593" s="1" t="s">
        <v>2944</v>
      </c>
      <c r="X593" s="1" t="s">
        <v>4232</v>
      </c>
      <c r="Y593" s="1" t="s">
        <v>5426</v>
      </c>
      <c r="Z593" s="1" t="s">
        <v>6620</v>
      </c>
      <c r="AA593" s="1" t="s">
        <v>7814</v>
      </c>
      <c r="AB593" s="1" t="s">
        <v>9009</v>
      </c>
      <c r="AC593" s="2" t="s">
        <v>10226</v>
      </c>
      <c r="AD593" s="4" t="s">
        <v>11638</v>
      </c>
    </row>
    <row r="594" spans="1:30" hidden="1" x14ac:dyDescent="0.35">
      <c r="A594" s="3" t="s">
        <v>46</v>
      </c>
      <c r="B594" s="3" t="str">
        <f>PROPER(AmazonProductData[[#This Row],[P_edit_3]])</f>
        <v>D-Link Dwa-131 300 Mbps</v>
      </c>
      <c r="C594" s="3" t="str">
        <f>SUBSTITUTE(AmazonProductData[[#This Row],[P_edit_2]],"/","")</f>
        <v>D-Link DWA-131 300 Mbps</v>
      </c>
      <c r="D594" s="3" t="str">
        <f>SUBSTITUTE(AmazonProductData[[#This Row],[P_edit_1]],"!!","")</f>
        <v>D-Link DWA-131 300 Mbps</v>
      </c>
      <c r="E594" s="3" t="str">
        <f>LEFT(AmazonProductData[[#This Row],[product_name-original]],FIND("~",SUBSTITUTE(AmazonProductData[[#This Row],[product_name-original]]," ","~",4))-1)</f>
        <v>D-Link DWA-131 300 Mbps</v>
      </c>
      <c r="F594" s="1" t="s">
        <v>1397</v>
      </c>
      <c r="G594" s="1" t="str">
        <f>LEFT(AmazonProductData[[#This Row],[category-orginal]],FIND("|",AmazonProductData[[#This Row],[category-orginal]]))</f>
        <v>Computers&amp;Accessories|</v>
      </c>
      <c r="H594" s="1" t="str">
        <f>SUBSTITUTE(AmazonProductData[[#This Row],[category-old3]], "OfficeProducts", "Office Products")</f>
        <v>Computers &amp; Accessories</v>
      </c>
      <c r="I594" s="1" t="str">
        <f>SUBSTITUTE(AmazonProductData[[#This Row],[Category2]], "&amp;", " &amp; ")</f>
        <v>Computers &amp; Accessories</v>
      </c>
      <c r="J594" s="1" t="str">
        <f>SUBSTITUTE(AmazonProductData[[#This Row],[category-old2]],"|","")</f>
        <v>Computers&amp;Accessories</v>
      </c>
      <c r="K594" s="1" t="s">
        <v>2689</v>
      </c>
      <c r="L594" s="13">
        <v>507</v>
      </c>
      <c r="M594" s="13" t="str">
        <f>IF(AmazonProductData[[#This Row],[Actual_price]]&lt;200,"₹200",IF(AmazonProductData[[#This Row],[Actual_price]]&lt;=500,"₹200–₹500"," &gt;₹500)"))</f>
        <v xml:space="preserve"> &gt;₹500)</v>
      </c>
      <c r="N594" s="36">
        <v>1208</v>
      </c>
      <c r="O594" s="36" t="str">
        <f>IF(AmazonProductData[[#This Row],[Discount_percentage]]&gt;=0.5,"50% or More","Less Than 50%")</f>
        <v>50% or More</v>
      </c>
      <c r="P594" s="27">
        <v>0.57999999999999996</v>
      </c>
      <c r="Q594" s="32" t="str">
        <f>IF(AmazonProductData[[#This Row],[Rating]]&lt;3,"Good",IF(AmazonProductData[[#This Row],[Rating]]&lt;=3.9,"Very Good","Excellent"))</f>
        <v>Excellent</v>
      </c>
      <c r="R594" s="32">
        <f>AmazonProductData[[#This Row],[Rating]]*AmazonProductData[[#This Row],[Rating_count]]</f>
        <v>33337.1</v>
      </c>
      <c r="S594" s="17">
        <v>4.0999999999999996</v>
      </c>
      <c r="T594" s="17">
        <f>AmazonProductData[[#This Row],[Actual_price]]*AmazonProductData[[#This Row],[Rating_count]]</f>
        <v>9822248</v>
      </c>
      <c r="U594" s="17" t="str">
        <f>IF(AmazonProductData[[#This Row],[Rating_count]]&lt;1000,"Less than 1k Reviews","More than 1k Reviews")</f>
        <v>More than 1k Reviews</v>
      </c>
      <c r="V594" s="20">
        <v>8131</v>
      </c>
      <c r="W594" s="1" t="s">
        <v>2944</v>
      </c>
      <c r="X594" s="1" t="s">
        <v>4232</v>
      </c>
      <c r="Y594" s="1" t="s">
        <v>5426</v>
      </c>
      <c r="Z594" s="1" t="s">
        <v>6620</v>
      </c>
      <c r="AA594" s="1" t="s">
        <v>7814</v>
      </c>
      <c r="AB594" s="1" t="s">
        <v>9009</v>
      </c>
      <c r="AC594" s="2" t="s">
        <v>11021</v>
      </c>
      <c r="AD594" s="4" t="s">
        <v>12473</v>
      </c>
    </row>
    <row r="595" spans="1:30" hidden="1" x14ac:dyDescent="0.35">
      <c r="A595" s="3" t="s">
        <v>1089</v>
      </c>
      <c r="B595" s="3" t="str">
        <f>PROPER(AmazonProductData[[#This Row],[P_edit_3]])</f>
        <v>Pick Ur Needs¬Æ Lint</v>
      </c>
      <c r="C595" s="3" t="str">
        <f>SUBSTITUTE(AmazonProductData[[#This Row],[P_edit_2]],"/","")</f>
        <v>Pick Ur Needs¬Æ Lint</v>
      </c>
      <c r="D595" s="3" t="str">
        <f>SUBSTITUTE(AmazonProductData[[#This Row],[P_edit_1]],"!!","")</f>
        <v>Pick Ur Needs¬Æ Lint</v>
      </c>
      <c r="E595" s="3" t="str">
        <f>LEFT(AmazonProductData[[#This Row],[product_name-original]],FIND("~",SUBSTITUTE(AmazonProductData[[#This Row],[product_name-original]]," ","~",4))-1)</f>
        <v>Pick Ur Needs¬Æ Lint</v>
      </c>
      <c r="F595" s="1" t="s">
        <v>2426</v>
      </c>
      <c r="G595" s="1" t="str">
        <f>LEFT(AmazonProductData[[#This Row],[category-orginal]],FIND("|",AmazonProductData[[#This Row],[category-orginal]]))</f>
        <v>Home&amp;Kitchen|</v>
      </c>
      <c r="H595" s="1" t="str">
        <f>SUBSTITUTE(AmazonProductData[[#This Row],[category-old3]], "OfficeProducts", "Office Products")</f>
        <v>Home &amp; Kitchen</v>
      </c>
      <c r="I595" s="1" t="str">
        <f>SUBSTITUTE(AmazonProductData[[#This Row],[Category2]], "&amp;", " &amp; ")</f>
        <v>Home &amp; Kitchen</v>
      </c>
      <c r="J595" s="1" t="str">
        <f>SUBSTITUTE(AmazonProductData[[#This Row],[category-old2]],"|","")</f>
        <v>Home&amp;Kitchen</v>
      </c>
      <c r="K595" s="1" t="s">
        <v>2833</v>
      </c>
      <c r="L595" s="13">
        <v>799</v>
      </c>
      <c r="M595" s="13" t="str">
        <f>IF(AmazonProductData[[#This Row],[Actual_price]]&lt;200,"₹200",IF(AmazonProductData[[#This Row],[Actual_price]]&lt;=500,"₹200–₹500"," &gt;₹500)"))</f>
        <v xml:space="preserve"> &gt;₹500)</v>
      </c>
      <c r="N595" s="36">
        <v>1230</v>
      </c>
      <c r="O595" s="36" t="str">
        <f>IF(AmazonProductData[[#This Row],[Discount_percentage]]&gt;=0.5,"50% or More","Less Than 50%")</f>
        <v>Less Than 50%</v>
      </c>
      <c r="P595" s="27">
        <v>0.35</v>
      </c>
      <c r="Q595" s="32" t="str">
        <f>IF(AmazonProductData[[#This Row],[Rating]]&lt;3,"Good",IF(AmazonProductData[[#This Row],[Rating]]&lt;=3.9,"Very Good","Excellent"))</f>
        <v>Excellent</v>
      </c>
      <c r="R595" s="32">
        <f>AmazonProductData[[#This Row],[Rating]]*AmazonProductData[[#This Row],[Rating_count]]</f>
        <v>8765.7999999999993</v>
      </c>
      <c r="S595" s="17">
        <v>4.0999999999999996</v>
      </c>
      <c r="T595" s="17">
        <f>AmazonProductData[[#This Row],[Actual_price]]*AmazonProductData[[#This Row],[Rating_count]]</f>
        <v>2629740</v>
      </c>
      <c r="U595" s="17" t="str">
        <f>IF(AmazonProductData[[#This Row],[Rating_count]]&lt;1000,"Less than 1k Reviews","More than 1k Reviews")</f>
        <v>More than 1k Reviews</v>
      </c>
      <c r="V595" s="20">
        <v>2138</v>
      </c>
      <c r="W595" s="1" t="s">
        <v>3932</v>
      </c>
      <c r="X595" s="1" t="s">
        <v>5124</v>
      </c>
      <c r="Y595" s="1" t="s">
        <v>6318</v>
      </c>
      <c r="Z595" s="1" t="s">
        <v>7512</v>
      </c>
      <c r="AA595" s="1" t="s">
        <v>8706</v>
      </c>
      <c r="AB595" s="1" t="s">
        <v>9918</v>
      </c>
      <c r="AC595" s="2" t="s">
        <v>11332</v>
      </c>
      <c r="AD595" s="4" t="s">
        <v>12795</v>
      </c>
    </row>
    <row r="596" spans="1:30" x14ac:dyDescent="0.35">
      <c r="A596" s="3" t="s">
        <v>617</v>
      </c>
      <c r="B596" s="3" t="str">
        <f>PROPER(AmazonProductData[[#This Row],[P_edit_3]])</f>
        <v>Zebronics Zeb-Comfort Wired Usb</v>
      </c>
      <c r="C596" s="3" t="str">
        <f>SUBSTITUTE(AmazonProductData[[#This Row],[P_edit_2]],"/","")</f>
        <v>ZEBRONICS Zeb-Comfort Wired USB</v>
      </c>
      <c r="D596" s="3" t="str">
        <f>SUBSTITUTE(AmazonProductData[[#This Row],[P_edit_1]],"!!","")</f>
        <v>ZEBRONICS Zeb-Comfort Wired USB</v>
      </c>
      <c r="E596" s="3" t="str">
        <f>LEFT(AmazonProductData[[#This Row],[product_name-original]],FIND("~",SUBSTITUTE(AmazonProductData[[#This Row],[product_name-original]]," ","~",4))-1)</f>
        <v>ZEBRONICS Zeb-Comfort Wired USB</v>
      </c>
      <c r="F596" s="1" t="s">
        <v>1954</v>
      </c>
      <c r="G596" s="1" t="str">
        <f>LEFT(AmazonProductData[[#This Row],[category-orginal]],FIND("|",AmazonProductData[[#This Row],[category-orginal]]))</f>
        <v>Computers&amp;Accessories|</v>
      </c>
      <c r="H596" s="1" t="str">
        <f>SUBSTITUTE(AmazonProductData[[#This Row],[category-old3]], "OfficeProducts", "Office Products")</f>
        <v>Computers &amp; Accessories</v>
      </c>
      <c r="I596" s="1" t="str">
        <f>SUBSTITUTE(AmazonProductData[[#This Row],[Category2]], "&amp;", " &amp; ")</f>
        <v>Computers &amp; Accessories</v>
      </c>
      <c r="J596" s="1" t="str">
        <f>SUBSTITUTE(AmazonProductData[[#This Row],[category-old2]],"|","")</f>
        <v>Computers&amp;Accessories</v>
      </c>
      <c r="K596" s="1" t="s">
        <v>2733</v>
      </c>
      <c r="L596" s="13">
        <v>139</v>
      </c>
      <c r="M596" s="13" t="str">
        <f>IF(AmazonProductData[[#This Row],[Actual_price]]&lt;200,"₹200",IF(AmazonProductData[[#This Row],[Actual_price]]&lt;=500,"₹200–₹500"," &gt;₹500)"))</f>
        <v>₹200–₹500</v>
      </c>
      <c r="N596" s="36">
        <v>299</v>
      </c>
      <c r="O596" s="36" t="str">
        <f>IF(AmazonProductData[[#This Row],[Discount_percentage]]&gt;=0.5,"50% or More","Less Than 50%")</f>
        <v>50% or More</v>
      </c>
      <c r="P596" s="27">
        <v>0.54</v>
      </c>
      <c r="Q596" s="32" t="str">
        <f>IF(AmazonProductData[[#This Row],[Rating]]&lt;3,"Good",IF(AmazonProductData[[#This Row],[Rating]]&lt;=3.9,"Very Good","Excellent"))</f>
        <v>Very Good</v>
      </c>
      <c r="R596" s="32">
        <f>AmazonProductData[[#This Row],[Rating]]*AmazonProductData[[#This Row],[Rating_count]]</f>
        <v>11567.199999999999</v>
      </c>
      <c r="S596" s="17">
        <v>3.8</v>
      </c>
      <c r="T596" s="17">
        <f>AmazonProductData[[#This Row],[Actual_price]]*AmazonProductData[[#This Row],[Rating_count]]</f>
        <v>910156</v>
      </c>
      <c r="U596" s="17" t="str">
        <f>IF(AmazonProductData[[#This Row],[Rating_count]]&lt;1000,"Less than 1k Reviews","More than 1k Reviews")</f>
        <v>More than 1k Reviews</v>
      </c>
      <c r="V596" s="20">
        <v>3044</v>
      </c>
      <c r="W596" s="1" t="s">
        <v>3463</v>
      </c>
      <c r="X596" s="1" t="s">
        <v>4657</v>
      </c>
      <c r="Y596" s="1" t="s">
        <v>5851</v>
      </c>
      <c r="Z596" s="1" t="s">
        <v>7045</v>
      </c>
      <c r="AA596" s="1" t="s">
        <v>8239</v>
      </c>
      <c r="AB596" s="1" t="s">
        <v>9446</v>
      </c>
      <c r="AC596" s="2" t="s">
        <v>10821</v>
      </c>
      <c r="AD596" s="4" t="s">
        <v>12261</v>
      </c>
    </row>
    <row r="597" spans="1:30" x14ac:dyDescent="0.35">
      <c r="A597" s="3" t="s">
        <v>288</v>
      </c>
      <c r="B597" s="3" t="str">
        <f>PROPER(AmazonProductData[[#This Row],[P_edit_3]])</f>
        <v xml:space="preserve">Kodak 80 Cm (32 Inches) </v>
      </c>
      <c r="C597" s="3" t="str">
        <f>SUBSTITUTE(AmazonProductData[[#This Row],[P_edit_2]],"/","")</f>
        <v xml:space="preserve">Kodak 80 cm (32 Inches) </v>
      </c>
      <c r="D597" s="3" t="str">
        <f>SUBSTITUTE(AmazonProductData[[#This Row],[P_edit_1]],"!!","")</f>
        <v xml:space="preserve">Kodak 80 cm (32 Inches) </v>
      </c>
      <c r="E597" s="3" t="s">
        <v>13084</v>
      </c>
      <c r="F597" s="1" t="s">
        <v>1639</v>
      </c>
      <c r="G597" s="1" t="str">
        <f>LEFT(AmazonProductData[[#This Row],[category-orginal]],FIND("|",AmazonProductData[[#This Row],[category-orginal]]))</f>
        <v>Electronics|</v>
      </c>
      <c r="H597" s="1" t="str">
        <f>SUBSTITUTE(AmazonProductData[[#This Row],[category-old3]], "OfficeProducts", "Office Products")</f>
        <v>Electronics</v>
      </c>
      <c r="I597" s="1" t="str">
        <f>SUBSTITUTE(AmazonProductData[[#This Row],[Category2]], "&amp;", " &amp; ")</f>
        <v>Electronics</v>
      </c>
      <c r="J597" s="1" t="str">
        <f>SUBSTITUTE(AmazonProductData[[#This Row],[category-old2]],"|","")</f>
        <v>Electronics</v>
      </c>
      <c r="K597" s="1" t="s">
        <v>2693</v>
      </c>
      <c r="L597" s="13">
        <v>7999</v>
      </c>
      <c r="M597" s="13" t="str">
        <f>IF(AmazonProductData[[#This Row],[Actual_price]]&lt;200,"₹200",IF(AmazonProductData[[#This Row],[Actual_price]]&lt;=500,"₹200–₹500"," &gt;₹500)"))</f>
        <v xml:space="preserve"> &gt;₹500)</v>
      </c>
      <c r="N597" s="36">
        <v>15999</v>
      </c>
      <c r="O597" s="36" t="str">
        <f>IF(AmazonProductData[[#This Row],[Discount_percentage]]&gt;=0.5,"50% or More","Less Than 50%")</f>
        <v>50% or More</v>
      </c>
      <c r="P597" s="27">
        <v>0.5</v>
      </c>
      <c r="Q597" s="32" t="str">
        <f>IF(AmazonProductData[[#This Row],[Rating]]&lt;3,"Good",IF(AmazonProductData[[#This Row],[Rating]]&lt;=3.9,"Very Good","Excellent"))</f>
        <v>Very Good</v>
      </c>
      <c r="R597" s="32">
        <f>AmazonProductData[[#This Row],[Rating]]*AmazonProductData[[#This Row],[Rating_count]]</f>
        <v>11483.6</v>
      </c>
      <c r="S597" s="17">
        <v>3.8</v>
      </c>
      <c r="T597" s="17">
        <f>AmazonProductData[[#This Row],[Actual_price]]*AmazonProductData[[#This Row],[Rating_count]]</f>
        <v>48348978</v>
      </c>
      <c r="U597" s="17" t="str">
        <f>IF(AmazonProductData[[#This Row],[Rating_count]]&lt;1000,"Less than 1k Reviews","More than 1k Reviews")</f>
        <v>More than 1k Reviews</v>
      </c>
      <c r="V597" s="20">
        <v>3022</v>
      </c>
      <c r="W597" s="1" t="s">
        <v>3170</v>
      </c>
      <c r="X597" s="1" t="s">
        <v>4407</v>
      </c>
      <c r="Y597" s="1" t="s">
        <v>5601</v>
      </c>
      <c r="Z597" s="1" t="s">
        <v>6795</v>
      </c>
      <c r="AA597" s="1" t="s">
        <v>7989</v>
      </c>
      <c r="AB597" s="1" t="s">
        <v>9193</v>
      </c>
      <c r="AC597" s="2" t="s">
        <v>10464</v>
      </c>
      <c r="AD597" s="4" t="s">
        <v>11880</v>
      </c>
    </row>
    <row r="598" spans="1:30" x14ac:dyDescent="0.35">
      <c r="A598" s="3" t="s">
        <v>1055</v>
      </c>
      <c r="B598" s="3" t="str">
        <f>PROPER(AmazonProductData[[#This Row],[P_edit_3]])</f>
        <v>Kent 16026 Electric Kettle</v>
      </c>
      <c r="C598" s="3" t="str">
        <f>SUBSTITUTE(AmazonProductData[[#This Row],[P_edit_2]],"/","")</f>
        <v>KENT 16026 Electric Kettle</v>
      </c>
      <c r="D598" s="3" t="str">
        <f>SUBSTITUTE(AmazonProductData[[#This Row],[P_edit_1]],"!!","")</f>
        <v>KENT 16026 Electric Kettle</v>
      </c>
      <c r="E598" s="3" t="str">
        <f>LEFT(AmazonProductData[[#This Row],[product_name-original]],FIND("~",SUBSTITUTE(AmazonProductData[[#This Row],[product_name-original]]," ","~",4))-1)</f>
        <v>KENT 16026 Electric Kettle</v>
      </c>
      <c r="F598" s="1" t="s">
        <v>2392</v>
      </c>
      <c r="G598" s="1" t="str">
        <f>LEFT(AmazonProductData[[#This Row],[category-orginal]],FIND("|",AmazonProductData[[#This Row],[category-orginal]]))</f>
        <v>Home&amp;Kitchen|</v>
      </c>
      <c r="H598" s="1" t="str">
        <f>SUBSTITUTE(AmazonProductData[[#This Row],[category-old3]], "OfficeProducts", "Office Products")</f>
        <v>Home &amp; Kitchen</v>
      </c>
      <c r="I598" s="1" t="str">
        <f>SUBSTITUTE(AmazonProductData[[#This Row],[Category2]], "&amp;", " &amp; ")</f>
        <v>Home &amp; Kitchen</v>
      </c>
      <c r="J598" s="1" t="str">
        <f>SUBSTITUTE(AmazonProductData[[#This Row],[category-old2]],"|","")</f>
        <v>Home&amp;Kitchen</v>
      </c>
      <c r="K598" s="1" t="s">
        <v>2842</v>
      </c>
      <c r="L598" s="13">
        <v>1199</v>
      </c>
      <c r="M598" s="13" t="str">
        <f>IF(AmazonProductData[[#This Row],[Actual_price]]&lt;200,"₹200",IF(AmazonProductData[[#This Row],[Actual_price]]&lt;=500,"₹200–₹500"," &gt;₹500)"))</f>
        <v xml:space="preserve"> &gt;₹500)</v>
      </c>
      <c r="N598" s="36">
        <v>1950</v>
      </c>
      <c r="O598" s="36" t="str">
        <f>IF(AmazonProductData[[#This Row],[Discount_percentage]]&gt;=0.5,"50% or More","Less Than 50%")</f>
        <v>Less Than 50%</v>
      </c>
      <c r="P598" s="27">
        <v>0.39</v>
      </c>
      <c r="Q598" s="32" t="str">
        <f>IF(AmazonProductData[[#This Row],[Rating]]&lt;3,"Good",IF(AmazonProductData[[#This Row],[Rating]]&lt;=3.9,"Very Good","Excellent"))</f>
        <v>Very Good</v>
      </c>
      <c r="R598" s="32">
        <f>AmazonProductData[[#This Row],[Rating]]*AmazonProductData[[#This Row],[Rating_count]]</f>
        <v>11044.8</v>
      </c>
      <c r="S598" s="17">
        <v>3.9</v>
      </c>
      <c r="T598" s="17">
        <f>AmazonProductData[[#This Row],[Actual_price]]*AmazonProductData[[#This Row],[Rating_count]]</f>
        <v>5522400</v>
      </c>
      <c r="U598" s="17" t="str">
        <f>IF(AmazonProductData[[#This Row],[Rating_count]]&lt;1000,"Less than 1k Reviews","More than 1k Reviews")</f>
        <v>More than 1k Reviews</v>
      </c>
      <c r="V598" s="20">
        <v>2832</v>
      </c>
      <c r="W598" s="1" t="s">
        <v>3898</v>
      </c>
      <c r="X598" s="1" t="s">
        <v>5090</v>
      </c>
      <c r="Y598" s="1" t="s">
        <v>6284</v>
      </c>
      <c r="Z598" s="1" t="s">
        <v>7478</v>
      </c>
      <c r="AA598" s="1" t="s">
        <v>8672</v>
      </c>
      <c r="AB598" s="1" t="s">
        <v>9884</v>
      </c>
      <c r="AC598" s="2" t="s">
        <v>11298</v>
      </c>
      <c r="AD598" s="4" t="s">
        <v>12761</v>
      </c>
    </row>
    <row r="599" spans="1:30" x14ac:dyDescent="0.35">
      <c r="A599" s="3" t="s">
        <v>55</v>
      </c>
      <c r="B599" s="3" t="str">
        <f>PROPER(AmazonProductData[[#This Row],[P_edit_3]])</f>
        <v>Tata Sky Universal Remote</v>
      </c>
      <c r="C599" s="3" t="str">
        <f>SUBSTITUTE(AmazonProductData[[#This Row],[P_edit_2]],"/","")</f>
        <v>Tata Sky Universal Remote</v>
      </c>
      <c r="D599" s="3" t="str">
        <f>SUBSTITUTE(AmazonProductData[[#This Row],[P_edit_1]],"!!","")</f>
        <v>Tata Sky Universal Remote</v>
      </c>
      <c r="E599" s="3" t="s">
        <v>1406</v>
      </c>
      <c r="F599" s="1" t="s">
        <v>1406</v>
      </c>
      <c r="G599" s="1" t="str">
        <f>LEFT(AmazonProductData[[#This Row],[category-orginal]],FIND("|",AmazonProductData[[#This Row],[category-orginal]]))</f>
        <v>Electronics|</v>
      </c>
      <c r="H599" s="1" t="str">
        <f>SUBSTITUTE(AmazonProductData[[#This Row],[category-old3]], "OfficeProducts", "Office Products")</f>
        <v>Electronics</v>
      </c>
      <c r="I599" s="1" t="str">
        <f>SUBSTITUTE(AmazonProductData[[#This Row],[Category2]], "&amp;", " &amp; ")</f>
        <v>Electronics</v>
      </c>
      <c r="J599" s="1" t="str">
        <f>SUBSTITUTE(AmazonProductData[[#This Row],[category-old2]],"|","")</f>
        <v>Electronics</v>
      </c>
      <c r="K599" s="1" t="s">
        <v>2692</v>
      </c>
      <c r="L599" s="13">
        <v>230</v>
      </c>
      <c r="M599" s="13" t="str">
        <f>IF(AmazonProductData[[#This Row],[Actual_price]]&lt;200,"₹200",IF(AmazonProductData[[#This Row],[Actual_price]]&lt;=500,"₹200–₹500"," &gt;₹500)"))</f>
        <v>₹200–₹500</v>
      </c>
      <c r="N599" s="36">
        <v>499</v>
      </c>
      <c r="O599" s="36" t="str">
        <f>IF(AmazonProductData[[#This Row],[Discount_percentage]]&gt;=0.5,"50% or More","Less Than 50%")</f>
        <v>50% or More</v>
      </c>
      <c r="P599" s="27">
        <v>0.54</v>
      </c>
      <c r="Q599" s="32" t="str">
        <f>IF(AmazonProductData[[#This Row],[Rating]]&lt;3,"Good",IF(AmazonProductData[[#This Row],[Rating]]&lt;=3.9,"Very Good","Excellent"))</f>
        <v>Very Good</v>
      </c>
      <c r="R599" s="32">
        <f>AmazonProductData[[#This Row],[Rating]]*AmazonProductData[[#This Row],[Rating_count]]</f>
        <v>10952</v>
      </c>
      <c r="S599" s="17">
        <v>3.7</v>
      </c>
      <c r="T599" s="17">
        <f>AmazonProductData[[#This Row],[Actual_price]]*AmazonProductData[[#This Row],[Rating_count]]</f>
        <v>1477040</v>
      </c>
      <c r="U599" s="17" t="str">
        <f>IF(AmazonProductData[[#This Row],[Rating_count]]&lt;1000,"Less than 1k Reviews","More than 1k Reviews")</f>
        <v>More than 1k Reviews</v>
      </c>
      <c r="V599" s="20">
        <v>2960</v>
      </c>
      <c r="W599" s="1" t="s">
        <v>2953</v>
      </c>
      <c r="X599" s="1" t="s">
        <v>4239</v>
      </c>
      <c r="Y599" s="1" t="s">
        <v>5433</v>
      </c>
      <c r="Z599" s="1" t="s">
        <v>6627</v>
      </c>
      <c r="AA599" s="1" t="s">
        <v>7821</v>
      </c>
      <c r="AB599" s="1" t="s">
        <v>9016</v>
      </c>
      <c r="AC599" s="2" t="s">
        <v>10235</v>
      </c>
      <c r="AD599" s="4" t="s">
        <v>11647</v>
      </c>
    </row>
    <row r="600" spans="1:30" hidden="1" x14ac:dyDescent="0.35">
      <c r="A600" s="3" t="s">
        <v>1180</v>
      </c>
      <c r="B600" s="3" t="str">
        <f>PROPER(AmazonProductData[[#This Row],[P_edit_3]])</f>
        <v>Cello Eliza Plastic Laundry</v>
      </c>
      <c r="C600" s="3" t="str">
        <f>SUBSTITUTE(AmazonProductData[[#This Row],[P_edit_2]],"/","")</f>
        <v>Cello Eliza Plastic Laundry</v>
      </c>
      <c r="D600" s="3" t="str">
        <f>SUBSTITUTE(AmazonProductData[[#This Row],[P_edit_1]],"!!","")</f>
        <v>Cello Eliza Plastic Laundry</v>
      </c>
      <c r="E600" s="3" t="str">
        <f>LEFT(AmazonProductData[[#This Row],[product_name-original]],FIND("~",SUBSTITUTE(AmazonProductData[[#This Row],[product_name-original]]," ","~",4))-1)</f>
        <v>Cello Eliza Plastic Laundry</v>
      </c>
      <c r="F600" s="1" t="s">
        <v>2517</v>
      </c>
      <c r="G600" s="1" t="str">
        <f>LEFT(AmazonProductData[[#This Row],[category-orginal]],FIND("|",AmazonProductData[[#This Row],[category-orginal]]))</f>
        <v>Home&amp;Kitchen|</v>
      </c>
      <c r="H600" s="1" t="str">
        <f>SUBSTITUTE(AmazonProductData[[#This Row],[category-old3]], "OfficeProducts", "Office Products")</f>
        <v>Home &amp; Kitchen</v>
      </c>
      <c r="I600" s="1" t="str">
        <f>SUBSTITUTE(AmazonProductData[[#This Row],[Category2]], "&amp;", " &amp; ")</f>
        <v>Home &amp; Kitchen</v>
      </c>
      <c r="J600" s="1" t="str">
        <f>SUBSTITUTE(AmazonProductData[[#This Row],[category-old2]],"|","")</f>
        <v>Home&amp;Kitchen</v>
      </c>
      <c r="K600" s="1" t="s">
        <v>2846</v>
      </c>
      <c r="L600" s="13">
        <v>998.06</v>
      </c>
      <c r="M600" s="13" t="str">
        <f>IF(AmazonProductData[[#This Row],[Actual_price]]&lt;200,"₹200",IF(AmazonProductData[[#This Row],[Actual_price]]&lt;=500,"₹200–₹500"," &gt;₹500)"))</f>
        <v xml:space="preserve"> &gt;₹500)</v>
      </c>
      <c r="N600" s="36">
        <v>1282</v>
      </c>
      <c r="O600" s="36" t="str">
        <f>IF(AmazonProductData[[#This Row],[Discount_percentage]]&gt;=0.5,"50% or More","Less Than 50%")</f>
        <v>Less Than 50%</v>
      </c>
      <c r="P600" s="27">
        <v>0.22</v>
      </c>
      <c r="Q600" s="32" t="str">
        <f>IF(AmazonProductData[[#This Row],[Rating]]&lt;3,"Good",IF(AmazonProductData[[#This Row],[Rating]]&lt;=3.9,"Very Good","Excellent"))</f>
        <v>Excellent</v>
      </c>
      <c r="R600" s="32">
        <f>AmazonProductData[[#This Row],[Rating]]*AmazonProductData[[#This Row],[Rating_count]]</f>
        <v>30550.800000000003</v>
      </c>
      <c r="S600" s="17">
        <v>4.2</v>
      </c>
      <c r="T600" s="17">
        <f>AmazonProductData[[#This Row],[Actual_price]]*AmazonProductData[[#This Row],[Rating_count]]</f>
        <v>9325268</v>
      </c>
      <c r="U600" s="17" t="str">
        <f>IF(AmazonProductData[[#This Row],[Rating_count]]&lt;1000,"Less than 1k Reviews","More than 1k Reviews")</f>
        <v>More than 1k Reviews</v>
      </c>
      <c r="V600" s="20">
        <v>7274</v>
      </c>
      <c r="W600" s="1" t="s">
        <v>4023</v>
      </c>
      <c r="X600" s="1" t="s">
        <v>5215</v>
      </c>
      <c r="Y600" s="1" t="s">
        <v>6409</v>
      </c>
      <c r="Z600" s="1" t="s">
        <v>7603</v>
      </c>
      <c r="AA600" s="1" t="s">
        <v>8797</v>
      </c>
      <c r="AB600" s="1" t="s">
        <v>10009</v>
      </c>
      <c r="AC600" s="2" t="s">
        <v>11422</v>
      </c>
      <c r="AD600" s="4" t="s">
        <v>12886</v>
      </c>
    </row>
    <row r="601" spans="1:30" hidden="1" x14ac:dyDescent="0.35">
      <c r="A601" s="3" t="s">
        <v>581</v>
      </c>
      <c r="B601" s="3" t="str">
        <f>PROPER(AmazonProductData[[#This Row],[P_edit_3]])</f>
        <v>Boat Bassheads 122 Wired</v>
      </c>
      <c r="C601" s="3" t="str">
        <f>SUBSTITUTE(AmazonProductData[[#This Row],[P_edit_2]],"/","")</f>
        <v>boAt BassHeads 122 Wired</v>
      </c>
      <c r="D601" s="3" t="str">
        <f>SUBSTITUTE(AmazonProductData[[#This Row],[P_edit_1]],"!!","")</f>
        <v>boAt BassHeads 122 Wired</v>
      </c>
      <c r="E601" s="3" t="str">
        <f>LEFT(AmazonProductData[[#This Row],[product_name-original]],FIND("~",SUBSTITUTE(AmazonProductData[[#This Row],[product_name-original]]," ","~",4))-1)</f>
        <v>boAt BassHeads 122 Wired</v>
      </c>
      <c r="F601" s="1" t="s">
        <v>1918</v>
      </c>
      <c r="G601" s="1" t="str">
        <f>LEFT(AmazonProductData[[#This Row],[category-orginal]],FIND("|",AmazonProductData[[#This Row],[category-orginal]]))</f>
        <v>Electronics|</v>
      </c>
      <c r="H601" s="1" t="str">
        <f>SUBSTITUTE(AmazonProductData[[#This Row],[category-old3]], "OfficeProducts", "Office Products")</f>
        <v>Electronics</v>
      </c>
      <c r="I601" s="1" t="str">
        <f>SUBSTITUTE(AmazonProductData[[#This Row],[Category2]], "&amp;", " &amp; ")</f>
        <v>Electronics</v>
      </c>
      <c r="J601" s="1" t="str">
        <f>SUBSTITUTE(AmazonProductData[[#This Row],[category-old2]],"|","")</f>
        <v>Electronics</v>
      </c>
      <c r="K601" s="1" t="s">
        <v>2712</v>
      </c>
      <c r="L601" s="13">
        <v>399</v>
      </c>
      <c r="M601" s="13" t="str">
        <f>IF(AmazonProductData[[#This Row],[Actual_price]]&lt;200,"₹200",IF(AmazonProductData[[#This Row],[Actual_price]]&lt;=500,"₹200–₹500"," &gt;₹500)"))</f>
        <v xml:space="preserve"> &gt;₹500)</v>
      </c>
      <c r="N601" s="36">
        <v>1290</v>
      </c>
      <c r="O601" s="36" t="str">
        <f>IF(AmazonProductData[[#This Row],[Discount_percentage]]&gt;=0.5,"50% or More","Less Than 50%")</f>
        <v>50% or More</v>
      </c>
      <c r="P601" s="27">
        <v>0.69</v>
      </c>
      <c r="Q601" s="32" t="str">
        <f>IF(AmazonProductData[[#This Row],[Rating]]&lt;3,"Good",IF(AmazonProductData[[#This Row],[Rating]]&lt;=3.9,"Very Good","Excellent"))</f>
        <v>Excellent</v>
      </c>
      <c r="R601" s="32">
        <f>AmazonProductData[[#This Row],[Rating]]*AmazonProductData[[#This Row],[Rating_count]]</f>
        <v>865.2</v>
      </c>
      <c r="S601" s="17">
        <v>4.2</v>
      </c>
      <c r="T601" s="17">
        <f>AmazonProductData[[#This Row],[Actual_price]]*AmazonProductData[[#This Row],[Rating_count]]</f>
        <v>265740</v>
      </c>
      <c r="U601" s="17" t="str">
        <f>IF(AmazonProductData[[#This Row],[Rating_count]]&lt;1000,"Less than 1k Reviews","More than 1k Reviews")</f>
        <v>Less than 1k Reviews</v>
      </c>
      <c r="V601" s="20">
        <v>206</v>
      </c>
      <c r="W601" s="1" t="s">
        <v>3427</v>
      </c>
      <c r="X601" s="1" t="s">
        <v>4619</v>
      </c>
      <c r="Y601" s="1" t="s">
        <v>5813</v>
      </c>
      <c r="Z601" s="1" t="s">
        <v>7007</v>
      </c>
      <c r="AA601" s="1" t="s">
        <v>8201</v>
      </c>
      <c r="AB601" s="1" t="s">
        <v>9408</v>
      </c>
      <c r="AC601" s="2" t="s">
        <v>10777</v>
      </c>
      <c r="AD601" s="4" t="s">
        <v>12212</v>
      </c>
    </row>
    <row r="602" spans="1:30" hidden="1" x14ac:dyDescent="0.35">
      <c r="A602" s="3" t="s">
        <v>820</v>
      </c>
      <c r="B602" s="3" t="str">
        <f>PROPER(AmazonProductData[[#This Row],[P_edit_3]])</f>
        <v>Boat Bassheads 102 Wired</v>
      </c>
      <c r="C602" s="3" t="str">
        <f>SUBSTITUTE(AmazonProductData[[#This Row],[P_edit_2]],"/","")</f>
        <v>boAt Bassheads 102 Wired</v>
      </c>
      <c r="D602" s="3" t="str">
        <f>SUBSTITUTE(AmazonProductData[[#This Row],[P_edit_1]],"!!","")</f>
        <v>boAt Bassheads 102 Wired</v>
      </c>
      <c r="E602" s="3" t="str">
        <f>LEFT(AmazonProductData[[#This Row],[product_name-original]],FIND("~",SUBSTITUTE(AmazonProductData[[#This Row],[product_name-original]]," ","~",4))-1)</f>
        <v>boAt Bassheads 102 Wired</v>
      </c>
      <c r="F602" s="1" t="s">
        <v>2157</v>
      </c>
      <c r="G602" s="1" t="str">
        <f>LEFT(AmazonProductData[[#This Row],[category-orginal]],FIND("|",AmazonProductData[[#This Row],[category-orginal]]))</f>
        <v>Electronics|</v>
      </c>
      <c r="H602" s="1" t="str">
        <f>SUBSTITUTE(AmazonProductData[[#This Row],[category-old3]], "OfficeProducts", "Office Products")</f>
        <v>Electronics</v>
      </c>
      <c r="I602" s="1" t="str">
        <f>SUBSTITUTE(AmazonProductData[[#This Row],[Category2]], "&amp;", " &amp; ")</f>
        <v>Electronics</v>
      </c>
      <c r="J602" s="1" t="str">
        <f>SUBSTITUTE(AmazonProductData[[#This Row],[category-old2]],"|","")</f>
        <v>Electronics</v>
      </c>
      <c r="K602" s="1" t="s">
        <v>2712</v>
      </c>
      <c r="L602" s="13">
        <v>399</v>
      </c>
      <c r="M602" s="13" t="str">
        <f>IF(AmazonProductData[[#This Row],[Actual_price]]&lt;200,"₹200",IF(AmazonProductData[[#This Row],[Actual_price]]&lt;=500,"₹200–₹500"," &gt;₹500)"))</f>
        <v xml:space="preserve"> &gt;₹500)</v>
      </c>
      <c r="N602" s="36">
        <v>1290</v>
      </c>
      <c r="O602" s="36" t="str">
        <f>IF(AmazonProductData[[#This Row],[Discount_percentage]]&gt;=0.5,"50% or More","Less Than 50%")</f>
        <v>50% or More</v>
      </c>
      <c r="P602" s="27">
        <v>0.69</v>
      </c>
      <c r="Q602" s="32" t="str">
        <f>IF(AmazonProductData[[#This Row],[Rating]]&lt;3,"Good",IF(AmazonProductData[[#This Row],[Rating]]&lt;=3.9,"Very Good","Excellent"))</f>
        <v>Excellent</v>
      </c>
      <c r="R602" s="32">
        <f>AmazonProductData[[#This Row],[Rating]]*AmazonProductData[[#This Row],[Rating_count]]</f>
        <v>319376.40000000002</v>
      </c>
      <c r="S602" s="17">
        <v>4.2</v>
      </c>
      <c r="T602" s="17">
        <f>AmazonProductData[[#This Row],[Actual_price]]*AmazonProductData[[#This Row],[Rating_count]]</f>
        <v>98094180</v>
      </c>
      <c r="U602" s="17" t="str">
        <f>IF(AmazonProductData[[#This Row],[Rating_count]]&lt;1000,"Less than 1k Reviews","More than 1k Reviews")</f>
        <v>More than 1k Reviews</v>
      </c>
      <c r="V602" s="20">
        <v>76042</v>
      </c>
      <c r="W602" s="1" t="s">
        <v>3665</v>
      </c>
      <c r="X602" s="1" t="s">
        <v>4857</v>
      </c>
      <c r="Y602" s="1" t="s">
        <v>6051</v>
      </c>
      <c r="Z602" s="1" t="s">
        <v>7245</v>
      </c>
      <c r="AA602" s="1" t="s">
        <v>8439</v>
      </c>
      <c r="AB602" s="1" t="s">
        <v>9649</v>
      </c>
      <c r="AC602" s="2" t="s">
        <v>11050</v>
      </c>
      <c r="AD602" s="4" t="s">
        <v>12504</v>
      </c>
    </row>
    <row r="603" spans="1:30" hidden="1" x14ac:dyDescent="0.35">
      <c r="A603" s="3" t="s">
        <v>580</v>
      </c>
      <c r="B603" s="3" t="str">
        <f>PROPER(AmazonProductData[[#This Row],[P_edit_3]])</f>
        <v xml:space="preserve">Boat Bassheads 152 </v>
      </c>
      <c r="C603" s="3" t="str">
        <f>SUBSTITUTE(AmazonProductData[[#This Row],[P_edit_2]],"/","")</f>
        <v xml:space="preserve">boAt Bassheads 152 </v>
      </c>
      <c r="D603" s="3" t="str">
        <f>SUBSTITUTE(AmazonProductData[[#This Row],[P_edit_1]],"!!","")</f>
        <v xml:space="preserve">boAt Bassheads 152 </v>
      </c>
      <c r="E603" s="3" t="s">
        <v>13068</v>
      </c>
      <c r="F603" s="1" t="s">
        <v>1917</v>
      </c>
      <c r="G603" s="1" t="str">
        <f>LEFT(AmazonProductData[[#This Row],[category-orginal]],FIND("|",AmazonProductData[[#This Row],[category-orginal]]))</f>
        <v>Electronics|</v>
      </c>
      <c r="H603" s="1" t="str">
        <f>SUBSTITUTE(AmazonProductData[[#This Row],[category-old3]], "OfficeProducts", "Office Products")</f>
        <v>Electronics</v>
      </c>
      <c r="I603" s="1" t="str">
        <f>SUBSTITUTE(AmazonProductData[[#This Row],[Category2]], "&amp;", " &amp; ")</f>
        <v>Electronics</v>
      </c>
      <c r="J603" s="1" t="str">
        <f>SUBSTITUTE(AmazonProductData[[#This Row],[category-old2]],"|","")</f>
        <v>Electronics</v>
      </c>
      <c r="K603" s="1" t="s">
        <v>2712</v>
      </c>
      <c r="L603" s="13">
        <v>449</v>
      </c>
      <c r="M603" s="13" t="str">
        <f>IF(AmazonProductData[[#This Row],[Actual_price]]&lt;200,"₹200",IF(AmazonProductData[[#This Row],[Actual_price]]&lt;=500,"₹200–₹500"," &gt;₹500)"))</f>
        <v xml:space="preserve"> &gt;₹500)</v>
      </c>
      <c r="N603" s="36">
        <v>1290</v>
      </c>
      <c r="O603" s="36" t="str">
        <f>IF(AmazonProductData[[#This Row],[Discount_percentage]]&gt;=0.5,"50% or More","Less Than 50%")</f>
        <v>50% or More</v>
      </c>
      <c r="P603" s="27">
        <v>0.65</v>
      </c>
      <c r="Q603" s="32" t="str">
        <f>IF(AmazonProductData[[#This Row],[Rating]]&lt;3,"Good",IF(AmazonProductData[[#This Row],[Rating]]&lt;=3.9,"Very Good","Excellent"))</f>
        <v>Excellent</v>
      </c>
      <c r="R603" s="32">
        <f>AmazonProductData[[#This Row],[Rating]]*AmazonProductData[[#This Row],[Rating_count]]</f>
        <v>376256.99999999994</v>
      </c>
      <c r="S603" s="17">
        <v>4.0999999999999996</v>
      </c>
      <c r="T603" s="17">
        <f>AmazonProductData[[#This Row],[Actual_price]]*AmazonProductData[[#This Row],[Rating_count]]</f>
        <v>118383300</v>
      </c>
      <c r="U603" s="17" t="str">
        <f>IF(AmazonProductData[[#This Row],[Rating_count]]&lt;1000,"Less than 1k Reviews","More than 1k Reviews")</f>
        <v>More than 1k Reviews</v>
      </c>
      <c r="V603" s="20">
        <v>91770</v>
      </c>
      <c r="W603" s="1" t="s">
        <v>3426</v>
      </c>
      <c r="X603" s="1" t="s">
        <v>4618</v>
      </c>
      <c r="Y603" s="1" t="s">
        <v>5812</v>
      </c>
      <c r="Z603" s="1" t="s">
        <v>7006</v>
      </c>
      <c r="AA603" s="1" t="s">
        <v>8200</v>
      </c>
      <c r="AB603" s="1" t="s">
        <v>9407</v>
      </c>
      <c r="AC603" s="2" t="s">
        <v>10775</v>
      </c>
      <c r="AD603" s="4" t="s">
        <v>12210</v>
      </c>
    </row>
    <row r="604" spans="1:30" hidden="1" x14ac:dyDescent="0.35">
      <c r="A604" s="3" t="s">
        <v>1221</v>
      </c>
      <c r="B604" s="3" t="str">
        <f>PROPER(AmazonProductData[[#This Row],[P_edit_3]])</f>
        <v>Agaro Classic Portable Yogurt</v>
      </c>
      <c r="C604" s="3" t="str">
        <f>SUBSTITUTE(AmazonProductData[[#This Row],[P_edit_2]],"/","")</f>
        <v>AGARO Classic Portable Yogurt</v>
      </c>
      <c r="D604" s="3" t="str">
        <f>SUBSTITUTE(AmazonProductData[[#This Row],[P_edit_1]],"!!","")</f>
        <v>AGARO Classic Portable Yogurt</v>
      </c>
      <c r="E604" s="3" t="str">
        <f>LEFT(AmazonProductData[[#This Row],[product_name-original]],FIND("~",SUBSTITUTE(AmazonProductData[[#This Row],[product_name-original]]," ","~",4))-1)</f>
        <v>AGARO Classic Portable Yogurt</v>
      </c>
      <c r="F604" s="1" t="s">
        <v>2558</v>
      </c>
      <c r="G604" s="1" t="str">
        <f>LEFT(AmazonProductData[[#This Row],[category-orginal]],FIND("|",AmazonProductData[[#This Row],[category-orginal]]))</f>
        <v>Home&amp;Kitchen|</v>
      </c>
      <c r="H604" s="1" t="str">
        <f>SUBSTITUTE(AmazonProductData[[#This Row],[category-old3]], "OfficeProducts", "Office Products")</f>
        <v>Home &amp; Kitchen</v>
      </c>
      <c r="I604" s="1" t="str">
        <f>SUBSTITUTE(AmazonProductData[[#This Row],[Category2]], "&amp;", " &amp; ")</f>
        <v>Home &amp; Kitchen</v>
      </c>
      <c r="J604" s="1" t="str">
        <f>SUBSTITUTE(AmazonProductData[[#This Row],[category-old2]],"|","")</f>
        <v>Home&amp;Kitchen</v>
      </c>
      <c r="K604" s="1" t="s">
        <v>2886</v>
      </c>
      <c r="L604" s="13">
        <v>587</v>
      </c>
      <c r="M604" s="13" t="str">
        <f>IF(AmazonProductData[[#This Row],[Actual_price]]&lt;200,"₹200",IF(AmazonProductData[[#This Row],[Actual_price]]&lt;=500,"₹200–₹500"," &gt;₹500)"))</f>
        <v xml:space="preserve"> &gt;₹500)</v>
      </c>
      <c r="N604" s="36">
        <v>1295</v>
      </c>
      <c r="O604" s="36" t="str">
        <f>IF(AmazonProductData[[#This Row],[Discount_percentage]]&gt;=0.5,"50% or More","Less Than 50%")</f>
        <v>50% or More</v>
      </c>
      <c r="P604" s="27">
        <v>0.55000000000000004</v>
      </c>
      <c r="Q604" s="32" t="str">
        <f>IF(AmazonProductData[[#This Row],[Rating]]&lt;3,"Good",IF(AmazonProductData[[#This Row],[Rating]]&lt;=3.9,"Very Good","Excellent"))</f>
        <v>Excellent</v>
      </c>
      <c r="R604" s="32">
        <f>AmazonProductData[[#This Row],[Rating]]*AmazonProductData[[#This Row],[Rating_count]]</f>
        <v>2283.6999999999998</v>
      </c>
      <c r="S604" s="17">
        <v>4.0999999999999996</v>
      </c>
      <c r="T604" s="17">
        <f>AmazonProductData[[#This Row],[Actual_price]]*AmazonProductData[[#This Row],[Rating_count]]</f>
        <v>721315</v>
      </c>
      <c r="U604" s="17" t="str">
        <f>IF(AmazonProductData[[#This Row],[Rating_count]]&lt;1000,"Less than 1k Reviews","More than 1k Reviews")</f>
        <v>Less than 1k Reviews</v>
      </c>
      <c r="V604" s="20">
        <v>557</v>
      </c>
      <c r="W604" s="1" t="s">
        <v>4063</v>
      </c>
      <c r="X604" s="1" t="s">
        <v>5256</v>
      </c>
      <c r="Y604" s="1" t="s">
        <v>6450</v>
      </c>
      <c r="Z604" s="1" t="s">
        <v>7644</v>
      </c>
      <c r="AA604" s="1" t="s">
        <v>8838</v>
      </c>
      <c r="AB604" s="1" t="s">
        <v>10050</v>
      </c>
      <c r="AC604" s="2" t="s">
        <v>11463</v>
      </c>
      <c r="AD604" s="4" t="s">
        <v>12927</v>
      </c>
    </row>
    <row r="605" spans="1:30" hidden="1" x14ac:dyDescent="0.35">
      <c r="A605" s="3" t="s">
        <v>591</v>
      </c>
      <c r="B605" s="3" t="str">
        <f>PROPER(AmazonProductData[[#This Row],[P_edit_3]])</f>
        <v>Casio Fx-991Es Plus-2Nd Edition</v>
      </c>
      <c r="C605" s="3" t="str">
        <f>SUBSTITUTE(AmazonProductData[[#This Row],[P_edit_2]],"/","")</f>
        <v>Casio FX-991ES Plus-2nd Edition</v>
      </c>
      <c r="D605" s="3" t="str">
        <f>SUBSTITUTE(AmazonProductData[[#This Row],[P_edit_1]],"!!","")</f>
        <v>Casio FX-991ES Plus-2nd Edition</v>
      </c>
      <c r="E605" s="3" t="str">
        <f>LEFT(AmazonProductData[[#This Row],[product_name-original]],FIND("~",SUBSTITUTE(AmazonProductData[[#This Row],[product_name-original]]," ","~",4))-1)</f>
        <v>Casio FX-991ES Plus-2nd Edition</v>
      </c>
      <c r="F605" s="1" t="s">
        <v>1928</v>
      </c>
      <c r="G605" s="1" t="str">
        <f>LEFT(AmazonProductData[[#This Row],[category-orginal]],FIND("|",AmazonProductData[[#This Row],[category-orginal]]))</f>
        <v>OfficeProducts|</v>
      </c>
      <c r="H605" s="1" t="str">
        <f>SUBSTITUTE(AmazonProductData[[#This Row],[category-old3]], "OfficeProducts", "Office Products")</f>
        <v>Office Products</v>
      </c>
      <c r="I605" s="1" t="str">
        <f>SUBSTITUTE(AmazonProductData[[#This Row],[Category2]], "&amp;", " &amp; ")</f>
        <v>OfficeProducts</v>
      </c>
      <c r="J605" s="1" t="str">
        <f>SUBSTITUTE(AmazonProductData[[#This Row],[category-old2]],"|","")</f>
        <v>OfficeProducts</v>
      </c>
      <c r="K605" s="1" t="s">
        <v>2746</v>
      </c>
      <c r="L605" s="13">
        <v>1295</v>
      </c>
      <c r="M605" s="13" t="str">
        <f>IF(AmazonProductData[[#This Row],[Actual_price]]&lt;200,"₹200",IF(AmazonProductData[[#This Row],[Actual_price]]&lt;=500,"₹200–₹500"," &gt;₹500)"))</f>
        <v xml:space="preserve"> &gt;₹500)</v>
      </c>
      <c r="N605" s="36">
        <v>1295</v>
      </c>
      <c r="O605" s="36" t="str">
        <f>IF(AmazonProductData[[#This Row],[Discount_percentage]]&gt;=0.5,"50% or More","Less Than 50%")</f>
        <v>Less Than 50%</v>
      </c>
      <c r="P605" s="27">
        <v>0</v>
      </c>
      <c r="Q605" s="32" t="str">
        <f>IF(AmazonProductData[[#This Row],[Rating]]&lt;3,"Good",IF(AmazonProductData[[#This Row],[Rating]]&lt;=3.9,"Very Good","Excellent"))</f>
        <v>Excellent</v>
      </c>
      <c r="R605" s="32">
        <f>AmazonProductData[[#This Row],[Rating]]*AmazonProductData[[#This Row],[Rating_count]]</f>
        <v>25920</v>
      </c>
      <c r="S605" s="17">
        <v>4.5</v>
      </c>
      <c r="T605" s="17">
        <f>AmazonProductData[[#This Row],[Actual_price]]*AmazonProductData[[#This Row],[Rating_count]]</f>
        <v>7459200</v>
      </c>
      <c r="U605" s="17" t="str">
        <f>IF(AmazonProductData[[#This Row],[Rating_count]]&lt;1000,"Less than 1k Reviews","More than 1k Reviews")</f>
        <v>More than 1k Reviews</v>
      </c>
      <c r="V605" s="20">
        <v>5760</v>
      </c>
      <c r="W605" s="1" t="s">
        <v>3437</v>
      </c>
      <c r="X605" s="1" t="s">
        <v>4630</v>
      </c>
      <c r="Y605" s="1" t="s">
        <v>5824</v>
      </c>
      <c r="Z605" s="1" t="s">
        <v>7018</v>
      </c>
      <c r="AA605" s="1" t="s">
        <v>8212</v>
      </c>
      <c r="AB605" s="1" t="s">
        <v>9419</v>
      </c>
      <c r="AC605" s="2" t="s">
        <v>10792</v>
      </c>
      <c r="AD605" s="4" t="s">
        <v>12229</v>
      </c>
    </row>
    <row r="606" spans="1:30" hidden="1" x14ac:dyDescent="0.35">
      <c r="A606" s="3" t="s">
        <v>1263</v>
      </c>
      <c r="B606" s="3" t="str">
        <f>PROPER(AmazonProductData[[#This Row],[P_edit_3]])</f>
        <v>Havells D'Zire 1000 Watt</v>
      </c>
      <c r="C606" s="3" t="str">
        <f>SUBSTITUTE(AmazonProductData[[#This Row],[P_edit_2]],"/","")</f>
        <v>Havells D'zire 1000 watt</v>
      </c>
      <c r="D606" s="3" t="str">
        <f>SUBSTITUTE(AmazonProductData[[#This Row],[P_edit_1]],"!!","")</f>
        <v>Havells D'zire 1000 watt</v>
      </c>
      <c r="E606" s="3" t="str">
        <f>LEFT(AmazonProductData[[#This Row],[product_name-original]],FIND("~",SUBSTITUTE(AmazonProductData[[#This Row],[product_name-original]]," ","~",4))-1)</f>
        <v>Havells D'zire 1000 watt</v>
      </c>
      <c r="F606" s="1" t="s">
        <v>2600</v>
      </c>
      <c r="G606" s="1" t="str">
        <f>LEFT(AmazonProductData[[#This Row],[category-orginal]],FIND("|",AmazonProductData[[#This Row],[category-orginal]]))</f>
        <v>Home&amp;Kitchen|</v>
      </c>
      <c r="H606" s="1" t="str">
        <f>SUBSTITUTE(AmazonProductData[[#This Row],[category-old3]], "OfficeProducts", "Office Products")</f>
        <v>Home &amp; Kitchen</v>
      </c>
      <c r="I606" s="1" t="str">
        <f>SUBSTITUTE(AmazonProductData[[#This Row],[Category2]], "&amp;", " &amp; ")</f>
        <v>Home &amp; Kitchen</v>
      </c>
      <c r="J606" s="1" t="str">
        <f>SUBSTITUTE(AmazonProductData[[#This Row],[category-old2]],"|","")</f>
        <v>Home&amp;Kitchen</v>
      </c>
      <c r="K606" s="1" t="s">
        <v>2838</v>
      </c>
      <c r="L606" s="13">
        <v>889</v>
      </c>
      <c r="M606" s="13" t="str">
        <f>IF(AmazonProductData[[#This Row],[Actual_price]]&lt;200,"₹200",IF(AmazonProductData[[#This Row],[Actual_price]]&lt;=500,"₹200–₹500"," &gt;₹500)"))</f>
        <v xml:space="preserve"> &gt;₹500)</v>
      </c>
      <c r="N606" s="36">
        <v>1295</v>
      </c>
      <c r="O606" s="36" t="str">
        <f>IF(AmazonProductData[[#This Row],[Discount_percentage]]&gt;=0.5,"50% or More","Less Than 50%")</f>
        <v>Less Than 50%</v>
      </c>
      <c r="P606" s="27">
        <v>0.31</v>
      </c>
      <c r="Q606" s="32" t="str">
        <f>IF(AmazonProductData[[#This Row],[Rating]]&lt;3,"Good",IF(AmazonProductData[[#This Row],[Rating]]&lt;=3.9,"Very Good","Excellent"))</f>
        <v>Excellent</v>
      </c>
      <c r="R606" s="32">
        <f>AmazonProductData[[#This Row],[Rating]]*AmazonProductData[[#This Row],[Rating_count]]</f>
        <v>27520</v>
      </c>
      <c r="S606" s="17">
        <v>4.3</v>
      </c>
      <c r="T606" s="17">
        <f>AmazonProductData[[#This Row],[Actual_price]]*AmazonProductData[[#This Row],[Rating_count]]</f>
        <v>8288000</v>
      </c>
      <c r="U606" s="17" t="str">
        <f>IF(AmazonProductData[[#This Row],[Rating_count]]&lt;1000,"Less than 1k Reviews","More than 1k Reviews")</f>
        <v>More than 1k Reviews</v>
      </c>
      <c r="V606" s="20">
        <v>6400</v>
      </c>
      <c r="W606" s="1" t="s">
        <v>4105</v>
      </c>
      <c r="X606" s="1" t="s">
        <v>5298</v>
      </c>
      <c r="Y606" s="1" t="s">
        <v>6492</v>
      </c>
      <c r="Z606" s="1" t="s">
        <v>7686</v>
      </c>
      <c r="AA606" s="1" t="s">
        <v>8880</v>
      </c>
      <c r="AB606" s="1" t="s">
        <v>10092</v>
      </c>
      <c r="AC606" s="2" t="s">
        <v>11505</v>
      </c>
      <c r="AD606" s="4" t="s">
        <v>12969</v>
      </c>
    </row>
    <row r="607" spans="1:30" hidden="1" x14ac:dyDescent="0.35">
      <c r="A607" s="3" t="s">
        <v>943</v>
      </c>
      <c r="B607" s="3" t="str">
        <f>PROPER(AmazonProductData[[#This Row],[P_edit_3]])</f>
        <v>Havells Immersion Hb15 1500</v>
      </c>
      <c r="C607" s="3" t="str">
        <f>SUBSTITUTE(AmazonProductData[[#This Row],[P_edit_2]],"/","")</f>
        <v>Havells Immersion HB15 1500</v>
      </c>
      <c r="D607" s="3" t="str">
        <f>SUBSTITUTE(AmazonProductData[[#This Row],[P_edit_1]],"!!","")</f>
        <v>Havells Immersion HB15 1500</v>
      </c>
      <c r="E607" s="3" t="str">
        <f>LEFT(AmazonProductData[[#This Row],[product_name-original]],FIND("~",SUBSTITUTE(AmazonProductData[[#This Row],[product_name-original]]," ","~",4))-1)</f>
        <v>Havells Immersion HB15 1500</v>
      </c>
      <c r="F607" s="1" t="s">
        <v>2280</v>
      </c>
      <c r="G607" s="1" t="str">
        <f>LEFT(AmazonProductData[[#This Row],[category-orginal]],FIND("|",AmazonProductData[[#This Row],[category-orginal]]))</f>
        <v>Home&amp;Kitchen|</v>
      </c>
      <c r="H607" s="1" t="str">
        <f>SUBSTITUTE(AmazonProductData[[#This Row],[category-old3]], "OfficeProducts", "Office Products")</f>
        <v>Home &amp; Kitchen</v>
      </c>
      <c r="I607" s="1" t="str">
        <f>SUBSTITUTE(AmazonProductData[[#This Row],[Category2]], "&amp;", " &amp; ")</f>
        <v>Home &amp; Kitchen</v>
      </c>
      <c r="J607" s="1" t="str">
        <f>SUBSTITUTE(AmazonProductData[[#This Row],[category-old2]],"|","")</f>
        <v>Home&amp;Kitchen</v>
      </c>
      <c r="K607" s="1" t="s">
        <v>2844</v>
      </c>
      <c r="L607" s="13">
        <v>719</v>
      </c>
      <c r="M607" s="13" t="str">
        <f>IF(AmazonProductData[[#This Row],[Actual_price]]&lt;200,"₹200",IF(AmazonProductData[[#This Row],[Actual_price]]&lt;=500,"₹200–₹500"," &gt;₹500)"))</f>
        <v xml:space="preserve"> &gt;₹500)</v>
      </c>
      <c r="N607" s="36">
        <v>1295</v>
      </c>
      <c r="O607" s="36" t="str">
        <f>IF(AmazonProductData[[#This Row],[Discount_percentage]]&gt;=0.5,"50% or More","Less Than 50%")</f>
        <v>Less Than 50%</v>
      </c>
      <c r="P607" s="27">
        <v>0.44</v>
      </c>
      <c r="Q607" s="32" t="str">
        <f>IF(AmazonProductData[[#This Row],[Rating]]&lt;3,"Good",IF(AmazonProductData[[#This Row],[Rating]]&lt;=3.9,"Very Good","Excellent"))</f>
        <v>Excellent</v>
      </c>
      <c r="R607" s="32">
        <f>AmazonProductData[[#This Row],[Rating]]*AmazonProductData[[#This Row],[Rating_count]]</f>
        <v>72315.600000000006</v>
      </c>
      <c r="S607" s="17">
        <v>4.2</v>
      </c>
      <c r="T607" s="17">
        <f>AmazonProductData[[#This Row],[Actual_price]]*AmazonProductData[[#This Row],[Rating_count]]</f>
        <v>22297310</v>
      </c>
      <c r="U607" s="17" t="str">
        <f>IF(AmazonProductData[[#This Row],[Rating_count]]&lt;1000,"Less than 1k Reviews","More than 1k Reviews")</f>
        <v>More than 1k Reviews</v>
      </c>
      <c r="V607" s="20">
        <v>17218</v>
      </c>
      <c r="W607" s="1" t="s">
        <v>3787</v>
      </c>
      <c r="X607" s="1" t="s">
        <v>4978</v>
      </c>
      <c r="Y607" s="1" t="s">
        <v>6172</v>
      </c>
      <c r="Z607" s="1" t="s">
        <v>7366</v>
      </c>
      <c r="AA607" s="1" t="s">
        <v>8560</v>
      </c>
      <c r="AB607" s="1" t="s">
        <v>9772</v>
      </c>
      <c r="AC607" s="2" t="s">
        <v>11186</v>
      </c>
      <c r="AD607" s="4" t="s">
        <v>12649</v>
      </c>
    </row>
    <row r="608" spans="1:30" hidden="1" x14ac:dyDescent="0.35">
      <c r="A608" s="3" t="s">
        <v>628</v>
      </c>
      <c r="B608" s="3" t="str">
        <f>PROPER(AmazonProductData[[#This Row],[P_edit_3]])</f>
        <v>Logitech M221 Wireless Mouse,</v>
      </c>
      <c r="C608" s="3" t="str">
        <f>SUBSTITUTE(AmazonProductData[[#This Row],[P_edit_2]],"/","")</f>
        <v>Logitech M221 Wireless Mouse,</v>
      </c>
      <c r="D608" s="3" t="str">
        <f>SUBSTITUTE(AmazonProductData[[#This Row],[P_edit_1]],"!!","")</f>
        <v>Logitech M221 Wireless Mouse,</v>
      </c>
      <c r="E608" s="3" t="str">
        <f>LEFT(AmazonProductData[[#This Row],[product_name-original]],FIND("~",SUBSTITUTE(AmazonProductData[[#This Row],[product_name-original]]," ","~",4))-1)</f>
        <v>Logitech M221 Wireless Mouse,</v>
      </c>
      <c r="F608" s="1" t="s">
        <v>1965</v>
      </c>
      <c r="G608" s="1" t="str">
        <f>LEFT(AmazonProductData[[#This Row],[category-orginal]],FIND("|",AmazonProductData[[#This Row],[category-orginal]]))</f>
        <v>Computers&amp;Accessories|</v>
      </c>
      <c r="H608" s="1" t="str">
        <f>SUBSTITUTE(AmazonProductData[[#This Row],[category-old3]], "OfficeProducts", "Office Products")</f>
        <v>Computers &amp; Accessories</v>
      </c>
      <c r="I608" s="1" t="str">
        <f>SUBSTITUTE(AmazonProductData[[#This Row],[Category2]], "&amp;", " &amp; ")</f>
        <v>Computers &amp; Accessories</v>
      </c>
      <c r="J608" s="1" t="str">
        <f>SUBSTITUTE(AmazonProductData[[#This Row],[category-old2]],"|","")</f>
        <v>Computers&amp;Accessories</v>
      </c>
      <c r="K608" s="1" t="s">
        <v>2733</v>
      </c>
      <c r="L608" s="13">
        <v>799</v>
      </c>
      <c r="M608" s="13" t="str">
        <f>IF(AmazonProductData[[#This Row],[Actual_price]]&lt;200,"₹200",IF(AmazonProductData[[#This Row],[Actual_price]]&lt;=500,"₹200–₹500"," &gt;₹500)"))</f>
        <v xml:space="preserve"> &gt;₹500)</v>
      </c>
      <c r="N608" s="36">
        <v>1295</v>
      </c>
      <c r="O608" s="36" t="str">
        <f>IF(AmazonProductData[[#This Row],[Discount_percentage]]&gt;=0.5,"50% or More","Less Than 50%")</f>
        <v>Less Than 50%</v>
      </c>
      <c r="P608" s="27">
        <v>0.38</v>
      </c>
      <c r="Q608" s="32" t="str">
        <f>IF(AmazonProductData[[#This Row],[Rating]]&lt;3,"Good",IF(AmazonProductData[[#This Row],[Rating]]&lt;=3.9,"Very Good","Excellent"))</f>
        <v>Excellent</v>
      </c>
      <c r="R608" s="32">
        <f>AmazonProductData[[#This Row],[Rating]]*AmazonProductData[[#This Row],[Rating_count]]</f>
        <v>153348.80000000002</v>
      </c>
      <c r="S608" s="17">
        <v>4.4000000000000004</v>
      </c>
      <c r="T608" s="17">
        <f>AmazonProductData[[#This Row],[Actual_price]]*AmazonProductData[[#This Row],[Rating_count]]</f>
        <v>45133340</v>
      </c>
      <c r="U608" s="17" t="str">
        <f>IF(AmazonProductData[[#This Row],[Rating_count]]&lt;1000,"Less than 1k Reviews","More than 1k Reviews")</f>
        <v>More than 1k Reviews</v>
      </c>
      <c r="V608" s="20">
        <v>34852</v>
      </c>
      <c r="W608" s="1" t="s">
        <v>3474</v>
      </c>
      <c r="X608" s="1" t="s">
        <v>4668</v>
      </c>
      <c r="Y608" s="1" t="s">
        <v>5862</v>
      </c>
      <c r="Z608" s="1" t="s">
        <v>7056</v>
      </c>
      <c r="AA608" s="1" t="s">
        <v>8250</v>
      </c>
      <c r="AB608" s="1" t="s">
        <v>9458</v>
      </c>
      <c r="AC608" s="2" t="s">
        <v>10835</v>
      </c>
      <c r="AD608" s="4" t="s">
        <v>12275</v>
      </c>
    </row>
    <row r="609" spans="1:30" hidden="1" x14ac:dyDescent="0.35">
      <c r="A609" s="3" t="s">
        <v>1112</v>
      </c>
      <c r="B609" s="3" t="str">
        <f>PROPER(AmazonProductData[[#This Row],[P_edit_3]])</f>
        <v>Zuvexa Usb Rechargeable Electric</v>
      </c>
      <c r="C609" s="3" t="str">
        <f>SUBSTITUTE(AmazonProductData[[#This Row],[P_edit_2]],"/","")</f>
        <v>Zuvexa USB Rechargeable Electric</v>
      </c>
      <c r="D609" s="3" t="str">
        <f>SUBSTITUTE(AmazonProductData[[#This Row],[P_edit_1]],"!!","")</f>
        <v>Zuvexa USB Rechargeable Electric</v>
      </c>
      <c r="E609" s="3" t="str">
        <f>LEFT(AmazonProductData[[#This Row],[product_name-original]],FIND("~",SUBSTITUTE(AmazonProductData[[#This Row],[product_name-original]]," ","~",4))-1)</f>
        <v>Zuvexa USB Rechargeable Electric</v>
      </c>
      <c r="F609" s="1" t="s">
        <v>2449</v>
      </c>
      <c r="G609" s="1" t="str">
        <f>LEFT(AmazonProductData[[#This Row],[category-orginal]],FIND("|",AmazonProductData[[#This Row],[category-orginal]]))</f>
        <v>Home&amp;Kitchen|</v>
      </c>
      <c r="H609" s="1" t="str">
        <f>SUBSTITUTE(AmazonProductData[[#This Row],[category-old3]], "OfficeProducts", "Office Products")</f>
        <v>Home &amp; Kitchen</v>
      </c>
      <c r="I609" s="1" t="str">
        <f>SUBSTITUTE(AmazonProductData[[#This Row],[Category2]], "&amp;", " &amp; ")</f>
        <v>Home &amp; Kitchen</v>
      </c>
      <c r="J609" s="1" t="str">
        <f>SUBSTITUTE(AmazonProductData[[#This Row],[category-old2]],"|","")</f>
        <v>Home&amp;Kitchen</v>
      </c>
      <c r="K609" s="1" t="s">
        <v>2837</v>
      </c>
      <c r="L609" s="13">
        <v>499</v>
      </c>
      <c r="M609" s="13" t="str">
        <f>IF(AmazonProductData[[#This Row],[Actual_price]]&lt;200,"₹200",IF(AmazonProductData[[#This Row],[Actual_price]]&lt;=500,"₹200–₹500"," &gt;₹500)"))</f>
        <v xml:space="preserve"> &gt;₹500)</v>
      </c>
      <c r="N609" s="36">
        <v>1299</v>
      </c>
      <c r="O609" s="36" t="str">
        <f>IF(AmazonProductData[[#This Row],[Discount_percentage]]&gt;=0.5,"50% or More","Less Than 50%")</f>
        <v>50% or More</v>
      </c>
      <c r="P609" s="27">
        <v>0.62</v>
      </c>
      <c r="Q609" s="32" t="str">
        <f>IF(AmazonProductData[[#This Row],[Rating]]&lt;3,"Good",IF(AmazonProductData[[#This Row],[Rating]]&lt;=3.9,"Very Good","Excellent"))</f>
        <v>Excellent</v>
      </c>
      <c r="R609" s="32">
        <f>AmazonProductData[[#This Row],[Rating]]*AmazonProductData[[#This Row],[Rating_count]]</f>
        <v>253.8</v>
      </c>
      <c r="S609" s="17">
        <v>4.7</v>
      </c>
      <c r="T609" s="17">
        <f>AmazonProductData[[#This Row],[Actual_price]]*AmazonProductData[[#This Row],[Rating_count]]</f>
        <v>70146</v>
      </c>
      <c r="U609" s="17" t="str">
        <f>IF(AmazonProductData[[#This Row],[Rating_count]]&lt;1000,"Less than 1k Reviews","More than 1k Reviews")</f>
        <v>Less than 1k Reviews</v>
      </c>
      <c r="V609" s="20">
        <v>54</v>
      </c>
      <c r="W609" s="1" t="s">
        <v>3955</v>
      </c>
      <c r="X609" s="1" t="s">
        <v>5147</v>
      </c>
      <c r="Y609" s="1" t="s">
        <v>6341</v>
      </c>
      <c r="Z609" s="1" t="s">
        <v>7535</v>
      </c>
      <c r="AA609" s="1" t="s">
        <v>8729</v>
      </c>
      <c r="AB609" s="1" t="s">
        <v>9941</v>
      </c>
      <c r="AC609" s="2" t="s">
        <v>11355</v>
      </c>
      <c r="AD609" s="4" t="s">
        <v>12818</v>
      </c>
    </row>
    <row r="610" spans="1:30" x14ac:dyDescent="0.35">
      <c r="A610" s="3" t="s">
        <v>1200</v>
      </c>
      <c r="B610" s="3" t="str">
        <f>PROPER(AmazonProductData[[#This Row],[P_edit_3]])</f>
        <v>Royal Step - Amazon'S</v>
      </c>
      <c r="C610" s="3" t="str">
        <f>SUBSTITUTE(AmazonProductData[[#This Row],[P_edit_2]],"/","")</f>
        <v>ROYAL STEP - AMAZON'S</v>
      </c>
      <c r="D610" s="3" t="str">
        <f>SUBSTITUTE(AmazonProductData[[#This Row],[P_edit_1]],"!!","")</f>
        <v>ROYAL STEP - AMAZON'S</v>
      </c>
      <c r="E610" s="3" t="str">
        <f>LEFT(AmazonProductData[[#This Row],[product_name-original]],FIND("~",SUBSTITUTE(AmazonProductData[[#This Row],[product_name-original]]," ","~",4))-1)</f>
        <v>ROYAL STEP - AMAZON'S</v>
      </c>
      <c r="F610" s="1" t="s">
        <v>2537</v>
      </c>
      <c r="G610" s="1" t="str">
        <f>LEFT(AmazonProductData[[#This Row],[category-orginal]],FIND("|",AmazonProductData[[#This Row],[category-orginal]]))</f>
        <v>Home&amp;Kitchen|</v>
      </c>
      <c r="H610" s="1" t="str">
        <f>SUBSTITUTE(AmazonProductData[[#This Row],[category-old3]], "OfficeProducts", "Office Products")</f>
        <v>Home &amp; Kitchen</v>
      </c>
      <c r="I610" s="1" t="str">
        <f>SUBSTITUTE(AmazonProductData[[#This Row],[Category2]], "&amp;", " &amp; ")</f>
        <v>Home &amp; Kitchen</v>
      </c>
      <c r="J610" s="1" t="str">
        <f>SUBSTITUTE(AmazonProductData[[#This Row],[category-old2]],"|","")</f>
        <v>Home&amp;Kitchen</v>
      </c>
      <c r="K610" s="1" t="s">
        <v>2877</v>
      </c>
      <c r="L610" s="13">
        <v>499</v>
      </c>
      <c r="M610" s="13" t="str">
        <f>IF(AmazonProductData[[#This Row],[Actual_price]]&lt;200,"₹200",IF(AmazonProductData[[#This Row],[Actual_price]]&lt;=500,"₹200–₹500"," &gt;₹500)"))</f>
        <v xml:space="preserve"> &gt;₹500)</v>
      </c>
      <c r="N610" s="36">
        <v>2199</v>
      </c>
      <c r="O610" s="36" t="str">
        <f>IF(AmazonProductData[[#This Row],[Discount_percentage]]&gt;=0.5,"50% or More","Less Than 50%")</f>
        <v>50% or More</v>
      </c>
      <c r="P610" s="27">
        <v>0.77</v>
      </c>
      <c r="Q610" s="32" t="str">
        <f>IF(AmazonProductData[[#This Row],[Rating]]&lt;3,"Good",IF(AmazonProductData[[#This Row],[Rating]]&lt;=3.9,"Very Good","Excellent"))</f>
        <v>Very Good</v>
      </c>
      <c r="R610" s="32">
        <f>AmazonProductData[[#This Row],[Rating]]*AmazonProductData[[#This Row],[Rating_count]]</f>
        <v>10933.7</v>
      </c>
      <c r="S610" s="17">
        <v>3.1</v>
      </c>
      <c r="T610" s="17">
        <f>AmazonProductData[[#This Row],[Actual_price]]*AmazonProductData[[#This Row],[Rating_count]]</f>
        <v>7755873</v>
      </c>
      <c r="U610" s="17" t="str">
        <f>IF(AmazonProductData[[#This Row],[Rating_count]]&lt;1000,"Less than 1k Reviews","More than 1k Reviews")</f>
        <v>More than 1k Reviews</v>
      </c>
      <c r="V610" s="20">
        <v>3527</v>
      </c>
      <c r="W610" s="1" t="s">
        <v>4042</v>
      </c>
      <c r="X610" s="1" t="s">
        <v>5235</v>
      </c>
      <c r="Y610" s="1" t="s">
        <v>6429</v>
      </c>
      <c r="Z610" s="1" t="s">
        <v>7623</v>
      </c>
      <c r="AA610" s="1" t="s">
        <v>8817</v>
      </c>
      <c r="AB610" s="1" t="s">
        <v>10029</v>
      </c>
      <c r="AC610" s="2" t="s">
        <v>11442</v>
      </c>
      <c r="AD610" s="4" t="s">
        <v>12906</v>
      </c>
    </row>
    <row r="611" spans="1:30" hidden="1" x14ac:dyDescent="0.35">
      <c r="A611" s="3" t="s">
        <v>957</v>
      </c>
      <c r="B611" s="3" t="str">
        <f>PROPER(AmazonProductData[[#This Row],[P_edit_3]])</f>
        <v>Amazon Basics 1500 W</v>
      </c>
      <c r="C611" s="3" t="str">
        <f>SUBSTITUTE(AmazonProductData[[#This Row],[P_edit_2]],"/","")</f>
        <v>Amazon Basics 1500 W</v>
      </c>
      <c r="D611" s="3" t="str">
        <f>SUBSTITUTE(AmazonProductData[[#This Row],[P_edit_1]],"!!","")</f>
        <v>Amazon Basics 1500 W</v>
      </c>
      <c r="E611" s="3" t="str">
        <f>LEFT(AmazonProductData[[#This Row],[product_name-original]],FIND("~",SUBSTITUTE(AmazonProductData[[#This Row],[product_name-original]]," ","~",4))-1)</f>
        <v>Amazon Basics 1500 W</v>
      </c>
      <c r="F611" s="1" t="s">
        <v>2294</v>
      </c>
      <c r="G611" s="1" t="str">
        <f>LEFT(AmazonProductData[[#This Row],[category-orginal]],FIND("|",AmazonProductData[[#This Row],[category-orginal]]))</f>
        <v>Home&amp;Kitchen|</v>
      </c>
      <c r="H611" s="1" t="str">
        <f>SUBSTITUTE(AmazonProductData[[#This Row],[category-old3]], "OfficeProducts", "Office Products")</f>
        <v>Home &amp; Kitchen</v>
      </c>
      <c r="I611" s="1" t="str">
        <f>SUBSTITUTE(AmazonProductData[[#This Row],[Category2]], "&amp;", " &amp; ")</f>
        <v>Home &amp; Kitchen</v>
      </c>
      <c r="J611" s="1" t="str">
        <f>SUBSTITUTE(AmazonProductData[[#This Row],[category-old2]],"|","")</f>
        <v>Home&amp;Kitchen</v>
      </c>
      <c r="K611" s="1" t="s">
        <v>2842</v>
      </c>
      <c r="L611" s="13">
        <v>749</v>
      </c>
      <c r="M611" s="13" t="str">
        <f>IF(AmazonProductData[[#This Row],[Actual_price]]&lt;200,"₹200",IF(AmazonProductData[[#This Row],[Actual_price]]&lt;=500,"₹200–₹500"," &gt;₹500)"))</f>
        <v xml:space="preserve"> &gt;₹500)</v>
      </c>
      <c r="N611" s="36">
        <v>1299</v>
      </c>
      <c r="O611" s="36" t="str">
        <f>IF(AmazonProductData[[#This Row],[Discount_percentage]]&gt;=0.5,"50% or More","Less Than 50%")</f>
        <v>Less Than 50%</v>
      </c>
      <c r="P611" s="27">
        <v>0.42</v>
      </c>
      <c r="Q611" s="32" t="str">
        <f>IF(AmazonProductData[[#This Row],[Rating]]&lt;3,"Good",IF(AmazonProductData[[#This Row],[Rating]]&lt;=3.9,"Very Good","Excellent"))</f>
        <v>Excellent</v>
      </c>
      <c r="R611" s="32">
        <f>AmazonProductData[[#This Row],[Rating]]*AmazonProductData[[#This Row],[Rating_count]]</f>
        <v>476</v>
      </c>
      <c r="S611" s="17">
        <v>4</v>
      </c>
      <c r="T611" s="17">
        <f>AmazonProductData[[#This Row],[Actual_price]]*AmazonProductData[[#This Row],[Rating_count]]</f>
        <v>154581</v>
      </c>
      <c r="U611" s="17" t="str">
        <f>IF(AmazonProductData[[#This Row],[Rating_count]]&lt;1000,"Less than 1k Reviews","More than 1k Reviews")</f>
        <v>Less than 1k Reviews</v>
      </c>
      <c r="V611" s="20">
        <v>119</v>
      </c>
      <c r="W611" s="1" t="s">
        <v>3801</v>
      </c>
      <c r="X611" s="1" t="s">
        <v>4992</v>
      </c>
      <c r="Y611" s="1" t="s">
        <v>6186</v>
      </c>
      <c r="Z611" s="1" t="s">
        <v>7380</v>
      </c>
      <c r="AA611" s="1" t="s">
        <v>8574</v>
      </c>
      <c r="AB611" s="1" t="s">
        <v>9786</v>
      </c>
      <c r="AC611" s="2" t="s">
        <v>11200</v>
      </c>
      <c r="AD611" s="4" t="s">
        <v>12663</v>
      </c>
    </row>
    <row r="612" spans="1:30" hidden="1" x14ac:dyDescent="0.35">
      <c r="A612" s="3" t="s">
        <v>801</v>
      </c>
      <c r="B612" s="3" t="str">
        <f>PROPER(AmazonProductData[[#This Row],[P_edit_3]])</f>
        <v>Supcares Laptop Stand 7</v>
      </c>
      <c r="C612" s="3" t="str">
        <f>SUBSTITUTE(AmazonProductData[[#This Row],[P_edit_2]],"/","")</f>
        <v>SupCares Laptop Stand 7</v>
      </c>
      <c r="D612" s="3" t="str">
        <f>SUBSTITUTE(AmazonProductData[[#This Row],[P_edit_1]],"!!","")</f>
        <v>SupCares Laptop Stand 7</v>
      </c>
      <c r="E612" s="3" t="str">
        <f>LEFT(AmazonProductData[[#This Row],[product_name-original]],FIND("~",SUBSTITUTE(AmazonProductData[[#This Row],[product_name-original]]," ","~",4))-1)</f>
        <v>SupCares Laptop Stand 7</v>
      </c>
      <c r="F612" s="1" t="s">
        <v>2138</v>
      </c>
      <c r="G612" s="1" t="str">
        <f>LEFT(AmazonProductData[[#This Row],[category-orginal]],FIND("|",AmazonProductData[[#This Row],[category-orginal]]))</f>
        <v>Computers&amp;Accessories|</v>
      </c>
      <c r="H612" s="1" t="str">
        <f>SUBSTITUTE(AmazonProductData[[#This Row],[category-old3]], "OfficeProducts", "Office Products")</f>
        <v>Computers &amp; Accessories</v>
      </c>
      <c r="I612" s="1" t="str">
        <f>SUBSTITUTE(AmazonProductData[[#This Row],[Category2]], "&amp;", " &amp; ")</f>
        <v>Computers &amp; Accessories</v>
      </c>
      <c r="J612" s="1" t="str">
        <f>SUBSTITUTE(AmazonProductData[[#This Row],[category-old2]],"|","")</f>
        <v>Computers&amp;Accessories</v>
      </c>
      <c r="K612" s="1" t="s">
        <v>2735</v>
      </c>
      <c r="L612" s="13">
        <v>499</v>
      </c>
      <c r="M612" s="13" t="str">
        <f>IF(AmazonProductData[[#This Row],[Actual_price]]&lt;200,"₹200",IF(AmazonProductData[[#This Row],[Actual_price]]&lt;=500,"₹200–₹500"," &gt;₹500)"))</f>
        <v xml:space="preserve"> &gt;₹500)</v>
      </c>
      <c r="N612" s="36">
        <v>1299</v>
      </c>
      <c r="O612" s="36" t="str">
        <f>IF(AmazonProductData[[#This Row],[Discount_percentage]]&gt;=0.5,"50% or More","Less Than 50%")</f>
        <v>50% or More</v>
      </c>
      <c r="P612" s="27">
        <v>0.62</v>
      </c>
      <c r="Q612" s="32" t="str">
        <f>IF(AmazonProductData[[#This Row],[Rating]]&lt;3,"Good",IF(AmazonProductData[[#This Row],[Rating]]&lt;=3.9,"Very Good","Excellent"))</f>
        <v>Excellent</v>
      </c>
      <c r="R612" s="32">
        <f>AmazonProductData[[#This Row],[Rating]]*AmazonProductData[[#This Row],[Rating_count]]</f>
        <v>1953</v>
      </c>
      <c r="S612" s="17">
        <v>4.5</v>
      </c>
      <c r="T612" s="17">
        <f>AmazonProductData[[#This Row],[Actual_price]]*AmazonProductData[[#This Row],[Rating_count]]</f>
        <v>563766</v>
      </c>
      <c r="U612" s="17" t="str">
        <f>IF(AmazonProductData[[#This Row],[Rating_count]]&lt;1000,"Less than 1k Reviews","More than 1k Reviews")</f>
        <v>Less than 1k Reviews</v>
      </c>
      <c r="V612" s="20">
        <v>434</v>
      </c>
      <c r="W612" s="1" t="s">
        <v>3646</v>
      </c>
      <c r="X612" s="1" t="s">
        <v>4840</v>
      </c>
      <c r="Y612" s="1" t="s">
        <v>6034</v>
      </c>
      <c r="Z612" s="1" t="s">
        <v>7228</v>
      </c>
      <c r="AA612" s="1" t="s">
        <v>8422</v>
      </c>
      <c r="AB612" s="1" t="s">
        <v>9632</v>
      </c>
      <c r="AC612" s="2" t="s">
        <v>11029</v>
      </c>
      <c r="AD612" s="4" t="s">
        <v>12482</v>
      </c>
    </row>
    <row r="613" spans="1:30" hidden="1" x14ac:dyDescent="0.35">
      <c r="A613" s="3" t="s">
        <v>1086</v>
      </c>
      <c r="B613" s="3" t="str">
        <f>PROPER(AmazonProductData[[#This Row],[P_edit_3]])</f>
        <v>Jm Seller 180 W</v>
      </c>
      <c r="C613" s="3" t="str">
        <f>SUBSTITUTE(AmazonProductData[[#This Row],[P_edit_2]],"/","")</f>
        <v>JM SELLER 180 W</v>
      </c>
      <c r="D613" s="3" t="str">
        <f>SUBSTITUTE(AmazonProductData[[#This Row],[P_edit_1]],"!!","")</f>
        <v>JM SELLER 180 W</v>
      </c>
      <c r="E613" s="3" t="str">
        <f>LEFT(AmazonProductData[[#This Row],[product_name-original]],FIND("~",SUBSTITUTE(AmazonProductData[[#This Row],[product_name-original]]," ","~",4))-1)</f>
        <v>JM SELLER 180 W</v>
      </c>
      <c r="F613" s="1" t="s">
        <v>2423</v>
      </c>
      <c r="G613" s="1" t="str">
        <f>LEFT(AmazonProductData[[#This Row],[category-orginal]],FIND("|",AmazonProductData[[#This Row],[category-orginal]]))</f>
        <v>Home&amp;Kitchen|</v>
      </c>
      <c r="H613" s="1" t="str">
        <f>SUBSTITUTE(AmazonProductData[[#This Row],[category-old3]], "OfficeProducts", "Office Products")</f>
        <v>Home &amp; Kitchen</v>
      </c>
      <c r="I613" s="1" t="str">
        <f>SUBSTITUTE(AmazonProductData[[#This Row],[Category2]], "&amp;", " &amp; ")</f>
        <v>Home &amp; Kitchen</v>
      </c>
      <c r="J613" s="1" t="str">
        <f>SUBSTITUTE(AmazonProductData[[#This Row],[category-old2]],"|","")</f>
        <v>Home&amp;Kitchen</v>
      </c>
      <c r="K613" s="1" t="s">
        <v>2874</v>
      </c>
      <c r="L613" s="13">
        <v>474</v>
      </c>
      <c r="M613" s="13" t="str">
        <f>IF(AmazonProductData[[#This Row],[Actual_price]]&lt;200,"₹200",IF(AmazonProductData[[#This Row],[Actual_price]]&lt;=500,"₹200–₹500"," &gt;₹500)"))</f>
        <v xml:space="preserve"> &gt;₹500)</v>
      </c>
      <c r="N613" s="36">
        <v>1299</v>
      </c>
      <c r="O613" s="36" t="str">
        <f>IF(AmazonProductData[[#This Row],[Discount_percentage]]&gt;=0.5,"50% or More","Less Than 50%")</f>
        <v>50% or More</v>
      </c>
      <c r="P613" s="27">
        <v>0.64</v>
      </c>
      <c r="Q613" s="32" t="str">
        <f>IF(AmazonProductData[[#This Row],[Rating]]&lt;3,"Good",IF(AmazonProductData[[#This Row],[Rating]]&lt;=3.9,"Very Good","Excellent"))</f>
        <v>Excellent</v>
      </c>
      <c r="R613" s="32">
        <f>AmazonProductData[[#This Row],[Rating]]*AmazonProductData[[#This Row],[Rating_count]]</f>
        <v>2255</v>
      </c>
      <c r="S613" s="17">
        <v>4.0999999999999996</v>
      </c>
      <c r="T613" s="17">
        <f>AmazonProductData[[#This Row],[Actual_price]]*AmazonProductData[[#This Row],[Rating_count]]</f>
        <v>714450</v>
      </c>
      <c r="U613" s="17" t="str">
        <f>IF(AmazonProductData[[#This Row],[Rating_count]]&lt;1000,"Less than 1k Reviews","More than 1k Reviews")</f>
        <v>Less than 1k Reviews</v>
      </c>
      <c r="V613" s="20">
        <v>550</v>
      </c>
      <c r="W613" s="1" t="s">
        <v>3929</v>
      </c>
      <c r="X613" s="1" t="s">
        <v>5121</v>
      </c>
      <c r="Y613" s="1" t="s">
        <v>6315</v>
      </c>
      <c r="Z613" s="1" t="s">
        <v>7509</v>
      </c>
      <c r="AA613" s="1" t="s">
        <v>8703</v>
      </c>
      <c r="AB613" s="1" t="s">
        <v>9915</v>
      </c>
      <c r="AC613" s="2" t="s">
        <v>11329</v>
      </c>
      <c r="AD613" s="4" t="s">
        <v>12792</v>
      </c>
    </row>
    <row r="614" spans="1:30" hidden="1" x14ac:dyDescent="0.35">
      <c r="A614" s="3" t="s">
        <v>1255</v>
      </c>
      <c r="B614" s="3" t="str">
        <f>PROPER(AmazonProductData[[#This Row],[P_edit_3]])</f>
        <v>Saiyam Stainless Steel Espresso</v>
      </c>
      <c r="C614" s="3" t="str">
        <f>SUBSTITUTE(AmazonProductData[[#This Row],[P_edit_2]],"/","")</f>
        <v>Saiyam Stainless Steel Espresso</v>
      </c>
      <c r="D614" s="3" t="str">
        <f>SUBSTITUTE(AmazonProductData[[#This Row],[P_edit_1]],"!!","")</f>
        <v>Saiyam Stainless Steel Espresso</v>
      </c>
      <c r="E614" s="3" t="str">
        <f>LEFT(AmazonProductData[[#This Row],[product_name-original]],FIND("~",SUBSTITUTE(AmazonProductData[[#This Row],[product_name-original]]," ","~",4))-1)</f>
        <v>Saiyam Stainless Steel Espresso</v>
      </c>
      <c r="F614" s="1" t="s">
        <v>2592</v>
      </c>
      <c r="G614" s="1" t="str">
        <f>LEFT(AmazonProductData[[#This Row],[category-orginal]],FIND("|",AmazonProductData[[#This Row],[category-orginal]]))</f>
        <v>Home&amp;Kitchen|</v>
      </c>
      <c r="H614" s="1" t="str">
        <f>SUBSTITUTE(AmazonProductData[[#This Row],[category-old3]], "OfficeProducts", "Office Products")</f>
        <v>Home &amp; Kitchen</v>
      </c>
      <c r="I614" s="1" t="str">
        <f>SUBSTITUTE(AmazonProductData[[#This Row],[Category2]], "&amp;", " &amp; ")</f>
        <v>Home &amp; Kitchen</v>
      </c>
      <c r="J614" s="1" t="str">
        <f>SUBSTITUTE(AmazonProductData[[#This Row],[category-old2]],"|","")</f>
        <v>Home&amp;Kitchen</v>
      </c>
      <c r="K614" s="1" t="s">
        <v>2891</v>
      </c>
      <c r="L614" s="13">
        <v>599</v>
      </c>
      <c r="M614" s="13" t="str">
        <f>IF(AmazonProductData[[#This Row],[Actual_price]]&lt;200,"₹200",IF(AmazonProductData[[#This Row],[Actual_price]]&lt;=500,"₹200–₹500"," &gt;₹500)"))</f>
        <v xml:space="preserve"> &gt;₹500)</v>
      </c>
      <c r="N614" s="36">
        <v>1299</v>
      </c>
      <c r="O614" s="36" t="str">
        <f>IF(AmazonProductData[[#This Row],[Discount_percentage]]&gt;=0.5,"50% or More","Less Than 50%")</f>
        <v>50% or More</v>
      </c>
      <c r="P614" s="27">
        <v>0.54</v>
      </c>
      <c r="Q614" s="32" t="str">
        <f>IF(AmazonProductData[[#This Row],[Rating]]&lt;3,"Good",IF(AmazonProductData[[#This Row],[Rating]]&lt;=3.9,"Very Good","Excellent"))</f>
        <v>Excellent</v>
      </c>
      <c r="R614" s="32">
        <f>AmazonProductData[[#This Row],[Rating]]*AmazonProductData[[#This Row],[Rating_count]]</f>
        <v>2478</v>
      </c>
      <c r="S614" s="17">
        <v>4.2</v>
      </c>
      <c r="T614" s="17">
        <f>AmazonProductData[[#This Row],[Actual_price]]*AmazonProductData[[#This Row],[Rating_count]]</f>
        <v>766410</v>
      </c>
      <c r="U614" s="17" t="str">
        <f>IF(AmazonProductData[[#This Row],[Rating_count]]&lt;1000,"Less than 1k Reviews","More than 1k Reviews")</f>
        <v>Less than 1k Reviews</v>
      </c>
      <c r="V614" s="20">
        <v>590</v>
      </c>
      <c r="W614" s="1" t="s">
        <v>4097</v>
      </c>
      <c r="X614" s="1" t="s">
        <v>5290</v>
      </c>
      <c r="Y614" s="1" t="s">
        <v>6484</v>
      </c>
      <c r="Z614" s="1" t="s">
        <v>7678</v>
      </c>
      <c r="AA614" s="1" t="s">
        <v>8872</v>
      </c>
      <c r="AB614" s="1" t="s">
        <v>10084</v>
      </c>
      <c r="AC614" s="2" t="s">
        <v>11497</v>
      </c>
      <c r="AD614" s="4" t="s">
        <v>12961</v>
      </c>
    </row>
    <row r="615" spans="1:30" x14ac:dyDescent="0.35">
      <c r="A615" s="3" t="s">
        <v>948</v>
      </c>
      <c r="B615" s="3" t="str">
        <f>PROPER(AmazonProductData[[#This Row],[P_edit_3]])</f>
        <v>Havells Cista Room Heater,</v>
      </c>
      <c r="C615" s="3" t="str">
        <f>SUBSTITUTE(AmazonProductData[[#This Row],[P_edit_2]],"/","")</f>
        <v>Havells Cista Room Heater,</v>
      </c>
      <c r="D615" s="3" t="str">
        <f>SUBSTITUTE(AmazonProductData[[#This Row],[P_edit_1]],"!!","")</f>
        <v>Havells Cista Room Heater,</v>
      </c>
      <c r="E615" s="3" t="str">
        <f>LEFT(AmazonProductData[[#This Row],[product_name-original]],FIND("~",SUBSTITUTE(AmazonProductData[[#This Row],[product_name-original]]," ","~",4))-1)</f>
        <v>Havells Cista Room Heater,</v>
      </c>
      <c r="F615" s="1" t="s">
        <v>2285</v>
      </c>
      <c r="G615" s="1" t="str">
        <f>LEFT(AmazonProductData[[#This Row],[category-orginal]],FIND("|",AmazonProductData[[#This Row],[category-orginal]]))</f>
        <v>Home&amp;Kitchen|</v>
      </c>
      <c r="H615" s="1" t="str">
        <f>SUBSTITUTE(AmazonProductData[[#This Row],[category-old3]], "OfficeProducts", "Office Products")</f>
        <v>Home &amp; Kitchen</v>
      </c>
      <c r="I615" s="1" t="str">
        <f>SUBSTITUTE(AmazonProductData[[#This Row],[Category2]], "&amp;", " &amp; ")</f>
        <v>Home &amp; Kitchen</v>
      </c>
      <c r="J615" s="1" t="str">
        <f>SUBSTITUTE(AmazonProductData[[#This Row],[category-old2]],"|","")</f>
        <v>Home&amp;Kitchen</v>
      </c>
      <c r="K615" s="1" t="s">
        <v>2831</v>
      </c>
      <c r="L615" s="13">
        <v>2499</v>
      </c>
      <c r="M615" s="13" t="str">
        <f>IF(AmazonProductData[[#This Row],[Actual_price]]&lt;200,"₹200",IF(AmazonProductData[[#This Row],[Actual_price]]&lt;=500,"₹200–₹500"," &gt;₹500)"))</f>
        <v xml:space="preserve"> &gt;₹500)</v>
      </c>
      <c r="N615" s="36">
        <v>3945</v>
      </c>
      <c r="O615" s="36" t="str">
        <f>IF(AmazonProductData[[#This Row],[Discount_percentage]]&gt;=0.5,"50% or More","Less Than 50%")</f>
        <v>Less Than 50%</v>
      </c>
      <c r="P615" s="27">
        <v>0.37</v>
      </c>
      <c r="Q615" s="32" t="str">
        <f>IF(AmazonProductData[[#This Row],[Rating]]&lt;3,"Good",IF(AmazonProductData[[#This Row],[Rating]]&lt;=3.9,"Very Good","Excellent"))</f>
        <v>Very Good</v>
      </c>
      <c r="R615" s="32">
        <f>AmazonProductData[[#This Row],[Rating]]*AmazonProductData[[#This Row],[Rating_count]]</f>
        <v>10381.6</v>
      </c>
      <c r="S615" s="17">
        <v>3.8</v>
      </c>
      <c r="T615" s="17">
        <f>AmazonProductData[[#This Row],[Actual_price]]*AmazonProductData[[#This Row],[Rating_count]]</f>
        <v>10777740</v>
      </c>
      <c r="U615" s="17" t="str">
        <f>IF(AmazonProductData[[#This Row],[Rating_count]]&lt;1000,"Less than 1k Reviews","More than 1k Reviews")</f>
        <v>More than 1k Reviews</v>
      </c>
      <c r="V615" s="20">
        <v>2732</v>
      </c>
      <c r="W615" s="1" t="s">
        <v>3792</v>
      </c>
      <c r="X615" s="1" t="s">
        <v>4983</v>
      </c>
      <c r="Y615" s="1" t="s">
        <v>6177</v>
      </c>
      <c r="Z615" s="1" t="s">
        <v>7371</v>
      </c>
      <c r="AA615" s="1" t="s">
        <v>8565</v>
      </c>
      <c r="AB615" s="1" t="s">
        <v>9777</v>
      </c>
      <c r="AC615" s="2" t="s">
        <v>11191</v>
      </c>
      <c r="AD615" s="4" t="s">
        <v>12654</v>
      </c>
    </row>
    <row r="616" spans="1:30" hidden="1" x14ac:dyDescent="0.35">
      <c r="A616" s="3" t="s">
        <v>883</v>
      </c>
      <c r="B616" s="3" t="str">
        <f>PROPER(AmazonProductData[[#This Row],[P_edit_3]])</f>
        <v>Pc Square Laptop Tabletop</v>
      </c>
      <c r="C616" s="3" t="str">
        <f>SUBSTITUTE(AmazonProductData[[#This Row],[P_edit_2]],"/","")</f>
        <v>PC SQUARE Laptop Tabletop</v>
      </c>
      <c r="D616" s="3" t="str">
        <f>SUBSTITUTE(AmazonProductData[[#This Row],[P_edit_1]],"!!","")</f>
        <v>PC SQUARE Laptop Tabletop</v>
      </c>
      <c r="E616" s="3" t="str">
        <f>LEFT(AmazonProductData[[#This Row],[product_name-original]],FIND("~",SUBSTITUTE(AmazonProductData[[#This Row],[product_name-original]]," ","~",4))-1)</f>
        <v>PC SQUARE Laptop Tabletop</v>
      </c>
      <c r="F616" s="1" t="s">
        <v>2220</v>
      </c>
      <c r="G616" s="1" t="str">
        <f>LEFT(AmazonProductData[[#This Row],[category-orginal]],FIND("|",AmazonProductData[[#This Row],[category-orginal]]))</f>
        <v>Computers&amp;Accessories|</v>
      </c>
      <c r="H616" s="1" t="str">
        <f>SUBSTITUTE(AmazonProductData[[#This Row],[category-old3]], "OfficeProducts", "Office Products")</f>
        <v>Computers &amp; Accessories</v>
      </c>
      <c r="I616" s="1" t="str">
        <f>SUBSTITUTE(AmazonProductData[[#This Row],[Category2]], "&amp;", " &amp; ")</f>
        <v>Computers &amp; Accessories</v>
      </c>
      <c r="J616" s="1" t="str">
        <f>SUBSTITUTE(AmazonProductData[[#This Row],[category-old2]],"|","")</f>
        <v>Computers&amp;Accessories</v>
      </c>
      <c r="K616" s="1" t="s">
        <v>2735</v>
      </c>
      <c r="L616" s="13">
        <v>499</v>
      </c>
      <c r="M616" s="13" t="str">
        <f>IF(AmazonProductData[[#This Row],[Actual_price]]&lt;200,"₹200",IF(AmazonProductData[[#This Row],[Actual_price]]&lt;=500,"₹200–₹500"," &gt;₹500)"))</f>
        <v xml:space="preserve"> &gt;₹500)</v>
      </c>
      <c r="N616" s="36">
        <v>1299</v>
      </c>
      <c r="O616" s="36" t="str">
        <f>IF(AmazonProductData[[#This Row],[Discount_percentage]]&gt;=0.5,"50% or More","Less Than 50%")</f>
        <v>50% or More</v>
      </c>
      <c r="P616" s="27">
        <v>0.62</v>
      </c>
      <c r="Q616" s="32" t="str">
        <f>IF(AmazonProductData[[#This Row],[Rating]]&lt;3,"Good",IF(AmazonProductData[[#This Row],[Rating]]&lt;=3.9,"Very Good","Excellent"))</f>
        <v>Excellent</v>
      </c>
      <c r="R616" s="32">
        <f>AmazonProductData[[#This Row],[Rating]]*AmazonProductData[[#This Row],[Rating_count]]</f>
        <v>11233.999999999998</v>
      </c>
      <c r="S616" s="17">
        <v>4.0999999999999996</v>
      </c>
      <c r="T616" s="17">
        <f>AmazonProductData[[#This Row],[Actual_price]]*AmazonProductData[[#This Row],[Rating_count]]</f>
        <v>3559260</v>
      </c>
      <c r="U616" s="17" t="str">
        <f>IF(AmazonProductData[[#This Row],[Rating_count]]&lt;1000,"Less than 1k Reviews","More than 1k Reviews")</f>
        <v>More than 1k Reviews</v>
      </c>
      <c r="V616" s="20">
        <v>2740</v>
      </c>
      <c r="W616" s="1" t="s">
        <v>3728</v>
      </c>
      <c r="X616" s="1" t="s">
        <v>4918</v>
      </c>
      <c r="Y616" s="1" t="s">
        <v>6112</v>
      </c>
      <c r="Z616" s="1" t="s">
        <v>7306</v>
      </c>
      <c r="AA616" s="1" t="s">
        <v>8500</v>
      </c>
      <c r="AB616" s="1" t="s">
        <v>9712</v>
      </c>
      <c r="AC616" s="2" t="s">
        <v>11120</v>
      </c>
      <c r="AD616" s="4" t="s">
        <v>12581</v>
      </c>
    </row>
    <row r="617" spans="1:30" hidden="1" x14ac:dyDescent="0.35">
      <c r="A617" s="3" t="s">
        <v>132</v>
      </c>
      <c r="B617" s="3" t="str">
        <f>PROPER(AmazonProductData[[#This Row],[P_edit_3]])</f>
        <v>Saifsmart Outlet Wall Mount</v>
      </c>
      <c r="C617" s="3" t="str">
        <f>SUBSTITUTE(AmazonProductData[[#This Row],[P_edit_2]],"/","")</f>
        <v>Saifsmart Outlet Wall Mount</v>
      </c>
      <c r="D617" s="3" t="str">
        <f>SUBSTITUTE(AmazonProductData[[#This Row],[P_edit_1]],"!!","")</f>
        <v>Saifsmart Outlet Wall Mount</v>
      </c>
      <c r="E617" s="3" t="str">
        <f>LEFT(AmazonProductData[[#This Row],[product_name-original]],FIND("~",SUBSTITUTE(AmazonProductData[[#This Row],[product_name-original]]," ","~",4))-1)</f>
        <v>Saifsmart Outlet Wall Mount</v>
      </c>
      <c r="F617" s="1" t="s">
        <v>1483</v>
      </c>
      <c r="G617" s="1" t="str">
        <f>LEFT(AmazonProductData[[#This Row],[category-orginal]],FIND("|",AmazonProductData[[#This Row],[category-orginal]]))</f>
        <v>Electronics|</v>
      </c>
      <c r="H617" s="1" t="str">
        <f>SUBSTITUTE(AmazonProductData[[#This Row],[category-old3]], "OfficeProducts", "Office Products")</f>
        <v>Electronics</v>
      </c>
      <c r="I617" s="1" t="str">
        <f>SUBSTITUTE(AmazonProductData[[#This Row],[Category2]], "&amp;", " &amp; ")</f>
        <v>Electronics</v>
      </c>
      <c r="J617" s="1" t="str">
        <f>SUBSTITUTE(AmazonProductData[[#This Row],[category-old2]],"|","")</f>
        <v>Electronics</v>
      </c>
      <c r="K617" s="1" t="s">
        <v>2696</v>
      </c>
      <c r="L617" s="13">
        <v>349</v>
      </c>
      <c r="M617" s="13" t="str">
        <f>IF(AmazonProductData[[#This Row],[Actual_price]]&lt;200,"₹200",IF(AmazonProductData[[#This Row],[Actual_price]]&lt;=500,"₹200–₹500"," &gt;₹500)"))</f>
        <v xml:space="preserve"> &gt;₹500)</v>
      </c>
      <c r="N617" s="36">
        <v>1299</v>
      </c>
      <c r="O617" s="36" t="str">
        <f>IF(AmazonProductData[[#This Row],[Discount_percentage]]&gt;=0.5,"50% or More","Less Than 50%")</f>
        <v>50% or More</v>
      </c>
      <c r="P617" s="27">
        <v>0.73</v>
      </c>
      <c r="Q617" s="32" t="str">
        <f>IF(AmazonProductData[[#This Row],[Rating]]&lt;3,"Good",IF(AmazonProductData[[#This Row],[Rating]]&lt;=3.9,"Very Good","Excellent"))</f>
        <v>Excellent</v>
      </c>
      <c r="R617" s="32">
        <f>AmazonProductData[[#This Row],[Rating]]*AmazonProductData[[#This Row],[Rating_count]]</f>
        <v>13180</v>
      </c>
      <c r="S617" s="17">
        <v>4</v>
      </c>
      <c r="T617" s="17">
        <f>AmazonProductData[[#This Row],[Actual_price]]*AmazonProductData[[#This Row],[Rating_count]]</f>
        <v>4280205</v>
      </c>
      <c r="U617" s="17" t="str">
        <f>IF(AmazonProductData[[#This Row],[Rating_count]]&lt;1000,"Less than 1k Reviews","More than 1k Reviews")</f>
        <v>More than 1k Reviews</v>
      </c>
      <c r="V617" s="20">
        <v>3295</v>
      </c>
      <c r="W617" s="1" t="s">
        <v>3026</v>
      </c>
      <c r="X617" s="1" t="s">
        <v>4295</v>
      </c>
      <c r="Y617" s="1" t="s">
        <v>5489</v>
      </c>
      <c r="Z617" s="1" t="s">
        <v>6683</v>
      </c>
      <c r="AA617" s="1" t="s">
        <v>7877</v>
      </c>
      <c r="AB617" s="1" t="s">
        <v>9077</v>
      </c>
      <c r="AC617" s="2" t="s">
        <v>10310</v>
      </c>
      <c r="AD617" s="4" t="s">
        <v>11724</v>
      </c>
    </row>
    <row r="618" spans="1:30" hidden="1" x14ac:dyDescent="0.35">
      <c r="A618" s="3" t="s">
        <v>877</v>
      </c>
      <c r="B618" s="3" t="str">
        <f>PROPER(AmazonProductData[[#This Row],[P_edit_3]])</f>
        <v>Tukzer Fully Foldable Tabletop</v>
      </c>
      <c r="C618" s="3" t="str">
        <f>SUBSTITUTE(AmazonProductData[[#This Row],[P_edit_2]],"/","")</f>
        <v>Tukzer Fully Foldable Tabletop</v>
      </c>
      <c r="D618" s="3" t="str">
        <f>SUBSTITUTE(AmazonProductData[[#This Row],[P_edit_1]],"!!","")</f>
        <v>Tukzer Fully Foldable Tabletop</v>
      </c>
      <c r="E618" s="3" t="str">
        <f>LEFT(AmazonProductData[[#This Row],[product_name-original]],FIND("~",SUBSTITUTE(AmazonProductData[[#This Row],[product_name-original]]," ","~",4))-1)</f>
        <v>Tukzer Fully Foldable Tabletop</v>
      </c>
      <c r="F618" s="1" t="s">
        <v>2214</v>
      </c>
      <c r="G618" s="1" t="str">
        <f>LEFT(AmazonProductData[[#This Row],[category-orginal]],FIND("|",AmazonProductData[[#This Row],[category-orginal]]))</f>
        <v>Electronics|</v>
      </c>
      <c r="H618" s="1" t="str">
        <f>SUBSTITUTE(AmazonProductData[[#This Row],[category-old3]], "OfficeProducts", "Office Products")</f>
        <v>Electronics</v>
      </c>
      <c r="I618" s="1" t="str">
        <f>SUBSTITUTE(AmazonProductData[[#This Row],[Category2]], "&amp;", " &amp; ")</f>
        <v>Electronics</v>
      </c>
      <c r="J618" s="1" t="str">
        <f>SUBSTITUTE(AmazonProductData[[#This Row],[category-old2]],"|","")</f>
        <v>Electronics</v>
      </c>
      <c r="K618" s="1" t="s">
        <v>2719</v>
      </c>
      <c r="L618" s="13">
        <v>279</v>
      </c>
      <c r="M618" s="13" t="str">
        <f>IF(AmazonProductData[[#This Row],[Actual_price]]&lt;200,"₹200",IF(AmazonProductData[[#This Row],[Actual_price]]&lt;=500,"₹200–₹500"," &gt;₹500)"))</f>
        <v xml:space="preserve"> &gt;₹500)</v>
      </c>
      <c r="N618" s="36">
        <v>1299</v>
      </c>
      <c r="O618" s="36" t="str">
        <f>IF(AmazonProductData[[#This Row],[Discount_percentage]]&gt;=0.5,"50% or More","Less Than 50%")</f>
        <v>50% or More</v>
      </c>
      <c r="P618" s="27">
        <v>0.79</v>
      </c>
      <c r="Q618" s="32" t="str">
        <f>IF(AmazonProductData[[#This Row],[Rating]]&lt;3,"Good",IF(AmazonProductData[[#This Row],[Rating]]&lt;=3.9,"Very Good","Excellent"))</f>
        <v>Excellent</v>
      </c>
      <c r="R618" s="32">
        <f>AmazonProductData[[#This Row],[Rating]]*AmazonProductData[[#This Row],[Rating_count]]</f>
        <v>20288</v>
      </c>
      <c r="S618" s="17">
        <v>4</v>
      </c>
      <c r="T618" s="17">
        <f>AmazonProductData[[#This Row],[Actual_price]]*AmazonProductData[[#This Row],[Rating_count]]</f>
        <v>6588528</v>
      </c>
      <c r="U618" s="17" t="str">
        <f>IF(AmazonProductData[[#This Row],[Rating_count]]&lt;1000,"Less than 1k Reviews","More than 1k Reviews")</f>
        <v>More than 1k Reviews</v>
      </c>
      <c r="V618" s="20">
        <v>5072</v>
      </c>
      <c r="W618" s="1" t="s">
        <v>3722</v>
      </c>
      <c r="X618" s="1" t="s">
        <v>4912</v>
      </c>
      <c r="Y618" s="1" t="s">
        <v>6106</v>
      </c>
      <c r="Z618" s="1" t="s">
        <v>7300</v>
      </c>
      <c r="AA618" s="1" t="s">
        <v>8494</v>
      </c>
      <c r="AB618" s="1" t="s">
        <v>9706</v>
      </c>
      <c r="AC618" s="2" t="s">
        <v>11114</v>
      </c>
      <c r="AD618" s="4" t="s">
        <v>12573</v>
      </c>
    </row>
    <row r="619" spans="1:30" hidden="1" x14ac:dyDescent="0.35">
      <c r="A619" s="3" t="s">
        <v>852</v>
      </c>
      <c r="B619" s="3" t="str">
        <f>PROPER(AmazonProductData[[#This Row],[P_edit_3]])</f>
        <v>Digitek¬Æ (Dls-9Ft) Lightweight &amp;</v>
      </c>
      <c r="C619" s="3" t="str">
        <f>SUBSTITUTE(AmazonProductData[[#This Row],[P_edit_2]],"/","")</f>
        <v>DIGITEK¬Æ (DLS-9FT) Lightweight &amp;</v>
      </c>
      <c r="D619" s="3" t="str">
        <f>SUBSTITUTE(AmazonProductData[[#This Row],[P_edit_1]],"!!","")</f>
        <v>DIGITEK¬Æ (DLS-9FT) Lightweight &amp;</v>
      </c>
      <c r="E619" s="3" t="str">
        <f>LEFT(AmazonProductData[[#This Row],[product_name-original]],FIND("~",SUBSTITUTE(AmazonProductData[[#This Row],[product_name-original]]," ","~",4))-1)</f>
        <v>DIGITEK¬Æ (DLS-9FT) Lightweight &amp;</v>
      </c>
      <c r="F619" s="1" t="s">
        <v>2189</v>
      </c>
      <c r="G619" s="1" t="str">
        <f>LEFT(AmazonProductData[[#This Row],[category-orginal]],FIND("|",AmazonProductData[[#This Row],[category-orginal]]))</f>
        <v>Electronics|</v>
      </c>
      <c r="H619" s="1" t="str">
        <f>SUBSTITUTE(AmazonProductData[[#This Row],[category-old3]], "OfficeProducts", "Office Products")</f>
        <v>Electronics</v>
      </c>
      <c r="I619" s="1" t="str">
        <f>SUBSTITUTE(AmazonProductData[[#This Row],[Category2]], "&amp;", " &amp; ")</f>
        <v>Electronics</v>
      </c>
      <c r="J619" s="1" t="str">
        <f>SUBSTITUTE(AmazonProductData[[#This Row],[category-old2]],"|","")</f>
        <v>Electronics</v>
      </c>
      <c r="K619" s="1" t="s">
        <v>2819</v>
      </c>
      <c r="L619" s="13">
        <v>699</v>
      </c>
      <c r="M619" s="13" t="str">
        <f>IF(AmazonProductData[[#This Row],[Actual_price]]&lt;200,"₹200",IF(AmazonProductData[[#This Row],[Actual_price]]&lt;=500,"₹200–₹500"," &gt;₹500)"))</f>
        <v xml:space="preserve"> &gt;₹500)</v>
      </c>
      <c r="N619" s="36">
        <v>1299</v>
      </c>
      <c r="O619" s="36" t="str">
        <f>IF(AmazonProductData[[#This Row],[Discount_percentage]]&gt;=0.5,"50% or More","Less Than 50%")</f>
        <v>Less Than 50%</v>
      </c>
      <c r="P619" s="27">
        <v>0.46</v>
      </c>
      <c r="Q619" s="32" t="str">
        <f>IF(AmazonProductData[[#This Row],[Rating]]&lt;3,"Good",IF(AmazonProductData[[#This Row],[Rating]]&lt;=3.9,"Very Good","Excellent"))</f>
        <v>Excellent</v>
      </c>
      <c r="R619" s="32">
        <f>AmazonProductData[[#This Row],[Rating]]*AmazonProductData[[#This Row],[Rating_count]]</f>
        <v>26586.899999999998</v>
      </c>
      <c r="S619" s="17">
        <v>4.3</v>
      </c>
      <c r="T619" s="17">
        <f>AmazonProductData[[#This Row],[Actual_price]]*AmazonProductData[[#This Row],[Rating_count]]</f>
        <v>8031717</v>
      </c>
      <c r="U619" s="17" t="str">
        <f>IF(AmazonProductData[[#This Row],[Rating_count]]&lt;1000,"Less than 1k Reviews","More than 1k Reviews")</f>
        <v>More than 1k Reviews</v>
      </c>
      <c r="V619" s="20">
        <v>6183</v>
      </c>
      <c r="W619" s="1" t="s">
        <v>3697</v>
      </c>
      <c r="X619" s="1" t="s">
        <v>4887</v>
      </c>
      <c r="Y619" s="1" t="s">
        <v>6081</v>
      </c>
      <c r="Z619" s="1" t="s">
        <v>7275</v>
      </c>
      <c r="AA619" s="1" t="s">
        <v>8469</v>
      </c>
      <c r="AB619" s="1" t="s">
        <v>9679</v>
      </c>
      <c r="AC619" s="2" t="s">
        <v>11085</v>
      </c>
      <c r="AD619" s="4" t="s">
        <v>12541</v>
      </c>
    </row>
    <row r="620" spans="1:30" hidden="1" x14ac:dyDescent="0.35">
      <c r="A620" s="3" t="s">
        <v>599</v>
      </c>
      <c r="B620" s="3" t="str">
        <f>PROPER(AmazonProductData[[#This Row],[P_edit_3]])</f>
        <v>Dell Wm118 Wireless Mouse,</v>
      </c>
      <c r="C620" s="3" t="str">
        <f>SUBSTITUTE(AmazonProductData[[#This Row],[P_edit_2]],"/","")</f>
        <v>Dell WM118 Wireless Mouse,</v>
      </c>
      <c r="D620" s="3" t="str">
        <f>SUBSTITUTE(AmazonProductData[[#This Row],[P_edit_1]],"!!","")</f>
        <v>Dell WM118 Wireless Mouse,</v>
      </c>
      <c r="E620" s="1" t="str">
        <f>LEFT(AmazonProductData[[#This Row],[product_name-original]],FIND("~",SUBSTITUTE(AmazonProductData[[#This Row],[product_name-original]]," ","~",4))-1)</f>
        <v>Dell WM118 Wireless Mouse,</v>
      </c>
      <c r="F620" s="1" t="s">
        <v>1936</v>
      </c>
      <c r="G620" s="1" t="str">
        <f>LEFT(AmazonProductData[[#This Row],[category-orginal]],FIND("|",AmazonProductData[[#This Row],[category-orginal]]))</f>
        <v>Computers&amp;Accessories|</v>
      </c>
      <c r="H620" s="1" t="str">
        <f>SUBSTITUTE(AmazonProductData[[#This Row],[category-old3]], "OfficeProducts", "Office Products")</f>
        <v>Computers &amp; Accessories</v>
      </c>
      <c r="I620" s="1" t="str">
        <f>SUBSTITUTE(AmazonProductData[[#This Row],[Category2]], "&amp;", " &amp; ")</f>
        <v>Computers &amp; Accessories</v>
      </c>
      <c r="J620" s="1" t="str">
        <f>SUBSTITUTE(AmazonProductData[[#This Row],[category-old2]],"|","")</f>
        <v>Computers&amp;Accessories</v>
      </c>
      <c r="K620" s="1" t="s">
        <v>2733</v>
      </c>
      <c r="L620" s="13">
        <v>569</v>
      </c>
      <c r="M620" s="13" t="str">
        <f>IF(AmazonProductData[[#This Row],[Actual_price]]&lt;200,"₹200",IF(AmazonProductData[[#This Row],[Actual_price]]&lt;=500,"₹200–₹500"," &gt;₹500)"))</f>
        <v xml:space="preserve"> &gt;₹500)</v>
      </c>
      <c r="N620" s="36">
        <v>1299</v>
      </c>
      <c r="O620" s="36" t="str">
        <f>IF(AmazonProductData[[#This Row],[Discount_percentage]]&gt;=0.5,"50% or More","Less Than 50%")</f>
        <v>50% or More</v>
      </c>
      <c r="P620" s="27">
        <v>0.56000000000000005</v>
      </c>
      <c r="Q620" s="32" t="str">
        <f>IF(AmazonProductData[[#This Row],[Rating]]&lt;3,"Good",IF(AmazonProductData[[#This Row],[Rating]]&lt;=3.9,"Very Good","Excellent"))</f>
        <v>Excellent</v>
      </c>
      <c r="R620" s="32">
        <f>AmazonProductData[[#This Row],[Rating]]*AmazonProductData[[#This Row],[Rating_count]]</f>
        <v>40810</v>
      </c>
      <c r="S620" s="17">
        <v>4.4000000000000004</v>
      </c>
      <c r="T620" s="17">
        <f>AmazonProductData[[#This Row],[Actual_price]]*AmazonProductData[[#This Row],[Rating_count]]</f>
        <v>12048225</v>
      </c>
      <c r="U620" s="17" t="str">
        <f>IF(AmazonProductData[[#This Row],[Rating_count]]&lt;1000,"Less than 1k Reviews","More than 1k Reviews")</f>
        <v>More than 1k Reviews</v>
      </c>
      <c r="V620" s="20">
        <v>9275</v>
      </c>
      <c r="W620" s="1" t="s">
        <v>3445</v>
      </c>
      <c r="X620" s="1" t="s">
        <v>4639</v>
      </c>
      <c r="Y620" s="1" t="s">
        <v>5833</v>
      </c>
      <c r="Z620" s="1" t="s">
        <v>7027</v>
      </c>
      <c r="AA620" s="1" t="s">
        <v>8221</v>
      </c>
      <c r="AB620" s="1" t="s">
        <v>9428</v>
      </c>
      <c r="AC620" s="2" t="s">
        <v>10802</v>
      </c>
      <c r="AD620" s="4" t="s">
        <v>12240</v>
      </c>
    </row>
    <row r="621" spans="1:30" hidden="1" x14ac:dyDescent="0.35">
      <c r="A621" s="3" t="s">
        <v>84</v>
      </c>
      <c r="B621" s="3" t="str">
        <f>PROPER(AmazonProductData[[#This Row],[P_edit_3]])</f>
        <v>Wayona Usb Type C</v>
      </c>
      <c r="C621" s="3" t="str">
        <f>SUBSTITUTE(AmazonProductData[[#This Row],[P_edit_2]],"/","")</f>
        <v>Wayona Usb Type C</v>
      </c>
      <c r="D621" s="3" t="str">
        <f>SUBSTITUTE(AmazonProductData[[#This Row],[P_edit_1]],"!!","")</f>
        <v>Wayona Usb Type C</v>
      </c>
      <c r="E621" s="3" t="str">
        <f>LEFT(AmazonProductData[[#This Row],[product_name-original]],FIND("~",SUBSTITUTE(AmazonProductData[[#This Row],[product_name-original]]," ","~",4))-1)</f>
        <v>Wayona Usb Type C</v>
      </c>
      <c r="F621" s="1" t="s">
        <v>1435</v>
      </c>
      <c r="G621" s="1" t="str">
        <f>LEFT(AmazonProductData[[#This Row],[category-orginal]],FIND("|",AmazonProductData[[#This Row],[category-orginal]]))</f>
        <v>Computers&amp;Accessories|</v>
      </c>
      <c r="H621" s="1" t="str">
        <f>SUBSTITUTE(AmazonProductData[[#This Row],[category-old3]], "OfficeProducts", "Office Products")</f>
        <v>Computers &amp; Accessories</v>
      </c>
      <c r="I621" s="1" t="str">
        <f>SUBSTITUTE(AmazonProductData[[#This Row],[Category2]], "&amp;", " &amp; ")</f>
        <v>Computers &amp; Accessories</v>
      </c>
      <c r="J621" s="1" t="str">
        <f>SUBSTITUTE(AmazonProductData[[#This Row],[category-old2]],"|","")</f>
        <v>Computers&amp;Accessories</v>
      </c>
      <c r="K621" s="1" t="s">
        <v>2688</v>
      </c>
      <c r="L621" s="13">
        <v>325</v>
      </c>
      <c r="M621" s="13" t="str">
        <f>IF(AmazonProductData[[#This Row],[Actual_price]]&lt;200,"₹200",IF(AmazonProductData[[#This Row],[Actual_price]]&lt;=500,"₹200–₹500"," &gt;₹500)"))</f>
        <v xml:space="preserve"> &gt;₹500)</v>
      </c>
      <c r="N621" s="36">
        <v>1299</v>
      </c>
      <c r="O621" s="36" t="str">
        <f>IF(AmazonProductData[[#This Row],[Discount_percentage]]&gt;=0.5,"50% or More","Less Than 50%")</f>
        <v>50% or More</v>
      </c>
      <c r="P621" s="27">
        <v>0.75</v>
      </c>
      <c r="Q621" s="32" t="str">
        <f>IF(AmazonProductData[[#This Row],[Rating]]&lt;3,"Good",IF(AmazonProductData[[#This Row],[Rating]]&lt;=3.9,"Very Good","Excellent"))</f>
        <v>Excellent</v>
      </c>
      <c r="R621" s="32">
        <f>AmazonProductData[[#This Row],[Rating]]*AmazonProductData[[#This Row],[Rating_count]]</f>
        <v>44419.200000000004</v>
      </c>
      <c r="S621" s="17">
        <v>4.2</v>
      </c>
      <c r="T621" s="17">
        <f>AmazonProductData[[#This Row],[Actual_price]]*AmazonProductData[[#This Row],[Rating_count]]</f>
        <v>13738224</v>
      </c>
      <c r="U621" s="17" t="str">
        <f>IF(AmazonProductData[[#This Row],[Rating_count]]&lt;1000,"Less than 1k Reviews","More than 1k Reviews")</f>
        <v>More than 1k Reviews</v>
      </c>
      <c r="V621" s="20">
        <v>10576</v>
      </c>
      <c r="W621" s="1" t="s">
        <v>2982</v>
      </c>
      <c r="X621" s="1" t="s">
        <v>4262</v>
      </c>
      <c r="Y621" s="1" t="s">
        <v>5456</v>
      </c>
      <c r="Z621" s="1" t="s">
        <v>6650</v>
      </c>
      <c r="AA621" s="1" t="s">
        <v>7844</v>
      </c>
      <c r="AB621" s="1" t="s">
        <v>9041</v>
      </c>
      <c r="AC621" s="2" t="s">
        <v>10264</v>
      </c>
      <c r="AD621" s="4" t="s">
        <v>11676</v>
      </c>
    </row>
    <row r="622" spans="1:30" hidden="1" x14ac:dyDescent="0.35">
      <c r="A622" s="3" t="s">
        <v>84</v>
      </c>
      <c r="B622" s="3" t="str">
        <f>PROPER(AmazonProductData[[#This Row],[P_edit_3]])</f>
        <v>Wayona Usb Type C</v>
      </c>
      <c r="C622" s="3" t="str">
        <f>SUBSTITUTE(AmazonProductData[[#This Row],[P_edit_2]],"/","")</f>
        <v>Wayona Usb Type C</v>
      </c>
      <c r="D622" s="3" t="str">
        <f>SUBSTITUTE(AmazonProductData[[#This Row],[P_edit_1]],"!!","")</f>
        <v>Wayona Usb Type C</v>
      </c>
      <c r="E622" s="3" t="str">
        <f>LEFT(AmazonProductData[[#This Row],[product_name-original]],FIND("~",SUBSTITUTE(AmazonProductData[[#This Row],[product_name-original]]," ","~",4))-1)</f>
        <v>Wayona Usb Type C</v>
      </c>
      <c r="F622" s="1" t="s">
        <v>1435</v>
      </c>
      <c r="G622" s="1" t="str">
        <f>LEFT(AmazonProductData[[#This Row],[category-orginal]],FIND("|",AmazonProductData[[#This Row],[category-orginal]]))</f>
        <v>Computers&amp;Accessories|</v>
      </c>
      <c r="H622" s="1" t="str">
        <f>SUBSTITUTE(AmazonProductData[[#This Row],[category-old3]], "OfficeProducts", "Office Products")</f>
        <v>Computers &amp; Accessories</v>
      </c>
      <c r="I622" s="1" t="str">
        <f>SUBSTITUTE(AmazonProductData[[#This Row],[Category2]], "&amp;", " &amp; ")</f>
        <v>Computers &amp; Accessories</v>
      </c>
      <c r="J622" s="1" t="str">
        <f>SUBSTITUTE(AmazonProductData[[#This Row],[category-old2]],"|","")</f>
        <v>Computers&amp;Accessories</v>
      </c>
      <c r="K622" s="1" t="s">
        <v>2688</v>
      </c>
      <c r="L622" s="13">
        <v>325</v>
      </c>
      <c r="M622" s="13" t="str">
        <f>IF(AmazonProductData[[#This Row],[Actual_price]]&lt;200,"₹200",IF(AmazonProductData[[#This Row],[Actual_price]]&lt;=500,"₹200–₹500"," &gt;₹500)"))</f>
        <v xml:space="preserve"> &gt;₹500)</v>
      </c>
      <c r="N622" s="36">
        <v>1299</v>
      </c>
      <c r="O622" s="36" t="str">
        <f>IF(AmazonProductData[[#This Row],[Discount_percentage]]&gt;=0.5,"50% or More","Less Than 50%")</f>
        <v>50% or More</v>
      </c>
      <c r="P622" s="27">
        <v>0.75</v>
      </c>
      <c r="Q622" s="32" t="str">
        <f>IF(AmazonProductData[[#This Row],[Rating]]&lt;3,"Good",IF(AmazonProductData[[#This Row],[Rating]]&lt;=3.9,"Very Good","Excellent"))</f>
        <v>Excellent</v>
      </c>
      <c r="R622" s="32">
        <f>AmazonProductData[[#This Row],[Rating]]*AmazonProductData[[#This Row],[Rating_count]]</f>
        <v>44419.200000000004</v>
      </c>
      <c r="S622" s="17">
        <v>4.2</v>
      </c>
      <c r="T622" s="17">
        <f>AmazonProductData[[#This Row],[Actual_price]]*AmazonProductData[[#This Row],[Rating_count]]</f>
        <v>13738224</v>
      </c>
      <c r="U622" s="17" t="str">
        <f>IF(AmazonProductData[[#This Row],[Rating_count]]&lt;1000,"Less than 1k Reviews","More than 1k Reviews")</f>
        <v>More than 1k Reviews</v>
      </c>
      <c r="V622" s="20">
        <v>10576</v>
      </c>
      <c r="W622" s="1" t="s">
        <v>2982</v>
      </c>
      <c r="X622" s="1" t="s">
        <v>4262</v>
      </c>
      <c r="Y622" s="1" t="s">
        <v>5456</v>
      </c>
      <c r="Z622" s="1" t="s">
        <v>6650</v>
      </c>
      <c r="AA622" s="1" t="s">
        <v>7844</v>
      </c>
      <c r="AB622" s="1" t="s">
        <v>9041</v>
      </c>
      <c r="AC622" s="2" t="s">
        <v>11140</v>
      </c>
      <c r="AD622" s="4" t="s">
        <v>12602</v>
      </c>
    </row>
    <row r="623" spans="1:30" hidden="1" x14ac:dyDescent="0.35">
      <c r="A623" s="3" t="s">
        <v>166</v>
      </c>
      <c r="B623" s="3" t="str">
        <f>PROPER(AmazonProductData[[#This Row],[P_edit_3]])</f>
        <v>Wayona Nylon Braided Lightning</v>
      </c>
      <c r="C623" s="3" t="str">
        <f>SUBSTITUTE(AmazonProductData[[#This Row],[P_edit_2]],"/","")</f>
        <v>Wayona Nylon Braided Lightning</v>
      </c>
      <c r="D623" s="3" t="str">
        <f>SUBSTITUTE(AmazonProductData[[#This Row],[P_edit_1]],"!!","")</f>
        <v>Wayona Nylon Braided Lightning</v>
      </c>
      <c r="E623" s="3" t="str">
        <f>LEFT(AmazonProductData[[#This Row],[product_name-original]],FIND("~",SUBSTITUTE(AmazonProductData[[#This Row],[product_name-original]]," ","~",4))-1)</f>
        <v>Wayona Nylon Braided Lightning</v>
      </c>
      <c r="F623" s="1" t="s">
        <v>1517</v>
      </c>
      <c r="G623" s="1" t="str">
        <f>LEFT(AmazonProductData[[#This Row],[category-orginal]],FIND("|",AmazonProductData[[#This Row],[category-orginal]]))</f>
        <v>Computers&amp;Accessories|</v>
      </c>
      <c r="H623" s="1" t="str">
        <f>SUBSTITUTE(AmazonProductData[[#This Row],[category-old3]], "OfficeProducts", "Office Products")</f>
        <v>Computers &amp; Accessories</v>
      </c>
      <c r="I623" s="1" t="str">
        <f>SUBSTITUTE(AmazonProductData[[#This Row],[Category2]], "&amp;", " &amp; ")</f>
        <v>Computers &amp; Accessories</v>
      </c>
      <c r="J623" s="1" t="str">
        <f>SUBSTITUTE(AmazonProductData[[#This Row],[category-old2]],"|","")</f>
        <v>Computers&amp;Accessories</v>
      </c>
      <c r="K623" s="1" t="s">
        <v>2688</v>
      </c>
      <c r="L623" s="13">
        <v>399</v>
      </c>
      <c r="M623" s="13" t="str">
        <f>IF(AmazonProductData[[#This Row],[Actual_price]]&lt;200,"₹200",IF(AmazonProductData[[#This Row],[Actual_price]]&lt;=500,"₹200–₹500"," &gt;₹500)"))</f>
        <v xml:space="preserve"> &gt;₹500)</v>
      </c>
      <c r="N623" s="36">
        <v>1299</v>
      </c>
      <c r="O623" s="36" t="str">
        <f>IF(AmazonProductData[[#This Row],[Discount_percentage]]&gt;=0.5,"50% or More","Less Than 50%")</f>
        <v>50% or More</v>
      </c>
      <c r="P623" s="27">
        <v>0.69</v>
      </c>
      <c r="Q623" s="32" t="str">
        <f>IF(AmazonProductData[[#This Row],[Rating]]&lt;3,"Good",IF(AmazonProductData[[#This Row],[Rating]]&lt;=3.9,"Very Good","Excellent"))</f>
        <v>Excellent</v>
      </c>
      <c r="R623" s="32">
        <f>AmazonProductData[[#This Row],[Rating]]*AmazonProductData[[#This Row],[Rating_count]]</f>
        <v>55104</v>
      </c>
      <c r="S623" s="17">
        <v>4.2</v>
      </c>
      <c r="T623" s="17">
        <f>AmazonProductData[[#This Row],[Actual_price]]*AmazonProductData[[#This Row],[Rating_count]]</f>
        <v>17042880</v>
      </c>
      <c r="U623" s="17" t="str">
        <f>IF(AmazonProductData[[#This Row],[Rating_count]]&lt;1000,"Less than 1k Reviews","More than 1k Reviews")</f>
        <v>More than 1k Reviews</v>
      </c>
      <c r="V623" s="20">
        <v>13120</v>
      </c>
      <c r="W623" s="1" t="s">
        <v>3059</v>
      </c>
      <c r="X623" s="1" t="s">
        <v>4275</v>
      </c>
      <c r="Y623" s="1" t="s">
        <v>5469</v>
      </c>
      <c r="Z623" s="1" t="s">
        <v>6663</v>
      </c>
      <c r="AA623" s="1" t="s">
        <v>7857</v>
      </c>
      <c r="AB623" s="1" t="s">
        <v>9056</v>
      </c>
      <c r="AC623" s="2" t="s">
        <v>10344</v>
      </c>
      <c r="AD623" s="4" t="s">
        <v>11758</v>
      </c>
    </row>
    <row r="624" spans="1:30" hidden="1" x14ac:dyDescent="0.35">
      <c r="A624" s="3" t="s">
        <v>351</v>
      </c>
      <c r="B624" s="3" t="str">
        <f>PROPER(AmazonProductData[[#This Row],[P_edit_3]])</f>
        <v>Ptron Bullet Pro 36W</v>
      </c>
      <c r="C624" s="3" t="str">
        <f>SUBSTITUTE(AmazonProductData[[#This Row],[P_edit_2]],"/","")</f>
        <v>pTron Bullet Pro 36W</v>
      </c>
      <c r="D624" s="3" t="str">
        <f>SUBSTITUTE(AmazonProductData[[#This Row],[P_edit_1]],"!!","")</f>
        <v>pTron Bullet Pro 36W</v>
      </c>
      <c r="E624" s="3" t="str">
        <f>LEFT(AmazonProductData[[#This Row],[product_name-original]],FIND("~",SUBSTITUTE(AmazonProductData[[#This Row],[product_name-original]]," ","~",4))-1)</f>
        <v>pTron Bullet Pro 36W</v>
      </c>
      <c r="F624" s="1" t="s">
        <v>1700</v>
      </c>
      <c r="G624" s="1" t="str">
        <f>LEFT(AmazonProductData[[#This Row],[category-orginal]],FIND("|",AmazonProductData[[#This Row],[category-orginal]]))</f>
        <v>Electronics|</v>
      </c>
      <c r="H624" s="1" t="str">
        <f>SUBSTITUTE(AmazonProductData[[#This Row],[category-old3]], "OfficeProducts", "Office Products")</f>
        <v>Electronics</v>
      </c>
      <c r="I624" s="1" t="str">
        <f>SUBSTITUTE(AmazonProductData[[#This Row],[Category2]], "&amp;", " &amp; ")</f>
        <v>Electronics</v>
      </c>
      <c r="J624" s="1" t="str">
        <f>SUBSTITUTE(AmazonProductData[[#This Row],[category-old2]],"|","")</f>
        <v>Electronics</v>
      </c>
      <c r="K624" s="1" t="s">
        <v>2713</v>
      </c>
      <c r="L624" s="13">
        <v>349</v>
      </c>
      <c r="M624" s="13" t="str">
        <f>IF(AmazonProductData[[#This Row],[Actual_price]]&lt;200,"₹200",IF(AmazonProductData[[#This Row],[Actual_price]]&lt;=500,"₹200–₹500"," &gt;₹500)"))</f>
        <v xml:space="preserve"> &gt;₹500)</v>
      </c>
      <c r="N624" s="36">
        <v>1299</v>
      </c>
      <c r="O624" s="36" t="str">
        <f>IF(AmazonProductData[[#This Row],[Discount_percentage]]&gt;=0.5,"50% or More","Less Than 50%")</f>
        <v>50% or More</v>
      </c>
      <c r="P624" s="27">
        <v>0.73</v>
      </c>
      <c r="Q624" s="32" t="str">
        <f>IF(AmazonProductData[[#This Row],[Rating]]&lt;3,"Good",IF(AmazonProductData[[#This Row],[Rating]]&lt;=3.9,"Very Good","Excellent"))</f>
        <v>Excellent</v>
      </c>
      <c r="R624" s="32">
        <f>AmazonProductData[[#This Row],[Rating]]*AmazonProductData[[#This Row],[Rating_count]]</f>
        <v>57128</v>
      </c>
      <c r="S624" s="17">
        <v>4</v>
      </c>
      <c r="T624" s="17">
        <f>AmazonProductData[[#This Row],[Actual_price]]*AmazonProductData[[#This Row],[Rating_count]]</f>
        <v>18552318</v>
      </c>
      <c r="U624" s="17" t="str">
        <f>IF(AmazonProductData[[#This Row],[Rating_count]]&lt;1000,"Less than 1k Reviews","More than 1k Reviews")</f>
        <v>More than 1k Reviews</v>
      </c>
      <c r="V624" s="20">
        <v>14282</v>
      </c>
      <c r="W624" s="1" t="s">
        <v>3230</v>
      </c>
      <c r="X624" s="1" t="s">
        <v>4460</v>
      </c>
      <c r="Y624" s="1" t="s">
        <v>5654</v>
      </c>
      <c r="Z624" s="1" t="s">
        <v>6848</v>
      </c>
      <c r="AA624" s="1" t="s">
        <v>8042</v>
      </c>
      <c r="AB624" s="1" t="s">
        <v>9246</v>
      </c>
      <c r="AC624" s="2" t="s">
        <v>10525</v>
      </c>
      <c r="AD624" s="4" t="s">
        <v>11943</v>
      </c>
    </row>
    <row r="625" spans="1:30" hidden="1" x14ac:dyDescent="0.35">
      <c r="A625" s="3" t="s">
        <v>351</v>
      </c>
      <c r="B625" s="3" t="str">
        <f>PROPER(AmazonProductData[[#This Row],[P_edit_3]])</f>
        <v>Ptron Bullet Pro 36W</v>
      </c>
      <c r="C625" s="3" t="str">
        <f>SUBSTITUTE(AmazonProductData[[#This Row],[P_edit_2]],"/","")</f>
        <v>pTron Bullet Pro 36W</v>
      </c>
      <c r="D625" s="3" t="str">
        <f>SUBSTITUTE(AmazonProductData[[#This Row],[P_edit_1]],"!!","")</f>
        <v>pTron Bullet Pro 36W</v>
      </c>
      <c r="E625" s="3" t="str">
        <f>LEFT(AmazonProductData[[#This Row],[product_name-original]],FIND("~",SUBSTITUTE(AmazonProductData[[#This Row],[product_name-original]]," ","~",4))-1)</f>
        <v>pTron Bullet Pro 36W</v>
      </c>
      <c r="F625" s="1" t="s">
        <v>1700</v>
      </c>
      <c r="G625" s="1" t="str">
        <f>LEFT(AmazonProductData[[#This Row],[category-orginal]],FIND("|",AmazonProductData[[#This Row],[category-orginal]]))</f>
        <v>Electronics|</v>
      </c>
      <c r="H625" s="1" t="str">
        <f>SUBSTITUTE(AmazonProductData[[#This Row],[category-old3]], "OfficeProducts", "Office Products")</f>
        <v>Electronics</v>
      </c>
      <c r="I625" s="1" t="str">
        <f>SUBSTITUTE(AmazonProductData[[#This Row],[Category2]], "&amp;", " &amp; ")</f>
        <v>Electronics</v>
      </c>
      <c r="J625" s="1" t="str">
        <f>SUBSTITUTE(AmazonProductData[[#This Row],[category-old2]],"|","")</f>
        <v>Electronics</v>
      </c>
      <c r="K625" s="1" t="s">
        <v>2713</v>
      </c>
      <c r="L625" s="13">
        <v>349</v>
      </c>
      <c r="M625" s="13" t="str">
        <f>IF(AmazonProductData[[#This Row],[Actual_price]]&lt;200,"₹200",IF(AmazonProductData[[#This Row],[Actual_price]]&lt;=500,"₹200–₹500"," &gt;₹500)"))</f>
        <v xml:space="preserve"> &gt;₹500)</v>
      </c>
      <c r="N625" s="36">
        <v>1299</v>
      </c>
      <c r="O625" s="36" t="str">
        <f>IF(AmazonProductData[[#This Row],[Discount_percentage]]&gt;=0.5,"50% or More","Less Than 50%")</f>
        <v>50% or More</v>
      </c>
      <c r="P625" s="27">
        <v>0.73</v>
      </c>
      <c r="Q625" s="32" t="str">
        <f>IF(AmazonProductData[[#This Row],[Rating]]&lt;3,"Good",IF(AmazonProductData[[#This Row],[Rating]]&lt;=3.9,"Very Good","Excellent"))</f>
        <v>Excellent</v>
      </c>
      <c r="R625" s="32">
        <f>AmazonProductData[[#This Row],[Rating]]*AmazonProductData[[#This Row],[Rating_count]]</f>
        <v>57132</v>
      </c>
      <c r="S625" s="17">
        <v>4</v>
      </c>
      <c r="T625" s="17">
        <f>AmazonProductData[[#This Row],[Actual_price]]*AmazonProductData[[#This Row],[Rating_count]]</f>
        <v>18553617</v>
      </c>
      <c r="U625" s="17" t="str">
        <f>IF(AmazonProductData[[#This Row],[Rating_count]]&lt;1000,"Less than 1k Reviews","More than 1k Reviews")</f>
        <v>More than 1k Reviews</v>
      </c>
      <c r="V625" s="20">
        <v>14283</v>
      </c>
      <c r="W625" s="1" t="s">
        <v>3230</v>
      </c>
      <c r="X625" s="1" t="s">
        <v>4460</v>
      </c>
      <c r="Y625" s="1" t="s">
        <v>5654</v>
      </c>
      <c r="Z625" s="1" t="s">
        <v>6848</v>
      </c>
      <c r="AA625" s="1" t="s">
        <v>8042</v>
      </c>
      <c r="AB625" s="1" t="s">
        <v>9246</v>
      </c>
      <c r="AC625" s="2" t="s">
        <v>10760</v>
      </c>
      <c r="AD625" s="4" t="s">
        <v>12195</v>
      </c>
    </row>
    <row r="626" spans="1:30" hidden="1" x14ac:dyDescent="0.35">
      <c r="A626" s="3" t="s">
        <v>106</v>
      </c>
      <c r="B626" s="3" t="str">
        <f>PROPER(AmazonProductData[[#This Row],[P_edit_3]])</f>
        <v>Wayona Nylon Braided 2M</v>
      </c>
      <c r="C626" s="3" t="str">
        <f>SUBSTITUTE(AmazonProductData[[#This Row],[P_edit_2]],"/","")</f>
        <v>Wayona Nylon Braided 2M</v>
      </c>
      <c r="D626" s="3" t="str">
        <f>SUBSTITUTE(AmazonProductData[[#This Row],[P_edit_1]],"!!","")</f>
        <v>Wayona Nylon Braided 2M</v>
      </c>
      <c r="E626" s="3" t="str">
        <f>LEFT(AmazonProductData[[#This Row],[product_name-original]],FIND("~",SUBSTITUTE(AmazonProductData[[#This Row],[product_name-original]]," ","~",4))-1)</f>
        <v>Wayona Nylon Braided 2M</v>
      </c>
      <c r="F626" s="1" t="s">
        <v>1457</v>
      </c>
      <c r="G626" s="1" t="str">
        <f>LEFT(AmazonProductData[[#This Row],[category-orginal]],FIND("|",AmazonProductData[[#This Row],[category-orginal]]))</f>
        <v>Computers&amp;Accessories|</v>
      </c>
      <c r="H626" s="1" t="str">
        <f>SUBSTITUTE(AmazonProductData[[#This Row],[category-old3]], "OfficeProducts", "Office Products")</f>
        <v>Computers &amp; Accessories</v>
      </c>
      <c r="I626" s="1" t="str">
        <f>SUBSTITUTE(AmazonProductData[[#This Row],[Category2]], "&amp;", " &amp; ")</f>
        <v>Computers &amp; Accessories</v>
      </c>
      <c r="J626" s="1" t="str">
        <f>SUBSTITUTE(AmazonProductData[[#This Row],[category-old2]],"|","")</f>
        <v>Computers&amp;Accessories</v>
      </c>
      <c r="K626" s="1" t="s">
        <v>2688</v>
      </c>
      <c r="L626" s="13">
        <v>449</v>
      </c>
      <c r="M626" s="13" t="str">
        <f>IF(AmazonProductData[[#This Row],[Actual_price]]&lt;200,"₹200",IF(AmazonProductData[[#This Row],[Actual_price]]&lt;=500,"₹200–₹500"," &gt;₹500)"))</f>
        <v xml:space="preserve"> &gt;₹500)</v>
      </c>
      <c r="N626" s="36">
        <v>1299</v>
      </c>
      <c r="O626" s="36" t="str">
        <f>IF(AmazonProductData[[#This Row],[Discount_percentage]]&gt;=0.5,"50% or More","Less Than 50%")</f>
        <v>50% or More</v>
      </c>
      <c r="P626" s="27">
        <v>0.65</v>
      </c>
      <c r="Q626" s="32" t="str">
        <f>IF(AmazonProductData[[#This Row],[Rating]]&lt;3,"Good",IF(AmazonProductData[[#This Row],[Rating]]&lt;=3.9,"Very Good","Excellent"))</f>
        <v>Excellent</v>
      </c>
      <c r="R626" s="32">
        <f>AmazonProductData[[#This Row],[Rating]]*AmazonProductData[[#This Row],[Rating_count]]</f>
        <v>101929.8</v>
      </c>
      <c r="S626" s="17">
        <v>4.2</v>
      </c>
      <c r="T626" s="17">
        <f>AmazonProductData[[#This Row],[Actual_price]]*AmazonProductData[[#This Row],[Rating_count]]</f>
        <v>31525431</v>
      </c>
      <c r="U626" s="17" t="str">
        <f>IF(AmazonProductData[[#This Row],[Rating_count]]&lt;1000,"Less than 1k Reviews","More than 1k Reviews")</f>
        <v>More than 1k Reviews</v>
      </c>
      <c r="V626" s="20">
        <v>24269</v>
      </c>
      <c r="W626" s="1" t="s">
        <v>3001</v>
      </c>
      <c r="X626" s="1" t="s">
        <v>4192</v>
      </c>
      <c r="Y626" s="1" t="s">
        <v>5386</v>
      </c>
      <c r="Z626" s="1" t="s">
        <v>6580</v>
      </c>
      <c r="AA626" s="1" t="s">
        <v>7774</v>
      </c>
      <c r="AB626" s="1" t="s">
        <v>8968</v>
      </c>
      <c r="AC626" s="2" t="s">
        <v>10180</v>
      </c>
      <c r="AD626" s="4" t="s">
        <v>11698</v>
      </c>
    </row>
    <row r="627" spans="1:30" hidden="1" x14ac:dyDescent="0.35">
      <c r="A627" s="3" t="s">
        <v>153</v>
      </c>
      <c r="B627" s="3" t="str">
        <f>PROPER(AmazonProductData[[#This Row],[P_edit_3]])</f>
        <v>Mi Xiaomi Usb Type</v>
      </c>
      <c r="C627" s="3" t="str">
        <f>SUBSTITUTE(AmazonProductData[[#This Row],[P_edit_2]],"/","")</f>
        <v>MI Xiaomi USB Type</v>
      </c>
      <c r="D627" s="3" t="str">
        <f>SUBSTITUTE(AmazonProductData[[#This Row],[P_edit_1]],"!!","")</f>
        <v>MI Xiaomi USB Type</v>
      </c>
      <c r="E627" s="3" t="str">
        <f>LEFT(AmazonProductData[[#This Row],[product_name-original]],FIND("~",SUBSTITUTE(AmazonProductData[[#This Row],[product_name-original]]," ","~",4))-1)</f>
        <v>MI Xiaomi USB Type</v>
      </c>
      <c r="F627" s="1" t="s">
        <v>1504</v>
      </c>
      <c r="G627" s="1" t="str">
        <f>LEFT(AmazonProductData[[#This Row],[category-orginal]],FIND("|",AmazonProductData[[#This Row],[category-orginal]]))</f>
        <v>Computers&amp;Accessories|</v>
      </c>
      <c r="H627" s="1" t="str">
        <f>SUBSTITUTE(AmazonProductData[[#This Row],[category-old3]], "OfficeProducts", "Office Products")</f>
        <v>Computers &amp; Accessories</v>
      </c>
      <c r="I627" s="1" t="str">
        <f>SUBSTITUTE(AmazonProductData[[#This Row],[Category2]], "&amp;", " &amp; ")</f>
        <v>Computers &amp; Accessories</v>
      </c>
      <c r="J627" s="1" t="str">
        <f>SUBSTITUTE(AmazonProductData[[#This Row],[category-old2]],"|","")</f>
        <v>Computers&amp;Accessories</v>
      </c>
      <c r="K627" s="1" t="s">
        <v>2688</v>
      </c>
      <c r="L627" s="13">
        <v>499</v>
      </c>
      <c r="M627" s="13" t="str">
        <f>IF(AmazonProductData[[#This Row],[Actual_price]]&lt;200,"₹200",IF(AmazonProductData[[#This Row],[Actual_price]]&lt;=500,"₹200–₹500"," &gt;₹500)"))</f>
        <v xml:space="preserve"> &gt;₹500)</v>
      </c>
      <c r="N627" s="36">
        <v>1299</v>
      </c>
      <c r="O627" s="36" t="str">
        <f>IF(AmazonProductData[[#This Row],[Discount_percentage]]&gt;=0.5,"50% or More","Less Than 50%")</f>
        <v>50% or More</v>
      </c>
      <c r="P627" s="27">
        <v>0.62</v>
      </c>
      <c r="Q627" s="32" t="str">
        <f>IF(AmazonProductData[[#This Row],[Rating]]&lt;3,"Good",IF(AmazonProductData[[#This Row],[Rating]]&lt;=3.9,"Very Good","Excellent"))</f>
        <v>Excellent</v>
      </c>
      <c r="R627" s="32">
        <f>AmazonProductData[[#This Row],[Rating]]*AmazonProductData[[#This Row],[Rating_count]]</f>
        <v>130767.29999999999</v>
      </c>
      <c r="S627" s="17">
        <v>4.3</v>
      </c>
      <c r="T627" s="17">
        <f>AmazonProductData[[#This Row],[Actual_price]]*AmazonProductData[[#This Row],[Rating_count]]</f>
        <v>39503889</v>
      </c>
      <c r="U627" s="17" t="str">
        <f>IF(AmazonProductData[[#This Row],[Rating_count]]&lt;1000,"Less than 1k Reviews","More than 1k Reviews")</f>
        <v>More than 1k Reviews</v>
      </c>
      <c r="V627" s="20">
        <v>30411</v>
      </c>
      <c r="W627" s="1" t="s">
        <v>3046</v>
      </c>
      <c r="X627" s="1" t="s">
        <v>4199</v>
      </c>
      <c r="Y627" s="1" t="s">
        <v>5393</v>
      </c>
      <c r="Z627" s="1" t="s">
        <v>6587</v>
      </c>
      <c r="AA627" s="1" t="s">
        <v>7781</v>
      </c>
      <c r="AB627" s="1" t="s">
        <v>8975</v>
      </c>
      <c r="AC627" s="2" t="s">
        <v>10331</v>
      </c>
      <c r="AD627" s="4" t="s">
        <v>11745</v>
      </c>
    </row>
    <row r="628" spans="1:30" hidden="1" x14ac:dyDescent="0.35">
      <c r="A628" s="3" t="s">
        <v>958</v>
      </c>
      <c r="B628" s="3" t="str">
        <f>PROPER(AmazonProductData[[#This Row],[P_edit_3]])</f>
        <v>Prestige Sandwich Maker Pgmfd</v>
      </c>
      <c r="C628" s="3" t="str">
        <f>SUBSTITUTE(AmazonProductData[[#This Row],[P_edit_2]],"/","")</f>
        <v>Prestige Sandwich Maker PGMFD</v>
      </c>
      <c r="D628" s="3" t="str">
        <f>SUBSTITUTE(AmazonProductData[[#This Row],[P_edit_1]],"!!","")</f>
        <v>Prestige Sandwich Maker PGMFD</v>
      </c>
      <c r="E628" s="3" t="str">
        <f>LEFT(AmazonProductData[[#This Row],[product_name-original]],FIND("~",SUBSTITUTE(AmazonProductData[[#This Row],[product_name-original]]," ","~",4))-1)</f>
        <v>Prestige Sandwich Maker PGMFD</v>
      </c>
      <c r="F628" s="1" t="s">
        <v>2295</v>
      </c>
      <c r="G628" s="1" t="str">
        <f>LEFT(AmazonProductData[[#This Row],[category-orginal]],FIND("|",AmazonProductData[[#This Row],[category-orginal]]))</f>
        <v>Home&amp;Kitchen|</v>
      </c>
      <c r="H628" s="1" t="str">
        <f>SUBSTITUTE(AmazonProductData[[#This Row],[category-old3]], "OfficeProducts", "Office Products")</f>
        <v>Home &amp; Kitchen</v>
      </c>
      <c r="I628" s="1" t="str">
        <f>SUBSTITUTE(AmazonProductData[[#This Row],[Category2]], "&amp;", " &amp; ")</f>
        <v>Home &amp; Kitchen</v>
      </c>
      <c r="J628" s="1" t="str">
        <f>SUBSTITUTE(AmazonProductData[[#This Row],[category-old2]],"|","")</f>
        <v>Home&amp;Kitchen</v>
      </c>
      <c r="K628" s="1" t="s">
        <v>2851</v>
      </c>
      <c r="L628" s="13">
        <v>1299</v>
      </c>
      <c r="M628" s="13" t="str">
        <f>IF(AmazonProductData[[#This Row],[Actual_price]]&lt;200,"₹200",IF(AmazonProductData[[#This Row],[Actual_price]]&lt;=500,"₹200–₹500"," &gt;₹500)"))</f>
        <v xml:space="preserve"> &gt;₹500)</v>
      </c>
      <c r="N628" s="36">
        <v>1299</v>
      </c>
      <c r="O628" s="36" t="str">
        <f>IF(AmazonProductData[[#This Row],[Discount_percentage]]&gt;=0.5,"50% or More","Less Than 50%")</f>
        <v>Less Than 50%</v>
      </c>
      <c r="P628" s="27">
        <v>0</v>
      </c>
      <c r="Q628" s="32" t="str">
        <f>IF(AmazonProductData[[#This Row],[Rating]]&lt;3,"Good",IF(AmazonProductData[[#This Row],[Rating]]&lt;=3.9,"Very Good","Excellent"))</f>
        <v>Excellent</v>
      </c>
      <c r="R628" s="32">
        <f>AmazonProductData[[#This Row],[Rating]]*AmazonProductData[[#This Row],[Rating_count]]</f>
        <v>168445.2</v>
      </c>
      <c r="S628" s="17">
        <v>4.2</v>
      </c>
      <c r="T628" s="17">
        <f>AmazonProductData[[#This Row],[Actual_price]]*AmazonProductData[[#This Row],[Rating_count]]</f>
        <v>52097694</v>
      </c>
      <c r="U628" s="17" t="str">
        <f>IF(AmazonProductData[[#This Row],[Rating_count]]&lt;1000,"Less than 1k Reviews","More than 1k Reviews")</f>
        <v>More than 1k Reviews</v>
      </c>
      <c r="V628" s="20">
        <v>40106</v>
      </c>
      <c r="W628" s="1" t="s">
        <v>3802</v>
      </c>
      <c r="X628" s="1" t="s">
        <v>4993</v>
      </c>
      <c r="Y628" s="1" t="s">
        <v>6187</v>
      </c>
      <c r="Z628" s="1" t="s">
        <v>7381</v>
      </c>
      <c r="AA628" s="1" t="s">
        <v>8575</v>
      </c>
      <c r="AB628" s="1" t="s">
        <v>9787</v>
      </c>
      <c r="AC628" s="2" t="s">
        <v>11201</v>
      </c>
      <c r="AD628" s="4" t="s">
        <v>12664</v>
      </c>
    </row>
    <row r="629" spans="1:30" hidden="1" x14ac:dyDescent="0.35">
      <c r="A629" s="3" t="s">
        <v>461</v>
      </c>
      <c r="B629" s="3" t="str">
        <f>PROPER(AmazonProductData[[#This Row],[P_edit_3]])</f>
        <v>Jbl C100Si Wired In</v>
      </c>
      <c r="C629" s="3" t="str">
        <f>SUBSTITUTE(AmazonProductData[[#This Row],[P_edit_2]],"/","")</f>
        <v>JBL C100SI Wired In</v>
      </c>
      <c r="D629" s="3" t="str">
        <f>SUBSTITUTE(AmazonProductData[[#This Row],[P_edit_1]],"!!","")</f>
        <v>JBL C100SI Wired In</v>
      </c>
      <c r="E629" s="3" t="str">
        <f>LEFT(AmazonProductData[[#This Row],[product_name-original]],FIND("~",SUBSTITUTE(AmazonProductData[[#This Row],[product_name-original]]," ","~",4))-1)</f>
        <v>JBL C100SI Wired In</v>
      </c>
      <c r="F629" s="1" t="s">
        <v>1803</v>
      </c>
      <c r="G629" s="1" t="str">
        <f>LEFT(AmazonProductData[[#This Row],[category-orginal]],FIND("|",AmazonProductData[[#This Row],[category-orginal]]))</f>
        <v>Electronics|</v>
      </c>
      <c r="H629" s="1" t="str">
        <f>SUBSTITUTE(AmazonProductData[[#This Row],[category-old3]], "OfficeProducts", "Office Products")</f>
        <v>Electronics</v>
      </c>
      <c r="I629" s="1" t="str">
        <f>SUBSTITUTE(AmazonProductData[[#This Row],[Category2]], "&amp;", " &amp; ")</f>
        <v>Electronics</v>
      </c>
      <c r="J629" s="1" t="str">
        <f>SUBSTITUTE(AmazonProductData[[#This Row],[category-old2]],"|","")</f>
        <v>Electronics</v>
      </c>
      <c r="K629" s="1" t="s">
        <v>2712</v>
      </c>
      <c r="L629" s="13">
        <v>599</v>
      </c>
      <c r="M629" s="13" t="str">
        <f>IF(AmazonProductData[[#This Row],[Actual_price]]&lt;200,"₹200",IF(AmazonProductData[[#This Row],[Actual_price]]&lt;=500,"₹200–₹500"," &gt;₹500)"))</f>
        <v xml:space="preserve"> &gt;₹500)</v>
      </c>
      <c r="N629" s="36">
        <v>1299</v>
      </c>
      <c r="O629" s="36" t="str">
        <f>IF(AmazonProductData[[#This Row],[Discount_percentage]]&gt;=0.5,"50% or More","Less Than 50%")</f>
        <v>50% or More</v>
      </c>
      <c r="P629" s="27">
        <v>0.54</v>
      </c>
      <c r="Q629" s="32" t="str">
        <f>IF(AmazonProductData[[#This Row],[Rating]]&lt;3,"Good",IF(AmazonProductData[[#This Row],[Rating]]&lt;=3.9,"Very Good","Excellent"))</f>
        <v>Excellent</v>
      </c>
      <c r="R629" s="32">
        <f>AmazonProductData[[#This Row],[Rating]]*AmazonProductData[[#This Row],[Rating_count]]</f>
        <v>789614.89999999991</v>
      </c>
      <c r="S629" s="17">
        <v>4.0999999999999996</v>
      </c>
      <c r="T629" s="17">
        <f>AmazonProductData[[#This Row],[Actual_price]]*AmazonProductData[[#This Row],[Rating_count]]</f>
        <v>250173111</v>
      </c>
      <c r="U629" s="17" t="str">
        <f>IF(AmazonProductData[[#This Row],[Rating_count]]&lt;1000,"Less than 1k Reviews","More than 1k Reviews")</f>
        <v>More than 1k Reviews</v>
      </c>
      <c r="V629" s="20">
        <v>192589</v>
      </c>
      <c r="W629" s="1" t="s">
        <v>3319</v>
      </c>
      <c r="X629" s="1" t="s">
        <v>4456</v>
      </c>
      <c r="Y629" s="1" t="s">
        <v>5650</v>
      </c>
      <c r="Z629" s="1" t="s">
        <v>6844</v>
      </c>
      <c r="AA629" s="1" t="s">
        <v>8038</v>
      </c>
      <c r="AB629" s="1" t="s">
        <v>9242</v>
      </c>
      <c r="AC629" s="2" t="s">
        <v>10643</v>
      </c>
      <c r="AD629" s="4" t="s">
        <v>12071</v>
      </c>
    </row>
    <row r="630" spans="1:30" x14ac:dyDescent="0.35">
      <c r="A630" s="3" t="s">
        <v>916</v>
      </c>
      <c r="B630" s="3" t="str">
        <f>PROPER(AmazonProductData[[#This Row],[P_edit_3]])</f>
        <v>Bajaj Rhx-2 800-Watt Room</v>
      </c>
      <c r="C630" s="3" t="str">
        <f>SUBSTITUTE(AmazonProductData[[#This Row],[P_edit_2]],"/","")</f>
        <v>Bajaj RHX-2 800-Watt Room</v>
      </c>
      <c r="D630" s="3" t="str">
        <f>SUBSTITUTE(AmazonProductData[[#This Row],[P_edit_1]],"!!","")</f>
        <v>Bajaj RHX-2 800-Watt Room</v>
      </c>
      <c r="E630" s="3" t="str">
        <f>LEFT(AmazonProductData[[#This Row],[product_name-original]],FIND("~",SUBSTITUTE(AmazonProductData[[#This Row],[product_name-original]]," ","~",4))-1)</f>
        <v>Bajaj RHX-2 800-Watt Room</v>
      </c>
      <c r="F630" s="1" t="s">
        <v>2253</v>
      </c>
      <c r="G630" s="1" t="str">
        <f>LEFT(AmazonProductData[[#This Row],[category-orginal]],FIND("|",AmazonProductData[[#This Row],[category-orginal]]))</f>
        <v>Home&amp;Kitchen|</v>
      </c>
      <c r="H630" s="1" t="str">
        <f>SUBSTITUTE(AmazonProductData[[#This Row],[category-old3]], "OfficeProducts", "Office Products")</f>
        <v>Home &amp; Kitchen</v>
      </c>
      <c r="I630" s="1" t="str">
        <f>SUBSTITUTE(AmazonProductData[[#This Row],[Category2]], "&amp;", " &amp; ")</f>
        <v>Home &amp; Kitchen</v>
      </c>
      <c r="J630" s="1" t="str">
        <f>SUBSTITUTE(AmazonProductData[[#This Row],[category-old2]],"|","")</f>
        <v>Home&amp;Kitchen</v>
      </c>
      <c r="K630" s="1" t="s">
        <v>2831</v>
      </c>
      <c r="L630" s="13">
        <v>1399</v>
      </c>
      <c r="M630" s="13" t="str">
        <f>IF(AmazonProductData[[#This Row],[Actual_price]]&lt;200,"₹200",IF(AmazonProductData[[#This Row],[Actual_price]]&lt;=500,"₹200–₹500"," &gt;₹500)"))</f>
        <v xml:space="preserve"> &gt;₹500)</v>
      </c>
      <c r="N630" s="36">
        <v>1549</v>
      </c>
      <c r="O630" s="36" t="str">
        <f>IF(AmazonProductData[[#This Row],[Discount_percentage]]&gt;=0.5,"50% or More","Less Than 50%")</f>
        <v>Less Than 50%</v>
      </c>
      <c r="P630" s="27">
        <v>0.1</v>
      </c>
      <c r="Q630" s="32" t="str">
        <f>IF(AmazonProductData[[#This Row],[Rating]]&lt;3,"Good",IF(AmazonProductData[[#This Row],[Rating]]&lt;=3.9,"Very Good","Excellent"))</f>
        <v>Very Good</v>
      </c>
      <c r="R630" s="32">
        <f>AmazonProductData[[#This Row],[Rating]]*AmazonProductData[[#This Row],[Rating_count]]</f>
        <v>10147.799999999999</v>
      </c>
      <c r="S630" s="17">
        <v>3.9</v>
      </c>
      <c r="T630" s="17">
        <f>AmazonProductData[[#This Row],[Actual_price]]*AmazonProductData[[#This Row],[Rating_count]]</f>
        <v>4030498</v>
      </c>
      <c r="U630" s="17" t="str">
        <f>IF(AmazonProductData[[#This Row],[Rating_count]]&lt;1000,"Less than 1k Reviews","More than 1k Reviews")</f>
        <v>More than 1k Reviews</v>
      </c>
      <c r="V630" s="20">
        <v>2602</v>
      </c>
      <c r="W630" s="1" t="s">
        <v>3760</v>
      </c>
      <c r="X630" s="1" t="s">
        <v>4951</v>
      </c>
      <c r="Y630" s="1" t="s">
        <v>6145</v>
      </c>
      <c r="Z630" s="1" t="s">
        <v>7339</v>
      </c>
      <c r="AA630" s="1" t="s">
        <v>8533</v>
      </c>
      <c r="AB630" s="1" t="s">
        <v>9745</v>
      </c>
      <c r="AC630" s="2" t="s">
        <v>11159</v>
      </c>
      <c r="AD630" s="4" t="s">
        <v>12622</v>
      </c>
    </row>
    <row r="631" spans="1:30" hidden="1" x14ac:dyDescent="0.35">
      <c r="A631" s="3" t="s">
        <v>900</v>
      </c>
      <c r="B631" s="3" t="str">
        <f>PROPER(AmazonProductData[[#This Row],[P_edit_3]])</f>
        <v>Hp V222W 64Gb Usb</v>
      </c>
      <c r="C631" s="3" t="str">
        <f>SUBSTITUTE(AmazonProductData[[#This Row],[P_edit_2]],"/","")</f>
        <v>HP v222w 64GB USB</v>
      </c>
      <c r="D631" s="3" t="str">
        <f>SUBSTITUTE(AmazonProductData[[#This Row],[P_edit_1]],"!!","")</f>
        <v>HP v222w 64GB USB</v>
      </c>
      <c r="E631" s="3" t="str">
        <f>LEFT(AmazonProductData[[#This Row],[product_name-original]],FIND("~",SUBSTITUTE(AmazonProductData[[#This Row],[product_name-original]]," ","~",4))-1)</f>
        <v>HP v222w 64GB USB</v>
      </c>
      <c r="F631" s="1" t="s">
        <v>2237</v>
      </c>
      <c r="G631" s="1" t="str">
        <f>LEFT(AmazonProductData[[#This Row],[category-orginal]],FIND("|",AmazonProductData[[#This Row],[category-orginal]]))</f>
        <v>Computers&amp;Accessories|</v>
      </c>
      <c r="H631" s="1" t="str">
        <f>SUBSTITUTE(AmazonProductData[[#This Row],[category-old3]], "OfficeProducts", "Office Products")</f>
        <v>Computers &amp; Accessories</v>
      </c>
      <c r="I631" s="1" t="str">
        <f>SUBSTITUTE(AmazonProductData[[#This Row],[Category2]], "&amp;", " &amp; ")</f>
        <v>Computers &amp; Accessories</v>
      </c>
      <c r="J631" s="1" t="str">
        <f>SUBSTITUTE(AmazonProductData[[#This Row],[category-old2]],"|","")</f>
        <v>Computers&amp;Accessories</v>
      </c>
      <c r="K631" s="1" t="s">
        <v>2732</v>
      </c>
      <c r="L631" s="13">
        <v>449</v>
      </c>
      <c r="M631" s="13" t="str">
        <f>IF(AmazonProductData[[#This Row],[Actual_price]]&lt;200,"₹200",IF(AmazonProductData[[#This Row],[Actual_price]]&lt;=500,"₹200–₹500"," &gt;₹500)"))</f>
        <v xml:space="preserve"> &gt;₹500)</v>
      </c>
      <c r="N631" s="36">
        <v>1300</v>
      </c>
      <c r="O631" s="36" t="str">
        <f>IF(AmazonProductData[[#This Row],[Discount_percentage]]&gt;=0.5,"50% or More","Less Than 50%")</f>
        <v>50% or More</v>
      </c>
      <c r="P631" s="27">
        <v>0.65</v>
      </c>
      <c r="Q631" s="32" t="str">
        <f>IF(AmazonProductData[[#This Row],[Rating]]&lt;3,"Good",IF(AmazonProductData[[#This Row],[Rating]]&lt;=3.9,"Very Good","Excellent"))</f>
        <v>Excellent</v>
      </c>
      <c r="R631" s="32">
        <f>AmazonProductData[[#This Row],[Rating]]*AmazonProductData[[#This Row],[Rating_count]]</f>
        <v>20827.8</v>
      </c>
      <c r="S631" s="17">
        <v>4.2</v>
      </c>
      <c r="T631" s="17">
        <f>AmazonProductData[[#This Row],[Actual_price]]*AmazonProductData[[#This Row],[Rating_count]]</f>
        <v>6446700</v>
      </c>
      <c r="U631" s="17" t="str">
        <f>IF(AmazonProductData[[#This Row],[Rating_count]]&lt;1000,"Less than 1k Reviews","More than 1k Reviews")</f>
        <v>More than 1k Reviews</v>
      </c>
      <c r="V631" s="20">
        <v>4959</v>
      </c>
      <c r="W631" s="1" t="s">
        <v>3744</v>
      </c>
      <c r="X631" s="1" t="s">
        <v>4935</v>
      </c>
      <c r="Y631" s="1" t="s">
        <v>6129</v>
      </c>
      <c r="Z631" s="1" t="s">
        <v>7323</v>
      </c>
      <c r="AA631" s="1" t="s">
        <v>8517</v>
      </c>
      <c r="AB631" s="2" t="s">
        <v>9729</v>
      </c>
      <c r="AC631" s="2" t="s">
        <v>11141</v>
      </c>
      <c r="AD631" s="4" t="s">
        <v>12603</v>
      </c>
    </row>
    <row r="632" spans="1:30" hidden="1" x14ac:dyDescent="0.35">
      <c r="A632" s="3" t="s">
        <v>841</v>
      </c>
      <c r="B632" s="3" t="str">
        <f>PROPER(AmazonProductData[[#This Row],[P_edit_3]])</f>
        <v>Zebronics Zeb-Warrior Ii 10</v>
      </c>
      <c r="C632" s="3" t="str">
        <f>SUBSTITUTE(AmazonProductData[[#This Row],[P_edit_2]],"/","")</f>
        <v>ZEBRONICS Zeb-Warrior II 10</v>
      </c>
      <c r="D632" s="3" t="str">
        <f>SUBSTITUTE(AmazonProductData[[#This Row],[P_edit_1]],"!!","")</f>
        <v>ZEBRONICS Zeb-Warrior II 10</v>
      </c>
      <c r="E632" s="3" t="str">
        <f>LEFT(AmazonProductData[[#This Row],[product_name-original]],FIND("~",SUBSTITUTE(AmazonProductData[[#This Row],[product_name-original]]," ","~",4))-1)</f>
        <v>ZEBRONICS Zeb-Warrior II 10</v>
      </c>
      <c r="F632" s="1" t="s">
        <v>2178</v>
      </c>
      <c r="G632" s="1" t="str">
        <f>LEFT(AmazonProductData[[#This Row],[category-orginal]],FIND("|",AmazonProductData[[#This Row],[category-orginal]]))</f>
        <v>Computers&amp;Accessories|</v>
      </c>
      <c r="H632" s="1" t="str">
        <f>SUBSTITUTE(AmazonProductData[[#This Row],[category-old3]], "OfficeProducts", "Office Products")</f>
        <v>Computers &amp; Accessories</v>
      </c>
      <c r="I632" s="1" t="str">
        <f>SUBSTITUTE(AmazonProductData[[#This Row],[Category2]], "&amp;", " &amp; ")</f>
        <v>Computers &amp; Accessories</v>
      </c>
      <c r="J632" s="1" t="str">
        <f>SUBSTITUTE(AmazonProductData[[#This Row],[category-old2]],"|","")</f>
        <v>Computers&amp;Accessories</v>
      </c>
      <c r="K632" s="1" t="s">
        <v>2799</v>
      </c>
      <c r="L632" s="13">
        <v>649</v>
      </c>
      <c r="M632" s="13" t="str">
        <f>IF(AmazonProductData[[#This Row],[Actual_price]]&lt;200,"₹200",IF(AmazonProductData[[#This Row],[Actual_price]]&lt;=500,"₹200–₹500"," &gt;₹500)"))</f>
        <v xml:space="preserve"> &gt;₹500)</v>
      </c>
      <c r="N632" s="36">
        <v>1300</v>
      </c>
      <c r="O632" s="36" t="str">
        <f>IF(AmazonProductData[[#This Row],[Discount_percentage]]&gt;=0.5,"50% or More","Less Than 50%")</f>
        <v>50% or More</v>
      </c>
      <c r="P632" s="27">
        <v>0.5</v>
      </c>
      <c r="Q632" s="32" t="str">
        <f>IF(AmazonProductData[[#This Row],[Rating]]&lt;3,"Good",IF(AmazonProductData[[#This Row],[Rating]]&lt;=3.9,"Very Good","Excellent"))</f>
        <v>Excellent</v>
      </c>
      <c r="R632" s="32">
        <f>AmazonProductData[[#This Row],[Rating]]*AmazonProductData[[#This Row],[Rating_count]]</f>
        <v>21299.499999999996</v>
      </c>
      <c r="S632" s="17">
        <v>4.0999999999999996</v>
      </c>
      <c r="T632" s="17">
        <f>AmazonProductData[[#This Row],[Actual_price]]*AmazonProductData[[#This Row],[Rating_count]]</f>
        <v>6753500</v>
      </c>
      <c r="U632" s="17" t="str">
        <f>IF(AmazonProductData[[#This Row],[Rating_count]]&lt;1000,"Less than 1k Reviews","More than 1k Reviews")</f>
        <v>More than 1k Reviews</v>
      </c>
      <c r="V632" s="20">
        <v>5195</v>
      </c>
      <c r="W632" s="1" t="s">
        <v>3686</v>
      </c>
      <c r="X632" s="1" t="s">
        <v>4878</v>
      </c>
      <c r="Y632" s="1" t="s">
        <v>6072</v>
      </c>
      <c r="Z632" s="1" t="s">
        <v>7266</v>
      </c>
      <c r="AA632" s="1" t="s">
        <v>8460</v>
      </c>
      <c r="AB632" s="1" t="s">
        <v>9670</v>
      </c>
      <c r="AC632" s="2" t="s">
        <v>11073</v>
      </c>
      <c r="AD632" s="4" t="s">
        <v>12528</v>
      </c>
    </row>
    <row r="633" spans="1:30" hidden="1" x14ac:dyDescent="0.35">
      <c r="A633" s="3" t="s">
        <v>143</v>
      </c>
      <c r="B633" s="3" t="str">
        <f>PROPER(AmazonProductData[[#This Row],[P_edit_3]])</f>
        <v>Tp-Link Nano Usb Wifi</v>
      </c>
      <c r="C633" s="3" t="str">
        <f>SUBSTITUTE(AmazonProductData[[#This Row],[P_edit_2]],"/","")</f>
        <v>TP-Link Nano USB WiFi</v>
      </c>
      <c r="D633" s="3" t="str">
        <f>SUBSTITUTE(AmazonProductData[[#This Row],[P_edit_1]],"!!","")</f>
        <v>TP-Link Nano USB WiFi</v>
      </c>
      <c r="E633" s="3" t="str">
        <f>LEFT(AmazonProductData[[#This Row],[product_name-original]],FIND("~",SUBSTITUTE(AmazonProductData[[#This Row],[product_name-original]]," ","~",4))-1)</f>
        <v>TP-Link Nano USB WiFi</v>
      </c>
      <c r="F633" s="1" t="s">
        <v>1494</v>
      </c>
      <c r="G633" s="1" t="str">
        <f>LEFT(AmazonProductData[[#This Row],[category-orginal]],FIND("|",AmazonProductData[[#This Row],[category-orginal]]))</f>
        <v>Computers&amp;Accessories|</v>
      </c>
      <c r="H633" s="1" t="str">
        <f>SUBSTITUTE(AmazonProductData[[#This Row],[category-old3]], "OfficeProducts", "Office Products")</f>
        <v>Computers &amp; Accessories</v>
      </c>
      <c r="I633" s="1" t="str">
        <f>SUBSTITUTE(AmazonProductData[[#This Row],[Category2]], "&amp;", " &amp; ")</f>
        <v>Computers &amp; Accessories</v>
      </c>
      <c r="J633" s="1" t="str">
        <f>SUBSTITUTE(AmazonProductData[[#This Row],[category-old2]],"|","")</f>
        <v>Computers&amp;Accessories</v>
      </c>
      <c r="K633" s="1" t="s">
        <v>2689</v>
      </c>
      <c r="L633" s="13">
        <v>749</v>
      </c>
      <c r="M633" s="13" t="str">
        <f>IF(AmazonProductData[[#This Row],[Actual_price]]&lt;200,"₹200",IF(AmazonProductData[[#This Row],[Actual_price]]&lt;=500,"₹200–₹500"," &gt;₹500)"))</f>
        <v xml:space="preserve"> &gt;₹500)</v>
      </c>
      <c r="N633" s="36">
        <v>1339</v>
      </c>
      <c r="O633" s="36" t="str">
        <f>IF(AmazonProductData[[#This Row],[Discount_percentage]]&gt;=0.5,"50% or More","Less Than 50%")</f>
        <v>Less Than 50%</v>
      </c>
      <c r="P633" s="27">
        <v>0.44</v>
      </c>
      <c r="Q633" s="32" t="str">
        <f>IF(AmazonProductData[[#This Row],[Rating]]&lt;3,"Good",IF(AmazonProductData[[#This Row],[Rating]]&lt;=3.9,"Very Good","Excellent"))</f>
        <v>Excellent</v>
      </c>
      <c r="R633" s="32">
        <f>AmazonProductData[[#This Row],[Rating]]*AmazonProductData[[#This Row],[Rating_count]]</f>
        <v>754706.4</v>
      </c>
      <c r="S633" s="17">
        <v>4.2</v>
      </c>
      <c r="T633" s="17">
        <f>AmazonProductData[[#This Row],[Actual_price]]*AmazonProductData[[#This Row],[Rating_count]]</f>
        <v>240607588</v>
      </c>
      <c r="U633" s="17" t="str">
        <f>IF(AmazonProductData[[#This Row],[Rating_count]]&lt;1000,"Less than 1k Reviews","More than 1k Reviews")</f>
        <v>More than 1k Reviews</v>
      </c>
      <c r="V633" s="20">
        <v>179692</v>
      </c>
      <c r="W633" s="1" t="s">
        <v>3037</v>
      </c>
      <c r="X633" s="1" t="s">
        <v>4200</v>
      </c>
      <c r="Y633" s="1" t="s">
        <v>5394</v>
      </c>
      <c r="Z633" s="1" t="s">
        <v>6588</v>
      </c>
      <c r="AA633" s="1" t="s">
        <v>7782</v>
      </c>
      <c r="AB633" s="1" t="s">
        <v>8976</v>
      </c>
      <c r="AC633" s="2" t="s">
        <v>10321</v>
      </c>
      <c r="AD633" s="4" t="s">
        <v>11735</v>
      </c>
    </row>
    <row r="634" spans="1:30" x14ac:dyDescent="0.35">
      <c r="A634" s="3" t="s">
        <v>1287</v>
      </c>
      <c r="B634" s="3" t="str">
        <f>PROPER(AmazonProductData[[#This Row],[P_edit_3]])</f>
        <v>Candes 10 Litre Perfecto</v>
      </c>
      <c r="C634" s="3" t="str">
        <f>SUBSTITUTE(AmazonProductData[[#This Row],[P_edit_2]],"/","")</f>
        <v>Candes 10 Litre Perfecto</v>
      </c>
      <c r="D634" s="3" t="str">
        <f>SUBSTITUTE(AmazonProductData[[#This Row],[P_edit_1]],"!!","")</f>
        <v>Candes 10 Litre Perfecto</v>
      </c>
      <c r="E634" s="3" t="str">
        <f>LEFT(AmazonProductData[[#This Row],[product_name-original]],FIND("~",SUBSTITUTE(AmazonProductData[[#This Row],[product_name-original]]," ","~",4))-1)</f>
        <v>Candes 10 Litre Perfecto</v>
      </c>
      <c r="F634" s="1" t="s">
        <v>2624</v>
      </c>
      <c r="G634" s="1" t="str">
        <f>LEFT(AmazonProductData[[#This Row],[category-orginal]],FIND("|",AmazonProductData[[#This Row],[category-orginal]]))</f>
        <v>Home&amp;Kitchen|</v>
      </c>
      <c r="H634" s="1" t="str">
        <f>SUBSTITUTE(AmazonProductData[[#This Row],[category-old3]], "OfficeProducts", "Office Products")</f>
        <v>Home &amp; Kitchen</v>
      </c>
      <c r="I634" s="1" t="str">
        <f>SUBSTITUTE(AmazonProductData[[#This Row],[Category2]], "&amp;", " &amp; ")</f>
        <v>Home &amp; Kitchen</v>
      </c>
      <c r="J634" s="1" t="str">
        <f>SUBSTITUTE(AmazonProductData[[#This Row],[category-old2]],"|","")</f>
        <v>Home&amp;Kitchen</v>
      </c>
      <c r="K634" s="1" t="s">
        <v>2843</v>
      </c>
      <c r="L634" s="13">
        <v>3249</v>
      </c>
      <c r="M634" s="13" t="str">
        <f>IF(AmazonProductData[[#This Row],[Actual_price]]&lt;200,"₹200",IF(AmazonProductData[[#This Row],[Actual_price]]&lt;=500,"₹200–₹500"," &gt;₹500)"))</f>
        <v xml:space="preserve"> &gt;₹500)</v>
      </c>
      <c r="N634" s="36">
        <v>6299</v>
      </c>
      <c r="O634" s="36" t="str">
        <f>IF(AmazonProductData[[#This Row],[Discount_percentage]]&gt;=0.5,"50% or More","Less Than 50%")</f>
        <v>Less Than 50%</v>
      </c>
      <c r="P634" s="27">
        <v>0.48</v>
      </c>
      <c r="Q634" s="32" t="str">
        <f>IF(AmazonProductData[[#This Row],[Rating]]&lt;3,"Good",IF(AmazonProductData[[#This Row],[Rating]]&lt;=3.9,"Very Good","Excellent"))</f>
        <v>Very Good</v>
      </c>
      <c r="R634" s="32">
        <f>AmazonProductData[[#This Row],[Rating]]*AmazonProductData[[#This Row],[Rating_count]]</f>
        <v>10019.1</v>
      </c>
      <c r="S634" s="17">
        <v>3.9</v>
      </c>
      <c r="T634" s="17">
        <f>AmazonProductData[[#This Row],[Actual_price]]*AmazonProductData[[#This Row],[Rating_count]]</f>
        <v>16182131</v>
      </c>
      <c r="U634" s="17" t="str">
        <f>IF(AmazonProductData[[#This Row],[Rating_count]]&lt;1000,"Less than 1k Reviews","More than 1k Reviews")</f>
        <v>More than 1k Reviews</v>
      </c>
      <c r="V634" s="20">
        <v>2569</v>
      </c>
      <c r="W634" s="1" t="s">
        <v>4129</v>
      </c>
      <c r="X634" s="1" t="s">
        <v>5322</v>
      </c>
      <c r="Y634" s="1" t="s">
        <v>6516</v>
      </c>
      <c r="Z634" s="1" t="s">
        <v>7710</v>
      </c>
      <c r="AA634" s="1" t="s">
        <v>8904</v>
      </c>
      <c r="AB634" s="1" t="s">
        <v>10116</v>
      </c>
      <c r="AC634" s="2" t="s">
        <v>11529</v>
      </c>
      <c r="AD634" s="4" t="s">
        <v>12993</v>
      </c>
    </row>
    <row r="635" spans="1:30" x14ac:dyDescent="0.35">
      <c r="A635" s="3" t="s">
        <v>1151</v>
      </c>
      <c r="B635" s="3" t="str">
        <f>PROPER(AmazonProductData[[#This Row],[P_edit_3]])</f>
        <v>Prestige Clean Home Water</v>
      </c>
      <c r="C635" s="3" t="str">
        <f>SUBSTITUTE(AmazonProductData[[#This Row],[P_edit_2]],"/","")</f>
        <v>Prestige Clean Home Water</v>
      </c>
      <c r="D635" s="3" t="str">
        <f>SUBSTITUTE(AmazonProductData[[#This Row],[P_edit_1]],"!!","")</f>
        <v>Prestige Clean Home Water</v>
      </c>
      <c r="E635" s="3" t="str">
        <f>LEFT(AmazonProductData[[#This Row],[product_name-original]],FIND("~",SUBSTITUTE(AmazonProductData[[#This Row],[product_name-original]]," ","~",4))-1)</f>
        <v>Prestige Clean Home Water</v>
      </c>
      <c r="F635" s="1" t="s">
        <v>2488</v>
      </c>
      <c r="G635" s="1" t="str">
        <f>LEFT(AmazonProductData[[#This Row],[category-orginal]],FIND("|",AmazonProductData[[#This Row],[category-orginal]]))</f>
        <v>Home&amp;Kitchen|</v>
      </c>
      <c r="H635" s="1" t="str">
        <f>SUBSTITUTE(AmazonProductData[[#This Row],[category-old3]], "OfficeProducts", "Office Products")</f>
        <v>Home &amp; Kitchen</v>
      </c>
      <c r="I635" s="1" t="str">
        <f>SUBSTITUTE(AmazonProductData[[#This Row],[Category2]], "&amp;", " &amp; ")</f>
        <v>Home &amp; Kitchen</v>
      </c>
      <c r="J635" s="1" t="str">
        <f>SUBSTITUTE(AmazonProductData[[#This Row],[category-old2]],"|","")</f>
        <v>Home&amp;Kitchen</v>
      </c>
      <c r="K635" s="1" t="s">
        <v>2865</v>
      </c>
      <c r="L635" s="13">
        <v>600</v>
      </c>
      <c r="M635" s="13" t="str">
        <f>IF(AmazonProductData[[#This Row],[Actual_price]]&lt;200,"₹200",IF(AmazonProductData[[#This Row],[Actual_price]]&lt;=500,"₹200–₹500"," &gt;₹500)"))</f>
        <v xml:space="preserve"> &gt;₹500)</v>
      </c>
      <c r="N635" s="36">
        <v>640</v>
      </c>
      <c r="O635" s="36" t="str">
        <f>IF(AmazonProductData[[#This Row],[Discount_percentage]]&gt;=0.5,"50% or More","Less Than 50%")</f>
        <v>Less Than 50%</v>
      </c>
      <c r="P635" s="27">
        <v>0.06</v>
      </c>
      <c r="Q635" s="32" t="str">
        <f>IF(AmazonProductData[[#This Row],[Rating]]&lt;3,"Good",IF(AmazonProductData[[#This Row],[Rating]]&lt;=3.9,"Very Good","Excellent"))</f>
        <v>Very Good</v>
      </c>
      <c r="R635" s="32">
        <f>AmazonProductData[[#This Row],[Rating]]*AmazonProductData[[#This Row],[Rating_count]]</f>
        <v>9853.4</v>
      </c>
      <c r="S635" s="17">
        <v>3.8</v>
      </c>
      <c r="T635" s="17">
        <f>AmazonProductData[[#This Row],[Actual_price]]*AmazonProductData[[#This Row],[Rating_count]]</f>
        <v>1659520</v>
      </c>
      <c r="U635" s="17" t="str">
        <f>IF(AmazonProductData[[#This Row],[Rating_count]]&lt;1000,"Less than 1k Reviews","More than 1k Reviews")</f>
        <v>More than 1k Reviews</v>
      </c>
      <c r="V635" s="20">
        <v>2593</v>
      </c>
      <c r="W635" s="1" t="s">
        <v>3994</v>
      </c>
      <c r="X635" s="1" t="s">
        <v>5186</v>
      </c>
      <c r="Y635" s="1" t="s">
        <v>6380</v>
      </c>
      <c r="Z635" s="1" t="s">
        <v>7574</v>
      </c>
      <c r="AA635" s="1" t="s">
        <v>8768</v>
      </c>
      <c r="AB635" s="1" t="s">
        <v>9980</v>
      </c>
      <c r="AC635" s="2" t="s">
        <v>11393</v>
      </c>
      <c r="AD635" s="4" t="s">
        <v>12857</v>
      </c>
    </row>
    <row r="636" spans="1:30" hidden="1" x14ac:dyDescent="0.35">
      <c r="A636" s="3" t="s">
        <v>589</v>
      </c>
      <c r="B636" s="3" t="str">
        <f>PROPER(AmazonProductData[[#This Row],[P_edit_3]])</f>
        <v>Sandisk Ultra Flair 64Gb</v>
      </c>
      <c r="C636" s="3" t="str">
        <f>SUBSTITUTE(AmazonProductData[[#This Row],[P_edit_2]],"/","")</f>
        <v>SanDisk Ultra Flair 64GB</v>
      </c>
      <c r="D636" s="3" t="str">
        <f>SUBSTITUTE(AmazonProductData[[#This Row],[P_edit_1]],"!!","")</f>
        <v>SanDisk Ultra Flair 64GB</v>
      </c>
      <c r="E636" s="3" t="str">
        <f>LEFT(AmazonProductData[[#This Row],[product_name-original]],FIND("~",SUBSTITUTE(AmazonProductData[[#This Row],[product_name-original]]," ","~",4))-1)</f>
        <v>SanDisk Ultra Flair 64GB</v>
      </c>
      <c r="F636" s="1" t="s">
        <v>1926</v>
      </c>
      <c r="G636" s="1" t="str">
        <f>LEFT(AmazonProductData[[#This Row],[category-orginal]],FIND("|",AmazonProductData[[#This Row],[category-orginal]]))</f>
        <v>Computers&amp;Accessories|</v>
      </c>
      <c r="H636" s="1" t="str">
        <f>SUBSTITUTE(AmazonProductData[[#This Row],[category-old3]], "OfficeProducts", "Office Products")</f>
        <v>Computers &amp; Accessories</v>
      </c>
      <c r="I636" s="1" t="str">
        <f>SUBSTITUTE(AmazonProductData[[#This Row],[Category2]], "&amp;", " &amp; ")</f>
        <v>Computers &amp; Accessories</v>
      </c>
      <c r="J636" s="1" t="str">
        <f>SUBSTITUTE(AmazonProductData[[#This Row],[category-old2]],"|","")</f>
        <v>Computers&amp;Accessories</v>
      </c>
      <c r="K636" s="1" t="s">
        <v>2732</v>
      </c>
      <c r="L636" s="13">
        <v>519</v>
      </c>
      <c r="M636" s="13" t="str">
        <f>IF(AmazonProductData[[#This Row],[Actual_price]]&lt;200,"₹200",IF(AmazonProductData[[#This Row],[Actual_price]]&lt;=500,"₹200–₹500"," &gt;₹500)"))</f>
        <v xml:space="preserve"> &gt;₹500)</v>
      </c>
      <c r="N636" s="36">
        <v>1350</v>
      </c>
      <c r="O636" s="36" t="str">
        <f>IF(AmazonProductData[[#This Row],[Discount_percentage]]&gt;=0.5,"50% or More","Less Than 50%")</f>
        <v>50% or More</v>
      </c>
      <c r="P636" s="27">
        <v>0.62</v>
      </c>
      <c r="Q636" s="32" t="str">
        <f>IF(AmazonProductData[[#This Row],[Rating]]&lt;3,"Good",IF(AmazonProductData[[#This Row],[Rating]]&lt;=3.9,"Very Good","Excellent"))</f>
        <v>Excellent</v>
      </c>
      <c r="R636" s="32">
        <f>AmazonProductData[[#This Row],[Rating]]*AmazonProductData[[#This Row],[Rating_count]]</f>
        <v>129249.4</v>
      </c>
      <c r="S636" s="17">
        <v>4.3</v>
      </c>
      <c r="T636" s="17">
        <f>AmazonProductData[[#This Row],[Actual_price]]*AmazonProductData[[#This Row],[Rating_count]]</f>
        <v>40578300</v>
      </c>
      <c r="U636" s="17" t="str">
        <f>IF(AmazonProductData[[#This Row],[Rating_count]]&lt;1000,"Less than 1k Reviews","More than 1k Reviews")</f>
        <v>More than 1k Reviews</v>
      </c>
      <c r="V636" s="20">
        <v>30058</v>
      </c>
      <c r="W636" s="1" t="s">
        <v>3435</v>
      </c>
      <c r="X636" s="1" t="s">
        <v>4628</v>
      </c>
      <c r="Y636" s="1" t="s">
        <v>5822</v>
      </c>
      <c r="Z636" s="1" t="s">
        <v>7016</v>
      </c>
      <c r="AA636" s="1" t="s">
        <v>8210</v>
      </c>
      <c r="AB636" s="1" t="s">
        <v>9417</v>
      </c>
      <c r="AC636" s="2" t="s">
        <v>10788</v>
      </c>
      <c r="AD636" s="4" t="s">
        <v>12225</v>
      </c>
    </row>
    <row r="637" spans="1:30" hidden="1" x14ac:dyDescent="0.35">
      <c r="A637" s="3" t="s">
        <v>1191</v>
      </c>
      <c r="B637" s="3" t="str">
        <f>PROPER(AmazonProductData[[#This Row],[P_edit_3]])</f>
        <v>Usha Aurora 1000 W</v>
      </c>
      <c r="C637" s="3" t="str">
        <f>SUBSTITUTE(AmazonProductData[[#This Row],[P_edit_2]],"/","")</f>
        <v>Usha Aurora 1000 W</v>
      </c>
      <c r="D637" s="3" t="str">
        <f>SUBSTITUTE(AmazonProductData[[#This Row],[P_edit_1]],"!!","")</f>
        <v>Usha Aurora 1000 W</v>
      </c>
      <c r="E637" s="3" t="str">
        <f>LEFT(AmazonProductData[[#This Row],[product_name-original]],FIND("~",SUBSTITUTE(AmazonProductData[[#This Row],[product_name-original]]," ","~",4))-1)</f>
        <v>Usha Aurora 1000 W</v>
      </c>
      <c r="F637" s="1" t="s">
        <v>2528</v>
      </c>
      <c r="G637" s="1" t="str">
        <f>LEFT(AmazonProductData[[#This Row],[category-orginal]],FIND("|",AmazonProductData[[#This Row],[category-orginal]]))</f>
        <v>Home&amp;Kitchen|</v>
      </c>
      <c r="H637" s="1" t="str">
        <f>SUBSTITUTE(AmazonProductData[[#This Row],[category-old3]], "OfficeProducts", "Office Products")</f>
        <v>Home &amp; Kitchen</v>
      </c>
      <c r="I637" s="1" t="str">
        <f>SUBSTITUTE(AmazonProductData[[#This Row],[Category2]], "&amp;", " &amp; ")</f>
        <v>Home &amp; Kitchen</v>
      </c>
      <c r="J637" s="1" t="str">
        <f>SUBSTITUTE(AmazonProductData[[#This Row],[category-old2]],"|","")</f>
        <v>Home&amp;Kitchen</v>
      </c>
      <c r="K637" s="1" t="s">
        <v>2838</v>
      </c>
      <c r="L637" s="13">
        <v>717</v>
      </c>
      <c r="M637" s="13" t="str">
        <f>IF(AmazonProductData[[#This Row],[Actual_price]]&lt;200,"₹200",IF(AmazonProductData[[#This Row],[Actual_price]]&lt;=500,"₹200–₹500"," &gt;₹500)"))</f>
        <v xml:space="preserve"> &gt;₹500)</v>
      </c>
      <c r="N637" s="36">
        <v>1390</v>
      </c>
      <c r="O637" s="36" t="str">
        <f>IF(AmazonProductData[[#This Row],[Discount_percentage]]&gt;=0.5,"50% or More","Less Than 50%")</f>
        <v>Less Than 50%</v>
      </c>
      <c r="P637" s="27">
        <v>0.48</v>
      </c>
      <c r="Q637" s="32" t="str">
        <f>IF(AmazonProductData[[#This Row],[Rating]]&lt;3,"Good",IF(AmazonProductData[[#This Row],[Rating]]&lt;=3.9,"Very Good","Excellent"))</f>
        <v>Excellent</v>
      </c>
      <c r="R637" s="32">
        <f>AmazonProductData[[#This Row],[Rating]]*AmazonProductData[[#This Row],[Rating_count]]</f>
        <v>19468</v>
      </c>
      <c r="S637" s="17">
        <v>4</v>
      </c>
      <c r="T637" s="17">
        <f>AmazonProductData[[#This Row],[Actual_price]]*AmazonProductData[[#This Row],[Rating_count]]</f>
        <v>6765130</v>
      </c>
      <c r="U637" s="17" t="str">
        <f>IF(AmazonProductData[[#This Row],[Rating_count]]&lt;1000,"Less than 1k Reviews","More than 1k Reviews")</f>
        <v>More than 1k Reviews</v>
      </c>
      <c r="V637" s="20">
        <v>4867</v>
      </c>
      <c r="W637" s="1" t="s">
        <v>4034</v>
      </c>
      <c r="X637" s="1" t="s">
        <v>5226</v>
      </c>
      <c r="Y637" s="1" t="s">
        <v>6420</v>
      </c>
      <c r="Z637" s="1" t="s">
        <v>7614</v>
      </c>
      <c r="AA637" s="1" t="s">
        <v>8808</v>
      </c>
      <c r="AB637" s="1" t="s">
        <v>10020</v>
      </c>
      <c r="AC637" s="2" t="s">
        <v>11433</v>
      </c>
      <c r="AD637" s="4" t="s">
        <v>12897</v>
      </c>
    </row>
    <row r="638" spans="1:30" hidden="1" x14ac:dyDescent="0.35">
      <c r="A638" s="3" t="s">
        <v>744</v>
      </c>
      <c r="B638" s="3" t="str">
        <f>PROPER(AmazonProductData[[#This Row],[P_edit_3]])</f>
        <v>Lenovo 400 Wireless Mouse,</v>
      </c>
      <c r="C638" s="3" t="str">
        <f>SUBSTITUTE(AmazonProductData[[#This Row],[P_edit_2]],"/","")</f>
        <v>Lenovo 400 Wireless Mouse,</v>
      </c>
      <c r="D638" s="3" t="str">
        <f>SUBSTITUTE(AmazonProductData[[#This Row],[P_edit_1]],"!!","")</f>
        <v>Lenovo 400 Wireless Mouse,</v>
      </c>
      <c r="E638" s="3" t="str">
        <f>LEFT(AmazonProductData[[#This Row],[product_name-original]],FIND("~",SUBSTITUTE(AmazonProductData[[#This Row],[product_name-original]]," ","~",4))-1)</f>
        <v>Lenovo 400 Wireless Mouse,</v>
      </c>
      <c r="F638" s="1" t="s">
        <v>2081</v>
      </c>
      <c r="G638" s="1" t="str">
        <f>LEFT(AmazonProductData[[#This Row],[category-orginal]],FIND("|",AmazonProductData[[#This Row],[category-orginal]]))</f>
        <v>Computers&amp;Accessories|</v>
      </c>
      <c r="H638" s="1" t="str">
        <f>SUBSTITUTE(AmazonProductData[[#This Row],[category-old3]], "OfficeProducts", "Office Products")</f>
        <v>Computers &amp; Accessories</v>
      </c>
      <c r="I638" s="1" t="str">
        <f>SUBSTITUTE(AmazonProductData[[#This Row],[Category2]], "&amp;", " &amp; ")</f>
        <v>Computers &amp; Accessories</v>
      </c>
      <c r="J638" s="1" t="str">
        <f>SUBSTITUTE(AmazonProductData[[#This Row],[category-old2]],"|","")</f>
        <v>Computers&amp;Accessories</v>
      </c>
      <c r="K638" s="1" t="s">
        <v>2733</v>
      </c>
      <c r="L638" s="13">
        <v>629</v>
      </c>
      <c r="M638" s="13" t="str">
        <f>IF(AmazonProductData[[#This Row],[Actual_price]]&lt;200,"₹200",IF(AmazonProductData[[#This Row],[Actual_price]]&lt;=500,"₹200–₹500"," &gt;₹500)"))</f>
        <v xml:space="preserve"> &gt;₹500)</v>
      </c>
      <c r="N638" s="36">
        <v>1390</v>
      </c>
      <c r="O638" s="36" t="str">
        <f>IF(AmazonProductData[[#This Row],[Discount_percentage]]&gt;=0.5,"50% or More","Less Than 50%")</f>
        <v>50% or More</v>
      </c>
      <c r="P638" s="27">
        <v>0.55000000000000004</v>
      </c>
      <c r="Q638" s="32" t="str">
        <f>IF(AmazonProductData[[#This Row],[Rating]]&lt;3,"Good",IF(AmazonProductData[[#This Row],[Rating]]&lt;=3.9,"Very Good","Excellent"))</f>
        <v>Excellent</v>
      </c>
      <c r="R638" s="32">
        <f>AmazonProductData[[#This Row],[Rating]]*AmazonProductData[[#This Row],[Rating_count]]</f>
        <v>27724.400000000001</v>
      </c>
      <c r="S638" s="17">
        <v>4.4000000000000004</v>
      </c>
      <c r="T638" s="17">
        <f>AmazonProductData[[#This Row],[Actual_price]]*AmazonProductData[[#This Row],[Rating_count]]</f>
        <v>8758390</v>
      </c>
      <c r="U638" s="17" t="str">
        <f>IF(AmazonProductData[[#This Row],[Rating_count]]&lt;1000,"Less than 1k Reviews","More than 1k Reviews")</f>
        <v>More than 1k Reviews</v>
      </c>
      <c r="V638" s="20">
        <v>6301</v>
      </c>
      <c r="W638" s="1" t="s">
        <v>3590</v>
      </c>
      <c r="X638" s="1" t="s">
        <v>4783</v>
      </c>
      <c r="Y638" s="1" t="s">
        <v>5977</v>
      </c>
      <c r="Z638" s="1" t="s">
        <v>7171</v>
      </c>
      <c r="AA638" s="1" t="s">
        <v>8365</v>
      </c>
      <c r="AB638" s="1" t="s">
        <v>9574</v>
      </c>
      <c r="AC638" s="2" t="s">
        <v>10964</v>
      </c>
      <c r="AD638" s="4" t="s">
        <v>12413</v>
      </c>
    </row>
    <row r="639" spans="1:30" hidden="1" x14ac:dyDescent="0.35">
      <c r="A639" s="3" t="s">
        <v>1229</v>
      </c>
      <c r="B639" s="3" t="str">
        <f>PROPER(AmazonProductData[[#This Row],[P_edit_3]])</f>
        <v>Inalsa Hand Blender| Hand</v>
      </c>
      <c r="C639" s="3" t="str">
        <f>SUBSTITUTE(AmazonProductData[[#This Row],[P_edit_2]],"/","")</f>
        <v>Inalsa Hand Blender| Hand</v>
      </c>
      <c r="D639" s="3" t="str">
        <f>SUBSTITUTE(AmazonProductData[[#This Row],[P_edit_1]],"!!","")</f>
        <v>Inalsa Hand Blender| Hand</v>
      </c>
      <c r="E639" s="3" t="str">
        <f>LEFT(AmazonProductData[[#This Row],[product_name-original]],FIND("~",SUBSTITUTE(AmazonProductData[[#This Row],[product_name-original]]," ","~",4))-1)</f>
        <v>Inalsa Hand Blender| Hand</v>
      </c>
      <c r="F639" s="1" t="s">
        <v>2566</v>
      </c>
      <c r="G639" s="1" t="str">
        <f>LEFT(AmazonProductData[[#This Row],[category-orginal]],FIND("|",AmazonProductData[[#This Row],[category-orginal]]))</f>
        <v>Home&amp;Kitchen|</v>
      </c>
      <c r="H639" s="1" t="str">
        <f>SUBSTITUTE(AmazonProductData[[#This Row],[category-old3]], "OfficeProducts", "Office Products")</f>
        <v>Home &amp; Kitchen</v>
      </c>
      <c r="I639" s="1" t="str">
        <f>SUBSTITUTE(AmazonProductData[[#This Row],[Category2]], "&amp;", " &amp; ")</f>
        <v>Home &amp; Kitchen</v>
      </c>
      <c r="J639" s="1" t="str">
        <f>SUBSTITUTE(AmazonProductData[[#This Row],[category-old2]],"|","")</f>
        <v>Home&amp;Kitchen</v>
      </c>
      <c r="K639" s="1" t="s">
        <v>2874</v>
      </c>
      <c r="L639" s="13">
        <v>979</v>
      </c>
      <c r="M639" s="13" t="str">
        <f>IF(AmazonProductData[[#This Row],[Actual_price]]&lt;200,"₹200",IF(AmazonProductData[[#This Row],[Actual_price]]&lt;=500,"₹200–₹500"," &gt;₹500)"))</f>
        <v xml:space="preserve"> &gt;₹500)</v>
      </c>
      <c r="N639" s="36">
        <v>1395</v>
      </c>
      <c r="O639" s="36" t="str">
        <f>IF(AmazonProductData[[#This Row],[Discount_percentage]]&gt;=0.5,"50% or More","Less Than 50%")</f>
        <v>Less Than 50%</v>
      </c>
      <c r="P639" s="27">
        <v>0.3</v>
      </c>
      <c r="Q639" s="32" t="str">
        <f>IF(AmazonProductData[[#This Row],[Rating]]&lt;3,"Good",IF(AmazonProductData[[#This Row],[Rating]]&lt;=3.9,"Very Good","Excellent"))</f>
        <v>Excellent</v>
      </c>
      <c r="R639" s="32">
        <f>AmazonProductData[[#This Row],[Rating]]*AmazonProductData[[#This Row],[Rating_count]]</f>
        <v>64058.400000000001</v>
      </c>
      <c r="S639" s="17">
        <v>4.2</v>
      </c>
      <c r="T639" s="17">
        <f>AmazonProductData[[#This Row],[Actual_price]]*AmazonProductData[[#This Row],[Rating_count]]</f>
        <v>21276540</v>
      </c>
      <c r="U639" s="17" t="str">
        <f>IF(AmazonProductData[[#This Row],[Rating_count]]&lt;1000,"Less than 1k Reviews","More than 1k Reviews")</f>
        <v>More than 1k Reviews</v>
      </c>
      <c r="V639" s="20">
        <v>15252</v>
      </c>
      <c r="W639" s="1" t="s">
        <v>4071</v>
      </c>
      <c r="X639" s="1" t="s">
        <v>5264</v>
      </c>
      <c r="Y639" s="1" t="s">
        <v>6458</v>
      </c>
      <c r="Z639" s="1" t="s">
        <v>7652</v>
      </c>
      <c r="AA639" s="1" t="s">
        <v>8846</v>
      </c>
      <c r="AB639" s="1" t="s">
        <v>10058</v>
      </c>
      <c r="AC639" s="2" t="s">
        <v>11471</v>
      </c>
      <c r="AD639" s="4" t="s">
        <v>12935</v>
      </c>
    </row>
    <row r="640" spans="1:30" x14ac:dyDescent="0.35">
      <c r="A640" s="3" t="s">
        <v>996</v>
      </c>
      <c r="B640" s="3" t="str">
        <f>PROPER(AmazonProductData[[#This Row],[P_edit_3]])</f>
        <v>Milton Go Electro 2.0</v>
      </c>
      <c r="C640" s="3" t="str">
        <f>SUBSTITUTE(AmazonProductData[[#This Row],[P_edit_2]],"/","")</f>
        <v>Milton Go Electro 2.0</v>
      </c>
      <c r="D640" s="3" t="str">
        <f>SUBSTITUTE(AmazonProductData[[#This Row],[P_edit_1]],"!!","")</f>
        <v>Milton Go Electro 2.0</v>
      </c>
      <c r="E640" s="3" t="str">
        <f>LEFT(AmazonProductData[[#This Row],[product_name-original]],FIND("~",SUBSTITUTE(AmazonProductData[[#This Row],[product_name-original]]," ","~",4))-1)</f>
        <v>Milton Go Electro 2.0</v>
      </c>
      <c r="F640" s="1" t="s">
        <v>2333</v>
      </c>
      <c r="G640" s="1" t="str">
        <f>LEFT(AmazonProductData[[#This Row],[category-orginal]],FIND("|",AmazonProductData[[#This Row],[category-orginal]]))</f>
        <v>Home&amp;Kitchen|</v>
      </c>
      <c r="H640" s="1" t="str">
        <f>SUBSTITUTE(AmazonProductData[[#This Row],[category-old3]], "OfficeProducts", "Office Products")</f>
        <v>Home &amp; Kitchen</v>
      </c>
      <c r="I640" s="1" t="str">
        <f>SUBSTITUTE(AmazonProductData[[#This Row],[Category2]], "&amp;", " &amp; ")</f>
        <v>Home &amp; Kitchen</v>
      </c>
      <c r="J640" s="1" t="str">
        <f>SUBSTITUTE(AmazonProductData[[#This Row],[category-old2]],"|","")</f>
        <v>Home&amp;Kitchen</v>
      </c>
      <c r="K640" s="1" t="s">
        <v>2830</v>
      </c>
      <c r="L640" s="13">
        <v>1345</v>
      </c>
      <c r="M640" s="13" t="str">
        <f>IF(AmazonProductData[[#This Row],[Actual_price]]&lt;200,"₹200",IF(AmazonProductData[[#This Row],[Actual_price]]&lt;=500,"₹200–₹500"," &gt;₹500)"))</f>
        <v xml:space="preserve"> &gt;₹500)</v>
      </c>
      <c r="N640" s="36">
        <v>1750</v>
      </c>
      <c r="O640" s="36" t="str">
        <f>IF(AmazonProductData[[#This Row],[Discount_percentage]]&gt;=0.5,"50% or More","Less Than 50%")</f>
        <v>Less Than 50%</v>
      </c>
      <c r="P640" s="27">
        <v>0.23</v>
      </c>
      <c r="Q640" s="32" t="str">
        <f>IF(AmazonProductData[[#This Row],[Rating]]&lt;3,"Good",IF(AmazonProductData[[#This Row],[Rating]]&lt;=3.9,"Very Good","Excellent"))</f>
        <v>Very Good</v>
      </c>
      <c r="R640" s="32">
        <f>AmazonProductData[[#This Row],[Rating]]*AmazonProductData[[#This Row],[Rating_count]]</f>
        <v>9370.7999999999993</v>
      </c>
      <c r="S640" s="17">
        <v>3.8</v>
      </c>
      <c r="T640" s="17">
        <f>AmazonProductData[[#This Row],[Actual_price]]*AmazonProductData[[#This Row],[Rating_count]]</f>
        <v>4315500</v>
      </c>
      <c r="U640" s="17" t="str">
        <f>IF(AmazonProductData[[#This Row],[Rating_count]]&lt;1000,"Less than 1k Reviews","More than 1k Reviews")</f>
        <v>More than 1k Reviews</v>
      </c>
      <c r="V640" s="20">
        <v>2466</v>
      </c>
      <c r="W640" s="1" t="s">
        <v>3840</v>
      </c>
      <c r="X640" s="1" t="s">
        <v>5031</v>
      </c>
      <c r="Y640" s="1" t="s">
        <v>6225</v>
      </c>
      <c r="Z640" s="1" t="s">
        <v>7419</v>
      </c>
      <c r="AA640" s="1" t="s">
        <v>8613</v>
      </c>
      <c r="AB640" s="2" t="s">
        <v>9825</v>
      </c>
      <c r="AC640" s="2" t="s">
        <v>11239</v>
      </c>
      <c r="AD640" s="4" t="s">
        <v>12702</v>
      </c>
    </row>
    <row r="641" spans="1:30" hidden="1" x14ac:dyDescent="0.35">
      <c r="A641" s="3" t="s">
        <v>549</v>
      </c>
      <c r="B641" s="3" t="str">
        <f>PROPER(AmazonProductData[[#This Row],[P_edit_3]])</f>
        <v>Mobilife Bluetooth Extendable Selfie</v>
      </c>
      <c r="C641" s="3" t="str">
        <f>SUBSTITUTE(AmazonProductData[[#This Row],[P_edit_2]],"/","")</f>
        <v>Mobilife Bluetooth Extendable Selfie</v>
      </c>
      <c r="D641" s="3" t="str">
        <f>SUBSTITUTE(AmazonProductData[[#This Row],[P_edit_1]],"!!","")</f>
        <v>Mobilife Bluetooth Extendable Selfie</v>
      </c>
      <c r="E641" s="1" t="str">
        <f>LEFT(AmazonProductData[[#This Row],[product_name-original]],FIND("~",SUBSTITUTE(AmazonProductData[[#This Row],[product_name-original]]," ","~",4))-1)</f>
        <v>Mobilife Bluetooth Extendable Selfie</v>
      </c>
      <c r="F641" s="1" t="s">
        <v>1886</v>
      </c>
      <c r="G641" s="1" t="str">
        <f>LEFT(AmazonProductData[[#This Row],[category-orginal]],FIND("|",AmazonProductData[[#This Row],[category-orginal]]))</f>
        <v>Electronics|</v>
      </c>
      <c r="H641" s="1" t="str">
        <f>SUBSTITUTE(AmazonProductData[[#This Row],[category-old3]], "OfficeProducts", "Office Products")</f>
        <v>Electronics</v>
      </c>
      <c r="I641" s="1" t="str">
        <f>SUBSTITUTE(AmazonProductData[[#This Row],[Category2]], "&amp;", " &amp; ")</f>
        <v>Electronics</v>
      </c>
      <c r="J641" s="1" t="str">
        <f>SUBSTITUTE(AmazonProductData[[#This Row],[category-old2]],"|","")</f>
        <v>Electronics</v>
      </c>
      <c r="K641" s="1" t="s">
        <v>2718</v>
      </c>
      <c r="L641" s="13">
        <v>599</v>
      </c>
      <c r="M641" s="13" t="str">
        <f>IF(AmazonProductData[[#This Row],[Actual_price]]&lt;200,"₹200",IF(AmazonProductData[[#This Row],[Actual_price]]&lt;=500,"₹200–₹500"," &gt;₹500)"))</f>
        <v xml:space="preserve"> &gt;₹500)</v>
      </c>
      <c r="N641" s="36">
        <v>1399</v>
      </c>
      <c r="O641" s="36" t="str">
        <f>IF(AmazonProductData[[#This Row],[Discount_percentage]]&gt;=0.5,"50% or More","Less Than 50%")</f>
        <v>50% or More</v>
      </c>
      <c r="P641" s="27">
        <v>0.56999999999999995</v>
      </c>
      <c r="Q641" s="32" t="str">
        <f>IF(AmazonProductData[[#This Row],[Rating]]&lt;3,"Good",IF(AmazonProductData[[#This Row],[Rating]]&lt;=3.9,"Very Good","Excellent"))</f>
        <v>Excellent</v>
      </c>
      <c r="R641" s="32">
        <f>AmazonProductData[[#This Row],[Rating]]*AmazonProductData[[#This Row],[Rating_count]]</f>
        <v>59695.999999999993</v>
      </c>
      <c r="S641" s="17">
        <v>4.0999999999999996</v>
      </c>
      <c r="T641" s="17">
        <f>AmazonProductData[[#This Row],[Actual_price]]*AmazonProductData[[#This Row],[Rating_count]]</f>
        <v>20369440</v>
      </c>
      <c r="U641" s="17" t="str">
        <f>IF(AmazonProductData[[#This Row],[Rating_count]]&lt;1000,"Less than 1k Reviews","More than 1k Reviews")</f>
        <v>More than 1k Reviews</v>
      </c>
      <c r="V641" s="20">
        <v>14560</v>
      </c>
      <c r="W641" s="1" t="s">
        <v>3398</v>
      </c>
      <c r="X641" s="1" t="s">
        <v>4588</v>
      </c>
      <c r="Y641" s="1" t="s">
        <v>5782</v>
      </c>
      <c r="Z641" s="1" t="s">
        <v>6976</v>
      </c>
      <c r="AA641" s="1" t="s">
        <v>8170</v>
      </c>
      <c r="AB641" s="1" t="s">
        <v>9377</v>
      </c>
      <c r="AC641" s="2" t="s">
        <v>10733</v>
      </c>
      <c r="AD641" s="4" t="s">
        <v>12168</v>
      </c>
    </row>
    <row r="642" spans="1:30" x14ac:dyDescent="0.35">
      <c r="A642" s="3" t="s">
        <v>698</v>
      </c>
      <c r="B642" s="3" t="str">
        <f>PROPER(AmazonProductData[[#This Row],[P_edit_3]])</f>
        <v>Humble Dynamic Lapel Collar</v>
      </c>
      <c r="C642" s="3" t="str">
        <f>SUBSTITUTE(AmazonProductData[[#This Row],[P_edit_2]],"/","")</f>
        <v>HUMBLE Dynamic Lapel Collar</v>
      </c>
      <c r="D642" s="3" t="str">
        <f>SUBSTITUTE(AmazonProductData[[#This Row],[P_edit_1]],"!!","")</f>
        <v>HUMBLE Dynamic Lapel Collar</v>
      </c>
      <c r="E642" s="3" t="str">
        <f>LEFT(AmazonProductData[[#This Row],[product_name-original]],FIND("~",SUBSTITUTE(AmazonProductData[[#This Row],[product_name-original]]," ","~",4))-1)</f>
        <v>HUMBLE Dynamic Lapel Collar</v>
      </c>
      <c r="F642" s="1" t="s">
        <v>2035</v>
      </c>
      <c r="G642" s="1" t="str">
        <f>LEFT(AmazonProductData[[#This Row],[category-orginal]],FIND("|",AmazonProductData[[#This Row],[category-orginal]]))</f>
        <v>Computers&amp;Accessories|</v>
      </c>
      <c r="H642" s="1" t="str">
        <f>SUBSTITUTE(AmazonProductData[[#This Row],[category-old3]], "OfficeProducts", "Office Products")</f>
        <v>Computers &amp; Accessories</v>
      </c>
      <c r="I642" s="1" t="str">
        <f>SUBSTITUTE(AmazonProductData[[#This Row],[Category2]], "&amp;", " &amp; ")</f>
        <v>Computers &amp; Accessories</v>
      </c>
      <c r="J642" s="1" t="str">
        <f>SUBSTITUTE(AmazonProductData[[#This Row],[category-old2]],"|","")</f>
        <v>Computers&amp;Accessories</v>
      </c>
      <c r="K642" s="1" t="s">
        <v>2776</v>
      </c>
      <c r="L642" s="13">
        <v>199</v>
      </c>
      <c r="M642" s="13" t="str">
        <f>IF(AmazonProductData[[#This Row],[Actual_price]]&lt;200,"₹200",IF(AmazonProductData[[#This Row],[Actual_price]]&lt;=500,"₹200–₹500"," &gt;₹500)"))</f>
        <v>₹200–₹500</v>
      </c>
      <c r="N642" s="36">
        <v>499</v>
      </c>
      <c r="O642" s="36" t="str">
        <f>IF(AmazonProductData[[#This Row],[Discount_percentage]]&gt;=0.5,"50% or More","Less Than 50%")</f>
        <v>50% or More</v>
      </c>
      <c r="P642" s="27">
        <v>0.6</v>
      </c>
      <c r="Q642" s="32" t="str">
        <f>IF(AmazonProductData[[#This Row],[Rating]]&lt;3,"Good",IF(AmazonProductData[[#This Row],[Rating]]&lt;=3.9,"Very Good","Excellent"))</f>
        <v>Very Good</v>
      </c>
      <c r="R642" s="32">
        <f>AmazonProductData[[#This Row],[Rating]]*AmazonProductData[[#This Row],[Rating_count]]</f>
        <v>9253.1999999999989</v>
      </c>
      <c r="S642" s="17">
        <v>3.3</v>
      </c>
      <c r="T642" s="17">
        <f>AmazonProductData[[#This Row],[Actual_price]]*AmazonProductData[[#This Row],[Rating_count]]</f>
        <v>1399196</v>
      </c>
      <c r="U642" s="17" t="str">
        <f>IF(AmazonProductData[[#This Row],[Rating_count]]&lt;1000,"Less than 1k Reviews","More than 1k Reviews")</f>
        <v>More than 1k Reviews</v>
      </c>
      <c r="V642" s="20">
        <v>2804</v>
      </c>
      <c r="W642" s="1" t="s">
        <v>3546</v>
      </c>
      <c r="X642" s="1" t="s">
        <v>4737</v>
      </c>
      <c r="Y642" s="1" t="s">
        <v>5931</v>
      </c>
      <c r="Z642" s="1" t="s">
        <v>7125</v>
      </c>
      <c r="AA642" s="1" t="s">
        <v>8319</v>
      </c>
      <c r="AB642" s="1" t="s">
        <v>9528</v>
      </c>
      <c r="AC642" s="2" t="s">
        <v>10917</v>
      </c>
      <c r="AD642" s="4" t="s">
        <v>12364</v>
      </c>
    </row>
    <row r="643" spans="1:30" hidden="1" x14ac:dyDescent="0.35">
      <c r="A643" s="3" t="s">
        <v>56</v>
      </c>
      <c r="B643" s="3" t="str">
        <f>PROPER(AmazonProductData[[#This Row],[P_edit_3]])</f>
        <v>Tp-Link Wifi Dongle 300</v>
      </c>
      <c r="C643" s="3" t="str">
        <f>SUBSTITUTE(AmazonProductData[[#This Row],[P_edit_2]],"/","")</f>
        <v>TP-LINK WiFi Dongle 300</v>
      </c>
      <c r="D643" s="3" t="str">
        <f>SUBSTITUTE(AmazonProductData[[#This Row],[P_edit_1]],"!!","")</f>
        <v>TP-LINK WiFi Dongle 300</v>
      </c>
      <c r="E643" s="3" t="str">
        <f>LEFT(AmazonProductData[[#This Row],[product_name-original]],FIND("~",SUBSTITUTE(AmazonProductData[[#This Row],[product_name-original]]," ","~",4))-1)</f>
        <v>TP-LINK WiFi Dongle 300</v>
      </c>
      <c r="F643" s="1" t="s">
        <v>1407</v>
      </c>
      <c r="G643" s="1" t="str">
        <f>LEFT(AmazonProductData[[#This Row],[category-orginal]],FIND("|",AmazonProductData[[#This Row],[category-orginal]]))</f>
        <v>Computers&amp;Accessories|</v>
      </c>
      <c r="H643" s="1" t="str">
        <f>SUBSTITUTE(AmazonProductData[[#This Row],[category-old3]], "OfficeProducts", "Office Products")</f>
        <v>Computers &amp; Accessories</v>
      </c>
      <c r="I643" s="1" t="str">
        <f>SUBSTITUTE(AmazonProductData[[#This Row],[Category2]], "&amp;", " &amp; ")</f>
        <v>Computers &amp; Accessories</v>
      </c>
      <c r="J643" s="1" t="str">
        <f>SUBSTITUTE(AmazonProductData[[#This Row],[category-old2]],"|","")</f>
        <v>Computers&amp;Accessories</v>
      </c>
      <c r="K643" s="1" t="s">
        <v>2689</v>
      </c>
      <c r="L643" s="13">
        <v>649</v>
      </c>
      <c r="M643" s="13" t="str">
        <f>IF(AmazonProductData[[#This Row],[Actual_price]]&lt;200,"₹200",IF(AmazonProductData[[#This Row],[Actual_price]]&lt;=500,"₹200–₹500"," &gt;₹500)"))</f>
        <v xml:space="preserve"> &gt;₹500)</v>
      </c>
      <c r="N643" s="36">
        <v>1399</v>
      </c>
      <c r="O643" s="36" t="str">
        <f>IF(AmazonProductData[[#This Row],[Discount_percentage]]&gt;=0.5,"50% or More","Less Than 50%")</f>
        <v>50% or More</v>
      </c>
      <c r="P643" s="27">
        <v>0.54</v>
      </c>
      <c r="Q643" s="32" t="str">
        <f>IF(AmazonProductData[[#This Row],[Rating]]&lt;3,"Good",IF(AmazonProductData[[#This Row],[Rating]]&lt;=3.9,"Very Good","Excellent"))</f>
        <v>Excellent</v>
      </c>
      <c r="R643" s="32">
        <f>AmazonProductData[[#This Row],[Rating]]*AmazonProductData[[#This Row],[Rating_count]]</f>
        <v>754702.20000000007</v>
      </c>
      <c r="S643" s="17">
        <v>4.2</v>
      </c>
      <c r="T643" s="17">
        <f>AmazonProductData[[#This Row],[Actual_price]]*AmazonProductData[[#This Row],[Rating_count]]</f>
        <v>251387709</v>
      </c>
      <c r="U643" s="17" t="str">
        <f>IF(AmazonProductData[[#This Row],[Rating_count]]&lt;1000,"Less than 1k Reviews","More than 1k Reviews")</f>
        <v>More than 1k Reviews</v>
      </c>
      <c r="V643" s="20">
        <v>179691</v>
      </c>
      <c r="W643" s="1" t="s">
        <v>2954</v>
      </c>
      <c r="X643" s="1" t="s">
        <v>4200</v>
      </c>
      <c r="Y643" s="1" t="s">
        <v>5394</v>
      </c>
      <c r="Z643" s="1" t="s">
        <v>6588</v>
      </c>
      <c r="AA643" s="1" t="s">
        <v>7782</v>
      </c>
      <c r="AB643" s="1" t="s">
        <v>8976</v>
      </c>
      <c r="AC643" s="2" t="s">
        <v>10236</v>
      </c>
      <c r="AD643" s="4" t="s">
        <v>11648</v>
      </c>
    </row>
    <row r="644" spans="1:30" hidden="1" x14ac:dyDescent="0.35">
      <c r="A644" s="3" t="s">
        <v>923</v>
      </c>
      <c r="B644" s="3" t="str">
        <f>PROPER(AmazonProductData[[#This Row],[P_edit_3]])</f>
        <v>Bajaj Dx-6 1000W Dry</v>
      </c>
      <c r="C644" s="3" t="str">
        <f>SUBSTITUTE(AmazonProductData[[#This Row],[P_edit_2]],"/","")</f>
        <v>Bajaj DX-6 1000W Dry</v>
      </c>
      <c r="D644" s="3" t="str">
        <f>SUBSTITUTE(AmazonProductData[[#This Row],[P_edit_1]],"!!","")</f>
        <v>Bajaj DX-6 1000W Dry</v>
      </c>
      <c r="E644" s="3" t="str">
        <f>LEFT(AmazonProductData[[#This Row],[product_name-original]],FIND("~",SUBSTITUTE(AmazonProductData[[#This Row],[product_name-original]]," ","~",4))-1)</f>
        <v>Bajaj DX-6 1000W Dry</v>
      </c>
      <c r="F644" s="1" t="s">
        <v>2260</v>
      </c>
      <c r="G644" s="1" t="str">
        <f>LEFT(AmazonProductData[[#This Row],[category-orginal]],FIND("|",AmazonProductData[[#This Row],[category-orginal]]))</f>
        <v>Home&amp;Kitchen|</v>
      </c>
      <c r="H644" s="1" t="str">
        <f>SUBSTITUTE(AmazonProductData[[#This Row],[category-old3]], "OfficeProducts", "Office Products")</f>
        <v>Home &amp; Kitchen</v>
      </c>
      <c r="I644" s="1" t="str">
        <f>SUBSTITUTE(AmazonProductData[[#This Row],[Category2]], "&amp;", " &amp; ")</f>
        <v>Home &amp; Kitchen</v>
      </c>
      <c r="J644" s="1" t="str">
        <f>SUBSTITUTE(AmazonProductData[[#This Row],[category-old2]],"|","")</f>
        <v>Home&amp;Kitchen</v>
      </c>
      <c r="K644" s="1" t="s">
        <v>2838</v>
      </c>
      <c r="L644" s="13">
        <v>625</v>
      </c>
      <c r="M644" s="13" t="str">
        <f>IF(AmazonProductData[[#This Row],[Actual_price]]&lt;200,"₹200",IF(AmazonProductData[[#This Row],[Actual_price]]&lt;=500,"₹200–₹500"," &gt;₹500)"))</f>
        <v xml:space="preserve"> &gt;₹500)</v>
      </c>
      <c r="N644" s="36">
        <v>1400</v>
      </c>
      <c r="O644" s="36" t="str">
        <f>IF(AmazonProductData[[#This Row],[Discount_percentage]]&gt;=0.5,"50% or More","Less Than 50%")</f>
        <v>50% or More</v>
      </c>
      <c r="P644" s="27">
        <v>0.55000000000000004</v>
      </c>
      <c r="Q644" s="32" t="str">
        <f>IF(AmazonProductData[[#This Row],[Rating]]&lt;3,"Good",IF(AmazonProductData[[#This Row],[Rating]]&lt;=3.9,"Very Good","Excellent"))</f>
        <v>Excellent</v>
      </c>
      <c r="R644" s="32">
        <f>AmazonProductData[[#This Row],[Rating]]*AmazonProductData[[#This Row],[Rating_count]]</f>
        <v>97927.2</v>
      </c>
      <c r="S644" s="17">
        <v>4.2</v>
      </c>
      <c r="T644" s="17">
        <f>AmazonProductData[[#This Row],[Actual_price]]*AmazonProductData[[#This Row],[Rating_count]]</f>
        <v>32642400</v>
      </c>
      <c r="U644" s="17" t="str">
        <f>IF(AmazonProductData[[#This Row],[Rating_count]]&lt;1000,"Less than 1k Reviews","More than 1k Reviews")</f>
        <v>More than 1k Reviews</v>
      </c>
      <c r="V644" s="20">
        <v>23316</v>
      </c>
      <c r="W644" s="1" t="s">
        <v>3767</v>
      </c>
      <c r="X644" s="1" t="s">
        <v>4958</v>
      </c>
      <c r="Y644" s="1" t="s">
        <v>6152</v>
      </c>
      <c r="Z644" s="1" t="s">
        <v>7346</v>
      </c>
      <c r="AA644" s="1" t="s">
        <v>8540</v>
      </c>
      <c r="AB644" s="1" t="s">
        <v>9752</v>
      </c>
      <c r="AC644" s="2" t="s">
        <v>11166</v>
      </c>
      <c r="AD644" s="4" t="s">
        <v>12629</v>
      </c>
    </row>
    <row r="645" spans="1:30" hidden="1" x14ac:dyDescent="0.35">
      <c r="A645" s="3" t="s">
        <v>653</v>
      </c>
      <c r="B645" s="3" t="str">
        <f>PROPER(AmazonProductData[[#This Row],[P_edit_3]])</f>
        <v>Sandisk Ultra Dual 64</v>
      </c>
      <c r="C645" s="3" t="str">
        <f>SUBSTITUTE(AmazonProductData[[#This Row],[P_edit_2]],"/","")</f>
        <v>SanDisk Ultra Dual 64</v>
      </c>
      <c r="D645" s="3" t="str">
        <f>SUBSTITUTE(AmazonProductData[[#This Row],[P_edit_1]],"!!","")</f>
        <v>SanDisk Ultra Dual 64</v>
      </c>
      <c r="E645" s="3" t="str">
        <f>LEFT(AmazonProductData[[#This Row],[product_name-original]],FIND("~",SUBSTITUTE(AmazonProductData[[#This Row],[product_name-original]]," ","~",4))-1)</f>
        <v>SanDisk Ultra Dual 64</v>
      </c>
      <c r="F645" s="1" t="s">
        <v>1990</v>
      </c>
      <c r="G645" s="1" t="str">
        <f>LEFT(AmazonProductData[[#This Row],[category-orginal]],FIND("|",AmazonProductData[[#This Row],[category-orginal]]))</f>
        <v>Computers&amp;Accessories|</v>
      </c>
      <c r="H645" s="1" t="str">
        <f>SUBSTITUTE(AmazonProductData[[#This Row],[category-old3]], "OfficeProducts", "Office Products")</f>
        <v>Computers &amp; Accessories</v>
      </c>
      <c r="I645" s="1" t="str">
        <f>SUBSTITUTE(AmazonProductData[[#This Row],[Category2]], "&amp;", " &amp; ")</f>
        <v>Computers &amp; Accessories</v>
      </c>
      <c r="J645" s="1" t="str">
        <f>SUBSTITUTE(AmazonProductData[[#This Row],[category-old2]],"|","")</f>
        <v>Computers&amp;Accessories</v>
      </c>
      <c r="K645" s="1" t="s">
        <v>2732</v>
      </c>
      <c r="L645" s="13">
        <v>579</v>
      </c>
      <c r="M645" s="13" t="str">
        <f>IF(AmazonProductData[[#This Row],[Actual_price]]&lt;200,"₹200",IF(AmazonProductData[[#This Row],[Actual_price]]&lt;=500,"₹200–₹500"," &gt;₹500)"))</f>
        <v xml:space="preserve"> &gt;₹500)</v>
      </c>
      <c r="N645" s="36">
        <v>1400</v>
      </c>
      <c r="O645" s="36" t="str">
        <f>IF(AmazonProductData[[#This Row],[Discount_percentage]]&gt;=0.5,"50% or More","Less Than 50%")</f>
        <v>50% or More</v>
      </c>
      <c r="P645" s="27">
        <v>0.59</v>
      </c>
      <c r="Q645" s="32" t="str">
        <f>IF(AmazonProductData[[#This Row],[Rating]]&lt;3,"Good",IF(AmazonProductData[[#This Row],[Rating]]&lt;=3.9,"Very Good","Excellent"))</f>
        <v>Excellent</v>
      </c>
      <c r="R645" s="32">
        <f>AmazonProductData[[#This Row],[Rating]]*AmazonProductData[[#This Row],[Rating_count]]</f>
        <v>813147.2</v>
      </c>
      <c r="S645" s="17">
        <v>4.3</v>
      </c>
      <c r="T645" s="17">
        <f>AmazonProductData[[#This Row],[Actual_price]]*AmazonProductData[[#This Row],[Rating_count]]</f>
        <v>264745600</v>
      </c>
      <c r="U645" s="17" t="str">
        <f>IF(AmazonProductData[[#This Row],[Rating_count]]&lt;1000,"Less than 1k Reviews","More than 1k Reviews")</f>
        <v>More than 1k Reviews</v>
      </c>
      <c r="V645" s="20">
        <v>189104</v>
      </c>
      <c r="W645" s="1" t="s">
        <v>3501</v>
      </c>
      <c r="X645" s="1" t="s">
        <v>4694</v>
      </c>
      <c r="Y645" s="1" t="s">
        <v>5888</v>
      </c>
      <c r="Z645" s="1" t="s">
        <v>7082</v>
      </c>
      <c r="AA645" s="1" t="s">
        <v>8276</v>
      </c>
      <c r="AB645" s="1" t="s">
        <v>9484</v>
      </c>
      <c r="AC645" s="2" t="s">
        <v>10866</v>
      </c>
      <c r="AD645" s="4" t="s">
        <v>12310</v>
      </c>
    </row>
    <row r="646" spans="1:30" hidden="1" x14ac:dyDescent="0.35">
      <c r="A646" s="3" t="s">
        <v>65</v>
      </c>
      <c r="B646" s="3" t="str">
        <f>PROPER(AmazonProductData[[#This Row],[P_edit_3]])</f>
        <v>Amazon Basics High-Speed Hdmi</v>
      </c>
      <c r="C646" s="3" t="str">
        <f>SUBSTITUTE(AmazonProductData[[#This Row],[P_edit_2]],"/","")</f>
        <v>Amazon Basics High-Speed HDMI</v>
      </c>
      <c r="D646" s="3" t="str">
        <f>SUBSTITUTE(AmazonProductData[[#This Row],[P_edit_1]],"!!","")</f>
        <v>Amazon Basics High-Speed HDMI</v>
      </c>
      <c r="E646" s="3" t="str">
        <f>LEFT(AmazonProductData[[#This Row],[product_name-original]],FIND("~",SUBSTITUTE(AmazonProductData[[#This Row],[product_name-original]]," ","~",4))-1)</f>
        <v>Amazon Basics High-Speed HDMI</v>
      </c>
      <c r="F646" s="1" t="s">
        <v>1416</v>
      </c>
      <c r="G646" s="1" t="str">
        <f>LEFT(AmazonProductData[[#This Row],[category-orginal]],FIND("|",AmazonProductData[[#This Row],[category-orginal]]))</f>
        <v>Electronics|</v>
      </c>
      <c r="H646" s="1" t="str">
        <f>SUBSTITUTE(AmazonProductData[[#This Row],[category-old3]], "OfficeProducts", "Office Products")</f>
        <v>Electronics</v>
      </c>
      <c r="I646" s="1" t="str">
        <f>SUBSTITUTE(AmazonProductData[[#This Row],[Category2]], "&amp;", " &amp; ")</f>
        <v>Electronics</v>
      </c>
      <c r="J646" s="1" t="str">
        <f>SUBSTITUTE(AmazonProductData[[#This Row],[category-old2]],"|","")</f>
        <v>Electronics</v>
      </c>
      <c r="K646" s="1" t="s">
        <v>2690</v>
      </c>
      <c r="L646" s="13">
        <v>309</v>
      </c>
      <c r="M646" s="13" t="str">
        <f>IF(AmazonProductData[[#This Row],[Actual_price]]&lt;200,"₹200",IF(AmazonProductData[[#This Row],[Actual_price]]&lt;=500,"₹200–₹500"," &gt;₹500)"))</f>
        <v xml:space="preserve"> &gt;₹500)</v>
      </c>
      <c r="N646" s="36">
        <v>1400</v>
      </c>
      <c r="O646" s="36" t="str">
        <f>IF(AmazonProductData[[#This Row],[Discount_percentage]]&gt;=0.5,"50% or More","Less Than 50%")</f>
        <v>50% or More</v>
      </c>
      <c r="P646" s="27">
        <v>0.78</v>
      </c>
      <c r="Q646" s="32" t="str">
        <f>IF(AmazonProductData[[#This Row],[Rating]]&lt;3,"Good",IF(AmazonProductData[[#This Row],[Rating]]&lt;=3.9,"Very Good","Excellent"))</f>
        <v>Excellent</v>
      </c>
      <c r="R646" s="32">
        <f>AmazonProductData[[#This Row],[Rating]]*AmazonProductData[[#This Row],[Rating_count]]</f>
        <v>1878681.2000000002</v>
      </c>
      <c r="S646" s="17">
        <v>4.4000000000000004</v>
      </c>
      <c r="T646" s="17">
        <f>AmazonProductData[[#This Row],[Actual_price]]*AmazonProductData[[#This Row],[Rating_count]]</f>
        <v>597762200</v>
      </c>
      <c r="U646" s="17" t="str">
        <f>IF(AmazonProductData[[#This Row],[Rating_count]]&lt;1000,"Less than 1k Reviews","More than 1k Reviews")</f>
        <v>More than 1k Reviews</v>
      </c>
      <c r="V646" s="20">
        <v>426973</v>
      </c>
      <c r="W646" s="1" t="s">
        <v>2963</v>
      </c>
      <c r="X646" s="1" t="s">
        <v>4202</v>
      </c>
      <c r="Y646" s="1" t="s">
        <v>5396</v>
      </c>
      <c r="Z646" s="1" t="s">
        <v>6590</v>
      </c>
      <c r="AA646" s="1" t="s">
        <v>7784</v>
      </c>
      <c r="AB646" s="1" t="s">
        <v>8978</v>
      </c>
      <c r="AC646" s="2" t="s">
        <v>10245</v>
      </c>
      <c r="AD646" s="4" t="s">
        <v>11657</v>
      </c>
    </row>
    <row r="647" spans="1:30" hidden="1" x14ac:dyDescent="0.35">
      <c r="A647" s="3" t="s">
        <v>1327</v>
      </c>
      <c r="B647" s="3" t="str">
        <f>PROPER(AmazonProductData[[#This Row],[P_edit_3]])</f>
        <v>Borosil Rio 1.5 L</v>
      </c>
      <c r="C647" s="3" t="str">
        <f>SUBSTITUTE(AmazonProductData[[#This Row],[P_edit_2]],"/","")</f>
        <v>Borosil Rio 1.5 L</v>
      </c>
      <c r="D647" s="3" t="str">
        <f>SUBSTITUTE(AmazonProductData[[#This Row],[P_edit_1]],"!!","")</f>
        <v>Borosil Rio 1.5 L</v>
      </c>
      <c r="E647" s="3" t="str">
        <f>LEFT(AmazonProductData[[#This Row],[product_name-original]],FIND("~",SUBSTITUTE(AmazonProductData[[#This Row],[product_name-original]]," ","~",4))-1)</f>
        <v>Borosil Rio 1.5 L</v>
      </c>
      <c r="F647" s="1" t="s">
        <v>2664</v>
      </c>
      <c r="G647" s="1" t="str">
        <f>LEFT(AmazonProductData[[#This Row],[category-orginal]],FIND("|",AmazonProductData[[#This Row],[category-orginal]]))</f>
        <v>Home&amp;Kitchen|</v>
      </c>
      <c r="H647" s="1" t="str">
        <f>SUBSTITUTE(AmazonProductData[[#This Row],[category-old3]], "OfficeProducts", "Office Products")</f>
        <v>Home &amp; Kitchen</v>
      </c>
      <c r="I647" s="1" t="str">
        <f>SUBSTITUTE(AmazonProductData[[#This Row],[Category2]], "&amp;", " &amp; ")</f>
        <v>Home &amp; Kitchen</v>
      </c>
      <c r="J647" s="1" t="str">
        <f>SUBSTITUTE(AmazonProductData[[#This Row],[category-old2]],"|","")</f>
        <v>Home&amp;Kitchen</v>
      </c>
      <c r="K647" s="1" t="s">
        <v>2830</v>
      </c>
      <c r="L647" s="13">
        <v>1180</v>
      </c>
      <c r="M647" s="13" t="str">
        <f>IF(AmazonProductData[[#This Row],[Actual_price]]&lt;200,"₹200",IF(AmazonProductData[[#This Row],[Actual_price]]&lt;=500,"₹200–₹500"," &gt;₹500)"))</f>
        <v xml:space="preserve"> &gt;₹500)</v>
      </c>
      <c r="N647" s="36">
        <v>1440</v>
      </c>
      <c r="O647" s="36" t="str">
        <f>IF(AmazonProductData[[#This Row],[Discount_percentage]]&gt;=0.5,"50% or More","Less Than 50%")</f>
        <v>Less Than 50%</v>
      </c>
      <c r="P647" s="27">
        <v>0.18</v>
      </c>
      <c r="Q647" s="32" t="str">
        <f>IF(AmazonProductData[[#This Row],[Rating]]&lt;3,"Good",IF(AmazonProductData[[#This Row],[Rating]]&lt;=3.9,"Very Good","Excellent"))</f>
        <v>Excellent</v>
      </c>
      <c r="R647" s="32">
        <f>AmazonProductData[[#This Row],[Rating]]*AmazonProductData[[#This Row],[Rating_count]]</f>
        <v>6413.4000000000005</v>
      </c>
      <c r="S647" s="17">
        <v>4.2</v>
      </c>
      <c r="T647" s="17">
        <f>AmazonProductData[[#This Row],[Actual_price]]*AmazonProductData[[#This Row],[Rating_count]]</f>
        <v>2198880</v>
      </c>
      <c r="U647" s="17" t="str">
        <f>IF(AmazonProductData[[#This Row],[Rating_count]]&lt;1000,"Less than 1k Reviews","More than 1k Reviews")</f>
        <v>More than 1k Reviews</v>
      </c>
      <c r="V647" s="20">
        <v>1527</v>
      </c>
      <c r="W647" s="1" t="s">
        <v>4168</v>
      </c>
      <c r="X647" s="1" t="s">
        <v>5362</v>
      </c>
      <c r="Y647" s="1" t="s">
        <v>6556</v>
      </c>
      <c r="Z647" s="1" t="s">
        <v>7750</v>
      </c>
      <c r="AA647" s="1" t="s">
        <v>8944</v>
      </c>
      <c r="AB647" s="1" t="s">
        <v>10156</v>
      </c>
      <c r="AC647" s="2" t="s">
        <v>11568</v>
      </c>
      <c r="AD647" s="4" t="s">
        <v>13033</v>
      </c>
    </row>
    <row r="648" spans="1:30" x14ac:dyDescent="0.35">
      <c r="A648" s="3" t="s">
        <v>201</v>
      </c>
      <c r="B648" s="3" t="str">
        <f>PROPER(AmazonProductData[[#This Row],[P_edit_3]])</f>
        <v>Storite Usb 2.0 A</v>
      </c>
      <c r="C648" s="3" t="str">
        <f>SUBSTITUTE(AmazonProductData[[#This Row],[P_edit_2]],"/","")</f>
        <v>Storite USB 2.0 A</v>
      </c>
      <c r="D648" s="3" t="str">
        <f>SUBSTITUTE(AmazonProductData[[#This Row],[P_edit_1]],"!!","")</f>
        <v>Storite USB 2.0 A</v>
      </c>
      <c r="E648" s="3" t="str">
        <f>LEFT(AmazonProductData[[#This Row],[product_name-original]],FIND("~",SUBSTITUTE(AmazonProductData[[#This Row],[product_name-original]]," ","~",4))-1)</f>
        <v>Storite USB 2.0 A</v>
      </c>
      <c r="F648" s="1" t="s">
        <v>1552</v>
      </c>
      <c r="G648" s="1" t="str">
        <f>LEFT(AmazonProductData[[#This Row],[category-orginal]],FIND("|",AmazonProductData[[#This Row],[category-orginal]]))</f>
        <v>Computers&amp;Accessories|</v>
      </c>
      <c r="H648" s="1" t="str">
        <f>SUBSTITUTE(AmazonProductData[[#This Row],[category-old3]], "OfficeProducts", "Office Products")</f>
        <v>Computers &amp; Accessories</v>
      </c>
      <c r="I648" s="1" t="str">
        <f>SUBSTITUTE(AmazonProductData[[#This Row],[Category2]], "&amp;", " &amp; ")</f>
        <v>Computers &amp; Accessories</v>
      </c>
      <c r="J648" s="1" t="str">
        <f>SUBSTITUTE(AmazonProductData[[#This Row],[category-old2]],"|","")</f>
        <v>Computers&amp;Accessories</v>
      </c>
      <c r="K648" s="1" t="s">
        <v>2688</v>
      </c>
      <c r="L648" s="13">
        <v>259</v>
      </c>
      <c r="M648" s="13" t="str">
        <f>IF(AmazonProductData[[#This Row],[Actual_price]]&lt;200,"₹200",IF(AmazonProductData[[#This Row],[Actual_price]]&lt;=500,"₹200–₹500"," &gt;₹500)"))</f>
        <v xml:space="preserve"> &gt;₹500)</v>
      </c>
      <c r="N648" s="36">
        <v>699</v>
      </c>
      <c r="O648" s="36" t="str">
        <f>IF(AmazonProductData[[#This Row],[Discount_percentage]]&gt;=0.5,"50% or More","Less Than 50%")</f>
        <v>50% or More</v>
      </c>
      <c r="P648" s="27">
        <v>0.63</v>
      </c>
      <c r="Q648" s="32" t="str">
        <f>IF(AmazonProductData[[#This Row],[Rating]]&lt;3,"Good",IF(AmazonProductData[[#This Row],[Rating]]&lt;=3.9,"Very Good","Excellent"))</f>
        <v>Very Good</v>
      </c>
      <c r="R648" s="32">
        <f>AmazonProductData[[#This Row],[Rating]]*AmazonProductData[[#This Row],[Rating_count]]</f>
        <v>9116.1999999999989</v>
      </c>
      <c r="S648" s="17">
        <v>3.8</v>
      </c>
      <c r="T648" s="17">
        <f>AmazonProductData[[#This Row],[Actual_price]]*AmazonProductData[[#This Row],[Rating_count]]</f>
        <v>1676901</v>
      </c>
      <c r="U648" s="17" t="str">
        <f>IF(AmazonProductData[[#This Row],[Rating_count]]&lt;1000,"Less than 1k Reviews","More than 1k Reviews")</f>
        <v>More than 1k Reviews</v>
      </c>
      <c r="V648" s="20">
        <v>2399</v>
      </c>
      <c r="W648" s="1" t="s">
        <v>3091</v>
      </c>
      <c r="X648" s="1" t="s">
        <v>4341</v>
      </c>
      <c r="Y648" s="1" t="s">
        <v>5535</v>
      </c>
      <c r="Z648" s="1" t="s">
        <v>6729</v>
      </c>
      <c r="AA648" s="1" t="s">
        <v>7923</v>
      </c>
      <c r="AB648" s="1" t="s">
        <v>9126</v>
      </c>
      <c r="AC648" s="2" t="s">
        <v>10379</v>
      </c>
      <c r="AD648" s="4" t="s">
        <v>11793</v>
      </c>
    </row>
    <row r="649" spans="1:30" x14ac:dyDescent="0.35">
      <c r="A649" s="3" t="s">
        <v>758</v>
      </c>
      <c r="B649" s="3" t="str">
        <f>PROPER(AmazonProductData[[#This Row],[P_edit_3]])</f>
        <v>Zebronics Zeb-Buds 30 3.5Mm</v>
      </c>
      <c r="C649" s="3" t="str">
        <f>SUBSTITUTE(AmazonProductData[[#This Row],[P_edit_2]],"/","")</f>
        <v>ZEBRONICS Zeb-Buds 30 3.5Mm</v>
      </c>
      <c r="D649" s="3" t="str">
        <f>SUBSTITUTE(AmazonProductData[[#This Row],[P_edit_1]],"!!","")</f>
        <v>ZEBRONICS Zeb-Buds 30 3.5Mm</v>
      </c>
      <c r="E649" s="3" t="str">
        <f>LEFT(AmazonProductData[[#This Row],[product_name-original]],FIND("~",SUBSTITUTE(AmazonProductData[[#This Row],[product_name-original]]," ","~",4))-1)</f>
        <v>ZEBRONICS Zeb-Buds 30 3.5Mm</v>
      </c>
      <c r="F649" s="1" t="s">
        <v>2095</v>
      </c>
      <c r="G649" s="1" t="str">
        <f>LEFT(AmazonProductData[[#This Row],[category-orginal]],FIND("|",AmazonProductData[[#This Row],[category-orginal]]))</f>
        <v>Electronics|</v>
      </c>
      <c r="H649" s="1" t="str">
        <f>SUBSTITUTE(AmazonProductData[[#This Row],[category-old3]], "OfficeProducts", "Office Products")</f>
        <v>Electronics</v>
      </c>
      <c r="I649" s="1" t="str">
        <f>SUBSTITUTE(AmazonProductData[[#This Row],[Category2]], "&amp;", " &amp; ")</f>
        <v>Electronics</v>
      </c>
      <c r="J649" s="1" t="str">
        <f>SUBSTITUTE(AmazonProductData[[#This Row],[category-old2]],"|","")</f>
        <v>Electronics</v>
      </c>
      <c r="K649" s="1" t="s">
        <v>2712</v>
      </c>
      <c r="L649" s="13">
        <v>199</v>
      </c>
      <c r="M649" s="13" t="str">
        <f>IF(AmazonProductData[[#This Row],[Actual_price]]&lt;200,"₹200",IF(AmazonProductData[[#This Row],[Actual_price]]&lt;=500,"₹200–₹500"," &gt;₹500)"))</f>
        <v>₹200–₹500</v>
      </c>
      <c r="N649" s="36">
        <v>499</v>
      </c>
      <c r="O649" s="36" t="str">
        <f>IF(AmazonProductData[[#This Row],[Discount_percentage]]&gt;=0.5,"50% or More","Less Than 50%")</f>
        <v>50% or More</v>
      </c>
      <c r="P649" s="27">
        <v>0.6</v>
      </c>
      <c r="Q649" s="32" t="str">
        <f>IF(AmazonProductData[[#This Row],[Rating]]&lt;3,"Good",IF(AmazonProductData[[#This Row],[Rating]]&lt;=3.9,"Very Good","Excellent"))</f>
        <v>Very Good</v>
      </c>
      <c r="R649" s="32">
        <f>AmazonProductData[[#This Row],[Rating]]*AmazonProductData[[#This Row],[Rating_count]]</f>
        <v>8971.2000000000007</v>
      </c>
      <c r="S649" s="17">
        <v>3.6</v>
      </c>
      <c r="T649" s="17">
        <f>AmazonProductData[[#This Row],[Actual_price]]*AmazonProductData[[#This Row],[Rating_count]]</f>
        <v>1243508</v>
      </c>
      <c r="U649" s="17" t="str">
        <f>IF(AmazonProductData[[#This Row],[Rating_count]]&lt;1000,"Less than 1k Reviews","More than 1k Reviews")</f>
        <v>More than 1k Reviews</v>
      </c>
      <c r="V649" s="20">
        <v>2492</v>
      </c>
      <c r="W649" s="1" t="s">
        <v>3604</v>
      </c>
      <c r="X649" s="1" t="s">
        <v>4797</v>
      </c>
      <c r="Y649" s="1" t="s">
        <v>5991</v>
      </c>
      <c r="Z649" s="1" t="s">
        <v>7185</v>
      </c>
      <c r="AA649" s="1" t="s">
        <v>8379</v>
      </c>
      <c r="AB649" s="1" t="s">
        <v>9589</v>
      </c>
      <c r="AC649" s="2" t="s">
        <v>10980</v>
      </c>
      <c r="AD649" s="4" t="s">
        <v>12430</v>
      </c>
    </row>
    <row r="650" spans="1:30" hidden="1" x14ac:dyDescent="0.35">
      <c r="A650" s="3" t="s">
        <v>1148</v>
      </c>
      <c r="B650" s="3" t="str">
        <f>PROPER(AmazonProductData[[#This Row],[P_edit_3]])</f>
        <v>Ibell Castor Ctek15L Premium</v>
      </c>
      <c r="C650" s="3" t="str">
        <f>SUBSTITUTE(AmazonProductData[[#This Row],[P_edit_2]],"/","")</f>
        <v>iBELL Castor CTEK15L Premium</v>
      </c>
      <c r="D650" s="3" t="str">
        <f>SUBSTITUTE(AmazonProductData[[#This Row],[P_edit_1]],"!!","")</f>
        <v>iBELL Castor CTEK15L Premium</v>
      </c>
      <c r="E650" s="3" t="str">
        <f>LEFT(AmazonProductData[[#This Row],[product_name-original]],FIND("~",SUBSTITUTE(AmazonProductData[[#This Row],[product_name-original]]," ","~",4))-1)</f>
        <v>iBELL Castor CTEK15L Premium</v>
      </c>
      <c r="F650" s="1" t="s">
        <v>2485</v>
      </c>
      <c r="G650" s="1" t="str">
        <f>LEFT(AmazonProductData[[#This Row],[category-orginal]],FIND("|",AmazonProductData[[#This Row],[category-orginal]]))</f>
        <v>Home&amp;Kitchen|</v>
      </c>
      <c r="H650" s="1" t="str">
        <f>SUBSTITUTE(AmazonProductData[[#This Row],[category-old3]], "OfficeProducts", "Office Products")</f>
        <v>Home &amp; Kitchen</v>
      </c>
      <c r="I650" s="1" t="str">
        <f>SUBSTITUTE(AmazonProductData[[#This Row],[Category2]], "&amp;", " &amp; ")</f>
        <v>Home &amp; Kitchen</v>
      </c>
      <c r="J650" s="1" t="str">
        <f>SUBSTITUTE(AmazonProductData[[#This Row],[category-old2]],"|","")</f>
        <v>Home&amp;Kitchen</v>
      </c>
      <c r="K650" s="1" t="s">
        <v>2842</v>
      </c>
      <c r="L650" s="13">
        <v>664</v>
      </c>
      <c r="M650" s="13" t="str">
        <f>IF(AmazonProductData[[#This Row],[Actual_price]]&lt;200,"₹200",IF(AmazonProductData[[#This Row],[Actual_price]]&lt;=500,"₹200–₹500"," &gt;₹500)"))</f>
        <v xml:space="preserve"> &gt;₹500)</v>
      </c>
      <c r="N650" s="36">
        <v>1490</v>
      </c>
      <c r="O650" s="36" t="str">
        <f>IF(AmazonProductData[[#This Row],[Discount_percentage]]&gt;=0.5,"50% or More","Less Than 50%")</f>
        <v>50% or More</v>
      </c>
      <c r="P650" s="27">
        <v>0.55000000000000004</v>
      </c>
      <c r="Q650" s="32" t="str">
        <f>IF(AmazonProductData[[#This Row],[Rating]]&lt;3,"Good",IF(AmazonProductData[[#This Row],[Rating]]&lt;=3.9,"Very Good","Excellent"))</f>
        <v>Excellent</v>
      </c>
      <c r="R650" s="32">
        <f>AmazonProductData[[#This Row],[Rating]]*AmazonProductData[[#This Row],[Rating_count]]</f>
        <v>3792.4999999999995</v>
      </c>
      <c r="S650" s="17">
        <v>4.0999999999999996</v>
      </c>
      <c r="T650" s="17">
        <f>AmazonProductData[[#This Row],[Actual_price]]*AmazonProductData[[#This Row],[Rating_count]]</f>
        <v>1378250</v>
      </c>
      <c r="U650" s="17" t="str">
        <f>IF(AmazonProductData[[#This Row],[Rating_count]]&lt;1000,"Less than 1k Reviews","More than 1k Reviews")</f>
        <v>Less than 1k Reviews</v>
      </c>
      <c r="V650" s="20">
        <v>925</v>
      </c>
      <c r="W650" s="1" t="s">
        <v>3991</v>
      </c>
      <c r="X650" s="1" t="s">
        <v>5183</v>
      </c>
      <c r="Y650" s="1" t="s">
        <v>6377</v>
      </c>
      <c r="Z650" s="1" t="s">
        <v>7571</v>
      </c>
      <c r="AA650" s="1" t="s">
        <v>8765</v>
      </c>
      <c r="AB650" s="1" t="s">
        <v>9977</v>
      </c>
      <c r="AC650" s="2" t="s">
        <v>11390</v>
      </c>
      <c r="AD650" s="4" t="s">
        <v>12854</v>
      </c>
    </row>
    <row r="651" spans="1:30" hidden="1" x14ac:dyDescent="0.35">
      <c r="A651" s="3" t="s">
        <v>1074</v>
      </c>
      <c r="B651" s="3" t="str">
        <f>PROPER(AmazonProductData[[#This Row],[P_edit_3]])</f>
        <v>Ibell Sek15L Premium 1.5</v>
      </c>
      <c r="C651" s="3" t="str">
        <f>SUBSTITUTE(AmazonProductData[[#This Row],[P_edit_2]],"/","")</f>
        <v>iBELL SEK15L Premium 1.5</v>
      </c>
      <c r="D651" s="3" t="str">
        <f>SUBSTITUTE(AmazonProductData[[#This Row],[P_edit_1]],"!!","")</f>
        <v>iBELL SEK15L Premium 1.5</v>
      </c>
      <c r="E651" s="3" t="str">
        <f>LEFT(AmazonProductData[[#This Row],[product_name-original]],FIND("~",SUBSTITUTE(AmazonProductData[[#This Row],[product_name-original]]," ","~",4))-1)</f>
        <v>iBELL SEK15L Premium 1.5</v>
      </c>
      <c r="F651" s="1" t="s">
        <v>2411</v>
      </c>
      <c r="G651" s="1" t="str">
        <f>LEFT(AmazonProductData[[#This Row],[category-orginal]],FIND("|",AmazonProductData[[#This Row],[category-orginal]]))</f>
        <v>Home&amp;Kitchen|</v>
      </c>
      <c r="H651" s="1" t="str">
        <f>SUBSTITUTE(AmazonProductData[[#This Row],[category-old3]], "OfficeProducts", "Office Products")</f>
        <v>Home &amp; Kitchen</v>
      </c>
      <c r="I651" s="1" t="str">
        <f>SUBSTITUTE(AmazonProductData[[#This Row],[Category2]], "&amp;", " &amp; ")</f>
        <v>Home &amp; Kitchen</v>
      </c>
      <c r="J651" s="1" t="str">
        <f>SUBSTITUTE(AmazonProductData[[#This Row],[category-old2]],"|","")</f>
        <v>Home&amp;Kitchen</v>
      </c>
      <c r="K651" s="1" t="s">
        <v>2830</v>
      </c>
      <c r="L651" s="13">
        <v>664</v>
      </c>
      <c r="M651" s="13" t="str">
        <f>IF(AmazonProductData[[#This Row],[Actual_price]]&lt;200,"₹200",IF(AmazonProductData[[#This Row],[Actual_price]]&lt;=500,"₹200–₹500"," &gt;₹500)"))</f>
        <v xml:space="preserve"> &gt;₹500)</v>
      </c>
      <c r="N651" s="36">
        <v>1490</v>
      </c>
      <c r="O651" s="36" t="str">
        <f>IF(AmazonProductData[[#This Row],[Discount_percentage]]&gt;=0.5,"50% or More","Less Than 50%")</f>
        <v>50% or More</v>
      </c>
      <c r="P651" s="27">
        <v>0.55000000000000004</v>
      </c>
      <c r="Q651" s="32" t="str">
        <f>IF(AmazonProductData[[#This Row],[Rating]]&lt;3,"Good",IF(AmazonProductData[[#This Row],[Rating]]&lt;=3.9,"Very Good","Excellent"))</f>
        <v>Excellent</v>
      </c>
      <c r="R651" s="32">
        <f>AmazonProductData[[#This Row],[Rating]]*AmazonProductData[[#This Row],[Rating_count]]</f>
        <v>8792</v>
      </c>
      <c r="S651" s="17">
        <v>4</v>
      </c>
      <c r="T651" s="17">
        <f>AmazonProductData[[#This Row],[Actual_price]]*AmazonProductData[[#This Row],[Rating_count]]</f>
        <v>3275020</v>
      </c>
      <c r="U651" s="17" t="str">
        <f>IF(AmazonProductData[[#This Row],[Rating_count]]&lt;1000,"Less than 1k Reviews","More than 1k Reviews")</f>
        <v>More than 1k Reviews</v>
      </c>
      <c r="V651" s="20">
        <v>2198</v>
      </c>
      <c r="W651" s="1" t="s">
        <v>3917</v>
      </c>
      <c r="X651" s="1" t="s">
        <v>5109</v>
      </c>
      <c r="Y651" s="1" t="s">
        <v>6303</v>
      </c>
      <c r="Z651" s="1" t="s">
        <v>7497</v>
      </c>
      <c r="AA651" s="1" t="s">
        <v>8691</v>
      </c>
      <c r="AB651" s="1" t="s">
        <v>9903</v>
      </c>
      <c r="AC651" s="2" t="s">
        <v>11317</v>
      </c>
      <c r="AD651" s="4" t="s">
        <v>12780</v>
      </c>
    </row>
    <row r="652" spans="1:30" hidden="1" x14ac:dyDescent="0.35">
      <c r="A652" s="3" t="s">
        <v>834</v>
      </c>
      <c r="B652" s="3" t="str">
        <f>PROPER(AmazonProductData[[#This Row],[P_edit_3]])</f>
        <v>Rpm Euro Games Laptoppc</v>
      </c>
      <c r="C652" s="3" t="str">
        <f>SUBSTITUTE(AmazonProductData[[#This Row],[P_edit_2]],"/","")</f>
        <v>RPM Euro Games LaptopPC</v>
      </c>
      <c r="D652" s="3" t="str">
        <f>SUBSTITUTE(AmazonProductData[[#This Row],[P_edit_1]],"!!","")</f>
        <v>RPM Euro Games Laptop/PC</v>
      </c>
      <c r="E652" s="3" t="str">
        <f>LEFT(AmazonProductData[[#This Row],[product_name-original]],FIND("~",SUBSTITUTE(AmazonProductData[[#This Row],[product_name-original]]," ","~",4))-1)</f>
        <v>RPM Euro Games Laptop/PC</v>
      </c>
      <c r="F652" s="1" t="s">
        <v>2171</v>
      </c>
      <c r="G652" s="1" t="str">
        <f>LEFT(AmazonProductData[[#This Row],[category-orginal]],FIND("|",AmazonProductData[[#This Row],[category-orginal]]))</f>
        <v>Computers&amp;Accessories|</v>
      </c>
      <c r="H652" s="1" t="str">
        <f>SUBSTITUTE(AmazonProductData[[#This Row],[category-old3]], "OfficeProducts", "Office Products")</f>
        <v>Computers &amp; Accessories</v>
      </c>
      <c r="I652" s="1" t="str">
        <f>SUBSTITUTE(AmazonProductData[[#This Row],[Category2]], "&amp;", " &amp; ")</f>
        <v>Computers &amp; Accessories</v>
      </c>
      <c r="J652" s="1" t="str">
        <f>SUBSTITUTE(AmazonProductData[[#This Row],[category-old2]],"|","")</f>
        <v>Computers&amp;Accessories</v>
      </c>
      <c r="K652" s="1" t="s">
        <v>2773</v>
      </c>
      <c r="L652" s="13">
        <v>699</v>
      </c>
      <c r="M652" s="13" t="str">
        <f>IF(AmazonProductData[[#This Row],[Actual_price]]&lt;200,"₹200",IF(AmazonProductData[[#This Row],[Actual_price]]&lt;=500,"₹200–₹500"," &gt;₹500)"))</f>
        <v xml:space="preserve"> &gt;₹500)</v>
      </c>
      <c r="N652" s="36">
        <v>1490</v>
      </c>
      <c r="O652" s="36" t="str">
        <f>IF(AmazonProductData[[#This Row],[Discount_percentage]]&gt;=0.5,"50% or More","Less Than 50%")</f>
        <v>50% or More</v>
      </c>
      <c r="P652" s="27">
        <v>0.53</v>
      </c>
      <c r="Q652" s="32" t="str">
        <f>IF(AmazonProductData[[#This Row],[Rating]]&lt;3,"Good",IF(AmazonProductData[[#This Row],[Rating]]&lt;=3.9,"Very Good","Excellent"))</f>
        <v>Excellent</v>
      </c>
      <c r="R652" s="32">
        <f>AmazonProductData[[#This Row],[Rating]]*AmazonProductData[[#This Row],[Rating_count]]</f>
        <v>22944</v>
      </c>
      <c r="S652" s="17">
        <v>4</v>
      </c>
      <c r="T652" s="17">
        <f>AmazonProductData[[#This Row],[Actual_price]]*AmazonProductData[[#This Row],[Rating_count]]</f>
        <v>8546640</v>
      </c>
      <c r="U652" s="17" t="str">
        <f>IF(AmazonProductData[[#This Row],[Rating_count]]&lt;1000,"Less than 1k Reviews","More than 1k Reviews")</f>
        <v>More than 1k Reviews</v>
      </c>
      <c r="V652" s="20">
        <v>5736</v>
      </c>
      <c r="W652" s="1" t="s">
        <v>3679</v>
      </c>
      <c r="X652" s="1" t="s">
        <v>4871</v>
      </c>
      <c r="Y652" s="1" t="s">
        <v>6065</v>
      </c>
      <c r="Z652" s="1" t="s">
        <v>7259</v>
      </c>
      <c r="AA652" s="1" t="s">
        <v>8453</v>
      </c>
      <c r="AB652" s="1" t="s">
        <v>9663</v>
      </c>
      <c r="AC652" s="2" t="s">
        <v>11066</v>
      </c>
      <c r="AD652" s="4" t="s">
        <v>12521</v>
      </c>
    </row>
    <row r="653" spans="1:30" hidden="1" x14ac:dyDescent="0.35">
      <c r="A653" s="3" t="s">
        <v>1010</v>
      </c>
      <c r="B653" s="3" t="str">
        <f>PROPER(AmazonProductData[[#This Row],[P_edit_3]])</f>
        <v>Luminous Vento Deluxe 150</v>
      </c>
      <c r="C653" s="3" t="str">
        <f>SUBSTITUTE(AmazonProductData[[#This Row],[P_edit_2]],"/","")</f>
        <v>Luminous Vento Deluxe 150</v>
      </c>
      <c r="D653" s="3" t="str">
        <f>SUBSTITUTE(AmazonProductData[[#This Row],[P_edit_1]],"!!","")</f>
        <v>Luminous Vento Deluxe 150</v>
      </c>
      <c r="E653" s="3" t="str">
        <f>LEFT(AmazonProductData[[#This Row],[product_name-original]],FIND("~",SUBSTITUTE(AmazonProductData[[#This Row],[product_name-original]]," ","~",4))-1)</f>
        <v>Luminous Vento Deluxe 150</v>
      </c>
      <c r="F653" s="1" t="s">
        <v>2347</v>
      </c>
      <c r="G653" s="1" t="str">
        <f>LEFT(AmazonProductData[[#This Row],[category-orginal]],FIND("|",AmazonProductData[[#This Row],[category-orginal]]))</f>
        <v>Home&amp;Kitchen|</v>
      </c>
      <c r="H653" s="1" t="str">
        <f>SUBSTITUTE(AmazonProductData[[#This Row],[category-old3]], "OfficeProducts", "Office Products")</f>
        <v>Home &amp; Kitchen</v>
      </c>
      <c r="I653" s="1" t="str">
        <f>SUBSTITUTE(AmazonProductData[[#This Row],[Category2]], "&amp;", " &amp; ")</f>
        <v>Home &amp; Kitchen</v>
      </c>
      <c r="J653" s="1" t="str">
        <f>SUBSTITUTE(AmazonProductData[[#This Row],[category-old2]],"|","")</f>
        <v>Home&amp;Kitchen</v>
      </c>
      <c r="K653" s="1" t="s">
        <v>2862</v>
      </c>
      <c r="L653" s="13">
        <v>999</v>
      </c>
      <c r="M653" s="13" t="str">
        <f>IF(AmazonProductData[[#This Row],[Actual_price]]&lt;200,"₹200",IF(AmazonProductData[[#This Row],[Actual_price]]&lt;=500,"₹200–₹500"," &gt;₹500)"))</f>
        <v xml:space="preserve"> &gt;₹500)</v>
      </c>
      <c r="N653" s="36">
        <v>1490</v>
      </c>
      <c r="O653" s="36" t="str">
        <f>IF(AmazonProductData[[#This Row],[Discount_percentage]]&gt;=0.5,"50% or More","Less Than 50%")</f>
        <v>Less Than 50%</v>
      </c>
      <c r="P653" s="27">
        <v>0.33</v>
      </c>
      <c r="Q653" s="32" t="str">
        <f>IF(AmazonProductData[[#This Row],[Rating]]&lt;3,"Good",IF(AmazonProductData[[#This Row],[Rating]]&lt;=3.9,"Very Good","Excellent"))</f>
        <v>Excellent</v>
      </c>
      <c r="R653" s="32">
        <f>AmazonProductData[[#This Row],[Rating]]*AmazonProductData[[#This Row],[Rating_count]]</f>
        <v>53295.899999999994</v>
      </c>
      <c r="S653" s="17">
        <v>4.0999999999999996</v>
      </c>
      <c r="T653" s="17">
        <f>AmazonProductData[[#This Row],[Actual_price]]*AmazonProductData[[#This Row],[Rating_count]]</f>
        <v>19368510</v>
      </c>
      <c r="U653" s="17" t="str">
        <f>IF(AmazonProductData[[#This Row],[Rating_count]]&lt;1000,"Less than 1k Reviews","More than 1k Reviews")</f>
        <v>More than 1k Reviews</v>
      </c>
      <c r="V653" s="20">
        <v>12999</v>
      </c>
      <c r="W653" s="1" t="s">
        <v>3854</v>
      </c>
      <c r="X653" s="1" t="s">
        <v>5045</v>
      </c>
      <c r="Y653" s="1" t="s">
        <v>6239</v>
      </c>
      <c r="Z653" s="1" t="s">
        <v>7433</v>
      </c>
      <c r="AA653" s="1" t="s">
        <v>8627</v>
      </c>
      <c r="AB653" s="1" t="s">
        <v>9839</v>
      </c>
      <c r="AC653" s="2" t="s">
        <v>11253</v>
      </c>
      <c r="AD653" s="4" t="s">
        <v>12716</v>
      </c>
    </row>
    <row r="654" spans="1:30" hidden="1" x14ac:dyDescent="0.35">
      <c r="A654" s="3" t="s">
        <v>593</v>
      </c>
      <c r="B654" s="3" t="str">
        <f>PROPER(AmazonProductData[[#This Row],[P_edit_3]])</f>
        <v>Boat Bassheads 242</v>
      </c>
      <c r="C654" s="3" t="str">
        <f>SUBSTITUTE(AmazonProductData[[#This Row],[P_edit_2]],"/","")</f>
        <v>boAt Bassheads 242</v>
      </c>
      <c r="D654" s="3" t="str">
        <f>SUBSTITUTE(AmazonProductData[[#This Row],[P_edit_1]],"!!","")</f>
        <v>boAt Bassheads 242</v>
      </c>
      <c r="E654" s="3" t="s">
        <v>13067</v>
      </c>
      <c r="F654" s="1" t="s">
        <v>1930</v>
      </c>
      <c r="G654" s="1" t="str">
        <f>LEFT(AmazonProductData[[#This Row],[category-orginal]],FIND("|",AmazonProductData[[#This Row],[category-orginal]]))</f>
        <v>Electronics|</v>
      </c>
      <c r="H654" s="1" t="str">
        <f>SUBSTITUTE(AmazonProductData[[#This Row],[category-old3]], "OfficeProducts", "Office Products")</f>
        <v>Electronics</v>
      </c>
      <c r="I654" s="1" t="str">
        <f>SUBSTITUTE(AmazonProductData[[#This Row],[Category2]], "&amp;", " &amp; ")</f>
        <v>Electronics</v>
      </c>
      <c r="J654" s="1" t="str">
        <f>SUBSTITUTE(AmazonProductData[[#This Row],[category-old2]],"|","")</f>
        <v>Electronics</v>
      </c>
      <c r="K654" s="1" t="s">
        <v>2712</v>
      </c>
      <c r="L654" s="13">
        <v>455</v>
      </c>
      <c r="M654" s="13" t="str">
        <f>IF(AmazonProductData[[#This Row],[Actual_price]]&lt;200,"₹200",IF(AmazonProductData[[#This Row],[Actual_price]]&lt;=500,"₹200–₹500"," &gt;₹500)"))</f>
        <v xml:space="preserve"> &gt;₹500)</v>
      </c>
      <c r="N654" s="36">
        <v>1490</v>
      </c>
      <c r="O654" s="36" t="str">
        <f>IF(AmazonProductData[[#This Row],[Discount_percentage]]&gt;=0.5,"50% or More","Less Than 50%")</f>
        <v>50% or More</v>
      </c>
      <c r="P654" s="27">
        <v>0.69</v>
      </c>
      <c r="Q654" s="32" t="str">
        <f>IF(AmazonProductData[[#This Row],[Rating]]&lt;3,"Good",IF(AmazonProductData[[#This Row],[Rating]]&lt;=3.9,"Very Good","Excellent"))</f>
        <v>Excellent</v>
      </c>
      <c r="R654" s="32">
        <f>AmazonProductData[[#This Row],[Rating]]*AmazonProductData[[#This Row],[Rating_count]]</f>
        <v>662875.69999999995</v>
      </c>
      <c r="S654" s="17">
        <v>4.0999999999999996</v>
      </c>
      <c r="T654" s="17">
        <f>AmazonProductData[[#This Row],[Actual_price]]*AmazonProductData[[#This Row],[Rating_count]]</f>
        <v>240898730</v>
      </c>
      <c r="U654" s="17" t="str">
        <f>IF(AmazonProductData[[#This Row],[Rating_count]]&lt;1000,"Less than 1k Reviews","More than 1k Reviews")</f>
        <v>More than 1k Reviews</v>
      </c>
      <c r="V654" s="20">
        <v>161677</v>
      </c>
      <c r="W654" s="1" t="s">
        <v>3439</v>
      </c>
      <c r="X654" s="1" t="s">
        <v>4632</v>
      </c>
      <c r="Y654" s="1" t="s">
        <v>5826</v>
      </c>
      <c r="Z654" s="1" t="s">
        <v>7020</v>
      </c>
      <c r="AA654" s="1" t="s">
        <v>8214</v>
      </c>
      <c r="AB654" s="1" t="s">
        <v>9421</v>
      </c>
      <c r="AC654" s="2" t="s">
        <v>10794</v>
      </c>
      <c r="AD654" s="4" t="s">
        <v>12231</v>
      </c>
    </row>
    <row r="655" spans="1:30" hidden="1" x14ac:dyDescent="0.35">
      <c r="A655" s="3" t="s">
        <v>427</v>
      </c>
      <c r="B655" s="3" t="str">
        <f>PROPER(AmazonProductData[[#This Row],[P_edit_3]])</f>
        <v xml:space="preserve">Boat Bassheads 242 </v>
      </c>
      <c r="C655" s="3" t="str">
        <f>SUBSTITUTE(AmazonProductData[[#This Row],[P_edit_2]],"/","")</f>
        <v xml:space="preserve">boAt Bassheads 242 </v>
      </c>
      <c r="D655" s="3" t="str">
        <f>SUBSTITUTE(AmazonProductData[[#This Row],[P_edit_1]],"!!","")</f>
        <v xml:space="preserve">boAt Bassheads 242 </v>
      </c>
      <c r="E655" s="3" t="s">
        <v>13090</v>
      </c>
      <c r="F655" s="1" t="s">
        <v>1769</v>
      </c>
      <c r="G655" s="1" t="str">
        <f>LEFT(AmazonProductData[[#This Row],[category-orginal]],FIND("|",AmazonProductData[[#This Row],[category-orginal]]))</f>
        <v>Electronics|</v>
      </c>
      <c r="H655" s="1" t="str">
        <f>SUBSTITUTE(AmazonProductData[[#This Row],[category-old3]], "OfficeProducts", "Office Products")</f>
        <v>Electronics</v>
      </c>
      <c r="I655" s="1" t="str">
        <f>SUBSTITUTE(AmazonProductData[[#This Row],[Category2]], "&amp;", " &amp; ")</f>
        <v>Electronics</v>
      </c>
      <c r="J655" s="1" t="str">
        <f>SUBSTITUTE(AmazonProductData[[#This Row],[category-old2]],"|","")</f>
        <v>Electronics</v>
      </c>
      <c r="K655" s="1" t="s">
        <v>2712</v>
      </c>
      <c r="L655" s="13">
        <v>599</v>
      </c>
      <c r="M655" s="13" t="str">
        <f>IF(AmazonProductData[[#This Row],[Actual_price]]&lt;200,"₹200",IF(AmazonProductData[[#This Row],[Actual_price]]&lt;=500,"₹200–₹500"," &gt;₹500)"))</f>
        <v xml:space="preserve"> &gt;₹500)</v>
      </c>
      <c r="N655" s="36">
        <v>1490</v>
      </c>
      <c r="O655" s="36" t="str">
        <f>IF(AmazonProductData[[#This Row],[Discount_percentage]]&gt;=0.5,"50% or More","Less Than 50%")</f>
        <v>50% or More</v>
      </c>
      <c r="P655" s="27">
        <v>0.6</v>
      </c>
      <c r="Q655" s="32" t="str">
        <f>IF(AmazonProductData[[#This Row],[Rating]]&lt;3,"Good",IF(AmazonProductData[[#This Row],[Rating]]&lt;=3.9,"Very Good","Excellent"))</f>
        <v>Excellent</v>
      </c>
      <c r="R655" s="32">
        <f>AmazonProductData[[#This Row],[Rating]]*AmazonProductData[[#This Row],[Rating_count]]</f>
        <v>662883.89999999991</v>
      </c>
      <c r="S655" s="17">
        <v>4.0999999999999996</v>
      </c>
      <c r="T655" s="17">
        <f>AmazonProductData[[#This Row],[Actual_price]]*AmazonProductData[[#This Row],[Rating_count]]</f>
        <v>240901710</v>
      </c>
      <c r="U655" s="17" t="str">
        <f>IF(AmazonProductData[[#This Row],[Rating_count]]&lt;1000,"Less than 1k Reviews","More than 1k Reviews")</f>
        <v>More than 1k Reviews</v>
      </c>
      <c r="V655" s="20">
        <v>161679</v>
      </c>
      <c r="W655" s="1" t="s">
        <v>3292</v>
      </c>
      <c r="X655" s="1" t="s">
        <v>4506</v>
      </c>
      <c r="Y655" s="1" t="s">
        <v>5700</v>
      </c>
      <c r="Z655" s="1" t="s">
        <v>6894</v>
      </c>
      <c r="AA655" s="1" t="s">
        <v>8088</v>
      </c>
      <c r="AB655" s="1" t="s">
        <v>9294</v>
      </c>
      <c r="AC655" s="2" t="s">
        <v>10604</v>
      </c>
      <c r="AD655" s="4" t="s">
        <v>12029</v>
      </c>
    </row>
    <row r="656" spans="1:30" x14ac:dyDescent="0.35">
      <c r="A656" s="3" t="s">
        <v>537</v>
      </c>
      <c r="B656" s="3" t="str">
        <f>PROPER(AmazonProductData[[#This Row],[P_edit_3]])</f>
        <v>Lava A1 Josh 21(Blue</v>
      </c>
      <c r="C656" s="3" t="str">
        <f>SUBSTITUTE(AmazonProductData[[#This Row],[P_edit_2]],"/","")</f>
        <v>Lava A1 Josh 21(Blue</v>
      </c>
      <c r="D656" s="3" t="str">
        <f>SUBSTITUTE(AmazonProductData[[#This Row],[P_edit_1]],"!!","")</f>
        <v>Lava A1 Josh 21(Blue</v>
      </c>
      <c r="E656" s="3" t="str">
        <f>LEFT(AmazonProductData[[#This Row],[product_name-original]],FIND("~",SUBSTITUTE(AmazonProductData[[#This Row],[product_name-original]]," ","~",4))-1)</f>
        <v>Lava A1 Josh 21(Blue</v>
      </c>
      <c r="F656" s="1" t="s">
        <v>1875</v>
      </c>
      <c r="G656" s="1" t="str">
        <f>LEFT(AmazonProductData[[#This Row],[category-orginal]],FIND("|",AmazonProductData[[#This Row],[category-orginal]]))</f>
        <v>Electronics|</v>
      </c>
      <c r="H656" s="1" t="str">
        <f>SUBSTITUTE(AmazonProductData[[#This Row],[category-old3]], "OfficeProducts", "Office Products")</f>
        <v>Electronics</v>
      </c>
      <c r="I656" s="1" t="str">
        <f>SUBSTITUTE(AmazonProductData[[#This Row],[Category2]], "&amp;", " &amp; ")</f>
        <v>Electronics</v>
      </c>
      <c r="J656" s="1" t="str">
        <f>SUBSTITUTE(AmazonProductData[[#This Row],[category-old2]],"|","")</f>
        <v>Electronics</v>
      </c>
      <c r="K656" s="1" t="s">
        <v>2711</v>
      </c>
      <c r="L656" s="13">
        <v>1055</v>
      </c>
      <c r="M656" s="13" t="str">
        <f>IF(AmazonProductData[[#This Row],[Actual_price]]&lt;200,"₹200",IF(AmazonProductData[[#This Row],[Actual_price]]&lt;=500,"₹200–₹500"," &gt;₹500)"))</f>
        <v xml:space="preserve"> &gt;₹500)</v>
      </c>
      <c r="N656" s="36">
        <v>1249</v>
      </c>
      <c r="O656" s="36" t="str">
        <f>IF(AmazonProductData[[#This Row],[Discount_percentage]]&gt;=0.5,"50% or More","Less Than 50%")</f>
        <v>Less Than 50%</v>
      </c>
      <c r="P656" s="27">
        <v>0.16</v>
      </c>
      <c r="Q656" s="32" t="str">
        <f>IF(AmazonProductData[[#This Row],[Rating]]&lt;3,"Good",IF(AmazonProductData[[#This Row],[Rating]]&lt;=3.9,"Very Good","Excellent"))</f>
        <v>Very Good</v>
      </c>
      <c r="R656" s="32">
        <f>AmazonProductData[[#This Row],[Rating]]*AmazonProductData[[#This Row],[Rating_count]]</f>
        <v>8937.6</v>
      </c>
      <c r="S656" s="17">
        <v>3.8</v>
      </c>
      <c r="T656" s="17">
        <f>AmazonProductData[[#This Row],[Actual_price]]*AmazonProductData[[#This Row],[Rating_count]]</f>
        <v>2937648</v>
      </c>
      <c r="U656" s="17" t="str">
        <f>IF(AmazonProductData[[#This Row],[Rating_count]]&lt;1000,"Less than 1k Reviews","More than 1k Reviews")</f>
        <v>More than 1k Reviews</v>
      </c>
      <c r="V656" s="20">
        <v>2352</v>
      </c>
      <c r="W656" s="1" t="s">
        <v>3386</v>
      </c>
      <c r="X656" s="1" t="s">
        <v>4579</v>
      </c>
      <c r="Y656" s="1" t="s">
        <v>5773</v>
      </c>
      <c r="Z656" s="1" t="s">
        <v>6967</v>
      </c>
      <c r="AA656" s="1" t="s">
        <v>8161</v>
      </c>
      <c r="AB656" s="1" t="s">
        <v>9368</v>
      </c>
      <c r="AC656" s="2" t="s">
        <v>10718</v>
      </c>
      <c r="AD656" s="4" t="s">
        <v>12152</v>
      </c>
    </row>
    <row r="657" spans="1:30" hidden="1" x14ac:dyDescent="0.35">
      <c r="A657" s="3" t="s">
        <v>158</v>
      </c>
      <c r="B657" s="3" t="str">
        <f>PROPER(AmazonProductData[[#This Row],[P_edit_3]])</f>
        <v>Zebronics Haa2021 Hdmi Version</v>
      </c>
      <c r="C657" s="3" t="str">
        <f>SUBSTITUTE(AmazonProductData[[#This Row],[P_edit_2]],"/","")</f>
        <v>ZEBRONICS HAA2021 HDMI version</v>
      </c>
      <c r="D657" s="3" t="str">
        <f>SUBSTITUTE(AmazonProductData[[#This Row],[P_edit_1]],"!!","")</f>
        <v>ZEBRONICS HAA2021 HDMI version</v>
      </c>
      <c r="E657" s="3" t="str">
        <f>LEFT(AmazonProductData[[#This Row],[product_name-original]],FIND("~",SUBSTITUTE(AmazonProductData[[#This Row],[product_name-original]]," ","~",4))-1)</f>
        <v>ZEBRONICS HAA2021 HDMI version</v>
      </c>
      <c r="F657" s="1" t="s">
        <v>1509</v>
      </c>
      <c r="G657" s="1" t="str">
        <f>LEFT(AmazonProductData[[#This Row],[category-orginal]],FIND("|",AmazonProductData[[#This Row],[category-orginal]]))</f>
        <v>Electronics|</v>
      </c>
      <c r="H657" s="1" t="str">
        <f>SUBSTITUTE(AmazonProductData[[#This Row],[category-old3]], "OfficeProducts", "Office Products")</f>
        <v>Electronics</v>
      </c>
      <c r="I657" s="1" t="str">
        <f>SUBSTITUTE(AmazonProductData[[#This Row],[Category2]], "&amp;", " &amp; ")</f>
        <v>Electronics</v>
      </c>
      <c r="J657" s="1" t="str">
        <f>SUBSTITUTE(AmazonProductData[[#This Row],[category-old2]],"|","")</f>
        <v>Electronics</v>
      </c>
      <c r="K657" s="1" t="s">
        <v>2690</v>
      </c>
      <c r="L657" s="13">
        <v>637</v>
      </c>
      <c r="M657" s="13" t="str">
        <f>IF(AmazonProductData[[#This Row],[Actual_price]]&lt;200,"₹200",IF(AmazonProductData[[#This Row],[Actual_price]]&lt;=500,"₹200–₹500"," &gt;₹500)"))</f>
        <v xml:space="preserve"> &gt;₹500)</v>
      </c>
      <c r="N657" s="36">
        <v>1499</v>
      </c>
      <c r="O657" s="36" t="str">
        <f>IF(AmazonProductData[[#This Row],[Discount_percentage]]&gt;=0.5,"50% or More","Less Than 50%")</f>
        <v>50% or More</v>
      </c>
      <c r="P657" s="27">
        <v>0.57999999999999996</v>
      </c>
      <c r="Q657" s="32" t="str">
        <f>IF(AmazonProductData[[#This Row],[Rating]]&lt;3,"Good",IF(AmazonProductData[[#This Row],[Rating]]&lt;=3.9,"Very Good","Excellent"))</f>
        <v>Excellent</v>
      </c>
      <c r="R657" s="32">
        <f>AmazonProductData[[#This Row],[Rating]]*AmazonProductData[[#This Row],[Rating_count]]</f>
        <v>98.399999999999991</v>
      </c>
      <c r="S657" s="17">
        <v>4.0999999999999996</v>
      </c>
      <c r="T657" s="17">
        <f>AmazonProductData[[#This Row],[Actual_price]]*AmazonProductData[[#This Row],[Rating_count]]</f>
        <v>35976</v>
      </c>
      <c r="U657" s="17" t="str">
        <f>IF(AmazonProductData[[#This Row],[Rating_count]]&lt;1000,"Less than 1k Reviews","More than 1k Reviews")</f>
        <v>Less than 1k Reviews</v>
      </c>
      <c r="V657" s="20">
        <v>24</v>
      </c>
      <c r="W657" s="1" t="s">
        <v>3051</v>
      </c>
      <c r="X657" s="1" t="s">
        <v>4313</v>
      </c>
      <c r="Y657" s="1" t="s">
        <v>5507</v>
      </c>
      <c r="Z657" s="1" t="s">
        <v>6701</v>
      </c>
      <c r="AA657" s="1" t="s">
        <v>7895</v>
      </c>
      <c r="AB657" s="1" t="s">
        <v>9095</v>
      </c>
      <c r="AC657" s="2" t="s">
        <v>10336</v>
      </c>
      <c r="AD657" s="4" t="s">
        <v>11750</v>
      </c>
    </row>
    <row r="658" spans="1:30" x14ac:dyDescent="0.35">
      <c r="A658" s="3" t="s">
        <v>759</v>
      </c>
      <c r="B658" s="3" t="str">
        <f>PROPER(AmazonProductData[[#This Row],[P_edit_3]])</f>
        <v>Lapster Accessories Power Cable</v>
      </c>
      <c r="C658" s="3" t="str">
        <f>SUBSTITUTE(AmazonProductData[[#This Row],[P_edit_2]],"/","")</f>
        <v>LAPSTER Accessories Power Cable</v>
      </c>
      <c r="D658" s="3" t="str">
        <f>SUBSTITUTE(AmazonProductData[[#This Row],[P_edit_1]],"!!","")</f>
        <v>LAPSTER Accessories Power Cable</v>
      </c>
      <c r="E658" s="3" t="str">
        <f>LEFT(AmazonProductData[[#This Row],[product_name-original]],FIND("~",SUBSTITUTE(AmazonProductData[[#This Row],[product_name-original]]," ","~",4))-1)</f>
        <v>LAPSTER Accessories Power Cable</v>
      </c>
      <c r="F658" s="1" t="s">
        <v>2096</v>
      </c>
      <c r="G658" s="1" t="str">
        <f>LEFT(AmazonProductData[[#This Row],[category-orginal]],FIND("|",AmazonProductData[[#This Row],[category-orginal]]))</f>
        <v>Computers&amp;Accessories|</v>
      </c>
      <c r="H658" s="1" t="str">
        <f>SUBSTITUTE(AmazonProductData[[#This Row],[category-old3]], "OfficeProducts", "Office Products")</f>
        <v>Computers &amp; Accessories</v>
      </c>
      <c r="I658" s="1" t="str">
        <f>SUBSTITUTE(AmazonProductData[[#This Row],[Category2]], "&amp;", " &amp; ")</f>
        <v>Computers &amp; Accessories</v>
      </c>
      <c r="J658" s="1" t="str">
        <f>SUBSTITUTE(AmazonProductData[[#This Row],[category-old2]],"|","")</f>
        <v>Computers&amp;Accessories</v>
      </c>
      <c r="K658" s="1" t="s">
        <v>2798</v>
      </c>
      <c r="L658" s="13">
        <v>149</v>
      </c>
      <c r="M658" s="13" t="str">
        <f>IF(AmazonProductData[[#This Row],[Actual_price]]&lt;200,"₹200",IF(AmazonProductData[[#This Row],[Actual_price]]&lt;=500,"₹200–₹500"," &gt;₹500)"))</f>
        <v xml:space="preserve"> &gt;₹500)</v>
      </c>
      <c r="N658" s="36">
        <v>999</v>
      </c>
      <c r="O658" s="36" t="str">
        <f>IF(AmazonProductData[[#This Row],[Discount_percentage]]&gt;=0.5,"50% or More","Less Than 50%")</f>
        <v>50% or More</v>
      </c>
      <c r="P658" s="27">
        <v>0.85</v>
      </c>
      <c r="Q658" s="32" t="str">
        <f>IF(AmazonProductData[[#This Row],[Rating]]&lt;3,"Good",IF(AmazonProductData[[#This Row],[Rating]]&lt;=3.9,"Very Good","Excellent"))</f>
        <v>Very Good</v>
      </c>
      <c r="R658" s="32">
        <f>AmazonProductData[[#This Row],[Rating]]*AmazonProductData[[#This Row],[Rating_count]]</f>
        <v>8830.5</v>
      </c>
      <c r="S658" s="17">
        <v>3.5</v>
      </c>
      <c r="T658" s="17">
        <f>AmazonProductData[[#This Row],[Actual_price]]*AmazonProductData[[#This Row],[Rating_count]]</f>
        <v>2520477</v>
      </c>
      <c r="U658" s="17" t="str">
        <f>IF(AmazonProductData[[#This Row],[Rating_count]]&lt;1000,"Less than 1k Reviews","More than 1k Reviews")</f>
        <v>More than 1k Reviews</v>
      </c>
      <c r="V658" s="20">
        <v>2523</v>
      </c>
      <c r="W658" s="1" t="s">
        <v>3605</v>
      </c>
      <c r="X658" s="1" t="s">
        <v>4798</v>
      </c>
      <c r="Y658" s="1" t="s">
        <v>5992</v>
      </c>
      <c r="Z658" s="1" t="s">
        <v>7186</v>
      </c>
      <c r="AA658" s="1" t="s">
        <v>8380</v>
      </c>
      <c r="AB658" s="1" t="s">
        <v>9590</v>
      </c>
      <c r="AC658" s="2" t="s">
        <v>10983</v>
      </c>
      <c r="AD658" s="4" t="s">
        <v>12433</v>
      </c>
    </row>
    <row r="659" spans="1:30" hidden="1" x14ac:dyDescent="0.35">
      <c r="A659" s="3" t="s">
        <v>1162</v>
      </c>
      <c r="B659" s="3" t="str">
        <f>PROPER(AmazonProductData[[#This Row],[P_edit_3]])</f>
        <v>Maharaja Whiteline Nano Carbon</v>
      </c>
      <c r="C659" s="3" t="str">
        <f>SUBSTITUTE(AmazonProductData[[#This Row],[P_edit_2]],"/","")</f>
        <v>Maharaja Whiteline Nano Carbon</v>
      </c>
      <c r="D659" s="3" t="str">
        <f>SUBSTITUTE(AmazonProductData[[#This Row],[P_edit_1]],"!!","")</f>
        <v>Maharaja Whiteline Nano Carbon</v>
      </c>
      <c r="E659" s="3" t="str">
        <f>LEFT(AmazonProductData[[#This Row],[product_name-original]],FIND("~",SUBSTITUTE(AmazonProductData[[#This Row],[product_name-original]]," ","~",4))-1)</f>
        <v>Maharaja Whiteline Nano Carbon</v>
      </c>
      <c r="F659" s="1" t="s">
        <v>2499</v>
      </c>
      <c r="G659" s="1" t="str">
        <f>LEFT(AmazonProductData[[#This Row],[category-orginal]],FIND("|",AmazonProductData[[#This Row],[category-orginal]]))</f>
        <v>Home&amp;Kitchen|</v>
      </c>
      <c r="H659" s="1" t="str">
        <f>SUBSTITUTE(AmazonProductData[[#This Row],[category-old3]], "OfficeProducts", "Office Products")</f>
        <v>Home &amp; Kitchen</v>
      </c>
      <c r="I659" s="1" t="str">
        <f>SUBSTITUTE(AmazonProductData[[#This Row],[Category2]], "&amp;", " &amp; ")</f>
        <v>Home &amp; Kitchen</v>
      </c>
      <c r="J659" s="1" t="str">
        <f>SUBSTITUTE(AmazonProductData[[#This Row],[category-old2]],"|","")</f>
        <v>Home&amp;Kitchen</v>
      </c>
      <c r="K659" s="1" t="s">
        <v>2831</v>
      </c>
      <c r="L659" s="13">
        <v>1235</v>
      </c>
      <c r="M659" s="13" t="str">
        <f>IF(AmazonProductData[[#This Row],[Actual_price]]&lt;200,"₹200",IF(AmazonProductData[[#This Row],[Actual_price]]&lt;=500,"₹200–₹500"," &gt;₹500)"))</f>
        <v xml:space="preserve"> &gt;₹500)</v>
      </c>
      <c r="N659" s="36">
        <v>1499</v>
      </c>
      <c r="O659" s="36" t="str">
        <f>IF(AmazonProductData[[#This Row],[Discount_percentage]]&gt;=0.5,"50% or More","Less Than 50%")</f>
        <v>Less Than 50%</v>
      </c>
      <c r="P659" s="27">
        <v>0.18</v>
      </c>
      <c r="Q659" s="32" t="str">
        <f>IF(AmazonProductData[[#This Row],[Rating]]&lt;3,"Good",IF(AmazonProductData[[#This Row],[Rating]]&lt;=3.9,"Very Good","Excellent"))</f>
        <v>Excellent</v>
      </c>
      <c r="R659" s="32">
        <f>AmazonProductData[[#This Row],[Rating]]*AmazonProductData[[#This Row],[Rating_count]]</f>
        <v>832.3</v>
      </c>
      <c r="S659" s="17">
        <v>4.0999999999999996</v>
      </c>
      <c r="T659" s="17">
        <f>AmazonProductData[[#This Row],[Actual_price]]*AmazonProductData[[#This Row],[Rating_count]]</f>
        <v>304297</v>
      </c>
      <c r="U659" s="17" t="str">
        <f>IF(AmazonProductData[[#This Row],[Rating_count]]&lt;1000,"Less than 1k Reviews","More than 1k Reviews")</f>
        <v>Less than 1k Reviews</v>
      </c>
      <c r="V659" s="20">
        <v>203</v>
      </c>
      <c r="W659" s="1" t="s">
        <v>4005</v>
      </c>
      <c r="X659" s="1" t="s">
        <v>5197</v>
      </c>
      <c r="Y659" s="1" t="s">
        <v>6391</v>
      </c>
      <c r="Z659" s="1" t="s">
        <v>7585</v>
      </c>
      <c r="AA659" s="1" t="s">
        <v>8779</v>
      </c>
      <c r="AB659" s="1" t="s">
        <v>9991</v>
      </c>
      <c r="AC659" s="2" t="s">
        <v>11404</v>
      </c>
      <c r="AD659" s="4" t="s">
        <v>12868</v>
      </c>
    </row>
    <row r="660" spans="1:30" hidden="1" x14ac:dyDescent="0.35">
      <c r="A660" s="3" t="s">
        <v>760</v>
      </c>
      <c r="B660" s="3" t="str">
        <f>PROPER(AmazonProductData[[#This Row],[P_edit_3]])</f>
        <v>Portronics Ruffpad 12E Re-Writable</v>
      </c>
      <c r="C660" s="3" t="str">
        <f>SUBSTITUTE(AmazonProductData[[#This Row],[P_edit_2]],"/","")</f>
        <v>Portronics Ruffpad 12E Re-Writable</v>
      </c>
      <c r="D660" s="3" t="str">
        <f>SUBSTITUTE(AmazonProductData[[#This Row],[P_edit_1]],"!!","")</f>
        <v>Portronics Ruffpad 12E Re-Writable</v>
      </c>
      <c r="E660" s="3" t="str">
        <f>LEFT(AmazonProductData[[#This Row],[product_name-original]],FIND("~",SUBSTITUTE(AmazonProductData[[#This Row],[product_name-original]]," ","~",4))-1)</f>
        <v>Portronics Ruffpad 12E Re-Writable</v>
      </c>
      <c r="F660" s="1" t="s">
        <v>2097</v>
      </c>
      <c r="G660" s="1" t="str">
        <f>LEFT(AmazonProductData[[#This Row],[category-orginal]],FIND("|",AmazonProductData[[#This Row],[category-orginal]]))</f>
        <v>Computers&amp;Accessories|</v>
      </c>
      <c r="H660" s="1" t="str">
        <f>SUBSTITUTE(AmazonProductData[[#This Row],[category-old3]], "OfficeProducts", "Office Products")</f>
        <v>Computers &amp; Accessories</v>
      </c>
      <c r="I660" s="1" t="str">
        <f>SUBSTITUTE(AmazonProductData[[#This Row],[Category2]], "&amp;", " &amp; ")</f>
        <v>Computers &amp; Accessories</v>
      </c>
      <c r="J660" s="1" t="str">
        <f>SUBSTITUTE(AmazonProductData[[#This Row],[category-old2]],"|","")</f>
        <v>Computers&amp;Accessories</v>
      </c>
      <c r="K660" s="1" t="s">
        <v>2734</v>
      </c>
      <c r="L660" s="13">
        <v>469</v>
      </c>
      <c r="M660" s="13" t="str">
        <f>IF(AmazonProductData[[#This Row],[Actual_price]]&lt;200,"₹200",IF(AmazonProductData[[#This Row],[Actual_price]]&lt;=500,"₹200–₹500"," &gt;₹500)"))</f>
        <v xml:space="preserve"> &gt;₹500)</v>
      </c>
      <c r="N660" s="36">
        <v>1499</v>
      </c>
      <c r="O660" s="36" t="str">
        <f>IF(AmazonProductData[[#This Row],[Discount_percentage]]&gt;=0.5,"50% or More","Less Than 50%")</f>
        <v>50% or More</v>
      </c>
      <c r="P660" s="27">
        <v>0.69</v>
      </c>
      <c r="Q660" s="32" t="str">
        <f>IF(AmazonProductData[[#This Row],[Rating]]&lt;3,"Good",IF(AmazonProductData[[#This Row],[Rating]]&lt;=3.9,"Very Good","Excellent"))</f>
        <v>Excellent</v>
      </c>
      <c r="R660" s="32">
        <f>AmazonProductData[[#This Row],[Rating]]*AmazonProductData[[#This Row],[Rating_count]]</f>
        <v>1443.1999999999998</v>
      </c>
      <c r="S660" s="17">
        <v>4.0999999999999996</v>
      </c>
      <c r="T660" s="17">
        <f>AmazonProductData[[#This Row],[Actual_price]]*AmazonProductData[[#This Row],[Rating_count]]</f>
        <v>527648</v>
      </c>
      <c r="U660" s="17" t="str">
        <f>IF(AmazonProductData[[#This Row],[Rating_count]]&lt;1000,"Less than 1k Reviews","More than 1k Reviews")</f>
        <v>Less than 1k Reviews</v>
      </c>
      <c r="V660" s="20">
        <v>352</v>
      </c>
      <c r="W660" s="1" t="s">
        <v>3606</v>
      </c>
      <c r="X660" s="1" t="s">
        <v>4799</v>
      </c>
      <c r="Y660" s="1" t="s">
        <v>5993</v>
      </c>
      <c r="Z660" s="1" t="s">
        <v>7187</v>
      </c>
      <c r="AA660" s="1" t="s">
        <v>8381</v>
      </c>
      <c r="AB660" s="1" t="s">
        <v>9591</v>
      </c>
      <c r="AC660" s="2" t="s">
        <v>10984</v>
      </c>
      <c r="AD660" s="4" t="s">
        <v>12434</v>
      </c>
    </row>
    <row r="661" spans="1:30" hidden="1" x14ac:dyDescent="0.35">
      <c r="A661" s="3" t="s">
        <v>58</v>
      </c>
      <c r="B661" s="3" t="str">
        <f>PROPER(AmazonProductData[[#This Row],[P_edit_3]])</f>
        <v>Wecool Unbreakable 3 In</v>
      </c>
      <c r="C661" s="3" t="str">
        <f>SUBSTITUTE(AmazonProductData[[#This Row],[P_edit_2]],"/","")</f>
        <v>Wecool Unbreakable 3 in</v>
      </c>
      <c r="D661" s="3" t="str">
        <f>SUBSTITUTE(AmazonProductData[[#This Row],[P_edit_1]],"!!","")</f>
        <v>Wecool Unbreakable 3 in</v>
      </c>
      <c r="E661" s="3" t="str">
        <f>LEFT(AmazonProductData[[#This Row],[product_name-original]],FIND("~",SUBSTITUTE(AmazonProductData[[#This Row],[product_name-original]]," ","~",4))-1)</f>
        <v>Wecool Unbreakable 3 in</v>
      </c>
      <c r="F661" s="1" t="s">
        <v>1409</v>
      </c>
      <c r="G661" s="1" t="str">
        <f>LEFT(AmazonProductData[[#This Row],[category-orginal]],FIND("|",AmazonProductData[[#This Row],[category-orginal]]))</f>
        <v>Computers&amp;Accessories|</v>
      </c>
      <c r="H661" s="1" t="str">
        <f>SUBSTITUTE(AmazonProductData[[#This Row],[category-old3]], "OfficeProducts", "Office Products")</f>
        <v>Computers &amp; Accessories</v>
      </c>
      <c r="I661" s="1" t="str">
        <f>SUBSTITUTE(AmazonProductData[[#This Row],[Category2]], "&amp;", " &amp; ")</f>
        <v>Computers &amp; Accessories</v>
      </c>
      <c r="J661" s="1" t="str">
        <f>SUBSTITUTE(AmazonProductData[[#This Row],[category-old2]],"|","")</f>
        <v>Computers&amp;Accessories</v>
      </c>
      <c r="K661" s="1" t="s">
        <v>2688</v>
      </c>
      <c r="L661" s="13">
        <v>348</v>
      </c>
      <c r="M661" s="13" t="str">
        <f>IF(AmazonProductData[[#This Row],[Actual_price]]&lt;200,"₹200",IF(AmazonProductData[[#This Row],[Actual_price]]&lt;=500,"₹200–₹500"," &gt;₹500)"))</f>
        <v xml:space="preserve"> &gt;₹500)</v>
      </c>
      <c r="N661" s="36">
        <v>1499</v>
      </c>
      <c r="O661" s="36" t="str">
        <f>IF(AmazonProductData[[#This Row],[Discount_percentage]]&gt;=0.5,"50% or More","Less Than 50%")</f>
        <v>50% or More</v>
      </c>
      <c r="P661" s="27">
        <v>0.77</v>
      </c>
      <c r="Q661" s="32" t="str">
        <f>IF(AmazonProductData[[#This Row],[Rating]]&lt;3,"Good",IF(AmazonProductData[[#This Row],[Rating]]&lt;=3.9,"Very Good","Excellent"))</f>
        <v>Excellent</v>
      </c>
      <c r="R661" s="32">
        <f>AmazonProductData[[#This Row],[Rating]]*AmazonProductData[[#This Row],[Rating_count]]</f>
        <v>2755.2000000000003</v>
      </c>
      <c r="S661" s="17">
        <v>4.2</v>
      </c>
      <c r="T661" s="17">
        <f>AmazonProductData[[#This Row],[Actual_price]]*AmazonProductData[[#This Row],[Rating_count]]</f>
        <v>983344</v>
      </c>
      <c r="U661" s="17" t="str">
        <f>IF(AmazonProductData[[#This Row],[Rating_count]]&lt;1000,"Less than 1k Reviews","More than 1k Reviews")</f>
        <v>Less than 1k Reviews</v>
      </c>
      <c r="V661" s="20">
        <v>656</v>
      </c>
      <c r="W661" s="1" t="s">
        <v>2956</v>
      </c>
      <c r="X661" s="1" t="s">
        <v>4240</v>
      </c>
      <c r="Y661" s="1" t="s">
        <v>5434</v>
      </c>
      <c r="Z661" s="1" t="s">
        <v>6628</v>
      </c>
      <c r="AA661" s="1" t="s">
        <v>7822</v>
      </c>
      <c r="AB661" s="1" t="s">
        <v>9017</v>
      </c>
      <c r="AC661" s="2" t="s">
        <v>10238</v>
      </c>
      <c r="AD661" s="4" t="s">
        <v>11650</v>
      </c>
    </row>
    <row r="662" spans="1:30" hidden="1" x14ac:dyDescent="0.35">
      <c r="A662" s="3" t="s">
        <v>58</v>
      </c>
      <c r="B662" s="3" t="str">
        <f>PROPER(AmazonProductData[[#This Row],[P_edit_3]])</f>
        <v>Wecool Unbreakable 3 In</v>
      </c>
      <c r="C662" s="3" t="str">
        <f>SUBSTITUTE(AmazonProductData[[#This Row],[P_edit_2]],"/","")</f>
        <v>Wecool Unbreakable 3 in</v>
      </c>
      <c r="D662" s="3" t="str">
        <f>SUBSTITUTE(AmazonProductData[[#This Row],[P_edit_1]],"!!","")</f>
        <v>Wecool Unbreakable 3 in</v>
      </c>
      <c r="E662" s="3" t="str">
        <f>LEFT(AmazonProductData[[#This Row],[product_name-original]],FIND("~",SUBSTITUTE(AmazonProductData[[#This Row],[product_name-original]]," ","~",4))-1)</f>
        <v>Wecool Unbreakable 3 in</v>
      </c>
      <c r="F662" s="1" t="s">
        <v>1409</v>
      </c>
      <c r="G662" s="1" t="str">
        <f>LEFT(AmazonProductData[[#This Row],[category-orginal]],FIND("|",AmazonProductData[[#This Row],[category-orginal]]))</f>
        <v>Computers&amp;Accessories|</v>
      </c>
      <c r="H662" s="1" t="str">
        <f>SUBSTITUTE(AmazonProductData[[#This Row],[category-old3]], "OfficeProducts", "Office Products")</f>
        <v>Computers &amp; Accessories</v>
      </c>
      <c r="I662" s="1" t="str">
        <f>SUBSTITUTE(AmazonProductData[[#This Row],[Category2]], "&amp;", " &amp; ")</f>
        <v>Computers &amp; Accessories</v>
      </c>
      <c r="J662" s="1" t="str">
        <f>SUBSTITUTE(AmazonProductData[[#This Row],[category-old2]],"|","")</f>
        <v>Computers&amp;Accessories</v>
      </c>
      <c r="K662" s="1" t="s">
        <v>2688</v>
      </c>
      <c r="L662" s="13">
        <v>348</v>
      </c>
      <c r="M662" s="13" t="str">
        <f>IF(AmazonProductData[[#This Row],[Actual_price]]&lt;200,"₹200",IF(AmazonProductData[[#This Row],[Actual_price]]&lt;=500,"₹200–₹500"," &gt;₹500)"))</f>
        <v xml:space="preserve"> &gt;₹500)</v>
      </c>
      <c r="N662" s="36">
        <v>1499</v>
      </c>
      <c r="O662" s="36" t="str">
        <f>IF(AmazonProductData[[#This Row],[Discount_percentage]]&gt;=0.5,"50% or More","Less Than 50%")</f>
        <v>50% or More</v>
      </c>
      <c r="P662" s="27">
        <v>0.77</v>
      </c>
      <c r="Q662" s="32" t="str">
        <f>IF(AmazonProductData[[#This Row],[Rating]]&lt;3,"Good",IF(AmazonProductData[[#This Row],[Rating]]&lt;=3.9,"Very Good","Excellent"))</f>
        <v>Excellent</v>
      </c>
      <c r="R662" s="32">
        <f>AmazonProductData[[#This Row],[Rating]]*AmazonProductData[[#This Row],[Rating_count]]</f>
        <v>2755.2000000000003</v>
      </c>
      <c r="S662" s="17">
        <v>4.2</v>
      </c>
      <c r="T662" s="17">
        <f>AmazonProductData[[#This Row],[Actual_price]]*AmazonProductData[[#This Row],[Rating_count]]</f>
        <v>983344</v>
      </c>
      <c r="U662" s="17" t="str">
        <f>IF(AmazonProductData[[#This Row],[Rating_count]]&lt;1000,"Less than 1k Reviews","More than 1k Reviews")</f>
        <v>Less than 1k Reviews</v>
      </c>
      <c r="V662" s="20">
        <v>656</v>
      </c>
      <c r="W662" s="1" t="s">
        <v>2956</v>
      </c>
      <c r="X662" s="1" t="s">
        <v>4240</v>
      </c>
      <c r="Y662" s="1" t="s">
        <v>5434</v>
      </c>
      <c r="Z662" s="1" t="s">
        <v>6628</v>
      </c>
      <c r="AA662" s="1" t="s">
        <v>7822</v>
      </c>
      <c r="AB662" s="1" t="s">
        <v>9017</v>
      </c>
      <c r="AC662" s="2" t="s">
        <v>10238</v>
      </c>
      <c r="AD662" s="4" t="s">
        <v>12517</v>
      </c>
    </row>
    <row r="663" spans="1:30" hidden="1" x14ac:dyDescent="0.35">
      <c r="A663" s="3" t="s">
        <v>850</v>
      </c>
      <c r="B663" s="3" t="str">
        <f>PROPER(AmazonProductData[[#This Row],[P_edit_3]])</f>
        <v>Robustrion Anti-Scratch &amp; Smudge</v>
      </c>
      <c r="C663" s="3" t="str">
        <f>SUBSTITUTE(AmazonProductData[[#This Row],[P_edit_2]],"/","")</f>
        <v>Robustrion Anti-Scratch &amp; Smudge</v>
      </c>
      <c r="D663" s="3" t="str">
        <f>SUBSTITUTE(AmazonProductData[[#This Row],[P_edit_1]],"!!","")</f>
        <v>Robustrion Anti-Scratch &amp; Smudge</v>
      </c>
      <c r="E663" s="3" t="str">
        <f>LEFT(AmazonProductData[[#This Row],[product_name-original]],FIND("~",SUBSTITUTE(AmazonProductData[[#This Row],[product_name-original]]," ","~",4))-1)</f>
        <v>Robustrion Anti-Scratch &amp; Smudge</v>
      </c>
      <c r="F663" s="1" t="s">
        <v>2187</v>
      </c>
      <c r="G663" s="1" t="str">
        <f>LEFT(AmazonProductData[[#This Row],[category-orginal]],FIND("|",AmazonProductData[[#This Row],[category-orginal]]))</f>
        <v>Computers&amp;Accessories|</v>
      </c>
      <c r="H663" s="1" t="str">
        <f>SUBSTITUTE(AmazonProductData[[#This Row],[category-old3]], "OfficeProducts", "Office Products")</f>
        <v>Computers &amp; Accessories</v>
      </c>
      <c r="I663" s="1" t="str">
        <f>SUBSTITUTE(AmazonProductData[[#This Row],[Category2]], "&amp;", " &amp; ")</f>
        <v>Computers &amp; Accessories</v>
      </c>
      <c r="J663" s="1" t="str">
        <f>SUBSTITUTE(AmazonProductData[[#This Row],[category-old2]],"|","")</f>
        <v>Computers&amp;Accessories</v>
      </c>
      <c r="K663" s="1" t="s">
        <v>2772</v>
      </c>
      <c r="L663" s="13">
        <v>379</v>
      </c>
      <c r="M663" s="13" t="str">
        <f>IF(AmazonProductData[[#This Row],[Actual_price]]&lt;200,"₹200",IF(AmazonProductData[[#This Row],[Actual_price]]&lt;=500,"₹200–₹500"," &gt;₹500)"))</f>
        <v xml:space="preserve"> &gt;₹500)</v>
      </c>
      <c r="N663" s="36">
        <v>1499</v>
      </c>
      <c r="O663" s="36" t="str">
        <f>IF(AmazonProductData[[#This Row],[Discount_percentage]]&gt;=0.5,"50% or More","Less Than 50%")</f>
        <v>50% or More</v>
      </c>
      <c r="P663" s="27">
        <v>0.75</v>
      </c>
      <c r="Q663" s="32" t="str">
        <f>IF(AmazonProductData[[#This Row],[Rating]]&lt;3,"Good",IF(AmazonProductData[[#This Row],[Rating]]&lt;=3.9,"Very Good","Excellent"))</f>
        <v>Excellent</v>
      </c>
      <c r="R663" s="32">
        <f>AmazonProductData[[#This Row],[Rating]]*AmazonProductData[[#This Row],[Rating_count]]</f>
        <v>2746.9999999999995</v>
      </c>
      <c r="S663" s="17">
        <v>4.0999999999999996</v>
      </c>
      <c r="T663" s="17">
        <f>AmazonProductData[[#This Row],[Actual_price]]*AmazonProductData[[#This Row],[Rating_count]]</f>
        <v>1004330</v>
      </c>
      <c r="U663" s="17" t="str">
        <f>IF(AmazonProductData[[#This Row],[Rating_count]]&lt;1000,"Less than 1k Reviews","More than 1k Reviews")</f>
        <v>Less than 1k Reviews</v>
      </c>
      <c r="V663" s="20">
        <v>670</v>
      </c>
      <c r="W663" s="1" t="s">
        <v>3695</v>
      </c>
      <c r="X663" s="1" t="s">
        <v>4885</v>
      </c>
      <c r="Y663" s="1" t="s">
        <v>6079</v>
      </c>
      <c r="Z663" s="1" t="s">
        <v>7273</v>
      </c>
      <c r="AA663" s="1" t="s">
        <v>8467</v>
      </c>
      <c r="AB663" s="1" t="s">
        <v>9677</v>
      </c>
      <c r="AC663" s="2" t="s">
        <v>11083</v>
      </c>
      <c r="AD663" s="4" t="s">
        <v>12539</v>
      </c>
    </row>
    <row r="664" spans="1:30" hidden="1" x14ac:dyDescent="0.35">
      <c r="A664" s="3" t="s">
        <v>882</v>
      </c>
      <c r="B664" s="3" t="str">
        <f>PROPER(AmazonProductData[[#This Row],[P_edit_3]])</f>
        <v>Robustrion [Anti-Scratch] &amp; [Smudge</v>
      </c>
      <c r="C664" s="3" t="str">
        <f>SUBSTITUTE(AmazonProductData[[#This Row],[P_edit_2]],"/","")</f>
        <v>Robustrion [Anti-Scratch] &amp; [Smudge</v>
      </c>
      <c r="D664" s="3" t="str">
        <f>SUBSTITUTE(AmazonProductData[[#This Row],[P_edit_1]],"!!","")</f>
        <v>Robustrion [Anti-Scratch] &amp; [Smudge</v>
      </c>
      <c r="E664" s="3" t="str">
        <f>LEFT(AmazonProductData[[#This Row],[product_name-original]],FIND("~",SUBSTITUTE(AmazonProductData[[#This Row],[product_name-original]]," ","~",4))-1)</f>
        <v>Robustrion [Anti-Scratch] &amp; [Smudge</v>
      </c>
      <c r="F664" s="1" t="s">
        <v>2219</v>
      </c>
      <c r="G664" s="1" t="str">
        <f>LEFT(AmazonProductData[[#This Row],[category-orginal]],FIND("|",AmazonProductData[[#This Row],[category-orginal]]))</f>
        <v>Computers&amp;Accessories|</v>
      </c>
      <c r="H664" s="1" t="str">
        <f>SUBSTITUTE(AmazonProductData[[#This Row],[category-old3]], "OfficeProducts", "Office Products")</f>
        <v>Computers &amp; Accessories</v>
      </c>
      <c r="I664" s="1" t="str">
        <f>SUBSTITUTE(AmazonProductData[[#This Row],[Category2]], "&amp;", " &amp; ")</f>
        <v>Computers &amp; Accessories</v>
      </c>
      <c r="J664" s="1" t="str">
        <f>SUBSTITUTE(AmazonProductData[[#This Row],[category-old2]],"|","")</f>
        <v>Computers&amp;Accessories</v>
      </c>
      <c r="K664" s="1" t="s">
        <v>2772</v>
      </c>
      <c r="L664" s="13">
        <v>399</v>
      </c>
      <c r="M664" s="13" t="str">
        <f>IF(AmazonProductData[[#This Row],[Actual_price]]&lt;200,"₹200",IF(AmazonProductData[[#This Row],[Actual_price]]&lt;=500,"₹200–₹500"," &gt;₹500)"))</f>
        <v xml:space="preserve"> &gt;₹500)</v>
      </c>
      <c r="N664" s="36">
        <v>1499</v>
      </c>
      <c r="O664" s="36" t="str">
        <f>IF(AmazonProductData[[#This Row],[Discount_percentage]]&gt;=0.5,"50% or More","Less Than 50%")</f>
        <v>50% or More</v>
      </c>
      <c r="P664" s="27">
        <v>0.73</v>
      </c>
      <c r="Q664" s="32" t="str">
        <f>IF(AmazonProductData[[#This Row],[Rating]]&lt;3,"Good",IF(AmazonProductData[[#This Row],[Rating]]&lt;=3.9,"Very Good","Excellent"))</f>
        <v>Excellent</v>
      </c>
      <c r="R664" s="32">
        <f>AmazonProductData[[#This Row],[Rating]]*AmazonProductData[[#This Row],[Rating_count]]</f>
        <v>2764</v>
      </c>
      <c r="S664" s="17">
        <v>4</v>
      </c>
      <c r="T664" s="17">
        <f>AmazonProductData[[#This Row],[Actual_price]]*AmazonProductData[[#This Row],[Rating_count]]</f>
        <v>1035809</v>
      </c>
      <c r="U664" s="17" t="str">
        <f>IF(AmazonProductData[[#This Row],[Rating_count]]&lt;1000,"Less than 1k Reviews","More than 1k Reviews")</f>
        <v>Less than 1k Reviews</v>
      </c>
      <c r="V664" s="20">
        <v>691</v>
      </c>
      <c r="W664" s="1" t="s">
        <v>3727</v>
      </c>
      <c r="X664" s="1" t="s">
        <v>4917</v>
      </c>
      <c r="Y664" s="1" t="s">
        <v>6111</v>
      </c>
      <c r="Z664" s="1" t="s">
        <v>7305</v>
      </c>
      <c r="AA664" s="1" t="s">
        <v>8499</v>
      </c>
      <c r="AB664" s="1" t="s">
        <v>9711</v>
      </c>
      <c r="AC664" s="2" t="s">
        <v>11119</v>
      </c>
      <c r="AD664" s="4" t="s">
        <v>12580</v>
      </c>
    </row>
    <row r="665" spans="1:30" hidden="1" x14ac:dyDescent="0.35">
      <c r="A665" s="3" t="s">
        <v>944</v>
      </c>
      <c r="B665" s="3" t="str">
        <f>PROPER(AmazonProductData[[#This Row],[P_edit_3]])</f>
        <v>Agaro Lr2007 Lint Remover,</v>
      </c>
      <c r="C665" s="3" t="str">
        <f>SUBSTITUTE(AmazonProductData[[#This Row],[P_edit_2]],"/","")</f>
        <v>AGARO LR2007 Lint Remover,</v>
      </c>
      <c r="D665" s="3" t="str">
        <f>SUBSTITUTE(AmazonProductData[[#This Row],[P_edit_1]],"!!","")</f>
        <v>AGARO LR2007 Lint Remover,</v>
      </c>
      <c r="E665" s="3" t="str">
        <f>LEFT(AmazonProductData[[#This Row],[product_name-original]],FIND("~",SUBSTITUTE(AmazonProductData[[#This Row],[product_name-original]]," ","~",4))-1)</f>
        <v>AGARO LR2007 Lint Remover,</v>
      </c>
      <c r="F665" s="1" t="s">
        <v>2281</v>
      </c>
      <c r="G665" s="1" t="str">
        <f>LEFT(AmazonProductData[[#This Row],[category-orginal]],FIND("|",AmazonProductData[[#This Row],[category-orginal]]))</f>
        <v>Home&amp;Kitchen|</v>
      </c>
      <c r="H665" s="1" t="str">
        <f>SUBSTITUTE(AmazonProductData[[#This Row],[category-old3]], "OfficeProducts", "Office Products")</f>
        <v>Home &amp; Kitchen</v>
      </c>
      <c r="I665" s="1" t="str">
        <f>SUBSTITUTE(AmazonProductData[[#This Row],[Category2]], "&amp;", " &amp; ")</f>
        <v>Home &amp; Kitchen</v>
      </c>
      <c r="J665" s="1" t="str">
        <f>SUBSTITUTE(AmazonProductData[[#This Row],[category-old2]],"|","")</f>
        <v>Home&amp;Kitchen</v>
      </c>
      <c r="K665" s="1" t="s">
        <v>2833</v>
      </c>
      <c r="L665" s="13">
        <v>678</v>
      </c>
      <c r="M665" s="13" t="str">
        <f>IF(AmazonProductData[[#This Row],[Actual_price]]&lt;200,"₹200",IF(AmazonProductData[[#This Row],[Actual_price]]&lt;=500,"₹200–₹500"," &gt;₹500)"))</f>
        <v xml:space="preserve"> &gt;₹500)</v>
      </c>
      <c r="N665" s="36">
        <v>1499</v>
      </c>
      <c r="O665" s="36" t="str">
        <f>IF(AmazonProductData[[#This Row],[Discount_percentage]]&gt;=0.5,"50% or More","Less Than 50%")</f>
        <v>50% or More</v>
      </c>
      <c r="P665" s="27">
        <v>0.55000000000000004</v>
      </c>
      <c r="Q665" s="32" t="str">
        <f>IF(AmazonProductData[[#This Row],[Rating]]&lt;3,"Good",IF(AmazonProductData[[#This Row],[Rating]]&lt;=3.9,"Very Good","Excellent"))</f>
        <v>Excellent</v>
      </c>
      <c r="R665" s="32">
        <f>AmazonProductData[[#This Row],[Rating]]*AmazonProductData[[#This Row],[Rating_count]]</f>
        <v>3780</v>
      </c>
      <c r="S665" s="17">
        <v>4.2</v>
      </c>
      <c r="T665" s="17">
        <f>AmazonProductData[[#This Row],[Actual_price]]*AmazonProductData[[#This Row],[Rating_count]]</f>
        <v>1349100</v>
      </c>
      <c r="U665" s="17" t="str">
        <f>IF(AmazonProductData[[#This Row],[Rating_count]]&lt;1000,"Less than 1k Reviews","More than 1k Reviews")</f>
        <v>Less than 1k Reviews</v>
      </c>
      <c r="V665" s="20">
        <v>900</v>
      </c>
      <c r="W665" s="1" t="s">
        <v>3788</v>
      </c>
      <c r="X665" s="1" t="s">
        <v>4979</v>
      </c>
      <c r="Y665" s="1" t="s">
        <v>6173</v>
      </c>
      <c r="Z665" s="1" t="s">
        <v>7367</v>
      </c>
      <c r="AA665" s="1" t="s">
        <v>8561</v>
      </c>
      <c r="AB665" s="1" t="s">
        <v>9773</v>
      </c>
      <c r="AC665" s="2" t="s">
        <v>11187</v>
      </c>
      <c r="AD665" s="4" t="s">
        <v>12650</v>
      </c>
    </row>
    <row r="666" spans="1:30" hidden="1" x14ac:dyDescent="0.35">
      <c r="A666" s="3" t="s">
        <v>687</v>
      </c>
      <c r="B666" s="3" t="str">
        <f>PROPER(AmazonProductData[[#This Row],[P_edit_3]])</f>
        <v>Striff Laptop Stand Adjustable</v>
      </c>
      <c r="C666" s="3" t="str">
        <f>SUBSTITUTE(AmazonProductData[[#This Row],[P_edit_2]],"/","")</f>
        <v>STRIFF Laptop Stand Adjustable</v>
      </c>
      <c r="D666" s="3" t="str">
        <f>SUBSTITUTE(AmazonProductData[[#This Row],[P_edit_1]],"!!","")</f>
        <v>STRIFF Laptop Stand Adjustable</v>
      </c>
      <c r="E666" s="3" t="str">
        <f>LEFT(AmazonProductData[[#This Row],[product_name-original]],FIND("~",SUBSTITUTE(AmazonProductData[[#This Row],[product_name-original]]," ","~",4))-1)</f>
        <v>STRIFF Laptop Stand Adjustable</v>
      </c>
      <c r="F666" s="1" t="s">
        <v>2024</v>
      </c>
      <c r="G666" s="1" t="str">
        <f>LEFT(AmazonProductData[[#This Row],[category-orginal]],FIND("|",AmazonProductData[[#This Row],[category-orginal]]))</f>
        <v>Computers&amp;Accessories|</v>
      </c>
      <c r="H666" s="1" t="str">
        <f>SUBSTITUTE(AmazonProductData[[#This Row],[category-old3]], "OfficeProducts", "Office Products")</f>
        <v>Computers &amp; Accessories</v>
      </c>
      <c r="I666" s="1" t="str">
        <f>SUBSTITUTE(AmazonProductData[[#This Row],[Category2]], "&amp;", " &amp; ")</f>
        <v>Computers &amp; Accessories</v>
      </c>
      <c r="J666" s="1" t="str">
        <f>SUBSTITUTE(AmazonProductData[[#This Row],[category-old2]],"|","")</f>
        <v>Computers&amp;Accessories</v>
      </c>
      <c r="K666" s="1" t="s">
        <v>2736</v>
      </c>
      <c r="L666" s="13">
        <v>299</v>
      </c>
      <c r="M666" s="13" t="str">
        <f>IF(AmazonProductData[[#This Row],[Actual_price]]&lt;200,"₹200",IF(AmazonProductData[[#This Row],[Actual_price]]&lt;=500,"₹200–₹500"," &gt;₹500)"))</f>
        <v xml:space="preserve"> &gt;₹500)</v>
      </c>
      <c r="N666" s="36">
        <v>1499</v>
      </c>
      <c r="O666" s="36" t="str">
        <f>IF(AmazonProductData[[#This Row],[Discount_percentage]]&gt;=0.5,"50% or More","Less Than 50%")</f>
        <v>50% or More</v>
      </c>
      <c r="P666" s="27">
        <v>0.8</v>
      </c>
      <c r="Q666" s="32" t="str">
        <f>IF(AmazonProductData[[#This Row],[Rating]]&lt;3,"Good",IF(AmazonProductData[[#This Row],[Rating]]&lt;=3.9,"Very Good","Excellent"))</f>
        <v>Excellent</v>
      </c>
      <c r="R666" s="32">
        <f>AmazonProductData[[#This Row],[Rating]]*AmazonProductData[[#This Row],[Rating_count]]</f>
        <v>3792.6000000000004</v>
      </c>
      <c r="S666" s="17">
        <v>4.2</v>
      </c>
      <c r="T666" s="17">
        <f>AmazonProductData[[#This Row],[Actual_price]]*AmazonProductData[[#This Row],[Rating_count]]</f>
        <v>1353597</v>
      </c>
      <c r="U666" s="17" t="str">
        <f>IF(AmazonProductData[[#This Row],[Rating_count]]&lt;1000,"Less than 1k Reviews","More than 1k Reviews")</f>
        <v>Less than 1k Reviews</v>
      </c>
      <c r="V666" s="20">
        <v>903</v>
      </c>
      <c r="W666" s="1" t="s">
        <v>3535</v>
      </c>
      <c r="X666" s="1" t="s">
        <v>4726</v>
      </c>
      <c r="Y666" s="1" t="s">
        <v>5920</v>
      </c>
      <c r="Z666" s="1" t="s">
        <v>7114</v>
      </c>
      <c r="AA666" s="1" t="s">
        <v>8308</v>
      </c>
      <c r="AB666" s="1" t="s">
        <v>9516</v>
      </c>
      <c r="AC666" s="2" t="s">
        <v>10904</v>
      </c>
      <c r="AD666" s="4" t="s">
        <v>12350</v>
      </c>
    </row>
    <row r="667" spans="1:30" x14ac:dyDescent="0.35">
      <c r="A667" s="3" t="s">
        <v>472</v>
      </c>
      <c r="B667" s="3" t="str">
        <f>PROPER(AmazonProductData[[#This Row],[P_edit_3]])</f>
        <v>Redmi 11 Prime 5G</v>
      </c>
      <c r="C667" s="3" t="str">
        <f>SUBSTITUTE(AmazonProductData[[#This Row],[P_edit_2]],"/","")</f>
        <v>Redmi 11 Prime 5G</v>
      </c>
      <c r="D667" s="3" t="str">
        <f>SUBSTITUTE(AmazonProductData[[#This Row],[P_edit_1]],"!!","")</f>
        <v>Redmi 11 Prime 5G</v>
      </c>
      <c r="E667" s="3" t="str">
        <f>LEFT(AmazonProductData[[#This Row],[product_name-original]],FIND("~",SUBSTITUTE(AmazonProductData[[#This Row],[product_name-original]]," ","~",4))-1)</f>
        <v>Redmi 11 Prime 5G</v>
      </c>
      <c r="F667" s="1" t="s">
        <v>1812</v>
      </c>
      <c r="G667" s="1" t="str">
        <f>LEFT(AmazonProductData[[#This Row],[category-orginal]],FIND("|",AmazonProductData[[#This Row],[category-orginal]]))</f>
        <v>Electronics|</v>
      </c>
      <c r="H667" s="1" t="str">
        <f>SUBSTITUTE(AmazonProductData[[#This Row],[category-old3]], "OfficeProducts", "Office Products")</f>
        <v>Electronics</v>
      </c>
      <c r="I667" s="1" t="str">
        <f>SUBSTITUTE(AmazonProductData[[#This Row],[Category2]], "&amp;", " &amp; ")</f>
        <v>Electronics</v>
      </c>
      <c r="J667" s="1" t="str">
        <f>SUBSTITUTE(AmazonProductData[[#This Row],[category-old2]],"|","")</f>
        <v>Electronics</v>
      </c>
      <c r="K667" s="1" t="s">
        <v>2709</v>
      </c>
      <c r="L667" s="13">
        <v>13999</v>
      </c>
      <c r="M667" s="13" t="str">
        <f>IF(AmazonProductData[[#This Row],[Actual_price]]&lt;200,"₹200",IF(AmazonProductData[[#This Row],[Actual_price]]&lt;=500,"₹200–₹500"," &gt;₹500)"))</f>
        <v xml:space="preserve"> &gt;₹500)</v>
      </c>
      <c r="N667" s="36">
        <v>15999</v>
      </c>
      <c r="O667" s="36" t="str">
        <f>IF(AmazonProductData[[#This Row],[Discount_percentage]]&gt;=0.5,"50% or More","Less Than 50%")</f>
        <v>Less Than 50%</v>
      </c>
      <c r="P667" s="27">
        <v>0.13</v>
      </c>
      <c r="Q667" s="32" t="str">
        <f>IF(AmazonProductData[[#This Row],[Rating]]&lt;3,"Good",IF(AmazonProductData[[#This Row],[Rating]]&lt;=3.9,"Very Good","Excellent"))</f>
        <v>Very Good</v>
      </c>
      <c r="R667" s="32">
        <f>AmazonProductData[[#This Row],[Rating]]*AmazonProductData[[#This Row],[Rating_count]]</f>
        <v>8502</v>
      </c>
      <c r="S667" s="17">
        <v>3.9</v>
      </c>
      <c r="T667" s="17">
        <f>AmazonProductData[[#This Row],[Actual_price]]*AmazonProductData[[#This Row],[Rating_count]]</f>
        <v>34877820</v>
      </c>
      <c r="U667" s="17" t="str">
        <f>IF(AmazonProductData[[#This Row],[Rating_count]]&lt;1000,"Less than 1k Reviews","More than 1k Reviews")</f>
        <v>More than 1k Reviews</v>
      </c>
      <c r="V667" s="20">
        <v>2180</v>
      </c>
      <c r="W667" s="1" t="s">
        <v>3327</v>
      </c>
      <c r="X667" s="1" t="s">
        <v>4533</v>
      </c>
      <c r="Y667" s="1" t="s">
        <v>5727</v>
      </c>
      <c r="Z667" s="1" t="s">
        <v>6921</v>
      </c>
      <c r="AA667" s="1" t="s">
        <v>8115</v>
      </c>
      <c r="AB667" s="1" t="s">
        <v>9322</v>
      </c>
      <c r="AC667" s="2" t="s">
        <v>10652</v>
      </c>
      <c r="AD667" s="4" t="s">
        <v>12082</v>
      </c>
    </row>
    <row r="668" spans="1:30" hidden="1" x14ac:dyDescent="0.35">
      <c r="A668" s="3" t="s">
        <v>99</v>
      </c>
      <c r="B668" s="3" t="str">
        <f>PROPER(AmazonProductData[[#This Row],[P_edit_3]])</f>
        <v>Wayona Type C To</v>
      </c>
      <c r="C668" s="3" t="str">
        <f>SUBSTITUTE(AmazonProductData[[#This Row],[P_edit_2]],"/","")</f>
        <v>Wayona Type C to</v>
      </c>
      <c r="D668" s="3" t="str">
        <f>SUBSTITUTE(AmazonProductData[[#This Row],[P_edit_1]],"!!","")</f>
        <v>Wayona Type C to</v>
      </c>
      <c r="E668" s="3" t="str">
        <f>LEFT(AmazonProductData[[#This Row],[product_name-original]],FIND("~",SUBSTITUTE(AmazonProductData[[#This Row],[product_name-original]]," ","~",4))-1)</f>
        <v>Wayona Type C to</v>
      </c>
      <c r="F668" s="1" t="s">
        <v>1450</v>
      </c>
      <c r="G668" s="1" t="str">
        <f>LEFT(AmazonProductData[[#This Row],[category-orginal]],FIND("|",AmazonProductData[[#This Row],[category-orginal]]))</f>
        <v>Computers&amp;Accessories|</v>
      </c>
      <c r="H668" s="1" t="str">
        <f>SUBSTITUTE(AmazonProductData[[#This Row],[category-old3]], "OfficeProducts", "Office Products")</f>
        <v>Computers &amp; Accessories</v>
      </c>
      <c r="I668" s="1" t="str">
        <f>SUBSTITUTE(AmazonProductData[[#This Row],[Category2]], "&amp;", " &amp; ")</f>
        <v>Computers &amp; Accessories</v>
      </c>
      <c r="J668" s="1" t="str">
        <f>SUBSTITUTE(AmazonProductData[[#This Row],[category-old2]],"|","")</f>
        <v>Computers&amp;Accessories</v>
      </c>
      <c r="K668" s="1" t="s">
        <v>2688</v>
      </c>
      <c r="L668" s="13">
        <v>719</v>
      </c>
      <c r="M668" s="13" t="str">
        <f>IF(AmazonProductData[[#This Row],[Actual_price]]&lt;200,"₹200",IF(AmazonProductData[[#This Row],[Actual_price]]&lt;=500,"₹200–₹500"," &gt;₹500)"))</f>
        <v xml:space="preserve"> &gt;₹500)</v>
      </c>
      <c r="N668" s="36">
        <v>1499</v>
      </c>
      <c r="O668" s="36" t="str">
        <f>IF(AmazonProductData[[#This Row],[Discount_percentage]]&gt;=0.5,"50% or More","Less Than 50%")</f>
        <v>50% or More</v>
      </c>
      <c r="P668" s="27">
        <v>0.52</v>
      </c>
      <c r="Q668" s="32" t="str">
        <f>IF(AmazonProductData[[#This Row],[Rating]]&lt;3,"Good",IF(AmazonProductData[[#This Row],[Rating]]&lt;=3.9,"Very Good","Excellent"))</f>
        <v>Excellent</v>
      </c>
      <c r="R668" s="32">
        <f>AmazonProductData[[#This Row],[Rating]]*AmazonProductData[[#This Row],[Rating_count]]</f>
        <v>4284.5</v>
      </c>
      <c r="S668" s="17">
        <v>4.0999999999999996</v>
      </c>
      <c r="T668" s="17">
        <f>AmazonProductData[[#This Row],[Actual_price]]*AmazonProductData[[#This Row],[Rating_count]]</f>
        <v>1566455</v>
      </c>
      <c r="U668" s="17" t="str">
        <f>IF(AmazonProductData[[#This Row],[Rating_count]]&lt;1000,"Less than 1k Reviews","More than 1k Reviews")</f>
        <v>More than 1k Reviews</v>
      </c>
      <c r="V668" s="20">
        <v>1045</v>
      </c>
      <c r="W668" s="1" t="s">
        <v>2995</v>
      </c>
      <c r="X668" s="1" t="s">
        <v>4271</v>
      </c>
      <c r="Y668" s="1" t="s">
        <v>5465</v>
      </c>
      <c r="Z668" s="1" t="s">
        <v>6659</v>
      </c>
      <c r="AA668" s="1" t="s">
        <v>7853</v>
      </c>
      <c r="AB668" s="1" t="s">
        <v>9051</v>
      </c>
      <c r="AC668" s="2" t="s">
        <v>10279</v>
      </c>
      <c r="AD668" s="4" t="s">
        <v>11691</v>
      </c>
    </row>
    <row r="669" spans="1:30" hidden="1" x14ac:dyDescent="0.35">
      <c r="A669" s="3" t="s">
        <v>272</v>
      </c>
      <c r="B669" s="3" t="str">
        <f>PROPER(AmazonProductData[[#This Row],[P_edit_3]])</f>
        <v>Wayona Type C To</v>
      </c>
      <c r="C669" s="3" t="str">
        <f>SUBSTITUTE(AmazonProductData[[#This Row],[P_edit_2]],"/","")</f>
        <v>Wayona Type C to</v>
      </c>
      <c r="D669" s="3" t="str">
        <f>SUBSTITUTE(AmazonProductData[[#This Row],[P_edit_1]],"!!","")</f>
        <v>Wayona Type C to</v>
      </c>
      <c r="E669" s="3" t="str">
        <f>LEFT(AmazonProductData[[#This Row],[product_name-original]],FIND("~",SUBSTITUTE(AmazonProductData[[#This Row],[product_name-original]]," ","~",4))-1)</f>
        <v>Wayona Type C to</v>
      </c>
      <c r="F669" s="1" t="s">
        <v>1623</v>
      </c>
      <c r="G669" s="1" t="str">
        <f>LEFT(AmazonProductData[[#This Row],[category-orginal]],FIND("|",AmazonProductData[[#This Row],[category-orginal]]))</f>
        <v>Computers&amp;Accessories|</v>
      </c>
      <c r="H669" s="1" t="str">
        <f>SUBSTITUTE(AmazonProductData[[#This Row],[category-old3]], "OfficeProducts", "Office Products")</f>
        <v>Computers &amp; Accessories</v>
      </c>
      <c r="I669" s="1" t="str">
        <f>SUBSTITUTE(AmazonProductData[[#This Row],[Category2]], "&amp;", " &amp; ")</f>
        <v>Computers &amp; Accessories</v>
      </c>
      <c r="J669" s="1" t="str">
        <f>SUBSTITUTE(AmazonProductData[[#This Row],[category-old2]],"|","")</f>
        <v>Computers&amp;Accessories</v>
      </c>
      <c r="K669" s="1" t="s">
        <v>2688</v>
      </c>
      <c r="L669" s="13">
        <v>719</v>
      </c>
      <c r="M669" s="13" t="str">
        <f>IF(AmazonProductData[[#This Row],[Actual_price]]&lt;200,"₹200",IF(AmazonProductData[[#This Row],[Actual_price]]&lt;=500,"₹200–₹500"," &gt;₹500)"))</f>
        <v xml:space="preserve"> &gt;₹500)</v>
      </c>
      <c r="N669" s="36">
        <v>1499</v>
      </c>
      <c r="O669" s="36" t="str">
        <f>IF(AmazonProductData[[#This Row],[Discount_percentage]]&gt;=0.5,"50% or More","Less Than 50%")</f>
        <v>50% or More</v>
      </c>
      <c r="P669" s="27">
        <v>0.52</v>
      </c>
      <c r="Q669" s="32" t="str">
        <f>IF(AmazonProductData[[#This Row],[Rating]]&lt;3,"Good",IF(AmazonProductData[[#This Row],[Rating]]&lt;=3.9,"Very Good","Excellent"))</f>
        <v>Excellent</v>
      </c>
      <c r="R669" s="32">
        <f>AmazonProductData[[#This Row],[Rating]]*AmazonProductData[[#This Row],[Rating_count]]</f>
        <v>4284.5</v>
      </c>
      <c r="S669" s="17">
        <v>4.0999999999999996</v>
      </c>
      <c r="T669" s="17">
        <f>AmazonProductData[[#This Row],[Actual_price]]*AmazonProductData[[#This Row],[Rating_count]]</f>
        <v>1566455</v>
      </c>
      <c r="U669" s="17" t="str">
        <f>IF(AmazonProductData[[#This Row],[Rating_count]]&lt;1000,"Less than 1k Reviews","More than 1k Reviews")</f>
        <v>More than 1k Reviews</v>
      </c>
      <c r="V669" s="20">
        <v>1045</v>
      </c>
      <c r="W669" s="1" t="s">
        <v>3156</v>
      </c>
      <c r="X669" s="1" t="s">
        <v>4271</v>
      </c>
      <c r="Y669" s="1" t="s">
        <v>5465</v>
      </c>
      <c r="Z669" s="1" t="s">
        <v>6659</v>
      </c>
      <c r="AA669" s="1" t="s">
        <v>7853</v>
      </c>
      <c r="AB669" s="1" t="s">
        <v>9051</v>
      </c>
      <c r="AC669" s="2" t="s">
        <v>10448</v>
      </c>
      <c r="AD669" s="4" t="s">
        <v>11864</v>
      </c>
    </row>
    <row r="670" spans="1:30" hidden="1" x14ac:dyDescent="0.35">
      <c r="A670" s="3" t="s">
        <v>1026</v>
      </c>
      <c r="B670" s="3" t="str">
        <f>PROPER(AmazonProductData[[#This Row],[P_edit_3]])</f>
        <v>Instacuppa Rechargeable Mini Electric</v>
      </c>
      <c r="C670" s="3" t="str">
        <f>SUBSTITUTE(AmazonProductData[[#This Row],[P_edit_2]],"/","")</f>
        <v>InstaCuppa Rechargeable Mini Electric</v>
      </c>
      <c r="D670" s="3" t="str">
        <f>SUBSTITUTE(AmazonProductData[[#This Row],[P_edit_1]],"!!","")</f>
        <v>InstaCuppa Rechargeable Mini Electric</v>
      </c>
      <c r="E670" s="3" t="str">
        <f>LEFT(AmazonProductData[[#This Row],[product_name-original]],FIND("~",SUBSTITUTE(AmazonProductData[[#This Row],[product_name-original]]," ","~",4))-1)</f>
        <v>InstaCuppa Rechargeable Mini Electric</v>
      </c>
      <c r="F670" s="1" t="s">
        <v>2363</v>
      </c>
      <c r="G670" s="1" t="str">
        <f>LEFT(AmazonProductData[[#This Row],[category-orginal]],FIND("|",AmazonProductData[[#This Row],[category-orginal]]))</f>
        <v>Home&amp;Kitchen|</v>
      </c>
      <c r="H670" s="1" t="str">
        <f>SUBSTITUTE(AmazonProductData[[#This Row],[category-old3]], "OfficeProducts", "Office Products")</f>
        <v>Home &amp; Kitchen</v>
      </c>
      <c r="I670" s="1" t="str">
        <f>SUBSTITUTE(AmazonProductData[[#This Row],[Category2]], "&amp;", " &amp; ")</f>
        <v>Home &amp; Kitchen</v>
      </c>
      <c r="J670" s="1" t="str">
        <f>SUBSTITUTE(AmazonProductData[[#This Row],[category-old2]],"|","")</f>
        <v>Home&amp;Kitchen</v>
      </c>
      <c r="K670" s="1" t="s">
        <v>2852</v>
      </c>
      <c r="L670" s="13">
        <v>999</v>
      </c>
      <c r="M670" s="13" t="str">
        <f>IF(AmazonProductData[[#This Row],[Actual_price]]&lt;200,"₹200",IF(AmazonProductData[[#This Row],[Actual_price]]&lt;=500,"₹200–₹500"," &gt;₹500)"))</f>
        <v xml:space="preserve"> &gt;₹500)</v>
      </c>
      <c r="N670" s="36">
        <v>1499</v>
      </c>
      <c r="O670" s="36" t="str">
        <f>IF(AmazonProductData[[#This Row],[Discount_percentage]]&gt;=0.5,"50% or More","Less Than 50%")</f>
        <v>Less Than 50%</v>
      </c>
      <c r="P670" s="27">
        <v>0.33</v>
      </c>
      <c r="Q670" s="32" t="str">
        <f>IF(AmazonProductData[[#This Row],[Rating]]&lt;3,"Good",IF(AmazonProductData[[#This Row],[Rating]]&lt;=3.9,"Very Good","Excellent"))</f>
        <v>Excellent</v>
      </c>
      <c r="R670" s="32">
        <f>AmazonProductData[[#This Row],[Rating]]*AmazonProductData[[#This Row],[Rating_count]]</f>
        <v>6748.5999999999995</v>
      </c>
      <c r="S670" s="17">
        <v>4.0999999999999996</v>
      </c>
      <c r="T670" s="17">
        <f>AmazonProductData[[#This Row],[Actual_price]]*AmazonProductData[[#This Row],[Rating_count]]</f>
        <v>2467354</v>
      </c>
      <c r="U670" s="17" t="str">
        <f>IF(AmazonProductData[[#This Row],[Rating_count]]&lt;1000,"Less than 1k Reviews","More than 1k Reviews")</f>
        <v>More than 1k Reviews</v>
      </c>
      <c r="V670" s="20">
        <v>1646</v>
      </c>
      <c r="W670" s="1" t="s">
        <v>3870</v>
      </c>
      <c r="X670" s="1" t="s">
        <v>5061</v>
      </c>
      <c r="Y670" s="1" t="s">
        <v>6255</v>
      </c>
      <c r="Z670" s="1" t="s">
        <v>7449</v>
      </c>
      <c r="AA670" s="1" t="s">
        <v>8643</v>
      </c>
      <c r="AB670" s="1" t="s">
        <v>9855</v>
      </c>
      <c r="AC670" s="2" t="s">
        <v>11269</v>
      </c>
      <c r="AD670" s="4" t="s">
        <v>12732</v>
      </c>
    </row>
    <row r="671" spans="1:30" x14ac:dyDescent="0.35">
      <c r="A671" s="3" t="s">
        <v>500</v>
      </c>
      <c r="B671" s="3" t="str">
        <f>PROPER(AmazonProductData[[#This Row],[P_edit_3]])</f>
        <v>Redmi 11 Prime 5G</v>
      </c>
      <c r="C671" s="3" t="str">
        <f>SUBSTITUTE(AmazonProductData[[#This Row],[P_edit_2]],"/","")</f>
        <v>Redmi 11 Prime 5G</v>
      </c>
      <c r="D671" s="3" t="str">
        <f>SUBSTITUTE(AmazonProductData[[#This Row],[P_edit_1]],"!!","")</f>
        <v>Redmi 11 Prime 5G</v>
      </c>
      <c r="E671" s="3" t="str">
        <f>LEFT(AmazonProductData[[#This Row],[product_name-original]],FIND("~",SUBSTITUTE(AmazonProductData[[#This Row],[product_name-original]]," ","~",4))-1)</f>
        <v>Redmi 11 Prime 5G</v>
      </c>
      <c r="F671" s="1" t="s">
        <v>1839</v>
      </c>
      <c r="G671" s="1" t="str">
        <f>LEFT(AmazonProductData[[#This Row],[category-orginal]],FIND("|",AmazonProductData[[#This Row],[category-orginal]]))</f>
        <v>Electronics|</v>
      </c>
      <c r="H671" s="1" t="str">
        <f>SUBSTITUTE(AmazonProductData[[#This Row],[category-old3]], "OfficeProducts", "Office Products")</f>
        <v>Electronics</v>
      </c>
      <c r="I671" s="1" t="str">
        <f>SUBSTITUTE(AmazonProductData[[#This Row],[Category2]], "&amp;", " &amp; ")</f>
        <v>Electronics</v>
      </c>
      <c r="J671" s="1" t="str">
        <f>SUBSTITUTE(AmazonProductData[[#This Row],[category-old2]],"|","")</f>
        <v>Electronics</v>
      </c>
      <c r="K671" s="1" t="s">
        <v>2709</v>
      </c>
      <c r="L671" s="13">
        <v>13999</v>
      </c>
      <c r="M671" s="13" t="str">
        <f>IF(AmazonProductData[[#This Row],[Actual_price]]&lt;200,"₹200",IF(AmazonProductData[[#This Row],[Actual_price]]&lt;=500,"₹200–₹500"," &gt;₹500)"))</f>
        <v xml:space="preserve"> &gt;₹500)</v>
      </c>
      <c r="N671" s="36">
        <v>15999</v>
      </c>
      <c r="O671" s="36" t="str">
        <f>IF(AmazonProductData[[#This Row],[Discount_percentage]]&gt;=0.5,"50% or More","Less Than 50%")</f>
        <v>Less Than 50%</v>
      </c>
      <c r="P671" s="27">
        <v>0.13</v>
      </c>
      <c r="Q671" s="32" t="str">
        <f>IF(AmazonProductData[[#This Row],[Rating]]&lt;3,"Good",IF(AmazonProductData[[#This Row],[Rating]]&lt;=3.9,"Very Good","Excellent"))</f>
        <v>Very Good</v>
      </c>
      <c r="R671" s="32">
        <f>AmazonProductData[[#This Row],[Rating]]*AmazonProductData[[#This Row],[Rating_count]]</f>
        <v>8502</v>
      </c>
      <c r="S671" s="17">
        <v>3.9</v>
      </c>
      <c r="T671" s="17">
        <f>AmazonProductData[[#This Row],[Actual_price]]*AmazonProductData[[#This Row],[Rating_count]]</f>
        <v>34877820</v>
      </c>
      <c r="U671" s="17" t="str">
        <f>IF(AmazonProductData[[#This Row],[Rating_count]]&lt;1000,"Less than 1k Reviews","More than 1k Reviews")</f>
        <v>More than 1k Reviews</v>
      </c>
      <c r="V671" s="20">
        <v>2180</v>
      </c>
      <c r="W671" s="1" t="s">
        <v>3327</v>
      </c>
      <c r="X671" s="1" t="s">
        <v>4549</v>
      </c>
      <c r="Y671" s="1" t="s">
        <v>5743</v>
      </c>
      <c r="Z671" s="1" t="s">
        <v>6937</v>
      </c>
      <c r="AA671" s="1" t="s">
        <v>8131</v>
      </c>
      <c r="AB671" s="1" t="s">
        <v>9338</v>
      </c>
      <c r="AC671" s="2" t="s">
        <v>10682</v>
      </c>
      <c r="AD671" s="4" t="s">
        <v>12114</v>
      </c>
    </row>
    <row r="672" spans="1:30" hidden="1" x14ac:dyDescent="0.35">
      <c r="A672" s="3" t="s">
        <v>892</v>
      </c>
      <c r="B672" s="3" t="str">
        <f>PROPER(AmazonProductData[[#This Row],[P_edit_3]])</f>
        <v>Offbeat¬Æ - Dash 2.4Ghz</v>
      </c>
      <c r="C672" s="3" t="str">
        <f>SUBSTITUTE(AmazonProductData[[#This Row],[P_edit_2]],"/","")</f>
        <v>Offbeat¬Æ - DASH 2.4GHz</v>
      </c>
      <c r="D672" s="3" t="str">
        <f>SUBSTITUTE(AmazonProductData[[#This Row],[P_edit_1]],"!!","")</f>
        <v>Offbeat¬Æ - DASH 2.4GHz</v>
      </c>
      <c r="E672" s="3" t="str">
        <f>LEFT(AmazonProductData[[#This Row],[product_name-original]],FIND("~",SUBSTITUTE(AmazonProductData[[#This Row],[product_name-original]]," ","~",4))-1)</f>
        <v>Offbeat¬Æ - DASH 2.4GHz</v>
      </c>
      <c r="F672" s="1" t="s">
        <v>2229</v>
      </c>
      <c r="G672" s="1" t="str">
        <f>LEFT(AmazonProductData[[#This Row],[category-orginal]],FIND("|",AmazonProductData[[#This Row],[category-orginal]]))</f>
        <v>Computers&amp;Accessories|</v>
      </c>
      <c r="H672" s="1" t="str">
        <f>SUBSTITUTE(AmazonProductData[[#This Row],[category-old3]], "OfficeProducts", "Office Products")</f>
        <v>Computers &amp; Accessories</v>
      </c>
      <c r="I672" s="1" t="str">
        <f>SUBSTITUTE(AmazonProductData[[#This Row],[Category2]], "&amp;", " &amp; ")</f>
        <v>Computers &amp; Accessories</v>
      </c>
      <c r="J672" s="1" t="str">
        <f>SUBSTITUTE(AmazonProductData[[#This Row],[category-old2]],"|","")</f>
        <v>Computers&amp;Accessories</v>
      </c>
      <c r="K672" s="1" t="s">
        <v>2733</v>
      </c>
      <c r="L672" s="13">
        <v>1099</v>
      </c>
      <c r="M672" s="13" t="str">
        <f>IF(AmazonProductData[[#This Row],[Actual_price]]&lt;200,"₹200",IF(AmazonProductData[[#This Row],[Actual_price]]&lt;=500,"₹200–₹500"," &gt;₹500)"))</f>
        <v xml:space="preserve"> &gt;₹500)</v>
      </c>
      <c r="N672" s="36">
        <v>1499</v>
      </c>
      <c r="O672" s="36" t="str">
        <f>IF(AmazonProductData[[#This Row],[Discount_percentage]]&gt;=0.5,"50% or More","Less Than 50%")</f>
        <v>Less Than 50%</v>
      </c>
      <c r="P672" s="27">
        <v>0.27</v>
      </c>
      <c r="Q672" s="32" t="str">
        <f>IF(AmazonProductData[[#This Row],[Rating]]&lt;3,"Good",IF(AmazonProductData[[#This Row],[Rating]]&lt;=3.9,"Very Good","Excellent"))</f>
        <v>Excellent</v>
      </c>
      <c r="R672" s="32">
        <f>AmazonProductData[[#This Row],[Rating]]*AmazonProductData[[#This Row],[Rating_count]]</f>
        <v>9975</v>
      </c>
      <c r="S672" s="17">
        <v>4.2</v>
      </c>
      <c r="T672" s="17">
        <f>AmazonProductData[[#This Row],[Actual_price]]*AmazonProductData[[#This Row],[Rating_count]]</f>
        <v>3560125</v>
      </c>
      <c r="U672" s="17" t="str">
        <f>IF(AmazonProductData[[#This Row],[Rating_count]]&lt;1000,"Less than 1k Reviews","More than 1k Reviews")</f>
        <v>More than 1k Reviews</v>
      </c>
      <c r="V672" s="20">
        <v>2375</v>
      </c>
      <c r="W672" s="1" t="s">
        <v>3736</v>
      </c>
      <c r="X672" s="1" t="s">
        <v>4927</v>
      </c>
      <c r="Y672" s="1" t="s">
        <v>6121</v>
      </c>
      <c r="Z672" s="1" t="s">
        <v>7315</v>
      </c>
      <c r="AA672" s="1" t="s">
        <v>8509</v>
      </c>
      <c r="AB672" s="1" t="s">
        <v>9721</v>
      </c>
      <c r="AC672" s="2" t="s">
        <v>11131</v>
      </c>
      <c r="AD672" s="4" t="s">
        <v>12593</v>
      </c>
    </row>
    <row r="673" spans="1:30" x14ac:dyDescent="0.35">
      <c r="A673" s="3" t="s">
        <v>1217</v>
      </c>
      <c r="B673" s="3" t="str">
        <f>PROPER(AmazonProductData[[#This Row],[P_edit_3]])</f>
        <v>Solidaire 550-Watt Mixer Grinder</v>
      </c>
      <c r="C673" s="3" t="str">
        <f>SUBSTITUTE(AmazonProductData[[#This Row],[P_edit_2]],"/","")</f>
        <v>Solidaire 550-Watt Mixer Grinder</v>
      </c>
      <c r="D673" s="3" t="str">
        <f>SUBSTITUTE(AmazonProductData[[#This Row],[P_edit_1]],"!!","")</f>
        <v>Solidaire 550-Watt Mixer Grinder</v>
      </c>
      <c r="E673" s="3" t="str">
        <f>LEFT(AmazonProductData[[#This Row],[product_name-original]],FIND("~",SUBSTITUTE(AmazonProductData[[#This Row],[product_name-original]]," ","~",4))-1)</f>
        <v>Solidaire 550-Watt Mixer Grinder</v>
      </c>
      <c r="F673" s="1" t="s">
        <v>2554</v>
      </c>
      <c r="G673" s="1" t="str">
        <f>LEFT(AmazonProductData[[#This Row],[category-orginal]],FIND("|",AmazonProductData[[#This Row],[category-orginal]]))</f>
        <v>Home&amp;Kitchen|</v>
      </c>
      <c r="H673" s="1" t="str">
        <f>SUBSTITUTE(AmazonProductData[[#This Row],[category-old3]], "OfficeProducts", "Office Products")</f>
        <v>Home &amp; Kitchen</v>
      </c>
      <c r="I673" s="1" t="str">
        <f>SUBSTITUTE(AmazonProductData[[#This Row],[Category2]], "&amp;", " &amp; ")</f>
        <v>Home &amp; Kitchen</v>
      </c>
      <c r="J673" s="1" t="str">
        <f>SUBSTITUTE(AmazonProductData[[#This Row],[category-old2]],"|","")</f>
        <v>Home&amp;Kitchen</v>
      </c>
      <c r="K673" s="1" t="s">
        <v>2839</v>
      </c>
      <c r="L673" s="13">
        <v>1649</v>
      </c>
      <c r="M673" s="13" t="str">
        <f>IF(AmazonProductData[[#This Row],[Actual_price]]&lt;200,"₹200",IF(AmazonProductData[[#This Row],[Actual_price]]&lt;=500,"₹200–₹500"," &gt;₹500)"))</f>
        <v xml:space="preserve"> &gt;₹500)</v>
      </c>
      <c r="N673" s="36">
        <v>2800</v>
      </c>
      <c r="O673" s="36" t="str">
        <f>IF(AmazonProductData[[#This Row],[Discount_percentage]]&gt;=0.5,"50% or More","Less Than 50%")</f>
        <v>Less Than 50%</v>
      </c>
      <c r="P673" s="27">
        <v>0.41</v>
      </c>
      <c r="Q673" s="32" t="str">
        <f>IF(AmazonProductData[[#This Row],[Rating]]&lt;3,"Good",IF(AmazonProductData[[#This Row],[Rating]]&lt;=3.9,"Very Good","Excellent"))</f>
        <v>Very Good</v>
      </c>
      <c r="R673" s="32">
        <f>AmazonProductData[[#This Row],[Rating]]*AmazonProductData[[#This Row],[Rating_count]]</f>
        <v>8431.7999999999993</v>
      </c>
      <c r="S673" s="17">
        <v>3.9</v>
      </c>
      <c r="T673" s="17">
        <f>AmazonProductData[[#This Row],[Actual_price]]*AmazonProductData[[#This Row],[Rating_count]]</f>
        <v>6053600</v>
      </c>
      <c r="U673" s="17" t="str">
        <f>IF(AmazonProductData[[#This Row],[Rating_count]]&lt;1000,"Less than 1k Reviews","More than 1k Reviews")</f>
        <v>More than 1k Reviews</v>
      </c>
      <c r="V673" s="20">
        <v>2162</v>
      </c>
      <c r="W673" s="1" t="s">
        <v>4059</v>
      </c>
      <c r="X673" s="1" t="s">
        <v>5252</v>
      </c>
      <c r="Y673" s="1" t="s">
        <v>6446</v>
      </c>
      <c r="Z673" s="1" t="s">
        <v>7640</v>
      </c>
      <c r="AA673" s="1" t="s">
        <v>8834</v>
      </c>
      <c r="AB673" s="1" t="s">
        <v>10046</v>
      </c>
      <c r="AC673" s="2" t="s">
        <v>11459</v>
      </c>
      <c r="AD673" s="4" t="s">
        <v>12923</v>
      </c>
    </row>
    <row r="674" spans="1:30" hidden="1" x14ac:dyDescent="0.35">
      <c r="A674" s="3" t="s">
        <v>458</v>
      </c>
      <c r="B674" s="3" t="str">
        <f>PROPER(AmazonProductData[[#This Row],[P_edit_3]])</f>
        <v>Amozo Ultra Hybrid Camera</v>
      </c>
      <c r="C674" s="3" t="str">
        <f>SUBSTITUTE(AmazonProductData[[#This Row],[P_edit_2]],"/","")</f>
        <v>Amozo Ultra Hybrid Camera</v>
      </c>
      <c r="D674" s="3" t="str">
        <f>SUBSTITUTE(AmazonProductData[[#This Row],[P_edit_1]],"!!","")</f>
        <v>Amozo Ultra Hybrid Camera</v>
      </c>
      <c r="E674" s="3" t="str">
        <f>LEFT(AmazonProductData[[#This Row],[product_name-original]],FIND("~",SUBSTITUTE(AmazonProductData[[#This Row],[product_name-original]]," ","~",4))-1)</f>
        <v>Amozo Ultra Hybrid Camera</v>
      </c>
      <c r="F674" s="1" t="s">
        <v>1800</v>
      </c>
      <c r="G674" s="1" t="str">
        <f>LEFT(AmazonProductData[[#This Row],[category-orginal]],FIND("|",AmazonProductData[[#This Row],[category-orginal]]))</f>
        <v>Electronics|</v>
      </c>
      <c r="H674" s="1" t="str">
        <f>SUBSTITUTE(AmazonProductData[[#This Row],[category-old3]], "OfficeProducts", "Office Products")</f>
        <v>Electronics</v>
      </c>
      <c r="I674" s="1" t="str">
        <f>SUBSTITUTE(AmazonProductData[[#This Row],[Category2]], "&amp;", " &amp; ")</f>
        <v>Electronics</v>
      </c>
      <c r="J674" s="1" t="str">
        <f>SUBSTITUTE(AmazonProductData[[#This Row],[category-old2]],"|","")</f>
        <v>Electronics</v>
      </c>
      <c r="K674" s="1" t="s">
        <v>2725</v>
      </c>
      <c r="L674" s="13">
        <v>279</v>
      </c>
      <c r="M674" s="13" t="str">
        <f>IF(AmazonProductData[[#This Row],[Actual_price]]&lt;200,"₹200",IF(AmazonProductData[[#This Row],[Actual_price]]&lt;=500,"₹200–₹500"," &gt;₹500)"))</f>
        <v xml:space="preserve"> &gt;₹500)</v>
      </c>
      <c r="N674" s="36">
        <v>1499</v>
      </c>
      <c r="O674" s="36" t="str">
        <f>IF(AmazonProductData[[#This Row],[Discount_percentage]]&gt;=0.5,"50% or More","Less Than 50%")</f>
        <v>50% or More</v>
      </c>
      <c r="P674" s="27">
        <v>0.81</v>
      </c>
      <c r="Q674" s="32" t="str">
        <f>IF(AmazonProductData[[#This Row],[Rating]]&lt;3,"Good",IF(AmazonProductData[[#This Row],[Rating]]&lt;=3.9,"Very Good","Excellent"))</f>
        <v>Excellent</v>
      </c>
      <c r="R674" s="32">
        <f>AmazonProductData[[#This Row],[Rating]]*AmazonProductData[[#This Row],[Rating_count]]</f>
        <v>11113.2</v>
      </c>
      <c r="S674" s="17">
        <v>4.2</v>
      </c>
      <c r="T674" s="17">
        <f>AmazonProductData[[#This Row],[Actual_price]]*AmazonProductData[[#This Row],[Rating_count]]</f>
        <v>3966354</v>
      </c>
      <c r="U674" s="17" t="str">
        <f>IF(AmazonProductData[[#This Row],[Rating_count]]&lt;1000,"Less than 1k Reviews","More than 1k Reviews")</f>
        <v>More than 1k Reviews</v>
      </c>
      <c r="V674" s="20">
        <v>2646</v>
      </c>
      <c r="W674" s="1" t="s">
        <v>3316</v>
      </c>
      <c r="X674" s="1" t="s">
        <v>4525</v>
      </c>
      <c r="Y674" s="1" t="s">
        <v>5719</v>
      </c>
      <c r="Z674" s="1" t="s">
        <v>6913</v>
      </c>
      <c r="AA674" s="1" t="s">
        <v>8107</v>
      </c>
      <c r="AB674" s="1" t="s">
        <v>9314</v>
      </c>
      <c r="AC674" s="2" t="s">
        <v>10639</v>
      </c>
      <c r="AD674" s="4" t="s">
        <v>12067</v>
      </c>
    </row>
    <row r="675" spans="1:30" hidden="1" x14ac:dyDescent="0.35">
      <c r="A675" s="3" t="s">
        <v>849</v>
      </c>
      <c r="B675" s="3" t="str">
        <f>PROPER(AmazonProductData[[#This Row],[P_edit_3]])</f>
        <v>Tabelito¬Æ Polyester Foam, Nylon</v>
      </c>
      <c r="C675" s="3" t="str">
        <f>SUBSTITUTE(AmazonProductData[[#This Row],[P_edit_2]],"/","")</f>
        <v>Tabelito¬Æ Polyester Foam, Nylon</v>
      </c>
      <c r="D675" s="3" t="str">
        <f>SUBSTITUTE(AmazonProductData[[#This Row],[P_edit_1]],"!!","")</f>
        <v>Tabelito¬Æ Polyester Foam, Nylon</v>
      </c>
      <c r="E675" s="3" t="str">
        <f>LEFT(AmazonProductData[[#This Row],[product_name-original]],FIND("~",SUBSTITUTE(AmazonProductData[[#This Row],[product_name-original]]," ","~",4))-1)</f>
        <v>Tabelito¬Æ Polyester Foam, Nylon</v>
      </c>
      <c r="F675" s="1" t="s">
        <v>2186</v>
      </c>
      <c r="G675" s="1" t="str">
        <f>LEFT(AmazonProductData[[#This Row],[category-orginal]],FIND("|",AmazonProductData[[#This Row],[category-orginal]]))</f>
        <v>Computers&amp;Accessories|</v>
      </c>
      <c r="H675" s="1" t="str">
        <f>SUBSTITUTE(AmazonProductData[[#This Row],[category-old3]], "OfficeProducts", "Office Products")</f>
        <v>Computers &amp; Accessories</v>
      </c>
      <c r="I675" s="1" t="str">
        <f>SUBSTITUTE(AmazonProductData[[#This Row],[Category2]], "&amp;", " &amp; ")</f>
        <v>Computers &amp; Accessories</v>
      </c>
      <c r="J675" s="1" t="str">
        <f>SUBSTITUTE(AmazonProductData[[#This Row],[category-old2]],"|","")</f>
        <v>Computers&amp;Accessories</v>
      </c>
      <c r="K675" s="1" t="s">
        <v>2778</v>
      </c>
      <c r="L675" s="13">
        <v>299</v>
      </c>
      <c r="M675" s="13" t="str">
        <f>IF(AmazonProductData[[#This Row],[Actual_price]]&lt;200,"₹200",IF(AmazonProductData[[#This Row],[Actual_price]]&lt;=500,"₹200–₹500"," &gt;₹500)"))</f>
        <v xml:space="preserve"> &gt;₹500)</v>
      </c>
      <c r="N675" s="36">
        <v>1499</v>
      </c>
      <c r="O675" s="36" t="str">
        <f>IF(AmazonProductData[[#This Row],[Discount_percentage]]&gt;=0.5,"50% or More","Less Than 50%")</f>
        <v>50% or More</v>
      </c>
      <c r="P675" s="27">
        <v>0.8</v>
      </c>
      <c r="Q675" s="32" t="str">
        <f>IF(AmazonProductData[[#This Row],[Rating]]&lt;3,"Good",IF(AmazonProductData[[#This Row],[Rating]]&lt;=3.9,"Very Good","Excellent"))</f>
        <v>Excellent</v>
      </c>
      <c r="R675" s="32">
        <f>AmazonProductData[[#This Row],[Rating]]*AmazonProductData[[#This Row],[Rating_count]]</f>
        <v>12045.6</v>
      </c>
      <c r="S675" s="17">
        <v>4.2</v>
      </c>
      <c r="T675" s="17">
        <f>AmazonProductData[[#This Row],[Actual_price]]*AmazonProductData[[#This Row],[Rating_count]]</f>
        <v>4299132</v>
      </c>
      <c r="U675" s="17" t="str">
        <f>IF(AmazonProductData[[#This Row],[Rating_count]]&lt;1000,"Less than 1k Reviews","More than 1k Reviews")</f>
        <v>More than 1k Reviews</v>
      </c>
      <c r="V675" s="20">
        <v>2868</v>
      </c>
      <c r="W675" s="1" t="s">
        <v>3694</v>
      </c>
      <c r="X675" s="1" t="s">
        <v>4884</v>
      </c>
      <c r="Y675" s="1" t="s">
        <v>6078</v>
      </c>
      <c r="Z675" s="1" t="s">
        <v>7272</v>
      </c>
      <c r="AA675" s="1" t="s">
        <v>8466</v>
      </c>
      <c r="AB675" s="1" t="s">
        <v>9676</v>
      </c>
      <c r="AC675" s="2" t="s">
        <v>11082</v>
      </c>
      <c r="AD675" s="4" t="s">
        <v>12538</v>
      </c>
    </row>
    <row r="676" spans="1:30" hidden="1" x14ac:dyDescent="0.35">
      <c r="A676" s="3" t="s">
        <v>100</v>
      </c>
      <c r="B676" s="3" t="str">
        <f>PROPER(AmazonProductData[[#This Row],[P_edit_3]])</f>
        <v>Dealfreez Case Compatible With</v>
      </c>
      <c r="C676" s="3" t="str">
        <f>SUBSTITUTE(AmazonProductData[[#This Row],[P_edit_2]],"/","")</f>
        <v>Dealfreez Case Compatible with</v>
      </c>
      <c r="D676" s="3" t="str">
        <f>SUBSTITUTE(AmazonProductData[[#This Row],[P_edit_1]],"!!","")</f>
        <v>Dealfreez Case Compatible with</v>
      </c>
      <c r="E676" s="3" t="str">
        <f>LEFT(AmazonProductData[[#This Row],[product_name-original]],FIND("~",SUBSTITUTE(AmazonProductData[[#This Row],[product_name-original]]," ","~",4))-1)</f>
        <v>Dealfreez Case Compatible with</v>
      </c>
      <c r="F676" s="1" t="s">
        <v>1451</v>
      </c>
      <c r="G676" s="1" t="str">
        <f>LEFT(AmazonProductData[[#This Row],[category-orginal]],FIND("|",AmazonProductData[[#This Row],[category-orginal]]))</f>
        <v>Electronics|</v>
      </c>
      <c r="H676" s="1" t="str">
        <f>SUBSTITUTE(AmazonProductData[[#This Row],[category-old3]], "OfficeProducts", "Office Products")</f>
        <v>Electronics</v>
      </c>
      <c r="I676" s="1" t="str">
        <f>SUBSTITUTE(AmazonProductData[[#This Row],[Category2]], "&amp;", " &amp; ")</f>
        <v>Electronics</v>
      </c>
      <c r="J676" s="1" t="str">
        <f>SUBSTITUTE(AmazonProductData[[#This Row],[category-old2]],"|","")</f>
        <v>Electronics</v>
      </c>
      <c r="K676" s="1" t="s">
        <v>2692</v>
      </c>
      <c r="L676" s="13">
        <v>349</v>
      </c>
      <c r="M676" s="13" t="str">
        <f>IF(AmazonProductData[[#This Row],[Actual_price]]&lt;200,"₹200",IF(AmazonProductData[[#This Row],[Actual_price]]&lt;=500,"₹200–₹500"," &gt;₹500)"))</f>
        <v xml:space="preserve"> &gt;₹500)</v>
      </c>
      <c r="N676" s="36">
        <v>1499</v>
      </c>
      <c r="O676" s="36" t="str">
        <f>IF(AmazonProductData[[#This Row],[Discount_percentage]]&gt;=0.5,"50% or More","Less Than 50%")</f>
        <v>50% or More</v>
      </c>
      <c r="P676" s="27">
        <v>0.77</v>
      </c>
      <c r="Q676" s="32" t="str">
        <f>IF(AmazonProductData[[#This Row],[Rating]]&lt;3,"Good",IF(AmazonProductData[[#This Row],[Rating]]&lt;=3.9,"Very Good","Excellent"))</f>
        <v>Excellent</v>
      </c>
      <c r="R676" s="32">
        <f>AmazonProductData[[#This Row],[Rating]]*AmazonProductData[[#This Row],[Rating_count]]</f>
        <v>17823.5</v>
      </c>
      <c r="S676" s="17">
        <v>4.3</v>
      </c>
      <c r="T676" s="17">
        <f>AmazonProductData[[#This Row],[Actual_price]]*AmazonProductData[[#This Row],[Rating_count]]</f>
        <v>6213355</v>
      </c>
      <c r="U676" s="17" t="str">
        <f>IF(AmazonProductData[[#This Row],[Rating_count]]&lt;1000,"Less than 1k Reviews","More than 1k Reviews")</f>
        <v>More than 1k Reviews</v>
      </c>
      <c r="V676" s="20">
        <v>4145</v>
      </c>
      <c r="W676" s="1" t="s">
        <v>2996</v>
      </c>
      <c r="X676" s="1" t="s">
        <v>4272</v>
      </c>
      <c r="Y676" s="1" t="s">
        <v>5466</v>
      </c>
      <c r="Z676" s="1" t="s">
        <v>6660</v>
      </c>
      <c r="AA676" s="1" t="s">
        <v>7854</v>
      </c>
      <c r="AB676" s="1" t="s">
        <v>9052</v>
      </c>
      <c r="AC676" s="2" t="s">
        <v>10280</v>
      </c>
      <c r="AD676" s="4" t="s">
        <v>11692</v>
      </c>
    </row>
    <row r="677" spans="1:30" hidden="1" x14ac:dyDescent="0.35">
      <c r="A677" s="3" t="s">
        <v>838</v>
      </c>
      <c r="B677" s="3" t="str">
        <f>PROPER(AmazonProductData[[#This Row],[P_edit_3]])</f>
        <v>Robustrion [Anti-Scratch] &amp; [Smudge</v>
      </c>
      <c r="C677" s="3" t="str">
        <f>SUBSTITUTE(AmazonProductData[[#This Row],[P_edit_2]],"/","")</f>
        <v>Robustrion [Anti-Scratch] &amp; [Smudge</v>
      </c>
      <c r="D677" s="3" t="str">
        <f>SUBSTITUTE(AmazonProductData[[#This Row],[P_edit_1]],"!!","")</f>
        <v>Robustrion [Anti-Scratch] &amp; [Smudge</v>
      </c>
      <c r="E677" s="3" t="str">
        <f>LEFT(AmazonProductData[[#This Row],[product_name-original]],FIND("~",SUBSTITUTE(AmazonProductData[[#This Row],[product_name-original]]," ","~",4))-1)</f>
        <v>Robustrion [Anti-Scratch] &amp; [Smudge</v>
      </c>
      <c r="F677" s="1" t="s">
        <v>2175</v>
      </c>
      <c r="G677" s="1" t="str">
        <f>LEFT(AmazonProductData[[#This Row],[category-orginal]],FIND("|",AmazonProductData[[#This Row],[category-orginal]]))</f>
        <v>Computers&amp;Accessories|</v>
      </c>
      <c r="H677" s="1" t="str">
        <f>SUBSTITUTE(AmazonProductData[[#This Row],[category-old3]], "OfficeProducts", "Office Products")</f>
        <v>Computers &amp; Accessories</v>
      </c>
      <c r="I677" s="1" t="str">
        <f>SUBSTITUTE(AmazonProductData[[#This Row],[Category2]], "&amp;", " &amp; ")</f>
        <v>Computers &amp; Accessories</v>
      </c>
      <c r="J677" s="1" t="str">
        <f>SUBSTITUTE(AmazonProductData[[#This Row],[category-old2]],"|","")</f>
        <v>Computers&amp;Accessories</v>
      </c>
      <c r="K677" s="1" t="s">
        <v>2772</v>
      </c>
      <c r="L677" s="13">
        <v>379</v>
      </c>
      <c r="M677" s="13" t="str">
        <f>IF(AmazonProductData[[#This Row],[Actual_price]]&lt;200,"₹200",IF(AmazonProductData[[#This Row],[Actual_price]]&lt;=500,"₹200–₹500"," &gt;₹500)"))</f>
        <v xml:space="preserve"> &gt;₹500)</v>
      </c>
      <c r="N677" s="36">
        <v>1499</v>
      </c>
      <c r="O677" s="36" t="str">
        <f>IF(AmazonProductData[[#This Row],[Discount_percentage]]&gt;=0.5,"50% or More","Less Than 50%")</f>
        <v>50% or More</v>
      </c>
      <c r="P677" s="27">
        <v>0.75</v>
      </c>
      <c r="Q677" s="32" t="str">
        <f>IF(AmazonProductData[[#This Row],[Rating]]&lt;3,"Good",IF(AmazonProductData[[#This Row],[Rating]]&lt;=3.9,"Very Good","Excellent"))</f>
        <v>Excellent</v>
      </c>
      <c r="R677" s="32">
        <f>AmazonProductData[[#This Row],[Rating]]*AmazonProductData[[#This Row],[Rating_count]]</f>
        <v>17425.8</v>
      </c>
      <c r="S677" s="17">
        <v>4.2</v>
      </c>
      <c r="T677" s="17">
        <f>AmazonProductData[[#This Row],[Actual_price]]*AmazonProductData[[#This Row],[Rating_count]]</f>
        <v>6219351</v>
      </c>
      <c r="U677" s="17" t="str">
        <f>IF(AmazonProductData[[#This Row],[Rating_count]]&lt;1000,"Less than 1k Reviews","More than 1k Reviews")</f>
        <v>More than 1k Reviews</v>
      </c>
      <c r="V677" s="20">
        <v>4149</v>
      </c>
      <c r="W677" s="1" t="s">
        <v>3683</v>
      </c>
      <c r="X677" s="1" t="s">
        <v>4875</v>
      </c>
      <c r="Y677" s="1" t="s">
        <v>6069</v>
      </c>
      <c r="Z677" s="1" t="s">
        <v>7263</v>
      </c>
      <c r="AA677" s="1" t="s">
        <v>8457</v>
      </c>
      <c r="AB677" s="1" t="s">
        <v>9667</v>
      </c>
      <c r="AC677" s="2" t="s">
        <v>11070</v>
      </c>
      <c r="AD677" s="4" t="s">
        <v>12525</v>
      </c>
    </row>
    <row r="678" spans="1:30" hidden="1" x14ac:dyDescent="0.35">
      <c r="A678" s="3" t="s">
        <v>1215</v>
      </c>
      <c r="B678" s="3" t="str">
        <f>PROPER(AmazonProductData[[#This Row],[P_edit_3]])</f>
        <v>Instacuppa Milk Frother For</v>
      </c>
      <c r="C678" s="3" t="str">
        <f>SUBSTITUTE(AmazonProductData[[#This Row],[P_edit_2]],"/","")</f>
        <v>InstaCuppa Milk Frother for</v>
      </c>
      <c r="D678" s="3" t="str">
        <f>SUBSTITUTE(AmazonProductData[[#This Row],[P_edit_1]],"!!","")</f>
        <v>InstaCuppa Milk Frother for</v>
      </c>
      <c r="E678" s="3" t="str">
        <f>LEFT(AmazonProductData[[#This Row],[product_name-original]],FIND("~",SUBSTITUTE(AmazonProductData[[#This Row],[product_name-original]]," ","~",4))-1)</f>
        <v>InstaCuppa Milk Frother for</v>
      </c>
      <c r="F678" s="1" t="s">
        <v>2552</v>
      </c>
      <c r="G678" s="1" t="str">
        <f>LEFT(AmazonProductData[[#This Row],[category-orginal]],FIND("|",AmazonProductData[[#This Row],[category-orginal]]))</f>
        <v>Home&amp;Kitchen|</v>
      </c>
      <c r="H678" s="1" t="str">
        <f>SUBSTITUTE(AmazonProductData[[#This Row],[category-old3]], "OfficeProducts", "Office Products")</f>
        <v>Home &amp; Kitchen</v>
      </c>
      <c r="I678" s="1" t="str">
        <f>SUBSTITUTE(AmazonProductData[[#This Row],[Category2]], "&amp;", " &amp; ")</f>
        <v>Home &amp; Kitchen</v>
      </c>
      <c r="J678" s="1" t="str">
        <f>SUBSTITUTE(AmazonProductData[[#This Row],[category-old2]],"|","")</f>
        <v>Home&amp;Kitchen</v>
      </c>
      <c r="K678" s="1" t="s">
        <v>2882</v>
      </c>
      <c r="L678" s="13">
        <v>1099</v>
      </c>
      <c r="M678" s="13" t="str">
        <f>IF(AmazonProductData[[#This Row],[Actual_price]]&lt;200,"₹200",IF(AmazonProductData[[#This Row],[Actual_price]]&lt;=500,"₹200–₹500"," &gt;₹500)"))</f>
        <v xml:space="preserve"> &gt;₹500)</v>
      </c>
      <c r="N678" s="36">
        <v>1499</v>
      </c>
      <c r="O678" s="36" t="str">
        <f>IF(AmazonProductData[[#This Row],[Discount_percentage]]&gt;=0.5,"50% or More","Less Than 50%")</f>
        <v>Less Than 50%</v>
      </c>
      <c r="P678" s="27">
        <v>0.27</v>
      </c>
      <c r="Q678" s="32" t="str">
        <f>IF(AmazonProductData[[#This Row],[Rating]]&lt;3,"Good",IF(AmazonProductData[[#This Row],[Rating]]&lt;=3.9,"Very Good","Excellent"))</f>
        <v>Excellent</v>
      </c>
      <c r="R678" s="32">
        <f>AmazonProductData[[#This Row],[Rating]]*AmazonProductData[[#This Row],[Rating_count]]</f>
        <v>18044.099999999999</v>
      </c>
      <c r="S678" s="17">
        <v>4.0999999999999996</v>
      </c>
      <c r="T678" s="17">
        <f>AmazonProductData[[#This Row],[Actual_price]]*AmazonProductData[[#This Row],[Rating_count]]</f>
        <v>6597099</v>
      </c>
      <c r="U678" s="17" t="str">
        <f>IF(AmazonProductData[[#This Row],[Rating_count]]&lt;1000,"Less than 1k Reviews","More than 1k Reviews")</f>
        <v>More than 1k Reviews</v>
      </c>
      <c r="V678" s="20">
        <v>4401</v>
      </c>
      <c r="W678" s="1" t="s">
        <v>4057</v>
      </c>
      <c r="X678" s="1" t="s">
        <v>5250</v>
      </c>
      <c r="Y678" s="1" t="s">
        <v>6444</v>
      </c>
      <c r="Z678" s="1" t="s">
        <v>7638</v>
      </c>
      <c r="AA678" s="1" t="s">
        <v>8832</v>
      </c>
      <c r="AB678" s="1" t="s">
        <v>10044</v>
      </c>
      <c r="AC678" s="2" t="s">
        <v>11457</v>
      </c>
      <c r="AD678" s="4" t="s">
        <v>12921</v>
      </c>
    </row>
    <row r="679" spans="1:30" hidden="1" x14ac:dyDescent="0.35">
      <c r="A679" s="3" t="s">
        <v>663</v>
      </c>
      <c r="B679" s="3" t="str">
        <f>PROPER(AmazonProductData[[#This Row],[P_edit_3]])</f>
        <v>Robustrion Tempered Glass Screen</v>
      </c>
      <c r="C679" s="3" t="str">
        <f>SUBSTITUTE(AmazonProductData[[#This Row],[P_edit_2]],"/","")</f>
        <v>Robustrion Tempered Glass Screen</v>
      </c>
      <c r="D679" s="3" t="str">
        <f>SUBSTITUTE(AmazonProductData[[#This Row],[P_edit_1]],"!!","")</f>
        <v>Robustrion Tempered Glass Screen</v>
      </c>
      <c r="E679" s="3" t="str">
        <f>LEFT(AmazonProductData[[#This Row],[product_name-original]],FIND("~",SUBSTITUTE(AmazonProductData[[#This Row],[product_name-original]]," ","~",4))-1)</f>
        <v>Robustrion Tempered Glass Screen</v>
      </c>
      <c r="F679" s="1" t="s">
        <v>2000</v>
      </c>
      <c r="G679" s="1" t="str">
        <f>LEFT(AmazonProductData[[#This Row],[category-orginal]],FIND("|",AmazonProductData[[#This Row],[category-orginal]]))</f>
        <v>Computers&amp;Accessories|</v>
      </c>
      <c r="H679" s="1" t="str">
        <f>SUBSTITUTE(AmazonProductData[[#This Row],[category-old3]], "OfficeProducts", "Office Products")</f>
        <v>Computers &amp; Accessories</v>
      </c>
      <c r="I679" s="1" t="str">
        <f>SUBSTITUTE(AmazonProductData[[#This Row],[Category2]], "&amp;", " &amp; ")</f>
        <v>Computers &amp; Accessories</v>
      </c>
      <c r="J679" s="1" t="str">
        <f>SUBSTITUTE(AmazonProductData[[#This Row],[category-old2]],"|","")</f>
        <v>Computers&amp;Accessories</v>
      </c>
      <c r="K679" s="1" t="s">
        <v>2772</v>
      </c>
      <c r="L679" s="13">
        <v>399</v>
      </c>
      <c r="M679" s="13" t="str">
        <f>IF(AmazonProductData[[#This Row],[Actual_price]]&lt;200,"₹200",IF(AmazonProductData[[#This Row],[Actual_price]]&lt;=500,"₹200–₹500"," &gt;₹500)"))</f>
        <v xml:space="preserve"> &gt;₹500)</v>
      </c>
      <c r="N679" s="36">
        <v>1499</v>
      </c>
      <c r="O679" s="36" t="str">
        <f>IF(AmazonProductData[[#This Row],[Discount_percentage]]&gt;=0.5,"50% or More","Less Than 50%")</f>
        <v>50% or More</v>
      </c>
      <c r="P679" s="27">
        <v>0.73</v>
      </c>
      <c r="Q679" s="32" t="str">
        <f>IF(AmazonProductData[[#This Row],[Rating]]&lt;3,"Good",IF(AmazonProductData[[#This Row],[Rating]]&lt;=3.9,"Very Good","Excellent"))</f>
        <v>Excellent</v>
      </c>
      <c r="R679" s="32">
        <f>AmazonProductData[[#This Row],[Rating]]*AmazonProductData[[#This Row],[Rating_count]]</f>
        <v>23492.999999999996</v>
      </c>
      <c r="S679" s="17">
        <v>4.0999999999999996</v>
      </c>
      <c r="T679" s="17">
        <f>AmazonProductData[[#This Row],[Actual_price]]*AmazonProductData[[#This Row],[Rating_count]]</f>
        <v>8589270</v>
      </c>
      <c r="U679" s="17" t="str">
        <f>IF(AmazonProductData[[#This Row],[Rating_count]]&lt;1000,"Less than 1k Reviews","More than 1k Reviews")</f>
        <v>More than 1k Reviews</v>
      </c>
      <c r="V679" s="20">
        <v>5730</v>
      </c>
      <c r="W679" s="1" t="s">
        <v>3511</v>
      </c>
      <c r="X679" s="1" t="s">
        <v>4703</v>
      </c>
      <c r="Y679" s="1" t="s">
        <v>5897</v>
      </c>
      <c r="Z679" s="1" t="s">
        <v>7091</v>
      </c>
      <c r="AA679" s="1" t="s">
        <v>8285</v>
      </c>
      <c r="AB679" s="1" t="s">
        <v>9493</v>
      </c>
      <c r="AC679" s="2" t="s">
        <v>10878</v>
      </c>
      <c r="AD679" s="4" t="s">
        <v>12324</v>
      </c>
    </row>
    <row r="680" spans="1:30" hidden="1" x14ac:dyDescent="0.35">
      <c r="A680" s="3" t="s">
        <v>762</v>
      </c>
      <c r="B680" s="3" t="str">
        <f>PROPER(AmazonProductData[[#This Row],[P_edit_3]])</f>
        <v>Zebronics Zeb Wonderbar 10</v>
      </c>
      <c r="C680" s="3" t="str">
        <f>SUBSTITUTE(AmazonProductData[[#This Row],[P_edit_2]],"/","")</f>
        <v>Zebronics Zeb Wonderbar 10</v>
      </c>
      <c r="D680" s="3" t="str">
        <f>SUBSTITUTE(AmazonProductData[[#This Row],[P_edit_1]],"!!","")</f>
        <v>Zebronics Zeb Wonderbar 10</v>
      </c>
      <c r="E680" s="3" t="str">
        <f>LEFT(AmazonProductData[[#This Row],[product_name-original]],FIND("~",SUBSTITUTE(AmazonProductData[[#This Row],[product_name-original]]," ","~",4))-1)</f>
        <v>Zebronics Zeb Wonderbar 10</v>
      </c>
      <c r="F680" s="1" t="s">
        <v>2099</v>
      </c>
      <c r="G680" s="1" t="str">
        <f>LEFT(AmazonProductData[[#This Row],[category-orginal]],FIND("|",AmazonProductData[[#This Row],[category-orginal]]))</f>
        <v>Computers&amp;Accessories|</v>
      </c>
      <c r="H680" s="1" t="str">
        <f>SUBSTITUTE(AmazonProductData[[#This Row],[category-old3]], "OfficeProducts", "Office Products")</f>
        <v>Computers &amp; Accessories</v>
      </c>
      <c r="I680" s="1" t="str">
        <f>SUBSTITUTE(AmazonProductData[[#This Row],[Category2]], "&amp;", " &amp; ")</f>
        <v>Computers &amp; Accessories</v>
      </c>
      <c r="J680" s="1" t="str">
        <f>SUBSTITUTE(AmazonProductData[[#This Row],[category-old2]],"|","")</f>
        <v>Computers&amp;Accessories</v>
      </c>
      <c r="K680" s="1" t="s">
        <v>2799</v>
      </c>
      <c r="L680" s="13">
        <v>849</v>
      </c>
      <c r="M680" s="13" t="str">
        <f>IF(AmazonProductData[[#This Row],[Actual_price]]&lt;200,"₹200",IF(AmazonProductData[[#This Row],[Actual_price]]&lt;=500,"₹200–₹500"," &gt;₹500)"))</f>
        <v xml:space="preserve"> &gt;₹500)</v>
      </c>
      <c r="N680" s="36">
        <v>1499</v>
      </c>
      <c r="O680" s="36" t="str">
        <f>IF(AmazonProductData[[#This Row],[Discount_percentage]]&gt;=0.5,"50% or More","Less Than 50%")</f>
        <v>Less Than 50%</v>
      </c>
      <c r="P680" s="27">
        <v>0.43</v>
      </c>
      <c r="Q680" s="32" t="str">
        <f>IF(AmazonProductData[[#This Row],[Rating]]&lt;3,"Good",IF(AmazonProductData[[#This Row],[Rating]]&lt;=3.9,"Very Good","Excellent"))</f>
        <v>Excellent</v>
      </c>
      <c r="R680" s="32">
        <f>AmazonProductData[[#This Row],[Rating]]*AmazonProductData[[#This Row],[Rating_count]]</f>
        <v>29408</v>
      </c>
      <c r="S680" s="17">
        <v>4</v>
      </c>
      <c r="T680" s="17">
        <f>AmazonProductData[[#This Row],[Actual_price]]*AmazonProductData[[#This Row],[Rating_count]]</f>
        <v>11020648</v>
      </c>
      <c r="U680" s="17" t="str">
        <f>IF(AmazonProductData[[#This Row],[Rating_count]]&lt;1000,"Less than 1k Reviews","More than 1k Reviews")</f>
        <v>More than 1k Reviews</v>
      </c>
      <c r="V680" s="20">
        <v>7352</v>
      </c>
      <c r="W680" s="1" t="s">
        <v>3608</v>
      </c>
      <c r="X680" s="1" t="s">
        <v>4801</v>
      </c>
      <c r="Y680" s="1" t="s">
        <v>5995</v>
      </c>
      <c r="Z680" s="1" t="s">
        <v>7189</v>
      </c>
      <c r="AA680" s="1" t="s">
        <v>8383</v>
      </c>
      <c r="AB680" s="1" t="s">
        <v>9593</v>
      </c>
      <c r="AC680" s="2" t="s">
        <v>10986</v>
      </c>
      <c r="AD680" s="4" t="s">
        <v>12436</v>
      </c>
    </row>
    <row r="681" spans="1:30" hidden="1" x14ac:dyDescent="0.35">
      <c r="A681" s="3" t="s">
        <v>393</v>
      </c>
      <c r="B681" s="3" t="str">
        <f>PROPER(AmazonProductData[[#This Row],[P_edit_3]])</f>
        <v>Portronics Adapto 20 Type</v>
      </c>
      <c r="C681" s="3" t="str">
        <f>SUBSTITUTE(AmazonProductData[[#This Row],[P_edit_2]],"/","")</f>
        <v>Portronics Adapto 20 Type</v>
      </c>
      <c r="D681" s="3" t="str">
        <f>SUBSTITUTE(AmazonProductData[[#This Row],[P_edit_1]],"!!","")</f>
        <v>Portronics Adapto 20 Type</v>
      </c>
      <c r="E681" s="3" t="str">
        <f>LEFT(AmazonProductData[[#This Row],[product_name-original]],FIND("~",SUBSTITUTE(AmazonProductData[[#This Row],[product_name-original]]," ","~",4))-1)</f>
        <v>Portronics Adapto 20 Type</v>
      </c>
      <c r="F681" s="1" t="s">
        <v>1737</v>
      </c>
      <c r="G681" s="1" t="str">
        <f>LEFT(AmazonProductData[[#This Row],[category-orginal]],FIND("|",AmazonProductData[[#This Row],[category-orginal]]))</f>
        <v>Electronics|</v>
      </c>
      <c r="H681" s="1" t="str">
        <f>SUBSTITUTE(AmazonProductData[[#This Row],[category-old3]], "OfficeProducts", "Office Products")</f>
        <v>Electronics</v>
      </c>
      <c r="I681" s="1" t="str">
        <f>SUBSTITUTE(AmazonProductData[[#This Row],[Category2]], "&amp;", " &amp; ")</f>
        <v>Electronics</v>
      </c>
      <c r="J681" s="1" t="str">
        <f>SUBSTITUTE(AmazonProductData[[#This Row],[category-old2]],"|","")</f>
        <v>Electronics</v>
      </c>
      <c r="K681" s="1" t="s">
        <v>2715</v>
      </c>
      <c r="L681" s="13">
        <v>529</v>
      </c>
      <c r="M681" s="13" t="str">
        <f>IF(AmazonProductData[[#This Row],[Actual_price]]&lt;200,"₹200",IF(AmazonProductData[[#This Row],[Actual_price]]&lt;=500,"₹200–₹500"," &gt;₹500)"))</f>
        <v xml:space="preserve"> &gt;₹500)</v>
      </c>
      <c r="N681" s="36">
        <v>1499</v>
      </c>
      <c r="O681" s="36" t="str">
        <f>IF(AmazonProductData[[#This Row],[Discount_percentage]]&gt;=0.5,"50% or More","Less Than 50%")</f>
        <v>50% or More</v>
      </c>
      <c r="P681" s="27">
        <v>0.65</v>
      </c>
      <c r="Q681" s="32" t="str">
        <f>IF(AmazonProductData[[#This Row],[Rating]]&lt;3,"Good",IF(AmazonProductData[[#This Row],[Rating]]&lt;=3.9,"Very Good","Excellent"))</f>
        <v>Excellent</v>
      </c>
      <c r="R681" s="32">
        <f>AmazonProductData[[#This Row],[Rating]]*AmazonProductData[[#This Row],[Rating_count]]</f>
        <v>35255.899999999994</v>
      </c>
      <c r="S681" s="17">
        <v>4.0999999999999996</v>
      </c>
      <c r="T681" s="17">
        <f>AmazonProductData[[#This Row],[Actual_price]]*AmazonProductData[[#This Row],[Rating_count]]</f>
        <v>12889901</v>
      </c>
      <c r="U681" s="17" t="str">
        <f>IF(AmazonProductData[[#This Row],[Rating_count]]&lt;1000,"Less than 1k Reviews","More than 1k Reviews")</f>
        <v>More than 1k Reviews</v>
      </c>
      <c r="V681" s="20">
        <v>8599</v>
      </c>
      <c r="W681" s="1" t="s">
        <v>3266</v>
      </c>
      <c r="X681" s="1" t="s">
        <v>4486</v>
      </c>
      <c r="Y681" s="1" t="s">
        <v>5680</v>
      </c>
      <c r="Z681" s="1" t="s">
        <v>6874</v>
      </c>
      <c r="AA681" s="1" t="s">
        <v>8068</v>
      </c>
      <c r="AB681" s="1" t="s">
        <v>9274</v>
      </c>
      <c r="AC681" s="2" t="s">
        <v>10572</v>
      </c>
      <c r="AD681" s="4" t="s">
        <v>11990</v>
      </c>
    </row>
    <row r="682" spans="1:30" x14ac:dyDescent="0.35">
      <c r="A682" s="3" t="s">
        <v>1064</v>
      </c>
      <c r="B682" s="3" t="str">
        <f>PROPER(AmazonProductData[[#This Row],[P_edit_3]])</f>
        <v>Brayden Fito Atom Rechargeable</v>
      </c>
      <c r="C682" s="3" t="str">
        <f>SUBSTITUTE(AmazonProductData[[#This Row],[P_edit_2]],"/","")</f>
        <v>Brayden Fito Atom Rechargeable</v>
      </c>
      <c r="D682" s="3" t="str">
        <f>SUBSTITUTE(AmazonProductData[[#This Row],[P_edit_1]],"!!","")</f>
        <v>Brayden Fito Atom Rechargeable</v>
      </c>
      <c r="E682" s="3" t="str">
        <f>LEFT(AmazonProductData[[#This Row],[product_name-original]],FIND("~",SUBSTITUTE(AmazonProductData[[#This Row],[product_name-original]]," ","~",4))-1)</f>
        <v>Brayden Fito Atom Rechargeable</v>
      </c>
      <c r="F682" s="1" t="s">
        <v>2401</v>
      </c>
      <c r="G682" s="1" t="str">
        <f>LEFT(AmazonProductData[[#This Row],[category-orginal]],FIND("|",AmazonProductData[[#This Row],[category-orginal]]))</f>
        <v>Home&amp;Kitchen|</v>
      </c>
      <c r="H682" s="1" t="str">
        <f>SUBSTITUTE(AmazonProductData[[#This Row],[category-old3]], "OfficeProducts", "Office Products")</f>
        <v>Home &amp; Kitchen</v>
      </c>
      <c r="I682" s="1" t="str">
        <f>SUBSTITUTE(AmazonProductData[[#This Row],[Category2]], "&amp;", " &amp; ")</f>
        <v>Home &amp; Kitchen</v>
      </c>
      <c r="J682" s="1" t="str">
        <f>SUBSTITUTE(AmazonProductData[[#This Row],[category-old2]],"|","")</f>
        <v>Home&amp;Kitchen</v>
      </c>
      <c r="K682" s="1" t="s">
        <v>2848</v>
      </c>
      <c r="L682" s="13">
        <v>1199</v>
      </c>
      <c r="M682" s="13" t="str">
        <f>IF(AmazonProductData[[#This Row],[Actual_price]]&lt;200,"₹200",IF(AmazonProductData[[#This Row],[Actual_price]]&lt;=500,"₹200–₹500"," &gt;₹500)"))</f>
        <v xml:space="preserve"> &gt;₹500)</v>
      </c>
      <c r="N682" s="36">
        <v>1499</v>
      </c>
      <c r="O682" s="36" t="str">
        <f>IF(AmazonProductData[[#This Row],[Discount_percentage]]&gt;=0.5,"50% or More","Less Than 50%")</f>
        <v>Less Than 50%</v>
      </c>
      <c r="P682" s="27">
        <v>0.2</v>
      </c>
      <c r="Q682" s="32" t="str">
        <f>IF(AmazonProductData[[#This Row],[Rating]]&lt;3,"Good",IF(AmazonProductData[[#This Row],[Rating]]&lt;=3.9,"Very Good","Excellent"))</f>
        <v>Very Good</v>
      </c>
      <c r="R682" s="32">
        <f>AmazonProductData[[#This Row],[Rating]]*AmazonProductData[[#This Row],[Rating_count]]</f>
        <v>8382.7999999999993</v>
      </c>
      <c r="S682" s="17">
        <v>3.8</v>
      </c>
      <c r="T682" s="17">
        <f>AmazonProductData[[#This Row],[Actual_price]]*AmazonProductData[[#This Row],[Rating_count]]</f>
        <v>3306794</v>
      </c>
      <c r="U682" s="17" t="str">
        <f>IF(AmazonProductData[[#This Row],[Rating_count]]&lt;1000,"Less than 1k Reviews","More than 1k Reviews")</f>
        <v>More than 1k Reviews</v>
      </c>
      <c r="V682" s="20">
        <v>2206</v>
      </c>
      <c r="W682" s="1" t="s">
        <v>3907</v>
      </c>
      <c r="X682" s="1" t="s">
        <v>5099</v>
      </c>
      <c r="Y682" s="1" t="s">
        <v>6293</v>
      </c>
      <c r="Z682" s="1" t="s">
        <v>7487</v>
      </c>
      <c r="AA682" s="1" t="s">
        <v>8681</v>
      </c>
      <c r="AB682" s="1" t="s">
        <v>9893</v>
      </c>
      <c r="AC682" s="2" t="s">
        <v>11307</v>
      </c>
      <c r="AD682" s="4" t="s">
        <v>12770</v>
      </c>
    </row>
    <row r="683" spans="1:30" hidden="1" x14ac:dyDescent="0.35">
      <c r="A683" s="3" t="s">
        <v>1067</v>
      </c>
      <c r="B683" s="3" t="str">
        <f>PROPER(AmazonProductData[[#This Row],[P_edit_3]])</f>
        <v>Bajaj Atx 4 750-Watt</v>
      </c>
      <c r="C683" s="3" t="str">
        <f>SUBSTITUTE(AmazonProductData[[#This Row],[P_edit_2]],"/","")</f>
        <v>Bajaj ATX 4 750-Watt</v>
      </c>
      <c r="D683" s="3" t="str">
        <f>SUBSTITUTE(AmazonProductData[[#This Row],[P_edit_1]],"!!","")</f>
        <v>Bajaj ATX 4 750-Watt</v>
      </c>
      <c r="E683" s="3" t="str">
        <f>LEFT(AmazonProductData[[#This Row],[product_name-original]],FIND("~",SUBSTITUTE(AmazonProductData[[#This Row],[product_name-original]]," ","~",4))-1)</f>
        <v>Bajaj ATX 4 750-Watt</v>
      </c>
      <c r="F683" s="1" t="s">
        <v>2404</v>
      </c>
      <c r="G683" s="1" t="str">
        <f>LEFT(AmazonProductData[[#This Row],[category-orginal]],FIND("|",AmazonProductData[[#This Row],[category-orginal]]))</f>
        <v>Home&amp;Kitchen|</v>
      </c>
      <c r="H683" s="1" t="str">
        <f>SUBSTITUTE(AmazonProductData[[#This Row],[category-old3]], "OfficeProducts", "Office Products")</f>
        <v>Home &amp; Kitchen</v>
      </c>
      <c r="I683" s="1" t="str">
        <f>SUBSTITUTE(AmazonProductData[[#This Row],[Category2]], "&amp;", " &amp; ")</f>
        <v>Home &amp; Kitchen</v>
      </c>
      <c r="J683" s="1" t="str">
        <f>SUBSTITUTE(AmazonProductData[[#This Row],[category-old2]],"|","")</f>
        <v>Home&amp;Kitchen</v>
      </c>
      <c r="K683" s="1" t="s">
        <v>2859</v>
      </c>
      <c r="L683" s="13">
        <v>1499</v>
      </c>
      <c r="M683" s="13" t="str">
        <f>IF(AmazonProductData[[#This Row],[Actual_price]]&lt;200,"₹200",IF(AmazonProductData[[#This Row],[Actual_price]]&lt;=500,"₹200–₹500"," &gt;₹500)"))</f>
        <v xml:space="preserve"> &gt;₹500)</v>
      </c>
      <c r="N683" s="36">
        <v>1499</v>
      </c>
      <c r="O683" s="36" t="str">
        <f>IF(AmazonProductData[[#This Row],[Discount_percentage]]&gt;=0.5,"50% or More","Less Than 50%")</f>
        <v>Less Than 50%</v>
      </c>
      <c r="P683" s="27">
        <v>0</v>
      </c>
      <c r="Q683" s="32" t="str">
        <f>IF(AmazonProductData[[#This Row],[Rating]]&lt;3,"Good",IF(AmazonProductData[[#This Row],[Rating]]&lt;=3.9,"Very Good","Excellent"))</f>
        <v>Excellent</v>
      </c>
      <c r="R683" s="32">
        <f>AmazonProductData[[#This Row],[Rating]]*AmazonProductData[[#This Row],[Rating_count]]</f>
        <v>40123.299999999996</v>
      </c>
      <c r="S683" s="17">
        <v>4.3</v>
      </c>
      <c r="T683" s="17">
        <f>AmazonProductData[[#This Row],[Actual_price]]*AmazonProductData[[#This Row],[Rating_count]]</f>
        <v>13987169</v>
      </c>
      <c r="U683" s="17" t="str">
        <f>IF(AmazonProductData[[#This Row],[Rating_count]]&lt;1000,"Less than 1k Reviews","More than 1k Reviews")</f>
        <v>More than 1k Reviews</v>
      </c>
      <c r="V683" s="20">
        <v>9331</v>
      </c>
      <c r="W683" s="1" t="s">
        <v>3910</v>
      </c>
      <c r="X683" s="1" t="s">
        <v>5102</v>
      </c>
      <c r="Y683" s="1" t="s">
        <v>6296</v>
      </c>
      <c r="Z683" s="1" t="s">
        <v>7490</v>
      </c>
      <c r="AA683" s="1" t="s">
        <v>8684</v>
      </c>
      <c r="AB683" s="1" t="s">
        <v>9896</v>
      </c>
      <c r="AC683" s="2" t="s">
        <v>11310</v>
      </c>
      <c r="AD683" s="4" t="s">
        <v>12773</v>
      </c>
    </row>
    <row r="684" spans="1:30" hidden="1" x14ac:dyDescent="0.35">
      <c r="A684" s="3" t="s">
        <v>800</v>
      </c>
      <c r="B684" s="3" t="str">
        <f>PROPER(AmazonProductData[[#This Row],[P_edit_3]])</f>
        <v>Portronics Key2 Combo Multimedia</v>
      </c>
      <c r="C684" s="3" t="str">
        <f>SUBSTITUTE(AmazonProductData[[#This Row],[P_edit_2]],"/","")</f>
        <v>Portronics Key2 Combo Multimedia</v>
      </c>
      <c r="D684" s="3" t="str">
        <f>SUBSTITUTE(AmazonProductData[[#This Row],[P_edit_1]],"!!","")</f>
        <v>Portronics Key2 Combo Multimedia</v>
      </c>
      <c r="E684" s="3" t="str">
        <f>LEFT(AmazonProductData[[#This Row],[product_name-original]],FIND("~",SUBSTITUTE(AmazonProductData[[#This Row],[product_name-original]]," ","~",4))-1)</f>
        <v>Portronics Key2 Combo Multimedia</v>
      </c>
      <c r="F684" s="1" t="s">
        <v>2137</v>
      </c>
      <c r="G684" s="1" t="str">
        <f>LEFT(AmazonProductData[[#This Row],[category-orginal]],FIND("|",AmazonProductData[[#This Row],[category-orginal]]))</f>
        <v>Computers&amp;Accessories|</v>
      </c>
      <c r="H684" s="1" t="str">
        <f>SUBSTITUTE(AmazonProductData[[#This Row],[category-old3]], "OfficeProducts", "Office Products")</f>
        <v>Computers &amp; Accessories</v>
      </c>
      <c r="I684" s="1" t="str">
        <f>SUBSTITUTE(AmazonProductData[[#This Row],[Category2]], "&amp;", " &amp; ")</f>
        <v>Computers &amp; Accessories</v>
      </c>
      <c r="J684" s="1" t="str">
        <f>SUBSTITUTE(AmazonProductData[[#This Row],[category-old2]],"|","")</f>
        <v>Computers&amp;Accessories</v>
      </c>
      <c r="K684" s="1" t="s">
        <v>2742</v>
      </c>
      <c r="L684" s="13">
        <v>1149</v>
      </c>
      <c r="M684" s="13" t="str">
        <f>IF(AmazonProductData[[#This Row],[Actual_price]]&lt;200,"₹200",IF(AmazonProductData[[#This Row],[Actual_price]]&lt;=500,"₹200–₹500"," &gt;₹500)"))</f>
        <v xml:space="preserve"> &gt;₹500)</v>
      </c>
      <c r="N684" s="36">
        <v>1499</v>
      </c>
      <c r="O684" s="36" t="str">
        <f>IF(AmazonProductData[[#This Row],[Discount_percentage]]&gt;=0.5,"50% or More","Less Than 50%")</f>
        <v>Less Than 50%</v>
      </c>
      <c r="P684" s="27">
        <v>0.23</v>
      </c>
      <c r="Q684" s="32" t="str">
        <f>IF(AmazonProductData[[#This Row],[Rating]]&lt;3,"Good",IF(AmazonProductData[[#This Row],[Rating]]&lt;=3.9,"Very Good","Excellent"))</f>
        <v>Excellent</v>
      </c>
      <c r="R684" s="32">
        <f>AmazonProductData[[#This Row],[Rating]]*AmazonProductData[[#This Row],[Rating_count]]</f>
        <v>42816.299999999996</v>
      </c>
      <c r="S684" s="17">
        <v>4.0999999999999996</v>
      </c>
      <c r="T684" s="17">
        <f>AmazonProductData[[#This Row],[Actual_price]]*AmazonProductData[[#This Row],[Rating_count]]</f>
        <v>15654057</v>
      </c>
      <c r="U684" s="17" t="str">
        <f>IF(AmazonProductData[[#This Row],[Rating_count]]&lt;1000,"Less than 1k Reviews","More than 1k Reviews")</f>
        <v>More than 1k Reviews</v>
      </c>
      <c r="V684" s="20">
        <v>10443</v>
      </c>
      <c r="W684" s="1" t="s">
        <v>3645</v>
      </c>
      <c r="X684" s="1" t="s">
        <v>4839</v>
      </c>
      <c r="Y684" s="1" t="s">
        <v>6033</v>
      </c>
      <c r="Z684" s="1" t="s">
        <v>7227</v>
      </c>
      <c r="AA684" s="1" t="s">
        <v>8421</v>
      </c>
      <c r="AB684" s="1" t="s">
        <v>9631</v>
      </c>
      <c r="AC684" s="2" t="s">
        <v>11028</v>
      </c>
      <c r="AD684" s="4" t="s">
        <v>12481</v>
      </c>
    </row>
    <row r="685" spans="1:30" hidden="1" x14ac:dyDescent="0.35">
      <c r="A685" s="3" t="s">
        <v>766</v>
      </c>
      <c r="B685" s="3" t="str">
        <f>PROPER(AmazonProductData[[#This Row],[P_edit_3]])</f>
        <v>Proelite Faux Leather Smart</v>
      </c>
      <c r="C685" s="3" t="str">
        <f>SUBSTITUTE(AmazonProductData[[#This Row],[P_edit_2]],"/","")</f>
        <v>ProElite Faux Leather Smart</v>
      </c>
      <c r="D685" s="3" t="str">
        <f>SUBSTITUTE(AmazonProductData[[#This Row],[P_edit_1]],"!!","")</f>
        <v>ProElite Faux Leather Smart</v>
      </c>
      <c r="E685" s="3" t="str">
        <f>LEFT(AmazonProductData[[#This Row],[product_name-original]],FIND("~",SUBSTITUTE(AmazonProductData[[#This Row],[product_name-original]]," ","~",4))-1)</f>
        <v>ProElite Faux Leather Smart</v>
      </c>
      <c r="F685" s="1" t="s">
        <v>2103</v>
      </c>
      <c r="G685" s="1" t="str">
        <f>LEFT(AmazonProductData[[#This Row],[category-orginal]],FIND("|",AmazonProductData[[#This Row],[category-orginal]]))</f>
        <v>Computers&amp;Accessories|</v>
      </c>
      <c r="H685" s="1" t="str">
        <f>SUBSTITUTE(AmazonProductData[[#This Row],[category-old3]], "OfficeProducts", "Office Products")</f>
        <v>Computers &amp; Accessories</v>
      </c>
      <c r="I685" s="1" t="str">
        <f>SUBSTITUTE(AmazonProductData[[#This Row],[Category2]], "&amp;", " &amp; ")</f>
        <v>Computers &amp; Accessories</v>
      </c>
      <c r="J685" s="1" t="str">
        <f>SUBSTITUTE(AmazonProductData[[#This Row],[category-old2]],"|","")</f>
        <v>Computers&amp;Accessories</v>
      </c>
      <c r="K685" s="1" t="s">
        <v>2801</v>
      </c>
      <c r="L685" s="13">
        <v>549</v>
      </c>
      <c r="M685" s="13" t="str">
        <f>IF(AmazonProductData[[#This Row],[Actual_price]]&lt;200,"₹200",IF(AmazonProductData[[#This Row],[Actual_price]]&lt;=500,"₹200–₹500"," &gt;₹500)"))</f>
        <v xml:space="preserve"> &gt;₹500)</v>
      </c>
      <c r="N685" s="36">
        <v>1499</v>
      </c>
      <c r="O685" s="36" t="str">
        <f>IF(AmazonProductData[[#This Row],[Discount_percentage]]&gt;=0.5,"50% or More","Less Than 50%")</f>
        <v>50% or More</v>
      </c>
      <c r="P685" s="27">
        <v>0.63</v>
      </c>
      <c r="Q685" s="32" t="str">
        <f>IF(AmazonProductData[[#This Row],[Rating]]&lt;3,"Good",IF(AmazonProductData[[#This Row],[Rating]]&lt;=3.9,"Very Good","Excellent"))</f>
        <v>Excellent</v>
      </c>
      <c r="R685" s="32">
        <f>AmazonProductData[[#This Row],[Rating]]*AmazonProductData[[#This Row],[Rating_count]]</f>
        <v>47325.799999999996</v>
      </c>
      <c r="S685" s="17">
        <v>4.3</v>
      </c>
      <c r="T685" s="17">
        <f>AmazonProductData[[#This Row],[Actual_price]]*AmazonProductData[[#This Row],[Rating_count]]</f>
        <v>16497994</v>
      </c>
      <c r="U685" s="17" t="str">
        <f>IF(AmazonProductData[[#This Row],[Rating_count]]&lt;1000,"Less than 1k Reviews","More than 1k Reviews")</f>
        <v>More than 1k Reviews</v>
      </c>
      <c r="V685" s="20">
        <v>11006</v>
      </c>
      <c r="W685" s="1" t="s">
        <v>3612</v>
      </c>
      <c r="X685" s="1" t="s">
        <v>4805</v>
      </c>
      <c r="Y685" s="1" t="s">
        <v>5999</v>
      </c>
      <c r="Z685" s="1" t="s">
        <v>7193</v>
      </c>
      <c r="AA685" s="1" t="s">
        <v>8387</v>
      </c>
      <c r="AB685" s="1" t="s">
        <v>9597</v>
      </c>
      <c r="AC685" s="2" t="s">
        <v>10990</v>
      </c>
      <c r="AD685" s="4" t="s">
        <v>12440</v>
      </c>
    </row>
    <row r="686" spans="1:30" hidden="1" x14ac:dyDescent="0.35">
      <c r="A686" s="3" t="s">
        <v>868</v>
      </c>
      <c r="B686" s="3" t="str">
        <f>PROPER(AmazonProductData[[#This Row],[P_edit_3]])</f>
        <v>Belkin Essential Series 4-Socket</v>
      </c>
      <c r="C686" s="3" t="str">
        <f>SUBSTITUTE(AmazonProductData[[#This Row],[P_edit_2]],"/","")</f>
        <v>Belkin Essential Series 4-Socket</v>
      </c>
      <c r="D686" s="3" t="str">
        <f>SUBSTITUTE(AmazonProductData[[#This Row],[P_edit_1]],"!!","")</f>
        <v>Belkin Essential Series 4-Socket</v>
      </c>
      <c r="E686" s="3" t="str">
        <f>LEFT(AmazonProductData[[#This Row],[product_name-original]],FIND("~",SUBSTITUTE(AmazonProductData[[#This Row],[product_name-original]]," ","~",4))-1)</f>
        <v>Belkin Essential Series 4-Socket</v>
      </c>
      <c r="F686" s="1" t="s">
        <v>2205</v>
      </c>
      <c r="G686" s="1" t="str">
        <f>LEFT(AmazonProductData[[#This Row],[category-orginal]],FIND("|",AmazonProductData[[#This Row],[category-orginal]]))</f>
        <v>Electronics|</v>
      </c>
      <c r="H686" s="1" t="str">
        <f>SUBSTITUTE(AmazonProductData[[#This Row],[category-old3]], "OfficeProducts", "Office Products")</f>
        <v>Electronics</v>
      </c>
      <c r="I686" s="1" t="str">
        <f>SUBSTITUTE(AmazonProductData[[#This Row],[Category2]], "&amp;", " &amp; ")</f>
        <v>Electronics</v>
      </c>
      <c r="J686" s="1" t="str">
        <f>SUBSTITUTE(AmazonProductData[[#This Row],[category-old2]],"|","")</f>
        <v>Electronics</v>
      </c>
      <c r="K686" s="1" t="s">
        <v>2821</v>
      </c>
      <c r="L686" s="13">
        <v>1289</v>
      </c>
      <c r="M686" s="13" t="str">
        <f>IF(AmazonProductData[[#This Row],[Actual_price]]&lt;200,"₹200",IF(AmazonProductData[[#This Row],[Actual_price]]&lt;=500,"₹200–₹500"," &gt;₹500)"))</f>
        <v xml:space="preserve"> &gt;₹500)</v>
      </c>
      <c r="N686" s="36">
        <v>1499</v>
      </c>
      <c r="O686" s="36" t="str">
        <f>IF(AmazonProductData[[#This Row],[Discount_percentage]]&gt;=0.5,"50% or More","Less Than 50%")</f>
        <v>Less Than 50%</v>
      </c>
      <c r="P686" s="27">
        <v>0.14000000000000001</v>
      </c>
      <c r="Q686" s="32" t="str">
        <f>IF(AmazonProductData[[#This Row],[Rating]]&lt;3,"Good",IF(AmazonProductData[[#This Row],[Rating]]&lt;=3.9,"Very Good","Excellent"))</f>
        <v>Excellent</v>
      </c>
      <c r="R686" s="32">
        <f>AmazonProductData[[#This Row],[Rating]]*AmazonProductData[[#This Row],[Rating_count]]</f>
        <v>93006</v>
      </c>
      <c r="S686" s="17">
        <v>4.5</v>
      </c>
      <c r="T686" s="17">
        <f>AmazonProductData[[#This Row],[Actual_price]]*AmazonProductData[[#This Row],[Rating_count]]</f>
        <v>30981332</v>
      </c>
      <c r="U686" s="17" t="str">
        <f>IF(AmazonProductData[[#This Row],[Rating_count]]&lt;1000,"Less than 1k Reviews","More than 1k Reviews")</f>
        <v>More than 1k Reviews</v>
      </c>
      <c r="V686" s="20">
        <v>20668</v>
      </c>
      <c r="W686" s="1" t="s">
        <v>3713</v>
      </c>
      <c r="X686" s="1" t="s">
        <v>4903</v>
      </c>
      <c r="Y686" s="1" t="s">
        <v>6097</v>
      </c>
      <c r="Z686" s="1" t="s">
        <v>7291</v>
      </c>
      <c r="AA686" s="1" t="s">
        <v>8485</v>
      </c>
      <c r="AB686" s="1" t="s">
        <v>9696</v>
      </c>
      <c r="AC686" s="2" t="s">
        <v>11104</v>
      </c>
      <c r="AD686" s="4" t="s">
        <v>12562</v>
      </c>
    </row>
    <row r="687" spans="1:30" hidden="1" x14ac:dyDescent="0.35">
      <c r="A687" s="3" t="s">
        <v>724</v>
      </c>
      <c r="B687" s="3" t="str">
        <f>PROPER(AmazonProductData[[#This Row],[P_edit_3]])</f>
        <v>Hp Z3700 Wireless Optical</v>
      </c>
      <c r="C687" s="3" t="str">
        <f>SUBSTITUTE(AmazonProductData[[#This Row],[P_edit_2]],"/","")</f>
        <v>HP Z3700 Wireless Optical</v>
      </c>
      <c r="D687" s="3" t="str">
        <f>SUBSTITUTE(AmazonProductData[[#This Row],[P_edit_1]],"!!","")</f>
        <v>HP Z3700 Wireless Optical</v>
      </c>
      <c r="E687" s="3" t="str">
        <f>LEFT(AmazonProductData[[#This Row],[product_name-original]],FIND("~",SUBSTITUTE(AmazonProductData[[#This Row],[product_name-original]]," ","~",4))-1)</f>
        <v>HP Z3700 Wireless Optical</v>
      </c>
      <c r="F687" s="1" t="s">
        <v>2061</v>
      </c>
      <c r="G687" s="1" t="str">
        <f>LEFT(AmazonProductData[[#This Row],[category-orginal]],FIND("|",AmazonProductData[[#This Row],[category-orginal]]))</f>
        <v>Computers&amp;Accessories|</v>
      </c>
      <c r="H687" s="1" t="str">
        <f>SUBSTITUTE(AmazonProductData[[#This Row],[category-old3]], "OfficeProducts", "Office Products")</f>
        <v>Computers &amp; Accessories</v>
      </c>
      <c r="I687" s="1" t="str">
        <f>SUBSTITUTE(AmazonProductData[[#This Row],[Category2]], "&amp;", " &amp; ")</f>
        <v>Computers &amp; Accessories</v>
      </c>
      <c r="J687" s="1" t="str">
        <f>SUBSTITUTE(AmazonProductData[[#This Row],[category-old2]],"|","")</f>
        <v>Computers&amp;Accessories</v>
      </c>
      <c r="K687" s="1" t="s">
        <v>2733</v>
      </c>
      <c r="L687" s="13">
        <v>899</v>
      </c>
      <c r="M687" s="13" t="str">
        <f>IF(AmazonProductData[[#This Row],[Actual_price]]&lt;200,"₹200",IF(AmazonProductData[[#This Row],[Actual_price]]&lt;=500,"₹200–₹500"," &gt;₹500)"))</f>
        <v xml:space="preserve"> &gt;₹500)</v>
      </c>
      <c r="N687" s="36">
        <v>1499</v>
      </c>
      <c r="O687" s="36" t="str">
        <f>IF(AmazonProductData[[#This Row],[Discount_percentage]]&gt;=0.5,"50% or More","Less Than 50%")</f>
        <v>Less Than 50%</v>
      </c>
      <c r="P687" s="27">
        <v>0.4</v>
      </c>
      <c r="Q687" s="32" t="str">
        <f>IF(AmazonProductData[[#This Row],[Rating]]&lt;3,"Good",IF(AmazonProductData[[#This Row],[Rating]]&lt;=3.9,"Very Good","Excellent"))</f>
        <v>Excellent</v>
      </c>
      <c r="R687" s="32">
        <f>AmazonProductData[[#This Row],[Rating]]*AmazonProductData[[#This Row],[Rating_count]]</f>
        <v>97330.8</v>
      </c>
      <c r="S687" s="17">
        <v>4.2</v>
      </c>
      <c r="T687" s="17">
        <f>AmazonProductData[[#This Row],[Actual_price]]*AmazonProductData[[#This Row],[Rating_count]]</f>
        <v>34737826</v>
      </c>
      <c r="U687" s="17" t="str">
        <f>IF(AmazonProductData[[#This Row],[Rating_count]]&lt;1000,"Less than 1k Reviews","More than 1k Reviews")</f>
        <v>More than 1k Reviews</v>
      </c>
      <c r="V687" s="20">
        <v>23174</v>
      </c>
      <c r="W687" s="1" t="s">
        <v>3570</v>
      </c>
      <c r="X687" s="1" t="s">
        <v>4763</v>
      </c>
      <c r="Y687" s="1" t="s">
        <v>5957</v>
      </c>
      <c r="Z687" s="1" t="s">
        <v>7151</v>
      </c>
      <c r="AA687" s="1" t="s">
        <v>8345</v>
      </c>
      <c r="AB687" s="1" t="s">
        <v>9554</v>
      </c>
      <c r="AC687" s="2" t="s">
        <v>10943</v>
      </c>
      <c r="AD687" s="4" t="s">
        <v>12391</v>
      </c>
    </row>
    <row r="688" spans="1:30" hidden="1" x14ac:dyDescent="0.35">
      <c r="A688" s="3" t="s">
        <v>565</v>
      </c>
      <c r="B688" s="3" t="str">
        <f>PROPER(AmazonProductData[[#This Row],[P_edit_3]])</f>
        <v>Striff Adjustable Laptop Tabletop</v>
      </c>
      <c r="C688" s="3" t="str">
        <f>SUBSTITUTE(AmazonProductData[[#This Row],[P_edit_2]],"/","")</f>
        <v>STRIFF Adjustable Laptop Tabletop</v>
      </c>
      <c r="D688" s="3" t="str">
        <f>SUBSTITUTE(AmazonProductData[[#This Row],[P_edit_1]],"!!","")</f>
        <v>STRIFF Adjustable Laptop Tabletop</v>
      </c>
      <c r="E688" s="3" t="str">
        <f>LEFT(AmazonProductData[[#This Row],[product_name-original]],FIND("~",SUBSTITUTE(AmazonProductData[[#This Row],[product_name-original]]," ","~",4))-1)</f>
        <v>STRIFF Adjustable Laptop Tabletop</v>
      </c>
      <c r="F688" s="1" t="s">
        <v>1902</v>
      </c>
      <c r="G688" s="1" t="str">
        <f>LEFT(AmazonProductData[[#This Row],[category-orginal]],FIND("|",AmazonProductData[[#This Row],[category-orginal]]))</f>
        <v>Computers&amp;Accessories|</v>
      </c>
      <c r="H688" s="1" t="str">
        <f>SUBSTITUTE(AmazonProductData[[#This Row],[category-old3]], "OfficeProducts", "Office Products")</f>
        <v>Computers &amp; Accessories</v>
      </c>
      <c r="I688" s="1" t="str">
        <f>SUBSTITUTE(AmazonProductData[[#This Row],[Category2]], "&amp;", " &amp; ")</f>
        <v>Computers &amp; Accessories</v>
      </c>
      <c r="J688" s="1" t="str">
        <f>SUBSTITUTE(AmazonProductData[[#This Row],[category-old2]],"|","")</f>
        <v>Computers&amp;Accessories</v>
      </c>
      <c r="K688" s="1" t="s">
        <v>2736</v>
      </c>
      <c r="L688" s="13">
        <v>349</v>
      </c>
      <c r="M688" s="13" t="str">
        <f>IF(AmazonProductData[[#This Row],[Actual_price]]&lt;200,"₹200",IF(AmazonProductData[[#This Row],[Actual_price]]&lt;=500,"₹200–₹500"," &gt;₹500)"))</f>
        <v xml:space="preserve"> &gt;₹500)</v>
      </c>
      <c r="N688" s="36">
        <v>1499</v>
      </c>
      <c r="O688" s="36" t="str">
        <f>IF(AmazonProductData[[#This Row],[Discount_percentage]]&gt;=0.5,"50% or More","Less Than 50%")</f>
        <v>50% or More</v>
      </c>
      <c r="P688" s="27">
        <v>0.77</v>
      </c>
      <c r="Q688" s="32" t="str">
        <f>IF(AmazonProductData[[#This Row],[Rating]]&lt;3,"Good",IF(AmazonProductData[[#This Row],[Rating]]&lt;=3.9,"Very Good","Excellent"))</f>
        <v>Excellent</v>
      </c>
      <c r="R688" s="32">
        <f>AmazonProductData[[#This Row],[Rating]]*AmazonProductData[[#This Row],[Rating_count]]</f>
        <v>106601.29999999999</v>
      </c>
      <c r="S688" s="17">
        <v>4.3</v>
      </c>
      <c r="T688" s="17">
        <f>AmazonProductData[[#This Row],[Actual_price]]*AmazonProductData[[#This Row],[Rating_count]]</f>
        <v>37161709</v>
      </c>
      <c r="U688" s="17" t="str">
        <f>IF(AmazonProductData[[#This Row],[Rating_count]]&lt;1000,"Less than 1k Reviews","More than 1k Reviews")</f>
        <v>More than 1k Reviews</v>
      </c>
      <c r="V688" s="20">
        <v>24791</v>
      </c>
      <c r="W688" s="1" t="s">
        <v>3412</v>
      </c>
      <c r="X688" s="1" t="s">
        <v>4601</v>
      </c>
      <c r="Y688" s="1" t="s">
        <v>5795</v>
      </c>
      <c r="Z688" s="1" t="s">
        <v>6989</v>
      </c>
      <c r="AA688" s="1" t="s">
        <v>8183</v>
      </c>
      <c r="AB688" s="1" t="s">
        <v>9390</v>
      </c>
      <c r="AC688" s="2" t="s">
        <v>10753</v>
      </c>
      <c r="AD688" s="4" t="s">
        <v>12188</v>
      </c>
    </row>
    <row r="689" spans="1:30" hidden="1" x14ac:dyDescent="0.35">
      <c r="A689" s="3" t="s">
        <v>621</v>
      </c>
      <c r="B689" s="3" t="str">
        <f>PROPER(AmazonProductData[[#This Row],[P_edit_3]])</f>
        <v>Memeho¬Æ Smart Standard Multi-Purpose</v>
      </c>
      <c r="C689" s="3" t="str">
        <f>SUBSTITUTE(AmazonProductData[[#This Row],[P_edit_2]],"/","")</f>
        <v>MemeHo¬Æ Smart Standard Multi-Purpose</v>
      </c>
      <c r="D689" s="3" t="str">
        <f>SUBSTITUTE(AmazonProductData[[#This Row],[P_edit_1]],"!!","")</f>
        <v>MemeHo¬Æ Smart Standard Multi-Purpose</v>
      </c>
      <c r="E689" s="3" t="str">
        <f>LEFT(AmazonProductData[[#This Row],[product_name-original]],FIND("~",SUBSTITUTE(AmazonProductData[[#This Row],[product_name-original]]," ","~",4))-1)</f>
        <v>MemeHo¬Æ Smart Standard Multi-Purpose</v>
      </c>
      <c r="F689" s="1" t="s">
        <v>1958</v>
      </c>
      <c r="G689" s="1" t="str">
        <f>LEFT(AmazonProductData[[#This Row],[category-orginal]],FIND("|",AmazonProductData[[#This Row],[category-orginal]]))</f>
        <v>Computers&amp;Accessories|</v>
      </c>
      <c r="H689" s="1" t="str">
        <f>SUBSTITUTE(AmazonProductData[[#This Row],[category-old3]], "OfficeProducts", "Office Products")</f>
        <v>Computers &amp; Accessories</v>
      </c>
      <c r="I689" s="1" t="str">
        <f>SUBSTITUTE(AmazonProductData[[#This Row],[Category2]], "&amp;", " &amp; ")</f>
        <v>Computers &amp; Accessories</v>
      </c>
      <c r="J689" s="1" t="str">
        <f>SUBSTITUTE(AmazonProductData[[#This Row],[category-old2]],"|","")</f>
        <v>Computers&amp;Accessories</v>
      </c>
      <c r="K689" s="1" t="s">
        <v>2735</v>
      </c>
      <c r="L689" s="13">
        <v>656</v>
      </c>
      <c r="M689" s="13" t="str">
        <f>IF(AmazonProductData[[#This Row],[Actual_price]]&lt;200,"₹200",IF(AmazonProductData[[#This Row],[Actual_price]]&lt;=500,"₹200–₹500"," &gt;₹500)"))</f>
        <v xml:space="preserve"> &gt;₹500)</v>
      </c>
      <c r="N689" s="36">
        <v>1499</v>
      </c>
      <c r="O689" s="36" t="str">
        <f>IF(AmazonProductData[[#This Row],[Discount_percentage]]&gt;=0.5,"50% or More","Less Than 50%")</f>
        <v>50% or More</v>
      </c>
      <c r="P689" s="27">
        <v>0.56000000000000005</v>
      </c>
      <c r="Q689" s="32" t="str">
        <f>IF(AmazonProductData[[#This Row],[Rating]]&lt;3,"Good",IF(AmazonProductData[[#This Row],[Rating]]&lt;=3.9,"Very Good","Excellent"))</f>
        <v>Excellent</v>
      </c>
      <c r="R689" s="32">
        <f>AmazonProductData[[#This Row],[Rating]]*AmazonProductData[[#This Row],[Rating_count]]</f>
        <v>111382.9</v>
      </c>
      <c r="S689" s="17">
        <v>4.3</v>
      </c>
      <c r="T689" s="17">
        <f>AmazonProductData[[#This Row],[Actual_price]]*AmazonProductData[[#This Row],[Rating_count]]</f>
        <v>38828597</v>
      </c>
      <c r="U689" s="17" t="str">
        <f>IF(AmazonProductData[[#This Row],[Rating_count]]&lt;1000,"Less than 1k Reviews","More than 1k Reviews")</f>
        <v>More than 1k Reviews</v>
      </c>
      <c r="V689" s="20">
        <v>25903</v>
      </c>
      <c r="W689" s="1" t="s">
        <v>3467</v>
      </c>
      <c r="X689" s="1" t="s">
        <v>4661</v>
      </c>
      <c r="Y689" s="1" t="s">
        <v>5855</v>
      </c>
      <c r="Z689" s="1" t="s">
        <v>7049</v>
      </c>
      <c r="AA689" s="1" t="s">
        <v>8243</v>
      </c>
      <c r="AB689" s="1" t="s">
        <v>9451</v>
      </c>
      <c r="AC689" s="2" t="s">
        <v>10827</v>
      </c>
      <c r="AD689" s="4" t="s">
        <v>12267</v>
      </c>
    </row>
    <row r="690" spans="1:30" hidden="1" x14ac:dyDescent="0.35">
      <c r="A690" s="3" t="s">
        <v>459</v>
      </c>
      <c r="B690" s="3" t="str">
        <f>PROPER(AmazonProductData[[#This Row],[P_edit_3]])</f>
        <v>Elv Aluminum Adjustable Mobile</v>
      </c>
      <c r="C690" s="3" t="str">
        <f>SUBSTITUTE(AmazonProductData[[#This Row],[P_edit_2]],"/","")</f>
        <v>ELV Aluminum Adjustable Mobile</v>
      </c>
      <c r="D690" s="3" t="str">
        <f>SUBSTITUTE(AmazonProductData[[#This Row],[P_edit_1]],"!!","")</f>
        <v>ELV Aluminum Adjustable Mobile</v>
      </c>
      <c r="E690" s="3" t="str">
        <f>LEFT(AmazonProductData[[#This Row],[product_name-original]],FIND("~",SUBSTITUTE(AmazonProductData[[#This Row],[product_name-original]]," ","~",4))-1)</f>
        <v>ELV Aluminum Adjustable Mobile</v>
      </c>
      <c r="F690" s="1" t="s">
        <v>1801</v>
      </c>
      <c r="G690" s="1" t="str">
        <f>LEFT(AmazonProductData[[#This Row],[category-orginal]],FIND("|",AmazonProductData[[#This Row],[category-orginal]]))</f>
        <v>Electronics|</v>
      </c>
      <c r="H690" s="1" t="str">
        <f>SUBSTITUTE(AmazonProductData[[#This Row],[category-old3]], "OfficeProducts", "Office Products")</f>
        <v>Electronics</v>
      </c>
      <c r="I690" s="1" t="str">
        <f>SUBSTITUTE(AmazonProductData[[#This Row],[Category2]], "&amp;", " &amp; ")</f>
        <v>Electronics</v>
      </c>
      <c r="J690" s="1" t="str">
        <f>SUBSTITUTE(AmazonProductData[[#This Row],[category-old2]],"|","")</f>
        <v>Electronics</v>
      </c>
      <c r="K690" s="1" t="s">
        <v>2719</v>
      </c>
      <c r="L690" s="13">
        <v>269</v>
      </c>
      <c r="M690" s="13" t="str">
        <f>IF(AmazonProductData[[#This Row],[Actual_price]]&lt;200,"₹200",IF(AmazonProductData[[#This Row],[Actual_price]]&lt;=500,"₹200–₹500"," &gt;₹500)"))</f>
        <v xml:space="preserve"> &gt;₹500)</v>
      </c>
      <c r="N690" s="36">
        <v>1499</v>
      </c>
      <c r="O690" s="36" t="str">
        <f>IF(AmazonProductData[[#This Row],[Discount_percentage]]&gt;=0.5,"50% or More","Less Than 50%")</f>
        <v>50% or More</v>
      </c>
      <c r="P690" s="27">
        <v>0.82</v>
      </c>
      <c r="Q690" s="32" t="str">
        <f>IF(AmazonProductData[[#This Row],[Rating]]&lt;3,"Good",IF(AmazonProductData[[#This Row],[Rating]]&lt;=3.9,"Very Good","Excellent"))</f>
        <v>Excellent</v>
      </c>
      <c r="R690" s="32">
        <f>AmazonProductData[[#This Row],[Rating]]*AmazonProductData[[#This Row],[Rating_count]]</f>
        <v>130401</v>
      </c>
      <c r="S690" s="17">
        <v>4.5</v>
      </c>
      <c r="T690" s="17">
        <f>AmazonProductData[[#This Row],[Actual_price]]*AmazonProductData[[#This Row],[Rating_count]]</f>
        <v>43438022</v>
      </c>
      <c r="U690" s="17" t="str">
        <f>IF(AmazonProductData[[#This Row],[Rating_count]]&lt;1000,"Less than 1k Reviews","More than 1k Reviews")</f>
        <v>More than 1k Reviews</v>
      </c>
      <c r="V690" s="20">
        <v>28978</v>
      </c>
      <c r="W690" s="1" t="s">
        <v>3317</v>
      </c>
      <c r="X690" s="1" t="s">
        <v>4526</v>
      </c>
      <c r="Y690" s="1" t="s">
        <v>5720</v>
      </c>
      <c r="Z690" s="1" t="s">
        <v>6914</v>
      </c>
      <c r="AA690" s="1" t="s">
        <v>8108</v>
      </c>
      <c r="AB690" s="1" t="s">
        <v>9315</v>
      </c>
      <c r="AC690" s="2" t="s">
        <v>10640</v>
      </c>
      <c r="AD690" s="4" t="s">
        <v>12068</v>
      </c>
    </row>
    <row r="691" spans="1:30" hidden="1" x14ac:dyDescent="0.35">
      <c r="A691" s="3" t="s">
        <v>553</v>
      </c>
      <c r="B691" s="3" t="str">
        <f>PROPER(AmazonProductData[[#This Row],[P_edit_3]])</f>
        <v>Elv Aluminium Adjustable Mobile</v>
      </c>
      <c r="C691" s="3" t="str">
        <f>SUBSTITUTE(AmazonProductData[[#This Row],[P_edit_2]],"/","")</f>
        <v>Elv Aluminium Adjustable Mobile</v>
      </c>
      <c r="D691" s="3" t="str">
        <f>SUBSTITUTE(AmazonProductData[[#This Row],[P_edit_1]],"!!","")</f>
        <v>Elv Aluminium Adjustable Mobile</v>
      </c>
      <c r="E691" s="3" t="str">
        <f>LEFT(AmazonProductData[[#This Row],[product_name-original]],FIND("~",SUBSTITUTE(AmazonProductData[[#This Row],[product_name-original]]," ","~",4))-1)</f>
        <v>Elv Aluminium Adjustable Mobile</v>
      </c>
      <c r="F691" s="1" t="s">
        <v>1890</v>
      </c>
      <c r="G691" s="1" t="str">
        <f>LEFT(AmazonProductData[[#This Row],[category-orginal]],FIND("|",AmazonProductData[[#This Row],[category-orginal]]))</f>
        <v>Electronics|</v>
      </c>
      <c r="H691" s="1" t="str">
        <f>SUBSTITUTE(AmazonProductData[[#This Row],[category-old3]], "OfficeProducts", "Office Products")</f>
        <v>Electronics</v>
      </c>
      <c r="I691" s="1" t="str">
        <f>SUBSTITUTE(AmazonProductData[[#This Row],[Category2]], "&amp;", " &amp; ")</f>
        <v>Electronics</v>
      </c>
      <c r="J691" s="1" t="str">
        <f>SUBSTITUTE(AmazonProductData[[#This Row],[category-old2]],"|","")</f>
        <v>Electronics</v>
      </c>
      <c r="K691" s="1" t="s">
        <v>2719</v>
      </c>
      <c r="L691" s="13">
        <v>314</v>
      </c>
      <c r="M691" s="13" t="str">
        <f>IF(AmazonProductData[[#This Row],[Actual_price]]&lt;200,"₹200",IF(AmazonProductData[[#This Row],[Actual_price]]&lt;=500,"₹200–₹500"," &gt;₹500)"))</f>
        <v xml:space="preserve"> &gt;₹500)</v>
      </c>
      <c r="N691" s="36">
        <v>1499</v>
      </c>
      <c r="O691" s="36" t="str">
        <f>IF(AmazonProductData[[#This Row],[Discount_percentage]]&gt;=0.5,"50% or More","Less Than 50%")</f>
        <v>50% or More</v>
      </c>
      <c r="P691" s="27">
        <v>0.79</v>
      </c>
      <c r="Q691" s="32" t="str">
        <f>IF(AmazonProductData[[#This Row],[Rating]]&lt;3,"Good",IF(AmazonProductData[[#This Row],[Rating]]&lt;=3.9,"Very Good","Excellent"))</f>
        <v>Excellent</v>
      </c>
      <c r="R691" s="32">
        <f>AmazonProductData[[#This Row],[Rating]]*AmazonProductData[[#This Row],[Rating_count]]</f>
        <v>130401</v>
      </c>
      <c r="S691" s="17">
        <v>4.5</v>
      </c>
      <c r="T691" s="17">
        <f>AmazonProductData[[#This Row],[Actual_price]]*AmazonProductData[[#This Row],[Rating_count]]</f>
        <v>43438022</v>
      </c>
      <c r="U691" s="17" t="str">
        <f>IF(AmazonProductData[[#This Row],[Rating_count]]&lt;1000,"Less than 1k Reviews","More than 1k Reviews")</f>
        <v>More than 1k Reviews</v>
      </c>
      <c r="V691" s="20">
        <v>28978</v>
      </c>
      <c r="W691" s="1" t="s">
        <v>3402</v>
      </c>
      <c r="X691" s="1" t="s">
        <v>4526</v>
      </c>
      <c r="Y691" s="1" t="s">
        <v>5720</v>
      </c>
      <c r="Z691" s="1" t="s">
        <v>6914</v>
      </c>
      <c r="AA691" s="1" t="s">
        <v>8108</v>
      </c>
      <c r="AB691" s="1" t="s">
        <v>9315</v>
      </c>
      <c r="AC691" s="2" t="s">
        <v>10737</v>
      </c>
      <c r="AD691" s="4" t="s">
        <v>12172</v>
      </c>
    </row>
    <row r="692" spans="1:30" hidden="1" x14ac:dyDescent="0.35">
      <c r="A692" s="3" t="s">
        <v>645</v>
      </c>
      <c r="B692" s="3" t="str">
        <f>PROPER(AmazonProductData[[#This Row],[P_edit_3]])</f>
        <v>Jbl C200Si, Premium In</v>
      </c>
      <c r="C692" s="3" t="str">
        <f>SUBSTITUTE(AmazonProductData[[#This Row],[P_edit_2]],"/","")</f>
        <v>JBL C200SI, Premium in</v>
      </c>
      <c r="D692" s="3" t="str">
        <f>SUBSTITUTE(AmazonProductData[[#This Row],[P_edit_1]],"!!","")</f>
        <v>JBL C200SI, Premium in</v>
      </c>
      <c r="E692" s="3" t="str">
        <f>LEFT(AmazonProductData[[#This Row],[product_name-original]],FIND("~",SUBSTITUTE(AmazonProductData[[#This Row],[product_name-original]]," ","~",4))-1)</f>
        <v>JBL C200SI, Premium in</v>
      </c>
      <c r="F692" s="1" t="s">
        <v>1982</v>
      </c>
      <c r="G692" s="1" t="str">
        <f>LEFT(AmazonProductData[[#This Row],[category-orginal]],FIND("|",AmazonProductData[[#This Row],[category-orginal]]))</f>
        <v>Electronics|</v>
      </c>
      <c r="H692" s="1" t="str">
        <f>SUBSTITUTE(AmazonProductData[[#This Row],[category-old3]], "OfficeProducts", "Office Products")</f>
        <v>Electronics</v>
      </c>
      <c r="I692" s="1" t="str">
        <f>SUBSTITUTE(AmazonProductData[[#This Row],[Category2]], "&amp;", " &amp; ")</f>
        <v>Electronics</v>
      </c>
      <c r="J692" s="1" t="str">
        <f>SUBSTITUTE(AmazonProductData[[#This Row],[category-old2]],"|","")</f>
        <v>Electronics</v>
      </c>
      <c r="K692" s="1" t="s">
        <v>2712</v>
      </c>
      <c r="L692" s="13">
        <v>799</v>
      </c>
      <c r="M692" s="13" t="str">
        <f>IF(AmazonProductData[[#This Row],[Actual_price]]&lt;200,"₹200",IF(AmazonProductData[[#This Row],[Actual_price]]&lt;=500,"₹200–₹500"," &gt;₹500)"))</f>
        <v xml:space="preserve"> &gt;₹500)</v>
      </c>
      <c r="N692" s="36">
        <v>1499</v>
      </c>
      <c r="O692" s="36" t="str">
        <f>IF(AmazonProductData[[#This Row],[Discount_percentage]]&gt;=0.5,"50% or More","Less Than 50%")</f>
        <v>Less Than 50%</v>
      </c>
      <c r="P692" s="27">
        <v>0.47</v>
      </c>
      <c r="Q692" s="32" t="str">
        <f>IF(AmazonProductData[[#This Row],[Rating]]&lt;3,"Good",IF(AmazonProductData[[#This Row],[Rating]]&lt;=3.9,"Very Good","Excellent"))</f>
        <v>Excellent</v>
      </c>
      <c r="R692" s="32">
        <f>AmazonProductData[[#This Row],[Rating]]*AmazonProductData[[#This Row],[Rating_count]]</f>
        <v>219956.8</v>
      </c>
      <c r="S692" s="17">
        <v>4.0999999999999996</v>
      </c>
      <c r="T692" s="17">
        <f>AmazonProductData[[#This Row],[Actual_price]]*AmazonProductData[[#This Row],[Rating_count]]</f>
        <v>80418352</v>
      </c>
      <c r="U692" s="17" t="str">
        <f>IF(AmazonProductData[[#This Row],[Rating_count]]&lt;1000,"Less than 1k Reviews","More than 1k Reviews")</f>
        <v>More than 1k Reviews</v>
      </c>
      <c r="V692" s="20">
        <v>53648</v>
      </c>
      <c r="W692" s="1" t="s">
        <v>3493</v>
      </c>
      <c r="X692" s="1" t="s">
        <v>4686</v>
      </c>
      <c r="Y692" s="1" t="s">
        <v>5880</v>
      </c>
      <c r="Z692" s="1" t="s">
        <v>7074</v>
      </c>
      <c r="AA692" s="1" t="s">
        <v>8268</v>
      </c>
      <c r="AB692" s="1" t="s">
        <v>9476</v>
      </c>
      <c r="AC692" s="2" t="s">
        <v>10857</v>
      </c>
      <c r="AD692" s="4" t="s">
        <v>12300</v>
      </c>
    </row>
    <row r="693" spans="1:30" hidden="1" x14ac:dyDescent="0.35">
      <c r="A693" s="3" t="s">
        <v>1220</v>
      </c>
      <c r="B693" s="3" t="str">
        <f>PROPER(AmazonProductData[[#This Row],[P_edit_3]])</f>
        <v>Healthsense Rechargeable Lint Remover</v>
      </c>
      <c r="C693" s="3" t="str">
        <f>SUBSTITUTE(AmazonProductData[[#This Row],[P_edit_2]],"/","")</f>
        <v>HealthSense Rechargeable Lint Remover</v>
      </c>
      <c r="D693" s="3" t="str">
        <f>SUBSTITUTE(AmazonProductData[[#This Row],[P_edit_1]],"!!","")</f>
        <v>HealthSense Rechargeable Lint Remover</v>
      </c>
      <c r="E693" s="3" t="str">
        <f>LEFT(AmazonProductData[[#This Row],[product_name-original]],FIND("~",SUBSTITUTE(AmazonProductData[[#This Row],[product_name-original]]," ","~",4))-1)</f>
        <v>HealthSense Rechargeable Lint Remover</v>
      </c>
      <c r="F693" s="1" t="s">
        <v>2557</v>
      </c>
      <c r="G693" s="1" t="str">
        <f>LEFT(AmazonProductData[[#This Row],[category-orginal]],FIND("|",AmazonProductData[[#This Row],[category-orginal]]))</f>
        <v>Home&amp;Kitchen|</v>
      </c>
      <c r="H693" s="1" t="str">
        <f>SUBSTITUTE(AmazonProductData[[#This Row],[category-old3]], "OfficeProducts", "Office Products")</f>
        <v>Home &amp; Kitchen</v>
      </c>
      <c r="I693" s="1" t="str">
        <f>SUBSTITUTE(AmazonProductData[[#This Row],[Category2]], "&amp;", " &amp; ")</f>
        <v>Home &amp; Kitchen</v>
      </c>
      <c r="J693" s="1" t="str">
        <f>SUBSTITUTE(AmazonProductData[[#This Row],[category-old2]],"|","")</f>
        <v>Home&amp;Kitchen</v>
      </c>
      <c r="K693" s="1" t="s">
        <v>2833</v>
      </c>
      <c r="L693" s="13">
        <v>999</v>
      </c>
      <c r="M693" s="13" t="str">
        <f>IF(AmazonProductData[[#This Row],[Actual_price]]&lt;200,"₹200",IF(AmazonProductData[[#This Row],[Actual_price]]&lt;=500,"₹200–₹500"," &gt;₹500)"))</f>
        <v xml:space="preserve"> &gt;₹500)</v>
      </c>
      <c r="N693" s="36">
        <v>1500</v>
      </c>
      <c r="O693" s="36" t="str">
        <f>IF(AmazonProductData[[#This Row],[Discount_percentage]]&gt;=0.5,"50% or More","Less Than 50%")</f>
        <v>Less Than 50%</v>
      </c>
      <c r="P693" s="27">
        <v>0.33</v>
      </c>
      <c r="Q693" s="32" t="str">
        <f>IF(AmazonProductData[[#This Row],[Rating]]&lt;3,"Good",IF(AmazonProductData[[#This Row],[Rating]]&lt;=3.9,"Very Good","Excellent"))</f>
        <v>Excellent</v>
      </c>
      <c r="R693" s="32">
        <f>AmazonProductData[[#This Row],[Rating]]*AmazonProductData[[#This Row],[Rating_count]]</f>
        <v>1621.2</v>
      </c>
      <c r="S693" s="17">
        <v>4.2</v>
      </c>
      <c r="T693" s="17">
        <f>AmazonProductData[[#This Row],[Actual_price]]*AmazonProductData[[#This Row],[Rating_count]]</f>
        <v>579000</v>
      </c>
      <c r="U693" s="17" t="str">
        <f>IF(AmazonProductData[[#This Row],[Rating_count]]&lt;1000,"Less than 1k Reviews","More than 1k Reviews")</f>
        <v>Less than 1k Reviews</v>
      </c>
      <c r="V693" s="20">
        <v>386</v>
      </c>
      <c r="W693" s="1" t="s">
        <v>4062</v>
      </c>
      <c r="X693" s="1" t="s">
        <v>5255</v>
      </c>
      <c r="Y693" s="1" t="s">
        <v>6449</v>
      </c>
      <c r="Z693" s="1" t="s">
        <v>7643</v>
      </c>
      <c r="AA693" s="1" t="s">
        <v>8837</v>
      </c>
      <c r="AB693" s="1" t="s">
        <v>10049</v>
      </c>
      <c r="AC693" s="2" t="s">
        <v>11462</v>
      </c>
      <c r="AD693" s="4" t="s">
        <v>12926</v>
      </c>
    </row>
    <row r="694" spans="1:30" hidden="1" x14ac:dyDescent="0.35">
      <c r="A694" s="3" t="s">
        <v>836</v>
      </c>
      <c r="B694" s="3" t="str">
        <f>PROPER(AmazonProductData[[#This Row],[P_edit_3]])</f>
        <v>Tvara Lcd Writing Tablet,</v>
      </c>
      <c r="C694" s="3" t="str">
        <f>SUBSTITUTE(AmazonProductData[[#This Row],[P_edit_2]],"/","")</f>
        <v>TVARA LCD Writing Tablet,</v>
      </c>
      <c r="D694" s="3" t="str">
        <f>SUBSTITUTE(AmazonProductData[[#This Row],[P_edit_1]],"!!","")</f>
        <v>TVARA LCD Writing Tablet,</v>
      </c>
      <c r="E694" s="3" t="str">
        <f>LEFT(AmazonProductData[[#This Row],[product_name-original]],FIND("~",SUBSTITUTE(AmazonProductData[[#This Row],[product_name-original]]," ","~",4))-1)</f>
        <v>TVARA LCD Writing Tablet,</v>
      </c>
      <c r="F694" s="1" t="s">
        <v>2173</v>
      </c>
      <c r="G694" s="1" t="str">
        <f>LEFT(AmazonProductData[[#This Row],[category-orginal]],FIND("|",AmazonProductData[[#This Row],[category-orginal]]))</f>
        <v>Computers&amp;Accessories|</v>
      </c>
      <c r="H694" s="1" t="str">
        <f>SUBSTITUTE(AmazonProductData[[#This Row],[category-old3]], "OfficeProducts", "Office Products")</f>
        <v>Computers &amp; Accessories</v>
      </c>
      <c r="I694" s="1" t="str">
        <f>SUBSTITUTE(AmazonProductData[[#This Row],[Category2]], "&amp;", " &amp; ")</f>
        <v>Computers &amp; Accessories</v>
      </c>
      <c r="J694" s="1" t="str">
        <f>SUBSTITUTE(AmazonProductData[[#This Row],[category-old2]],"|","")</f>
        <v>Computers&amp;Accessories</v>
      </c>
      <c r="K694" s="1" t="s">
        <v>2734</v>
      </c>
      <c r="L694" s="13">
        <v>354</v>
      </c>
      <c r="M694" s="13" t="str">
        <f>IF(AmazonProductData[[#This Row],[Actual_price]]&lt;200,"₹200",IF(AmazonProductData[[#This Row],[Actual_price]]&lt;=500,"₹200–₹500"," &gt;₹500)"))</f>
        <v xml:space="preserve"> &gt;₹500)</v>
      </c>
      <c r="N694" s="36">
        <v>1500</v>
      </c>
      <c r="O694" s="36" t="str">
        <f>IF(AmazonProductData[[#This Row],[Discount_percentage]]&gt;=0.5,"50% or More","Less Than 50%")</f>
        <v>50% or More</v>
      </c>
      <c r="P694" s="27">
        <v>0.76</v>
      </c>
      <c r="Q694" s="32" t="str">
        <f>IF(AmazonProductData[[#This Row],[Rating]]&lt;3,"Good",IF(AmazonProductData[[#This Row],[Rating]]&lt;=3.9,"Very Good","Excellent"))</f>
        <v>Excellent</v>
      </c>
      <c r="R694" s="32">
        <f>AmazonProductData[[#This Row],[Rating]]*AmazonProductData[[#This Row],[Rating_count]]</f>
        <v>4104</v>
      </c>
      <c r="S694" s="17">
        <v>4</v>
      </c>
      <c r="T694" s="17">
        <f>AmazonProductData[[#This Row],[Actual_price]]*AmazonProductData[[#This Row],[Rating_count]]</f>
        <v>1539000</v>
      </c>
      <c r="U694" s="17" t="str">
        <f>IF(AmazonProductData[[#This Row],[Rating_count]]&lt;1000,"Less than 1k Reviews","More than 1k Reviews")</f>
        <v>More than 1k Reviews</v>
      </c>
      <c r="V694" s="20">
        <v>1026</v>
      </c>
      <c r="W694" s="1" t="s">
        <v>3681</v>
      </c>
      <c r="X694" s="1" t="s">
        <v>4873</v>
      </c>
      <c r="Y694" s="1" t="s">
        <v>6067</v>
      </c>
      <c r="Z694" s="1" t="s">
        <v>7261</v>
      </c>
      <c r="AA694" s="1" t="s">
        <v>8455</v>
      </c>
      <c r="AB694" s="1" t="s">
        <v>9665</v>
      </c>
      <c r="AC694" s="2" t="s">
        <v>11068</v>
      </c>
      <c r="AD694" s="4" t="s">
        <v>12523</v>
      </c>
    </row>
    <row r="695" spans="1:30" hidden="1" x14ac:dyDescent="0.35">
      <c r="A695" s="3" t="s">
        <v>291</v>
      </c>
      <c r="B695" s="3" t="str">
        <f>PROPER(AmazonProductData[[#This Row],[P_edit_3]])</f>
        <v>Aine Hdmi Male To Vga Female Video Converter Adapter Cable (Black)</v>
      </c>
      <c r="C695" s="3" t="str">
        <f>SUBSTITUTE(AmazonProductData[[#This Row],[P_edit_2]],"/","")</f>
        <v>Aine HDMI Male to VGA Female Video Converter Adapter Cable (Black)</v>
      </c>
      <c r="D695" s="3" t="str">
        <f>SUBSTITUTE(AmazonProductData[[#This Row],[P_edit_1]],"!!","")</f>
        <v>Aine HDMI Male to VGA Female Video Converter Adapter Cable (Black)</v>
      </c>
      <c r="E695" s="3" t="s">
        <v>1669</v>
      </c>
      <c r="F695" s="1" t="s">
        <v>1641</v>
      </c>
      <c r="G695" s="1" t="str">
        <f>LEFT(AmazonProductData[[#This Row],[category-orginal]],FIND("|",AmazonProductData[[#This Row],[category-orginal]]))</f>
        <v>Electronics|</v>
      </c>
      <c r="H695" s="1" t="str">
        <f>SUBSTITUTE(AmazonProductData[[#This Row],[category-old3]], "OfficeProducts", "Office Products")</f>
        <v>Electronics</v>
      </c>
      <c r="I695" s="1" t="str">
        <f>SUBSTITUTE(AmazonProductData[[#This Row],[Category2]], "&amp;", " &amp; ")</f>
        <v>Electronics</v>
      </c>
      <c r="J695" s="1" t="str">
        <f>SUBSTITUTE(AmazonProductData[[#This Row],[category-old2]],"|","")</f>
        <v>Electronics</v>
      </c>
      <c r="K695" s="1" t="s">
        <v>2690</v>
      </c>
      <c r="L695" s="13">
        <v>609</v>
      </c>
      <c r="M695" s="13" t="str">
        <f>IF(AmazonProductData[[#This Row],[Actual_price]]&lt;200,"₹200",IF(AmazonProductData[[#This Row],[Actual_price]]&lt;=500,"₹200–₹500"," &gt;₹500)"))</f>
        <v xml:space="preserve"> &gt;₹500)</v>
      </c>
      <c r="N695" s="36">
        <v>1500</v>
      </c>
      <c r="O695" s="36" t="str">
        <f>IF(AmazonProductData[[#This Row],[Discount_percentage]]&gt;=0.5,"50% or More","Less Than 50%")</f>
        <v>50% or More</v>
      </c>
      <c r="P695" s="27">
        <v>0.59</v>
      </c>
      <c r="Q695" s="32" t="str">
        <f>IF(AmazonProductData[[#This Row],[Rating]]&lt;3,"Good",IF(AmazonProductData[[#This Row],[Rating]]&lt;=3.9,"Very Good","Excellent"))</f>
        <v>Excellent</v>
      </c>
      <c r="R695" s="32">
        <f>AmazonProductData[[#This Row],[Rating]]*AmazonProductData[[#This Row],[Rating_count]]</f>
        <v>4630.5</v>
      </c>
      <c r="S695" s="17">
        <v>4.5</v>
      </c>
      <c r="T695" s="17">
        <f>AmazonProductData[[#This Row],[Actual_price]]*AmazonProductData[[#This Row],[Rating_count]]</f>
        <v>1543500</v>
      </c>
      <c r="U695" s="17" t="str">
        <f>IF(AmazonProductData[[#This Row],[Rating_count]]&lt;1000,"Less than 1k Reviews","More than 1k Reviews")</f>
        <v>More than 1k Reviews</v>
      </c>
      <c r="V695" s="20">
        <v>1029</v>
      </c>
      <c r="W695" s="1" t="s">
        <v>3173</v>
      </c>
      <c r="X695" s="1" t="s">
        <v>4409</v>
      </c>
      <c r="Y695" s="1" t="s">
        <v>5603</v>
      </c>
      <c r="Z695" s="1" t="s">
        <v>6797</v>
      </c>
      <c r="AA695" s="1" t="s">
        <v>7991</v>
      </c>
      <c r="AB695" s="1" t="s">
        <v>9195</v>
      </c>
      <c r="AC695" s="2" t="s">
        <v>10467</v>
      </c>
      <c r="AD695" s="4" t="s">
        <v>11883</v>
      </c>
    </row>
    <row r="696" spans="1:30" hidden="1" x14ac:dyDescent="0.35">
      <c r="A696" s="3" t="s">
        <v>1285</v>
      </c>
      <c r="B696" s="3" t="str">
        <f>PROPER(AmazonProductData[[#This Row],[P_edit_3]])</f>
        <v>Cafe Jei French Press</v>
      </c>
      <c r="C696" s="3" t="str">
        <f>SUBSTITUTE(AmazonProductData[[#This Row],[P_edit_2]],"/","")</f>
        <v>Cafe JEI French Press</v>
      </c>
      <c r="D696" s="3" t="str">
        <f>SUBSTITUTE(AmazonProductData[[#This Row],[P_edit_1]],"!!","")</f>
        <v>Cafe JEI French Press</v>
      </c>
      <c r="E696" s="3" t="str">
        <f>LEFT(AmazonProductData[[#This Row],[product_name-original]],FIND("~",SUBSTITUTE(AmazonProductData[[#This Row],[product_name-original]]," ","~",4))-1)</f>
        <v>Cafe JEI French Press</v>
      </c>
      <c r="F696" s="1" t="s">
        <v>2622</v>
      </c>
      <c r="G696" s="1" t="str">
        <f>LEFT(AmazonProductData[[#This Row],[category-orginal]],FIND("|",AmazonProductData[[#This Row],[category-orginal]]))</f>
        <v>Home&amp;Kitchen|</v>
      </c>
      <c r="H696" s="1" t="str">
        <f>SUBSTITUTE(AmazonProductData[[#This Row],[category-old3]], "OfficeProducts", "Office Products")</f>
        <v>Home &amp; Kitchen</v>
      </c>
      <c r="I696" s="1" t="str">
        <f>SUBSTITUTE(AmazonProductData[[#This Row],[Category2]], "&amp;", " &amp; ")</f>
        <v>Home &amp; Kitchen</v>
      </c>
      <c r="J696" s="1" t="str">
        <f>SUBSTITUTE(AmazonProductData[[#This Row],[category-old2]],"|","")</f>
        <v>Home&amp;Kitchen</v>
      </c>
      <c r="K696" s="1" t="s">
        <v>2893</v>
      </c>
      <c r="L696" s="13">
        <v>1099</v>
      </c>
      <c r="M696" s="13" t="str">
        <f>IF(AmazonProductData[[#This Row],[Actual_price]]&lt;200,"₹200",IF(AmazonProductData[[#This Row],[Actual_price]]&lt;=500,"₹200–₹500"," &gt;₹500)"))</f>
        <v xml:space="preserve"> &gt;₹500)</v>
      </c>
      <c r="N696" s="36">
        <v>1500</v>
      </c>
      <c r="O696" s="36" t="str">
        <f>IF(AmazonProductData[[#This Row],[Discount_percentage]]&gt;=0.5,"50% or More","Less Than 50%")</f>
        <v>Less Than 50%</v>
      </c>
      <c r="P696" s="27">
        <v>0.27</v>
      </c>
      <c r="Q696" s="32" t="str">
        <f>IF(AmazonProductData[[#This Row],[Rating]]&lt;3,"Good",IF(AmazonProductData[[#This Row],[Rating]]&lt;=3.9,"Very Good","Excellent"))</f>
        <v>Excellent</v>
      </c>
      <c r="R696" s="32">
        <f>AmazonProductData[[#This Row],[Rating]]*AmazonProductData[[#This Row],[Rating_count]]</f>
        <v>4792.5</v>
      </c>
      <c r="S696" s="17">
        <v>4.5</v>
      </c>
      <c r="T696" s="17">
        <f>AmazonProductData[[#This Row],[Actual_price]]*AmazonProductData[[#This Row],[Rating_count]]</f>
        <v>1597500</v>
      </c>
      <c r="U696" s="17" t="str">
        <f>IF(AmazonProductData[[#This Row],[Rating_count]]&lt;1000,"Less than 1k Reviews","More than 1k Reviews")</f>
        <v>More than 1k Reviews</v>
      </c>
      <c r="V696" s="20">
        <v>1065</v>
      </c>
      <c r="W696" s="1" t="s">
        <v>4127</v>
      </c>
      <c r="X696" s="1" t="s">
        <v>5320</v>
      </c>
      <c r="Y696" s="1" t="s">
        <v>6514</v>
      </c>
      <c r="Z696" s="1" t="s">
        <v>7708</v>
      </c>
      <c r="AA696" s="1" t="s">
        <v>8902</v>
      </c>
      <c r="AB696" s="1" t="s">
        <v>10114</v>
      </c>
      <c r="AC696" s="2" t="s">
        <v>11527</v>
      </c>
      <c r="AD696" s="4" t="s">
        <v>12991</v>
      </c>
    </row>
    <row r="697" spans="1:30" hidden="1" x14ac:dyDescent="0.35">
      <c r="A697" s="3" t="s">
        <v>976</v>
      </c>
      <c r="B697" s="3" t="str">
        <f>PROPER(AmazonProductData[[#This Row],[P_edit_3]])</f>
        <v>Healthsense Weight Machine For</v>
      </c>
      <c r="C697" s="3" t="str">
        <f>SUBSTITUTE(AmazonProductData[[#This Row],[P_edit_2]],"/","")</f>
        <v>HealthSense Weight Machine for</v>
      </c>
      <c r="D697" s="3" t="str">
        <f>SUBSTITUTE(AmazonProductData[[#This Row],[P_edit_1]],"!!","")</f>
        <v>HealthSense Weight Machine for</v>
      </c>
      <c r="E697" s="3" t="str">
        <f>LEFT(AmazonProductData[[#This Row],[product_name-original]],FIND("~",SUBSTITUTE(AmazonProductData[[#This Row],[product_name-original]]," ","~",4))-1)</f>
        <v>HealthSense Weight Machine for</v>
      </c>
      <c r="F697" s="1" t="s">
        <v>2313</v>
      </c>
      <c r="G697" s="1" t="str">
        <f>LEFT(AmazonProductData[[#This Row],[category-orginal]],FIND("|",AmazonProductData[[#This Row],[category-orginal]]))</f>
        <v>Home&amp;Kitchen|</v>
      </c>
      <c r="H697" s="1" t="str">
        <f>SUBSTITUTE(AmazonProductData[[#This Row],[category-old3]], "OfficeProducts", "Office Products")</f>
        <v>Home &amp; Kitchen</v>
      </c>
      <c r="I697" s="1" t="str">
        <f>SUBSTITUTE(AmazonProductData[[#This Row],[Category2]], "&amp;", " &amp; ")</f>
        <v>Home &amp; Kitchen</v>
      </c>
      <c r="J697" s="1" t="str">
        <f>SUBSTITUTE(AmazonProductData[[#This Row],[category-old2]],"|","")</f>
        <v>Home&amp;Kitchen</v>
      </c>
      <c r="K697" s="1" t="s">
        <v>2853</v>
      </c>
      <c r="L697" s="13">
        <v>799</v>
      </c>
      <c r="M697" s="13" t="str">
        <f>IF(AmazonProductData[[#This Row],[Actual_price]]&lt;200,"₹200",IF(AmazonProductData[[#This Row],[Actual_price]]&lt;=500,"₹200–₹500"," &gt;₹500)"))</f>
        <v xml:space="preserve"> &gt;₹500)</v>
      </c>
      <c r="N697" s="36">
        <v>1500</v>
      </c>
      <c r="O697" s="36" t="str">
        <f>IF(AmazonProductData[[#This Row],[Discount_percentage]]&gt;=0.5,"50% or More","Less Than 50%")</f>
        <v>Less Than 50%</v>
      </c>
      <c r="P697" s="27">
        <v>0.47</v>
      </c>
      <c r="Q697" s="32" t="str">
        <f>IF(AmazonProductData[[#This Row],[Rating]]&lt;3,"Good",IF(AmazonProductData[[#This Row],[Rating]]&lt;=3.9,"Very Good","Excellent"))</f>
        <v>Excellent</v>
      </c>
      <c r="R697" s="32">
        <f>AmazonProductData[[#This Row],[Rating]]*AmazonProductData[[#This Row],[Rating_count]]</f>
        <v>41688.5</v>
      </c>
      <c r="S697" s="17">
        <v>4.3</v>
      </c>
      <c r="T697" s="17">
        <f>AmazonProductData[[#This Row],[Actual_price]]*AmazonProductData[[#This Row],[Rating_count]]</f>
        <v>14542500</v>
      </c>
      <c r="U697" s="17" t="str">
        <f>IF(AmazonProductData[[#This Row],[Rating_count]]&lt;1000,"Less than 1k Reviews","More than 1k Reviews")</f>
        <v>More than 1k Reviews</v>
      </c>
      <c r="V697" s="20">
        <v>9695</v>
      </c>
      <c r="W697" s="1" t="s">
        <v>3820</v>
      </c>
      <c r="X697" s="1" t="s">
        <v>5011</v>
      </c>
      <c r="Y697" s="1" t="s">
        <v>6205</v>
      </c>
      <c r="Z697" s="1" t="s">
        <v>7399</v>
      </c>
      <c r="AA697" s="1" t="s">
        <v>8593</v>
      </c>
      <c r="AB697" s="1" t="s">
        <v>9805</v>
      </c>
      <c r="AC697" s="2" t="s">
        <v>11219</v>
      </c>
      <c r="AD697" s="4" t="s">
        <v>12682</v>
      </c>
    </row>
    <row r="698" spans="1:30" hidden="1" x14ac:dyDescent="0.35">
      <c r="A698" s="3" t="s">
        <v>864</v>
      </c>
      <c r="B698" s="3" t="str">
        <f>PROPER(AmazonProductData[[#This Row],[P_edit_3]])</f>
        <v>Panasonic Eneloop Bq-Cc55N Advanced,</v>
      </c>
      <c r="C698" s="3" t="str">
        <f>SUBSTITUTE(AmazonProductData[[#This Row],[P_edit_2]],"/","")</f>
        <v>Panasonic Eneloop BQ-CC55N Advanced,</v>
      </c>
      <c r="D698" s="3" t="str">
        <f>SUBSTITUTE(AmazonProductData[[#This Row],[P_edit_1]],"!!","")</f>
        <v>Panasonic Eneloop BQ-CC55N Advanced,</v>
      </c>
      <c r="E698" s="3" t="str">
        <f>LEFT(AmazonProductData[[#This Row],[product_name-original]],FIND("~",SUBSTITUTE(AmazonProductData[[#This Row],[product_name-original]]," ","~",4))-1)</f>
        <v>Panasonic Eneloop BQ-CC55N Advanced,</v>
      </c>
      <c r="F698" s="1" t="s">
        <v>2201</v>
      </c>
      <c r="G698" s="1" t="str">
        <f>LEFT(AmazonProductData[[#This Row],[category-orginal]],FIND("|",AmazonProductData[[#This Row],[category-orginal]]))</f>
        <v>Electronics|</v>
      </c>
      <c r="H698" s="1" t="str">
        <f>SUBSTITUTE(AmazonProductData[[#This Row],[category-old3]], "OfficeProducts", "Office Products")</f>
        <v>Electronics</v>
      </c>
      <c r="I698" s="1" t="str">
        <f>SUBSTITUTE(AmazonProductData[[#This Row],[Category2]], "&amp;", " &amp; ")</f>
        <v>Electronics</v>
      </c>
      <c r="J698" s="1" t="str">
        <f>SUBSTITUTE(AmazonProductData[[#This Row],[category-old2]],"|","")</f>
        <v>Electronics</v>
      </c>
      <c r="K698" s="1" t="s">
        <v>2760</v>
      </c>
      <c r="L698" s="13">
        <v>1500</v>
      </c>
      <c r="M698" s="13" t="str">
        <f>IF(AmazonProductData[[#This Row],[Actual_price]]&lt;200,"₹200",IF(AmazonProductData[[#This Row],[Actual_price]]&lt;=500,"₹200–₹500"," &gt;₹500)"))</f>
        <v xml:space="preserve"> &gt;₹500)</v>
      </c>
      <c r="N698" s="36">
        <v>1500</v>
      </c>
      <c r="O698" s="36" t="str">
        <f>IF(AmazonProductData[[#This Row],[Discount_percentage]]&gt;=0.5,"50% or More","Less Than 50%")</f>
        <v>Less Than 50%</v>
      </c>
      <c r="P698" s="27">
        <v>0</v>
      </c>
      <c r="Q698" s="32" t="str">
        <f>IF(AmazonProductData[[#This Row],[Rating]]&lt;3,"Good",IF(AmazonProductData[[#This Row],[Rating]]&lt;=3.9,"Very Good","Excellent"))</f>
        <v>Excellent</v>
      </c>
      <c r="R698" s="32">
        <f>AmazonProductData[[#This Row],[Rating]]*AmazonProductData[[#This Row],[Rating_count]]</f>
        <v>114382.40000000001</v>
      </c>
      <c r="S698" s="17">
        <v>4.4000000000000004</v>
      </c>
      <c r="T698" s="17">
        <f>AmazonProductData[[#This Row],[Actual_price]]*AmazonProductData[[#This Row],[Rating_count]]</f>
        <v>38994000</v>
      </c>
      <c r="U698" s="17" t="str">
        <f>IF(AmazonProductData[[#This Row],[Rating_count]]&lt;1000,"Less than 1k Reviews","More than 1k Reviews")</f>
        <v>More than 1k Reviews</v>
      </c>
      <c r="V698" s="20">
        <v>25996</v>
      </c>
      <c r="W698" s="1" t="s">
        <v>3709</v>
      </c>
      <c r="X698" s="1" t="s">
        <v>4899</v>
      </c>
      <c r="Y698" s="1" t="s">
        <v>6093</v>
      </c>
      <c r="Z698" s="1" t="s">
        <v>7287</v>
      </c>
      <c r="AA698" s="1" t="s">
        <v>8481</v>
      </c>
      <c r="AB698" s="1" t="s">
        <v>9692</v>
      </c>
      <c r="AC698" s="2" t="s">
        <v>11100</v>
      </c>
      <c r="AD698" s="4" t="s">
        <v>12557</v>
      </c>
    </row>
    <row r="699" spans="1:30" hidden="1" x14ac:dyDescent="0.35">
      <c r="A699" s="3" t="s">
        <v>134</v>
      </c>
      <c r="B699" s="3" t="str">
        <f>PROPER(AmazonProductData[[#This Row],[P_edit_3]])</f>
        <v>Amazonbasics New Release Abs</v>
      </c>
      <c r="C699" s="3" t="str">
        <f>SUBSTITUTE(AmazonProductData[[#This Row],[P_edit_2]],"/","")</f>
        <v>AmazonBasics New Release ABS</v>
      </c>
      <c r="D699" s="3" t="str">
        <f>SUBSTITUTE(AmazonProductData[[#This Row],[P_edit_1]],"!!","")</f>
        <v>AmazonBasics New Release ABS</v>
      </c>
      <c r="E699" s="3" t="str">
        <f>LEFT(AmazonProductData[[#This Row],[product_name-original]],FIND("~",SUBSTITUTE(AmazonProductData[[#This Row],[product_name-original]]," ","~",4))-1)</f>
        <v>AmazonBasics New Release ABS</v>
      </c>
      <c r="F699" s="1" t="s">
        <v>1485</v>
      </c>
      <c r="G699" s="1" t="str">
        <f>LEFT(AmazonProductData[[#This Row],[category-orginal]],FIND("|",AmazonProductData[[#This Row],[category-orginal]]))</f>
        <v>Computers&amp;Accessories|</v>
      </c>
      <c r="H699" s="1" t="str">
        <f>SUBSTITUTE(AmazonProductData[[#This Row],[category-old3]], "OfficeProducts", "Office Products")</f>
        <v>Computers &amp; Accessories</v>
      </c>
      <c r="I699" s="1" t="str">
        <f>SUBSTITUTE(AmazonProductData[[#This Row],[Category2]], "&amp;", " &amp; ")</f>
        <v>Computers &amp; Accessories</v>
      </c>
      <c r="J699" s="1" t="str">
        <f>SUBSTITUTE(AmazonProductData[[#This Row],[category-old2]],"|","")</f>
        <v>Computers&amp;Accessories</v>
      </c>
      <c r="K699" s="1" t="s">
        <v>2688</v>
      </c>
      <c r="L699" s="13">
        <v>689</v>
      </c>
      <c r="M699" s="13" t="str">
        <f>IF(AmazonProductData[[#This Row],[Actual_price]]&lt;200,"₹200",IF(AmazonProductData[[#This Row],[Actual_price]]&lt;=500,"₹200–₹500"," &gt;₹500)"))</f>
        <v xml:space="preserve"> &gt;₹500)</v>
      </c>
      <c r="N699" s="36">
        <v>1500</v>
      </c>
      <c r="O699" s="36" t="str">
        <f>IF(AmazonProductData[[#This Row],[Discount_percentage]]&gt;=0.5,"50% or More","Less Than 50%")</f>
        <v>50% or More</v>
      </c>
      <c r="P699" s="27">
        <v>0.54</v>
      </c>
      <c r="Q699" s="32" t="str">
        <f>IF(AmazonProductData[[#This Row],[Rating]]&lt;3,"Good",IF(AmazonProductData[[#This Row],[Rating]]&lt;=3.9,"Very Good","Excellent"))</f>
        <v>Excellent</v>
      </c>
      <c r="R699" s="32">
        <f>AmazonProductData[[#This Row],[Rating]]*AmazonProductData[[#This Row],[Rating_count]]</f>
        <v>177664.2</v>
      </c>
      <c r="S699" s="17">
        <v>4.2</v>
      </c>
      <c r="T699" s="17">
        <f>AmazonProductData[[#This Row],[Actual_price]]*AmazonProductData[[#This Row],[Rating_count]]</f>
        <v>63451500</v>
      </c>
      <c r="U699" s="17" t="str">
        <f>IF(AmazonProductData[[#This Row],[Rating_count]]&lt;1000,"Less than 1k Reviews","More than 1k Reviews")</f>
        <v>More than 1k Reviews</v>
      </c>
      <c r="V699" s="20">
        <v>42301</v>
      </c>
      <c r="W699" s="1" t="s">
        <v>3028</v>
      </c>
      <c r="X699" s="1" t="s">
        <v>4297</v>
      </c>
      <c r="Y699" s="1" t="s">
        <v>5491</v>
      </c>
      <c r="Z699" s="1" t="s">
        <v>6685</v>
      </c>
      <c r="AA699" s="1" t="s">
        <v>7879</v>
      </c>
      <c r="AB699" s="2" t="s">
        <v>9079</v>
      </c>
      <c r="AC699" s="2" t="s">
        <v>10312</v>
      </c>
      <c r="AD699" s="4" t="s">
        <v>11726</v>
      </c>
    </row>
    <row r="700" spans="1:30" hidden="1" x14ac:dyDescent="0.35">
      <c r="A700" s="3" t="s">
        <v>570</v>
      </c>
      <c r="B700" s="3" t="str">
        <f>PROPER(AmazonProductData[[#This Row],[P_edit_3]])</f>
        <v>Hp V236W Usb 2.0</v>
      </c>
      <c r="C700" s="3" t="str">
        <f>SUBSTITUTE(AmazonProductData[[#This Row],[P_edit_2]],"/","")</f>
        <v>HP v236w USB 2.0</v>
      </c>
      <c r="D700" s="3" t="str">
        <f>SUBSTITUTE(AmazonProductData[[#This Row],[P_edit_1]],"!!","")</f>
        <v>HP v236w USB 2.0</v>
      </c>
      <c r="E700" s="3" t="str">
        <f>LEFT(AmazonProductData[[#This Row],[product_name-original]],FIND("~",SUBSTITUTE(AmazonProductData[[#This Row],[product_name-original]]," ","~",4))-1)</f>
        <v>HP v236w USB 2.0</v>
      </c>
      <c r="F700" s="1" t="s">
        <v>1907</v>
      </c>
      <c r="G700" s="1" t="str">
        <f>LEFT(AmazonProductData[[#This Row],[category-orginal]],FIND("|",AmazonProductData[[#This Row],[category-orginal]]))</f>
        <v>Computers&amp;Accessories|</v>
      </c>
      <c r="H700" s="1" t="str">
        <f>SUBSTITUTE(AmazonProductData[[#This Row],[category-old3]], "OfficeProducts", "Office Products")</f>
        <v>Computers &amp; Accessories</v>
      </c>
      <c r="I700" s="1" t="str">
        <f>SUBSTITUTE(AmazonProductData[[#This Row],[Category2]], "&amp;", " &amp; ")</f>
        <v>Computers &amp; Accessories</v>
      </c>
      <c r="J700" s="1" t="str">
        <f>SUBSTITUTE(AmazonProductData[[#This Row],[category-old2]],"|","")</f>
        <v>Computers&amp;Accessories</v>
      </c>
      <c r="K700" s="1" t="s">
        <v>2732</v>
      </c>
      <c r="L700" s="13">
        <v>475</v>
      </c>
      <c r="M700" s="13" t="str">
        <f>IF(AmazonProductData[[#This Row],[Actual_price]]&lt;200,"₹200",IF(AmazonProductData[[#This Row],[Actual_price]]&lt;=500,"₹200–₹500"," &gt;₹500)"))</f>
        <v xml:space="preserve"> &gt;₹500)</v>
      </c>
      <c r="N700" s="36">
        <v>1500</v>
      </c>
      <c r="O700" s="36" t="str">
        <f>IF(AmazonProductData[[#This Row],[Discount_percentage]]&gt;=0.5,"50% or More","Less Than 50%")</f>
        <v>50% or More</v>
      </c>
      <c r="P700" s="27">
        <v>0.68</v>
      </c>
      <c r="Q700" s="32" t="str">
        <f>IF(AmazonProductData[[#This Row],[Rating]]&lt;3,"Good",IF(AmazonProductData[[#This Row],[Rating]]&lt;=3.9,"Very Good","Excellent"))</f>
        <v>Excellent</v>
      </c>
      <c r="R700" s="32">
        <f>AmazonProductData[[#This Row],[Rating]]*AmazonProductData[[#This Row],[Rating_count]]</f>
        <v>269946.60000000003</v>
      </c>
      <c r="S700" s="17">
        <v>4.2</v>
      </c>
      <c r="T700" s="17">
        <f>AmazonProductData[[#This Row],[Actual_price]]*AmazonProductData[[#This Row],[Rating_count]]</f>
        <v>96409500</v>
      </c>
      <c r="U700" s="17" t="str">
        <f>IF(AmazonProductData[[#This Row],[Rating_count]]&lt;1000,"Less than 1k Reviews","More than 1k Reviews")</f>
        <v>More than 1k Reviews</v>
      </c>
      <c r="V700" s="20">
        <v>64273</v>
      </c>
      <c r="W700" s="1" t="s">
        <v>3416</v>
      </c>
      <c r="X700" s="1" t="s">
        <v>4607</v>
      </c>
      <c r="Y700" s="1" t="s">
        <v>5801</v>
      </c>
      <c r="Z700" s="1" t="s">
        <v>6995</v>
      </c>
      <c r="AA700" s="1" t="s">
        <v>8189</v>
      </c>
      <c r="AB700" s="1" t="s">
        <v>9396</v>
      </c>
      <c r="AC700" s="2" t="s">
        <v>10761</v>
      </c>
      <c r="AD700" s="4" t="s">
        <v>12196</v>
      </c>
    </row>
    <row r="701" spans="1:30" x14ac:dyDescent="0.35">
      <c r="A701" s="3" t="s">
        <v>497</v>
      </c>
      <c r="B701" s="3" t="str">
        <f>PROPER(AmazonProductData[[#This Row],[P_edit_3]])</f>
        <v>Flix (Beetel) Bolt 2.4</v>
      </c>
      <c r="C701" s="3" t="str">
        <f>SUBSTITUTE(AmazonProductData[[#This Row],[P_edit_2]],"/","")</f>
        <v>Flix (Beetel) Bolt 2.4</v>
      </c>
      <c r="D701" s="3" t="str">
        <f>SUBSTITUTE(AmazonProductData[[#This Row],[P_edit_1]],"!!","")</f>
        <v>Flix (Beetel) Bolt 2.4</v>
      </c>
      <c r="E701" s="3" t="str">
        <f>LEFT(AmazonProductData[[#This Row],[product_name-original]],FIND("~",SUBSTITUTE(AmazonProductData[[#This Row],[product_name-original]]," ","~",4))-1)</f>
        <v>Flix (Beetel) Bolt 2.4</v>
      </c>
      <c r="F701" s="1" t="s">
        <v>1836</v>
      </c>
      <c r="G701" s="1" t="str">
        <f>LEFT(AmazonProductData[[#This Row],[category-orginal]],FIND("|",AmazonProductData[[#This Row],[category-orginal]]))</f>
        <v>Electronics|</v>
      </c>
      <c r="H701" s="1" t="str">
        <f>SUBSTITUTE(AmazonProductData[[#This Row],[category-old3]], "OfficeProducts", "Office Products")</f>
        <v>Electronics</v>
      </c>
      <c r="I701" s="1" t="str">
        <f>SUBSTITUTE(AmazonProductData[[#This Row],[Category2]], "&amp;", " &amp; ")</f>
        <v>Electronics</v>
      </c>
      <c r="J701" s="1" t="str">
        <f>SUBSTITUTE(AmazonProductData[[#This Row],[category-old2]],"|","")</f>
        <v>Electronics</v>
      </c>
      <c r="K701" s="1" t="s">
        <v>2715</v>
      </c>
      <c r="L701" s="13">
        <v>249</v>
      </c>
      <c r="M701" s="13" t="str">
        <f>IF(AmazonProductData[[#This Row],[Actual_price]]&lt;200,"₹200",IF(AmazonProductData[[#This Row],[Actual_price]]&lt;=500,"₹200–₹500"," &gt;₹500)"))</f>
        <v xml:space="preserve"> &gt;₹500)</v>
      </c>
      <c r="N701" s="36">
        <v>599</v>
      </c>
      <c r="O701" s="36" t="str">
        <f>IF(AmazonProductData[[#This Row],[Discount_percentage]]&gt;=0.5,"50% or More","Less Than 50%")</f>
        <v>50% or More</v>
      </c>
      <c r="P701" s="27">
        <v>0.57999999999999996</v>
      </c>
      <c r="Q701" s="32" t="str">
        <f>IF(AmazonProductData[[#This Row],[Rating]]&lt;3,"Good",IF(AmazonProductData[[#This Row],[Rating]]&lt;=3.9,"Very Good","Excellent"))</f>
        <v>Very Good</v>
      </c>
      <c r="R701" s="32">
        <f>AmazonProductData[[#This Row],[Rating]]*AmazonProductData[[#This Row],[Rating_count]]</f>
        <v>8373.2999999999993</v>
      </c>
      <c r="S701" s="17">
        <v>3.9</v>
      </c>
      <c r="T701" s="17">
        <f>AmazonProductData[[#This Row],[Actual_price]]*AmazonProductData[[#This Row],[Rating_count]]</f>
        <v>1286053</v>
      </c>
      <c r="U701" s="17" t="str">
        <f>IF(AmazonProductData[[#This Row],[Rating_count]]&lt;1000,"Less than 1k Reviews","More than 1k Reviews")</f>
        <v>More than 1k Reviews</v>
      </c>
      <c r="V701" s="20">
        <v>2147</v>
      </c>
      <c r="W701" s="1" t="s">
        <v>3348</v>
      </c>
      <c r="X701" s="1" t="s">
        <v>4547</v>
      </c>
      <c r="Y701" s="1" t="s">
        <v>5741</v>
      </c>
      <c r="Z701" s="1" t="s">
        <v>6935</v>
      </c>
      <c r="AA701" s="1" t="s">
        <v>8129</v>
      </c>
      <c r="AB701" s="1" t="s">
        <v>9336</v>
      </c>
      <c r="AC701" s="2" t="s">
        <v>10679</v>
      </c>
      <c r="AD701" s="4" t="s">
        <v>12111</v>
      </c>
    </row>
    <row r="702" spans="1:30" hidden="1" x14ac:dyDescent="0.35">
      <c r="A702" s="3" t="s">
        <v>961</v>
      </c>
      <c r="B702" s="3" t="str">
        <f>PROPER(AmazonProductData[[#This Row],[P_edit_3]])</f>
        <v>Philips Gc181 Heavy Weight</v>
      </c>
      <c r="C702" s="3" t="str">
        <f>SUBSTITUTE(AmazonProductData[[#This Row],[P_edit_2]],"/","")</f>
        <v>Philips GC181 Heavy Weight</v>
      </c>
      <c r="D702" s="3" t="str">
        <f>SUBSTITUTE(AmazonProductData[[#This Row],[P_edit_1]],"!!","")</f>
        <v>Philips GC181 Heavy Weight</v>
      </c>
      <c r="E702" s="3" t="str">
        <f>LEFT(AmazonProductData[[#This Row],[product_name-original]],FIND("~",SUBSTITUTE(AmazonProductData[[#This Row],[product_name-original]]," ","~",4))-1)</f>
        <v>Philips GC181 Heavy Weight</v>
      </c>
      <c r="F702" s="1" t="s">
        <v>2298</v>
      </c>
      <c r="G702" s="1" t="str">
        <f>LEFT(AmazonProductData[[#This Row],[category-orginal]],FIND("|",AmazonProductData[[#This Row],[category-orginal]]))</f>
        <v>Home&amp;Kitchen|</v>
      </c>
      <c r="H702" s="1" t="str">
        <f>SUBSTITUTE(AmazonProductData[[#This Row],[category-old3]], "OfficeProducts", "Office Products")</f>
        <v>Home &amp; Kitchen</v>
      </c>
      <c r="I702" s="1" t="str">
        <f>SUBSTITUTE(AmazonProductData[[#This Row],[Category2]], "&amp;", " &amp; ")</f>
        <v>Home &amp; Kitchen</v>
      </c>
      <c r="J702" s="1" t="str">
        <f>SUBSTITUTE(AmazonProductData[[#This Row],[category-old2]],"|","")</f>
        <v>Home&amp;Kitchen</v>
      </c>
      <c r="K702" s="1" t="s">
        <v>2838</v>
      </c>
      <c r="L702" s="13">
        <v>1321</v>
      </c>
      <c r="M702" s="13" t="str">
        <f>IF(AmazonProductData[[#This Row],[Actual_price]]&lt;200,"₹200",IF(AmazonProductData[[#This Row],[Actual_price]]&lt;=500,"₹200–₹500"," &gt;₹500)"))</f>
        <v xml:space="preserve"> &gt;₹500)</v>
      </c>
      <c r="N702" s="36">
        <v>1545</v>
      </c>
      <c r="O702" s="36" t="str">
        <f>IF(AmazonProductData[[#This Row],[Discount_percentage]]&gt;=0.5,"50% or More","Less Than 50%")</f>
        <v>Less Than 50%</v>
      </c>
      <c r="P702" s="27">
        <v>0.14000000000000001</v>
      </c>
      <c r="Q702" s="32" t="str">
        <f>IF(AmazonProductData[[#This Row],[Rating]]&lt;3,"Good",IF(AmazonProductData[[#This Row],[Rating]]&lt;=3.9,"Very Good","Excellent"))</f>
        <v>Excellent</v>
      </c>
      <c r="R702" s="32">
        <f>AmazonProductData[[#This Row],[Rating]]*AmazonProductData[[#This Row],[Rating_count]]</f>
        <v>66447.899999999994</v>
      </c>
      <c r="S702" s="17">
        <v>4.3</v>
      </c>
      <c r="T702" s="17">
        <f>AmazonProductData[[#This Row],[Actual_price]]*AmazonProductData[[#This Row],[Rating_count]]</f>
        <v>23874885</v>
      </c>
      <c r="U702" s="17" t="str">
        <f>IF(AmazonProductData[[#This Row],[Rating_count]]&lt;1000,"Less than 1k Reviews","More than 1k Reviews")</f>
        <v>More than 1k Reviews</v>
      </c>
      <c r="V702" s="20">
        <v>15453</v>
      </c>
      <c r="W702" s="1" t="s">
        <v>3805</v>
      </c>
      <c r="X702" s="1" t="s">
        <v>4996</v>
      </c>
      <c r="Y702" s="1" t="s">
        <v>6190</v>
      </c>
      <c r="Z702" s="1" t="s">
        <v>7384</v>
      </c>
      <c r="AA702" s="1" t="s">
        <v>8578</v>
      </c>
      <c r="AB702" s="1" t="s">
        <v>9790</v>
      </c>
      <c r="AC702" s="2" t="s">
        <v>11204</v>
      </c>
      <c r="AD702" s="4" t="s">
        <v>12667</v>
      </c>
    </row>
    <row r="703" spans="1:30" hidden="1" x14ac:dyDescent="0.35">
      <c r="A703" s="3" t="s">
        <v>876</v>
      </c>
      <c r="B703" s="3" t="str">
        <f>PROPER(AmazonProductData[[#This Row],[P_edit_3]])</f>
        <v>Hp 65W Ac Laptops</v>
      </c>
      <c r="C703" s="3" t="str">
        <f>SUBSTITUTE(AmazonProductData[[#This Row],[P_edit_2]],"/","")</f>
        <v>HP 65W AC Laptops</v>
      </c>
      <c r="D703" s="3" t="str">
        <f>SUBSTITUTE(AmazonProductData[[#This Row],[P_edit_1]],"!!","")</f>
        <v>HP 65W AC Laptops</v>
      </c>
      <c r="E703" s="3" t="str">
        <f>LEFT(AmazonProductData[[#This Row],[product_name-original]],FIND("~",SUBSTITUTE(AmazonProductData[[#This Row],[product_name-original]]," ","~",4))-1)</f>
        <v>HP 65W AC Laptops</v>
      </c>
      <c r="F703" s="1" t="s">
        <v>2213</v>
      </c>
      <c r="G703" s="1" t="str">
        <f>LEFT(AmazonProductData[[#This Row],[category-orginal]],FIND("|",AmazonProductData[[#This Row],[category-orginal]]))</f>
        <v>Computers&amp;Accessories|</v>
      </c>
      <c r="H703" s="1" t="str">
        <f>SUBSTITUTE(AmazonProductData[[#This Row],[category-old3]], "OfficeProducts", "Office Products")</f>
        <v>Computers &amp; Accessories</v>
      </c>
      <c r="I703" s="1" t="str">
        <f>SUBSTITUTE(AmazonProductData[[#This Row],[Category2]], "&amp;", " &amp; ")</f>
        <v>Computers &amp; Accessories</v>
      </c>
      <c r="J703" s="1" t="str">
        <f>SUBSTITUTE(AmazonProductData[[#This Row],[category-old2]],"|","")</f>
        <v>Computers&amp;Accessories</v>
      </c>
      <c r="K703" s="1" t="s">
        <v>2798</v>
      </c>
      <c r="L703" s="13">
        <v>770</v>
      </c>
      <c r="M703" s="13" t="str">
        <f>IF(AmazonProductData[[#This Row],[Actual_price]]&lt;200,"₹200",IF(AmazonProductData[[#This Row],[Actual_price]]&lt;=500,"₹200–₹500"," &gt;₹500)"))</f>
        <v xml:space="preserve"> &gt;₹500)</v>
      </c>
      <c r="N703" s="36">
        <v>1547</v>
      </c>
      <c r="O703" s="36" t="str">
        <f>IF(AmazonProductData[[#This Row],[Discount_percentage]]&gt;=0.5,"50% or More","Less Than 50%")</f>
        <v>50% or More</v>
      </c>
      <c r="P703" s="27">
        <v>0.5</v>
      </c>
      <c r="Q703" s="32" t="str">
        <f>IF(AmazonProductData[[#This Row],[Rating]]&lt;3,"Good",IF(AmazonProductData[[#This Row],[Rating]]&lt;=3.9,"Very Good","Excellent"))</f>
        <v>Excellent</v>
      </c>
      <c r="R703" s="32">
        <f>AmazonProductData[[#This Row],[Rating]]*AmazonProductData[[#This Row],[Rating_count]]</f>
        <v>11115.5</v>
      </c>
      <c r="S703" s="17">
        <v>4.3</v>
      </c>
      <c r="T703" s="17">
        <f>AmazonProductData[[#This Row],[Actual_price]]*AmazonProductData[[#This Row],[Rating_count]]</f>
        <v>3998995</v>
      </c>
      <c r="U703" s="17" t="str">
        <f>IF(AmazonProductData[[#This Row],[Rating_count]]&lt;1000,"Less than 1k Reviews","More than 1k Reviews")</f>
        <v>More than 1k Reviews</v>
      </c>
      <c r="V703" s="20">
        <v>2585</v>
      </c>
      <c r="W703" s="1" t="s">
        <v>3721</v>
      </c>
      <c r="X703" s="1" t="s">
        <v>4911</v>
      </c>
      <c r="Y703" s="1" t="s">
        <v>6105</v>
      </c>
      <c r="Z703" s="1" t="s">
        <v>7299</v>
      </c>
      <c r="AA703" s="1" t="s">
        <v>8493</v>
      </c>
      <c r="AB703" s="1" t="s">
        <v>9705</v>
      </c>
      <c r="AC703" s="2" t="s">
        <v>11113</v>
      </c>
      <c r="AD703" s="4" t="s">
        <v>12572</v>
      </c>
    </row>
    <row r="704" spans="1:30" x14ac:dyDescent="0.35">
      <c r="A704" s="3" t="s">
        <v>540</v>
      </c>
      <c r="B704" s="3" t="str">
        <f>PROPER(AmazonProductData[[#This Row],[P_edit_3]])</f>
        <v>Flix Usb Charger,Flix (Beetel)</v>
      </c>
      <c r="C704" s="3" t="str">
        <f>SUBSTITUTE(AmazonProductData[[#This Row],[P_edit_2]],"/","")</f>
        <v>FLiX Usb Charger,Flix (Beetel)</v>
      </c>
      <c r="D704" s="3" t="str">
        <f>SUBSTITUTE(AmazonProductData[[#This Row],[P_edit_1]],"!!","")</f>
        <v>FLiX Usb Charger,Flix (Beetel)</v>
      </c>
      <c r="E704" s="3" t="str">
        <f>LEFT(AmazonProductData[[#This Row],[product_name-original]],FIND("~",SUBSTITUTE(AmazonProductData[[#This Row],[product_name-original]]," ","~",4))-1)</f>
        <v>FLiX Usb Charger,Flix (Beetel)</v>
      </c>
      <c r="F704" s="1" t="s">
        <v>1878</v>
      </c>
      <c r="G704" s="1" t="str">
        <f>LEFT(AmazonProductData[[#This Row],[category-orginal]],FIND("|",AmazonProductData[[#This Row],[category-orginal]]))</f>
        <v>Electronics|</v>
      </c>
      <c r="H704" s="1" t="str">
        <f>SUBSTITUTE(AmazonProductData[[#This Row],[category-old3]], "OfficeProducts", "Office Products")</f>
        <v>Electronics</v>
      </c>
      <c r="I704" s="1" t="str">
        <f>SUBSTITUTE(AmazonProductData[[#This Row],[Category2]], "&amp;", " &amp; ")</f>
        <v>Electronics</v>
      </c>
      <c r="J704" s="1" t="str">
        <f>SUBSTITUTE(AmazonProductData[[#This Row],[category-old2]],"|","")</f>
        <v>Electronics</v>
      </c>
      <c r="K704" s="1" t="s">
        <v>2715</v>
      </c>
      <c r="L704" s="13">
        <v>239</v>
      </c>
      <c r="M704" s="13" t="str">
        <f>IF(AmazonProductData[[#This Row],[Actual_price]]&lt;200,"₹200",IF(AmazonProductData[[#This Row],[Actual_price]]&lt;=500,"₹200–₹500"," &gt;₹500)"))</f>
        <v xml:space="preserve"> &gt;₹500)</v>
      </c>
      <c r="N704" s="36">
        <v>599</v>
      </c>
      <c r="O704" s="36" t="str">
        <f>IF(AmazonProductData[[#This Row],[Discount_percentage]]&gt;=0.5,"50% or More","Less Than 50%")</f>
        <v>50% or More</v>
      </c>
      <c r="P704" s="27">
        <v>0.6</v>
      </c>
      <c r="Q704" s="32" t="str">
        <f>IF(AmazonProductData[[#This Row],[Rating]]&lt;3,"Good",IF(AmazonProductData[[#This Row],[Rating]]&lt;=3.9,"Very Good","Excellent"))</f>
        <v>Very Good</v>
      </c>
      <c r="R704" s="32">
        <f>AmazonProductData[[#This Row],[Rating]]*AmazonProductData[[#This Row],[Rating_count]]</f>
        <v>8373.2999999999993</v>
      </c>
      <c r="S704" s="17">
        <v>3.9</v>
      </c>
      <c r="T704" s="17">
        <f>AmazonProductData[[#This Row],[Actual_price]]*AmazonProductData[[#This Row],[Rating_count]]</f>
        <v>1286053</v>
      </c>
      <c r="U704" s="17" t="str">
        <f>IF(AmazonProductData[[#This Row],[Rating_count]]&lt;1000,"Less than 1k Reviews","More than 1k Reviews")</f>
        <v>More than 1k Reviews</v>
      </c>
      <c r="V704" s="20">
        <v>2147</v>
      </c>
      <c r="W704" s="1" t="s">
        <v>3389</v>
      </c>
      <c r="X704" s="1" t="s">
        <v>4547</v>
      </c>
      <c r="Y704" s="1" t="s">
        <v>5741</v>
      </c>
      <c r="Z704" s="1" t="s">
        <v>6935</v>
      </c>
      <c r="AA704" s="1" t="s">
        <v>8129</v>
      </c>
      <c r="AB704" s="1" t="s">
        <v>9336</v>
      </c>
      <c r="AC704" s="2" t="s">
        <v>10723</v>
      </c>
      <c r="AD704" s="4" t="s">
        <v>12157</v>
      </c>
    </row>
    <row r="705" spans="1:30" x14ac:dyDescent="0.35">
      <c r="A705" s="3" t="s">
        <v>208</v>
      </c>
      <c r="B705" s="3" t="str">
        <f>PROPER(AmazonProductData[[#This Row],[P_edit_3]])</f>
        <v>Myvn Ltg To Usb</v>
      </c>
      <c r="C705" s="3" t="str">
        <f>SUBSTITUTE(AmazonProductData[[#This Row],[P_edit_2]],"/","")</f>
        <v>MYVN LTG to USB</v>
      </c>
      <c r="D705" s="3" t="str">
        <f>SUBSTITUTE(AmazonProductData[[#This Row],[P_edit_1]],"!!","")</f>
        <v>MYVN LTG to USB</v>
      </c>
      <c r="E705" s="3" t="str">
        <f>LEFT(AmazonProductData[[#This Row],[product_name-original]],FIND("~",SUBSTITUTE(AmazonProductData[[#This Row],[product_name-original]]," ","~",4))-1)</f>
        <v>MYVN LTG to USB</v>
      </c>
      <c r="F705" s="1" t="s">
        <v>1559</v>
      </c>
      <c r="G705" s="1" t="str">
        <f>LEFT(AmazonProductData[[#This Row],[category-orginal]],FIND("|",AmazonProductData[[#This Row],[category-orginal]]))</f>
        <v>Computers&amp;Accessories|</v>
      </c>
      <c r="H705" s="1" t="str">
        <f>SUBSTITUTE(AmazonProductData[[#This Row],[category-old3]], "OfficeProducts", "Office Products")</f>
        <v>Computers &amp; Accessories</v>
      </c>
      <c r="I705" s="1" t="str">
        <f>SUBSTITUTE(AmazonProductData[[#This Row],[Category2]], "&amp;", " &amp; ")</f>
        <v>Computers &amp; Accessories</v>
      </c>
      <c r="J705" s="1" t="str">
        <f>SUBSTITUTE(AmazonProductData[[#This Row],[category-old2]],"|","")</f>
        <v>Computers&amp;Accessories</v>
      </c>
      <c r="K705" s="1" t="s">
        <v>2688</v>
      </c>
      <c r="L705" s="13">
        <v>252</v>
      </c>
      <c r="M705" s="13" t="str">
        <f>IF(AmazonProductData[[#This Row],[Actual_price]]&lt;200,"₹200",IF(AmazonProductData[[#This Row],[Actual_price]]&lt;=500,"₹200–₹500"," &gt;₹500)"))</f>
        <v xml:space="preserve"> &gt;₹500)</v>
      </c>
      <c r="N705" s="36">
        <v>999</v>
      </c>
      <c r="O705" s="36" t="str">
        <f>IF(AmazonProductData[[#This Row],[Discount_percentage]]&gt;=0.5,"50% or More","Less Than 50%")</f>
        <v>50% or More</v>
      </c>
      <c r="P705" s="27">
        <v>0.75</v>
      </c>
      <c r="Q705" s="32" t="str">
        <f>IF(AmazonProductData[[#This Row],[Rating]]&lt;3,"Good",IF(AmazonProductData[[#This Row],[Rating]]&lt;=3.9,"Very Good","Excellent"))</f>
        <v>Very Good</v>
      </c>
      <c r="R705" s="32">
        <f>AmazonProductData[[#This Row],[Rating]]*AmazonProductData[[#This Row],[Rating_count]]</f>
        <v>8321.3000000000011</v>
      </c>
      <c r="S705" s="17">
        <v>3.7</v>
      </c>
      <c r="T705" s="17">
        <f>AmazonProductData[[#This Row],[Actual_price]]*AmazonProductData[[#This Row],[Rating_count]]</f>
        <v>2246751</v>
      </c>
      <c r="U705" s="17" t="str">
        <f>IF(AmazonProductData[[#This Row],[Rating_count]]&lt;1000,"Less than 1k Reviews","More than 1k Reviews")</f>
        <v>More than 1k Reviews</v>
      </c>
      <c r="V705" s="20">
        <v>2249</v>
      </c>
      <c r="W705" s="1" t="s">
        <v>3097</v>
      </c>
      <c r="X705" s="1" t="s">
        <v>4348</v>
      </c>
      <c r="Y705" s="1" t="s">
        <v>5542</v>
      </c>
      <c r="Z705" s="1" t="s">
        <v>6736</v>
      </c>
      <c r="AA705" s="1" t="s">
        <v>7930</v>
      </c>
      <c r="AB705" s="1" t="s">
        <v>9133</v>
      </c>
      <c r="AC705" s="2" t="s">
        <v>10386</v>
      </c>
      <c r="AD705" s="4" t="s">
        <v>11800</v>
      </c>
    </row>
    <row r="706" spans="1:30" hidden="1" x14ac:dyDescent="0.35">
      <c r="A706" s="3" t="s">
        <v>938</v>
      </c>
      <c r="B706" s="3" t="str">
        <f>PROPER(AmazonProductData[[#This Row],[P_edit_3]])</f>
        <v>Inalsa Electric Kettle 1.5</v>
      </c>
      <c r="C706" s="3" t="str">
        <f>SUBSTITUTE(AmazonProductData[[#This Row],[P_edit_2]],"/","")</f>
        <v>INALSA Electric Kettle 1.5</v>
      </c>
      <c r="D706" s="3" t="str">
        <f>SUBSTITUTE(AmazonProductData[[#This Row],[P_edit_1]],"!!","")</f>
        <v>INALSA Electric Kettle 1.5</v>
      </c>
      <c r="E706" s="3" t="str">
        <f>LEFT(AmazonProductData[[#This Row],[product_name-original]],FIND("~",SUBSTITUTE(AmazonProductData[[#This Row],[product_name-original]]," ","~",4))-1)</f>
        <v>INALSA Electric Kettle 1.5</v>
      </c>
      <c r="F706" s="1" t="s">
        <v>2275</v>
      </c>
      <c r="G706" s="1" t="str">
        <f>LEFT(AmazonProductData[[#This Row],[category-orginal]],FIND("|",AmazonProductData[[#This Row],[category-orginal]]))</f>
        <v>Home&amp;Kitchen|</v>
      </c>
      <c r="H706" s="1" t="str">
        <f>SUBSTITUTE(AmazonProductData[[#This Row],[category-old3]], "OfficeProducts", "Office Products")</f>
        <v>Home &amp; Kitchen</v>
      </c>
      <c r="I706" s="1" t="str">
        <f>SUBSTITUTE(AmazonProductData[[#This Row],[Category2]], "&amp;", " &amp; ")</f>
        <v>Home &amp; Kitchen</v>
      </c>
      <c r="J706" s="1" t="str">
        <f>SUBSTITUTE(AmazonProductData[[#This Row],[category-old2]],"|","")</f>
        <v>Home&amp;Kitchen</v>
      </c>
      <c r="K706" s="1" t="s">
        <v>2830</v>
      </c>
      <c r="L706" s="13">
        <v>699</v>
      </c>
      <c r="M706" s="13" t="str">
        <f>IF(AmazonProductData[[#This Row],[Actual_price]]&lt;200,"₹200",IF(AmazonProductData[[#This Row],[Actual_price]]&lt;=500,"₹200–₹500"," &gt;₹500)"))</f>
        <v xml:space="preserve"> &gt;₹500)</v>
      </c>
      <c r="N706" s="36">
        <v>1595</v>
      </c>
      <c r="O706" s="36" t="str">
        <f>IF(AmazonProductData[[#This Row],[Discount_percentage]]&gt;=0.5,"50% or More","Less Than 50%")</f>
        <v>50% or More</v>
      </c>
      <c r="P706" s="27">
        <v>0.56000000000000005</v>
      </c>
      <c r="Q706" s="32" t="str">
        <f>IF(AmazonProductData[[#This Row],[Rating]]&lt;3,"Good",IF(AmazonProductData[[#This Row],[Rating]]&lt;=3.9,"Very Good","Excellent"))</f>
        <v>Excellent</v>
      </c>
      <c r="R706" s="32">
        <f>AmazonProductData[[#This Row],[Rating]]*AmazonProductData[[#This Row],[Rating_count]]</f>
        <v>33169</v>
      </c>
      <c r="S706" s="17">
        <v>4.0999999999999996</v>
      </c>
      <c r="T706" s="17">
        <f>AmazonProductData[[#This Row],[Actual_price]]*AmazonProductData[[#This Row],[Rating_count]]</f>
        <v>12903550</v>
      </c>
      <c r="U706" s="17" t="str">
        <f>IF(AmazonProductData[[#This Row],[Rating_count]]&lt;1000,"Less than 1k Reviews","More than 1k Reviews")</f>
        <v>More than 1k Reviews</v>
      </c>
      <c r="V706" s="20">
        <v>8090</v>
      </c>
      <c r="W706" s="1" t="s">
        <v>3782</v>
      </c>
      <c r="X706" s="1" t="s">
        <v>4973</v>
      </c>
      <c r="Y706" s="1" t="s">
        <v>6167</v>
      </c>
      <c r="Z706" s="1" t="s">
        <v>7361</v>
      </c>
      <c r="AA706" s="1" t="s">
        <v>8555</v>
      </c>
      <c r="AB706" s="1" t="s">
        <v>9767</v>
      </c>
      <c r="AC706" s="2" t="s">
        <v>11181</v>
      </c>
      <c r="AD706" s="4" t="s">
        <v>12644</v>
      </c>
    </row>
    <row r="707" spans="1:30" x14ac:dyDescent="0.35">
      <c r="A707" s="3" t="s">
        <v>793</v>
      </c>
      <c r="B707" s="3" t="str">
        <f>PROPER(AmazonProductData[[#This Row],[P_edit_3]])</f>
        <v>Sony Wi-C100 Wireless Headphones</v>
      </c>
      <c r="C707" s="3" t="str">
        <f>SUBSTITUTE(AmazonProductData[[#This Row],[P_edit_2]],"/","")</f>
        <v>Sony WI-C100 Wireless Headphones</v>
      </c>
      <c r="D707" s="3" t="str">
        <f>SUBSTITUTE(AmazonProductData[[#This Row],[P_edit_1]],"!!","")</f>
        <v>Sony WI-C100 Wireless Headphones</v>
      </c>
      <c r="E707" s="3" t="str">
        <f>LEFT(AmazonProductData[[#This Row],[product_name-original]],FIND("~",SUBSTITUTE(AmazonProductData[[#This Row],[product_name-original]]," ","~",4))-1)</f>
        <v>Sony WI-C100 Wireless Headphones</v>
      </c>
      <c r="F707" s="1" t="s">
        <v>2130</v>
      </c>
      <c r="G707" s="1" t="str">
        <f>LEFT(AmazonProductData[[#This Row],[category-orginal]],FIND("|",AmazonProductData[[#This Row],[category-orginal]]))</f>
        <v>Electronics|</v>
      </c>
      <c r="H707" s="1" t="str">
        <f>SUBSTITUTE(AmazonProductData[[#This Row],[category-old3]], "OfficeProducts", "Office Products")</f>
        <v>Electronics</v>
      </c>
      <c r="I707" s="1" t="str">
        <f>SUBSTITUTE(AmazonProductData[[#This Row],[Category2]], "&amp;", " &amp; ")</f>
        <v>Electronics</v>
      </c>
      <c r="J707" s="1" t="str">
        <f>SUBSTITUTE(AmazonProductData[[#This Row],[category-old2]],"|","")</f>
        <v>Electronics</v>
      </c>
      <c r="K707" s="1" t="s">
        <v>2712</v>
      </c>
      <c r="L707" s="13">
        <v>1599</v>
      </c>
      <c r="M707" s="13" t="str">
        <f>IF(AmazonProductData[[#This Row],[Actual_price]]&lt;200,"₹200",IF(AmazonProductData[[#This Row],[Actual_price]]&lt;=500,"₹200–₹500"," &gt;₹500)"))</f>
        <v xml:space="preserve"> &gt;₹500)</v>
      </c>
      <c r="N707" s="36">
        <v>2790</v>
      </c>
      <c r="O707" s="36" t="str">
        <f>IF(AmazonProductData[[#This Row],[Discount_percentage]]&gt;=0.5,"50% or More","Less Than 50%")</f>
        <v>Less Than 50%</v>
      </c>
      <c r="P707" s="27">
        <v>0.43</v>
      </c>
      <c r="Q707" s="32" t="str">
        <f>IF(AmazonProductData[[#This Row],[Rating]]&lt;3,"Good",IF(AmazonProductData[[#This Row],[Rating]]&lt;=3.9,"Very Good","Excellent"))</f>
        <v>Very Good</v>
      </c>
      <c r="R707" s="32">
        <f>AmazonProductData[[#This Row],[Rating]]*AmazonProductData[[#This Row],[Rating_count]]</f>
        <v>8179.2</v>
      </c>
      <c r="S707" s="17">
        <v>3.6</v>
      </c>
      <c r="T707" s="17">
        <f>AmazonProductData[[#This Row],[Actual_price]]*AmazonProductData[[#This Row],[Rating_count]]</f>
        <v>6338880</v>
      </c>
      <c r="U707" s="17" t="str">
        <f>IF(AmazonProductData[[#This Row],[Rating_count]]&lt;1000,"Less than 1k Reviews","More than 1k Reviews")</f>
        <v>More than 1k Reviews</v>
      </c>
      <c r="V707" s="20">
        <v>2272</v>
      </c>
      <c r="W707" s="1" t="s">
        <v>3638</v>
      </c>
      <c r="X707" s="1" t="s">
        <v>4832</v>
      </c>
      <c r="Y707" s="1" t="s">
        <v>6026</v>
      </c>
      <c r="Z707" s="1" t="s">
        <v>7220</v>
      </c>
      <c r="AA707" s="1" t="s">
        <v>8414</v>
      </c>
      <c r="AB707" s="1" t="s">
        <v>9624</v>
      </c>
      <c r="AC707" s="2" t="s">
        <v>11019</v>
      </c>
      <c r="AD707" s="4" t="s">
        <v>12471</v>
      </c>
    </row>
    <row r="708" spans="1:30" hidden="1" x14ac:dyDescent="0.35">
      <c r="A708" s="3" t="s">
        <v>1044</v>
      </c>
      <c r="B708" s="3" t="str">
        <f>PROPER(AmazonProductData[[#This Row],[P_edit_3]])</f>
        <v>1000 Watt2000-Watt Room Heater</v>
      </c>
      <c r="C708" s="3" t="str">
        <f>SUBSTITUTE(AmazonProductData[[#This Row],[P_edit_2]],"/","")</f>
        <v>1000 Watt2000-Watt Room Heater</v>
      </c>
      <c r="D708" s="3" t="str">
        <f>SUBSTITUTE(AmazonProductData[[#This Row],[P_edit_1]],"!!","")</f>
        <v>1000 Watt/2000-Watt Room Heater</v>
      </c>
      <c r="E708" s="3" t="str">
        <f>LEFT(AmazonProductData[[#This Row],[product_name-original]],FIND("~",SUBSTITUTE(AmazonProductData[[#This Row],[product_name-original]]," ","~",4))-1)</f>
        <v>!!1000 Watt/2000-Watt Room Heater!!</v>
      </c>
      <c r="F708" s="1" t="s">
        <v>2381</v>
      </c>
      <c r="G708" s="1" t="str">
        <f>LEFT(AmazonProductData[[#This Row],[category-orginal]],FIND("|",AmazonProductData[[#This Row],[category-orginal]]))</f>
        <v>Home&amp;Kitchen|</v>
      </c>
      <c r="H708" s="1" t="str">
        <f>SUBSTITUTE(AmazonProductData[[#This Row],[category-old3]], "OfficeProducts", "Office Products")</f>
        <v>Home &amp; Kitchen</v>
      </c>
      <c r="I708" s="1" t="str">
        <f>SUBSTITUTE(AmazonProductData[[#This Row],[Category2]], "&amp;", " &amp; ")</f>
        <v>Home &amp; Kitchen</v>
      </c>
      <c r="J708" s="1" t="str">
        <f>SUBSTITUTE(AmazonProductData[[#This Row],[category-old2]],"|","")</f>
        <v>Home&amp;Kitchen</v>
      </c>
      <c r="K708" s="1" t="s">
        <v>2832</v>
      </c>
      <c r="L708" s="13">
        <v>784</v>
      </c>
      <c r="M708" s="13" t="str">
        <f>IF(AmazonProductData[[#This Row],[Actual_price]]&lt;200,"₹200",IF(AmazonProductData[[#This Row],[Actual_price]]&lt;=500,"₹200–₹500"," &gt;₹500)"))</f>
        <v xml:space="preserve"> &gt;₹500)</v>
      </c>
      <c r="N708" s="36">
        <v>1599</v>
      </c>
      <c r="O708" s="36" t="str">
        <f>IF(AmazonProductData[[#This Row],[Discount_percentage]]&gt;=0.5,"50% or More","Less Than 50%")</f>
        <v>50% or More</v>
      </c>
      <c r="P708" s="27">
        <v>0.51</v>
      </c>
      <c r="Q708" s="32" t="str">
        <f>IF(AmazonProductData[[#This Row],[Rating]]&lt;3,"Good",IF(AmazonProductData[[#This Row],[Rating]]&lt;=3.9,"Very Good","Excellent"))</f>
        <v>Excellent</v>
      </c>
      <c r="R708" s="32">
        <f>AmazonProductData[[#This Row],[Rating]]*AmazonProductData[[#This Row],[Rating_count]]</f>
        <v>49.5</v>
      </c>
      <c r="S708" s="17">
        <v>4.5</v>
      </c>
      <c r="T708" s="17">
        <f>AmazonProductData[[#This Row],[Actual_price]]*AmazonProductData[[#This Row],[Rating_count]]</f>
        <v>17589</v>
      </c>
      <c r="U708" s="17" t="str">
        <f>IF(AmazonProductData[[#This Row],[Rating_count]]&lt;1000,"Less than 1k Reviews","More than 1k Reviews")</f>
        <v>Less than 1k Reviews</v>
      </c>
      <c r="V708" s="20">
        <v>11</v>
      </c>
      <c r="W708" s="1" t="s">
        <v>3888</v>
      </c>
      <c r="X708" s="1" t="s">
        <v>5079</v>
      </c>
      <c r="Y708" s="1" t="s">
        <v>6273</v>
      </c>
      <c r="Z708" s="1" t="s">
        <v>7467</v>
      </c>
      <c r="AA708" s="1" t="s">
        <v>8661</v>
      </c>
      <c r="AB708" s="1" t="s">
        <v>9873</v>
      </c>
      <c r="AC708" s="2" t="s">
        <v>11287</v>
      </c>
      <c r="AD708" s="4" t="s">
        <v>12750</v>
      </c>
    </row>
    <row r="709" spans="1:30" x14ac:dyDescent="0.35">
      <c r="A709" s="3" t="s">
        <v>60</v>
      </c>
      <c r="B709" s="3" t="str">
        <f>PROPER(AmazonProductData[[#This Row],[P_edit_3]])</f>
        <v>Airtel Digitaltv Dth Television,</v>
      </c>
      <c r="C709" s="3" t="str">
        <f>SUBSTITUTE(AmazonProductData[[#This Row],[P_edit_2]],"/","")</f>
        <v>Airtel DigitalTV DTH Television,</v>
      </c>
      <c r="D709" s="3" t="str">
        <f>SUBSTITUTE(AmazonProductData[[#This Row],[P_edit_1]],"!!","")</f>
        <v>Airtel DigitalTV DTH Television,</v>
      </c>
      <c r="E709" s="3" t="str">
        <f>LEFT(AmazonProductData[[#This Row],[product_name-original]],FIND("~",SUBSTITUTE(AmazonProductData[[#This Row],[product_name-original]]," ","~",4))-1)</f>
        <v>Airtel DigitalTV DTH Television,</v>
      </c>
      <c r="F709" s="1" t="s">
        <v>1411</v>
      </c>
      <c r="G709" s="1" t="str">
        <f>LEFT(AmazonProductData[[#This Row],[category-orginal]],FIND("|",AmazonProductData[[#This Row],[category-orginal]]))</f>
        <v>Electronics|</v>
      </c>
      <c r="H709" s="1" t="str">
        <f>SUBSTITUTE(AmazonProductData[[#This Row],[category-old3]], "OfficeProducts", "Office Products")</f>
        <v>Electronics</v>
      </c>
      <c r="I709" s="1" t="str">
        <f>SUBSTITUTE(AmazonProductData[[#This Row],[Category2]], "&amp;", " &amp; ")</f>
        <v>Electronics</v>
      </c>
      <c r="J709" s="1" t="str">
        <f>SUBSTITUTE(AmazonProductData[[#This Row],[category-old2]],"|","")</f>
        <v>Electronics</v>
      </c>
      <c r="K709" s="1" t="s">
        <v>2692</v>
      </c>
      <c r="L709" s="13">
        <v>179</v>
      </c>
      <c r="M709" s="13" t="str">
        <f>IF(AmazonProductData[[#This Row],[Actual_price]]&lt;200,"₹200",IF(AmazonProductData[[#This Row],[Actual_price]]&lt;=500,"₹200–₹500"," &gt;₹500)"))</f>
        <v xml:space="preserve"> &gt;₹500)</v>
      </c>
      <c r="N709" s="36">
        <v>799</v>
      </c>
      <c r="O709" s="36" t="str">
        <f>IF(AmazonProductData[[#This Row],[Discount_percentage]]&gt;=0.5,"50% or More","Less Than 50%")</f>
        <v>50% or More</v>
      </c>
      <c r="P709" s="27">
        <v>0.78</v>
      </c>
      <c r="Q709" s="32" t="str">
        <f>IF(AmazonProductData[[#This Row],[Rating]]&lt;3,"Good",IF(AmazonProductData[[#This Row],[Rating]]&lt;=3.9,"Very Good","Excellent"))</f>
        <v>Very Good</v>
      </c>
      <c r="R709" s="32">
        <f>AmazonProductData[[#This Row],[Rating]]*AmazonProductData[[#This Row],[Rating_count]]</f>
        <v>8143.7000000000007</v>
      </c>
      <c r="S709" s="17">
        <v>3.7</v>
      </c>
      <c r="T709" s="17">
        <f>AmazonProductData[[#This Row],[Actual_price]]*AmazonProductData[[#This Row],[Rating_count]]</f>
        <v>1758599</v>
      </c>
      <c r="U709" s="17" t="str">
        <f>IF(AmazonProductData[[#This Row],[Rating_count]]&lt;1000,"Less than 1k Reviews","More than 1k Reviews")</f>
        <v>More than 1k Reviews</v>
      </c>
      <c r="V709" s="20">
        <v>2201</v>
      </c>
      <c r="W709" s="1" t="s">
        <v>2958</v>
      </c>
      <c r="X709" s="1" t="s">
        <v>4242</v>
      </c>
      <c r="Y709" s="1" t="s">
        <v>5436</v>
      </c>
      <c r="Z709" s="1" t="s">
        <v>6630</v>
      </c>
      <c r="AA709" s="1" t="s">
        <v>7824</v>
      </c>
      <c r="AB709" s="1" t="s">
        <v>9019</v>
      </c>
      <c r="AC709" s="2" t="s">
        <v>10240</v>
      </c>
      <c r="AD709" s="4" t="s">
        <v>11652</v>
      </c>
    </row>
    <row r="710" spans="1:30" x14ac:dyDescent="0.35">
      <c r="A710" s="3" t="s">
        <v>1082</v>
      </c>
      <c r="B710" s="3" t="str">
        <f>PROPER(AmazonProductData[[#This Row],[P_edit_3]])</f>
        <v>Philips Handheld Garment Steamer</v>
      </c>
      <c r="C710" s="3" t="str">
        <f>SUBSTITUTE(AmazonProductData[[#This Row],[P_edit_2]],"/","")</f>
        <v>Philips Handheld Garment Steamer</v>
      </c>
      <c r="D710" s="3" t="str">
        <f>SUBSTITUTE(AmazonProductData[[#This Row],[P_edit_1]],"!!","")</f>
        <v>Philips Handheld Garment Steamer</v>
      </c>
      <c r="E710" s="3" t="str">
        <f>LEFT(AmazonProductData[[#This Row],[product_name-original]],FIND("~",SUBSTITUTE(AmazonProductData[[#This Row],[product_name-original]]," ","~",4))-1)</f>
        <v>Philips Handheld Garment Steamer</v>
      </c>
      <c r="F710" s="1" t="s">
        <v>2419</v>
      </c>
      <c r="G710" s="1" t="str">
        <f>LEFT(AmazonProductData[[#This Row],[category-orginal]],FIND("|",AmazonProductData[[#This Row],[category-orginal]]))</f>
        <v>Home&amp;Kitchen|</v>
      </c>
      <c r="H710" s="1" t="str">
        <f>SUBSTITUTE(AmazonProductData[[#This Row],[category-old3]], "OfficeProducts", "Office Products")</f>
        <v>Home &amp; Kitchen</v>
      </c>
      <c r="I710" s="1" t="str">
        <f>SUBSTITUTE(AmazonProductData[[#This Row],[Category2]], "&amp;", " &amp; ")</f>
        <v>Home &amp; Kitchen</v>
      </c>
      <c r="J710" s="1" t="str">
        <f>SUBSTITUTE(AmazonProductData[[#This Row],[category-old2]],"|","")</f>
        <v>Home&amp;Kitchen</v>
      </c>
      <c r="K710" s="1" t="s">
        <v>2847</v>
      </c>
      <c r="L710" s="13">
        <v>4280</v>
      </c>
      <c r="M710" s="13" t="str">
        <f>IF(AmazonProductData[[#This Row],[Actual_price]]&lt;200,"₹200",IF(AmazonProductData[[#This Row],[Actual_price]]&lt;=500,"₹200–₹500"," &gt;₹500)"))</f>
        <v xml:space="preserve"> &gt;₹500)</v>
      </c>
      <c r="N710" s="36">
        <v>5995</v>
      </c>
      <c r="O710" s="36" t="str">
        <f>IF(AmazonProductData[[#This Row],[Discount_percentage]]&gt;=0.5,"50% or More","Less Than 50%")</f>
        <v>Less Than 50%</v>
      </c>
      <c r="P710" s="27">
        <v>0.28999999999999998</v>
      </c>
      <c r="Q710" s="32" t="str">
        <f>IF(AmazonProductData[[#This Row],[Rating]]&lt;3,"Good",IF(AmazonProductData[[#This Row],[Rating]]&lt;=3.9,"Very Good","Excellent"))</f>
        <v>Very Good</v>
      </c>
      <c r="R710" s="32">
        <f>AmazonProductData[[#This Row],[Rating]]*AmazonProductData[[#This Row],[Rating_count]]</f>
        <v>8025.5999999999995</v>
      </c>
      <c r="S710" s="17">
        <v>3.8</v>
      </c>
      <c r="T710" s="17">
        <f>AmazonProductData[[#This Row],[Actual_price]]*AmazonProductData[[#This Row],[Rating_count]]</f>
        <v>12661440</v>
      </c>
      <c r="U710" s="17" t="str">
        <f>IF(AmazonProductData[[#This Row],[Rating_count]]&lt;1000,"Less than 1k Reviews","More than 1k Reviews")</f>
        <v>More than 1k Reviews</v>
      </c>
      <c r="V710" s="20">
        <v>2112</v>
      </c>
      <c r="W710" s="1" t="s">
        <v>3925</v>
      </c>
      <c r="X710" s="1" t="s">
        <v>5117</v>
      </c>
      <c r="Y710" s="1" t="s">
        <v>6311</v>
      </c>
      <c r="Z710" s="1" t="s">
        <v>7505</v>
      </c>
      <c r="AA710" s="1" t="s">
        <v>8699</v>
      </c>
      <c r="AB710" s="1" t="s">
        <v>9911</v>
      </c>
      <c r="AC710" s="2" t="s">
        <v>11325</v>
      </c>
      <c r="AD710" s="4" t="s">
        <v>12788</v>
      </c>
    </row>
    <row r="711" spans="1:30" hidden="1" x14ac:dyDescent="0.35">
      <c r="A711" s="3" t="s">
        <v>1109</v>
      </c>
      <c r="B711" s="3" t="str">
        <f>PROPER(AmazonProductData[[#This Row],[P_edit_3]])</f>
        <v>Figment Handheld Milk Frother</v>
      </c>
      <c r="C711" s="3" t="str">
        <f>SUBSTITUTE(AmazonProductData[[#This Row],[P_edit_2]],"/","")</f>
        <v>FIGMENT Handheld Milk Frother</v>
      </c>
      <c r="D711" s="3" t="str">
        <f>SUBSTITUTE(AmazonProductData[[#This Row],[P_edit_1]],"!!","")</f>
        <v>FIGMENT Handheld Milk Frother</v>
      </c>
      <c r="E711" s="3" t="str">
        <f>LEFT(AmazonProductData[[#This Row],[product_name-original]],FIND("~",SUBSTITUTE(AmazonProductData[[#This Row],[product_name-original]]," ","~",4))-1)</f>
        <v>FIGMENT Handheld Milk Frother</v>
      </c>
      <c r="F711" s="1" t="s">
        <v>2446</v>
      </c>
      <c r="G711" s="1" t="str">
        <f>LEFT(AmazonProductData[[#This Row],[category-orginal]],FIND("|",AmazonProductData[[#This Row],[category-orginal]]))</f>
        <v>Home&amp;Kitchen|</v>
      </c>
      <c r="H711" s="1" t="str">
        <f>SUBSTITUTE(AmazonProductData[[#This Row],[category-old3]], "OfficeProducts", "Office Products")</f>
        <v>Home &amp; Kitchen</v>
      </c>
      <c r="I711" s="1" t="str">
        <f>SUBSTITUTE(AmazonProductData[[#This Row],[Category2]], "&amp;", " &amp; ")</f>
        <v>Home &amp; Kitchen</v>
      </c>
      <c r="J711" s="1" t="str">
        <f>SUBSTITUTE(AmazonProductData[[#This Row],[category-old2]],"|","")</f>
        <v>Home&amp;Kitchen</v>
      </c>
      <c r="K711" s="1" t="s">
        <v>2837</v>
      </c>
      <c r="L711" s="13">
        <v>699</v>
      </c>
      <c r="M711" s="13" t="str">
        <f>IF(AmazonProductData[[#This Row],[Actual_price]]&lt;200,"₹200",IF(AmazonProductData[[#This Row],[Actual_price]]&lt;=500,"₹200–₹500"," &gt;₹500)"))</f>
        <v xml:space="preserve"> &gt;₹500)</v>
      </c>
      <c r="N711" s="36">
        <v>1599</v>
      </c>
      <c r="O711" s="36" t="str">
        <f>IF(AmazonProductData[[#This Row],[Discount_percentage]]&gt;=0.5,"50% or More","Less Than 50%")</f>
        <v>50% or More</v>
      </c>
      <c r="P711" s="27">
        <v>0.56000000000000005</v>
      </c>
      <c r="Q711" s="32" t="str">
        <f>IF(AmazonProductData[[#This Row],[Rating]]&lt;3,"Good",IF(AmazonProductData[[#This Row],[Rating]]&lt;=3.9,"Very Good","Excellent"))</f>
        <v>Excellent</v>
      </c>
      <c r="R711" s="32">
        <f>AmazonProductData[[#This Row],[Rating]]*AmazonProductData[[#This Row],[Rating_count]]</f>
        <v>8126.3</v>
      </c>
      <c r="S711" s="17">
        <v>4.7</v>
      </c>
      <c r="T711" s="17">
        <f>AmazonProductData[[#This Row],[Actual_price]]*AmazonProductData[[#This Row],[Rating_count]]</f>
        <v>2764671</v>
      </c>
      <c r="U711" s="17" t="str">
        <f>IF(AmazonProductData[[#This Row],[Rating_count]]&lt;1000,"Less than 1k Reviews","More than 1k Reviews")</f>
        <v>More than 1k Reviews</v>
      </c>
      <c r="V711" s="20">
        <v>1729</v>
      </c>
      <c r="W711" s="1" t="s">
        <v>3952</v>
      </c>
      <c r="X711" s="1" t="s">
        <v>5144</v>
      </c>
      <c r="Y711" s="1" t="s">
        <v>6338</v>
      </c>
      <c r="Z711" s="1" t="s">
        <v>7532</v>
      </c>
      <c r="AA711" s="1" t="s">
        <v>8726</v>
      </c>
      <c r="AB711" s="1" t="s">
        <v>9938</v>
      </c>
      <c r="AC711" s="2" t="s">
        <v>11352</v>
      </c>
      <c r="AD711" s="4" t="s">
        <v>12815</v>
      </c>
    </row>
    <row r="712" spans="1:30" hidden="1" x14ac:dyDescent="0.35">
      <c r="A712" s="3" t="s">
        <v>1161</v>
      </c>
      <c r="B712" s="3" t="str">
        <f>PROPER(AmazonProductData[[#This Row],[P_edit_3]])</f>
        <v>Multifunctional 2 In 1</v>
      </c>
      <c r="C712" s="3" t="str">
        <f>SUBSTITUTE(AmazonProductData[[#This Row],[P_edit_2]],"/","")</f>
        <v>Multifunctional 2 in 1</v>
      </c>
      <c r="D712" s="3" t="str">
        <f>SUBSTITUTE(AmazonProductData[[#This Row],[P_edit_1]],"!!","")</f>
        <v>Multifunctional 2 in 1</v>
      </c>
      <c r="E712" s="3" t="str">
        <f>LEFT(AmazonProductData[[#This Row],[product_name-original]],FIND("~",SUBSTITUTE(AmazonProductData[[#This Row],[product_name-original]]," ","~",4))-1)</f>
        <v>Multifunctional 2 in 1</v>
      </c>
      <c r="F712" s="1" t="s">
        <v>2498</v>
      </c>
      <c r="G712" s="1" t="str">
        <f>LEFT(AmazonProductData[[#This Row],[category-orginal]],FIND("|",AmazonProductData[[#This Row],[category-orginal]]))</f>
        <v>Home&amp;Kitchen|</v>
      </c>
      <c r="H712" s="1" t="str">
        <f>SUBSTITUTE(AmazonProductData[[#This Row],[category-old3]], "OfficeProducts", "Office Products")</f>
        <v>Home &amp; Kitchen</v>
      </c>
      <c r="I712" s="1" t="str">
        <f>SUBSTITUTE(AmazonProductData[[#This Row],[Category2]], "&amp;", " &amp; ")</f>
        <v>Home &amp; Kitchen</v>
      </c>
      <c r="J712" s="1" t="str">
        <f>SUBSTITUTE(AmazonProductData[[#This Row],[category-old2]],"|","")</f>
        <v>Home&amp;Kitchen</v>
      </c>
      <c r="K712" s="1" t="s">
        <v>2850</v>
      </c>
      <c r="L712" s="13">
        <v>699</v>
      </c>
      <c r="M712" s="13" t="str">
        <f>IF(AmazonProductData[[#This Row],[Actual_price]]&lt;200,"₹200",IF(AmazonProductData[[#This Row],[Actual_price]]&lt;=500,"₹200–₹500"," &gt;₹500)"))</f>
        <v xml:space="preserve"> &gt;₹500)</v>
      </c>
      <c r="N712" s="36">
        <v>1599</v>
      </c>
      <c r="O712" s="36" t="str">
        <f>IF(AmazonProductData[[#This Row],[Discount_percentage]]&gt;=0.5,"50% or More","Less Than 50%")</f>
        <v>50% or More</v>
      </c>
      <c r="P712" s="27">
        <v>0.56000000000000005</v>
      </c>
      <c r="Q712" s="32" t="str">
        <f>IF(AmazonProductData[[#This Row],[Rating]]&lt;3,"Good",IF(AmazonProductData[[#This Row],[Rating]]&lt;=3.9,"Very Good","Excellent"))</f>
        <v>Excellent</v>
      </c>
      <c r="R712" s="32">
        <f>AmazonProductData[[#This Row],[Rating]]*AmazonProductData[[#This Row],[Rating_count]]</f>
        <v>10810</v>
      </c>
      <c r="S712" s="17">
        <v>4.7</v>
      </c>
      <c r="T712" s="17">
        <f>AmazonProductData[[#This Row],[Actual_price]]*AmazonProductData[[#This Row],[Rating_count]]</f>
        <v>3677700</v>
      </c>
      <c r="U712" s="17" t="str">
        <f>IF(AmazonProductData[[#This Row],[Rating_count]]&lt;1000,"Less than 1k Reviews","More than 1k Reviews")</f>
        <v>More than 1k Reviews</v>
      </c>
      <c r="V712" s="20">
        <v>2300</v>
      </c>
      <c r="W712" s="1" t="s">
        <v>4004</v>
      </c>
      <c r="X712" s="1" t="s">
        <v>5196</v>
      </c>
      <c r="Y712" s="1" t="s">
        <v>6390</v>
      </c>
      <c r="Z712" s="1" t="s">
        <v>7584</v>
      </c>
      <c r="AA712" s="1" t="s">
        <v>8778</v>
      </c>
      <c r="AB712" s="1" t="s">
        <v>9990</v>
      </c>
      <c r="AC712" s="2" t="s">
        <v>11403</v>
      </c>
      <c r="AD712" s="4" t="s">
        <v>12867</v>
      </c>
    </row>
    <row r="713" spans="1:30" hidden="1" x14ac:dyDescent="0.35">
      <c r="A713" s="3" t="s">
        <v>1273</v>
      </c>
      <c r="B713" s="3" t="str">
        <f>PROPER(AmazonProductData[[#This Row],[P_edit_3]])</f>
        <v>Usha Ei 3710 Heavy</v>
      </c>
      <c r="C713" s="3" t="str">
        <f>SUBSTITUTE(AmazonProductData[[#This Row],[P_edit_2]],"/","")</f>
        <v>Usha EI 3710 Heavy</v>
      </c>
      <c r="D713" s="3" t="str">
        <f>SUBSTITUTE(AmazonProductData[[#This Row],[P_edit_1]],"!!","")</f>
        <v>Usha EI 3710 Heavy</v>
      </c>
      <c r="E713" s="3" t="str">
        <f>LEFT(AmazonProductData[[#This Row],[product_name-original]],FIND("~",SUBSTITUTE(AmazonProductData[[#This Row],[product_name-original]]," ","~",4))-1)</f>
        <v>Usha EI 3710 Heavy</v>
      </c>
      <c r="F713" s="1" t="s">
        <v>2610</v>
      </c>
      <c r="G713" s="1" t="str">
        <f>LEFT(AmazonProductData[[#This Row],[category-orginal]],FIND("|",AmazonProductData[[#This Row],[category-orginal]]))</f>
        <v>Home&amp;Kitchen|</v>
      </c>
      <c r="H713" s="1" t="str">
        <f>SUBSTITUTE(AmazonProductData[[#This Row],[category-old3]], "OfficeProducts", "Office Products")</f>
        <v>Home &amp; Kitchen</v>
      </c>
      <c r="I713" s="1" t="str">
        <f>SUBSTITUTE(AmazonProductData[[#This Row],[Category2]], "&amp;", " &amp; ")</f>
        <v>Home &amp; Kitchen</v>
      </c>
      <c r="J713" s="1" t="str">
        <f>SUBSTITUTE(AmazonProductData[[#This Row],[category-old2]],"|","")</f>
        <v>Home&amp;Kitchen</v>
      </c>
      <c r="K713" s="1" t="s">
        <v>2838</v>
      </c>
      <c r="L713" s="13">
        <v>1110</v>
      </c>
      <c r="M713" s="13" t="str">
        <f>IF(AmazonProductData[[#This Row],[Actual_price]]&lt;200,"₹200",IF(AmazonProductData[[#This Row],[Actual_price]]&lt;=500,"₹200–₹500"," &gt;₹500)"))</f>
        <v xml:space="preserve"> &gt;₹500)</v>
      </c>
      <c r="N713" s="36">
        <v>1599</v>
      </c>
      <c r="O713" s="36" t="str">
        <f>IF(AmazonProductData[[#This Row],[Discount_percentage]]&gt;=0.5,"50% or More","Less Than 50%")</f>
        <v>Less Than 50%</v>
      </c>
      <c r="P713" s="27">
        <v>0.31</v>
      </c>
      <c r="Q713" s="32" t="str">
        <f>IF(AmazonProductData[[#This Row],[Rating]]&lt;3,"Good",IF(AmazonProductData[[#This Row],[Rating]]&lt;=3.9,"Very Good","Excellent"))</f>
        <v>Excellent</v>
      </c>
      <c r="R713" s="32">
        <f>AmazonProductData[[#This Row],[Rating]]*AmazonProductData[[#This Row],[Rating_count]]</f>
        <v>17294.599999999999</v>
      </c>
      <c r="S713" s="17">
        <v>4.3</v>
      </c>
      <c r="T713" s="17">
        <f>AmazonProductData[[#This Row],[Actual_price]]*AmazonProductData[[#This Row],[Rating_count]]</f>
        <v>6431178</v>
      </c>
      <c r="U713" s="17" t="str">
        <f>IF(AmazonProductData[[#This Row],[Rating_count]]&lt;1000,"Less than 1k Reviews","More than 1k Reviews")</f>
        <v>More than 1k Reviews</v>
      </c>
      <c r="V713" s="20">
        <v>4022</v>
      </c>
      <c r="W713" s="1" t="s">
        <v>4115</v>
      </c>
      <c r="X713" s="1" t="s">
        <v>5308</v>
      </c>
      <c r="Y713" s="1" t="s">
        <v>6502</v>
      </c>
      <c r="Z713" s="1" t="s">
        <v>7696</v>
      </c>
      <c r="AA713" s="1" t="s">
        <v>8890</v>
      </c>
      <c r="AB713" s="1" t="s">
        <v>10102</v>
      </c>
      <c r="AC713" s="2" t="s">
        <v>11515</v>
      </c>
      <c r="AD713" s="4" t="s">
        <v>12979</v>
      </c>
    </row>
    <row r="714" spans="1:30" hidden="1" x14ac:dyDescent="0.35">
      <c r="A714" s="3" t="s">
        <v>1121</v>
      </c>
      <c r="B714" s="3" t="str">
        <f>PROPER(AmazonProductData[[#This Row],[P_edit_3]])</f>
        <v>Esquire Laundry Basket Brown,</v>
      </c>
      <c r="C714" s="3" t="str">
        <f>SUBSTITUTE(AmazonProductData[[#This Row],[P_edit_2]],"/","")</f>
        <v>Esquire Laundry Basket Brown,</v>
      </c>
      <c r="D714" s="3" t="str">
        <f>SUBSTITUTE(AmazonProductData[[#This Row],[P_edit_1]],"!!","")</f>
        <v>Esquire Laundry Basket Brown,</v>
      </c>
      <c r="E714" s="3" t="str">
        <f>LEFT(AmazonProductData[[#This Row],[product_name-original]],FIND("~",SUBSTITUTE(AmazonProductData[[#This Row],[product_name-original]]," ","~",4))-1)</f>
        <v>Esquire Laundry Basket Brown,</v>
      </c>
      <c r="F714" s="1" t="s">
        <v>2458</v>
      </c>
      <c r="G714" s="1" t="str">
        <f>LEFT(AmazonProductData[[#This Row],[category-orginal]],FIND("|",AmazonProductData[[#This Row],[category-orginal]]))</f>
        <v>Home&amp;Kitchen|</v>
      </c>
      <c r="H714" s="1" t="str">
        <f>SUBSTITUTE(AmazonProductData[[#This Row],[category-old3]], "OfficeProducts", "Office Products")</f>
        <v>Home &amp; Kitchen</v>
      </c>
      <c r="I714" s="1" t="str">
        <f>SUBSTITUTE(AmazonProductData[[#This Row],[Category2]], "&amp;", " &amp; ")</f>
        <v>Home &amp; Kitchen</v>
      </c>
      <c r="J714" s="1" t="str">
        <f>SUBSTITUTE(AmazonProductData[[#This Row],[category-old2]],"|","")</f>
        <v>Home&amp;Kitchen</v>
      </c>
      <c r="K714" s="1" t="s">
        <v>2846</v>
      </c>
      <c r="L714" s="13">
        <v>950</v>
      </c>
      <c r="M714" s="13" t="str">
        <f>IF(AmazonProductData[[#This Row],[Actual_price]]&lt;200,"₹200",IF(AmazonProductData[[#This Row],[Actual_price]]&lt;=500,"₹200–₹500"," &gt;₹500)"))</f>
        <v xml:space="preserve"> &gt;₹500)</v>
      </c>
      <c r="N714" s="36">
        <v>1599</v>
      </c>
      <c r="O714" s="36" t="str">
        <f>IF(AmazonProductData[[#This Row],[Discount_percentage]]&gt;=0.5,"50% or More","Less Than 50%")</f>
        <v>Less Than 50%</v>
      </c>
      <c r="P714" s="27">
        <v>0.41</v>
      </c>
      <c r="Q714" s="32" t="str">
        <f>IF(AmazonProductData[[#This Row],[Rating]]&lt;3,"Good",IF(AmazonProductData[[#This Row],[Rating]]&lt;=3.9,"Very Good","Excellent"))</f>
        <v>Excellent</v>
      </c>
      <c r="R714" s="32">
        <f>AmazonProductData[[#This Row],[Rating]]*AmazonProductData[[#This Row],[Rating_count]]</f>
        <v>25417.3</v>
      </c>
      <c r="S714" s="17">
        <v>4.3</v>
      </c>
      <c r="T714" s="17">
        <f>AmazonProductData[[#This Row],[Actual_price]]*AmazonProductData[[#This Row],[Rating_count]]</f>
        <v>9451689</v>
      </c>
      <c r="U714" s="17" t="str">
        <f>IF(AmazonProductData[[#This Row],[Rating_count]]&lt;1000,"Less than 1k Reviews","More than 1k Reviews")</f>
        <v>More than 1k Reviews</v>
      </c>
      <c r="V714" s="20">
        <v>5911</v>
      </c>
      <c r="W714" s="1" t="s">
        <v>3964</v>
      </c>
      <c r="X714" s="1" t="s">
        <v>5156</v>
      </c>
      <c r="Y714" s="1" t="s">
        <v>6350</v>
      </c>
      <c r="Z714" s="1" t="s">
        <v>7544</v>
      </c>
      <c r="AA714" s="1" t="s">
        <v>8738</v>
      </c>
      <c r="AB714" s="1" t="s">
        <v>9950</v>
      </c>
      <c r="AC714" s="2" t="s">
        <v>11363</v>
      </c>
      <c r="AD714" s="4" t="s">
        <v>12827</v>
      </c>
    </row>
    <row r="715" spans="1:30" hidden="1" x14ac:dyDescent="0.35">
      <c r="A715" s="3" t="s">
        <v>407</v>
      </c>
      <c r="B715" s="3" t="str">
        <f>PROPER(AmazonProductData[[#This Row],[P_edit_3]])</f>
        <v>Ambrane 10000Mah Slim Power</v>
      </c>
      <c r="C715" s="3" t="str">
        <f>SUBSTITUTE(AmazonProductData[[#This Row],[P_edit_2]],"/","")</f>
        <v>Ambrane 10000mAh Slim Power</v>
      </c>
      <c r="D715" s="3" t="str">
        <f>SUBSTITUTE(AmazonProductData[[#This Row],[P_edit_1]],"!!","")</f>
        <v>Ambrane 10000mAh Slim Power</v>
      </c>
      <c r="E715" s="3" t="str">
        <f>LEFT(AmazonProductData[[#This Row],[product_name-original]],FIND("~",SUBSTITUTE(AmazonProductData[[#This Row],[product_name-original]]," ","~",4))-1)</f>
        <v>Ambrane 10000mAh Slim Power</v>
      </c>
      <c r="F715" s="1" t="s">
        <v>1750</v>
      </c>
      <c r="G715" s="1" t="str">
        <f>LEFT(AmazonProductData[[#This Row],[category-orginal]],FIND("|",AmazonProductData[[#This Row],[category-orginal]]))</f>
        <v>Electronics|</v>
      </c>
      <c r="H715" s="1" t="str">
        <f>SUBSTITUTE(AmazonProductData[[#This Row],[category-old3]], "OfficeProducts", "Office Products")</f>
        <v>Electronics</v>
      </c>
      <c r="I715" s="1" t="str">
        <f>SUBSTITUTE(AmazonProductData[[#This Row],[Category2]], "&amp;", " &amp; ")</f>
        <v>Electronics</v>
      </c>
      <c r="J715" s="1" t="str">
        <f>SUBSTITUTE(AmazonProductData[[#This Row],[category-old2]],"|","")</f>
        <v>Electronics</v>
      </c>
      <c r="K715" s="1" t="s">
        <v>2708</v>
      </c>
      <c r="L715" s="13">
        <v>999</v>
      </c>
      <c r="M715" s="13" t="str">
        <f>IF(AmazonProductData[[#This Row],[Actual_price]]&lt;200,"₹200",IF(AmazonProductData[[#This Row],[Actual_price]]&lt;=500,"₹200–₹500"," &gt;₹500)"))</f>
        <v xml:space="preserve"> &gt;₹500)</v>
      </c>
      <c r="N715" s="36">
        <v>1599</v>
      </c>
      <c r="O715" s="36" t="str">
        <f>IF(AmazonProductData[[#This Row],[Discount_percentage]]&gt;=0.5,"50% or More","Less Than 50%")</f>
        <v>Less Than 50%</v>
      </c>
      <c r="P715" s="27">
        <v>0.38</v>
      </c>
      <c r="Q715" s="32" t="str">
        <f>IF(AmazonProductData[[#This Row],[Rating]]&lt;3,"Good",IF(AmazonProductData[[#This Row],[Rating]]&lt;=3.9,"Very Good","Excellent"))</f>
        <v>Excellent</v>
      </c>
      <c r="R715" s="32">
        <f>AmazonProductData[[#This Row],[Rating]]*AmazonProductData[[#This Row],[Rating_count]]</f>
        <v>28888</v>
      </c>
      <c r="S715" s="17">
        <v>4</v>
      </c>
      <c r="T715" s="17">
        <f>AmazonProductData[[#This Row],[Actual_price]]*AmazonProductData[[#This Row],[Rating_count]]</f>
        <v>11547978</v>
      </c>
      <c r="U715" s="17" t="str">
        <f>IF(AmazonProductData[[#This Row],[Rating_count]]&lt;1000,"Less than 1k Reviews","More than 1k Reviews")</f>
        <v>More than 1k Reviews</v>
      </c>
      <c r="V715" s="20">
        <v>7222</v>
      </c>
      <c r="W715" s="1" t="s">
        <v>3279</v>
      </c>
      <c r="X715" s="1" t="s">
        <v>4495</v>
      </c>
      <c r="Y715" s="1" t="s">
        <v>5689</v>
      </c>
      <c r="Z715" s="1" t="s">
        <v>6883</v>
      </c>
      <c r="AA715" s="1" t="s">
        <v>8077</v>
      </c>
      <c r="AB715" s="1" t="s">
        <v>9283</v>
      </c>
      <c r="AC715" s="2" t="s">
        <v>10584</v>
      </c>
      <c r="AD715" s="4" t="s">
        <v>12005</v>
      </c>
    </row>
    <row r="716" spans="1:30" hidden="1" x14ac:dyDescent="0.35">
      <c r="A716" s="3" t="s">
        <v>433</v>
      </c>
      <c r="B716" s="3" t="str">
        <f>PROPER(AmazonProductData[[#This Row],[P_edit_3]])</f>
        <v>Ambrane 10000Mah Slim Power</v>
      </c>
      <c r="C716" s="3" t="str">
        <f>SUBSTITUTE(AmazonProductData[[#This Row],[P_edit_2]],"/","")</f>
        <v>Ambrane 10000mAh Slim Power</v>
      </c>
      <c r="D716" s="3" t="str">
        <f>SUBSTITUTE(AmazonProductData[[#This Row],[P_edit_1]],"!!","")</f>
        <v>Ambrane 10000mAh Slim Power</v>
      </c>
      <c r="E716" s="1" t="str">
        <f>LEFT(AmazonProductData[[#This Row],[product_name-original]],FIND("~",SUBSTITUTE(AmazonProductData[[#This Row],[product_name-original]]," ","~",4))-1)</f>
        <v>Ambrane 10000mAh Slim Power</v>
      </c>
      <c r="F716" s="1" t="s">
        <v>1775</v>
      </c>
      <c r="G716" s="1" t="str">
        <f>LEFT(AmazonProductData[[#This Row],[category-orginal]],FIND("|",AmazonProductData[[#This Row],[category-orginal]]))</f>
        <v>Electronics|</v>
      </c>
      <c r="H716" s="1" t="str">
        <f>SUBSTITUTE(AmazonProductData[[#This Row],[category-old3]], "OfficeProducts", "Office Products")</f>
        <v>Electronics</v>
      </c>
      <c r="I716" s="1" t="str">
        <f>SUBSTITUTE(AmazonProductData[[#This Row],[Category2]], "&amp;", " &amp; ")</f>
        <v>Electronics</v>
      </c>
      <c r="J716" s="1" t="str">
        <f>SUBSTITUTE(AmazonProductData[[#This Row],[category-old2]],"|","")</f>
        <v>Electronics</v>
      </c>
      <c r="K716" s="1" t="s">
        <v>2708</v>
      </c>
      <c r="L716" s="13">
        <v>999</v>
      </c>
      <c r="M716" s="13" t="str">
        <f>IF(AmazonProductData[[#This Row],[Actual_price]]&lt;200,"₹200",IF(AmazonProductData[[#This Row],[Actual_price]]&lt;=500,"₹200–₹500"," &gt;₹500)"))</f>
        <v xml:space="preserve"> &gt;₹500)</v>
      </c>
      <c r="N716" s="36">
        <v>1599</v>
      </c>
      <c r="O716" s="36" t="str">
        <f>IF(AmazonProductData[[#This Row],[Discount_percentage]]&gt;=0.5,"50% or More","Less Than 50%")</f>
        <v>Less Than 50%</v>
      </c>
      <c r="P716" s="27">
        <v>0.38</v>
      </c>
      <c r="Q716" s="32" t="str">
        <f>IF(AmazonProductData[[#This Row],[Rating]]&lt;3,"Good",IF(AmazonProductData[[#This Row],[Rating]]&lt;=3.9,"Very Good","Excellent"))</f>
        <v>Excellent</v>
      </c>
      <c r="R716" s="32">
        <f>AmazonProductData[[#This Row],[Rating]]*AmazonProductData[[#This Row],[Rating_count]]</f>
        <v>28888</v>
      </c>
      <c r="S716" s="17">
        <v>4</v>
      </c>
      <c r="T716" s="17">
        <f>AmazonProductData[[#This Row],[Actual_price]]*AmazonProductData[[#This Row],[Rating_count]]</f>
        <v>11547978</v>
      </c>
      <c r="U716" s="17" t="str">
        <f>IF(AmazonProductData[[#This Row],[Rating_count]]&lt;1000,"Less than 1k Reviews","More than 1k Reviews")</f>
        <v>More than 1k Reviews</v>
      </c>
      <c r="V716" s="20">
        <v>7222</v>
      </c>
      <c r="W716" s="1" t="s">
        <v>3297</v>
      </c>
      <c r="X716" s="1" t="s">
        <v>4495</v>
      </c>
      <c r="Y716" s="1" t="s">
        <v>5689</v>
      </c>
      <c r="Z716" s="1" t="s">
        <v>6883</v>
      </c>
      <c r="AA716" s="1" t="s">
        <v>8077</v>
      </c>
      <c r="AB716" s="1" t="s">
        <v>9283</v>
      </c>
      <c r="AC716" s="2" t="s">
        <v>10611</v>
      </c>
      <c r="AD716" s="4" t="s">
        <v>12036</v>
      </c>
    </row>
    <row r="717" spans="1:30" hidden="1" x14ac:dyDescent="0.35">
      <c r="A717" s="3" t="s">
        <v>43</v>
      </c>
      <c r="B717" s="3" t="str">
        <f>PROPER(AmazonProductData[[#This Row],[P_edit_3]])</f>
        <v>Tp-Link Nano Ac600 Usb</v>
      </c>
      <c r="C717" s="3" t="str">
        <f>SUBSTITUTE(AmazonProductData[[#This Row],[P_edit_2]],"/","")</f>
        <v>TP-Link Nano AC600 USB</v>
      </c>
      <c r="D717" s="3" t="str">
        <f>SUBSTITUTE(AmazonProductData[[#This Row],[P_edit_1]],"!!","")</f>
        <v>TP-Link Nano AC600 USB</v>
      </c>
      <c r="E717" s="3" t="str">
        <f>LEFT(AmazonProductData[[#This Row],[product_name-original]],FIND("~",SUBSTITUTE(AmazonProductData[[#This Row],[product_name-original]]," ","~",4))-1)</f>
        <v>TP-Link Nano AC600 USB</v>
      </c>
      <c r="F717" s="1" t="s">
        <v>1394</v>
      </c>
      <c r="G717" s="1" t="str">
        <f>LEFT(AmazonProductData[[#This Row],[category-orginal]],FIND("|",AmazonProductData[[#This Row],[category-orginal]]))</f>
        <v>Computers&amp;Accessories|</v>
      </c>
      <c r="H717" s="1" t="str">
        <f>SUBSTITUTE(AmazonProductData[[#This Row],[category-old3]], "OfficeProducts", "Office Products")</f>
        <v>Computers &amp; Accessories</v>
      </c>
      <c r="I717" s="1" t="str">
        <f>SUBSTITUTE(AmazonProductData[[#This Row],[Category2]], "&amp;", " &amp; ")</f>
        <v>Computers &amp; Accessories</v>
      </c>
      <c r="J717" s="1" t="str">
        <f>SUBSTITUTE(AmazonProductData[[#This Row],[category-old2]],"|","")</f>
        <v>Computers&amp;Accessories</v>
      </c>
      <c r="K717" s="1" t="s">
        <v>2689</v>
      </c>
      <c r="L717" s="13">
        <v>999</v>
      </c>
      <c r="M717" s="13" t="str">
        <f>IF(AmazonProductData[[#This Row],[Actual_price]]&lt;200,"₹200",IF(AmazonProductData[[#This Row],[Actual_price]]&lt;=500,"₹200–₹500"," &gt;₹500)"))</f>
        <v xml:space="preserve"> &gt;₹500)</v>
      </c>
      <c r="N717" s="36">
        <v>1599</v>
      </c>
      <c r="O717" s="36" t="str">
        <f>IF(AmazonProductData[[#This Row],[Discount_percentage]]&gt;=0.5,"50% or More","Less Than 50%")</f>
        <v>Less Than 50%</v>
      </c>
      <c r="P717" s="27">
        <v>0.38</v>
      </c>
      <c r="Q717" s="32" t="str">
        <f>IF(AmazonProductData[[#This Row],[Rating]]&lt;3,"Good",IF(AmazonProductData[[#This Row],[Rating]]&lt;=3.9,"Very Good","Excellent"))</f>
        <v>Excellent</v>
      </c>
      <c r="R717" s="32">
        <f>AmazonProductData[[#This Row],[Rating]]*AmazonProductData[[#This Row],[Rating_count]]</f>
        <v>51999.9</v>
      </c>
      <c r="S717" s="17">
        <v>4.3</v>
      </c>
      <c r="T717" s="17">
        <f>AmazonProductData[[#This Row],[Actual_price]]*AmazonProductData[[#This Row],[Rating_count]]</f>
        <v>19336707</v>
      </c>
      <c r="U717" s="17" t="str">
        <f>IF(AmazonProductData[[#This Row],[Rating_count]]&lt;1000,"Less than 1k Reviews","More than 1k Reviews")</f>
        <v>More than 1k Reviews</v>
      </c>
      <c r="V717" s="20">
        <v>12093</v>
      </c>
      <c r="W717" s="1" t="s">
        <v>2941</v>
      </c>
      <c r="X717" s="1" t="s">
        <v>4230</v>
      </c>
      <c r="Y717" s="1" t="s">
        <v>5424</v>
      </c>
      <c r="Z717" s="1" t="s">
        <v>6618</v>
      </c>
      <c r="AA717" s="1" t="s">
        <v>7812</v>
      </c>
      <c r="AB717" s="1" t="s">
        <v>9007</v>
      </c>
      <c r="AC717" s="2" t="s">
        <v>10223</v>
      </c>
      <c r="AD717" s="4" t="s">
        <v>11635</v>
      </c>
    </row>
    <row r="718" spans="1:30" hidden="1" x14ac:dyDescent="0.35">
      <c r="A718" s="3" t="s">
        <v>43</v>
      </c>
      <c r="B718" s="3" t="str">
        <f>PROPER(AmazonProductData[[#This Row],[P_edit_3]])</f>
        <v>Tp-Link Nano Ac600 Usb</v>
      </c>
      <c r="C718" s="3" t="str">
        <f>SUBSTITUTE(AmazonProductData[[#This Row],[P_edit_2]],"/","")</f>
        <v>TP-Link Nano AC600 USB</v>
      </c>
      <c r="D718" s="3" t="str">
        <f>SUBSTITUTE(AmazonProductData[[#This Row],[P_edit_1]],"!!","")</f>
        <v>TP-Link Nano AC600 USB</v>
      </c>
      <c r="E718" s="3" t="str">
        <f>LEFT(AmazonProductData[[#This Row],[product_name-original]],FIND("~",SUBSTITUTE(AmazonProductData[[#This Row],[product_name-original]]," ","~",4))-1)</f>
        <v>TP-Link Nano AC600 USB</v>
      </c>
      <c r="F718" s="1" t="s">
        <v>1394</v>
      </c>
      <c r="G718" s="1" t="str">
        <f>LEFT(AmazonProductData[[#This Row],[category-orginal]],FIND("|",AmazonProductData[[#This Row],[category-orginal]]))</f>
        <v>Computers&amp;Accessories|</v>
      </c>
      <c r="H718" s="1" t="str">
        <f>SUBSTITUTE(AmazonProductData[[#This Row],[category-old3]], "OfficeProducts", "Office Products")</f>
        <v>Computers &amp; Accessories</v>
      </c>
      <c r="I718" s="1" t="str">
        <f>SUBSTITUTE(AmazonProductData[[#This Row],[Category2]], "&amp;", " &amp; ")</f>
        <v>Computers &amp; Accessories</v>
      </c>
      <c r="J718" s="1" t="str">
        <f>SUBSTITUTE(AmazonProductData[[#This Row],[category-old2]],"|","")</f>
        <v>Computers&amp;Accessories</v>
      </c>
      <c r="K718" s="1" t="s">
        <v>2689</v>
      </c>
      <c r="L718" s="13">
        <v>999</v>
      </c>
      <c r="M718" s="13" t="str">
        <f>IF(AmazonProductData[[#This Row],[Actual_price]]&lt;200,"₹200",IF(AmazonProductData[[#This Row],[Actual_price]]&lt;=500,"₹200–₹500"," &gt;₹500)"))</f>
        <v xml:space="preserve"> &gt;₹500)</v>
      </c>
      <c r="N718" s="36">
        <v>1599</v>
      </c>
      <c r="O718" s="36" t="str">
        <f>IF(AmazonProductData[[#This Row],[Discount_percentage]]&gt;=0.5,"50% or More","Less Than 50%")</f>
        <v>Less Than 50%</v>
      </c>
      <c r="P718" s="27">
        <v>0.38</v>
      </c>
      <c r="Q718" s="32" t="str">
        <f>IF(AmazonProductData[[#This Row],[Rating]]&lt;3,"Good",IF(AmazonProductData[[#This Row],[Rating]]&lt;=3.9,"Very Good","Excellent"))</f>
        <v>Excellent</v>
      </c>
      <c r="R718" s="32">
        <f>AmazonProductData[[#This Row],[Rating]]*AmazonProductData[[#This Row],[Rating_count]]</f>
        <v>51999.9</v>
      </c>
      <c r="S718" s="17">
        <v>4.3</v>
      </c>
      <c r="T718" s="17">
        <f>AmazonProductData[[#This Row],[Actual_price]]*AmazonProductData[[#This Row],[Rating_count]]</f>
        <v>19336707</v>
      </c>
      <c r="U718" s="17" t="str">
        <f>IF(AmazonProductData[[#This Row],[Rating_count]]&lt;1000,"Less than 1k Reviews","More than 1k Reviews")</f>
        <v>More than 1k Reviews</v>
      </c>
      <c r="V718" s="20">
        <v>12093</v>
      </c>
      <c r="W718" s="1" t="s">
        <v>2941</v>
      </c>
      <c r="X718" s="1" t="s">
        <v>4230</v>
      </c>
      <c r="Y718" s="1" t="s">
        <v>5424</v>
      </c>
      <c r="Z718" s="1" t="s">
        <v>6618</v>
      </c>
      <c r="AA718" s="1" t="s">
        <v>7812</v>
      </c>
      <c r="AB718" s="1" t="s">
        <v>9007</v>
      </c>
      <c r="AC718" s="2" t="s">
        <v>11009</v>
      </c>
      <c r="AD718" s="4" t="s">
        <v>12461</v>
      </c>
    </row>
    <row r="719" spans="1:30" x14ac:dyDescent="0.35">
      <c r="A719" s="3" t="s">
        <v>1340</v>
      </c>
      <c r="B719" s="3" t="str">
        <f>PROPER(AmazonProductData[[#This Row],[P_edit_3]])</f>
        <v>Akiara - Makes Life</v>
      </c>
      <c r="C719" s="3" t="str">
        <f>SUBSTITUTE(AmazonProductData[[#This Row],[P_edit_2]],"/","")</f>
        <v>akiara - Makes life</v>
      </c>
      <c r="D719" s="3" t="str">
        <f>SUBSTITUTE(AmazonProductData[[#This Row],[P_edit_1]],"!!","")</f>
        <v>akiara - Makes life</v>
      </c>
      <c r="E719" s="3" t="str">
        <f>LEFT(AmazonProductData[[#This Row],[product_name-original]],FIND("~",SUBSTITUTE(AmazonProductData[[#This Row],[product_name-original]]," ","~",4))-1)</f>
        <v>akiara - Makes life</v>
      </c>
      <c r="F719" s="1" t="s">
        <v>2677</v>
      </c>
      <c r="G719" s="1" t="str">
        <f>LEFT(AmazonProductData[[#This Row],[category-orginal]],FIND("|",AmazonProductData[[#This Row],[category-orginal]]))</f>
        <v>Home&amp;Kitchen|</v>
      </c>
      <c r="H719" s="1" t="str">
        <f>SUBSTITUTE(AmazonProductData[[#This Row],[category-old3]], "OfficeProducts", "Office Products")</f>
        <v>Home &amp; Kitchen</v>
      </c>
      <c r="I719" s="1" t="str">
        <f>SUBSTITUTE(AmazonProductData[[#This Row],[Category2]], "&amp;", " &amp; ")</f>
        <v>Home &amp; Kitchen</v>
      </c>
      <c r="J719" s="1" t="str">
        <f>SUBSTITUTE(AmazonProductData[[#This Row],[category-old2]],"|","")</f>
        <v>Home&amp;Kitchen</v>
      </c>
      <c r="K719" s="1" t="s">
        <v>2872</v>
      </c>
      <c r="L719" s="13">
        <v>1563</v>
      </c>
      <c r="M719" s="13" t="str">
        <f>IF(AmazonProductData[[#This Row],[Actual_price]]&lt;200,"₹200",IF(AmazonProductData[[#This Row],[Actual_price]]&lt;=500,"₹200–₹500"," &gt;₹500)"))</f>
        <v xml:space="preserve"> &gt;₹500)</v>
      </c>
      <c r="N719" s="36">
        <v>3098</v>
      </c>
      <c r="O719" s="36" t="str">
        <f>IF(AmazonProductData[[#This Row],[Discount_percentage]]&gt;=0.5,"50% or More","Less Than 50%")</f>
        <v>50% or More</v>
      </c>
      <c r="P719" s="27">
        <v>0.5</v>
      </c>
      <c r="Q719" s="32" t="str">
        <f>IF(AmazonProductData[[#This Row],[Rating]]&lt;3,"Good",IF(AmazonProductData[[#This Row],[Rating]]&lt;=3.9,"Very Good","Excellent"))</f>
        <v>Very Good</v>
      </c>
      <c r="R719" s="32">
        <f>AmazonProductData[[#This Row],[Rating]]*AmazonProductData[[#This Row],[Rating_count]]</f>
        <v>7990.5</v>
      </c>
      <c r="S719" s="17">
        <v>3.5</v>
      </c>
      <c r="T719" s="17">
        <f>AmazonProductData[[#This Row],[Actual_price]]*AmazonProductData[[#This Row],[Rating_count]]</f>
        <v>7072734</v>
      </c>
      <c r="U719" s="17" t="str">
        <f>IF(AmazonProductData[[#This Row],[Rating_count]]&lt;1000,"Less than 1k Reviews","More than 1k Reviews")</f>
        <v>More than 1k Reviews</v>
      </c>
      <c r="V719" s="20">
        <v>2283</v>
      </c>
      <c r="W719" s="1" t="s">
        <v>4181</v>
      </c>
      <c r="X719" s="1" t="s">
        <v>5375</v>
      </c>
      <c r="Y719" s="1" t="s">
        <v>6569</v>
      </c>
      <c r="Z719" s="1" t="s">
        <v>7763</v>
      </c>
      <c r="AA719" s="1" t="s">
        <v>8957</v>
      </c>
      <c r="AB719" s="1" t="s">
        <v>10169</v>
      </c>
      <c r="AC719" s="2" t="s">
        <v>11581</v>
      </c>
      <c r="AD719" s="4" t="s">
        <v>13046</v>
      </c>
    </row>
    <row r="720" spans="1:30" hidden="1" x14ac:dyDescent="0.35">
      <c r="A720" s="3" t="s">
        <v>825</v>
      </c>
      <c r="B720" s="3" t="str">
        <f>PROPER(AmazonProductData[[#This Row],[P_edit_3]])</f>
        <v>Esr Screen Protector Compatible</v>
      </c>
      <c r="C720" s="3" t="str">
        <f>SUBSTITUTE(AmazonProductData[[#This Row],[P_edit_2]],"/","")</f>
        <v>ESR Screen Protector Compatible</v>
      </c>
      <c r="D720" s="3" t="str">
        <f>SUBSTITUTE(AmazonProductData[[#This Row],[P_edit_1]],"!!","")</f>
        <v>ESR Screen Protector Compatible</v>
      </c>
      <c r="E720" s="3" t="str">
        <f>LEFT(AmazonProductData[[#This Row],[product_name-original]],FIND("~",SUBSTITUTE(AmazonProductData[[#This Row],[product_name-original]]," ","~",4))-1)</f>
        <v>ESR Screen Protector Compatible</v>
      </c>
      <c r="F720" s="1" t="s">
        <v>2162</v>
      </c>
      <c r="G720" s="1" t="str">
        <f>LEFT(AmazonProductData[[#This Row],[category-orginal]],FIND("|",AmazonProductData[[#This Row],[category-orginal]]))</f>
        <v>Computers&amp;Accessories|</v>
      </c>
      <c r="H720" s="1" t="str">
        <f>SUBSTITUTE(AmazonProductData[[#This Row],[category-old3]], "OfficeProducts", "Office Products")</f>
        <v>Computers &amp; Accessories</v>
      </c>
      <c r="I720" s="1" t="str">
        <f>SUBSTITUTE(AmazonProductData[[#This Row],[Category2]], "&amp;", " &amp; ")</f>
        <v>Computers &amp; Accessories</v>
      </c>
      <c r="J720" s="1" t="str">
        <f>SUBSTITUTE(AmazonProductData[[#This Row],[category-old2]],"|","")</f>
        <v>Computers&amp;Accessories</v>
      </c>
      <c r="K720" s="1" t="s">
        <v>2772</v>
      </c>
      <c r="L720" s="13">
        <v>1234</v>
      </c>
      <c r="M720" s="13" t="str">
        <f>IF(AmazonProductData[[#This Row],[Actual_price]]&lt;200,"₹200",IF(AmazonProductData[[#This Row],[Actual_price]]&lt;=500,"₹200–₹500"," &gt;₹500)"))</f>
        <v xml:space="preserve"> &gt;₹500)</v>
      </c>
      <c r="N720" s="36">
        <v>1599</v>
      </c>
      <c r="O720" s="36" t="str">
        <f>IF(AmazonProductData[[#This Row],[Discount_percentage]]&gt;=0.5,"50% or More","Less Than 50%")</f>
        <v>Less Than 50%</v>
      </c>
      <c r="P720" s="27">
        <v>0.23</v>
      </c>
      <c r="Q720" s="32" t="str">
        <f>IF(AmazonProductData[[#This Row],[Rating]]&lt;3,"Good",IF(AmazonProductData[[#This Row],[Rating]]&lt;=3.9,"Very Good","Excellent"))</f>
        <v>Excellent</v>
      </c>
      <c r="R720" s="32">
        <f>AmazonProductData[[#This Row],[Rating]]*AmazonProductData[[#This Row],[Rating_count]]</f>
        <v>75060</v>
      </c>
      <c r="S720" s="17">
        <v>4.5</v>
      </c>
      <c r="T720" s="17">
        <f>AmazonProductData[[#This Row],[Actual_price]]*AmazonProductData[[#This Row],[Rating_count]]</f>
        <v>26671320</v>
      </c>
      <c r="U720" s="17" t="str">
        <f>IF(AmazonProductData[[#This Row],[Rating_count]]&lt;1000,"Less than 1k Reviews","More than 1k Reviews")</f>
        <v>More than 1k Reviews</v>
      </c>
      <c r="V720" s="20">
        <v>16680</v>
      </c>
      <c r="W720" s="1" t="s">
        <v>3670</v>
      </c>
      <c r="X720" s="1" t="s">
        <v>4862</v>
      </c>
      <c r="Y720" s="1" t="s">
        <v>6056</v>
      </c>
      <c r="Z720" s="1" t="s">
        <v>7250</v>
      </c>
      <c r="AA720" s="1" t="s">
        <v>8444</v>
      </c>
      <c r="AB720" s="1" t="s">
        <v>9654</v>
      </c>
      <c r="AC720" s="2" t="s">
        <v>11055</v>
      </c>
      <c r="AD720" s="4" t="s">
        <v>12509</v>
      </c>
    </row>
    <row r="721" spans="1:30" hidden="1" x14ac:dyDescent="0.35">
      <c r="A721" s="3" t="s">
        <v>692</v>
      </c>
      <c r="B721" s="3" t="str">
        <f>PROPER(AmazonProductData[[#This Row],[P_edit_3]])</f>
        <v>Zebronics Zeb-Transformer Gaming Keyboard</v>
      </c>
      <c r="C721" s="3" t="str">
        <f>SUBSTITUTE(AmazonProductData[[#This Row],[P_edit_2]],"/","")</f>
        <v>Zebronics Zeb-Transformer Gaming Keyboard</v>
      </c>
      <c r="D721" s="3" t="str">
        <f>SUBSTITUTE(AmazonProductData[[#This Row],[P_edit_1]],"!!","")</f>
        <v>Zebronics Zeb-Transformer Gaming Keyboard</v>
      </c>
      <c r="E721" s="3" t="str">
        <f>LEFT(AmazonProductData[[#This Row],[product_name-original]],FIND("~",SUBSTITUTE(AmazonProductData[[#This Row],[product_name-original]]," ","~",4))-1)</f>
        <v>Zebronics Zeb-Transformer Gaming Keyboard</v>
      </c>
      <c r="F721" s="1" t="s">
        <v>2029</v>
      </c>
      <c r="G721" s="1" t="str">
        <f>LEFT(AmazonProductData[[#This Row],[category-orginal]],FIND("|",AmazonProductData[[#This Row],[category-orginal]]))</f>
        <v>Computers&amp;Accessories|</v>
      </c>
      <c r="H721" s="1" t="str">
        <f>SUBSTITUTE(AmazonProductData[[#This Row],[category-old3]], "OfficeProducts", "Office Products")</f>
        <v>Computers &amp; Accessories</v>
      </c>
      <c r="I721" s="1" t="str">
        <f>SUBSTITUTE(AmazonProductData[[#This Row],[Category2]], "&amp;", " &amp; ")</f>
        <v>Computers &amp; Accessories</v>
      </c>
      <c r="J721" s="1" t="str">
        <f>SUBSTITUTE(AmazonProductData[[#This Row],[category-old2]],"|","")</f>
        <v>Computers&amp;Accessories</v>
      </c>
      <c r="K721" s="1" t="s">
        <v>2742</v>
      </c>
      <c r="L721" s="13">
        <v>1299</v>
      </c>
      <c r="M721" s="13" t="str">
        <f>IF(AmazonProductData[[#This Row],[Actual_price]]&lt;200,"₹200",IF(AmazonProductData[[#This Row],[Actual_price]]&lt;=500,"₹200–₹500"," &gt;₹500)"))</f>
        <v xml:space="preserve"> &gt;₹500)</v>
      </c>
      <c r="N721" s="36">
        <v>1599</v>
      </c>
      <c r="O721" s="36" t="str">
        <f>IF(AmazonProductData[[#This Row],[Discount_percentage]]&gt;=0.5,"50% or More","Less Than 50%")</f>
        <v>Less Than 50%</v>
      </c>
      <c r="P721" s="27">
        <v>0.19</v>
      </c>
      <c r="Q721" s="32" t="str">
        <f>IF(AmazonProductData[[#This Row],[Rating]]&lt;3,"Good",IF(AmazonProductData[[#This Row],[Rating]]&lt;=3.9,"Very Good","Excellent"))</f>
        <v>Excellent</v>
      </c>
      <c r="R721" s="32">
        <f>AmazonProductData[[#This Row],[Rating]]*AmazonProductData[[#This Row],[Rating_count]]</f>
        <v>117058.9</v>
      </c>
      <c r="S721" s="17">
        <v>4.3</v>
      </c>
      <c r="T721" s="17">
        <f>AmazonProductData[[#This Row],[Actual_price]]*AmazonProductData[[#This Row],[Rating_count]]</f>
        <v>43529577</v>
      </c>
      <c r="U721" s="17" t="str">
        <f>IF(AmazonProductData[[#This Row],[Rating_count]]&lt;1000,"Less than 1k Reviews","More than 1k Reviews")</f>
        <v>More than 1k Reviews</v>
      </c>
      <c r="V721" s="20">
        <v>27223</v>
      </c>
      <c r="W721" s="1" t="s">
        <v>3540</v>
      </c>
      <c r="X721" s="1" t="s">
        <v>4731</v>
      </c>
      <c r="Y721" s="1" t="s">
        <v>5925</v>
      </c>
      <c r="Z721" s="1" t="s">
        <v>7119</v>
      </c>
      <c r="AA721" s="1" t="s">
        <v>8313</v>
      </c>
      <c r="AB721" s="1" t="s">
        <v>9521</v>
      </c>
      <c r="AC721" s="2" t="s">
        <v>10909</v>
      </c>
      <c r="AD721" s="4" t="s">
        <v>12355</v>
      </c>
    </row>
    <row r="722" spans="1:30" hidden="1" x14ac:dyDescent="0.35">
      <c r="A722" s="3" t="s">
        <v>345</v>
      </c>
      <c r="B722" s="3" t="str">
        <f>PROPER(AmazonProductData[[#This Row],[P_edit_3]])</f>
        <v>Nokia 105 Single Sim,</v>
      </c>
      <c r="C722" s="3" t="str">
        <f>SUBSTITUTE(AmazonProductData[[#This Row],[P_edit_2]],"/","")</f>
        <v>Nokia 105 Single SIM,</v>
      </c>
      <c r="D722" s="3" t="str">
        <f>SUBSTITUTE(AmazonProductData[[#This Row],[P_edit_1]],"!!","")</f>
        <v>Nokia 105 Single SIM,</v>
      </c>
      <c r="E722" s="3" t="str">
        <f>LEFT(AmazonProductData[[#This Row],[product_name-original]],FIND("~",SUBSTITUTE(AmazonProductData[[#This Row],[product_name-original]]," ","~",4))-1)</f>
        <v>Nokia 105 Single SIM,</v>
      </c>
      <c r="F722" s="1" t="s">
        <v>1694</v>
      </c>
      <c r="G722" s="1" t="str">
        <f>LEFT(AmazonProductData[[#This Row],[category-orginal]],FIND("|",AmazonProductData[[#This Row],[category-orginal]]))</f>
        <v>Electronics|</v>
      </c>
      <c r="H722" s="1" t="str">
        <f>SUBSTITUTE(AmazonProductData[[#This Row],[category-old3]], "OfficeProducts", "Office Products")</f>
        <v>Electronics</v>
      </c>
      <c r="I722" s="1" t="str">
        <f>SUBSTITUTE(AmazonProductData[[#This Row],[Category2]], "&amp;", " &amp; ")</f>
        <v>Electronics</v>
      </c>
      <c r="J722" s="1" t="str">
        <f>SUBSTITUTE(AmazonProductData[[#This Row],[category-old2]],"|","")</f>
        <v>Electronics</v>
      </c>
      <c r="K722" s="1" t="s">
        <v>2711</v>
      </c>
      <c r="L722" s="13">
        <v>1299</v>
      </c>
      <c r="M722" s="13" t="str">
        <f>IF(AmazonProductData[[#This Row],[Actual_price]]&lt;200,"₹200",IF(AmazonProductData[[#This Row],[Actual_price]]&lt;=500,"₹200–₹500"," &gt;₹500)"))</f>
        <v xml:space="preserve"> &gt;₹500)</v>
      </c>
      <c r="N722" s="36">
        <v>1599</v>
      </c>
      <c r="O722" s="36" t="str">
        <f>IF(AmazonProductData[[#This Row],[Discount_percentage]]&gt;=0.5,"50% or More","Less Than 50%")</f>
        <v>Less Than 50%</v>
      </c>
      <c r="P722" s="27">
        <v>0.19</v>
      </c>
      <c r="Q722" s="32" t="str">
        <f>IF(AmazonProductData[[#This Row],[Rating]]&lt;3,"Good",IF(AmazonProductData[[#This Row],[Rating]]&lt;=3.9,"Very Good","Excellent"))</f>
        <v>Excellent</v>
      </c>
      <c r="R722" s="32">
        <f>AmazonProductData[[#This Row],[Rating]]*AmazonProductData[[#This Row],[Rating_count]]</f>
        <v>513244</v>
      </c>
      <c r="S722" s="17">
        <v>4</v>
      </c>
      <c r="T722" s="17">
        <f>AmazonProductData[[#This Row],[Actual_price]]*AmazonProductData[[#This Row],[Rating_count]]</f>
        <v>205169289</v>
      </c>
      <c r="U722" s="17" t="str">
        <f>IF(AmazonProductData[[#This Row],[Rating_count]]&lt;1000,"Less than 1k Reviews","More than 1k Reviews")</f>
        <v>More than 1k Reviews</v>
      </c>
      <c r="V722" s="20">
        <v>128311</v>
      </c>
      <c r="W722" s="1" t="s">
        <v>3224</v>
      </c>
      <c r="X722" s="1" t="s">
        <v>4454</v>
      </c>
      <c r="Y722" s="1" t="s">
        <v>5648</v>
      </c>
      <c r="Z722" s="1" t="s">
        <v>6842</v>
      </c>
      <c r="AA722" s="1" t="s">
        <v>8036</v>
      </c>
      <c r="AB722" s="1" t="s">
        <v>9240</v>
      </c>
      <c r="AC722" s="2" t="s">
        <v>10519</v>
      </c>
      <c r="AD722" s="4" t="s">
        <v>11937</v>
      </c>
    </row>
    <row r="723" spans="1:30" hidden="1" x14ac:dyDescent="0.35">
      <c r="A723" s="3" t="s">
        <v>408</v>
      </c>
      <c r="B723" s="3" t="str">
        <f>PROPER(AmazonProductData[[#This Row],[P_edit_3]])</f>
        <v>Nokia 105 Single Sim,</v>
      </c>
      <c r="C723" s="3" t="str">
        <f>SUBSTITUTE(AmazonProductData[[#This Row],[P_edit_2]],"/","")</f>
        <v>Nokia 105 Single SIM,</v>
      </c>
      <c r="D723" s="3" t="str">
        <f>SUBSTITUTE(AmazonProductData[[#This Row],[P_edit_1]],"!!","")</f>
        <v>Nokia 105 Single SIM,</v>
      </c>
      <c r="E723" s="3" t="str">
        <f>LEFT(AmazonProductData[[#This Row],[product_name-original]],FIND("~",SUBSTITUTE(AmazonProductData[[#This Row],[product_name-original]]," ","~",4))-1)</f>
        <v>Nokia 105 Single SIM,</v>
      </c>
      <c r="F723" s="1" t="s">
        <v>1751</v>
      </c>
      <c r="G723" s="1" t="str">
        <f>LEFT(AmazonProductData[[#This Row],[category-orginal]],FIND("|",AmazonProductData[[#This Row],[category-orginal]]))</f>
        <v>Electronics|</v>
      </c>
      <c r="H723" s="1" t="str">
        <f>SUBSTITUTE(AmazonProductData[[#This Row],[category-old3]], "OfficeProducts", "Office Products")</f>
        <v>Electronics</v>
      </c>
      <c r="I723" s="1" t="str">
        <f>SUBSTITUTE(AmazonProductData[[#This Row],[Category2]], "&amp;", " &amp; ")</f>
        <v>Electronics</v>
      </c>
      <c r="J723" s="1" t="str">
        <f>SUBSTITUTE(AmazonProductData[[#This Row],[category-old2]],"|","")</f>
        <v>Electronics</v>
      </c>
      <c r="K723" s="1" t="s">
        <v>2711</v>
      </c>
      <c r="L723" s="13">
        <v>1299</v>
      </c>
      <c r="M723" s="13" t="str">
        <f>IF(AmazonProductData[[#This Row],[Actual_price]]&lt;200,"₹200",IF(AmazonProductData[[#This Row],[Actual_price]]&lt;=500,"₹200–₹500"," &gt;₹500)"))</f>
        <v xml:space="preserve"> &gt;₹500)</v>
      </c>
      <c r="N723" s="36">
        <v>1599</v>
      </c>
      <c r="O723" s="36" t="str">
        <f>IF(AmazonProductData[[#This Row],[Discount_percentage]]&gt;=0.5,"50% or More","Less Than 50%")</f>
        <v>Less Than 50%</v>
      </c>
      <c r="P723" s="27">
        <v>0.19</v>
      </c>
      <c r="Q723" s="32" t="str">
        <f>IF(AmazonProductData[[#This Row],[Rating]]&lt;3,"Good",IF(AmazonProductData[[#This Row],[Rating]]&lt;=3.9,"Very Good","Excellent"))</f>
        <v>Excellent</v>
      </c>
      <c r="R723" s="32">
        <f>AmazonProductData[[#This Row],[Rating]]*AmazonProductData[[#This Row],[Rating_count]]</f>
        <v>513244</v>
      </c>
      <c r="S723" s="17">
        <v>4</v>
      </c>
      <c r="T723" s="17">
        <f>AmazonProductData[[#This Row],[Actual_price]]*AmazonProductData[[#This Row],[Rating_count]]</f>
        <v>205169289</v>
      </c>
      <c r="U723" s="17" t="str">
        <f>IF(AmazonProductData[[#This Row],[Rating_count]]&lt;1000,"Less than 1k Reviews","More than 1k Reviews")</f>
        <v>More than 1k Reviews</v>
      </c>
      <c r="V723" s="20">
        <v>128311</v>
      </c>
      <c r="W723" s="1" t="s">
        <v>3224</v>
      </c>
      <c r="X723" s="1" t="s">
        <v>4454</v>
      </c>
      <c r="Y723" s="1" t="s">
        <v>5648</v>
      </c>
      <c r="Z723" s="1" t="s">
        <v>6842</v>
      </c>
      <c r="AA723" s="1" t="s">
        <v>8036</v>
      </c>
      <c r="AB723" s="1" t="s">
        <v>9240</v>
      </c>
      <c r="AC723" s="2" t="s">
        <v>10585</v>
      </c>
      <c r="AD723" s="4" t="s">
        <v>12006</v>
      </c>
    </row>
    <row r="724" spans="1:30" hidden="1" x14ac:dyDescent="0.35">
      <c r="A724" s="3" t="s">
        <v>160</v>
      </c>
      <c r="B724" s="3" t="str">
        <f>PROPER(AmazonProductData[[#This Row],[P_edit_3]])</f>
        <v>Amazonbasics Digital Optical Coax</v>
      </c>
      <c r="C724" s="3" t="str">
        <f>SUBSTITUTE(AmazonProductData[[#This Row],[P_edit_2]],"/","")</f>
        <v>AmazonBasics Digital Optical Coax</v>
      </c>
      <c r="D724" s="3" t="str">
        <f>SUBSTITUTE(AmazonProductData[[#This Row],[P_edit_1]],"!!","")</f>
        <v>AmazonBasics Digital Optical Coax</v>
      </c>
      <c r="E724" s="3" t="str">
        <f>LEFT(AmazonProductData[[#This Row],[product_name-original]],FIND("~",SUBSTITUTE(AmazonProductData[[#This Row],[product_name-original]]," ","~",4))-1)</f>
        <v>AmazonBasics Digital Optical Coax</v>
      </c>
      <c r="F724" s="1" t="s">
        <v>1511</v>
      </c>
      <c r="G724" s="1" t="str">
        <f>LEFT(AmazonProductData[[#This Row],[category-orginal]],FIND("|",AmazonProductData[[#This Row],[category-orginal]]))</f>
        <v>Electronics|</v>
      </c>
      <c r="H724" s="1" t="str">
        <f>SUBSTITUTE(AmazonProductData[[#This Row],[category-old3]], "OfficeProducts", "Office Products")</f>
        <v>Electronics</v>
      </c>
      <c r="I724" s="1" t="str">
        <f>SUBSTITUTE(AmazonProductData[[#This Row],[Category2]], "&amp;", " &amp; ")</f>
        <v>Electronics</v>
      </c>
      <c r="J724" s="1" t="str">
        <f>SUBSTITUTE(AmazonProductData[[#This Row],[category-old2]],"|","")</f>
        <v>Electronics</v>
      </c>
      <c r="K724" s="1" t="s">
        <v>2697</v>
      </c>
      <c r="L724" s="13">
        <v>1089</v>
      </c>
      <c r="M724" s="13" t="str">
        <f>IF(AmazonProductData[[#This Row],[Actual_price]]&lt;200,"₹200",IF(AmazonProductData[[#This Row],[Actual_price]]&lt;=500,"₹200–₹500"," &gt;₹500)"))</f>
        <v xml:space="preserve"> &gt;₹500)</v>
      </c>
      <c r="N724" s="36">
        <v>1600</v>
      </c>
      <c r="O724" s="36" t="str">
        <f>IF(AmazonProductData[[#This Row],[Discount_percentage]]&gt;=0.5,"50% or More","Less Than 50%")</f>
        <v>Less Than 50%</v>
      </c>
      <c r="P724" s="27">
        <v>0.32</v>
      </c>
      <c r="Q724" s="32" t="str">
        <f>IF(AmazonProductData[[#This Row],[Rating]]&lt;3,"Good",IF(AmazonProductData[[#This Row],[Rating]]&lt;=3.9,"Very Good","Excellent"))</f>
        <v>Excellent</v>
      </c>
      <c r="R724" s="32">
        <f>AmazonProductData[[#This Row],[Rating]]*AmazonProductData[[#This Row],[Rating_count]]</f>
        <v>14260</v>
      </c>
      <c r="S724" s="17">
        <v>4</v>
      </c>
      <c r="T724" s="17">
        <f>AmazonProductData[[#This Row],[Actual_price]]*AmazonProductData[[#This Row],[Rating_count]]</f>
        <v>5704000</v>
      </c>
      <c r="U724" s="17" t="str">
        <f>IF(AmazonProductData[[#This Row],[Rating_count]]&lt;1000,"Less than 1k Reviews","More than 1k Reviews")</f>
        <v>More than 1k Reviews</v>
      </c>
      <c r="V724" s="20">
        <v>3565</v>
      </c>
      <c r="W724" s="1" t="s">
        <v>3053</v>
      </c>
      <c r="X724" s="1" t="s">
        <v>4315</v>
      </c>
      <c r="Y724" s="1" t="s">
        <v>5509</v>
      </c>
      <c r="Z724" s="1" t="s">
        <v>6703</v>
      </c>
      <c r="AA724" s="1" t="s">
        <v>7897</v>
      </c>
      <c r="AB724" s="1" t="s">
        <v>9097</v>
      </c>
      <c r="AC724" s="2" t="s">
        <v>10338</v>
      </c>
      <c r="AD724" s="4" t="s">
        <v>11752</v>
      </c>
    </row>
    <row r="725" spans="1:30" hidden="1" x14ac:dyDescent="0.35">
      <c r="A725" s="3" t="s">
        <v>289</v>
      </c>
      <c r="B725" s="3" t="str">
        <f>PROPER(AmazonProductData[[#This Row],[P_edit_3]])</f>
        <v>Kodak 139 Cm (55 Inches) 4K Ultra Hd Smart Led Tv 55Ca0909 (Black)</v>
      </c>
      <c r="C725" s="3" t="str">
        <f>SUBSTITUTE(AmazonProductData[[#This Row],[P_edit_2]],"/","")</f>
        <v>Kodak 139 cm (55 inches) 4K Ultra HD Smart LED TV 55CA0909 (Black)</v>
      </c>
      <c r="D725" s="3" t="str">
        <f>SUBSTITUTE(AmazonProductData[[#This Row],[P_edit_1]],"!!","")</f>
        <v>Kodak 139 cm (55 inches) 4K Ultra HD Smart LED TV 55CA0909 (Black)</v>
      </c>
      <c r="E725" s="3" t="s">
        <v>1645</v>
      </c>
      <c r="F725" s="1" t="s">
        <v>1640</v>
      </c>
      <c r="G725" s="1" t="str">
        <f>LEFT(AmazonProductData[[#This Row],[category-orginal]],FIND("|",AmazonProductData[[#This Row],[category-orginal]]))</f>
        <v>Computers&amp;Accessories|</v>
      </c>
      <c r="H725" s="1" t="str">
        <f>SUBSTITUTE(AmazonProductData[[#This Row],[category-old3]], "OfficeProducts", "Office Products")</f>
        <v>Computers &amp; Accessories</v>
      </c>
      <c r="I725" s="1" t="str">
        <f>SUBSTITUTE(AmazonProductData[[#This Row],[Category2]], "&amp;", " &amp; ")</f>
        <v>Computers &amp; Accessories</v>
      </c>
      <c r="J725" s="1" t="str">
        <f>SUBSTITUTE(AmazonProductData[[#This Row],[category-old2]],"|","")</f>
        <v>Computers&amp;Accessories</v>
      </c>
      <c r="K725" s="1" t="s">
        <v>2688</v>
      </c>
      <c r="L725" s="13">
        <v>649</v>
      </c>
      <c r="M725" s="13" t="str">
        <f>IF(AmazonProductData[[#This Row],[Actual_price]]&lt;200,"₹200",IF(AmazonProductData[[#This Row],[Actual_price]]&lt;=500,"₹200–₹500"," &gt;₹500)"))</f>
        <v xml:space="preserve"> &gt;₹500)</v>
      </c>
      <c r="N725" s="36">
        <v>1600</v>
      </c>
      <c r="O725" s="36" t="str">
        <f>IF(AmazonProductData[[#This Row],[Discount_percentage]]&gt;=0.5,"50% or More","Less Than 50%")</f>
        <v>50% or More</v>
      </c>
      <c r="P725" s="27">
        <v>0.59</v>
      </c>
      <c r="Q725" s="32" t="str">
        <f>IF(AmazonProductData[[#This Row],[Rating]]&lt;3,"Good",IF(AmazonProductData[[#This Row],[Rating]]&lt;=3.9,"Very Good","Excellent"))</f>
        <v>Excellent</v>
      </c>
      <c r="R725" s="32">
        <f>AmazonProductData[[#This Row],[Rating]]*AmazonProductData[[#This Row],[Rating_count]]</f>
        <v>23439.3</v>
      </c>
      <c r="S725" s="17">
        <v>4.3</v>
      </c>
      <c r="T725" s="17">
        <f>AmazonProductData[[#This Row],[Actual_price]]*AmazonProductData[[#This Row],[Rating_count]]</f>
        <v>8721600</v>
      </c>
      <c r="U725" s="17" t="str">
        <f>IF(AmazonProductData[[#This Row],[Rating_count]]&lt;1000,"Less than 1k Reviews","More than 1k Reviews")</f>
        <v>More than 1k Reviews</v>
      </c>
      <c r="V725" s="20">
        <v>5451</v>
      </c>
      <c r="W725" s="1" t="s">
        <v>3171</v>
      </c>
      <c r="X725" s="1" t="s">
        <v>4331</v>
      </c>
      <c r="Y725" s="1" t="s">
        <v>5525</v>
      </c>
      <c r="Z725" s="1" t="s">
        <v>6719</v>
      </c>
      <c r="AA725" s="1" t="s">
        <v>7913</v>
      </c>
      <c r="AB725" s="1" t="s">
        <v>9114</v>
      </c>
      <c r="AC725" s="2" t="s">
        <v>10465</v>
      </c>
      <c r="AD725" s="4" t="s">
        <v>11881</v>
      </c>
    </row>
    <row r="726" spans="1:30" hidden="1" x14ac:dyDescent="0.35">
      <c r="A726" s="3" t="s">
        <v>423</v>
      </c>
      <c r="B726" s="3" t="str">
        <f>PROPER(AmazonProductData[[#This Row],[P_edit_3]])</f>
        <v>Hp 32Gb Class 10</v>
      </c>
      <c r="C726" s="3" t="str">
        <f>SUBSTITUTE(AmazonProductData[[#This Row],[P_edit_2]],"/","")</f>
        <v>HP 32GB Class 10</v>
      </c>
      <c r="D726" s="3" t="str">
        <f>SUBSTITUTE(AmazonProductData[[#This Row],[P_edit_1]],"!!","")</f>
        <v>HP 32GB Class 10</v>
      </c>
      <c r="E726" s="3" t="str">
        <f>LEFT(AmazonProductData[[#This Row],[product_name-original]],FIND("~",SUBSTITUTE(AmazonProductData[[#This Row],[product_name-original]]," ","~",4))-1)</f>
        <v>HP 32GB Class 10</v>
      </c>
      <c r="F726" s="1" t="s">
        <v>1765</v>
      </c>
      <c r="G726" s="1" t="str">
        <f>LEFT(AmazonProductData[[#This Row],[category-orginal]],FIND("|",AmazonProductData[[#This Row],[category-orginal]]))</f>
        <v>Electronics|</v>
      </c>
      <c r="H726" s="1" t="str">
        <f>SUBSTITUTE(AmazonProductData[[#This Row],[category-old3]], "OfficeProducts", "Office Products")</f>
        <v>Electronics</v>
      </c>
      <c r="I726" s="1" t="str">
        <f>SUBSTITUTE(AmazonProductData[[#This Row],[Category2]], "&amp;", " &amp; ")</f>
        <v>Electronics</v>
      </c>
      <c r="J726" s="1" t="str">
        <f>SUBSTITUTE(AmazonProductData[[#This Row],[category-old2]],"|","")</f>
        <v>Electronics</v>
      </c>
      <c r="K726" s="1" t="s">
        <v>2710</v>
      </c>
      <c r="L726" s="13">
        <v>369</v>
      </c>
      <c r="M726" s="13" t="str">
        <f>IF(AmazonProductData[[#This Row],[Actual_price]]&lt;200,"₹200",IF(AmazonProductData[[#This Row],[Actual_price]]&lt;=500,"₹200–₹500"," &gt;₹500)"))</f>
        <v xml:space="preserve"> &gt;₹500)</v>
      </c>
      <c r="N726" s="36">
        <v>1600</v>
      </c>
      <c r="O726" s="36" t="str">
        <f>IF(AmazonProductData[[#This Row],[Discount_percentage]]&gt;=0.5,"50% or More","Less Than 50%")</f>
        <v>50% or More</v>
      </c>
      <c r="P726" s="27">
        <v>0.77</v>
      </c>
      <c r="Q726" s="32" t="str">
        <f>IF(AmazonProductData[[#This Row],[Rating]]&lt;3,"Good",IF(AmazonProductData[[#This Row],[Rating]]&lt;=3.9,"Very Good","Excellent"))</f>
        <v>Excellent</v>
      </c>
      <c r="R726" s="32">
        <f>AmazonProductData[[#This Row],[Rating]]*AmazonProductData[[#This Row],[Rating_count]]</f>
        <v>130500</v>
      </c>
      <c r="S726" s="17">
        <v>4</v>
      </c>
      <c r="T726" s="17">
        <f>AmazonProductData[[#This Row],[Actual_price]]*AmazonProductData[[#This Row],[Rating_count]]</f>
        <v>52200000</v>
      </c>
      <c r="U726" s="17" t="str">
        <f>IF(AmazonProductData[[#This Row],[Rating_count]]&lt;1000,"Less than 1k Reviews","More than 1k Reviews")</f>
        <v>More than 1k Reviews</v>
      </c>
      <c r="V726" s="20">
        <v>32625</v>
      </c>
      <c r="W726" s="1" t="s">
        <v>3289</v>
      </c>
      <c r="X726" s="1" t="s">
        <v>4505</v>
      </c>
      <c r="Y726" s="1" t="s">
        <v>5699</v>
      </c>
      <c r="Z726" s="1" t="s">
        <v>6893</v>
      </c>
      <c r="AA726" s="1" t="s">
        <v>8087</v>
      </c>
      <c r="AB726" s="1" t="s">
        <v>9293</v>
      </c>
      <c r="AC726" s="2" t="s">
        <v>10602</v>
      </c>
      <c r="AD726" s="4" t="s">
        <v>12025</v>
      </c>
    </row>
    <row r="727" spans="1:30" hidden="1" x14ac:dyDescent="0.35">
      <c r="A727" s="3" t="s">
        <v>423</v>
      </c>
      <c r="B727" s="3" t="str">
        <f>PROPER(AmazonProductData[[#This Row],[P_edit_3]])</f>
        <v>Hp 32Gb Class 10</v>
      </c>
      <c r="C727" s="3" t="str">
        <f>SUBSTITUTE(AmazonProductData[[#This Row],[P_edit_2]],"/","")</f>
        <v>HP 32GB Class 10</v>
      </c>
      <c r="D727" s="3" t="str">
        <f>SUBSTITUTE(AmazonProductData[[#This Row],[P_edit_1]],"!!","")</f>
        <v>HP 32GB Class 10</v>
      </c>
      <c r="E727" s="3" t="str">
        <f>LEFT(AmazonProductData[[#This Row],[product_name-original]],FIND("~",SUBSTITUTE(AmazonProductData[[#This Row],[product_name-original]]," ","~",4))-1)</f>
        <v>HP 32GB Class 10</v>
      </c>
      <c r="F727" s="1" t="s">
        <v>1765</v>
      </c>
      <c r="G727" s="1" t="str">
        <f>LEFT(AmazonProductData[[#This Row],[category-orginal]],FIND("|",AmazonProductData[[#This Row],[category-orginal]]))</f>
        <v>Electronics|</v>
      </c>
      <c r="H727" s="1" t="str">
        <f>SUBSTITUTE(AmazonProductData[[#This Row],[category-old3]], "OfficeProducts", "Office Products")</f>
        <v>Electronics</v>
      </c>
      <c r="I727" s="1" t="str">
        <f>SUBSTITUTE(AmazonProductData[[#This Row],[Category2]], "&amp;", " &amp; ")</f>
        <v>Electronics</v>
      </c>
      <c r="J727" s="1" t="str">
        <f>SUBSTITUTE(AmazonProductData[[#This Row],[category-old2]],"|","")</f>
        <v>Electronics</v>
      </c>
      <c r="K727" s="1" t="s">
        <v>2710</v>
      </c>
      <c r="L727" s="13">
        <v>369</v>
      </c>
      <c r="M727" s="13" t="str">
        <f>IF(AmazonProductData[[#This Row],[Actual_price]]&lt;200,"₹200",IF(AmazonProductData[[#This Row],[Actual_price]]&lt;=500,"₹200–₹500"," &gt;₹500)"))</f>
        <v xml:space="preserve"> &gt;₹500)</v>
      </c>
      <c r="N727" s="36">
        <v>1600</v>
      </c>
      <c r="O727" s="36" t="str">
        <f>IF(AmazonProductData[[#This Row],[Discount_percentage]]&gt;=0.5,"50% or More","Less Than 50%")</f>
        <v>50% or More</v>
      </c>
      <c r="P727" s="27">
        <v>0.77</v>
      </c>
      <c r="Q727" s="32" t="str">
        <f>IF(AmazonProductData[[#This Row],[Rating]]&lt;3,"Good",IF(AmazonProductData[[#This Row],[Rating]]&lt;=3.9,"Very Good","Excellent"))</f>
        <v>Excellent</v>
      </c>
      <c r="R727" s="32">
        <f>AmazonProductData[[#This Row],[Rating]]*AmazonProductData[[#This Row],[Rating_count]]</f>
        <v>130500</v>
      </c>
      <c r="S727" s="17">
        <v>4</v>
      </c>
      <c r="T727" s="17">
        <f>AmazonProductData[[#This Row],[Actual_price]]*AmazonProductData[[#This Row],[Rating_count]]</f>
        <v>52200000</v>
      </c>
      <c r="U727" s="17" t="str">
        <f>IF(AmazonProductData[[#This Row],[Rating_count]]&lt;1000,"Less than 1k Reviews","More than 1k Reviews")</f>
        <v>More than 1k Reviews</v>
      </c>
      <c r="V727" s="20">
        <v>32625</v>
      </c>
      <c r="W727" s="1" t="s">
        <v>3476</v>
      </c>
      <c r="X727" s="1" t="s">
        <v>4505</v>
      </c>
      <c r="Y727" s="1" t="s">
        <v>5699</v>
      </c>
      <c r="Z727" s="1" t="s">
        <v>6893</v>
      </c>
      <c r="AA727" s="1" t="s">
        <v>8087</v>
      </c>
      <c r="AB727" s="1" t="s">
        <v>9293</v>
      </c>
      <c r="AC727" s="2" t="s">
        <v>10837</v>
      </c>
      <c r="AD727" s="4" t="s">
        <v>12278</v>
      </c>
    </row>
    <row r="728" spans="1:30" hidden="1" x14ac:dyDescent="0.35">
      <c r="A728" s="3" t="s">
        <v>1149</v>
      </c>
      <c r="B728" s="3" t="str">
        <f>PROPER(AmazonProductData[[#This Row],[P_edit_3]])</f>
        <v>Bajaj Pygmy Mini 110</v>
      </c>
      <c r="C728" s="3" t="str">
        <f>SUBSTITUTE(AmazonProductData[[#This Row],[P_edit_2]],"/","")</f>
        <v>BAJAJ PYGMY MINI 110</v>
      </c>
      <c r="D728" s="3" t="str">
        <f>SUBSTITUTE(AmazonProductData[[#This Row],[P_edit_1]],"!!","")</f>
        <v>BAJAJ PYGMY MINI 110</v>
      </c>
      <c r="E728" s="3" t="str">
        <f>LEFT(AmazonProductData[[#This Row],[product_name-original]],FIND("~",SUBSTITUTE(AmazonProductData[[#This Row],[product_name-original]]," ","~",4))-1)</f>
        <v>BAJAJ PYGMY MINI 110</v>
      </c>
      <c r="F728" s="1" t="s">
        <v>2486</v>
      </c>
      <c r="G728" s="1" t="str">
        <f>LEFT(AmazonProductData[[#This Row],[category-orginal]],FIND("|",AmazonProductData[[#This Row],[category-orginal]]))</f>
        <v>Home&amp;Kitchen|</v>
      </c>
      <c r="H728" s="1" t="str">
        <f>SUBSTITUTE(AmazonProductData[[#This Row],[category-old3]], "OfficeProducts", "Office Products")</f>
        <v>Home &amp; Kitchen</v>
      </c>
      <c r="I728" s="1" t="str">
        <f>SUBSTITUTE(AmazonProductData[[#This Row],[Category2]], "&amp;", " &amp; ")</f>
        <v>Home &amp; Kitchen</v>
      </c>
      <c r="J728" s="1" t="str">
        <f>SUBSTITUTE(AmazonProductData[[#This Row],[category-old2]],"|","")</f>
        <v>Home&amp;Kitchen</v>
      </c>
      <c r="K728" s="1" t="s">
        <v>2881</v>
      </c>
      <c r="L728" s="13">
        <v>948</v>
      </c>
      <c r="M728" s="13" t="str">
        <f>IF(AmazonProductData[[#This Row],[Actual_price]]&lt;200,"₹200",IF(AmazonProductData[[#This Row],[Actual_price]]&lt;=500,"₹200–₹500"," &gt;₹500)"))</f>
        <v xml:space="preserve"> &gt;₹500)</v>
      </c>
      <c r="N728" s="36">
        <v>1620</v>
      </c>
      <c r="O728" s="36" t="str">
        <f>IF(AmazonProductData[[#This Row],[Discount_percentage]]&gt;=0.5,"50% or More","Less Than 50%")</f>
        <v>Less Than 50%</v>
      </c>
      <c r="P728" s="27">
        <v>0.41</v>
      </c>
      <c r="Q728" s="32" t="str">
        <f>IF(AmazonProductData[[#This Row],[Rating]]&lt;3,"Good",IF(AmazonProductData[[#This Row],[Rating]]&lt;=3.9,"Very Good","Excellent"))</f>
        <v>Excellent</v>
      </c>
      <c r="R728" s="32">
        <f>AmazonProductData[[#This Row],[Rating]]*AmazonProductData[[#This Row],[Rating_count]]</f>
        <v>17917</v>
      </c>
      <c r="S728" s="17">
        <v>4.0999999999999996</v>
      </c>
      <c r="T728" s="17">
        <f>AmazonProductData[[#This Row],[Actual_price]]*AmazonProductData[[#This Row],[Rating_count]]</f>
        <v>7079400</v>
      </c>
      <c r="U728" s="17" t="str">
        <f>IF(AmazonProductData[[#This Row],[Rating_count]]&lt;1000,"Less than 1k Reviews","More than 1k Reviews")</f>
        <v>More than 1k Reviews</v>
      </c>
      <c r="V728" s="20">
        <v>4370</v>
      </c>
      <c r="W728" s="1" t="s">
        <v>3992</v>
      </c>
      <c r="X728" s="1" t="s">
        <v>5184</v>
      </c>
      <c r="Y728" s="1" t="s">
        <v>6378</v>
      </c>
      <c r="Z728" s="1" t="s">
        <v>7572</v>
      </c>
      <c r="AA728" s="1" t="s">
        <v>8766</v>
      </c>
      <c r="AB728" s="1" t="s">
        <v>9978</v>
      </c>
      <c r="AC728" s="2" t="s">
        <v>11391</v>
      </c>
      <c r="AD728" s="4" t="s">
        <v>12855</v>
      </c>
    </row>
    <row r="729" spans="1:30" hidden="1" x14ac:dyDescent="0.35">
      <c r="A729" s="3" t="s">
        <v>443</v>
      </c>
      <c r="B729" s="3" t="str">
        <f>PROPER(AmazonProductData[[#This Row],[P_edit_3]])</f>
        <v>Motorola A10 Dual Sim</v>
      </c>
      <c r="C729" s="3" t="str">
        <f>SUBSTITUTE(AmazonProductData[[#This Row],[P_edit_2]],"/","")</f>
        <v>Motorola a10 Dual Sim</v>
      </c>
      <c r="D729" s="3" t="str">
        <f>SUBSTITUTE(AmazonProductData[[#This Row],[P_edit_1]],"!!","")</f>
        <v>Motorola a10 Dual Sim</v>
      </c>
      <c r="E729" s="3" t="str">
        <f>LEFT(AmazonProductData[[#This Row],[product_name-original]],FIND("~",SUBSTITUTE(AmazonProductData[[#This Row],[product_name-original]]," ","~",4))-1)</f>
        <v>Motorola a10 Dual Sim</v>
      </c>
      <c r="F729" s="1" t="s">
        <v>1785</v>
      </c>
      <c r="G729" s="1" t="str">
        <f>LEFT(AmazonProductData[[#This Row],[category-orginal]],FIND("|",AmazonProductData[[#This Row],[category-orginal]]))</f>
        <v>Electronics|</v>
      </c>
      <c r="H729" s="1" t="str">
        <f>SUBSTITUTE(AmazonProductData[[#This Row],[category-old3]], "OfficeProducts", "Office Products")</f>
        <v>Electronics</v>
      </c>
      <c r="I729" s="1" t="str">
        <f>SUBSTITUTE(AmazonProductData[[#This Row],[Category2]], "&amp;", " &amp; ")</f>
        <v>Electronics</v>
      </c>
      <c r="J729" s="1" t="str">
        <f>SUBSTITUTE(AmazonProductData[[#This Row],[category-old2]],"|","")</f>
        <v>Electronics</v>
      </c>
      <c r="K729" s="1" t="s">
        <v>2711</v>
      </c>
      <c r="L729" s="13">
        <v>1399</v>
      </c>
      <c r="M729" s="13" t="str">
        <f>IF(AmazonProductData[[#This Row],[Actual_price]]&lt;200,"₹200",IF(AmazonProductData[[#This Row],[Actual_price]]&lt;=500,"₹200–₹500"," &gt;₹500)"))</f>
        <v xml:space="preserve"> &gt;₹500)</v>
      </c>
      <c r="N729" s="36">
        <v>1630</v>
      </c>
      <c r="O729" s="36" t="str">
        <f>IF(AmazonProductData[[#This Row],[Discount_percentage]]&gt;=0.5,"50% or More","Less Than 50%")</f>
        <v>Less Than 50%</v>
      </c>
      <c r="P729" s="27">
        <v>0.14000000000000001</v>
      </c>
      <c r="Q729" s="32" t="str">
        <f>IF(AmazonProductData[[#This Row],[Rating]]&lt;3,"Good",IF(AmazonProductData[[#This Row],[Rating]]&lt;=3.9,"Very Good","Excellent"))</f>
        <v>Excellent</v>
      </c>
      <c r="R729" s="32">
        <f>AmazonProductData[[#This Row],[Rating]]*AmazonProductData[[#This Row],[Rating_count]]</f>
        <v>37512</v>
      </c>
      <c r="S729" s="17">
        <v>4</v>
      </c>
      <c r="T729" s="17">
        <f>AmazonProductData[[#This Row],[Actual_price]]*AmazonProductData[[#This Row],[Rating_count]]</f>
        <v>15286140</v>
      </c>
      <c r="U729" s="17" t="str">
        <f>IF(AmazonProductData[[#This Row],[Rating_count]]&lt;1000,"Less than 1k Reviews","More than 1k Reviews")</f>
        <v>More than 1k Reviews</v>
      </c>
      <c r="V729" s="20">
        <v>9378</v>
      </c>
      <c r="W729" s="1" t="s">
        <v>3305</v>
      </c>
      <c r="X729" s="1" t="s">
        <v>4514</v>
      </c>
      <c r="Y729" s="1" t="s">
        <v>5708</v>
      </c>
      <c r="Z729" s="1" t="s">
        <v>6902</v>
      </c>
      <c r="AA729" s="1" t="s">
        <v>8096</v>
      </c>
      <c r="AB729" s="1" t="s">
        <v>9302</v>
      </c>
      <c r="AC729" s="2" t="s">
        <v>10620</v>
      </c>
      <c r="AD729" s="4" t="s">
        <v>12047</v>
      </c>
    </row>
    <row r="730" spans="1:30" hidden="1" x14ac:dyDescent="0.35">
      <c r="A730" s="3" t="s">
        <v>495</v>
      </c>
      <c r="B730" s="3" t="str">
        <f>PROPER(AmazonProductData[[#This Row],[P_edit_3]])</f>
        <v>Motorola A10 Dual Sim</v>
      </c>
      <c r="C730" s="3" t="str">
        <f>SUBSTITUTE(AmazonProductData[[#This Row],[P_edit_2]],"/","")</f>
        <v>Motorola a10 Dual Sim</v>
      </c>
      <c r="D730" s="3" t="str">
        <f>SUBSTITUTE(AmazonProductData[[#This Row],[P_edit_1]],"!!","")</f>
        <v>Motorola a10 Dual Sim</v>
      </c>
      <c r="E730" s="3" t="str">
        <f>LEFT(AmazonProductData[[#This Row],[product_name-original]],FIND("~",SUBSTITUTE(AmazonProductData[[#This Row],[product_name-original]]," ","~",4))-1)</f>
        <v>Motorola a10 Dual Sim</v>
      </c>
      <c r="F730" s="1" t="s">
        <v>1834</v>
      </c>
      <c r="G730" s="1" t="str">
        <f>LEFT(AmazonProductData[[#This Row],[category-orginal]],FIND("|",AmazonProductData[[#This Row],[category-orginal]]))</f>
        <v>Electronics|</v>
      </c>
      <c r="H730" s="1" t="str">
        <f>SUBSTITUTE(AmazonProductData[[#This Row],[category-old3]], "OfficeProducts", "Office Products")</f>
        <v>Electronics</v>
      </c>
      <c r="I730" s="1" t="str">
        <f>SUBSTITUTE(AmazonProductData[[#This Row],[Category2]], "&amp;", " &amp; ")</f>
        <v>Electronics</v>
      </c>
      <c r="J730" s="1" t="str">
        <f>SUBSTITUTE(AmazonProductData[[#This Row],[category-old2]],"|","")</f>
        <v>Electronics</v>
      </c>
      <c r="K730" s="1" t="s">
        <v>2711</v>
      </c>
      <c r="L730" s="13">
        <v>1399</v>
      </c>
      <c r="M730" s="13" t="str">
        <f>IF(AmazonProductData[[#This Row],[Actual_price]]&lt;200,"₹200",IF(AmazonProductData[[#This Row],[Actual_price]]&lt;=500,"₹200–₹500"," &gt;₹500)"))</f>
        <v xml:space="preserve"> &gt;₹500)</v>
      </c>
      <c r="N730" s="36">
        <v>1630</v>
      </c>
      <c r="O730" s="36" t="str">
        <f>IF(AmazonProductData[[#This Row],[Discount_percentage]]&gt;=0.5,"50% or More","Less Than 50%")</f>
        <v>Less Than 50%</v>
      </c>
      <c r="P730" s="27">
        <v>0.14000000000000001</v>
      </c>
      <c r="Q730" s="32" t="str">
        <f>IF(AmazonProductData[[#This Row],[Rating]]&lt;3,"Good",IF(AmazonProductData[[#This Row],[Rating]]&lt;=3.9,"Very Good","Excellent"))</f>
        <v>Excellent</v>
      </c>
      <c r="R730" s="32">
        <f>AmazonProductData[[#This Row],[Rating]]*AmazonProductData[[#This Row],[Rating_count]]</f>
        <v>37512</v>
      </c>
      <c r="S730" s="17">
        <v>4</v>
      </c>
      <c r="T730" s="17">
        <f>AmazonProductData[[#This Row],[Actual_price]]*AmazonProductData[[#This Row],[Rating_count]]</f>
        <v>15286140</v>
      </c>
      <c r="U730" s="17" t="str">
        <f>IF(AmazonProductData[[#This Row],[Rating_count]]&lt;1000,"Less than 1k Reviews","More than 1k Reviews")</f>
        <v>More than 1k Reviews</v>
      </c>
      <c r="V730" s="20">
        <v>9378</v>
      </c>
      <c r="W730" s="1" t="s">
        <v>3346</v>
      </c>
      <c r="X730" s="1" t="s">
        <v>4514</v>
      </c>
      <c r="Y730" s="1" t="s">
        <v>5708</v>
      </c>
      <c r="Z730" s="1" t="s">
        <v>6902</v>
      </c>
      <c r="AA730" s="1" t="s">
        <v>8096</v>
      </c>
      <c r="AB730" s="1" t="s">
        <v>9302</v>
      </c>
      <c r="AC730" s="2" t="s">
        <v>10676</v>
      </c>
      <c r="AD730" s="4" t="s">
        <v>12108</v>
      </c>
    </row>
    <row r="731" spans="1:30" x14ac:dyDescent="0.35">
      <c r="A731" s="3" t="s">
        <v>837</v>
      </c>
      <c r="B731" s="3" t="str">
        <f>PROPER(AmazonProductData[[#This Row],[P_edit_3]])</f>
        <v>Wings Phantom Pro Earphones</v>
      </c>
      <c r="C731" s="3" t="str">
        <f>SUBSTITUTE(AmazonProductData[[#This Row],[P_edit_2]],"/","")</f>
        <v>Wings Phantom Pro Earphones</v>
      </c>
      <c r="D731" s="3" t="str">
        <f>SUBSTITUTE(AmazonProductData[[#This Row],[P_edit_1]],"!!","")</f>
        <v>Wings Phantom Pro Earphones</v>
      </c>
      <c r="E731" s="3" t="str">
        <f>LEFT(AmazonProductData[[#This Row],[product_name-original]],FIND("~",SUBSTITUTE(AmazonProductData[[#This Row],[product_name-original]]," ","~",4))-1)</f>
        <v>Wings Phantom Pro Earphones</v>
      </c>
      <c r="F731" s="1" t="s">
        <v>2174</v>
      </c>
      <c r="G731" s="1" t="str">
        <f>LEFT(AmazonProductData[[#This Row],[category-orginal]],FIND("|",AmazonProductData[[#This Row],[category-orginal]]))</f>
        <v>Computers&amp;Accessories|</v>
      </c>
      <c r="H731" s="1" t="str">
        <f>SUBSTITUTE(AmazonProductData[[#This Row],[category-old3]], "OfficeProducts", "Office Products")</f>
        <v>Computers &amp; Accessories</v>
      </c>
      <c r="I731" s="1" t="str">
        <f>SUBSTITUTE(AmazonProductData[[#This Row],[Category2]], "&amp;", " &amp; ")</f>
        <v>Computers &amp; Accessories</v>
      </c>
      <c r="J731" s="1" t="str">
        <f>SUBSTITUTE(AmazonProductData[[#This Row],[category-old2]],"|","")</f>
        <v>Computers&amp;Accessories</v>
      </c>
      <c r="K731" s="1" t="s">
        <v>2814</v>
      </c>
      <c r="L731" s="13">
        <v>1199</v>
      </c>
      <c r="M731" s="13" t="str">
        <f>IF(AmazonProductData[[#This Row],[Actual_price]]&lt;200,"₹200",IF(AmazonProductData[[#This Row],[Actual_price]]&lt;=500,"₹200–₹500"," &gt;₹500)"))</f>
        <v xml:space="preserve"> &gt;₹500)</v>
      </c>
      <c r="N731" s="36">
        <v>5499</v>
      </c>
      <c r="O731" s="36" t="str">
        <f>IF(AmazonProductData[[#This Row],[Discount_percentage]]&gt;=0.5,"50% or More","Less Than 50%")</f>
        <v>50% or More</v>
      </c>
      <c r="P731" s="27">
        <v>0.78</v>
      </c>
      <c r="Q731" s="32" t="str">
        <f>IF(AmazonProductData[[#This Row],[Rating]]&lt;3,"Good",IF(AmazonProductData[[#This Row],[Rating]]&lt;=3.9,"Very Good","Excellent"))</f>
        <v>Very Good</v>
      </c>
      <c r="R731" s="32">
        <f>AmazonProductData[[#This Row],[Rating]]*AmazonProductData[[#This Row],[Rating_count]]</f>
        <v>7763.4</v>
      </c>
      <c r="S731" s="17">
        <v>3.8</v>
      </c>
      <c r="T731" s="17">
        <f>AmazonProductData[[#This Row],[Actual_price]]*AmazonProductData[[#This Row],[Rating_count]]</f>
        <v>11234457</v>
      </c>
      <c r="U731" s="17" t="str">
        <f>IF(AmazonProductData[[#This Row],[Rating_count]]&lt;1000,"Less than 1k Reviews","More than 1k Reviews")</f>
        <v>More than 1k Reviews</v>
      </c>
      <c r="V731" s="20">
        <v>2043</v>
      </c>
      <c r="W731" s="1" t="s">
        <v>3682</v>
      </c>
      <c r="X731" s="1" t="s">
        <v>4874</v>
      </c>
      <c r="Y731" s="1" t="s">
        <v>6068</v>
      </c>
      <c r="Z731" s="1" t="s">
        <v>7262</v>
      </c>
      <c r="AA731" s="1" t="s">
        <v>8456</v>
      </c>
      <c r="AB731" s="1" t="s">
        <v>9666</v>
      </c>
      <c r="AC731" s="2" t="s">
        <v>11069</v>
      </c>
      <c r="AD731" s="4" t="s">
        <v>12524</v>
      </c>
    </row>
    <row r="732" spans="1:30" hidden="1" x14ac:dyDescent="0.35">
      <c r="A732" s="3" t="s">
        <v>798</v>
      </c>
      <c r="B732" s="3" t="str">
        <f>PROPER(AmazonProductData[[#This Row],[P_edit_3]])</f>
        <v>Logitech M331 Silent Plus</v>
      </c>
      <c r="C732" s="3" t="str">
        <f>SUBSTITUTE(AmazonProductData[[#This Row],[P_edit_2]],"/","")</f>
        <v>Logitech M331 Silent Plus</v>
      </c>
      <c r="D732" s="3" t="str">
        <f>SUBSTITUTE(AmazonProductData[[#This Row],[P_edit_1]],"!!","")</f>
        <v>Logitech M331 Silent Plus</v>
      </c>
      <c r="E732" s="3" t="str">
        <f>LEFT(AmazonProductData[[#This Row],[product_name-original]],FIND("~",SUBSTITUTE(AmazonProductData[[#This Row],[product_name-original]]," ","~",4))-1)</f>
        <v>Logitech M331 Silent Plus</v>
      </c>
      <c r="F732" s="1" t="s">
        <v>2135</v>
      </c>
      <c r="G732" s="1" t="str">
        <f>LEFT(AmazonProductData[[#This Row],[category-orginal]],FIND("|",AmazonProductData[[#This Row],[category-orginal]]))</f>
        <v>Computers&amp;Accessories|</v>
      </c>
      <c r="H732" s="1" t="str">
        <f>SUBSTITUTE(AmazonProductData[[#This Row],[category-old3]], "OfficeProducts", "Office Products")</f>
        <v>Computers &amp; Accessories</v>
      </c>
      <c r="I732" s="1" t="str">
        <f>SUBSTITUTE(AmazonProductData[[#This Row],[Category2]], "&amp;", " &amp; ")</f>
        <v>Computers &amp; Accessories</v>
      </c>
      <c r="J732" s="1" t="str">
        <f>SUBSTITUTE(AmazonProductData[[#This Row],[category-old2]],"|","")</f>
        <v>Computers&amp;Accessories</v>
      </c>
      <c r="K732" s="1" t="s">
        <v>2733</v>
      </c>
      <c r="L732" s="13">
        <v>1295</v>
      </c>
      <c r="M732" s="13" t="str">
        <f>IF(AmazonProductData[[#This Row],[Actual_price]]&lt;200,"₹200",IF(AmazonProductData[[#This Row],[Actual_price]]&lt;=500,"₹200–₹500"," &gt;₹500)"))</f>
        <v xml:space="preserve"> &gt;₹500)</v>
      </c>
      <c r="N732" s="36">
        <v>1645</v>
      </c>
      <c r="O732" s="36" t="str">
        <f>IF(AmazonProductData[[#This Row],[Discount_percentage]]&gt;=0.5,"50% or More","Less Than 50%")</f>
        <v>Less Than 50%</v>
      </c>
      <c r="P732" s="27">
        <v>0.21</v>
      </c>
      <c r="Q732" s="32" t="str">
        <f>IF(AmazonProductData[[#This Row],[Rating]]&lt;3,"Good",IF(AmazonProductData[[#This Row],[Rating]]&lt;=3.9,"Very Good","Excellent"))</f>
        <v>Excellent</v>
      </c>
      <c r="R732" s="32">
        <f>AmazonProductData[[#This Row],[Rating]]*AmazonProductData[[#This Row],[Rating_count]]</f>
        <v>56924.999999999993</v>
      </c>
      <c r="S732" s="17">
        <v>4.5999999999999996</v>
      </c>
      <c r="T732" s="17">
        <f>AmazonProductData[[#This Row],[Actual_price]]*AmazonProductData[[#This Row],[Rating_count]]</f>
        <v>20356875</v>
      </c>
      <c r="U732" s="17" t="str">
        <f>IF(AmazonProductData[[#This Row],[Rating_count]]&lt;1000,"Less than 1k Reviews","More than 1k Reviews")</f>
        <v>More than 1k Reviews</v>
      </c>
      <c r="V732" s="20">
        <v>12375</v>
      </c>
      <c r="W732" s="1" t="s">
        <v>3643</v>
      </c>
      <c r="X732" s="1" t="s">
        <v>4837</v>
      </c>
      <c r="Y732" s="1" t="s">
        <v>6031</v>
      </c>
      <c r="Z732" s="1" t="s">
        <v>7225</v>
      </c>
      <c r="AA732" s="1" t="s">
        <v>8419</v>
      </c>
      <c r="AB732" s="1" t="s">
        <v>9629</v>
      </c>
      <c r="AC732" s="2" t="s">
        <v>11025</v>
      </c>
      <c r="AD732" s="4" t="s">
        <v>12478</v>
      </c>
    </row>
    <row r="733" spans="1:30" hidden="1" x14ac:dyDescent="0.35">
      <c r="A733" s="3" t="s">
        <v>921</v>
      </c>
      <c r="B733" s="3" t="str">
        <f>PROPER(AmazonProductData[[#This Row],[P_edit_3]])</f>
        <v>Orpat Oeh-1260 2000-Watt Fan</v>
      </c>
      <c r="C733" s="3" t="str">
        <f>SUBSTITUTE(AmazonProductData[[#This Row],[P_edit_2]],"/","")</f>
        <v>Orpat OEH-1260 2000-Watt Fan</v>
      </c>
      <c r="D733" s="3" t="str">
        <f>SUBSTITUTE(AmazonProductData[[#This Row],[P_edit_1]],"!!","")</f>
        <v>Orpat OEH-1260 2000-Watt Fan</v>
      </c>
      <c r="E733" s="3" t="str">
        <f>LEFT(AmazonProductData[[#This Row],[product_name-original]],FIND("~",SUBSTITUTE(AmazonProductData[[#This Row],[product_name-original]]," ","~",4))-1)</f>
        <v>Orpat OEH-1260 2000-Watt Fan</v>
      </c>
      <c r="F733" s="1" t="s">
        <v>2258</v>
      </c>
      <c r="G733" s="1" t="str">
        <f>LEFT(AmazonProductData[[#This Row],[category-orginal]],FIND("|",AmazonProductData[[#This Row],[category-orginal]]))</f>
        <v>Home&amp;Kitchen|</v>
      </c>
      <c r="H733" s="1" t="str">
        <f>SUBSTITUTE(AmazonProductData[[#This Row],[category-old3]], "OfficeProducts", "Office Products")</f>
        <v>Home &amp; Kitchen</v>
      </c>
      <c r="I733" s="1" t="str">
        <f>SUBSTITUTE(AmazonProductData[[#This Row],[Category2]], "&amp;", " &amp; ")</f>
        <v>Home &amp; Kitchen</v>
      </c>
      <c r="J733" s="1" t="str">
        <f>SUBSTITUTE(AmazonProductData[[#This Row],[category-old2]],"|","")</f>
        <v>Home&amp;Kitchen</v>
      </c>
      <c r="K733" s="1" t="s">
        <v>2832</v>
      </c>
      <c r="L733" s="13">
        <v>1464</v>
      </c>
      <c r="M733" s="13" t="str">
        <f>IF(AmazonProductData[[#This Row],[Actual_price]]&lt;200,"₹200",IF(AmazonProductData[[#This Row],[Actual_price]]&lt;=500,"₹200–₹500"," &gt;₹500)"))</f>
        <v xml:space="preserve"> &gt;₹500)</v>
      </c>
      <c r="N733" s="36">
        <v>1650</v>
      </c>
      <c r="O733" s="36" t="str">
        <f>IF(AmazonProductData[[#This Row],[Discount_percentage]]&gt;=0.5,"50% or More","Less Than 50%")</f>
        <v>Less Than 50%</v>
      </c>
      <c r="P733" s="27">
        <v>0.11</v>
      </c>
      <c r="Q733" s="32" t="str">
        <f>IF(AmazonProductData[[#This Row],[Rating]]&lt;3,"Good",IF(AmazonProductData[[#This Row],[Rating]]&lt;=3.9,"Very Good","Excellent"))</f>
        <v>Excellent</v>
      </c>
      <c r="R733" s="32">
        <f>AmazonProductData[[#This Row],[Rating]]*AmazonProductData[[#This Row],[Rating_count]]</f>
        <v>57891.999999999993</v>
      </c>
      <c r="S733" s="17">
        <v>4.0999999999999996</v>
      </c>
      <c r="T733" s="17">
        <f>AmazonProductData[[#This Row],[Actual_price]]*AmazonProductData[[#This Row],[Rating_count]]</f>
        <v>23298000</v>
      </c>
      <c r="U733" s="17" t="str">
        <f>IF(AmazonProductData[[#This Row],[Rating_count]]&lt;1000,"Less than 1k Reviews","More than 1k Reviews")</f>
        <v>More than 1k Reviews</v>
      </c>
      <c r="V733" s="20">
        <v>14120</v>
      </c>
      <c r="W733" s="1" t="s">
        <v>3765</v>
      </c>
      <c r="X733" s="1" t="s">
        <v>4956</v>
      </c>
      <c r="Y733" s="1" t="s">
        <v>6150</v>
      </c>
      <c r="Z733" s="1" t="s">
        <v>7344</v>
      </c>
      <c r="AA733" s="1" t="s">
        <v>8538</v>
      </c>
      <c r="AB733" s="1" t="s">
        <v>9750</v>
      </c>
      <c r="AC733" s="2" t="s">
        <v>11164</v>
      </c>
      <c r="AD733" s="4" t="s">
        <v>12627</v>
      </c>
    </row>
    <row r="734" spans="1:30" hidden="1" x14ac:dyDescent="0.35">
      <c r="A734" s="3" t="s">
        <v>693</v>
      </c>
      <c r="B734" s="3" t="str">
        <f>PROPER(AmazonProductData[[#This Row],[P_edit_3]])</f>
        <v>Sandisk Ultra 64 Gb</v>
      </c>
      <c r="C734" s="3" t="str">
        <f>SUBSTITUTE(AmazonProductData[[#This Row],[P_edit_2]],"/","")</f>
        <v>SanDisk Ultra 64 GB</v>
      </c>
      <c r="D734" s="3" t="str">
        <f>SUBSTITUTE(AmazonProductData[[#This Row],[P_edit_1]],"!!","")</f>
        <v>SanDisk Ultra 64 GB</v>
      </c>
      <c r="E734" s="3" t="str">
        <f>LEFT(AmazonProductData[[#This Row],[product_name-original]],FIND("~",SUBSTITUTE(AmazonProductData[[#This Row],[product_name-original]]," ","~",4))-1)</f>
        <v>SanDisk Ultra 64 GB</v>
      </c>
      <c r="F734" s="1" t="s">
        <v>2030</v>
      </c>
      <c r="G734" s="1" t="str">
        <f>LEFT(AmazonProductData[[#This Row],[category-orginal]],FIND("|",AmazonProductData[[#This Row],[category-orginal]]))</f>
        <v>Computers&amp;Accessories|</v>
      </c>
      <c r="H734" s="1" t="str">
        <f>SUBSTITUTE(AmazonProductData[[#This Row],[category-old3]], "OfficeProducts", "Office Products")</f>
        <v>Computers &amp; Accessories</v>
      </c>
      <c r="I734" s="1" t="str">
        <f>SUBSTITUTE(AmazonProductData[[#This Row],[Category2]], "&amp;", " &amp; ")</f>
        <v>Computers &amp; Accessories</v>
      </c>
      <c r="J734" s="1" t="str">
        <f>SUBSTITUTE(AmazonProductData[[#This Row],[category-old2]],"|","")</f>
        <v>Computers&amp;Accessories</v>
      </c>
      <c r="K734" s="1" t="s">
        <v>2732</v>
      </c>
      <c r="L734" s="13">
        <v>729</v>
      </c>
      <c r="M734" s="13" t="str">
        <f>IF(AmazonProductData[[#This Row],[Actual_price]]&lt;200,"₹200",IF(AmazonProductData[[#This Row],[Actual_price]]&lt;=500,"₹200–₹500"," &gt;₹500)"))</f>
        <v xml:space="preserve"> &gt;₹500)</v>
      </c>
      <c r="N734" s="36">
        <v>1650</v>
      </c>
      <c r="O734" s="36" t="str">
        <f>IF(AmazonProductData[[#This Row],[Discount_percentage]]&gt;=0.5,"50% or More","Less Than 50%")</f>
        <v>50% or More</v>
      </c>
      <c r="P734" s="27">
        <v>0.56000000000000005</v>
      </c>
      <c r="Q734" s="32" t="str">
        <f>IF(AmazonProductData[[#This Row],[Rating]]&lt;3,"Good",IF(AmazonProductData[[#This Row],[Rating]]&lt;=3.9,"Very Good","Excellent"))</f>
        <v>Excellent</v>
      </c>
      <c r="R734" s="32">
        <f>AmazonProductData[[#This Row],[Rating]]*AmazonProductData[[#This Row],[Rating_count]]</f>
        <v>354130.8</v>
      </c>
      <c r="S734" s="17">
        <v>4.3</v>
      </c>
      <c r="T734" s="17">
        <f>AmazonProductData[[#This Row],[Actual_price]]*AmazonProductData[[#This Row],[Rating_count]]</f>
        <v>135887400</v>
      </c>
      <c r="U734" s="17" t="str">
        <f>IF(AmazonProductData[[#This Row],[Rating_count]]&lt;1000,"Less than 1k Reviews","More than 1k Reviews")</f>
        <v>More than 1k Reviews</v>
      </c>
      <c r="V734" s="20">
        <v>82356</v>
      </c>
      <c r="W734" s="1" t="s">
        <v>3541</v>
      </c>
      <c r="X734" s="1" t="s">
        <v>4732</v>
      </c>
      <c r="Y734" s="1" t="s">
        <v>5926</v>
      </c>
      <c r="Z734" s="1" t="s">
        <v>7120</v>
      </c>
      <c r="AA734" s="1" t="s">
        <v>8314</v>
      </c>
      <c r="AB734" s="1" t="s">
        <v>9522</v>
      </c>
      <c r="AC734" s="2" t="s">
        <v>10910</v>
      </c>
      <c r="AD734" s="4" t="s">
        <v>12356</v>
      </c>
    </row>
    <row r="735" spans="1:30" hidden="1" x14ac:dyDescent="0.35">
      <c r="A735" s="3" t="s">
        <v>1308</v>
      </c>
      <c r="B735" s="3" t="str">
        <f>PROPER(AmazonProductData[[#This Row],[P_edit_3]])</f>
        <v>Monitor Ac Standheavy Duty</v>
      </c>
      <c r="C735" s="3" t="str">
        <f>SUBSTITUTE(AmazonProductData[[#This Row],[P_edit_2]],"/","")</f>
        <v>Monitor AC StandHeavy Duty</v>
      </c>
      <c r="D735" s="3" t="str">
        <f>SUBSTITUTE(AmazonProductData[[#This Row],[P_edit_1]],"!!","")</f>
        <v>Monitor AC Stand/Heavy Duty</v>
      </c>
      <c r="E735" s="3" t="str">
        <f>LEFT(AmazonProductData[[#This Row],[product_name-original]],FIND("~",SUBSTITUTE(AmazonProductData[[#This Row],[product_name-original]]," ","~",4))-1)</f>
        <v>Monitor AC Stand/Heavy Duty</v>
      </c>
      <c r="F735" s="1" t="s">
        <v>2645</v>
      </c>
      <c r="G735" s="1" t="str">
        <f>LEFT(AmazonProductData[[#This Row],[category-orginal]],FIND("|",AmazonProductData[[#This Row],[category-orginal]]))</f>
        <v>Home&amp;Kitchen|</v>
      </c>
      <c r="H735" s="1" t="str">
        <f>SUBSTITUTE(AmazonProductData[[#This Row],[category-old3]], "OfficeProducts", "Office Products")</f>
        <v>Home &amp; Kitchen</v>
      </c>
      <c r="I735" s="1" t="str">
        <f>SUBSTITUTE(AmazonProductData[[#This Row],[Category2]], "&amp;", " &amp; ")</f>
        <v>Home &amp; Kitchen</v>
      </c>
      <c r="J735" s="1" t="str">
        <f>SUBSTITUTE(AmazonProductData[[#This Row],[category-old2]],"|","")</f>
        <v>Home&amp;Kitchen</v>
      </c>
      <c r="K735" s="1" t="s">
        <v>2895</v>
      </c>
      <c r="L735" s="13">
        <v>699</v>
      </c>
      <c r="M735" s="13" t="str">
        <f>IF(AmazonProductData[[#This Row],[Actual_price]]&lt;200,"₹200",IF(AmazonProductData[[#This Row],[Actual_price]]&lt;=500,"₹200–₹500"," &gt;₹500)"))</f>
        <v xml:space="preserve"> &gt;₹500)</v>
      </c>
      <c r="N735" s="36">
        <v>1690</v>
      </c>
      <c r="O735" s="36" t="str">
        <f>IF(AmazonProductData[[#This Row],[Discount_percentage]]&gt;=0.5,"50% or More","Less Than 50%")</f>
        <v>50% or More</v>
      </c>
      <c r="P735" s="27">
        <v>0.59</v>
      </c>
      <c r="Q735" s="32" t="str">
        <f>IF(AmazonProductData[[#This Row],[Rating]]&lt;3,"Good",IF(AmazonProductData[[#This Row],[Rating]]&lt;=3.9,"Very Good","Excellent"))</f>
        <v>Excellent</v>
      </c>
      <c r="R735" s="32">
        <f>AmazonProductData[[#This Row],[Rating]]*AmazonProductData[[#This Row],[Rating_count]]</f>
        <v>14448.4</v>
      </c>
      <c r="S735" s="17">
        <v>4.0999999999999996</v>
      </c>
      <c r="T735" s="17">
        <f>AmazonProductData[[#This Row],[Actual_price]]*AmazonProductData[[#This Row],[Rating_count]]</f>
        <v>5955560</v>
      </c>
      <c r="U735" s="17" t="str">
        <f>IF(AmazonProductData[[#This Row],[Rating_count]]&lt;1000,"Less than 1k Reviews","More than 1k Reviews")</f>
        <v>More than 1k Reviews</v>
      </c>
      <c r="V735" s="20">
        <v>3524</v>
      </c>
      <c r="W735" s="1" t="s">
        <v>4150</v>
      </c>
      <c r="X735" s="1" t="s">
        <v>5343</v>
      </c>
      <c r="Y735" s="1" t="s">
        <v>6537</v>
      </c>
      <c r="Z735" s="1" t="s">
        <v>7731</v>
      </c>
      <c r="AA735" s="1" t="s">
        <v>8925</v>
      </c>
      <c r="AB735" s="1" t="s">
        <v>10137</v>
      </c>
      <c r="AC735" s="2" t="s">
        <v>11550</v>
      </c>
      <c r="AD735" s="4" t="s">
        <v>13014</v>
      </c>
    </row>
    <row r="736" spans="1:30" hidden="1" x14ac:dyDescent="0.35">
      <c r="A736" s="3" t="s">
        <v>1105</v>
      </c>
      <c r="B736" s="3" t="str">
        <f>PROPER(AmazonProductData[[#This Row],[P_edit_3]])</f>
        <v>Usha Goliath Go1200Wg Heavy</v>
      </c>
      <c r="C736" s="3" t="str">
        <f>SUBSTITUTE(AmazonProductData[[#This Row],[P_edit_2]],"/","")</f>
        <v>Usha Goliath GO1200WG Heavy</v>
      </c>
      <c r="D736" s="3" t="str">
        <f>SUBSTITUTE(AmazonProductData[[#This Row],[P_edit_1]],"!!","")</f>
        <v>Usha Goliath GO1200WG Heavy</v>
      </c>
      <c r="E736" s="3" t="str">
        <f>LEFT(AmazonProductData[[#This Row],[product_name-original]],FIND("~",SUBSTITUTE(AmazonProductData[[#This Row],[product_name-original]]," ","~",4))-1)</f>
        <v>Usha Goliath GO1200WG Heavy</v>
      </c>
      <c r="F736" s="1" t="s">
        <v>2442</v>
      </c>
      <c r="G736" s="1" t="str">
        <f>LEFT(AmazonProductData[[#This Row],[category-orginal]],FIND("|",AmazonProductData[[#This Row],[category-orginal]]))</f>
        <v>Home&amp;Kitchen|</v>
      </c>
      <c r="H736" s="1" t="str">
        <f>SUBSTITUTE(AmazonProductData[[#This Row],[category-old3]], "OfficeProducts", "Office Products")</f>
        <v>Home &amp; Kitchen</v>
      </c>
      <c r="I736" s="1" t="str">
        <f>SUBSTITUTE(AmazonProductData[[#This Row],[Category2]], "&amp;", " &amp; ")</f>
        <v>Home &amp; Kitchen</v>
      </c>
      <c r="J736" s="1" t="str">
        <f>SUBSTITUTE(AmazonProductData[[#This Row],[category-old2]],"|","")</f>
        <v>Home&amp;Kitchen</v>
      </c>
      <c r="K736" s="1" t="s">
        <v>2838</v>
      </c>
      <c r="L736" s="13">
        <v>1199</v>
      </c>
      <c r="M736" s="13" t="str">
        <f>IF(AmazonProductData[[#This Row],[Actual_price]]&lt;200,"₹200",IF(AmazonProductData[[#This Row],[Actual_price]]&lt;=500,"₹200–₹500"," &gt;₹500)"))</f>
        <v xml:space="preserve"> &gt;₹500)</v>
      </c>
      <c r="N736" s="36">
        <v>1690</v>
      </c>
      <c r="O736" s="36" t="str">
        <f>IF(AmazonProductData[[#This Row],[Discount_percentage]]&gt;=0.5,"50% or More","Less Than 50%")</f>
        <v>Less Than 50%</v>
      </c>
      <c r="P736" s="27">
        <v>0.28999999999999998</v>
      </c>
      <c r="Q736" s="32" t="str">
        <f>IF(AmazonProductData[[#This Row],[Rating]]&lt;3,"Good",IF(AmazonProductData[[#This Row],[Rating]]&lt;=3.9,"Very Good","Excellent"))</f>
        <v>Excellent</v>
      </c>
      <c r="R736" s="32">
        <f>AmazonProductData[[#This Row],[Rating]]*AmazonProductData[[#This Row],[Rating_count]]</f>
        <v>19236</v>
      </c>
      <c r="S736" s="17">
        <v>4.2</v>
      </c>
      <c r="T736" s="17">
        <f>AmazonProductData[[#This Row],[Actual_price]]*AmazonProductData[[#This Row],[Rating_count]]</f>
        <v>7740200</v>
      </c>
      <c r="U736" s="17" t="str">
        <f>IF(AmazonProductData[[#This Row],[Rating_count]]&lt;1000,"Less than 1k Reviews","More than 1k Reviews")</f>
        <v>More than 1k Reviews</v>
      </c>
      <c r="V736" s="20">
        <v>4580</v>
      </c>
      <c r="W736" s="1" t="s">
        <v>3948</v>
      </c>
      <c r="X736" s="1" t="s">
        <v>5140</v>
      </c>
      <c r="Y736" s="1" t="s">
        <v>6334</v>
      </c>
      <c r="Z736" s="1" t="s">
        <v>7528</v>
      </c>
      <c r="AA736" s="1" t="s">
        <v>8722</v>
      </c>
      <c r="AB736" s="1" t="s">
        <v>9934</v>
      </c>
      <c r="AC736" s="2" t="s">
        <v>11348</v>
      </c>
      <c r="AD736" s="4" t="s">
        <v>12811</v>
      </c>
    </row>
    <row r="737" spans="1:30" hidden="1" x14ac:dyDescent="0.35">
      <c r="A737" s="3" t="s">
        <v>947</v>
      </c>
      <c r="B737" s="3" t="str">
        <f>PROPER(AmazonProductData[[#This Row],[P_edit_3]])</f>
        <v>Philips Gc02630 Fabric Shaver,</v>
      </c>
      <c r="C737" s="3" t="str">
        <f>SUBSTITUTE(AmazonProductData[[#This Row],[P_edit_2]],"/","")</f>
        <v>Philips GC02630 Fabric Shaver,</v>
      </c>
      <c r="D737" s="3" t="str">
        <f>SUBSTITUTE(AmazonProductData[[#This Row],[P_edit_1]],"!!","")</f>
        <v>Philips GC026/30 Fabric Shaver,</v>
      </c>
      <c r="E737" s="3" t="str">
        <f>LEFT(AmazonProductData[[#This Row],[product_name-original]],FIND("~",SUBSTITUTE(AmazonProductData[[#This Row],[product_name-original]]," ","~",4))-1)</f>
        <v>Philips GC026/30 Fabric Shaver,</v>
      </c>
      <c r="F737" s="1" t="s">
        <v>2284</v>
      </c>
      <c r="G737" s="1" t="str">
        <f>LEFT(AmazonProductData[[#This Row],[category-orginal]],FIND("|",AmazonProductData[[#This Row],[category-orginal]]))</f>
        <v>Home&amp;Kitchen|</v>
      </c>
      <c r="H737" s="1" t="str">
        <f>SUBSTITUTE(AmazonProductData[[#This Row],[category-old3]], "OfficeProducts", "Office Products")</f>
        <v>Home &amp; Kitchen</v>
      </c>
      <c r="I737" s="1" t="str">
        <f>SUBSTITUTE(AmazonProductData[[#This Row],[Category2]], "&amp;", " &amp; ")</f>
        <v>Home &amp; Kitchen</v>
      </c>
      <c r="J737" s="1" t="str">
        <f>SUBSTITUTE(AmazonProductData[[#This Row],[category-old2]],"|","")</f>
        <v>Home&amp;Kitchen</v>
      </c>
      <c r="K737" s="1" t="s">
        <v>2833</v>
      </c>
      <c r="L737" s="13">
        <v>1490</v>
      </c>
      <c r="M737" s="13" t="str">
        <f>IF(AmazonProductData[[#This Row],[Actual_price]]&lt;200,"₹200",IF(AmazonProductData[[#This Row],[Actual_price]]&lt;=500,"₹200–₹500"," &gt;₹500)"))</f>
        <v xml:space="preserve"> &gt;₹500)</v>
      </c>
      <c r="N737" s="36">
        <v>1695</v>
      </c>
      <c r="O737" s="36" t="str">
        <f>IF(AmazonProductData[[#This Row],[Discount_percentage]]&gt;=0.5,"50% or More","Less Than 50%")</f>
        <v>Less Than 50%</v>
      </c>
      <c r="P737" s="27">
        <v>0.12</v>
      </c>
      <c r="Q737" s="32" t="str">
        <f>IF(AmazonProductData[[#This Row],[Rating]]&lt;3,"Good",IF(AmazonProductData[[#This Row],[Rating]]&lt;=3.9,"Very Good","Excellent"))</f>
        <v>Excellent</v>
      </c>
      <c r="R737" s="32">
        <f>AmazonProductData[[#This Row],[Rating]]*AmazonProductData[[#This Row],[Rating_count]]</f>
        <v>15589.2</v>
      </c>
      <c r="S737" s="17">
        <v>4.4000000000000004</v>
      </c>
      <c r="T737" s="17">
        <f>AmazonProductData[[#This Row],[Actual_price]]*AmazonProductData[[#This Row],[Rating_count]]</f>
        <v>6005385</v>
      </c>
      <c r="U737" s="17" t="str">
        <f>IF(AmazonProductData[[#This Row],[Rating_count]]&lt;1000,"Less than 1k Reviews","More than 1k Reviews")</f>
        <v>More than 1k Reviews</v>
      </c>
      <c r="V737" s="20">
        <v>3543</v>
      </c>
      <c r="W737" s="1" t="s">
        <v>3791</v>
      </c>
      <c r="X737" s="1" t="s">
        <v>4982</v>
      </c>
      <c r="Y737" s="1" t="s">
        <v>6176</v>
      </c>
      <c r="Z737" s="1" t="s">
        <v>7370</v>
      </c>
      <c r="AA737" s="1" t="s">
        <v>8564</v>
      </c>
      <c r="AB737" s="1" t="s">
        <v>9776</v>
      </c>
      <c r="AC737" s="2" t="s">
        <v>11190</v>
      </c>
      <c r="AD737" s="4" t="s">
        <v>12653</v>
      </c>
    </row>
    <row r="738" spans="1:30" x14ac:dyDescent="0.35">
      <c r="A738" s="3" t="s">
        <v>138</v>
      </c>
      <c r="B738" s="3" t="str">
        <f>PROPER(AmazonProductData[[#This Row],[P_edit_3]])</f>
        <v>Lripl Compatible Sony Bravia</v>
      </c>
      <c r="C738" s="3" t="str">
        <f>SUBSTITUTE(AmazonProductData[[#This Row],[P_edit_2]],"/","")</f>
        <v>LRIPL Compatible Sony Bravia</v>
      </c>
      <c r="D738" s="3" t="str">
        <f>SUBSTITUTE(AmazonProductData[[#This Row],[P_edit_1]],"!!","")</f>
        <v>LRIPL Compatible Sony Bravia</v>
      </c>
      <c r="E738" s="3" t="str">
        <f>LEFT(AmazonProductData[[#This Row],[product_name-original]],FIND("~",SUBSTITUTE(AmazonProductData[[#This Row],[product_name-original]]," ","~",4))-1)</f>
        <v>LRIPL Compatible Sony Bravia</v>
      </c>
      <c r="F738" s="1" t="s">
        <v>1489</v>
      </c>
      <c r="G738" s="1" t="str">
        <f>LEFT(AmazonProductData[[#This Row],[category-orginal]],FIND("|",AmazonProductData[[#This Row],[category-orginal]]))</f>
        <v>Electronics|</v>
      </c>
      <c r="H738" s="1" t="str">
        <f>SUBSTITUTE(AmazonProductData[[#This Row],[category-old3]], "OfficeProducts", "Office Products")</f>
        <v>Electronics</v>
      </c>
      <c r="I738" s="1" t="str">
        <f>SUBSTITUTE(AmazonProductData[[#This Row],[Category2]], "&amp;", " &amp; ")</f>
        <v>Electronics</v>
      </c>
      <c r="J738" s="1" t="str">
        <f>SUBSTITUTE(AmazonProductData[[#This Row],[category-old2]],"|","")</f>
        <v>Electronics</v>
      </c>
      <c r="K738" s="1" t="s">
        <v>2692</v>
      </c>
      <c r="L738" s="13">
        <v>399</v>
      </c>
      <c r="M738" s="13" t="str">
        <f>IF(AmazonProductData[[#This Row],[Actual_price]]&lt;200,"₹200",IF(AmazonProductData[[#This Row],[Actual_price]]&lt;=500,"₹200–₹500"," &gt;₹500)"))</f>
        <v>₹200–₹500</v>
      </c>
      <c r="N738" s="36">
        <v>399</v>
      </c>
      <c r="O738" s="36" t="str">
        <f>IF(AmazonProductData[[#This Row],[Discount_percentage]]&gt;=0.5,"50% or More","Less Than 50%")</f>
        <v>Less Than 50%</v>
      </c>
      <c r="P738" s="27">
        <v>0</v>
      </c>
      <c r="Q738" s="32" t="str">
        <f>IF(AmazonProductData[[#This Row],[Rating]]&lt;3,"Good",IF(AmazonProductData[[#This Row],[Rating]]&lt;=3.9,"Very Good","Excellent"))</f>
        <v>Very Good</v>
      </c>
      <c r="R738" s="32">
        <f>AmazonProductData[[#This Row],[Rating]]*AmazonProductData[[#This Row],[Rating_count]]</f>
        <v>7608.9</v>
      </c>
      <c r="S738" s="17">
        <v>3.9</v>
      </c>
      <c r="T738" s="17">
        <f>AmazonProductData[[#This Row],[Actual_price]]*AmazonProductData[[#This Row],[Rating_count]]</f>
        <v>778449</v>
      </c>
      <c r="U738" s="17" t="str">
        <f>IF(AmazonProductData[[#This Row],[Rating_count]]&lt;1000,"Less than 1k Reviews","More than 1k Reviews")</f>
        <v>More than 1k Reviews</v>
      </c>
      <c r="V738" s="20">
        <v>1951</v>
      </c>
      <c r="W738" s="1" t="s">
        <v>3032</v>
      </c>
      <c r="X738" s="1" t="s">
        <v>4300</v>
      </c>
      <c r="Y738" s="1" t="s">
        <v>5494</v>
      </c>
      <c r="Z738" s="1" t="s">
        <v>6688</v>
      </c>
      <c r="AA738" s="1" t="s">
        <v>7882</v>
      </c>
      <c r="AB738" s="1" t="s">
        <v>9082</v>
      </c>
      <c r="AC738" s="2" t="s">
        <v>10316</v>
      </c>
      <c r="AD738" s="4" t="s">
        <v>11730</v>
      </c>
    </row>
    <row r="739" spans="1:30" hidden="1" x14ac:dyDescent="0.35">
      <c r="A739" s="3" t="s">
        <v>1047</v>
      </c>
      <c r="B739" s="3" t="str">
        <f>PROPER(AmazonProductData[[#This Row],[P_edit_3]])</f>
        <v>Philips Hl165500 Hand Blender,</v>
      </c>
      <c r="C739" s="3" t="str">
        <f>SUBSTITUTE(AmazonProductData[[#This Row],[P_edit_2]],"/","")</f>
        <v>PHILIPS HL165500 Hand Blender,</v>
      </c>
      <c r="D739" s="3" t="str">
        <f>SUBSTITUTE(AmazonProductData[[#This Row],[P_edit_1]],"!!","")</f>
        <v>PHILIPS HL1655/00 Hand Blender,</v>
      </c>
      <c r="E739" s="3" t="str">
        <f>LEFT(AmazonProductData[[#This Row],[product_name-original]],FIND("~",SUBSTITUTE(AmazonProductData[[#This Row],[product_name-original]]," ","~",4))-1)</f>
        <v>PHILIPS HL1655/00 Hand Blender,</v>
      </c>
      <c r="F739" s="1" t="s">
        <v>2384</v>
      </c>
      <c r="G739" s="1" t="str">
        <f>LEFT(AmazonProductData[[#This Row],[category-orginal]],FIND("|",AmazonProductData[[#This Row],[category-orginal]]))</f>
        <v>Home&amp;Kitchen|</v>
      </c>
      <c r="H739" s="1" t="str">
        <f>SUBSTITUTE(AmazonProductData[[#This Row],[category-old3]], "OfficeProducts", "Office Products")</f>
        <v>Home &amp; Kitchen</v>
      </c>
      <c r="I739" s="1" t="str">
        <f>SUBSTITUTE(AmazonProductData[[#This Row],[Category2]], "&amp;", " &amp; ")</f>
        <v>Home &amp; Kitchen</v>
      </c>
      <c r="J739" s="1" t="str">
        <f>SUBSTITUTE(AmazonProductData[[#This Row],[category-old2]],"|","")</f>
        <v>Home&amp;Kitchen</v>
      </c>
      <c r="K739" s="1" t="s">
        <v>2837</v>
      </c>
      <c r="L739" s="13">
        <v>1695</v>
      </c>
      <c r="M739" s="13" t="str">
        <f>IF(AmazonProductData[[#This Row],[Actual_price]]&lt;200,"₹200",IF(AmazonProductData[[#This Row],[Actual_price]]&lt;=500,"₹200–₹500"," &gt;₹500)"))</f>
        <v xml:space="preserve"> &gt;₹500)</v>
      </c>
      <c r="N739" s="36">
        <v>1695</v>
      </c>
      <c r="O739" s="36" t="str">
        <f>IF(AmazonProductData[[#This Row],[Discount_percentage]]&gt;=0.5,"50% or More","Less Than 50%")</f>
        <v>Less Than 50%</v>
      </c>
      <c r="P739" s="27">
        <v>0</v>
      </c>
      <c r="Q739" s="32" t="str">
        <f>IF(AmazonProductData[[#This Row],[Rating]]&lt;3,"Good",IF(AmazonProductData[[#This Row],[Rating]]&lt;=3.9,"Very Good","Excellent"))</f>
        <v>Excellent</v>
      </c>
      <c r="R739" s="32">
        <f>AmazonProductData[[#This Row],[Rating]]*AmazonProductData[[#This Row],[Rating_count]]</f>
        <v>60018</v>
      </c>
      <c r="S739" s="17">
        <v>4.2</v>
      </c>
      <c r="T739" s="17">
        <f>AmazonProductData[[#This Row],[Actual_price]]*AmazonProductData[[#This Row],[Rating_count]]</f>
        <v>24221550</v>
      </c>
      <c r="U739" s="17" t="str">
        <f>IF(AmazonProductData[[#This Row],[Rating_count]]&lt;1000,"Less than 1k Reviews","More than 1k Reviews")</f>
        <v>More than 1k Reviews</v>
      </c>
      <c r="V739" s="20">
        <v>14290</v>
      </c>
      <c r="W739" s="1" t="s">
        <v>3891</v>
      </c>
      <c r="X739" s="1" t="s">
        <v>5082</v>
      </c>
      <c r="Y739" s="1" t="s">
        <v>6276</v>
      </c>
      <c r="Z739" s="1" t="s">
        <v>7470</v>
      </c>
      <c r="AA739" s="1" t="s">
        <v>8664</v>
      </c>
      <c r="AB739" s="1" t="s">
        <v>9876</v>
      </c>
      <c r="AC739" s="2" t="s">
        <v>11290</v>
      </c>
      <c r="AD739" s="4" t="s">
        <v>12753</v>
      </c>
    </row>
    <row r="740" spans="1:30" hidden="1" x14ac:dyDescent="0.35">
      <c r="A740" s="3" t="s">
        <v>1218</v>
      </c>
      <c r="B740" s="3" t="str">
        <f>PROPER(AmazonProductData[[#This Row],[P_edit_3]])</f>
        <v>Amazon Basics 300 W</v>
      </c>
      <c r="C740" s="3" t="str">
        <f>SUBSTITUTE(AmazonProductData[[#This Row],[P_edit_2]],"/","")</f>
        <v>Amazon Basics 300 W</v>
      </c>
      <c r="D740" s="3" t="str">
        <f>SUBSTITUTE(AmazonProductData[[#This Row],[P_edit_1]],"!!","")</f>
        <v>Amazon Basics 300 W</v>
      </c>
      <c r="E740" s="3" t="str">
        <f>LEFT(AmazonProductData[[#This Row],[product_name-original]],FIND("~",SUBSTITUTE(AmazonProductData[[#This Row],[product_name-original]]," ","~",4))-1)</f>
        <v>Amazon Basics 300 W</v>
      </c>
      <c r="F740" s="1" t="s">
        <v>2555</v>
      </c>
      <c r="G740" s="1" t="str">
        <f>LEFT(AmazonProductData[[#This Row],[category-orginal]],FIND("|",AmazonProductData[[#This Row],[category-orginal]]))</f>
        <v>Home&amp;Kitchen|</v>
      </c>
      <c r="H740" s="1" t="str">
        <f>SUBSTITUTE(AmazonProductData[[#This Row],[category-old3]], "OfficeProducts", "Office Products")</f>
        <v>Home &amp; Kitchen</v>
      </c>
      <c r="I740" s="1" t="str">
        <f>SUBSTITUTE(AmazonProductData[[#This Row],[Category2]], "&amp;", " &amp; ")</f>
        <v>Home &amp; Kitchen</v>
      </c>
      <c r="J740" s="1" t="str">
        <f>SUBSTITUTE(AmazonProductData[[#This Row],[category-old2]],"|","")</f>
        <v>Home&amp;Kitchen</v>
      </c>
      <c r="K740" s="1" t="s">
        <v>2837</v>
      </c>
      <c r="L740" s="13">
        <v>799</v>
      </c>
      <c r="M740" s="13" t="str">
        <f>IF(AmazonProductData[[#This Row],[Actual_price]]&lt;200,"₹200",IF(AmazonProductData[[#This Row],[Actual_price]]&lt;=500,"₹200–₹500"," &gt;₹500)"))</f>
        <v xml:space="preserve"> &gt;₹500)</v>
      </c>
      <c r="N740" s="36">
        <v>1699</v>
      </c>
      <c r="O740" s="36" t="str">
        <f>IF(AmazonProductData[[#This Row],[Discount_percentage]]&gt;=0.5,"50% or More","Less Than 50%")</f>
        <v>50% or More</v>
      </c>
      <c r="P740" s="27">
        <v>0.53</v>
      </c>
      <c r="Q740" s="32" t="str">
        <f>IF(AmazonProductData[[#This Row],[Rating]]&lt;3,"Good",IF(AmazonProductData[[#This Row],[Rating]]&lt;=3.9,"Very Good","Excellent"))</f>
        <v>Excellent</v>
      </c>
      <c r="R740" s="32">
        <f>AmazonProductData[[#This Row],[Rating]]*AmazonProductData[[#This Row],[Rating_count]]</f>
        <v>388</v>
      </c>
      <c r="S740" s="17">
        <v>4</v>
      </c>
      <c r="T740" s="17">
        <f>AmazonProductData[[#This Row],[Actual_price]]*AmazonProductData[[#This Row],[Rating_count]]</f>
        <v>164803</v>
      </c>
      <c r="U740" s="17" t="str">
        <f>IF(AmazonProductData[[#This Row],[Rating_count]]&lt;1000,"Less than 1k Reviews","More than 1k Reviews")</f>
        <v>Less than 1k Reviews</v>
      </c>
      <c r="V740" s="20">
        <v>97</v>
      </c>
      <c r="W740" s="1" t="s">
        <v>4060</v>
      </c>
      <c r="X740" s="1" t="s">
        <v>5253</v>
      </c>
      <c r="Y740" s="1" t="s">
        <v>6447</v>
      </c>
      <c r="Z740" s="1" t="s">
        <v>7641</v>
      </c>
      <c r="AA740" s="1" t="s">
        <v>8835</v>
      </c>
      <c r="AB740" s="1" t="s">
        <v>10047</v>
      </c>
      <c r="AC740" s="2" t="s">
        <v>11460</v>
      </c>
      <c r="AD740" s="4" t="s">
        <v>12924</v>
      </c>
    </row>
    <row r="741" spans="1:30" x14ac:dyDescent="0.35">
      <c r="A741" s="3" t="s">
        <v>1137</v>
      </c>
      <c r="B741" s="3" t="str">
        <f>PROPER(AmazonProductData[[#This Row],[P_edit_3]])</f>
        <v>Akiara - Makes Life</v>
      </c>
      <c r="C741" s="3" t="str">
        <f>SUBSTITUTE(AmazonProductData[[#This Row],[P_edit_2]],"/","")</f>
        <v>akiara - Makes life</v>
      </c>
      <c r="D741" s="3" t="str">
        <f>SUBSTITUTE(AmazonProductData[[#This Row],[P_edit_1]],"!!","")</f>
        <v>akiara - Makes life</v>
      </c>
      <c r="E741" s="3" t="str">
        <f>LEFT(AmazonProductData[[#This Row],[product_name-original]],FIND("~",SUBSTITUTE(AmazonProductData[[#This Row],[product_name-original]]," ","~",4))-1)</f>
        <v>akiara - Makes life</v>
      </c>
      <c r="F741" s="1" t="s">
        <v>2474</v>
      </c>
      <c r="G741" s="1" t="str">
        <f>LEFT(AmazonProductData[[#This Row],[category-orginal]],FIND("|",AmazonProductData[[#This Row],[category-orginal]]))</f>
        <v>Home&amp;Kitchen|</v>
      </c>
      <c r="H741" s="1" t="str">
        <f>SUBSTITUTE(AmazonProductData[[#This Row],[category-old3]], "OfficeProducts", "Office Products")</f>
        <v>Home &amp; Kitchen</v>
      </c>
      <c r="I741" s="1" t="str">
        <f>SUBSTITUTE(AmazonProductData[[#This Row],[Category2]], "&amp;", " &amp; ")</f>
        <v>Home &amp; Kitchen</v>
      </c>
      <c r="J741" s="1" t="str">
        <f>SUBSTITUTE(AmazonProductData[[#This Row],[category-old2]],"|","")</f>
        <v>Home&amp;Kitchen</v>
      </c>
      <c r="K741" s="1" t="s">
        <v>2872</v>
      </c>
      <c r="L741" s="13">
        <v>721</v>
      </c>
      <c r="M741" s="13" t="str">
        <f>IF(AmazonProductData[[#This Row],[Actual_price]]&lt;200,"₹200",IF(AmazonProductData[[#This Row],[Actual_price]]&lt;=500,"₹200–₹500"," &gt;₹500)"))</f>
        <v xml:space="preserve"> &gt;₹500)</v>
      </c>
      <c r="N741" s="36">
        <v>1499</v>
      </c>
      <c r="O741" s="36" t="str">
        <f>IF(AmazonProductData[[#This Row],[Discount_percentage]]&gt;=0.5,"50% or More","Less Than 50%")</f>
        <v>50% or More</v>
      </c>
      <c r="P741" s="27">
        <v>0.52</v>
      </c>
      <c r="Q741" s="32" t="str">
        <f>IF(AmazonProductData[[#This Row],[Rating]]&lt;3,"Good",IF(AmazonProductData[[#This Row],[Rating]]&lt;=3.9,"Very Good","Excellent"))</f>
        <v>Very Good</v>
      </c>
      <c r="R741" s="32">
        <f>AmazonProductData[[#This Row],[Rating]]*AmazonProductData[[#This Row],[Rating_count]]</f>
        <v>7591.9000000000005</v>
      </c>
      <c r="S741" s="17">
        <v>3.1</v>
      </c>
      <c r="T741" s="17">
        <f>AmazonProductData[[#This Row],[Actual_price]]*AmazonProductData[[#This Row],[Rating_count]]</f>
        <v>3671051</v>
      </c>
      <c r="U741" s="17" t="str">
        <f>IF(AmazonProductData[[#This Row],[Rating_count]]&lt;1000,"Less than 1k Reviews","More than 1k Reviews")</f>
        <v>More than 1k Reviews</v>
      </c>
      <c r="V741" s="20">
        <v>2449</v>
      </c>
      <c r="W741" s="1" t="s">
        <v>3980</v>
      </c>
      <c r="X741" s="1" t="s">
        <v>5172</v>
      </c>
      <c r="Y741" s="1" t="s">
        <v>6366</v>
      </c>
      <c r="Z741" s="1" t="s">
        <v>7560</v>
      </c>
      <c r="AA741" s="1" t="s">
        <v>8754</v>
      </c>
      <c r="AB741" s="1" t="s">
        <v>9966</v>
      </c>
      <c r="AC741" s="2" t="s">
        <v>11379</v>
      </c>
      <c r="AD741" s="4" t="s">
        <v>12843</v>
      </c>
    </row>
    <row r="742" spans="1:30" x14ac:dyDescent="0.35">
      <c r="A742" s="3" t="s">
        <v>912</v>
      </c>
      <c r="B742" s="3" t="str">
        <f>PROPER(AmazonProductData[[#This Row],[P_edit_3]])</f>
        <v>Beatxp Kitchen Scale Multipurpose</v>
      </c>
      <c r="C742" s="3" t="str">
        <f>SUBSTITUTE(AmazonProductData[[#This Row],[P_edit_2]],"/","")</f>
        <v>beatXP Kitchen Scale Multipurpose</v>
      </c>
      <c r="D742" s="3" t="str">
        <f>SUBSTITUTE(AmazonProductData[[#This Row],[P_edit_1]],"!!","")</f>
        <v>beatXP Kitchen Scale Multipurpose</v>
      </c>
      <c r="E742" s="3" t="str">
        <f>LEFT(AmazonProductData[[#This Row],[product_name-original]],FIND("~",SUBSTITUTE(AmazonProductData[[#This Row],[product_name-original]]," ","~",4))-1)</f>
        <v>beatXP Kitchen Scale Multipurpose</v>
      </c>
      <c r="F742" s="1" t="s">
        <v>2249</v>
      </c>
      <c r="G742" s="1" t="str">
        <f>LEFT(AmazonProductData[[#This Row],[category-orginal]],FIND("|",AmazonProductData[[#This Row],[category-orginal]]))</f>
        <v>Home&amp;Kitchen|</v>
      </c>
      <c r="H742" s="1" t="str">
        <f>SUBSTITUTE(AmazonProductData[[#This Row],[category-old3]], "OfficeProducts", "Office Products")</f>
        <v>Home &amp; Kitchen</v>
      </c>
      <c r="I742" s="1" t="str">
        <f>SUBSTITUTE(AmazonProductData[[#This Row],[Category2]], "&amp;", " &amp; ")</f>
        <v>Home &amp; Kitchen</v>
      </c>
      <c r="J742" s="1" t="str">
        <f>SUBSTITUTE(AmazonProductData[[#This Row],[category-old2]],"|","")</f>
        <v>Home&amp;Kitchen</v>
      </c>
      <c r="K742" s="1" t="s">
        <v>2834</v>
      </c>
      <c r="L742" s="13">
        <v>199</v>
      </c>
      <c r="M742" s="13" t="str">
        <f>IF(AmazonProductData[[#This Row],[Actual_price]]&lt;200,"₹200",IF(AmazonProductData[[#This Row],[Actual_price]]&lt;=500,"₹200–₹500"," &gt;₹500)"))</f>
        <v xml:space="preserve"> &gt;₹500)</v>
      </c>
      <c r="N742" s="36">
        <v>1999</v>
      </c>
      <c r="O742" s="36" t="str">
        <f>IF(AmazonProductData[[#This Row],[Discount_percentage]]&gt;=0.5,"50% or More","Less Than 50%")</f>
        <v>50% or More</v>
      </c>
      <c r="P742" s="27">
        <v>0.9</v>
      </c>
      <c r="Q742" s="32" t="str">
        <f>IF(AmazonProductData[[#This Row],[Rating]]&lt;3,"Good",IF(AmazonProductData[[#This Row],[Rating]]&lt;=3.9,"Very Good","Excellent"))</f>
        <v>Very Good</v>
      </c>
      <c r="R742" s="32">
        <f>AmazonProductData[[#This Row],[Rating]]*AmazonProductData[[#This Row],[Rating_count]]</f>
        <v>7514.7000000000007</v>
      </c>
      <c r="S742" s="17">
        <v>3.7</v>
      </c>
      <c r="T742" s="17">
        <f>AmazonProductData[[#This Row],[Actual_price]]*AmazonProductData[[#This Row],[Rating_count]]</f>
        <v>4059969</v>
      </c>
      <c r="U742" s="17" t="str">
        <f>IF(AmazonProductData[[#This Row],[Rating_count]]&lt;1000,"Less than 1k Reviews","More than 1k Reviews")</f>
        <v>More than 1k Reviews</v>
      </c>
      <c r="V742" s="20">
        <v>2031</v>
      </c>
      <c r="W742" s="1" t="s">
        <v>3756</v>
      </c>
      <c r="X742" s="1" t="s">
        <v>4947</v>
      </c>
      <c r="Y742" s="1" t="s">
        <v>6141</v>
      </c>
      <c r="Z742" s="1" t="s">
        <v>7335</v>
      </c>
      <c r="AA742" s="1" t="s">
        <v>8529</v>
      </c>
      <c r="AB742" s="1" t="s">
        <v>9741</v>
      </c>
      <c r="AC742" s="2" t="s">
        <v>11155</v>
      </c>
      <c r="AD742" s="4" t="s">
        <v>12618</v>
      </c>
    </row>
    <row r="743" spans="1:30" hidden="1" x14ac:dyDescent="0.35">
      <c r="A743" s="3" t="s">
        <v>379</v>
      </c>
      <c r="B743" s="3" t="str">
        <f>PROPER(AmazonProductData[[#This Row],[P_edit_3]])</f>
        <v>Duracell 38W Fast Car</v>
      </c>
      <c r="C743" s="3" t="str">
        <f>SUBSTITUTE(AmazonProductData[[#This Row],[P_edit_2]],"/","")</f>
        <v>Duracell 38W Fast Car</v>
      </c>
      <c r="D743" s="3" t="str">
        <f>SUBSTITUTE(AmazonProductData[[#This Row],[P_edit_1]],"!!","")</f>
        <v>Duracell 38W Fast Car</v>
      </c>
      <c r="E743" s="3" t="str">
        <f>LEFT(AmazonProductData[[#This Row],[product_name-original]],FIND("~",SUBSTITUTE(AmazonProductData[[#This Row],[product_name-original]]," ","~",4))-1)</f>
        <v>Duracell 38W Fast Car</v>
      </c>
      <c r="F743" s="1" t="s">
        <v>1724</v>
      </c>
      <c r="G743" s="1" t="str">
        <f>LEFT(AmazonProductData[[#This Row],[category-orginal]],FIND("|",AmazonProductData[[#This Row],[category-orginal]]))</f>
        <v>Electronics|</v>
      </c>
      <c r="H743" s="1" t="str">
        <f>SUBSTITUTE(AmazonProductData[[#This Row],[category-old3]], "OfficeProducts", "Office Products")</f>
        <v>Electronics</v>
      </c>
      <c r="I743" s="1" t="str">
        <f>SUBSTITUTE(AmazonProductData[[#This Row],[Category2]], "&amp;", " &amp; ")</f>
        <v>Electronics</v>
      </c>
      <c r="J743" s="1" t="str">
        <f>SUBSTITUTE(AmazonProductData[[#This Row],[category-old2]],"|","")</f>
        <v>Electronics</v>
      </c>
      <c r="K743" s="1" t="s">
        <v>2713</v>
      </c>
      <c r="L743" s="13">
        <v>873</v>
      </c>
      <c r="M743" s="13" t="str">
        <f>IF(AmazonProductData[[#This Row],[Actual_price]]&lt;200,"₹200",IF(AmazonProductData[[#This Row],[Actual_price]]&lt;=500,"₹200–₹500"," &gt;₹500)"))</f>
        <v xml:space="preserve"> &gt;₹500)</v>
      </c>
      <c r="N743" s="36">
        <v>1699</v>
      </c>
      <c r="O743" s="36" t="str">
        <f>IF(AmazonProductData[[#This Row],[Discount_percentage]]&gt;=0.5,"50% or More","Less Than 50%")</f>
        <v>Less Than 50%</v>
      </c>
      <c r="P743" s="27">
        <v>0.49</v>
      </c>
      <c r="Q743" s="32" t="str">
        <f>IF(AmazonProductData[[#This Row],[Rating]]&lt;3,"Good",IF(AmazonProductData[[#This Row],[Rating]]&lt;=3.9,"Very Good","Excellent"))</f>
        <v>Excellent</v>
      </c>
      <c r="R743" s="32">
        <f>AmazonProductData[[#This Row],[Rating]]*AmazonProductData[[#This Row],[Rating_count]]</f>
        <v>7392.0000000000009</v>
      </c>
      <c r="S743" s="17">
        <v>4.4000000000000004</v>
      </c>
      <c r="T743" s="17">
        <f>AmazonProductData[[#This Row],[Actual_price]]*AmazonProductData[[#This Row],[Rating_count]]</f>
        <v>2854320</v>
      </c>
      <c r="U743" s="17" t="str">
        <f>IF(AmazonProductData[[#This Row],[Rating_count]]&lt;1000,"Less than 1k Reviews","More than 1k Reviews")</f>
        <v>More than 1k Reviews</v>
      </c>
      <c r="V743" s="20">
        <v>1680</v>
      </c>
      <c r="W743" s="1" t="s">
        <v>3253</v>
      </c>
      <c r="X743" s="1" t="s">
        <v>4475</v>
      </c>
      <c r="Y743" s="1" t="s">
        <v>5669</v>
      </c>
      <c r="Z743" s="1" t="s">
        <v>6863</v>
      </c>
      <c r="AA743" s="1" t="s">
        <v>8057</v>
      </c>
      <c r="AB743" s="1" t="s">
        <v>9263</v>
      </c>
      <c r="AC743" s="2" t="s">
        <v>10556</v>
      </c>
      <c r="AD743" s="4" t="s">
        <v>11974</v>
      </c>
    </row>
    <row r="744" spans="1:30" hidden="1" x14ac:dyDescent="0.35">
      <c r="A744" s="3" t="s">
        <v>952</v>
      </c>
      <c r="B744" s="3" t="str">
        <f>PROPER(AmazonProductData[[#This Row],[P_edit_3]])</f>
        <v>Agaro Esteem Multi Kettle</v>
      </c>
      <c r="C744" s="3" t="str">
        <f>SUBSTITUTE(AmazonProductData[[#This Row],[P_edit_2]],"/","")</f>
        <v>AGARO Esteem Multi Kettle</v>
      </c>
      <c r="D744" s="3" t="str">
        <f>SUBSTITUTE(AmazonProductData[[#This Row],[P_edit_1]],"!!","")</f>
        <v>AGARO Esteem Multi Kettle</v>
      </c>
      <c r="E744" s="3" t="str">
        <f>LEFT(AmazonProductData[[#This Row],[product_name-original]],FIND("~",SUBSTITUTE(AmazonProductData[[#This Row],[product_name-original]]," ","~",4))-1)</f>
        <v>AGARO Esteem Multi Kettle</v>
      </c>
      <c r="F744" s="1" t="s">
        <v>2289</v>
      </c>
      <c r="G744" s="1" t="str">
        <f>LEFT(AmazonProductData[[#This Row],[category-orginal]],FIND("|",AmazonProductData[[#This Row],[category-orginal]]))</f>
        <v>Home&amp;Kitchen|</v>
      </c>
      <c r="H744" s="1" t="str">
        <f>SUBSTITUTE(AmazonProductData[[#This Row],[category-old3]], "OfficeProducts", "Office Products")</f>
        <v>Home &amp; Kitchen</v>
      </c>
      <c r="I744" s="1" t="str">
        <f>SUBSTITUTE(AmazonProductData[[#This Row],[Category2]], "&amp;", " &amp; ")</f>
        <v>Home &amp; Kitchen</v>
      </c>
      <c r="J744" s="1" t="str">
        <f>SUBSTITUTE(AmazonProductData[[#This Row],[category-old2]],"|","")</f>
        <v>Home&amp;Kitchen</v>
      </c>
      <c r="K744" s="1" t="s">
        <v>2830</v>
      </c>
      <c r="L744" s="13">
        <v>1260</v>
      </c>
      <c r="M744" s="13" t="str">
        <f>IF(AmazonProductData[[#This Row],[Actual_price]]&lt;200,"₹200",IF(AmazonProductData[[#This Row],[Actual_price]]&lt;=500,"₹200–₹500"," &gt;₹500)"))</f>
        <v xml:space="preserve"> &gt;₹500)</v>
      </c>
      <c r="N744" s="36">
        <v>1699</v>
      </c>
      <c r="O744" s="36" t="str">
        <f>IF(AmazonProductData[[#This Row],[Discount_percentage]]&gt;=0.5,"50% or More","Less Than 50%")</f>
        <v>Less Than 50%</v>
      </c>
      <c r="P744" s="27">
        <v>0.26</v>
      </c>
      <c r="Q744" s="32" t="str">
        <f>IF(AmazonProductData[[#This Row],[Rating]]&lt;3,"Good",IF(AmazonProductData[[#This Row],[Rating]]&lt;=3.9,"Very Good","Excellent"))</f>
        <v>Excellent</v>
      </c>
      <c r="R744" s="32">
        <f>AmazonProductData[[#This Row],[Rating]]*AmazonProductData[[#This Row],[Rating_count]]</f>
        <v>12142.2</v>
      </c>
      <c r="S744" s="17">
        <v>4.2</v>
      </c>
      <c r="T744" s="17">
        <f>AmazonProductData[[#This Row],[Actual_price]]*AmazonProductData[[#This Row],[Rating_count]]</f>
        <v>4911809</v>
      </c>
      <c r="U744" s="17" t="str">
        <f>IF(AmazonProductData[[#This Row],[Rating_count]]&lt;1000,"Less than 1k Reviews","More than 1k Reviews")</f>
        <v>More than 1k Reviews</v>
      </c>
      <c r="V744" s="20">
        <v>2891</v>
      </c>
      <c r="W744" s="1" t="s">
        <v>3796</v>
      </c>
      <c r="X744" s="1" t="s">
        <v>4987</v>
      </c>
      <c r="Y744" s="1" t="s">
        <v>6181</v>
      </c>
      <c r="Z744" s="1" t="s">
        <v>7375</v>
      </c>
      <c r="AA744" s="1" t="s">
        <v>8569</v>
      </c>
      <c r="AB744" s="1" t="s">
        <v>9781</v>
      </c>
      <c r="AC744" s="2" t="s">
        <v>11195</v>
      </c>
      <c r="AD744" s="4" t="s">
        <v>12658</v>
      </c>
    </row>
    <row r="745" spans="1:30" hidden="1" x14ac:dyDescent="0.35">
      <c r="A745" s="3" t="s">
        <v>198</v>
      </c>
      <c r="B745" s="3" t="str">
        <f>PROPER(AmazonProductData[[#This Row],[P_edit_3]])</f>
        <v>Belkin Apple Certified Lightning</v>
      </c>
      <c r="C745" s="3" t="str">
        <f>SUBSTITUTE(AmazonProductData[[#This Row],[P_edit_2]],"/","")</f>
        <v>Belkin Apple Certified Lightning</v>
      </c>
      <c r="D745" s="3" t="str">
        <f>SUBSTITUTE(AmazonProductData[[#This Row],[P_edit_1]],"!!","")</f>
        <v>Belkin Apple Certified Lightning</v>
      </c>
      <c r="E745" s="3" t="str">
        <f>LEFT(AmazonProductData[[#This Row],[product_name-original]],FIND("~",SUBSTITUTE(AmazonProductData[[#This Row],[product_name-original]]," ","~",4))-1)</f>
        <v>Belkin Apple Certified Lightning</v>
      </c>
      <c r="F745" s="1" t="s">
        <v>1549</v>
      </c>
      <c r="G745" s="1" t="str">
        <f>LEFT(AmazonProductData[[#This Row],[category-orginal]],FIND("|",AmazonProductData[[#This Row],[category-orginal]]))</f>
        <v>Computers&amp;Accessories|</v>
      </c>
      <c r="H745" s="1" t="str">
        <f>SUBSTITUTE(AmazonProductData[[#This Row],[category-old3]], "OfficeProducts", "Office Products")</f>
        <v>Computers &amp; Accessories</v>
      </c>
      <c r="I745" s="1" t="str">
        <f>SUBSTITUTE(AmazonProductData[[#This Row],[Category2]], "&amp;", " &amp; ")</f>
        <v>Computers &amp; Accessories</v>
      </c>
      <c r="J745" s="1" t="str">
        <f>SUBSTITUTE(AmazonProductData[[#This Row],[category-old2]],"|","")</f>
        <v>Computers&amp;Accessories</v>
      </c>
      <c r="K745" s="1" t="s">
        <v>2688</v>
      </c>
      <c r="L745" s="13">
        <v>999</v>
      </c>
      <c r="M745" s="13" t="str">
        <f>IF(AmazonProductData[[#This Row],[Actual_price]]&lt;200,"₹200",IF(AmazonProductData[[#This Row],[Actual_price]]&lt;=500,"₹200–₹500"," &gt;₹500)"))</f>
        <v xml:space="preserve"> &gt;₹500)</v>
      </c>
      <c r="N745" s="36">
        <v>1699</v>
      </c>
      <c r="O745" s="36" t="str">
        <f>IF(AmazonProductData[[#This Row],[Discount_percentage]]&gt;=0.5,"50% or More","Less Than 50%")</f>
        <v>Less Than 50%</v>
      </c>
      <c r="P745" s="27">
        <v>0.41</v>
      </c>
      <c r="Q745" s="32" t="str">
        <f>IF(AmazonProductData[[#This Row],[Rating]]&lt;3,"Good",IF(AmazonProductData[[#This Row],[Rating]]&lt;=3.9,"Very Good","Excellent"))</f>
        <v>Excellent</v>
      </c>
      <c r="R745" s="32">
        <f>AmazonProductData[[#This Row],[Rating]]*AmazonProductData[[#This Row],[Rating_count]]</f>
        <v>32199.200000000004</v>
      </c>
      <c r="S745" s="17">
        <v>4.4000000000000004</v>
      </c>
      <c r="T745" s="17">
        <f>AmazonProductData[[#This Row],[Actual_price]]*AmazonProductData[[#This Row],[Rating_count]]</f>
        <v>12433282</v>
      </c>
      <c r="U745" s="17" t="str">
        <f>IF(AmazonProductData[[#This Row],[Rating_count]]&lt;1000,"Less than 1k Reviews","More than 1k Reviews")</f>
        <v>More than 1k Reviews</v>
      </c>
      <c r="V745" s="20">
        <v>7318</v>
      </c>
      <c r="W745" s="1" t="s">
        <v>3088</v>
      </c>
      <c r="X745" s="1" t="s">
        <v>4338</v>
      </c>
      <c r="Y745" s="1" t="s">
        <v>5532</v>
      </c>
      <c r="Z745" s="1" t="s">
        <v>6726</v>
      </c>
      <c r="AA745" s="1" t="s">
        <v>7920</v>
      </c>
      <c r="AB745" s="1" t="s">
        <v>9123</v>
      </c>
      <c r="AC745" s="2" t="s">
        <v>10376</v>
      </c>
      <c r="AD745" s="4" t="s">
        <v>11790</v>
      </c>
    </row>
    <row r="746" spans="1:30" hidden="1" x14ac:dyDescent="0.35">
      <c r="A746" s="3" t="s">
        <v>385</v>
      </c>
      <c r="B746" s="3" t="str">
        <f>PROPER(AmazonProductData[[#This Row],[P_edit_3]])</f>
        <v>Samsung Original 25W Usb</v>
      </c>
      <c r="C746" s="3" t="str">
        <f>SUBSTITUTE(AmazonProductData[[#This Row],[P_edit_2]],"/","")</f>
        <v>Samsung Original 25W USB</v>
      </c>
      <c r="D746" s="3" t="str">
        <f>SUBSTITUTE(AmazonProductData[[#This Row],[P_edit_1]],"!!","")</f>
        <v>Samsung Original 25W USB</v>
      </c>
      <c r="E746" s="3" t="str">
        <f>LEFT(AmazonProductData[[#This Row],[product_name-original]],FIND("~",SUBSTITUTE(AmazonProductData[[#This Row],[product_name-original]]," ","~",4))-1)</f>
        <v>Samsung Original 25W USB</v>
      </c>
      <c r="F746" s="1" t="s">
        <v>1729</v>
      </c>
      <c r="G746" s="1" t="str">
        <f>LEFT(AmazonProductData[[#This Row],[category-orginal]],FIND("|",AmazonProductData[[#This Row],[category-orginal]]))</f>
        <v>Electronics|</v>
      </c>
      <c r="H746" s="1" t="str">
        <f>SUBSTITUTE(AmazonProductData[[#This Row],[category-old3]], "OfficeProducts", "Office Products")</f>
        <v>Electronics</v>
      </c>
      <c r="I746" s="1" t="str">
        <f>SUBSTITUTE(AmazonProductData[[#This Row],[Category2]], "&amp;", " &amp; ")</f>
        <v>Electronics</v>
      </c>
      <c r="J746" s="1" t="str">
        <f>SUBSTITUTE(AmazonProductData[[#This Row],[category-old2]],"|","")</f>
        <v>Electronics</v>
      </c>
      <c r="K746" s="1" t="s">
        <v>2715</v>
      </c>
      <c r="L746" s="13">
        <v>1075</v>
      </c>
      <c r="M746" s="13" t="str">
        <f>IF(AmazonProductData[[#This Row],[Actual_price]]&lt;200,"₹200",IF(AmazonProductData[[#This Row],[Actual_price]]&lt;=500,"₹200–₹500"," &gt;₹500)"))</f>
        <v xml:space="preserve"> &gt;₹500)</v>
      </c>
      <c r="N746" s="36">
        <v>1699</v>
      </c>
      <c r="O746" s="36" t="str">
        <f>IF(AmazonProductData[[#This Row],[Discount_percentage]]&gt;=0.5,"50% or More","Less Than 50%")</f>
        <v>Less Than 50%</v>
      </c>
      <c r="P746" s="27">
        <v>0.37</v>
      </c>
      <c r="Q746" s="32" t="str">
        <f>IF(AmazonProductData[[#This Row],[Rating]]&lt;3,"Good",IF(AmazonProductData[[#This Row],[Rating]]&lt;=3.9,"Very Good","Excellent"))</f>
        <v>Excellent</v>
      </c>
      <c r="R746" s="32">
        <f>AmazonProductData[[#This Row],[Rating]]*AmazonProductData[[#This Row],[Rating_count]]</f>
        <v>32832.800000000003</v>
      </c>
      <c r="S746" s="17">
        <v>4.4000000000000004</v>
      </c>
      <c r="T746" s="17">
        <f>AmazonProductData[[#This Row],[Actual_price]]*AmazonProductData[[#This Row],[Rating_count]]</f>
        <v>12677938</v>
      </c>
      <c r="U746" s="17" t="str">
        <f>IF(AmazonProductData[[#This Row],[Rating_count]]&lt;1000,"Less than 1k Reviews","More than 1k Reviews")</f>
        <v>More than 1k Reviews</v>
      </c>
      <c r="V746" s="20">
        <v>7462</v>
      </c>
      <c r="W746" s="1" t="s">
        <v>3259</v>
      </c>
      <c r="X746" s="1" t="s">
        <v>4480</v>
      </c>
      <c r="Y746" s="1" t="s">
        <v>5674</v>
      </c>
      <c r="Z746" s="1" t="s">
        <v>6868</v>
      </c>
      <c r="AA746" s="1" t="s">
        <v>8062</v>
      </c>
      <c r="AB746" s="1" t="s">
        <v>9268</v>
      </c>
      <c r="AC746" s="2" t="s">
        <v>10562</v>
      </c>
      <c r="AD746" s="4" t="s">
        <v>11980</v>
      </c>
    </row>
    <row r="747" spans="1:30" hidden="1" x14ac:dyDescent="0.35">
      <c r="A747" s="3" t="s">
        <v>358</v>
      </c>
      <c r="B747" s="3" t="str">
        <f>PROPER(AmazonProductData[[#This Row],[P_edit_3]])</f>
        <v>Samsung 25W Usb Travel</v>
      </c>
      <c r="C747" s="3" t="str">
        <f>SUBSTITUTE(AmazonProductData[[#This Row],[P_edit_2]],"/","")</f>
        <v>Samsung 25W USB Travel</v>
      </c>
      <c r="D747" s="3" t="str">
        <f>SUBSTITUTE(AmazonProductData[[#This Row],[P_edit_1]],"!!","")</f>
        <v>Samsung 25W USB Travel</v>
      </c>
      <c r="E747" s="3" t="str">
        <f>LEFT(AmazonProductData[[#This Row],[product_name-original]],FIND("~",SUBSTITUTE(AmazonProductData[[#This Row],[product_name-original]]," ","~",4))-1)</f>
        <v>Samsung 25W USB Travel</v>
      </c>
      <c r="F747" s="1" t="s">
        <v>1707</v>
      </c>
      <c r="G747" s="1" t="str">
        <f>LEFT(AmazonProductData[[#This Row],[category-orginal]],FIND("|",AmazonProductData[[#This Row],[category-orginal]]))</f>
        <v>Electronics|</v>
      </c>
      <c r="H747" s="1" t="str">
        <f>SUBSTITUTE(AmazonProductData[[#This Row],[category-old3]], "OfficeProducts", "Office Products")</f>
        <v>Electronics</v>
      </c>
      <c r="I747" s="1" t="str">
        <f>SUBSTITUTE(AmazonProductData[[#This Row],[Category2]], "&amp;", " &amp; ")</f>
        <v>Electronics</v>
      </c>
      <c r="J747" s="1" t="str">
        <f>SUBSTITUTE(AmazonProductData[[#This Row],[category-old2]],"|","")</f>
        <v>Electronics</v>
      </c>
      <c r="K747" s="1" t="s">
        <v>2715</v>
      </c>
      <c r="L747" s="13">
        <v>1219</v>
      </c>
      <c r="M747" s="13" t="str">
        <f>IF(AmazonProductData[[#This Row],[Actual_price]]&lt;200,"₹200",IF(AmazonProductData[[#This Row],[Actual_price]]&lt;=500,"₹200–₹500"," &gt;₹500)"))</f>
        <v xml:space="preserve"> &gt;₹500)</v>
      </c>
      <c r="N747" s="36">
        <v>1699</v>
      </c>
      <c r="O747" s="36" t="str">
        <f>IF(AmazonProductData[[#This Row],[Discount_percentage]]&gt;=0.5,"50% or More","Less Than 50%")</f>
        <v>Less Than 50%</v>
      </c>
      <c r="P747" s="27">
        <v>0.28000000000000003</v>
      </c>
      <c r="Q747" s="32" t="str">
        <f>IF(AmazonProductData[[#This Row],[Rating]]&lt;3,"Good",IF(AmazonProductData[[#This Row],[Rating]]&lt;=3.9,"Very Good","Excellent"))</f>
        <v>Excellent</v>
      </c>
      <c r="R747" s="32">
        <f>AmazonProductData[[#This Row],[Rating]]*AmazonProductData[[#This Row],[Rating_count]]</f>
        <v>39120.400000000001</v>
      </c>
      <c r="S747" s="17">
        <v>4.4000000000000004</v>
      </c>
      <c r="T747" s="17">
        <f>AmazonProductData[[#This Row],[Actual_price]]*AmazonProductData[[#This Row],[Rating_count]]</f>
        <v>15105809</v>
      </c>
      <c r="U747" s="17" t="str">
        <f>IF(AmazonProductData[[#This Row],[Rating_count]]&lt;1000,"Less than 1k Reviews","More than 1k Reviews")</f>
        <v>More than 1k Reviews</v>
      </c>
      <c r="V747" s="20">
        <v>8891</v>
      </c>
      <c r="W747" s="1" t="s">
        <v>3235</v>
      </c>
      <c r="X747" s="1" t="s">
        <v>4464</v>
      </c>
      <c r="Y747" s="1" t="s">
        <v>5658</v>
      </c>
      <c r="Z747" s="1" t="s">
        <v>6852</v>
      </c>
      <c r="AA747" s="1" t="s">
        <v>8046</v>
      </c>
      <c r="AB747" s="1" t="s">
        <v>9250</v>
      </c>
      <c r="AC747" s="2" t="s">
        <v>10532</v>
      </c>
      <c r="AD747" s="4" t="s">
        <v>11950</v>
      </c>
    </row>
    <row r="748" spans="1:30" hidden="1" x14ac:dyDescent="0.35">
      <c r="A748" s="3" t="s">
        <v>666</v>
      </c>
      <c r="B748" s="3" t="str">
        <f>PROPER(AmazonProductData[[#This Row],[P_edit_3]])</f>
        <v>Tp-Link N300 Wifi Wireless</v>
      </c>
      <c r="C748" s="3" t="str">
        <f>SUBSTITUTE(AmazonProductData[[#This Row],[P_edit_2]],"/","")</f>
        <v>TP-link N300 WiFi Wireless</v>
      </c>
      <c r="D748" s="3" t="str">
        <f>SUBSTITUTE(AmazonProductData[[#This Row],[P_edit_1]],"!!","")</f>
        <v>TP-link N300 WiFi Wireless</v>
      </c>
      <c r="E748" s="3" t="str">
        <f>LEFT(AmazonProductData[[#This Row],[product_name-original]],FIND("~",SUBSTITUTE(AmazonProductData[[#This Row],[product_name-original]]," ","~",4))-1)</f>
        <v>TP-link N300 WiFi Wireless</v>
      </c>
      <c r="F748" s="1" t="s">
        <v>2003</v>
      </c>
      <c r="G748" s="1" t="str">
        <f>LEFT(AmazonProductData[[#This Row],[category-orginal]],FIND("|",AmazonProductData[[#This Row],[category-orginal]]))</f>
        <v>Computers&amp;Accessories|</v>
      </c>
      <c r="H748" s="1" t="str">
        <f>SUBSTITUTE(AmazonProductData[[#This Row],[category-old3]], "OfficeProducts", "Office Products")</f>
        <v>Computers &amp; Accessories</v>
      </c>
      <c r="I748" s="1" t="str">
        <f>SUBSTITUTE(AmazonProductData[[#This Row],[Category2]], "&amp;", " &amp; ")</f>
        <v>Computers &amp; Accessories</v>
      </c>
      <c r="J748" s="1" t="str">
        <f>SUBSTITUTE(AmazonProductData[[#This Row],[category-old2]],"|","")</f>
        <v>Computers&amp;Accessories</v>
      </c>
      <c r="K748" s="1" t="s">
        <v>2757</v>
      </c>
      <c r="L748" s="13">
        <v>1149</v>
      </c>
      <c r="M748" s="13" t="str">
        <f>IF(AmazonProductData[[#This Row],[Actual_price]]&lt;200,"₹200",IF(AmazonProductData[[#This Row],[Actual_price]]&lt;=500,"₹200–₹500"," &gt;₹500)"))</f>
        <v xml:space="preserve"> &gt;₹500)</v>
      </c>
      <c r="N748" s="36">
        <v>1699</v>
      </c>
      <c r="O748" s="36" t="str">
        <f>IF(AmazonProductData[[#This Row],[Discount_percentage]]&gt;=0.5,"50% or More","Less Than 50%")</f>
        <v>Less Than 50%</v>
      </c>
      <c r="P748" s="27">
        <v>0.32</v>
      </c>
      <c r="Q748" s="32" t="str">
        <f>IF(AmazonProductData[[#This Row],[Rating]]&lt;3,"Good",IF(AmazonProductData[[#This Row],[Rating]]&lt;=3.9,"Very Good","Excellent"))</f>
        <v>Excellent</v>
      </c>
      <c r="R748" s="32">
        <f>AmazonProductData[[#This Row],[Rating]]*AmazonProductData[[#This Row],[Rating_count]]</f>
        <v>514407.60000000003</v>
      </c>
      <c r="S748" s="17">
        <v>4.2</v>
      </c>
      <c r="T748" s="17">
        <f>AmazonProductData[[#This Row],[Actual_price]]*AmazonProductData[[#This Row],[Rating_count]]</f>
        <v>208090122</v>
      </c>
      <c r="U748" s="17" t="str">
        <f>IF(AmazonProductData[[#This Row],[Rating_count]]&lt;1000,"Less than 1k Reviews","More than 1k Reviews")</f>
        <v>More than 1k Reviews</v>
      </c>
      <c r="V748" s="20">
        <v>122478</v>
      </c>
      <c r="W748" s="1" t="s">
        <v>3514</v>
      </c>
      <c r="X748" s="1" t="s">
        <v>4706</v>
      </c>
      <c r="Y748" s="1" t="s">
        <v>5900</v>
      </c>
      <c r="Z748" s="1" t="s">
        <v>7094</v>
      </c>
      <c r="AA748" s="1" t="s">
        <v>8288</v>
      </c>
      <c r="AB748" s="1" t="s">
        <v>9496</v>
      </c>
      <c r="AC748" s="2" t="s">
        <v>10882</v>
      </c>
      <c r="AD748" s="4" t="s">
        <v>12328</v>
      </c>
    </row>
    <row r="749" spans="1:30" hidden="1" x14ac:dyDescent="0.35">
      <c r="A749" s="3" t="s">
        <v>431</v>
      </c>
      <c r="B749" s="3" t="str">
        <f>PROPER(AmazonProductData[[#This Row],[P_edit_3]])</f>
        <v>Nokia 105 Plus Single</v>
      </c>
      <c r="C749" s="3" t="str">
        <f>SUBSTITUTE(AmazonProductData[[#This Row],[P_edit_2]],"/","")</f>
        <v>Nokia 105 Plus Single</v>
      </c>
      <c r="D749" s="3" t="str">
        <f>SUBSTITUTE(AmazonProductData[[#This Row],[P_edit_1]],"!!","")</f>
        <v>Nokia 105 Plus Single</v>
      </c>
      <c r="E749" s="3" t="str">
        <f>LEFT(AmazonProductData[[#This Row],[product_name-original]],FIND("~",SUBSTITUTE(AmazonProductData[[#This Row],[product_name-original]]," ","~",4))-1)</f>
        <v>Nokia 105 Plus Single</v>
      </c>
      <c r="F749" s="1" t="s">
        <v>1773</v>
      </c>
      <c r="G749" s="1" t="str">
        <f>LEFT(AmazonProductData[[#This Row],[category-orginal]],FIND("|",AmazonProductData[[#This Row],[category-orginal]]))</f>
        <v>Electronics|</v>
      </c>
      <c r="H749" s="1" t="str">
        <f>SUBSTITUTE(AmazonProductData[[#This Row],[category-old3]], "OfficeProducts", "Office Products")</f>
        <v>Electronics</v>
      </c>
      <c r="I749" s="1" t="str">
        <f>SUBSTITUTE(AmazonProductData[[#This Row],[Category2]], "&amp;", " &amp; ")</f>
        <v>Electronics</v>
      </c>
      <c r="J749" s="1" t="str">
        <f>SUBSTITUTE(AmazonProductData[[#This Row],[category-old2]],"|","")</f>
        <v>Electronics</v>
      </c>
      <c r="K749" s="1" t="s">
        <v>2711</v>
      </c>
      <c r="L749" s="13">
        <v>1324</v>
      </c>
      <c r="M749" s="13" t="str">
        <f>IF(AmazonProductData[[#This Row],[Actual_price]]&lt;200,"₹200",IF(AmazonProductData[[#This Row],[Actual_price]]&lt;=500,"₹200–₹500"," &gt;₹500)"))</f>
        <v xml:space="preserve"> &gt;₹500)</v>
      </c>
      <c r="N749" s="36">
        <v>1699</v>
      </c>
      <c r="O749" s="36" t="str">
        <f>IF(AmazonProductData[[#This Row],[Discount_percentage]]&gt;=0.5,"50% or More","Less Than 50%")</f>
        <v>Less Than 50%</v>
      </c>
      <c r="P749" s="27">
        <v>0.22</v>
      </c>
      <c r="Q749" s="32" t="str">
        <f>IF(AmazonProductData[[#This Row],[Rating]]&lt;3,"Good",IF(AmazonProductData[[#This Row],[Rating]]&lt;=3.9,"Very Good","Excellent"))</f>
        <v>Excellent</v>
      </c>
      <c r="R749" s="32">
        <f>AmazonProductData[[#This Row],[Rating]]*AmazonProductData[[#This Row],[Rating_count]]</f>
        <v>513244</v>
      </c>
      <c r="S749" s="17">
        <v>4</v>
      </c>
      <c r="T749" s="17">
        <f>AmazonProductData[[#This Row],[Actual_price]]*AmazonProductData[[#This Row],[Rating_count]]</f>
        <v>218000389</v>
      </c>
      <c r="U749" s="17" t="str">
        <f>IF(AmazonProductData[[#This Row],[Rating_count]]&lt;1000,"Less than 1k Reviews","More than 1k Reviews")</f>
        <v>More than 1k Reviews</v>
      </c>
      <c r="V749" s="20">
        <v>128311</v>
      </c>
      <c r="W749" s="1" t="s">
        <v>3296</v>
      </c>
      <c r="X749" s="1" t="s">
        <v>4454</v>
      </c>
      <c r="Y749" s="1" t="s">
        <v>5648</v>
      </c>
      <c r="Z749" s="1" t="s">
        <v>6842</v>
      </c>
      <c r="AA749" s="1" t="s">
        <v>8036</v>
      </c>
      <c r="AB749" s="1" t="s">
        <v>9240</v>
      </c>
      <c r="AC749" s="2" t="s">
        <v>10608</v>
      </c>
      <c r="AD749" s="4" t="s">
        <v>12033</v>
      </c>
    </row>
    <row r="750" spans="1:30" hidden="1" x14ac:dyDescent="0.35">
      <c r="A750" s="3" t="s">
        <v>438</v>
      </c>
      <c r="B750" s="3" t="str">
        <f>PROPER(AmazonProductData[[#This Row],[P_edit_3]])</f>
        <v>Nokia 105 Plus Single</v>
      </c>
      <c r="C750" s="3" t="str">
        <f>SUBSTITUTE(AmazonProductData[[#This Row],[P_edit_2]],"/","")</f>
        <v>Nokia 105 Plus Single</v>
      </c>
      <c r="D750" s="3" t="str">
        <f>SUBSTITUTE(AmazonProductData[[#This Row],[P_edit_1]],"!!","")</f>
        <v>Nokia 105 Plus Single</v>
      </c>
      <c r="E750" s="3" t="str">
        <f>LEFT(AmazonProductData[[#This Row],[product_name-original]],FIND("~",SUBSTITUTE(AmazonProductData[[#This Row],[product_name-original]]," ","~",4))-1)</f>
        <v>Nokia 105 Plus Single</v>
      </c>
      <c r="F750" s="1" t="s">
        <v>1780</v>
      </c>
      <c r="G750" s="1" t="str">
        <f>LEFT(AmazonProductData[[#This Row],[category-orginal]],FIND("|",AmazonProductData[[#This Row],[category-orginal]]))</f>
        <v>Electronics|</v>
      </c>
      <c r="H750" s="1" t="str">
        <f>SUBSTITUTE(AmazonProductData[[#This Row],[category-old3]], "OfficeProducts", "Office Products")</f>
        <v>Electronics</v>
      </c>
      <c r="I750" s="1" t="str">
        <f>SUBSTITUTE(AmazonProductData[[#This Row],[Category2]], "&amp;", " &amp; ")</f>
        <v>Electronics</v>
      </c>
      <c r="J750" s="1" t="str">
        <f>SUBSTITUTE(AmazonProductData[[#This Row],[category-old2]],"|","")</f>
        <v>Electronics</v>
      </c>
      <c r="K750" s="1" t="s">
        <v>2711</v>
      </c>
      <c r="L750" s="13">
        <v>1324</v>
      </c>
      <c r="M750" s="13" t="str">
        <f>IF(AmazonProductData[[#This Row],[Actual_price]]&lt;200,"₹200",IF(AmazonProductData[[#This Row],[Actual_price]]&lt;=500,"₹200–₹500"," &gt;₹500)"))</f>
        <v xml:space="preserve"> &gt;₹500)</v>
      </c>
      <c r="N750" s="36">
        <v>1699</v>
      </c>
      <c r="O750" s="36" t="str">
        <f>IF(AmazonProductData[[#This Row],[Discount_percentage]]&gt;=0.5,"50% or More","Less Than 50%")</f>
        <v>Less Than 50%</v>
      </c>
      <c r="P750" s="27">
        <v>0.22</v>
      </c>
      <c r="Q750" s="32" t="str">
        <f>IF(AmazonProductData[[#This Row],[Rating]]&lt;3,"Good",IF(AmazonProductData[[#This Row],[Rating]]&lt;=3.9,"Very Good","Excellent"))</f>
        <v>Excellent</v>
      </c>
      <c r="R750" s="32">
        <f>AmazonProductData[[#This Row],[Rating]]*AmazonProductData[[#This Row],[Rating_count]]</f>
        <v>513244</v>
      </c>
      <c r="S750" s="17">
        <v>4</v>
      </c>
      <c r="T750" s="17">
        <f>AmazonProductData[[#This Row],[Actual_price]]*AmazonProductData[[#This Row],[Rating_count]]</f>
        <v>218000389</v>
      </c>
      <c r="U750" s="17" t="str">
        <f>IF(AmazonProductData[[#This Row],[Rating_count]]&lt;1000,"Less than 1k Reviews","More than 1k Reviews")</f>
        <v>More than 1k Reviews</v>
      </c>
      <c r="V750" s="20">
        <v>128311</v>
      </c>
      <c r="W750" s="1" t="s">
        <v>3296</v>
      </c>
      <c r="X750" s="1" t="s">
        <v>4454</v>
      </c>
      <c r="Y750" s="1" t="s">
        <v>5648</v>
      </c>
      <c r="Z750" s="1" t="s">
        <v>6842</v>
      </c>
      <c r="AA750" s="1" t="s">
        <v>8036</v>
      </c>
      <c r="AB750" s="1" t="s">
        <v>9240</v>
      </c>
      <c r="AC750" s="2" t="s">
        <v>10519</v>
      </c>
      <c r="AD750" s="4" t="s">
        <v>12041</v>
      </c>
    </row>
    <row r="751" spans="1:30" hidden="1" x14ac:dyDescent="0.35">
      <c r="A751" s="3" t="s">
        <v>125</v>
      </c>
      <c r="B751" s="3" t="str">
        <f>PROPER(AmazonProductData[[#This Row],[P_edit_3]])</f>
        <v>Amazonbasics 6-Feet Displayport (Not</v>
      </c>
      <c r="C751" s="3" t="str">
        <f>SUBSTITUTE(AmazonProductData[[#This Row],[P_edit_2]],"/","")</f>
        <v>AmazonBasics 6-Feet DisplayPort (not</v>
      </c>
      <c r="D751" s="3" t="str">
        <f>SUBSTITUTE(AmazonProductData[[#This Row],[P_edit_1]],"!!","")</f>
        <v>AmazonBasics 6-Feet DisplayPort (not</v>
      </c>
      <c r="E751" s="3" t="str">
        <f>LEFT(AmazonProductData[[#This Row],[product_name-original]],FIND("~",SUBSTITUTE(AmazonProductData[[#This Row],[product_name-original]]," ","~",4))-1)</f>
        <v>AmazonBasics 6-Feet DisplayPort (not</v>
      </c>
      <c r="F751" s="1" t="s">
        <v>1476</v>
      </c>
      <c r="G751" s="1" t="str">
        <f>LEFT(AmazonProductData[[#This Row],[category-orginal]],FIND("|",AmazonProductData[[#This Row],[category-orginal]]))</f>
        <v>Electronics|</v>
      </c>
      <c r="H751" s="1" t="str">
        <f>SUBSTITUTE(AmazonProductData[[#This Row],[category-old3]], "OfficeProducts", "Office Products")</f>
        <v>Electronics</v>
      </c>
      <c r="I751" s="1" t="str">
        <f>SUBSTITUTE(AmazonProductData[[#This Row],[Category2]], "&amp;", " &amp; ")</f>
        <v>Electronics</v>
      </c>
      <c r="J751" s="1" t="str">
        <f>SUBSTITUTE(AmazonProductData[[#This Row],[category-old2]],"|","")</f>
        <v>Electronics</v>
      </c>
      <c r="K751" s="1" t="s">
        <v>2690</v>
      </c>
      <c r="L751" s="13">
        <v>799</v>
      </c>
      <c r="M751" s="13" t="str">
        <f>IF(AmazonProductData[[#This Row],[Actual_price]]&lt;200,"₹200",IF(AmazonProductData[[#This Row],[Actual_price]]&lt;=500,"₹200–₹500"," &gt;₹500)"))</f>
        <v xml:space="preserve"> &gt;₹500)</v>
      </c>
      <c r="N751" s="36">
        <v>1700</v>
      </c>
      <c r="O751" s="36" t="str">
        <f>IF(AmazonProductData[[#This Row],[Discount_percentage]]&gt;=0.5,"50% or More","Less Than 50%")</f>
        <v>50% or More</v>
      </c>
      <c r="P751" s="27">
        <v>0.53</v>
      </c>
      <c r="Q751" s="32" t="str">
        <f>IF(AmazonProductData[[#This Row],[Rating]]&lt;3,"Good",IF(AmazonProductData[[#This Row],[Rating]]&lt;=3.9,"Very Good","Excellent"))</f>
        <v>Excellent</v>
      </c>
      <c r="R751" s="32">
        <f>AmazonProductData[[#This Row],[Rating]]*AmazonProductData[[#This Row],[Rating_count]]</f>
        <v>117415.79999999999</v>
      </c>
      <c r="S751" s="17">
        <v>4.0999999999999996</v>
      </c>
      <c r="T751" s="17">
        <f>AmazonProductData[[#This Row],[Actual_price]]*AmazonProductData[[#This Row],[Rating_count]]</f>
        <v>48684600</v>
      </c>
      <c r="U751" s="17" t="str">
        <f>IF(AmazonProductData[[#This Row],[Rating_count]]&lt;1000,"Less than 1k Reviews","More than 1k Reviews")</f>
        <v>More than 1k Reviews</v>
      </c>
      <c r="V751" s="20">
        <v>28638</v>
      </c>
      <c r="W751" s="1" t="s">
        <v>3020</v>
      </c>
      <c r="X751" s="1" t="s">
        <v>4290</v>
      </c>
      <c r="Y751" s="1" t="s">
        <v>5484</v>
      </c>
      <c r="Z751" s="1" t="s">
        <v>6678</v>
      </c>
      <c r="AA751" s="1" t="s">
        <v>7872</v>
      </c>
      <c r="AB751" s="1" t="s">
        <v>9072</v>
      </c>
      <c r="AC751" s="2" t="s">
        <v>10303</v>
      </c>
      <c r="AD751" s="4" t="s">
        <v>11717</v>
      </c>
    </row>
    <row r="752" spans="1:30" hidden="1" x14ac:dyDescent="0.35">
      <c r="A752" s="3" t="s">
        <v>942</v>
      </c>
      <c r="B752" s="3" t="str">
        <f>PROPER(AmazonProductData[[#This Row],[P_edit_3]])</f>
        <v>Philips Gc1905 1440-Watt Steam</v>
      </c>
      <c r="C752" s="3" t="str">
        <f>SUBSTITUTE(AmazonProductData[[#This Row],[P_edit_2]],"/","")</f>
        <v>Philips GC1905 1440-Watt Steam</v>
      </c>
      <c r="D752" s="3" t="str">
        <f>SUBSTITUTE(AmazonProductData[[#This Row],[P_edit_1]],"!!","")</f>
        <v>Philips GC1905 1440-Watt Steam</v>
      </c>
      <c r="E752" s="3" t="str">
        <f>LEFT(AmazonProductData[[#This Row],[product_name-original]],FIND("~",SUBSTITUTE(AmazonProductData[[#This Row],[product_name-original]]," ","~",4))-1)</f>
        <v>Philips GC1905 1440-Watt Steam</v>
      </c>
      <c r="F752" s="1" t="s">
        <v>2279</v>
      </c>
      <c r="G752" s="1" t="str">
        <f>LEFT(AmazonProductData[[#This Row],[category-orginal]],FIND("|",AmazonProductData[[#This Row],[category-orginal]]))</f>
        <v>Home&amp;Kitchen|</v>
      </c>
      <c r="H752" s="1" t="str">
        <f>SUBSTITUTE(AmazonProductData[[#This Row],[category-old3]], "OfficeProducts", "Office Products")</f>
        <v>Home &amp; Kitchen</v>
      </c>
      <c r="I752" s="1" t="str">
        <f>SUBSTITUTE(AmazonProductData[[#This Row],[Category2]], "&amp;", " &amp; ")</f>
        <v>Home &amp; Kitchen</v>
      </c>
      <c r="J752" s="1" t="str">
        <f>SUBSTITUTE(AmazonProductData[[#This Row],[category-old2]],"|","")</f>
        <v>Home&amp;Kitchen</v>
      </c>
      <c r="K752" s="1" t="s">
        <v>2847</v>
      </c>
      <c r="L752" s="13">
        <v>1614</v>
      </c>
      <c r="M752" s="13" t="str">
        <f>IF(AmazonProductData[[#This Row],[Actual_price]]&lt;200,"₹200",IF(AmazonProductData[[#This Row],[Actual_price]]&lt;=500,"₹200–₹500"," &gt;₹500)"))</f>
        <v xml:space="preserve"> &gt;₹500)</v>
      </c>
      <c r="N752" s="36">
        <v>1745</v>
      </c>
      <c r="O752" s="36" t="str">
        <f>IF(AmazonProductData[[#This Row],[Discount_percentage]]&gt;=0.5,"50% or More","Less Than 50%")</f>
        <v>Less Than 50%</v>
      </c>
      <c r="P752" s="27">
        <v>0.08</v>
      </c>
      <c r="Q752" s="32" t="str">
        <f>IF(AmazonProductData[[#This Row],[Rating]]&lt;3,"Good",IF(AmazonProductData[[#This Row],[Rating]]&lt;=3.9,"Very Good","Excellent"))</f>
        <v>Excellent</v>
      </c>
      <c r="R752" s="32">
        <f>AmazonProductData[[#This Row],[Rating]]*AmazonProductData[[#This Row],[Rating_count]]</f>
        <v>163288.19999999998</v>
      </c>
      <c r="S752" s="17">
        <v>4.3</v>
      </c>
      <c r="T752" s="17">
        <f>AmazonProductData[[#This Row],[Actual_price]]*AmazonProductData[[#This Row],[Rating_count]]</f>
        <v>66264630</v>
      </c>
      <c r="U752" s="17" t="str">
        <f>IF(AmazonProductData[[#This Row],[Rating_count]]&lt;1000,"Less than 1k Reviews","More than 1k Reviews")</f>
        <v>More than 1k Reviews</v>
      </c>
      <c r="V752" s="20">
        <v>37974</v>
      </c>
      <c r="W752" s="1" t="s">
        <v>3786</v>
      </c>
      <c r="X752" s="1" t="s">
        <v>4977</v>
      </c>
      <c r="Y752" s="1" t="s">
        <v>6171</v>
      </c>
      <c r="Z752" s="1" t="s">
        <v>7365</v>
      </c>
      <c r="AA752" s="1" t="s">
        <v>8559</v>
      </c>
      <c r="AB752" s="1" t="s">
        <v>9771</v>
      </c>
      <c r="AC752" s="2" t="s">
        <v>11185</v>
      </c>
      <c r="AD752" s="4" t="s">
        <v>12648</v>
      </c>
    </row>
    <row r="753" spans="1:30" hidden="1" x14ac:dyDescent="0.35">
      <c r="A753" s="3" t="s">
        <v>228</v>
      </c>
      <c r="B753" s="3" t="str">
        <f>PROPER(AmazonProductData[[#This Row],[P_edit_3]])</f>
        <v>Boat Ltg 500 Apple</v>
      </c>
      <c r="C753" s="3" t="str">
        <f>SUBSTITUTE(AmazonProductData[[#This Row],[P_edit_2]],"/","")</f>
        <v>boAt LTG 500 Apple</v>
      </c>
      <c r="D753" s="3" t="str">
        <f>SUBSTITUTE(AmazonProductData[[#This Row],[P_edit_1]],"!!","")</f>
        <v>boAt LTG 500 Apple</v>
      </c>
      <c r="E753" s="3" t="str">
        <f>LEFT(AmazonProductData[[#This Row],[product_name-original]],FIND("~",SUBSTITUTE(AmazonProductData[[#This Row],[product_name-original]]," ","~",4))-1)</f>
        <v>boAt LTG 500 Apple</v>
      </c>
      <c r="F753" s="1" t="s">
        <v>1579</v>
      </c>
      <c r="G753" s="1" t="str">
        <f>LEFT(AmazonProductData[[#This Row],[category-orginal]],FIND("|",AmazonProductData[[#This Row],[category-orginal]]))</f>
        <v>Computers&amp;Accessories|</v>
      </c>
      <c r="H753" s="1" t="str">
        <f>SUBSTITUTE(AmazonProductData[[#This Row],[category-old3]], "OfficeProducts", "Office Products")</f>
        <v>Computers &amp; Accessories</v>
      </c>
      <c r="I753" s="1" t="str">
        <f>SUBSTITUTE(AmazonProductData[[#This Row],[Category2]], "&amp;", " &amp; ")</f>
        <v>Computers &amp; Accessories</v>
      </c>
      <c r="J753" s="1" t="str">
        <f>SUBSTITUTE(AmazonProductData[[#This Row],[category-old2]],"|","")</f>
        <v>Computers&amp;Accessories</v>
      </c>
      <c r="K753" s="1" t="s">
        <v>2688</v>
      </c>
      <c r="L753" s="13">
        <v>799</v>
      </c>
      <c r="M753" s="13" t="str">
        <f>IF(AmazonProductData[[#This Row],[Actual_price]]&lt;200,"₹200",IF(AmazonProductData[[#This Row],[Actual_price]]&lt;=500,"₹200–₹500"," &gt;₹500)"))</f>
        <v xml:space="preserve"> &gt;₹500)</v>
      </c>
      <c r="N753" s="36">
        <v>1749</v>
      </c>
      <c r="O753" s="36" t="str">
        <f>IF(AmazonProductData[[#This Row],[Discount_percentage]]&gt;=0.5,"50% or More","Less Than 50%")</f>
        <v>50% or More</v>
      </c>
      <c r="P753" s="27">
        <v>0.54</v>
      </c>
      <c r="Q753" s="32" t="str">
        <f>IF(AmazonProductData[[#This Row],[Rating]]&lt;3,"Good",IF(AmazonProductData[[#This Row],[Rating]]&lt;=3.9,"Very Good","Excellent"))</f>
        <v>Excellent</v>
      </c>
      <c r="R753" s="32">
        <f>AmazonProductData[[#This Row],[Rating]]*AmazonProductData[[#This Row],[Rating_count]]</f>
        <v>23066.6</v>
      </c>
      <c r="S753" s="17">
        <v>4.0999999999999996</v>
      </c>
      <c r="T753" s="17">
        <f>AmazonProductData[[#This Row],[Actual_price]]*AmazonProductData[[#This Row],[Rating_count]]</f>
        <v>9839874</v>
      </c>
      <c r="U753" s="17" t="str">
        <f>IF(AmazonProductData[[#This Row],[Rating_count]]&lt;1000,"Less than 1k Reviews","More than 1k Reviews")</f>
        <v>More than 1k Reviews</v>
      </c>
      <c r="V753" s="20">
        <v>5626</v>
      </c>
      <c r="W753" s="1" t="s">
        <v>3117</v>
      </c>
      <c r="X753" s="1" t="s">
        <v>4366</v>
      </c>
      <c r="Y753" s="1" t="s">
        <v>5560</v>
      </c>
      <c r="Z753" s="1" t="s">
        <v>6754</v>
      </c>
      <c r="AA753" s="1" t="s">
        <v>7948</v>
      </c>
      <c r="AB753" s="1" t="s">
        <v>9151</v>
      </c>
      <c r="AC753" s="2" t="s">
        <v>10406</v>
      </c>
      <c r="AD753" s="4" t="s">
        <v>11820</v>
      </c>
    </row>
    <row r="754" spans="1:30" x14ac:dyDescent="0.35">
      <c r="A754" s="3" t="s">
        <v>1266</v>
      </c>
      <c r="B754" s="3" t="str">
        <f>PROPER(AmazonProductData[[#This Row],[P_edit_3]])</f>
        <v>Kent 11054 Alkaline Water</v>
      </c>
      <c r="C754" s="3" t="str">
        <f>SUBSTITUTE(AmazonProductData[[#This Row],[P_edit_2]],"/","")</f>
        <v>KENT 11054 Alkaline Water</v>
      </c>
      <c r="D754" s="3" t="str">
        <f>SUBSTITUTE(AmazonProductData[[#This Row],[P_edit_1]],"!!","")</f>
        <v>KENT 11054 Alkaline Water</v>
      </c>
      <c r="E754" s="3" t="str">
        <f>LEFT(AmazonProductData[[#This Row],[product_name-original]],FIND("~",SUBSTITUTE(AmazonProductData[[#This Row],[product_name-original]]," ","~",4))-1)</f>
        <v>KENT 11054 Alkaline Water</v>
      </c>
      <c r="F754" s="1" t="s">
        <v>2603</v>
      </c>
      <c r="G754" s="1" t="str">
        <f>LEFT(AmazonProductData[[#This Row],[category-orginal]],FIND("|",AmazonProductData[[#This Row],[category-orginal]]))</f>
        <v>Home&amp;Kitchen|</v>
      </c>
      <c r="H754" s="1" t="str">
        <f>SUBSTITUTE(AmazonProductData[[#This Row],[category-old3]], "OfficeProducts", "Office Products")</f>
        <v>Home &amp; Kitchen</v>
      </c>
      <c r="I754" s="1" t="str">
        <f>SUBSTITUTE(AmazonProductData[[#This Row],[Category2]], "&amp;", " &amp; ")</f>
        <v>Home &amp; Kitchen</v>
      </c>
      <c r="J754" s="1" t="str">
        <f>SUBSTITUTE(AmazonProductData[[#This Row],[category-old2]],"|","")</f>
        <v>Home&amp;Kitchen</v>
      </c>
      <c r="K754" s="1" t="s">
        <v>2870</v>
      </c>
      <c r="L754" s="13">
        <v>1799</v>
      </c>
      <c r="M754" s="13" t="str">
        <f>IF(AmazonProductData[[#This Row],[Actual_price]]&lt;200,"₹200",IF(AmazonProductData[[#This Row],[Actual_price]]&lt;=500,"₹200–₹500"," &gt;₹500)"))</f>
        <v xml:space="preserve"> &gt;₹500)</v>
      </c>
      <c r="N754" s="36">
        <v>1950</v>
      </c>
      <c r="O754" s="36" t="str">
        <f>IF(AmazonProductData[[#This Row],[Discount_percentage]]&gt;=0.5,"50% or More","Less Than 50%")</f>
        <v>Less Than 50%</v>
      </c>
      <c r="P754" s="27">
        <v>0.08</v>
      </c>
      <c r="Q754" s="32" t="str">
        <f>IF(AmazonProductData[[#This Row],[Rating]]&lt;3,"Good",IF(AmazonProductData[[#This Row],[Rating]]&lt;=3.9,"Very Good","Excellent"))</f>
        <v>Very Good</v>
      </c>
      <c r="R754" s="32">
        <f>AmazonProductData[[#This Row],[Rating]]*AmazonProductData[[#This Row],[Rating_count]]</f>
        <v>7363.2</v>
      </c>
      <c r="S754" s="17">
        <v>3.9</v>
      </c>
      <c r="T754" s="17">
        <f>AmazonProductData[[#This Row],[Actual_price]]*AmazonProductData[[#This Row],[Rating_count]]</f>
        <v>3681600</v>
      </c>
      <c r="U754" s="17" t="str">
        <f>IF(AmazonProductData[[#This Row],[Rating_count]]&lt;1000,"Less than 1k Reviews","More than 1k Reviews")</f>
        <v>More than 1k Reviews</v>
      </c>
      <c r="V754" s="20">
        <v>1888</v>
      </c>
      <c r="W754" s="1" t="s">
        <v>4108</v>
      </c>
      <c r="X754" s="1" t="s">
        <v>5301</v>
      </c>
      <c r="Y754" s="1" t="s">
        <v>6495</v>
      </c>
      <c r="Z754" s="1" t="s">
        <v>7689</v>
      </c>
      <c r="AA754" s="1" t="s">
        <v>8883</v>
      </c>
      <c r="AB754" s="1" t="s">
        <v>10095</v>
      </c>
      <c r="AC754" s="2" t="s">
        <v>11508</v>
      </c>
      <c r="AD754" s="4" t="s">
        <v>12972</v>
      </c>
    </row>
    <row r="755" spans="1:30" x14ac:dyDescent="0.35">
      <c r="A755" s="3" t="s">
        <v>699</v>
      </c>
      <c r="B755" s="3" t="str">
        <f>PROPER(AmazonProductData[[#This Row],[P_edit_3]])</f>
        <v>Boult Audio Omega With</v>
      </c>
      <c r="C755" s="3" t="str">
        <f>SUBSTITUTE(AmazonProductData[[#This Row],[P_edit_2]],"/","")</f>
        <v>Boult Audio Omega with</v>
      </c>
      <c r="D755" s="3" t="str">
        <f>SUBSTITUTE(AmazonProductData[[#This Row],[P_edit_1]],"!!","")</f>
        <v>Boult Audio Omega with</v>
      </c>
      <c r="E755" s="3" t="str">
        <f>LEFT(AmazonProductData[[#This Row],[product_name-original]],FIND("~",SUBSTITUTE(AmazonProductData[[#This Row],[product_name-original]]," ","~",4))-1)</f>
        <v>Boult Audio Omega with</v>
      </c>
      <c r="F755" s="1" t="s">
        <v>2036</v>
      </c>
      <c r="G755" s="1" t="str">
        <f>LEFT(AmazonProductData[[#This Row],[category-orginal]],FIND("|",AmazonProductData[[#This Row],[category-orginal]]))</f>
        <v>Electronics|</v>
      </c>
      <c r="H755" s="1" t="str">
        <f>SUBSTITUTE(AmazonProductData[[#This Row],[category-old3]], "OfficeProducts", "Office Products")</f>
        <v>Electronics</v>
      </c>
      <c r="I755" s="1" t="str">
        <f>SUBSTITUTE(AmazonProductData[[#This Row],[Category2]], "&amp;", " &amp; ")</f>
        <v>Electronics</v>
      </c>
      <c r="J755" s="1" t="str">
        <f>SUBSTITUTE(AmazonProductData[[#This Row],[category-old2]],"|","")</f>
        <v>Electronics</v>
      </c>
      <c r="K755" s="1" t="s">
        <v>2712</v>
      </c>
      <c r="L755" s="13">
        <v>1999</v>
      </c>
      <c r="M755" s="13" t="str">
        <f>IF(AmazonProductData[[#This Row],[Actual_price]]&lt;200,"₹200",IF(AmazonProductData[[#This Row],[Actual_price]]&lt;=500,"₹200–₹500"," &gt;₹500)"))</f>
        <v xml:space="preserve"> &gt;₹500)</v>
      </c>
      <c r="N755" s="36">
        <v>9999</v>
      </c>
      <c r="O755" s="36" t="str">
        <f>IF(AmazonProductData[[#This Row],[Discount_percentage]]&gt;=0.5,"50% or More","Less Than 50%")</f>
        <v>50% or More</v>
      </c>
      <c r="P755" s="27">
        <v>0.8</v>
      </c>
      <c r="Q755" s="32" t="str">
        <f>IF(AmazonProductData[[#This Row],[Rating]]&lt;3,"Good",IF(AmazonProductData[[#This Row],[Rating]]&lt;=3.9,"Very Good","Excellent"))</f>
        <v>Very Good</v>
      </c>
      <c r="R755" s="32">
        <f>AmazonProductData[[#This Row],[Rating]]*AmazonProductData[[#This Row],[Rating_count]]</f>
        <v>7348.2000000000007</v>
      </c>
      <c r="S755" s="17">
        <v>3.7</v>
      </c>
      <c r="T755" s="17">
        <f>AmazonProductData[[#This Row],[Actual_price]]*AmazonProductData[[#This Row],[Rating_count]]</f>
        <v>19858014</v>
      </c>
      <c r="U755" s="17" t="str">
        <f>IF(AmazonProductData[[#This Row],[Rating_count]]&lt;1000,"Less than 1k Reviews","More than 1k Reviews")</f>
        <v>More than 1k Reviews</v>
      </c>
      <c r="V755" s="20">
        <v>1986</v>
      </c>
      <c r="W755" s="1" t="s">
        <v>3444</v>
      </c>
      <c r="X755" s="1" t="s">
        <v>4738</v>
      </c>
      <c r="Y755" s="1" t="s">
        <v>5932</v>
      </c>
      <c r="Z755" s="1" t="s">
        <v>7126</v>
      </c>
      <c r="AA755" s="1" t="s">
        <v>8320</v>
      </c>
      <c r="AB755" s="1" t="s">
        <v>9529</v>
      </c>
      <c r="AC755" s="2" t="s">
        <v>10918</v>
      </c>
      <c r="AD755" s="4" t="s">
        <v>12365</v>
      </c>
    </row>
    <row r="756" spans="1:30" hidden="1" x14ac:dyDescent="0.35">
      <c r="A756" s="3" t="s">
        <v>1106</v>
      </c>
      <c r="B756" s="3" t="str">
        <f>PROPER(AmazonProductData[[#This Row],[P_edit_3]])</f>
        <v>Wipro Vesta Electric Egg</v>
      </c>
      <c r="C756" s="3" t="str">
        <f>SUBSTITUTE(AmazonProductData[[#This Row],[P_edit_2]],"/","")</f>
        <v>Wipro Vesta Electric Egg</v>
      </c>
      <c r="D756" s="3" t="str">
        <f>SUBSTITUTE(AmazonProductData[[#This Row],[P_edit_1]],"!!","")</f>
        <v>Wipro Vesta Electric Egg</v>
      </c>
      <c r="E756" s="3" t="str">
        <f>LEFT(AmazonProductData[[#This Row],[product_name-original]],FIND("~",SUBSTITUTE(AmazonProductData[[#This Row],[product_name-original]]," ","~",4))-1)</f>
        <v>Wipro Vesta Electric Egg</v>
      </c>
      <c r="F756" s="1" t="s">
        <v>2443</v>
      </c>
      <c r="G756" s="1" t="str">
        <f>LEFT(AmazonProductData[[#This Row],[category-orginal]],FIND("|",AmazonProductData[[#This Row],[category-orginal]]))</f>
        <v>Home&amp;Kitchen|</v>
      </c>
      <c r="H756" s="1" t="str">
        <f>SUBSTITUTE(AmazonProductData[[#This Row],[category-old3]], "OfficeProducts", "Office Products")</f>
        <v>Home &amp; Kitchen</v>
      </c>
      <c r="I756" s="1" t="str">
        <f>SUBSTITUTE(AmazonProductData[[#This Row],[Category2]], "&amp;", " &amp; ")</f>
        <v>Home &amp; Kitchen</v>
      </c>
      <c r="J756" s="1" t="str">
        <f>SUBSTITUTE(AmazonProductData[[#This Row],[category-old2]],"|","")</f>
        <v>Home&amp;Kitchen</v>
      </c>
      <c r="K756" s="1" t="s">
        <v>2850</v>
      </c>
      <c r="L756" s="13">
        <v>1052</v>
      </c>
      <c r="M756" s="13" t="str">
        <f>IF(AmazonProductData[[#This Row],[Actual_price]]&lt;200,"₹200",IF(AmazonProductData[[#This Row],[Actual_price]]&lt;=500,"₹200–₹500"," &gt;₹500)"))</f>
        <v xml:space="preserve"> &gt;₹500)</v>
      </c>
      <c r="N756" s="36">
        <v>1790</v>
      </c>
      <c r="O756" s="36" t="str">
        <f>IF(AmazonProductData[[#This Row],[Discount_percentage]]&gt;=0.5,"50% or More","Less Than 50%")</f>
        <v>Less Than 50%</v>
      </c>
      <c r="P756" s="27">
        <v>0.41</v>
      </c>
      <c r="Q756" s="32" t="str">
        <f>IF(AmazonProductData[[#This Row],[Rating]]&lt;3,"Good",IF(AmazonProductData[[#This Row],[Rating]]&lt;=3.9,"Very Good","Excellent"))</f>
        <v>Excellent</v>
      </c>
      <c r="R756" s="32">
        <f>AmazonProductData[[#This Row],[Rating]]*AmazonProductData[[#This Row],[Rating_count]]</f>
        <v>6037.2</v>
      </c>
      <c r="S756" s="17">
        <v>4.3</v>
      </c>
      <c r="T756" s="17">
        <f>AmazonProductData[[#This Row],[Actual_price]]*AmazonProductData[[#This Row],[Rating_count]]</f>
        <v>2513160</v>
      </c>
      <c r="U756" s="17" t="str">
        <f>IF(AmazonProductData[[#This Row],[Rating_count]]&lt;1000,"Less than 1k Reviews","More than 1k Reviews")</f>
        <v>More than 1k Reviews</v>
      </c>
      <c r="V756" s="20">
        <v>1404</v>
      </c>
      <c r="W756" s="1" t="s">
        <v>3949</v>
      </c>
      <c r="X756" s="1" t="s">
        <v>5141</v>
      </c>
      <c r="Y756" s="1" t="s">
        <v>6335</v>
      </c>
      <c r="Z756" s="1" t="s">
        <v>7529</v>
      </c>
      <c r="AA756" s="1" t="s">
        <v>8723</v>
      </c>
      <c r="AB756" s="1" t="s">
        <v>9935</v>
      </c>
      <c r="AC756" s="2" t="s">
        <v>11349</v>
      </c>
      <c r="AD756" s="4" t="s">
        <v>12812</v>
      </c>
    </row>
    <row r="757" spans="1:30" hidden="1" x14ac:dyDescent="0.35">
      <c r="A757" s="3" t="s">
        <v>1008</v>
      </c>
      <c r="B757" s="3" t="str">
        <f>PROPER(AmazonProductData[[#This Row],[P_edit_3]])</f>
        <v>Pigeon By Stovekraft 2</v>
      </c>
      <c r="C757" s="3" t="str">
        <f>SUBSTITUTE(AmazonProductData[[#This Row],[P_edit_2]],"/","")</f>
        <v>Pigeon by Stovekraft 2</v>
      </c>
      <c r="D757" s="3" t="str">
        <f>SUBSTITUTE(AmazonProductData[[#This Row],[P_edit_1]],"!!","")</f>
        <v>Pigeon by Stovekraft 2</v>
      </c>
      <c r="E757" s="3" t="str">
        <f>LEFT(AmazonProductData[[#This Row],[product_name-original]],FIND("~",SUBSTITUTE(AmazonProductData[[#This Row],[product_name-original]]," ","~",4))-1)</f>
        <v>Pigeon by Stovekraft 2</v>
      </c>
      <c r="F757" s="1" t="s">
        <v>2345</v>
      </c>
      <c r="G757" s="1" t="str">
        <f>LEFT(AmazonProductData[[#This Row],[category-orginal]],FIND("|",AmazonProductData[[#This Row],[category-orginal]]))</f>
        <v>Home&amp;Kitchen|</v>
      </c>
      <c r="H757" s="1" t="str">
        <f>SUBSTITUTE(AmazonProductData[[#This Row],[category-old3]], "OfficeProducts", "Office Products")</f>
        <v>Home &amp; Kitchen</v>
      </c>
      <c r="I757" s="1" t="str">
        <f>SUBSTITUTE(AmazonProductData[[#This Row],[Category2]], "&amp;", " &amp; ")</f>
        <v>Home &amp; Kitchen</v>
      </c>
      <c r="J757" s="1" t="str">
        <f>SUBSTITUTE(AmazonProductData[[#This Row],[category-old2]],"|","")</f>
        <v>Home&amp;Kitchen</v>
      </c>
      <c r="K757" s="1" t="s">
        <v>2859</v>
      </c>
      <c r="L757" s="13">
        <v>1099</v>
      </c>
      <c r="M757" s="13" t="str">
        <f>IF(AmazonProductData[[#This Row],[Actual_price]]&lt;200,"₹200",IF(AmazonProductData[[#This Row],[Actual_price]]&lt;=500,"₹200–₹500"," &gt;₹500)"))</f>
        <v xml:space="preserve"> &gt;₹500)</v>
      </c>
      <c r="N757" s="36">
        <v>1795</v>
      </c>
      <c r="O757" s="36" t="str">
        <f>IF(AmazonProductData[[#This Row],[Discount_percentage]]&gt;=0.5,"50% or More","Less Than 50%")</f>
        <v>Less Than 50%</v>
      </c>
      <c r="P757" s="27">
        <v>0.39</v>
      </c>
      <c r="Q757" s="32" t="str">
        <f>IF(AmazonProductData[[#This Row],[Rating]]&lt;3,"Good",IF(AmazonProductData[[#This Row],[Rating]]&lt;=3.9,"Very Good","Excellent"))</f>
        <v>Excellent</v>
      </c>
      <c r="R757" s="32">
        <f>AmazonProductData[[#This Row],[Rating]]*AmazonProductData[[#This Row],[Rating_count]]</f>
        <v>17824.8</v>
      </c>
      <c r="S757" s="17">
        <v>4.2</v>
      </c>
      <c r="T757" s="17">
        <f>AmazonProductData[[#This Row],[Actual_price]]*AmazonProductData[[#This Row],[Rating_count]]</f>
        <v>7617980</v>
      </c>
      <c r="U757" s="17" t="str">
        <f>IF(AmazonProductData[[#This Row],[Rating_count]]&lt;1000,"Less than 1k Reviews","More than 1k Reviews")</f>
        <v>More than 1k Reviews</v>
      </c>
      <c r="V757" s="20">
        <v>4244</v>
      </c>
      <c r="W757" s="1" t="s">
        <v>3852</v>
      </c>
      <c r="X757" s="1" t="s">
        <v>5043</v>
      </c>
      <c r="Y757" s="1" t="s">
        <v>6237</v>
      </c>
      <c r="Z757" s="1" t="s">
        <v>7431</v>
      </c>
      <c r="AA757" s="1" t="s">
        <v>8625</v>
      </c>
      <c r="AB757" s="1" t="s">
        <v>9837</v>
      </c>
      <c r="AC757" s="2" t="s">
        <v>11251</v>
      </c>
      <c r="AD757" s="4" t="s">
        <v>12714</v>
      </c>
    </row>
    <row r="758" spans="1:30" hidden="1" x14ac:dyDescent="0.35">
      <c r="A758" s="3" t="s">
        <v>1288</v>
      </c>
      <c r="B758" s="3" t="str">
        <f>PROPER(AmazonProductData[[#This Row],[P_edit_3]])</f>
        <v>Prestige Psmfb 800 Watt</v>
      </c>
      <c r="C758" s="3" t="str">
        <f>SUBSTITUTE(AmazonProductData[[#This Row],[P_edit_2]],"/","")</f>
        <v>Prestige PSMFB 800 Watt</v>
      </c>
      <c r="D758" s="3" t="str">
        <f>SUBSTITUTE(AmazonProductData[[#This Row],[P_edit_1]],"!!","")</f>
        <v>Prestige PSMFB 800 Watt</v>
      </c>
      <c r="E758" s="3" t="str">
        <f>LEFT(AmazonProductData[[#This Row],[product_name-original]],FIND("~",SUBSTITUTE(AmazonProductData[[#This Row],[product_name-original]]," ","~",4))-1)</f>
        <v>Prestige PSMFB 800 Watt</v>
      </c>
      <c r="F758" s="1" t="s">
        <v>2625</v>
      </c>
      <c r="G758" s="1" t="str">
        <f>LEFT(AmazonProductData[[#This Row],[category-orginal]],FIND("|",AmazonProductData[[#This Row],[category-orginal]]))</f>
        <v>Home&amp;Kitchen|</v>
      </c>
      <c r="H758" s="1" t="str">
        <f>SUBSTITUTE(AmazonProductData[[#This Row],[category-old3]], "OfficeProducts", "Office Products")</f>
        <v>Home &amp; Kitchen</v>
      </c>
      <c r="I758" s="1" t="str">
        <f>SUBSTITUTE(AmazonProductData[[#This Row],[Category2]], "&amp;", " &amp; ")</f>
        <v>Home &amp; Kitchen</v>
      </c>
      <c r="J758" s="1" t="str">
        <f>SUBSTITUTE(AmazonProductData[[#This Row],[category-old2]],"|","")</f>
        <v>Home&amp;Kitchen</v>
      </c>
      <c r="K758" s="1" t="s">
        <v>2851</v>
      </c>
      <c r="L758" s="13">
        <v>1199</v>
      </c>
      <c r="M758" s="13" t="str">
        <f>IF(AmazonProductData[[#This Row],[Actual_price]]&lt;200,"₹200",IF(AmazonProductData[[#This Row],[Actual_price]]&lt;=500,"₹200–₹500"," &gt;₹500)"))</f>
        <v xml:space="preserve"> &gt;₹500)</v>
      </c>
      <c r="N758" s="36">
        <v>1795</v>
      </c>
      <c r="O758" s="36" t="str">
        <f>IF(AmazonProductData[[#This Row],[Discount_percentage]]&gt;=0.5,"50% or More","Less Than 50%")</f>
        <v>Less Than 50%</v>
      </c>
      <c r="P758" s="27">
        <v>0.33</v>
      </c>
      <c r="Q758" s="32" t="str">
        <f>IF(AmazonProductData[[#This Row],[Rating]]&lt;3,"Good",IF(AmazonProductData[[#This Row],[Rating]]&lt;=3.9,"Very Good","Excellent"))</f>
        <v>Excellent</v>
      </c>
      <c r="R758" s="32">
        <f>AmazonProductData[[#This Row],[Rating]]*AmazonProductData[[#This Row],[Rating_count]]</f>
        <v>25061.4</v>
      </c>
      <c r="S758" s="17">
        <v>4.2</v>
      </c>
      <c r="T758" s="17">
        <f>AmazonProductData[[#This Row],[Actual_price]]*AmazonProductData[[#This Row],[Rating_count]]</f>
        <v>10710765</v>
      </c>
      <c r="U758" s="17" t="str">
        <f>IF(AmazonProductData[[#This Row],[Rating_count]]&lt;1000,"Less than 1k Reviews","More than 1k Reviews")</f>
        <v>More than 1k Reviews</v>
      </c>
      <c r="V758" s="20">
        <v>5967</v>
      </c>
      <c r="W758" s="1" t="s">
        <v>4130</v>
      </c>
      <c r="X758" s="1" t="s">
        <v>5323</v>
      </c>
      <c r="Y758" s="1" t="s">
        <v>6517</v>
      </c>
      <c r="Z758" s="1" t="s">
        <v>7711</v>
      </c>
      <c r="AA758" s="1" t="s">
        <v>8905</v>
      </c>
      <c r="AB758" s="1" t="s">
        <v>10117</v>
      </c>
      <c r="AC758" s="2" t="s">
        <v>11530</v>
      </c>
      <c r="AD758" s="4" t="s">
        <v>12994</v>
      </c>
    </row>
    <row r="759" spans="1:30" hidden="1" x14ac:dyDescent="0.35">
      <c r="A759" s="3" t="s">
        <v>688</v>
      </c>
      <c r="B759" s="3" t="str">
        <f>PROPER(AmazonProductData[[#This Row],[P_edit_3]])</f>
        <v>Logitech Mk215 Wireless Keyboard</v>
      </c>
      <c r="C759" s="3" t="str">
        <f>SUBSTITUTE(AmazonProductData[[#This Row],[P_edit_2]],"/","")</f>
        <v>Logitech MK215 Wireless Keyboard</v>
      </c>
      <c r="D759" s="3" t="str">
        <f>SUBSTITUTE(AmazonProductData[[#This Row],[P_edit_1]],"!!","")</f>
        <v>Logitech MK215 Wireless Keyboard</v>
      </c>
      <c r="E759" s="3" t="str">
        <f>LEFT(AmazonProductData[[#This Row],[product_name-original]],FIND("~",SUBSTITUTE(AmazonProductData[[#This Row],[product_name-original]]," ","~",4))-1)</f>
        <v>Logitech MK215 Wireless Keyboard</v>
      </c>
      <c r="F759" s="1" t="s">
        <v>2025</v>
      </c>
      <c r="G759" s="1" t="str">
        <f>LEFT(AmazonProductData[[#This Row],[category-orginal]],FIND("|",AmazonProductData[[#This Row],[category-orginal]]))</f>
        <v>Computers&amp;Accessories|</v>
      </c>
      <c r="H759" s="1" t="str">
        <f>SUBSTITUTE(AmazonProductData[[#This Row],[category-old3]], "OfficeProducts", "Office Products")</f>
        <v>Computers &amp; Accessories</v>
      </c>
      <c r="I759" s="1" t="str">
        <f>SUBSTITUTE(AmazonProductData[[#This Row],[Category2]], "&amp;", " &amp; ")</f>
        <v>Computers &amp; Accessories</v>
      </c>
      <c r="J759" s="1" t="str">
        <f>SUBSTITUTE(AmazonProductData[[#This Row],[category-old2]],"|","")</f>
        <v>Computers&amp;Accessories</v>
      </c>
      <c r="K759" s="1" t="s">
        <v>2742</v>
      </c>
      <c r="L759" s="13">
        <v>1295</v>
      </c>
      <c r="M759" s="13" t="str">
        <f>IF(AmazonProductData[[#This Row],[Actual_price]]&lt;200,"₹200",IF(AmazonProductData[[#This Row],[Actual_price]]&lt;=500,"₹200–₹500"," &gt;₹500)"))</f>
        <v xml:space="preserve"> &gt;₹500)</v>
      </c>
      <c r="N759" s="36">
        <v>1795</v>
      </c>
      <c r="O759" s="36" t="str">
        <f>IF(AmazonProductData[[#This Row],[Discount_percentage]]&gt;=0.5,"50% or More","Less Than 50%")</f>
        <v>Less Than 50%</v>
      </c>
      <c r="P759" s="27">
        <v>0.28000000000000003</v>
      </c>
      <c r="Q759" s="32" t="str">
        <f>IF(AmazonProductData[[#This Row],[Rating]]&lt;3,"Good",IF(AmazonProductData[[#This Row],[Rating]]&lt;=3.9,"Very Good","Excellent"))</f>
        <v>Excellent</v>
      </c>
      <c r="R759" s="32">
        <f>AmazonProductData[[#This Row],[Rating]]*AmazonProductData[[#This Row],[Rating_count]]</f>
        <v>105661.09999999999</v>
      </c>
      <c r="S759" s="17">
        <v>4.0999999999999996</v>
      </c>
      <c r="T759" s="17">
        <f>AmazonProductData[[#This Row],[Actual_price]]*AmazonProductData[[#This Row],[Rating_count]]</f>
        <v>46258945</v>
      </c>
      <c r="U759" s="17" t="str">
        <f>IF(AmazonProductData[[#This Row],[Rating_count]]&lt;1000,"Less than 1k Reviews","More than 1k Reviews")</f>
        <v>More than 1k Reviews</v>
      </c>
      <c r="V759" s="20">
        <v>25771</v>
      </c>
      <c r="W759" s="1" t="s">
        <v>3536</v>
      </c>
      <c r="X759" s="1" t="s">
        <v>4727</v>
      </c>
      <c r="Y759" s="1" t="s">
        <v>5921</v>
      </c>
      <c r="Z759" s="1" t="s">
        <v>7115</v>
      </c>
      <c r="AA759" s="1" t="s">
        <v>8309</v>
      </c>
      <c r="AB759" s="1" t="s">
        <v>9517</v>
      </c>
      <c r="AC759" s="2" t="s">
        <v>10905</v>
      </c>
      <c r="AD759" s="4" t="s">
        <v>12351</v>
      </c>
    </row>
    <row r="760" spans="1:30" hidden="1" x14ac:dyDescent="0.35">
      <c r="A760" s="3" t="s">
        <v>20</v>
      </c>
      <c r="B760" s="3" t="str">
        <f>PROPER(AmazonProductData[[#This Row],[P_edit_3]])</f>
        <v>Duracell Usb Lightning Apple</v>
      </c>
      <c r="C760" s="3" t="str">
        <f>SUBSTITUTE(AmazonProductData[[#This Row],[P_edit_2]],"/","")</f>
        <v>Duracell USB Lightning Apple</v>
      </c>
      <c r="D760" s="3" t="str">
        <f>SUBSTITUTE(AmazonProductData[[#This Row],[P_edit_1]],"!!","")</f>
        <v>Duracell USB Lightning Apple</v>
      </c>
      <c r="E760" s="3" t="str">
        <f>LEFT(AmazonProductData[[#This Row],[product_name-original]],FIND("~",SUBSTITUTE(AmazonProductData[[#This Row],[product_name-original]]," ","~",4))-1)</f>
        <v>Duracell USB Lightning Apple</v>
      </c>
      <c r="F760" s="1" t="s">
        <v>1371</v>
      </c>
      <c r="G760" s="1" t="str">
        <f>LEFT(AmazonProductData[[#This Row],[category-orginal]],FIND("|",AmazonProductData[[#This Row],[category-orginal]]))</f>
        <v>Computers&amp;Accessories|</v>
      </c>
      <c r="H760" s="1" t="str">
        <f>SUBSTITUTE(AmazonProductData[[#This Row],[category-old3]], "OfficeProducts", "Office Products")</f>
        <v>Computers &amp; Accessories</v>
      </c>
      <c r="I760" s="1" t="str">
        <f>SUBSTITUTE(AmazonProductData[[#This Row],[Category2]], "&amp;", " &amp; ")</f>
        <v>Computers &amp; Accessories</v>
      </c>
      <c r="J760" s="1" t="str">
        <f>SUBSTITUTE(AmazonProductData[[#This Row],[category-old2]],"|","")</f>
        <v>Computers&amp;Accessories</v>
      </c>
      <c r="K760" s="1" t="s">
        <v>2688</v>
      </c>
      <c r="L760" s="13">
        <v>970</v>
      </c>
      <c r="M760" s="13" t="str">
        <f>IF(AmazonProductData[[#This Row],[Actual_price]]&lt;200,"₹200",IF(AmazonProductData[[#This Row],[Actual_price]]&lt;=500,"₹200–₹500"," &gt;₹500)"))</f>
        <v xml:space="preserve"> &gt;₹500)</v>
      </c>
      <c r="N760" s="36">
        <v>1799</v>
      </c>
      <c r="O760" s="36" t="str">
        <f>IF(AmazonProductData[[#This Row],[Discount_percentage]]&gt;=0.5,"50% or More","Less Than 50%")</f>
        <v>Less Than 50%</v>
      </c>
      <c r="P760" s="27">
        <v>0.46</v>
      </c>
      <c r="Q760" s="32" t="str">
        <f>IF(AmazonProductData[[#This Row],[Rating]]&lt;3,"Good",IF(AmazonProductData[[#This Row],[Rating]]&lt;=3.9,"Very Good","Excellent"))</f>
        <v>Excellent</v>
      </c>
      <c r="R760" s="32">
        <f>AmazonProductData[[#This Row],[Rating]]*AmazonProductData[[#This Row],[Rating_count]]</f>
        <v>3667.5</v>
      </c>
      <c r="S760" s="17">
        <v>4.5</v>
      </c>
      <c r="T760" s="17">
        <f>AmazonProductData[[#This Row],[Actual_price]]*AmazonProductData[[#This Row],[Rating_count]]</f>
        <v>1466185</v>
      </c>
      <c r="U760" s="17" t="str">
        <f>IF(AmazonProductData[[#This Row],[Rating_count]]&lt;1000,"Less than 1k Reviews","More than 1k Reviews")</f>
        <v>Less than 1k Reviews</v>
      </c>
      <c r="V760" s="20">
        <v>815</v>
      </c>
      <c r="W760" s="1" t="s">
        <v>2918</v>
      </c>
      <c r="X760" s="1" t="s">
        <v>4209</v>
      </c>
      <c r="Y760" s="1" t="s">
        <v>5403</v>
      </c>
      <c r="Z760" s="1" t="s">
        <v>6597</v>
      </c>
      <c r="AA760" s="1" t="s">
        <v>7791</v>
      </c>
      <c r="AB760" s="1" t="s">
        <v>8985</v>
      </c>
      <c r="AC760" s="2" t="s">
        <v>10200</v>
      </c>
      <c r="AD760" s="4" t="s">
        <v>11612</v>
      </c>
    </row>
    <row r="761" spans="1:30" hidden="1" x14ac:dyDescent="0.35">
      <c r="A761" s="3" t="s">
        <v>20</v>
      </c>
      <c r="B761" s="3" t="str">
        <f>PROPER(AmazonProductData[[#This Row],[P_edit_3]])</f>
        <v>Duracell Usb Lightning Apple</v>
      </c>
      <c r="C761" s="3" t="str">
        <f>SUBSTITUTE(AmazonProductData[[#This Row],[P_edit_2]],"/","")</f>
        <v>Duracell USB Lightning Apple</v>
      </c>
      <c r="D761" s="3" t="str">
        <f>SUBSTITUTE(AmazonProductData[[#This Row],[P_edit_1]],"!!","")</f>
        <v>Duracell USB Lightning Apple</v>
      </c>
      <c r="E761" s="3" t="str">
        <f>LEFT(AmazonProductData[[#This Row],[product_name-original]],FIND("~",SUBSTITUTE(AmazonProductData[[#This Row],[product_name-original]]," ","~",4))-1)</f>
        <v>Duracell USB Lightning Apple</v>
      </c>
      <c r="F761" s="1" t="s">
        <v>1371</v>
      </c>
      <c r="G761" s="1" t="str">
        <f>LEFT(AmazonProductData[[#This Row],[category-orginal]],FIND("|",AmazonProductData[[#This Row],[category-orginal]]))</f>
        <v>Computers&amp;Accessories|</v>
      </c>
      <c r="H761" s="1" t="str">
        <f>SUBSTITUTE(AmazonProductData[[#This Row],[category-old3]], "OfficeProducts", "Office Products")</f>
        <v>Computers &amp; Accessories</v>
      </c>
      <c r="I761" s="1" t="str">
        <f>SUBSTITUTE(AmazonProductData[[#This Row],[Category2]], "&amp;", " &amp; ")</f>
        <v>Computers &amp; Accessories</v>
      </c>
      <c r="J761" s="1" t="str">
        <f>SUBSTITUTE(AmazonProductData[[#This Row],[category-old2]],"|","")</f>
        <v>Computers&amp;Accessories</v>
      </c>
      <c r="K761" s="1" t="s">
        <v>2688</v>
      </c>
      <c r="L761" s="13">
        <v>970</v>
      </c>
      <c r="M761" s="13" t="str">
        <f>IF(AmazonProductData[[#This Row],[Actual_price]]&lt;200,"₹200",IF(AmazonProductData[[#This Row],[Actual_price]]&lt;=500,"₹200–₹500"," &gt;₹500)"))</f>
        <v xml:space="preserve"> &gt;₹500)</v>
      </c>
      <c r="N761" s="36">
        <v>1799</v>
      </c>
      <c r="O761" s="36" t="str">
        <f>IF(AmazonProductData[[#This Row],[Discount_percentage]]&gt;=0.5,"50% or More","Less Than 50%")</f>
        <v>Less Than 50%</v>
      </c>
      <c r="P761" s="27">
        <v>0.46</v>
      </c>
      <c r="Q761" s="32" t="str">
        <f>IF(AmazonProductData[[#This Row],[Rating]]&lt;3,"Good",IF(AmazonProductData[[#This Row],[Rating]]&lt;=3.9,"Very Good","Excellent"))</f>
        <v>Excellent</v>
      </c>
      <c r="R761" s="32">
        <f>AmazonProductData[[#This Row],[Rating]]*AmazonProductData[[#This Row],[Rating_count]]</f>
        <v>3667.5</v>
      </c>
      <c r="S761" s="17">
        <v>4.5</v>
      </c>
      <c r="T761" s="17">
        <f>AmazonProductData[[#This Row],[Actual_price]]*AmazonProductData[[#This Row],[Rating_count]]</f>
        <v>1466185</v>
      </c>
      <c r="U761" s="17" t="str">
        <f>IF(AmazonProductData[[#This Row],[Rating_count]]&lt;1000,"Less than 1k Reviews","More than 1k Reviews")</f>
        <v>Less than 1k Reviews</v>
      </c>
      <c r="V761" s="20">
        <v>815</v>
      </c>
      <c r="W761" s="1" t="s">
        <v>2918</v>
      </c>
      <c r="X761" s="1" t="s">
        <v>4209</v>
      </c>
      <c r="Y761" s="1" t="s">
        <v>5403</v>
      </c>
      <c r="Z761" s="1" t="s">
        <v>6597</v>
      </c>
      <c r="AA761" s="1" t="s">
        <v>7791</v>
      </c>
      <c r="AB761" s="1" t="s">
        <v>8985</v>
      </c>
      <c r="AC761" s="2" t="s">
        <v>10632</v>
      </c>
      <c r="AD761" s="4" t="s">
        <v>12059</v>
      </c>
    </row>
    <row r="762" spans="1:30" hidden="1" x14ac:dyDescent="0.35">
      <c r="A762" s="3" t="s">
        <v>20</v>
      </c>
      <c r="B762" s="3" t="str">
        <f>PROPER(AmazonProductData[[#This Row],[P_edit_3]])</f>
        <v>Duracell Usb Lightning Apple</v>
      </c>
      <c r="C762" s="3" t="str">
        <f>SUBSTITUTE(AmazonProductData[[#This Row],[P_edit_2]],"/","")</f>
        <v>Duracell USB Lightning Apple</v>
      </c>
      <c r="D762" s="3" t="str">
        <f>SUBSTITUTE(AmazonProductData[[#This Row],[P_edit_1]],"!!","")</f>
        <v>Duracell USB Lightning Apple</v>
      </c>
      <c r="E762" s="1" t="str">
        <f>LEFT(AmazonProductData[[#This Row],[product_name-original]],FIND("~",SUBSTITUTE(AmazonProductData[[#This Row],[product_name-original]]," ","~",4))-1)</f>
        <v>Duracell USB Lightning Apple</v>
      </c>
      <c r="F762" s="1" t="s">
        <v>1371</v>
      </c>
      <c r="G762" s="1" t="str">
        <f>LEFT(AmazonProductData[[#This Row],[category-orginal]],FIND("|",AmazonProductData[[#This Row],[category-orginal]]))</f>
        <v>Computers&amp;Accessories|</v>
      </c>
      <c r="H762" s="1" t="str">
        <f>SUBSTITUTE(AmazonProductData[[#This Row],[category-old3]], "OfficeProducts", "Office Products")</f>
        <v>Computers &amp; Accessories</v>
      </c>
      <c r="I762" s="1" t="str">
        <f>SUBSTITUTE(AmazonProductData[[#This Row],[Category2]], "&amp;", " &amp; ")</f>
        <v>Computers &amp; Accessories</v>
      </c>
      <c r="J762" s="1" t="str">
        <f>SUBSTITUTE(AmazonProductData[[#This Row],[category-old2]],"|","")</f>
        <v>Computers&amp;Accessories</v>
      </c>
      <c r="K762" s="1" t="s">
        <v>2688</v>
      </c>
      <c r="L762" s="13">
        <v>970</v>
      </c>
      <c r="M762" s="13" t="str">
        <f>IF(AmazonProductData[[#This Row],[Actual_price]]&lt;200,"₹200",IF(AmazonProductData[[#This Row],[Actual_price]]&lt;=500,"₹200–₹500"," &gt;₹500)"))</f>
        <v xml:space="preserve"> &gt;₹500)</v>
      </c>
      <c r="N762" s="36">
        <v>1799</v>
      </c>
      <c r="O762" s="36" t="str">
        <f>IF(AmazonProductData[[#This Row],[Discount_percentage]]&gt;=0.5,"50% or More","Less Than 50%")</f>
        <v>Less Than 50%</v>
      </c>
      <c r="P762" s="27">
        <v>0.46</v>
      </c>
      <c r="Q762" s="32" t="str">
        <f>IF(AmazonProductData[[#This Row],[Rating]]&lt;3,"Good",IF(AmazonProductData[[#This Row],[Rating]]&lt;=3.9,"Very Good","Excellent"))</f>
        <v>Excellent</v>
      </c>
      <c r="R762" s="32">
        <f>AmazonProductData[[#This Row],[Rating]]*AmazonProductData[[#This Row],[Rating_count]]</f>
        <v>3667.5</v>
      </c>
      <c r="S762" s="17">
        <v>4.5</v>
      </c>
      <c r="T762" s="17">
        <f>AmazonProductData[[#This Row],[Actual_price]]*AmazonProductData[[#This Row],[Rating_count]]</f>
        <v>1466185</v>
      </c>
      <c r="U762" s="17" t="str">
        <f>IF(AmazonProductData[[#This Row],[Rating_count]]&lt;1000,"Less than 1k Reviews","More than 1k Reviews")</f>
        <v>Less than 1k Reviews</v>
      </c>
      <c r="V762" s="20">
        <v>815</v>
      </c>
      <c r="W762" s="1" t="s">
        <v>2918</v>
      </c>
      <c r="X762" s="1" t="s">
        <v>4209</v>
      </c>
      <c r="Y762" s="1" t="s">
        <v>5403</v>
      </c>
      <c r="Z762" s="1" t="s">
        <v>6597</v>
      </c>
      <c r="AA762" s="1" t="s">
        <v>7791</v>
      </c>
      <c r="AB762" s="1" t="s">
        <v>8985</v>
      </c>
      <c r="AC762" s="2" t="s">
        <v>10849</v>
      </c>
      <c r="AD762" s="4" t="s">
        <v>12292</v>
      </c>
    </row>
    <row r="763" spans="1:30" hidden="1" x14ac:dyDescent="0.35">
      <c r="A763" s="3" t="s">
        <v>539</v>
      </c>
      <c r="B763" s="3" t="str">
        <f>PROPER(AmazonProductData[[#This Row],[P_edit_3]])</f>
        <v>Amozo Ultra Hybrid Camera</v>
      </c>
      <c r="C763" s="3" t="str">
        <f>SUBSTITUTE(AmazonProductData[[#This Row],[P_edit_2]],"/","")</f>
        <v>Amozo Ultra Hybrid Camera</v>
      </c>
      <c r="D763" s="3" t="str">
        <f>SUBSTITUTE(AmazonProductData[[#This Row],[P_edit_1]],"!!","")</f>
        <v>Amozo Ultra Hybrid Camera</v>
      </c>
      <c r="E763" s="3" t="str">
        <f>LEFT(AmazonProductData[[#This Row],[product_name-original]],FIND("~",SUBSTITUTE(AmazonProductData[[#This Row],[product_name-original]]," ","~",4))-1)</f>
        <v>Amozo Ultra Hybrid Camera</v>
      </c>
      <c r="F763" s="1" t="s">
        <v>1877</v>
      </c>
      <c r="G763" s="1" t="str">
        <f>LEFT(AmazonProductData[[#This Row],[category-orginal]],FIND("|",AmazonProductData[[#This Row],[category-orginal]]))</f>
        <v>Electronics|</v>
      </c>
      <c r="H763" s="1" t="str">
        <f>SUBSTITUTE(AmazonProductData[[#This Row],[category-old3]], "OfficeProducts", "Office Products")</f>
        <v>Electronics</v>
      </c>
      <c r="I763" s="1" t="str">
        <f>SUBSTITUTE(AmazonProductData[[#This Row],[Category2]], "&amp;", " &amp; ")</f>
        <v>Electronics</v>
      </c>
      <c r="J763" s="1" t="str">
        <f>SUBSTITUTE(AmazonProductData[[#This Row],[category-old2]],"|","")</f>
        <v>Electronics</v>
      </c>
      <c r="K763" s="1" t="s">
        <v>2725</v>
      </c>
      <c r="L763" s="13">
        <v>474</v>
      </c>
      <c r="M763" s="13" t="str">
        <f>IF(AmazonProductData[[#This Row],[Actual_price]]&lt;200,"₹200",IF(AmazonProductData[[#This Row],[Actual_price]]&lt;=500,"₹200–₹500"," &gt;₹500)"))</f>
        <v xml:space="preserve"> &gt;₹500)</v>
      </c>
      <c r="N763" s="36">
        <v>1799</v>
      </c>
      <c r="O763" s="36" t="str">
        <f>IF(AmazonProductData[[#This Row],[Discount_percentage]]&gt;=0.5,"50% or More","Less Than 50%")</f>
        <v>50% or More</v>
      </c>
      <c r="P763" s="27">
        <v>0.74</v>
      </c>
      <c r="Q763" s="32" t="str">
        <f>IF(AmazonProductData[[#This Row],[Rating]]&lt;3,"Good",IF(AmazonProductData[[#This Row],[Rating]]&lt;=3.9,"Very Good","Excellent"))</f>
        <v>Excellent</v>
      </c>
      <c r="R763" s="32">
        <f>AmazonProductData[[#This Row],[Rating]]*AmazonProductData[[#This Row],[Rating_count]]</f>
        <v>6252.2</v>
      </c>
      <c r="S763" s="17">
        <v>4.3</v>
      </c>
      <c r="T763" s="17">
        <f>AmazonProductData[[#This Row],[Actual_price]]*AmazonProductData[[#This Row],[Rating_count]]</f>
        <v>2615746</v>
      </c>
      <c r="U763" s="17" t="str">
        <f>IF(AmazonProductData[[#This Row],[Rating_count]]&lt;1000,"Less than 1k Reviews","More than 1k Reviews")</f>
        <v>More than 1k Reviews</v>
      </c>
      <c r="V763" s="20">
        <v>1454</v>
      </c>
      <c r="W763" s="1" t="s">
        <v>3388</v>
      </c>
      <c r="X763" s="1" t="s">
        <v>4581</v>
      </c>
      <c r="Y763" s="1" t="s">
        <v>5775</v>
      </c>
      <c r="Z763" s="1" t="s">
        <v>6969</v>
      </c>
      <c r="AA763" s="1" t="s">
        <v>8163</v>
      </c>
      <c r="AB763" s="1" t="s">
        <v>9370</v>
      </c>
      <c r="AC763" s="2" t="s">
        <v>10721</v>
      </c>
      <c r="AD763" s="4" t="s">
        <v>12155</v>
      </c>
    </row>
    <row r="764" spans="1:30" hidden="1" x14ac:dyDescent="0.35">
      <c r="A764" s="3" t="s">
        <v>1099</v>
      </c>
      <c r="B764" s="3" t="str">
        <f>PROPER(AmazonProductData[[#This Row],[P_edit_3]])</f>
        <v>Enem Sealing Machine |</v>
      </c>
      <c r="C764" s="3" t="str">
        <f>SUBSTITUTE(AmazonProductData[[#This Row],[P_edit_2]],"/","")</f>
        <v>ENEM Sealing Machine |</v>
      </c>
      <c r="D764" s="3" t="str">
        <f>SUBSTITUTE(AmazonProductData[[#This Row],[P_edit_1]],"!!","")</f>
        <v>ENEM Sealing Machine |</v>
      </c>
      <c r="E764" s="3" t="str">
        <f>LEFT(AmazonProductData[[#This Row],[product_name-original]],FIND("~",SUBSTITUTE(AmazonProductData[[#This Row],[product_name-original]]," ","~",4))-1)</f>
        <v>ENEM Sealing Machine |</v>
      </c>
      <c r="F764" s="1" t="s">
        <v>2436</v>
      </c>
      <c r="G764" s="1" t="str">
        <f>LEFT(AmazonProductData[[#This Row],[category-orginal]],FIND("|",AmazonProductData[[#This Row],[category-orginal]]))</f>
        <v>Home&amp;Kitchen|</v>
      </c>
      <c r="H764" s="1" t="str">
        <f>SUBSTITUTE(AmazonProductData[[#This Row],[category-old3]], "OfficeProducts", "Office Products")</f>
        <v>Home &amp; Kitchen</v>
      </c>
      <c r="I764" s="1" t="str">
        <f>SUBSTITUTE(AmazonProductData[[#This Row],[Category2]], "&amp;", " &amp; ")</f>
        <v>Home &amp; Kitchen</v>
      </c>
      <c r="J764" s="1" t="str">
        <f>SUBSTITUTE(AmazonProductData[[#This Row],[category-old2]],"|","")</f>
        <v>Home&amp;Kitchen</v>
      </c>
      <c r="K764" s="1" t="s">
        <v>2854</v>
      </c>
      <c r="L764" s="13">
        <v>1595</v>
      </c>
      <c r="M764" s="13" t="str">
        <f>IF(AmazonProductData[[#This Row],[Actual_price]]&lt;200,"₹200",IF(AmazonProductData[[#This Row],[Actual_price]]&lt;=500,"₹200–₹500"," &gt;₹500)"))</f>
        <v xml:space="preserve"> &gt;₹500)</v>
      </c>
      <c r="N764" s="36">
        <v>1799</v>
      </c>
      <c r="O764" s="36" t="str">
        <f>IF(AmazonProductData[[#This Row],[Discount_percentage]]&gt;=0.5,"50% or More","Less Than 50%")</f>
        <v>Less Than 50%</v>
      </c>
      <c r="P764" s="27">
        <v>0.11</v>
      </c>
      <c r="Q764" s="32" t="str">
        <f>IF(AmazonProductData[[#This Row],[Rating]]&lt;3,"Good",IF(AmazonProductData[[#This Row],[Rating]]&lt;=3.9,"Very Good","Excellent"))</f>
        <v>Excellent</v>
      </c>
      <c r="R764" s="32">
        <f>AmazonProductData[[#This Row],[Rating]]*AmazonProductData[[#This Row],[Rating_count]]</f>
        <v>11508</v>
      </c>
      <c r="S764" s="17">
        <v>4</v>
      </c>
      <c r="T764" s="17">
        <f>AmazonProductData[[#This Row],[Actual_price]]*AmazonProductData[[#This Row],[Rating_count]]</f>
        <v>5175723</v>
      </c>
      <c r="U764" s="17" t="str">
        <f>IF(AmazonProductData[[#This Row],[Rating_count]]&lt;1000,"Less than 1k Reviews","More than 1k Reviews")</f>
        <v>More than 1k Reviews</v>
      </c>
      <c r="V764" s="20">
        <v>2877</v>
      </c>
      <c r="W764" s="1" t="s">
        <v>3942</v>
      </c>
      <c r="X764" s="1" t="s">
        <v>5134</v>
      </c>
      <c r="Y764" s="1" t="s">
        <v>6328</v>
      </c>
      <c r="Z764" s="1" t="s">
        <v>7522</v>
      </c>
      <c r="AA764" s="1" t="s">
        <v>8716</v>
      </c>
      <c r="AB764" s="1" t="s">
        <v>9928</v>
      </c>
      <c r="AC764" s="2" t="s">
        <v>11342</v>
      </c>
      <c r="AD764" s="4" t="s">
        <v>12805</v>
      </c>
    </row>
    <row r="765" spans="1:30" hidden="1" x14ac:dyDescent="0.35">
      <c r="A765" s="3" t="s">
        <v>846</v>
      </c>
      <c r="B765" s="3" t="str">
        <f>PROPER(AmazonProductData[[#This Row],[P_edit_3]])</f>
        <v>Redgear Cloak Wired Rgb</v>
      </c>
      <c r="C765" s="3" t="str">
        <f>SUBSTITUTE(AmazonProductData[[#This Row],[P_edit_2]],"/","")</f>
        <v>Redgear Cloak Wired RGB</v>
      </c>
      <c r="D765" s="3" t="str">
        <f>SUBSTITUTE(AmazonProductData[[#This Row],[P_edit_1]],"!!","")</f>
        <v>Redgear Cloak Wired RGB</v>
      </c>
      <c r="E765" s="3" t="str">
        <f>LEFT(AmazonProductData[[#This Row],[product_name-original]],FIND("~",SUBSTITUTE(AmazonProductData[[#This Row],[product_name-original]]," ","~",4))-1)</f>
        <v>Redgear Cloak Wired RGB</v>
      </c>
      <c r="F765" s="1" t="s">
        <v>2183</v>
      </c>
      <c r="G765" s="1" t="str">
        <f>LEFT(AmazonProductData[[#This Row],[category-orginal]],FIND("|",AmazonProductData[[#This Row],[category-orginal]]))</f>
        <v>Computers&amp;Accessories|</v>
      </c>
      <c r="H765" s="1" t="str">
        <f>SUBSTITUTE(AmazonProductData[[#This Row],[category-old3]], "OfficeProducts", "Office Products")</f>
        <v>Computers &amp; Accessories</v>
      </c>
      <c r="I765" s="1" t="str">
        <f>SUBSTITUTE(AmazonProductData[[#This Row],[Category2]], "&amp;", " &amp; ")</f>
        <v>Computers &amp; Accessories</v>
      </c>
      <c r="J765" s="1" t="str">
        <f>SUBSTITUTE(AmazonProductData[[#This Row],[category-old2]],"|","")</f>
        <v>Computers&amp;Accessories</v>
      </c>
      <c r="K765" s="1" t="s">
        <v>2814</v>
      </c>
      <c r="L765" s="13">
        <v>749</v>
      </c>
      <c r="M765" s="13" t="str">
        <f>IF(AmazonProductData[[#This Row],[Actual_price]]&lt;200,"₹200",IF(AmazonProductData[[#This Row],[Actual_price]]&lt;=500,"₹200–₹500"," &gt;₹500)"))</f>
        <v xml:space="preserve"> &gt;₹500)</v>
      </c>
      <c r="N765" s="36">
        <v>1799</v>
      </c>
      <c r="O765" s="36" t="str">
        <f>IF(AmazonProductData[[#This Row],[Discount_percentage]]&gt;=0.5,"50% or More","Less Than 50%")</f>
        <v>50% or More</v>
      </c>
      <c r="P765" s="27">
        <v>0.57999999999999996</v>
      </c>
      <c r="Q765" s="32" t="str">
        <f>IF(AmazonProductData[[#This Row],[Rating]]&lt;3,"Good",IF(AmazonProductData[[#This Row],[Rating]]&lt;=3.9,"Very Good","Excellent"))</f>
        <v>Excellent</v>
      </c>
      <c r="R765" s="32">
        <f>AmazonProductData[[#This Row],[Rating]]*AmazonProductData[[#This Row],[Rating_count]]</f>
        <v>52796</v>
      </c>
      <c r="S765" s="17">
        <v>4</v>
      </c>
      <c r="T765" s="17">
        <f>AmazonProductData[[#This Row],[Actual_price]]*AmazonProductData[[#This Row],[Rating_count]]</f>
        <v>23745001</v>
      </c>
      <c r="U765" s="17" t="str">
        <f>IF(AmazonProductData[[#This Row],[Rating_count]]&lt;1000,"Less than 1k Reviews","More than 1k Reviews")</f>
        <v>More than 1k Reviews</v>
      </c>
      <c r="V765" s="20">
        <v>13199</v>
      </c>
      <c r="W765" s="1" t="s">
        <v>3691</v>
      </c>
      <c r="X765" s="1" t="s">
        <v>4882</v>
      </c>
      <c r="Y765" s="1" t="s">
        <v>6076</v>
      </c>
      <c r="Z765" s="1" t="s">
        <v>7270</v>
      </c>
      <c r="AA765" s="1" t="s">
        <v>8464</v>
      </c>
      <c r="AB765" s="1" t="s">
        <v>9674</v>
      </c>
      <c r="AC765" s="2" t="s">
        <v>11078</v>
      </c>
      <c r="AD765" s="4" t="s">
        <v>12534</v>
      </c>
    </row>
    <row r="766" spans="1:30" hidden="1" x14ac:dyDescent="0.35">
      <c r="A766" s="3" t="s">
        <v>574</v>
      </c>
      <c r="B766" s="3" t="str">
        <f>PROPER(AmazonProductData[[#This Row],[P_edit_3]])</f>
        <v>Dell Kb216 Wired Multimedia</v>
      </c>
      <c r="C766" s="3" t="str">
        <f>SUBSTITUTE(AmazonProductData[[#This Row],[P_edit_2]],"/","")</f>
        <v>Dell KB216 Wired Multimedia</v>
      </c>
      <c r="D766" s="3" t="str">
        <f>SUBSTITUTE(AmazonProductData[[#This Row],[P_edit_1]],"!!","")</f>
        <v>Dell KB216 Wired Multimedia</v>
      </c>
      <c r="E766" s="3" t="str">
        <f>LEFT(AmazonProductData[[#This Row],[product_name-original]],FIND("~",SUBSTITUTE(AmazonProductData[[#This Row],[product_name-original]]," ","~",4))-1)</f>
        <v>Dell KB216 Wired Multimedia</v>
      </c>
      <c r="F766" s="1" t="s">
        <v>1911</v>
      </c>
      <c r="G766" s="1" t="str">
        <f>LEFT(AmazonProductData[[#This Row],[category-orginal]],FIND("|",AmazonProductData[[#This Row],[category-orginal]]))</f>
        <v>Computers&amp;Accessories|</v>
      </c>
      <c r="H766" s="1" t="str">
        <f>SUBSTITUTE(AmazonProductData[[#This Row],[category-old3]], "OfficeProducts", "Office Products")</f>
        <v>Computers &amp; Accessories</v>
      </c>
      <c r="I766" s="1" t="str">
        <f>SUBSTITUTE(AmazonProductData[[#This Row],[Category2]], "&amp;", " &amp; ")</f>
        <v>Computers &amp; Accessories</v>
      </c>
      <c r="J766" s="1" t="str">
        <f>SUBSTITUTE(AmazonProductData[[#This Row],[category-old2]],"|","")</f>
        <v>Computers&amp;Accessories</v>
      </c>
      <c r="K766" s="1" t="s">
        <v>2737</v>
      </c>
      <c r="L766" s="13">
        <v>549</v>
      </c>
      <c r="M766" s="13" t="str">
        <f>IF(AmazonProductData[[#This Row],[Actual_price]]&lt;200,"₹200",IF(AmazonProductData[[#This Row],[Actual_price]]&lt;=500,"₹200–₹500"," &gt;₹500)"))</f>
        <v xml:space="preserve"> &gt;₹500)</v>
      </c>
      <c r="N766" s="36">
        <v>1799</v>
      </c>
      <c r="O766" s="36" t="str">
        <f>IF(AmazonProductData[[#This Row],[Discount_percentage]]&gt;=0.5,"50% or More","Less Than 50%")</f>
        <v>50% or More</v>
      </c>
      <c r="P766" s="27">
        <v>0.69</v>
      </c>
      <c r="Q766" s="32" t="str">
        <f>IF(AmazonProductData[[#This Row],[Rating]]&lt;3,"Good",IF(AmazonProductData[[#This Row],[Rating]]&lt;=3.9,"Very Good","Excellent"))</f>
        <v>Excellent</v>
      </c>
      <c r="R766" s="32">
        <f>AmazonProductData[[#This Row],[Rating]]*AmazonProductData[[#This Row],[Rating_count]]</f>
        <v>123964.7</v>
      </c>
      <c r="S766" s="17">
        <v>4.3</v>
      </c>
      <c r="T766" s="17">
        <f>AmazonProductData[[#This Row],[Actual_price]]*AmazonProductData[[#This Row],[Rating_count]]</f>
        <v>51863371</v>
      </c>
      <c r="U766" s="17" t="str">
        <f>IF(AmazonProductData[[#This Row],[Rating_count]]&lt;1000,"Less than 1k Reviews","More than 1k Reviews")</f>
        <v>More than 1k Reviews</v>
      </c>
      <c r="V766" s="20">
        <v>28829</v>
      </c>
      <c r="W766" s="1" t="s">
        <v>3420</v>
      </c>
      <c r="X766" s="1" t="s">
        <v>4611</v>
      </c>
      <c r="Y766" s="1" t="s">
        <v>5805</v>
      </c>
      <c r="Z766" s="1" t="s">
        <v>6999</v>
      </c>
      <c r="AA766" s="1" t="s">
        <v>8193</v>
      </c>
      <c r="AB766" s="1" t="s">
        <v>9400</v>
      </c>
      <c r="AC766" s="2" t="s">
        <v>10767</v>
      </c>
      <c r="AD766" s="4" t="s">
        <v>12202</v>
      </c>
    </row>
    <row r="767" spans="1:30" hidden="1" x14ac:dyDescent="0.35">
      <c r="A767" s="3" t="s">
        <v>887</v>
      </c>
      <c r="B767" s="3" t="str">
        <f>PROPER(AmazonProductData[[#This Row],[P_edit_3]])</f>
        <v>Hp K500F Backlit Membrane</v>
      </c>
      <c r="C767" s="3" t="str">
        <f>SUBSTITUTE(AmazonProductData[[#This Row],[P_edit_2]],"/","")</f>
        <v>HP K500F Backlit Membrane</v>
      </c>
      <c r="D767" s="3" t="str">
        <f>SUBSTITUTE(AmazonProductData[[#This Row],[P_edit_1]],"!!","")</f>
        <v>HP K500F Backlit Membrane</v>
      </c>
      <c r="E767" s="3" t="str">
        <f>LEFT(AmazonProductData[[#This Row],[product_name-original]],FIND("~",SUBSTITUTE(AmazonProductData[[#This Row],[product_name-original]]," ","~",4))-1)</f>
        <v>HP K500F Backlit Membrane</v>
      </c>
      <c r="F767" s="1" t="s">
        <v>2224</v>
      </c>
      <c r="G767" s="1" t="str">
        <f>LEFT(AmazonProductData[[#This Row],[category-orginal]],FIND("|",AmazonProductData[[#This Row],[category-orginal]]))</f>
        <v>Computers&amp;Accessories|</v>
      </c>
      <c r="H767" s="1" t="str">
        <f>SUBSTITUTE(AmazonProductData[[#This Row],[category-old3]], "OfficeProducts", "Office Products")</f>
        <v>Computers &amp; Accessories</v>
      </c>
      <c r="I767" s="1" t="str">
        <f>SUBSTITUTE(AmazonProductData[[#This Row],[Category2]], "&amp;", " &amp; ")</f>
        <v>Computers &amp; Accessories</v>
      </c>
      <c r="J767" s="1" t="str">
        <f>SUBSTITUTE(AmazonProductData[[#This Row],[category-old2]],"|","")</f>
        <v>Computers&amp;Accessories</v>
      </c>
      <c r="K767" s="1" t="s">
        <v>2809</v>
      </c>
      <c r="L767" s="13">
        <v>1149</v>
      </c>
      <c r="M767" s="13" t="str">
        <f>IF(AmazonProductData[[#This Row],[Actual_price]]&lt;200,"₹200",IF(AmazonProductData[[#This Row],[Actual_price]]&lt;=500,"₹200–₹500"," &gt;₹500)"))</f>
        <v xml:space="preserve"> &gt;₹500)</v>
      </c>
      <c r="N767" s="36">
        <v>1800</v>
      </c>
      <c r="O767" s="36" t="str">
        <f>IF(AmazonProductData[[#This Row],[Discount_percentage]]&gt;=0.5,"50% or More","Less Than 50%")</f>
        <v>Less Than 50%</v>
      </c>
      <c r="P767" s="27">
        <v>0.36</v>
      </c>
      <c r="Q767" s="32" t="str">
        <f>IF(AmazonProductData[[#This Row],[Rating]]&lt;3,"Good",IF(AmazonProductData[[#This Row],[Rating]]&lt;=3.9,"Very Good","Excellent"))</f>
        <v>Excellent</v>
      </c>
      <c r="R767" s="32">
        <f>AmazonProductData[[#This Row],[Rating]]*AmazonProductData[[#This Row],[Rating_count]]</f>
        <v>20308.899999999998</v>
      </c>
      <c r="S767" s="17">
        <v>4.3</v>
      </c>
      <c r="T767" s="17">
        <f>AmazonProductData[[#This Row],[Actual_price]]*AmazonProductData[[#This Row],[Rating_count]]</f>
        <v>8501400</v>
      </c>
      <c r="U767" s="17" t="str">
        <f>IF(AmazonProductData[[#This Row],[Rating_count]]&lt;1000,"Less than 1k Reviews","More than 1k Reviews")</f>
        <v>More than 1k Reviews</v>
      </c>
      <c r="V767" s="20">
        <v>4723</v>
      </c>
      <c r="W767" s="1" t="s">
        <v>3732</v>
      </c>
      <c r="X767" s="1" t="s">
        <v>4922</v>
      </c>
      <c r="Y767" s="1" t="s">
        <v>6116</v>
      </c>
      <c r="Z767" s="1" t="s">
        <v>7310</v>
      </c>
      <c r="AA767" s="1" t="s">
        <v>8504</v>
      </c>
      <c r="AB767" s="1" t="s">
        <v>9716</v>
      </c>
      <c r="AC767" s="2" t="s">
        <v>11126</v>
      </c>
      <c r="AD767" s="4" t="s">
        <v>12587</v>
      </c>
    </row>
    <row r="768" spans="1:30" hidden="1" x14ac:dyDescent="0.35">
      <c r="A768" s="3" t="s">
        <v>788</v>
      </c>
      <c r="B768" s="3" t="str">
        <f>PROPER(AmazonProductData[[#This Row],[P_edit_3]])</f>
        <v>D-Link Dir-615 Wi-Fi Ethernet-N300</v>
      </c>
      <c r="C768" s="3" t="str">
        <f>SUBSTITUTE(AmazonProductData[[#This Row],[P_edit_2]],"/","")</f>
        <v>D-Link DIR-615 Wi-fi Ethernet-N300</v>
      </c>
      <c r="D768" s="3" t="str">
        <f>SUBSTITUTE(AmazonProductData[[#This Row],[P_edit_1]],"!!","")</f>
        <v>D-Link DIR-615 Wi-fi Ethernet-N300</v>
      </c>
      <c r="E768" s="3" t="str">
        <f>LEFT(AmazonProductData[[#This Row],[product_name-original]],FIND("~",SUBSTITUTE(AmazonProductData[[#This Row],[product_name-original]]," ","~",4))-1)</f>
        <v>D-Link DIR-615 Wi-fi Ethernet-N300</v>
      </c>
      <c r="F768" s="1" t="s">
        <v>2125</v>
      </c>
      <c r="G768" s="1" t="str">
        <f>LEFT(AmazonProductData[[#This Row],[category-orginal]],FIND("|",AmazonProductData[[#This Row],[category-orginal]]))</f>
        <v>Computers&amp;Accessories|</v>
      </c>
      <c r="H768" s="1" t="str">
        <f>SUBSTITUTE(AmazonProductData[[#This Row],[category-old3]], "OfficeProducts", "Office Products")</f>
        <v>Computers &amp; Accessories</v>
      </c>
      <c r="I768" s="1" t="str">
        <f>SUBSTITUTE(AmazonProductData[[#This Row],[Category2]], "&amp;", " &amp; ")</f>
        <v>Computers &amp; Accessories</v>
      </c>
      <c r="J768" s="1" t="str">
        <f>SUBSTITUTE(AmazonProductData[[#This Row],[category-old2]],"|","")</f>
        <v>Computers&amp;Accessories</v>
      </c>
      <c r="K768" s="1" t="s">
        <v>2757</v>
      </c>
      <c r="L768" s="13">
        <v>899</v>
      </c>
      <c r="M768" s="13" t="str">
        <f>IF(AmazonProductData[[#This Row],[Actual_price]]&lt;200,"₹200",IF(AmazonProductData[[#This Row],[Actual_price]]&lt;=500,"₹200–₹500"," &gt;₹500)"))</f>
        <v xml:space="preserve"> &gt;₹500)</v>
      </c>
      <c r="N768" s="36">
        <v>1800</v>
      </c>
      <c r="O768" s="36" t="str">
        <f>IF(AmazonProductData[[#This Row],[Discount_percentage]]&gt;=0.5,"50% or More","Less Than 50%")</f>
        <v>50% or More</v>
      </c>
      <c r="P768" s="27">
        <v>0.5</v>
      </c>
      <c r="Q768" s="32" t="str">
        <f>IF(AmazonProductData[[#This Row],[Rating]]&lt;3,"Good",IF(AmazonProductData[[#This Row],[Rating]]&lt;=3.9,"Very Good","Excellent"))</f>
        <v>Excellent</v>
      </c>
      <c r="R768" s="32">
        <f>AmazonProductData[[#This Row],[Rating]]*AmazonProductData[[#This Row],[Rating_count]]</f>
        <v>91737.499999999985</v>
      </c>
      <c r="S768" s="17">
        <v>4.0999999999999996</v>
      </c>
      <c r="T768" s="17">
        <f>AmazonProductData[[#This Row],[Actual_price]]*AmazonProductData[[#This Row],[Rating_count]]</f>
        <v>40275000</v>
      </c>
      <c r="U768" s="17" t="str">
        <f>IF(AmazonProductData[[#This Row],[Rating_count]]&lt;1000,"Less than 1k Reviews","More than 1k Reviews")</f>
        <v>More than 1k Reviews</v>
      </c>
      <c r="V768" s="20">
        <v>22375</v>
      </c>
      <c r="W768" s="1" t="s">
        <v>3633</v>
      </c>
      <c r="X768" s="1" t="s">
        <v>4827</v>
      </c>
      <c r="Y768" s="1" t="s">
        <v>6021</v>
      </c>
      <c r="Z768" s="1" t="s">
        <v>7215</v>
      </c>
      <c r="AA768" s="1" t="s">
        <v>8409</v>
      </c>
      <c r="AB768" s="1" t="s">
        <v>9619</v>
      </c>
      <c r="AC768" s="2" t="s">
        <v>11014</v>
      </c>
      <c r="AD768" s="4" t="s">
        <v>12466</v>
      </c>
    </row>
    <row r="769" spans="1:30" hidden="1" x14ac:dyDescent="0.35">
      <c r="A769" s="3" t="s">
        <v>353</v>
      </c>
      <c r="B769" s="3" t="str">
        <f>PROPER(AmazonProductData[[#This Row],[P_edit_3]])</f>
        <v>Sandisk Ultra¬Æ Microsdxc‚Ñ¢ Uhs-I</v>
      </c>
      <c r="C769" s="3" t="str">
        <f>SUBSTITUTE(AmazonProductData[[#This Row],[P_edit_2]],"/","")</f>
        <v>SanDisk Ultra¬Æ microSDXC‚Ñ¢ UHS-I</v>
      </c>
      <c r="D769" s="3" t="str">
        <f>SUBSTITUTE(AmazonProductData[[#This Row],[P_edit_1]],"!!","")</f>
        <v>SanDisk Ultra¬Æ microSDXC‚Ñ¢ UHS-I</v>
      </c>
      <c r="E769" s="3" t="str">
        <f>LEFT(AmazonProductData[[#This Row],[product_name-original]],FIND("~",SUBSTITUTE(AmazonProductData[[#This Row],[product_name-original]]," ","~",4))-1)</f>
        <v>SanDisk Ultra¬Æ microSDXC‚Ñ¢ UHS-I</v>
      </c>
      <c r="F769" s="1" t="s">
        <v>1702</v>
      </c>
      <c r="G769" s="1" t="str">
        <f>LEFT(AmazonProductData[[#This Row],[category-orginal]],FIND("|",AmazonProductData[[#This Row],[category-orginal]]))</f>
        <v>Electronics|</v>
      </c>
      <c r="H769" s="1" t="str">
        <f>SUBSTITUTE(AmazonProductData[[#This Row],[category-old3]], "OfficeProducts", "Office Products")</f>
        <v>Electronics</v>
      </c>
      <c r="I769" s="1" t="str">
        <f>SUBSTITUTE(AmazonProductData[[#This Row],[Category2]], "&amp;", " &amp; ")</f>
        <v>Electronics</v>
      </c>
      <c r="J769" s="1" t="str">
        <f>SUBSTITUTE(AmazonProductData[[#This Row],[category-old2]],"|","")</f>
        <v>Electronics</v>
      </c>
      <c r="K769" s="1" t="s">
        <v>2710</v>
      </c>
      <c r="L769" s="13">
        <v>959</v>
      </c>
      <c r="M769" s="13" t="str">
        <f>IF(AmazonProductData[[#This Row],[Actual_price]]&lt;200,"₹200",IF(AmazonProductData[[#This Row],[Actual_price]]&lt;=500,"₹200–₹500"," &gt;₹500)"))</f>
        <v xml:space="preserve"> &gt;₹500)</v>
      </c>
      <c r="N769" s="36">
        <v>1800</v>
      </c>
      <c r="O769" s="36" t="str">
        <f>IF(AmazonProductData[[#This Row],[Discount_percentage]]&gt;=0.5,"50% or More","Less Than 50%")</f>
        <v>Less Than 50%</v>
      </c>
      <c r="P769" s="27">
        <v>0.47</v>
      </c>
      <c r="Q769" s="32" t="str">
        <f>IF(AmazonProductData[[#This Row],[Rating]]&lt;3,"Good",IF(AmazonProductData[[#This Row],[Rating]]&lt;=3.9,"Very Good","Excellent"))</f>
        <v>Excellent</v>
      </c>
      <c r="R769" s="32">
        <f>AmazonProductData[[#This Row],[Rating]]*AmazonProductData[[#This Row],[Rating_count]]</f>
        <v>295939.60000000003</v>
      </c>
      <c r="S769" s="17">
        <v>4.4000000000000004</v>
      </c>
      <c r="T769" s="17">
        <f>AmazonProductData[[#This Row],[Actual_price]]*AmazonProductData[[#This Row],[Rating_count]]</f>
        <v>121066200</v>
      </c>
      <c r="U769" s="17" t="str">
        <f>IF(AmazonProductData[[#This Row],[Rating_count]]&lt;1000,"Less than 1k Reviews","More than 1k Reviews")</f>
        <v>More than 1k Reviews</v>
      </c>
      <c r="V769" s="20">
        <v>67259</v>
      </c>
      <c r="W769" s="1" t="s">
        <v>3222</v>
      </c>
      <c r="X769" s="1" t="s">
        <v>4452</v>
      </c>
      <c r="Y769" s="1" t="s">
        <v>5646</v>
      </c>
      <c r="Z769" s="1" t="s">
        <v>6840</v>
      </c>
      <c r="AA769" s="1" t="s">
        <v>8034</v>
      </c>
      <c r="AB769" s="1" t="s">
        <v>9238</v>
      </c>
      <c r="AC769" s="2" t="s">
        <v>10527</v>
      </c>
      <c r="AD769" s="4" t="s">
        <v>11945</v>
      </c>
    </row>
    <row r="770" spans="1:30" x14ac:dyDescent="0.35">
      <c r="A770" s="3" t="s">
        <v>95</v>
      </c>
      <c r="B770" s="3" t="str">
        <f>PROPER(AmazonProductData[[#This Row],[P_edit_3]])</f>
        <v>Zebronics Zeb-Usb150Wf1 Wifi Usb</v>
      </c>
      <c r="C770" s="3" t="str">
        <f>SUBSTITUTE(AmazonProductData[[#This Row],[P_edit_2]],"/","")</f>
        <v>ZEBRONICS ZEB-USB150WF1 WiFi USB</v>
      </c>
      <c r="D770" s="3" t="str">
        <f>SUBSTITUTE(AmazonProductData[[#This Row],[P_edit_1]],"!!","")</f>
        <v>ZEBRONICS ZEB-USB150WF1 WiFi USB</v>
      </c>
      <c r="E770" s="3" t="str">
        <f>LEFT(AmazonProductData[[#This Row],[product_name-original]],FIND("~",SUBSTITUTE(AmazonProductData[[#This Row],[product_name-original]]," ","~",4))-1)</f>
        <v>ZEBRONICS ZEB-USB150WF1 WiFi USB</v>
      </c>
      <c r="F770" s="1" t="s">
        <v>1446</v>
      </c>
      <c r="G770" s="1" t="str">
        <f>LEFT(AmazonProductData[[#This Row],[category-orginal]],FIND("|",AmazonProductData[[#This Row],[category-orginal]]))</f>
        <v>Computers&amp;Accessories|</v>
      </c>
      <c r="H770" s="1" t="str">
        <f>SUBSTITUTE(AmazonProductData[[#This Row],[category-old3]], "OfficeProducts", "Office Products")</f>
        <v>Computers &amp; Accessories</v>
      </c>
      <c r="I770" s="1" t="str">
        <f>SUBSTITUTE(AmazonProductData[[#This Row],[Category2]], "&amp;", " &amp; ")</f>
        <v>Computers &amp; Accessories</v>
      </c>
      <c r="J770" s="1" t="str">
        <f>SUBSTITUTE(AmazonProductData[[#This Row],[category-old2]],"|","")</f>
        <v>Computers&amp;Accessories</v>
      </c>
      <c r="K770" s="1" t="s">
        <v>2689</v>
      </c>
      <c r="L770" s="13">
        <v>290</v>
      </c>
      <c r="M770" s="13" t="str">
        <f>IF(AmazonProductData[[#This Row],[Actual_price]]&lt;200,"₹200",IF(AmazonProductData[[#This Row],[Actual_price]]&lt;=500,"₹200–₹500"," &gt;₹500)"))</f>
        <v>₹200–₹500</v>
      </c>
      <c r="N770" s="36">
        <v>349</v>
      </c>
      <c r="O770" s="36" t="str">
        <f>IF(AmazonProductData[[#This Row],[Discount_percentage]]&gt;=0.5,"50% or More","Less Than 50%")</f>
        <v>Less Than 50%</v>
      </c>
      <c r="P770" s="27">
        <v>0.17</v>
      </c>
      <c r="Q770" s="32" t="str">
        <f>IF(AmazonProductData[[#This Row],[Rating]]&lt;3,"Good",IF(AmazonProductData[[#This Row],[Rating]]&lt;=3.9,"Very Good","Excellent"))</f>
        <v>Very Good</v>
      </c>
      <c r="R770" s="32">
        <f>AmazonProductData[[#This Row],[Rating]]*AmazonProductData[[#This Row],[Rating_count]]</f>
        <v>7314.9000000000005</v>
      </c>
      <c r="S770" s="17">
        <v>3.7</v>
      </c>
      <c r="T770" s="17">
        <f>AmazonProductData[[#This Row],[Actual_price]]*AmazonProductData[[#This Row],[Rating_count]]</f>
        <v>689973</v>
      </c>
      <c r="U770" s="17" t="str">
        <f>IF(AmazonProductData[[#This Row],[Rating_count]]&lt;1000,"Less than 1k Reviews","More than 1k Reviews")</f>
        <v>More than 1k Reviews</v>
      </c>
      <c r="V770" s="20">
        <v>1977</v>
      </c>
      <c r="W770" s="1" t="s">
        <v>2991</v>
      </c>
      <c r="X770" s="1" t="s">
        <v>4267</v>
      </c>
      <c r="Y770" s="1" t="s">
        <v>5461</v>
      </c>
      <c r="Z770" s="1" t="s">
        <v>6655</v>
      </c>
      <c r="AA770" s="1" t="s">
        <v>7849</v>
      </c>
      <c r="AB770" s="1" t="s">
        <v>9047</v>
      </c>
      <c r="AC770" s="2" t="s">
        <v>10275</v>
      </c>
      <c r="AD770" s="4" t="s">
        <v>11687</v>
      </c>
    </row>
    <row r="771" spans="1:30" hidden="1" x14ac:dyDescent="0.35">
      <c r="A771" s="3" t="s">
        <v>779</v>
      </c>
      <c r="B771" s="3" t="str">
        <f>PROPER(AmazonProductData[[#This Row],[P_edit_3]])</f>
        <v>Sandisk Extreme Sd Uhs</v>
      </c>
      <c r="C771" s="3" t="str">
        <f>SUBSTITUTE(AmazonProductData[[#This Row],[P_edit_2]],"/","")</f>
        <v>SanDisk Extreme SD UHS</v>
      </c>
      <c r="D771" s="3" t="str">
        <f>SUBSTITUTE(AmazonProductData[[#This Row],[P_edit_1]],"!!","")</f>
        <v>SanDisk Extreme SD UHS</v>
      </c>
      <c r="E771" s="3" t="str">
        <f>LEFT(AmazonProductData[[#This Row],[product_name-original]],FIND("~",SUBSTITUTE(AmazonProductData[[#This Row],[product_name-original]]," ","~",4))-1)</f>
        <v>SanDisk Extreme SD UHS</v>
      </c>
      <c r="F771" s="1" t="s">
        <v>2116</v>
      </c>
      <c r="G771" s="1" t="str">
        <f>LEFT(AmazonProductData[[#This Row],[category-orginal]],FIND("|",AmazonProductData[[#This Row],[category-orginal]]))</f>
        <v>Electronics|</v>
      </c>
      <c r="H771" s="1" t="str">
        <f>SUBSTITUTE(AmazonProductData[[#This Row],[category-old3]], "OfficeProducts", "Office Products")</f>
        <v>Electronics</v>
      </c>
      <c r="I771" s="1" t="str">
        <f>SUBSTITUTE(AmazonProductData[[#This Row],[Category2]], "&amp;", " &amp; ")</f>
        <v>Electronics</v>
      </c>
      <c r="J771" s="1" t="str">
        <f>SUBSTITUTE(AmazonProductData[[#This Row],[category-old2]],"|","")</f>
        <v>Electronics</v>
      </c>
      <c r="K771" s="1" t="s">
        <v>2710</v>
      </c>
      <c r="L771" s="13">
        <v>939</v>
      </c>
      <c r="M771" s="13" t="str">
        <f>IF(AmazonProductData[[#This Row],[Actual_price]]&lt;200,"₹200",IF(AmazonProductData[[#This Row],[Actual_price]]&lt;=500,"₹200–₹500"," &gt;₹500)"))</f>
        <v xml:space="preserve"> &gt;₹500)</v>
      </c>
      <c r="N771" s="36">
        <v>1800</v>
      </c>
      <c r="O771" s="36" t="str">
        <f>IF(AmazonProductData[[#This Row],[Discount_percentage]]&gt;=0.5,"50% or More","Less Than 50%")</f>
        <v>Less Than 50%</v>
      </c>
      <c r="P771" s="27">
        <v>0.48</v>
      </c>
      <c r="Q771" s="32" t="str">
        <f>IF(AmazonProductData[[#This Row],[Rating]]&lt;3,"Good",IF(AmazonProductData[[#This Row],[Rating]]&lt;=3.9,"Very Good","Excellent"))</f>
        <v>Excellent</v>
      </c>
      <c r="R771" s="32">
        <f>AmazonProductData[[#This Row],[Rating]]*AmazonProductData[[#This Row],[Rating_count]]</f>
        <v>922734</v>
      </c>
      <c r="S771" s="17">
        <v>4.5</v>
      </c>
      <c r="T771" s="17">
        <f>AmazonProductData[[#This Row],[Actual_price]]*AmazonProductData[[#This Row],[Rating_count]]</f>
        <v>369093600</v>
      </c>
      <c r="U771" s="17" t="str">
        <f>IF(AmazonProductData[[#This Row],[Rating_count]]&lt;1000,"Less than 1k Reviews","More than 1k Reviews")</f>
        <v>More than 1k Reviews</v>
      </c>
      <c r="V771" s="20">
        <v>205052</v>
      </c>
      <c r="W771" s="1" t="s">
        <v>3625</v>
      </c>
      <c r="X771" s="1" t="s">
        <v>4818</v>
      </c>
      <c r="Y771" s="1" t="s">
        <v>6012</v>
      </c>
      <c r="Z771" s="1" t="s">
        <v>7206</v>
      </c>
      <c r="AA771" s="1" t="s">
        <v>8400</v>
      </c>
      <c r="AB771" s="1" t="s">
        <v>9610</v>
      </c>
      <c r="AC771" s="2" t="s">
        <v>11004</v>
      </c>
      <c r="AD771" s="4" t="s">
        <v>12456</v>
      </c>
    </row>
    <row r="772" spans="1:30" hidden="1" x14ac:dyDescent="0.35">
      <c r="A772" s="3" t="s">
        <v>101</v>
      </c>
      <c r="B772" s="3" t="str">
        <f>PROPER(AmazonProductData[[#This Row],[P_edit_3]])</f>
        <v>Amazon Basics New Release</v>
      </c>
      <c r="C772" s="3" t="str">
        <f>SUBSTITUTE(AmazonProductData[[#This Row],[P_edit_2]],"/","")</f>
        <v>Amazon Basics New Release</v>
      </c>
      <c r="D772" s="3" t="str">
        <f>SUBSTITUTE(AmazonProductData[[#This Row],[P_edit_1]],"!!","")</f>
        <v>Amazon Basics New Release</v>
      </c>
      <c r="E772" s="3" t="str">
        <f>LEFT(AmazonProductData[[#This Row],[product_name-original]],FIND("~",SUBSTITUTE(AmazonProductData[[#This Row],[product_name-original]]," ","~",4))-1)</f>
        <v>Amazon Basics New Release</v>
      </c>
      <c r="F772" s="1" t="s">
        <v>1452</v>
      </c>
      <c r="G772" s="1" t="str">
        <f>LEFT(AmazonProductData[[#This Row],[category-orginal]],FIND("|",AmazonProductData[[#This Row],[category-orginal]]))</f>
        <v>Computers&amp;Accessories|</v>
      </c>
      <c r="H772" s="1" t="str">
        <f>SUBSTITUTE(AmazonProductData[[#This Row],[category-old3]], "OfficeProducts", "Office Products")</f>
        <v>Computers &amp; Accessories</v>
      </c>
      <c r="I772" s="1" t="str">
        <f>SUBSTITUTE(AmazonProductData[[#This Row],[Category2]], "&amp;", " &amp; ")</f>
        <v>Computers &amp; Accessories</v>
      </c>
      <c r="J772" s="1" t="str">
        <f>SUBSTITUTE(AmazonProductData[[#This Row],[category-old2]],"|","")</f>
        <v>Computers&amp;Accessories</v>
      </c>
      <c r="K772" s="1" t="s">
        <v>2688</v>
      </c>
      <c r="L772" s="13">
        <v>849</v>
      </c>
      <c r="M772" s="13" t="str">
        <f>IF(AmazonProductData[[#This Row],[Actual_price]]&lt;200,"₹200",IF(AmazonProductData[[#This Row],[Actual_price]]&lt;=500,"₹200–₹500"," &gt;₹500)"))</f>
        <v xml:space="preserve"> &gt;₹500)</v>
      </c>
      <c r="N772" s="36">
        <v>1809</v>
      </c>
      <c r="O772" s="36" t="str">
        <f>IF(AmazonProductData[[#This Row],[Discount_percentage]]&gt;=0.5,"50% or More","Less Than 50%")</f>
        <v>50% or More</v>
      </c>
      <c r="P772" s="27">
        <v>0.53</v>
      </c>
      <c r="Q772" s="32" t="str">
        <f>IF(AmazonProductData[[#This Row],[Rating]]&lt;3,"Good",IF(AmazonProductData[[#This Row],[Rating]]&lt;=3.9,"Very Good","Excellent"))</f>
        <v>Excellent</v>
      </c>
      <c r="R772" s="32">
        <f>AmazonProductData[[#This Row],[Rating]]*AmazonProductData[[#This Row],[Rating_count]]</f>
        <v>28152.1</v>
      </c>
      <c r="S772" s="17">
        <v>4.3</v>
      </c>
      <c r="T772" s="17">
        <f>AmazonProductData[[#This Row],[Actual_price]]*AmazonProductData[[#This Row],[Rating_count]]</f>
        <v>11843523</v>
      </c>
      <c r="U772" s="17" t="str">
        <f>IF(AmazonProductData[[#This Row],[Rating_count]]&lt;1000,"Less than 1k Reviews","More than 1k Reviews")</f>
        <v>More than 1k Reviews</v>
      </c>
      <c r="V772" s="20">
        <v>6547</v>
      </c>
      <c r="W772" s="1" t="s">
        <v>2950</v>
      </c>
      <c r="X772" s="1" t="s">
        <v>4273</v>
      </c>
      <c r="Y772" s="1" t="s">
        <v>5467</v>
      </c>
      <c r="Z772" s="1" t="s">
        <v>6661</v>
      </c>
      <c r="AA772" s="1" t="s">
        <v>7855</v>
      </c>
      <c r="AB772" s="1" t="s">
        <v>9053</v>
      </c>
      <c r="AC772" s="2" t="s">
        <v>10232</v>
      </c>
      <c r="AD772" s="4" t="s">
        <v>11693</v>
      </c>
    </row>
    <row r="773" spans="1:30" hidden="1" x14ac:dyDescent="0.35">
      <c r="A773" s="3" t="s">
        <v>1134</v>
      </c>
      <c r="B773" s="3" t="str">
        <f>PROPER(AmazonProductData[[#This Row],[P_edit_3]])</f>
        <v>Tesora - Inspired By</v>
      </c>
      <c r="C773" s="3" t="str">
        <f>SUBSTITUTE(AmazonProductData[[#This Row],[P_edit_2]],"/","")</f>
        <v>Tesora - Inspired by</v>
      </c>
      <c r="D773" s="3" t="str">
        <f>SUBSTITUTE(AmazonProductData[[#This Row],[P_edit_1]],"!!","")</f>
        <v>Tesora - Inspired by</v>
      </c>
      <c r="E773" s="3" t="str">
        <f>LEFT(AmazonProductData[[#This Row],[product_name-original]],FIND("~",SUBSTITUTE(AmazonProductData[[#This Row],[product_name-original]]," ","~",4))-1)</f>
        <v>Tesora - Inspired by</v>
      </c>
      <c r="F773" s="1" t="s">
        <v>2471</v>
      </c>
      <c r="G773" s="1" t="str">
        <f>LEFT(AmazonProductData[[#This Row],[category-orginal]],FIND("|",AmazonProductData[[#This Row],[category-orginal]]))</f>
        <v>Home&amp;Kitchen|</v>
      </c>
      <c r="H773" s="1" t="str">
        <f>SUBSTITUTE(AmazonProductData[[#This Row],[category-old3]], "OfficeProducts", "Office Products")</f>
        <v>Home &amp; Kitchen</v>
      </c>
      <c r="I773" s="1" t="str">
        <f>SUBSTITUTE(AmazonProductData[[#This Row],[Category2]], "&amp;", " &amp; ")</f>
        <v>Home &amp; Kitchen</v>
      </c>
      <c r="J773" s="1" t="str">
        <f>SUBSTITUTE(AmazonProductData[[#This Row],[category-old2]],"|","")</f>
        <v>Home&amp;Kitchen</v>
      </c>
      <c r="K773" s="1" t="s">
        <v>2842</v>
      </c>
      <c r="L773" s="13">
        <v>1349</v>
      </c>
      <c r="M773" s="13" t="str">
        <f>IF(AmazonProductData[[#This Row],[Actual_price]]&lt;200,"₹200",IF(AmazonProductData[[#This Row],[Actual_price]]&lt;=500,"₹200–₹500"," &gt;₹500)"))</f>
        <v xml:space="preserve"> &gt;₹500)</v>
      </c>
      <c r="N773" s="36">
        <v>1850</v>
      </c>
      <c r="O773" s="36" t="str">
        <f>IF(AmazonProductData[[#This Row],[Discount_percentage]]&gt;=0.5,"50% or More","Less Than 50%")</f>
        <v>Less Than 50%</v>
      </c>
      <c r="P773" s="27">
        <v>0.27</v>
      </c>
      <c r="Q773" s="32" t="str">
        <f>IF(AmazonProductData[[#This Row],[Rating]]&lt;3,"Good",IF(AmazonProductData[[#This Row],[Rating]]&lt;=3.9,"Very Good","Excellent"))</f>
        <v>Excellent</v>
      </c>
      <c r="R773" s="32">
        <f>AmazonProductData[[#This Row],[Rating]]*AmazonProductData[[#This Row],[Rating_count]]</f>
        <v>2807.2000000000003</v>
      </c>
      <c r="S773" s="17">
        <v>4.4000000000000004</v>
      </c>
      <c r="T773" s="17">
        <f>AmazonProductData[[#This Row],[Actual_price]]*AmazonProductData[[#This Row],[Rating_count]]</f>
        <v>1180300</v>
      </c>
      <c r="U773" s="17" t="str">
        <f>IF(AmazonProductData[[#This Row],[Rating_count]]&lt;1000,"Less than 1k Reviews","More than 1k Reviews")</f>
        <v>Less than 1k Reviews</v>
      </c>
      <c r="V773" s="20">
        <v>638</v>
      </c>
      <c r="W773" s="1" t="s">
        <v>3977</v>
      </c>
      <c r="X773" s="1" t="s">
        <v>5169</v>
      </c>
      <c r="Y773" s="1" t="s">
        <v>6363</v>
      </c>
      <c r="Z773" s="1" t="s">
        <v>7557</v>
      </c>
      <c r="AA773" s="1" t="s">
        <v>8751</v>
      </c>
      <c r="AB773" s="1" t="s">
        <v>9963</v>
      </c>
      <c r="AC773" s="2" t="s">
        <v>11376</v>
      </c>
      <c r="AD773" s="4" t="s">
        <v>12840</v>
      </c>
    </row>
    <row r="774" spans="1:30" hidden="1" x14ac:dyDescent="0.35">
      <c r="A774" s="3" t="s">
        <v>1349</v>
      </c>
      <c r="B774" s="3" t="str">
        <f>PROPER(AmazonProductData[[#This Row],[P_edit_3]])</f>
        <v>Havells Ventil Air Dsp</v>
      </c>
      <c r="C774" s="3" t="str">
        <f>SUBSTITUTE(AmazonProductData[[#This Row],[P_edit_2]],"/","")</f>
        <v>Havells Ventil Air DSP</v>
      </c>
      <c r="D774" s="3" t="str">
        <f>SUBSTITUTE(AmazonProductData[[#This Row],[P_edit_1]],"!!","")</f>
        <v>Havells Ventil Air DSP</v>
      </c>
      <c r="E774" s="3" t="str">
        <f>LEFT(AmazonProductData[[#This Row],[product_name-original]],FIND("~",SUBSTITUTE(AmazonProductData[[#This Row],[product_name-original]]," ","~",4))-1)</f>
        <v>Havells Ventil Air DSP</v>
      </c>
      <c r="F774" s="1" t="s">
        <v>2686</v>
      </c>
      <c r="G774" s="1" t="str">
        <f>LEFT(AmazonProductData[[#This Row],[category-orginal]],FIND("|",AmazonProductData[[#This Row],[category-orginal]]))</f>
        <v>Home&amp;Kitchen|</v>
      </c>
      <c r="H774" s="1" t="str">
        <f>SUBSTITUTE(AmazonProductData[[#This Row],[category-old3]], "OfficeProducts", "Office Products")</f>
        <v>Home &amp; Kitchen</v>
      </c>
      <c r="I774" s="1" t="str">
        <f>SUBSTITUTE(AmazonProductData[[#This Row],[Category2]], "&amp;", " &amp; ")</f>
        <v>Home &amp; Kitchen</v>
      </c>
      <c r="J774" s="1" t="str">
        <f>SUBSTITUTE(AmazonProductData[[#This Row],[category-old2]],"|","")</f>
        <v>Home&amp;Kitchen</v>
      </c>
      <c r="K774" s="1" t="s">
        <v>2862</v>
      </c>
      <c r="L774" s="13">
        <v>1399</v>
      </c>
      <c r="M774" s="13" t="str">
        <f>IF(AmazonProductData[[#This Row],[Actual_price]]&lt;200,"₹200",IF(AmazonProductData[[#This Row],[Actual_price]]&lt;=500,"₹200–₹500"," &gt;₹500)"))</f>
        <v xml:space="preserve"> &gt;₹500)</v>
      </c>
      <c r="N774" s="36">
        <v>1890</v>
      </c>
      <c r="O774" s="36" t="str">
        <f>IF(AmazonProductData[[#This Row],[Discount_percentage]]&gt;=0.5,"50% or More","Less Than 50%")</f>
        <v>Less Than 50%</v>
      </c>
      <c r="P774" s="27">
        <v>0.26</v>
      </c>
      <c r="Q774" s="32" t="str">
        <f>IF(AmazonProductData[[#This Row],[Rating]]&lt;3,"Good",IF(AmazonProductData[[#This Row],[Rating]]&lt;=3.9,"Very Good","Excellent"))</f>
        <v>Excellent</v>
      </c>
      <c r="R774" s="32">
        <f>AmazonProductData[[#This Row],[Rating]]*AmazonProductData[[#This Row],[Rating_count]]</f>
        <v>32124</v>
      </c>
      <c r="S774" s="17">
        <v>4</v>
      </c>
      <c r="T774" s="17">
        <f>AmazonProductData[[#This Row],[Actual_price]]*AmazonProductData[[#This Row],[Rating_count]]</f>
        <v>15178590</v>
      </c>
      <c r="U774" s="17" t="str">
        <f>IF(AmazonProductData[[#This Row],[Rating_count]]&lt;1000,"Less than 1k Reviews","More than 1k Reviews")</f>
        <v>More than 1k Reviews</v>
      </c>
      <c r="V774" s="20">
        <v>8031</v>
      </c>
      <c r="W774" s="1" t="s">
        <v>4190</v>
      </c>
      <c r="X774" s="1" t="s">
        <v>5384</v>
      </c>
      <c r="Y774" s="1" t="s">
        <v>6578</v>
      </c>
      <c r="Z774" s="1" t="s">
        <v>7772</v>
      </c>
      <c r="AA774" s="1" t="s">
        <v>8966</v>
      </c>
      <c r="AB774" s="1" t="s">
        <v>10178</v>
      </c>
      <c r="AC774" s="2" t="s">
        <v>11590</v>
      </c>
      <c r="AD774" s="4" t="s">
        <v>13055</v>
      </c>
    </row>
    <row r="775" spans="1:30" x14ac:dyDescent="0.35">
      <c r="A775" s="3" t="s">
        <v>986</v>
      </c>
      <c r="B775" s="3" t="str">
        <f>PROPER(AmazonProductData[[#This Row],[P_edit_3]])</f>
        <v>Maharaja Whiteline Lava Neo</v>
      </c>
      <c r="C775" s="3" t="str">
        <f>SUBSTITUTE(AmazonProductData[[#This Row],[P_edit_2]],"/","")</f>
        <v>Maharaja Whiteline Lava Neo</v>
      </c>
      <c r="D775" s="3" t="str">
        <f>SUBSTITUTE(AmazonProductData[[#This Row],[P_edit_1]],"!!","")</f>
        <v>Maharaja Whiteline Lava Neo</v>
      </c>
      <c r="E775" s="3" t="str">
        <f>LEFT(AmazonProductData[[#This Row],[product_name-original]],FIND("~",SUBSTITUTE(AmazonProductData[[#This Row],[product_name-original]]," ","~",4))-1)</f>
        <v>Maharaja Whiteline Lava Neo</v>
      </c>
      <c r="F775" s="1" t="s">
        <v>2323</v>
      </c>
      <c r="G775" s="1" t="str">
        <f>LEFT(AmazonProductData[[#This Row],[category-orginal]],FIND("|",AmazonProductData[[#This Row],[category-orginal]]))</f>
        <v>Home&amp;Kitchen|</v>
      </c>
      <c r="H775" s="1" t="str">
        <f>SUBSTITUTE(AmazonProductData[[#This Row],[category-old3]], "OfficeProducts", "Office Products")</f>
        <v>Home &amp; Kitchen</v>
      </c>
      <c r="I775" s="1" t="str">
        <f>SUBSTITUTE(AmazonProductData[[#This Row],[Category2]], "&amp;", " &amp; ")</f>
        <v>Home &amp; Kitchen</v>
      </c>
      <c r="J775" s="1" t="str">
        <f>SUBSTITUTE(AmazonProductData[[#This Row],[category-old2]],"|","")</f>
        <v>Home&amp;Kitchen</v>
      </c>
      <c r="K775" s="1" t="s">
        <v>2841</v>
      </c>
      <c r="L775" s="13">
        <v>2499</v>
      </c>
      <c r="M775" s="13" t="str">
        <f>IF(AmazonProductData[[#This Row],[Actual_price]]&lt;200,"₹200",IF(AmazonProductData[[#This Row],[Actual_price]]&lt;=500,"₹200–₹500"," &gt;₹500)"))</f>
        <v xml:space="preserve"> &gt;₹500)</v>
      </c>
      <c r="N775" s="36">
        <v>5000</v>
      </c>
      <c r="O775" s="36" t="str">
        <f>IF(AmazonProductData[[#This Row],[Discount_percentage]]&gt;=0.5,"50% or More","Less Than 50%")</f>
        <v>50% or More</v>
      </c>
      <c r="P775" s="27">
        <v>0.5</v>
      </c>
      <c r="Q775" s="32" t="str">
        <f>IF(AmazonProductData[[#This Row],[Rating]]&lt;3,"Good",IF(AmazonProductData[[#This Row],[Rating]]&lt;=3.9,"Very Good","Excellent"))</f>
        <v>Very Good</v>
      </c>
      <c r="R775" s="32">
        <f>AmazonProductData[[#This Row],[Rating]]*AmazonProductData[[#This Row],[Rating_count]]</f>
        <v>7178.2</v>
      </c>
      <c r="S775" s="17">
        <v>3.8</v>
      </c>
      <c r="T775" s="17">
        <f>AmazonProductData[[#This Row],[Actual_price]]*AmazonProductData[[#This Row],[Rating_count]]</f>
        <v>9445000</v>
      </c>
      <c r="U775" s="17" t="str">
        <f>IF(AmazonProductData[[#This Row],[Rating_count]]&lt;1000,"Less than 1k Reviews","More than 1k Reviews")</f>
        <v>More than 1k Reviews</v>
      </c>
      <c r="V775" s="20">
        <v>1889</v>
      </c>
      <c r="W775" s="1" t="s">
        <v>3830</v>
      </c>
      <c r="X775" s="1" t="s">
        <v>5021</v>
      </c>
      <c r="Y775" s="1" t="s">
        <v>6215</v>
      </c>
      <c r="Z775" s="1" t="s">
        <v>7409</v>
      </c>
      <c r="AA775" s="1" t="s">
        <v>8603</v>
      </c>
      <c r="AB775" s="1" t="s">
        <v>9815</v>
      </c>
      <c r="AC775" s="2" t="s">
        <v>11229</v>
      </c>
      <c r="AD775" s="4" t="s">
        <v>12692</v>
      </c>
    </row>
    <row r="776" spans="1:30" hidden="1" x14ac:dyDescent="0.35">
      <c r="A776" s="3" t="s">
        <v>311</v>
      </c>
      <c r="B776" s="3" t="str">
        <f>PROPER(AmazonProductData[[#This Row],[P_edit_3]])</f>
        <v>Bestor ¬Æ 8K Hdmi</v>
      </c>
      <c r="C776" s="3" t="str">
        <f>SUBSTITUTE(AmazonProductData[[#This Row],[P_edit_2]],"/","")</f>
        <v>Bestor ¬Æ 8K Hdmi</v>
      </c>
      <c r="D776" s="3" t="str">
        <f>SUBSTITUTE(AmazonProductData[[#This Row],[P_edit_1]],"!!","")</f>
        <v>Bestor ¬Æ 8K Hdmi</v>
      </c>
      <c r="E776" s="3" t="str">
        <f>LEFT(AmazonProductData[[#This Row],[product_name-original]],FIND("~",SUBSTITUTE(AmazonProductData[[#This Row],[product_name-original]]," ","~",4))-1)</f>
        <v>Bestor ¬Æ 8K Hdmi</v>
      </c>
      <c r="F776" s="1" t="s">
        <v>1660</v>
      </c>
      <c r="G776" s="1" t="str">
        <f>LEFT(AmazonProductData[[#This Row],[category-orginal]],FIND("|",AmazonProductData[[#This Row],[category-orginal]]))</f>
        <v>Electronics|</v>
      </c>
      <c r="H776" s="1" t="str">
        <f>SUBSTITUTE(AmazonProductData[[#This Row],[category-old3]], "OfficeProducts", "Office Products")</f>
        <v>Electronics</v>
      </c>
      <c r="I776" s="1" t="str">
        <f>SUBSTITUTE(AmazonProductData[[#This Row],[Category2]], "&amp;", " &amp; ")</f>
        <v>Electronics</v>
      </c>
      <c r="J776" s="1" t="str">
        <f>SUBSTITUTE(AmazonProductData[[#This Row],[category-old2]],"|","")</f>
        <v>Electronics</v>
      </c>
      <c r="K776" s="1" t="s">
        <v>2690</v>
      </c>
      <c r="L776" s="13">
        <v>699</v>
      </c>
      <c r="M776" s="13" t="str">
        <f>IF(AmazonProductData[[#This Row],[Actual_price]]&lt;200,"₹200",IF(AmazonProductData[[#This Row],[Actual_price]]&lt;=500,"₹200–₹500"," &gt;₹500)"))</f>
        <v xml:space="preserve"> &gt;₹500)</v>
      </c>
      <c r="N776" s="36">
        <v>1899</v>
      </c>
      <c r="O776" s="36" t="str">
        <f>IF(AmazonProductData[[#This Row],[Discount_percentage]]&gt;=0.5,"50% or More","Less Than 50%")</f>
        <v>50% or More</v>
      </c>
      <c r="P776" s="27">
        <v>0.63</v>
      </c>
      <c r="Q776" s="32" t="str">
        <f>IF(AmazonProductData[[#This Row],[Rating]]&lt;3,"Good",IF(AmazonProductData[[#This Row],[Rating]]&lt;=3.9,"Very Good","Excellent"))</f>
        <v>Excellent</v>
      </c>
      <c r="R776" s="32">
        <f>AmazonProductData[[#This Row],[Rating]]*AmazonProductData[[#This Row],[Rating_count]]</f>
        <v>1716.0000000000002</v>
      </c>
      <c r="S776" s="17">
        <v>4.4000000000000004</v>
      </c>
      <c r="T776" s="17">
        <f>AmazonProductData[[#This Row],[Actual_price]]*AmazonProductData[[#This Row],[Rating_count]]</f>
        <v>740610</v>
      </c>
      <c r="U776" s="17" t="str">
        <f>IF(AmazonProductData[[#This Row],[Rating_count]]&lt;1000,"Less than 1k Reviews","More than 1k Reviews")</f>
        <v>Less than 1k Reviews</v>
      </c>
      <c r="V776" s="20">
        <v>390</v>
      </c>
      <c r="W776" s="1" t="s">
        <v>3192</v>
      </c>
      <c r="X776" s="1" t="s">
        <v>4426</v>
      </c>
      <c r="Y776" s="1" t="s">
        <v>5620</v>
      </c>
      <c r="Z776" s="1" t="s">
        <v>6814</v>
      </c>
      <c r="AA776" s="1" t="s">
        <v>8008</v>
      </c>
      <c r="AB776" s="1" t="s">
        <v>9212</v>
      </c>
      <c r="AC776" s="2" t="s">
        <v>10485</v>
      </c>
      <c r="AD776" s="4" t="s">
        <v>11903</v>
      </c>
    </row>
    <row r="777" spans="1:30" hidden="1" x14ac:dyDescent="0.35">
      <c r="A777" s="3" t="s">
        <v>526</v>
      </c>
      <c r="B777" s="3" t="str">
        <f>PROPER(AmazonProductData[[#This Row],[P_edit_3]])</f>
        <v>10Werun Id-116 Bluetooth Smartwatch</v>
      </c>
      <c r="C777" s="3" t="str">
        <f>SUBSTITUTE(AmazonProductData[[#This Row],[P_edit_2]],"/","")</f>
        <v>10WeRun Id-116 Bluetooth Smartwatch</v>
      </c>
      <c r="D777" s="3" t="str">
        <f>SUBSTITUTE(AmazonProductData[[#This Row],[P_edit_1]],"!!","")</f>
        <v>10WeRun Id-116 Bluetooth Smartwatch</v>
      </c>
      <c r="E777" s="3" t="str">
        <f>LEFT(AmazonProductData[[#This Row],[product_name-original]],FIND("~",SUBSTITUTE(AmazonProductData[[#This Row],[product_name-original]]," ","~",4))-1)</f>
        <v>10WeRun Id-116 Bluetooth Smartwatch</v>
      </c>
      <c r="F777" s="1" t="s">
        <v>1865</v>
      </c>
      <c r="G777" s="1" t="str">
        <f>LEFT(AmazonProductData[[#This Row],[category-orginal]],FIND("|",AmazonProductData[[#This Row],[category-orginal]]))</f>
        <v>Electronics|</v>
      </c>
      <c r="H777" s="1" t="str">
        <f>SUBSTITUTE(AmazonProductData[[#This Row],[category-old3]], "OfficeProducts", "Office Products")</f>
        <v>Electronics</v>
      </c>
      <c r="I777" s="1" t="str">
        <f>SUBSTITUTE(AmazonProductData[[#This Row],[Category2]], "&amp;", " &amp; ")</f>
        <v>Electronics</v>
      </c>
      <c r="J777" s="1" t="str">
        <f>SUBSTITUTE(AmazonProductData[[#This Row],[category-old2]],"|","")</f>
        <v>Electronics</v>
      </c>
      <c r="K777" s="1" t="s">
        <v>2707</v>
      </c>
      <c r="L777" s="13">
        <v>499</v>
      </c>
      <c r="M777" s="13" t="str">
        <f>IF(AmazonProductData[[#This Row],[Actual_price]]&lt;200,"₹200",IF(AmazonProductData[[#This Row],[Actual_price]]&lt;=500,"₹200–₹500"," &gt;₹500)"))</f>
        <v xml:space="preserve"> &gt;₹500)</v>
      </c>
      <c r="N777" s="36">
        <v>1899</v>
      </c>
      <c r="O777" s="36" t="str">
        <f>IF(AmazonProductData[[#This Row],[Discount_percentage]]&gt;=0.5,"50% or More","Less Than 50%")</f>
        <v>50% or More</v>
      </c>
      <c r="P777" s="27">
        <v>0.74</v>
      </c>
      <c r="Q777" s="32" t="str">
        <f>IF(AmazonProductData[[#This Row],[Rating]]&lt;3,"Good",IF(AmazonProductData[[#This Row],[Rating]]&lt;=3.9,"Very Good","Excellent"))</f>
        <v>Excellent</v>
      </c>
      <c r="R777" s="32">
        <f>AmazonProductData[[#This Row],[Rating]]*AmazonProductData[[#This Row],[Rating_count]]</f>
        <v>1689.1999999999998</v>
      </c>
      <c r="S777" s="17">
        <v>4.0999999999999996</v>
      </c>
      <c r="T777" s="17">
        <f>AmazonProductData[[#This Row],[Actual_price]]*AmazonProductData[[#This Row],[Rating_count]]</f>
        <v>782388</v>
      </c>
      <c r="U777" s="17" t="str">
        <f>IF(AmazonProductData[[#This Row],[Rating_count]]&lt;1000,"Less than 1k Reviews","More than 1k Reviews")</f>
        <v>Less than 1k Reviews</v>
      </c>
      <c r="V777" s="20">
        <v>412</v>
      </c>
      <c r="W777" s="1" t="s">
        <v>3376</v>
      </c>
      <c r="X777" s="1" t="s">
        <v>4571</v>
      </c>
      <c r="Y777" s="1" t="s">
        <v>5765</v>
      </c>
      <c r="Z777" s="1" t="s">
        <v>6959</v>
      </c>
      <c r="AA777" s="1" t="s">
        <v>8153</v>
      </c>
      <c r="AB777" s="1" t="s">
        <v>9360</v>
      </c>
      <c r="AC777" s="2" t="s">
        <v>10708</v>
      </c>
      <c r="AD777" s="4" t="s">
        <v>12141</v>
      </c>
    </row>
    <row r="778" spans="1:30" hidden="1" x14ac:dyDescent="0.35">
      <c r="A778" s="3" t="s">
        <v>505</v>
      </c>
      <c r="B778" s="3" t="str">
        <f>PROPER(AmazonProductData[[#This Row],[P_edit_3]])</f>
        <v>Sounce 360 Adjustable Mobile</v>
      </c>
      <c r="C778" s="3" t="str">
        <f>SUBSTITUTE(AmazonProductData[[#This Row],[P_edit_2]],"/","")</f>
        <v>Sounce 360 Adjustable Mobile</v>
      </c>
      <c r="D778" s="3" t="str">
        <f>SUBSTITUTE(AmazonProductData[[#This Row],[P_edit_1]],"!!","")</f>
        <v>Sounce 360 Adjustable Mobile</v>
      </c>
      <c r="E778" s="3" t="str">
        <f>LEFT(AmazonProductData[[#This Row],[product_name-original]],FIND("~",SUBSTITUTE(AmazonProductData[[#This Row],[product_name-original]]," ","~",4))-1)</f>
        <v>Sounce 360 Adjustable Mobile</v>
      </c>
      <c r="F778" s="1" t="s">
        <v>1844</v>
      </c>
      <c r="G778" s="1" t="str">
        <f>LEFT(AmazonProductData[[#This Row],[category-orginal]],FIND("|",AmazonProductData[[#This Row],[category-orginal]]))</f>
        <v>Electronics|</v>
      </c>
      <c r="H778" s="1" t="str">
        <f>SUBSTITUTE(AmazonProductData[[#This Row],[category-old3]], "OfficeProducts", "Office Products")</f>
        <v>Electronics</v>
      </c>
      <c r="I778" s="1" t="str">
        <f>SUBSTITUTE(AmazonProductData[[#This Row],[Category2]], "&amp;", " &amp; ")</f>
        <v>Electronics</v>
      </c>
      <c r="J778" s="1" t="str">
        <f>SUBSTITUTE(AmazonProductData[[#This Row],[category-old2]],"|","")</f>
        <v>Electronics</v>
      </c>
      <c r="K778" s="1" t="s">
        <v>2724</v>
      </c>
      <c r="L778" s="13">
        <v>499</v>
      </c>
      <c r="M778" s="13" t="str">
        <f>IF(AmazonProductData[[#This Row],[Actual_price]]&lt;200,"₹200",IF(AmazonProductData[[#This Row],[Actual_price]]&lt;=500,"₹200–₹500"," &gt;₹500)"))</f>
        <v xml:space="preserve"> &gt;₹500)</v>
      </c>
      <c r="N778" s="36">
        <v>1899</v>
      </c>
      <c r="O778" s="36" t="str">
        <f>IF(AmazonProductData[[#This Row],[Discount_percentage]]&gt;=0.5,"50% or More","Less Than 50%")</f>
        <v>50% or More</v>
      </c>
      <c r="P778" s="27">
        <v>0.74</v>
      </c>
      <c r="Q778" s="32" t="str">
        <f>IF(AmazonProductData[[#This Row],[Rating]]&lt;3,"Good",IF(AmazonProductData[[#This Row],[Rating]]&lt;=3.9,"Very Good","Excellent"))</f>
        <v>Excellent</v>
      </c>
      <c r="R778" s="32">
        <f>AmazonProductData[[#This Row],[Rating]]*AmazonProductData[[#This Row],[Rating_count]]</f>
        <v>6047.4999999999991</v>
      </c>
      <c r="S778" s="17">
        <v>4.0999999999999996</v>
      </c>
      <c r="T778" s="17">
        <f>AmazonProductData[[#This Row],[Actual_price]]*AmazonProductData[[#This Row],[Rating_count]]</f>
        <v>2801025</v>
      </c>
      <c r="U778" s="17" t="str">
        <f>IF(AmazonProductData[[#This Row],[Rating_count]]&lt;1000,"Less than 1k Reviews","More than 1k Reviews")</f>
        <v>More than 1k Reviews</v>
      </c>
      <c r="V778" s="20">
        <v>1475</v>
      </c>
      <c r="W778" s="1" t="s">
        <v>3355</v>
      </c>
      <c r="X778" s="1" t="s">
        <v>4552</v>
      </c>
      <c r="Y778" s="1" t="s">
        <v>5746</v>
      </c>
      <c r="Z778" s="1" t="s">
        <v>6940</v>
      </c>
      <c r="AA778" s="1" t="s">
        <v>8134</v>
      </c>
      <c r="AB778" s="1" t="s">
        <v>9341</v>
      </c>
      <c r="AC778" s="2" t="s">
        <v>10687</v>
      </c>
      <c r="AD778" s="4" t="s">
        <v>12119</v>
      </c>
    </row>
    <row r="779" spans="1:30" hidden="1" x14ac:dyDescent="0.35">
      <c r="A779" s="3" t="s">
        <v>1073</v>
      </c>
      <c r="B779" s="3" t="str">
        <f>PROPER(AmazonProductData[[#This Row],[P_edit_3]])</f>
        <v>Milton Smart Egg Boiler</v>
      </c>
      <c r="C779" s="3" t="str">
        <f>SUBSTITUTE(AmazonProductData[[#This Row],[P_edit_2]],"/","")</f>
        <v>MILTON Smart Egg Boiler</v>
      </c>
      <c r="D779" s="3" t="str">
        <f>SUBSTITUTE(AmazonProductData[[#This Row],[P_edit_1]],"!!","")</f>
        <v>MILTON Smart Egg Boiler</v>
      </c>
      <c r="E779" s="3" t="str">
        <f>LEFT(AmazonProductData[[#This Row],[product_name-original]],FIND("~",SUBSTITUTE(AmazonProductData[[#This Row],[product_name-original]]," ","~",4))-1)</f>
        <v>MILTON Smart Egg Boiler</v>
      </c>
      <c r="F779" s="1" t="s">
        <v>2410</v>
      </c>
      <c r="G779" s="1" t="str">
        <f>LEFT(AmazonProductData[[#This Row],[category-orginal]],FIND("|",AmazonProductData[[#This Row],[category-orginal]]))</f>
        <v>Home&amp;Kitchen|</v>
      </c>
      <c r="H779" s="1" t="str">
        <f>SUBSTITUTE(AmazonProductData[[#This Row],[category-old3]], "OfficeProducts", "Office Products")</f>
        <v>Home &amp; Kitchen</v>
      </c>
      <c r="I779" s="1" t="str">
        <f>SUBSTITUTE(AmazonProductData[[#This Row],[Category2]], "&amp;", " &amp; ")</f>
        <v>Home &amp; Kitchen</v>
      </c>
      <c r="J779" s="1" t="str">
        <f>SUBSTITUTE(AmazonProductData[[#This Row],[category-old2]],"|","")</f>
        <v>Home&amp;Kitchen</v>
      </c>
      <c r="K779" s="1" t="s">
        <v>2850</v>
      </c>
      <c r="L779" s="13">
        <v>1099</v>
      </c>
      <c r="M779" s="13" t="str">
        <f>IF(AmazonProductData[[#This Row],[Actual_price]]&lt;200,"₹200",IF(AmazonProductData[[#This Row],[Actual_price]]&lt;=500,"₹200–₹500"," &gt;₹500)"))</f>
        <v xml:space="preserve"> &gt;₹500)</v>
      </c>
      <c r="N779" s="36">
        <v>1899</v>
      </c>
      <c r="O779" s="36" t="str">
        <f>IF(AmazonProductData[[#This Row],[Discount_percentage]]&gt;=0.5,"50% or More","Less Than 50%")</f>
        <v>Less Than 50%</v>
      </c>
      <c r="P779" s="27">
        <v>0.42</v>
      </c>
      <c r="Q779" s="32" t="str">
        <f>IF(AmazonProductData[[#This Row],[Rating]]&lt;3,"Good",IF(AmazonProductData[[#This Row],[Rating]]&lt;=3.9,"Very Good","Excellent"))</f>
        <v>Excellent</v>
      </c>
      <c r="R779" s="32">
        <f>AmazonProductData[[#This Row],[Rating]]*AmazonProductData[[#This Row],[Rating_count]]</f>
        <v>7787.2999999999993</v>
      </c>
      <c r="S779" s="17">
        <v>4.3</v>
      </c>
      <c r="T779" s="17">
        <f>AmazonProductData[[#This Row],[Actual_price]]*AmazonProductData[[#This Row],[Rating_count]]</f>
        <v>3439089</v>
      </c>
      <c r="U779" s="17" t="str">
        <f>IF(AmazonProductData[[#This Row],[Rating_count]]&lt;1000,"Less than 1k Reviews","More than 1k Reviews")</f>
        <v>More than 1k Reviews</v>
      </c>
      <c r="V779" s="20">
        <v>1811</v>
      </c>
      <c r="W779" s="1" t="s">
        <v>3916</v>
      </c>
      <c r="X779" s="1" t="s">
        <v>5108</v>
      </c>
      <c r="Y779" s="1" t="s">
        <v>6302</v>
      </c>
      <c r="Z779" s="1" t="s">
        <v>7496</v>
      </c>
      <c r="AA779" s="1" t="s">
        <v>8690</v>
      </c>
      <c r="AB779" s="1" t="s">
        <v>9902</v>
      </c>
      <c r="AC779" s="2" t="s">
        <v>11316</v>
      </c>
      <c r="AD779" s="4" t="s">
        <v>12779</v>
      </c>
    </row>
    <row r="780" spans="1:30" hidden="1" x14ac:dyDescent="0.35">
      <c r="A780" s="3" t="s">
        <v>1292</v>
      </c>
      <c r="B780" s="3" t="str">
        <f>PROPER(AmazonProductData[[#This Row],[P_edit_3]])</f>
        <v>Cello Quick Boil Popular</v>
      </c>
      <c r="C780" s="3" t="str">
        <f>SUBSTITUTE(AmazonProductData[[#This Row],[P_edit_2]],"/","")</f>
        <v>Cello Quick Boil Popular</v>
      </c>
      <c r="D780" s="3" t="str">
        <f>SUBSTITUTE(AmazonProductData[[#This Row],[P_edit_1]],"!!","")</f>
        <v>Cello Quick Boil Popular</v>
      </c>
      <c r="E780" s="3" t="str">
        <f>LEFT(AmazonProductData[[#This Row],[product_name-original]],FIND("~",SUBSTITUTE(AmazonProductData[[#This Row],[product_name-original]]," ","~",4))-1)</f>
        <v>Cello Quick Boil Popular</v>
      </c>
      <c r="F780" s="1" t="s">
        <v>2629</v>
      </c>
      <c r="G780" s="1" t="str">
        <f>LEFT(AmazonProductData[[#This Row],[category-orginal]],FIND("|",AmazonProductData[[#This Row],[category-orginal]]))</f>
        <v>Home&amp;Kitchen|</v>
      </c>
      <c r="H780" s="1" t="str">
        <f>SUBSTITUTE(AmazonProductData[[#This Row],[category-old3]], "OfficeProducts", "Office Products")</f>
        <v>Home &amp; Kitchen</v>
      </c>
      <c r="I780" s="1" t="str">
        <f>SUBSTITUTE(AmazonProductData[[#This Row],[Category2]], "&amp;", " &amp; ")</f>
        <v>Home &amp; Kitchen</v>
      </c>
      <c r="J780" s="1" t="str">
        <f>SUBSTITUTE(AmazonProductData[[#This Row],[category-old2]],"|","")</f>
        <v>Home&amp;Kitchen</v>
      </c>
      <c r="K780" s="1" t="s">
        <v>2842</v>
      </c>
      <c r="L780" s="13">
        <v>1199</v>
      </c>
      <c r="M780" s="13" t="str">
        <f>IF(AmazonProductData[[#This Row],[Actual_price]]&lt;200,"₹200",IF(AmazonProductData[[#This Row],[Actual_price]]&lt;=500,"₹200–₹500"," &gt;₹500)"))</f>
        <v xml:space="preserve"> &gt;₹500)</v>
      </c>
      <c r="N780" s="36">
        <v>1899</v>
      </c>
      <c r="O780" s="36" t="str">
        <f>IF(AmazonProductData[[#This Row],[Discount_percentage]]&gt;=0.5,"50% or More","Less Than 50%")</f>
        <v>Less Than 50%</v>
      </c>
      <c r="P780" s="27">
        <v>0.37</v>
      </c>
      <c r="Q780" s="32" t="str">
        <f>IF(AmazonProductData[[#This Row],[Rating]]&lt;3,"Good",IF(AmazonProductData[[#This Row],[Rating]]&lt;=3.9,"Very Good","Excellent"))</f>
        <v>Excellent</v>
      </c>
      <c r="R780" s="32">
        <f>AmazonProductData[[#This Row],[Rating]]*AmazonProductData[[#This Row],[Rating_count]]</f>
        <v>16203.6</v>
      </c>
      <c r="S780" s="17">
        <v>4.2</v>
      </c>
      <c r="T780" s="17">
        <f>AmazonProductData[[#This Row],[Actual_price]]*AmazonProductData[[#This Row],[Rating_count]]</f>
        <v>7326342</v>
      </c>
      <c r="U780" s="17" t="str">
        <f>IF(AmazonProductData[[#This Row],[Rating_count]]&lt;1000,"Less than 1k Reviews","More than 1k Reviews")</f>
        <v>More than 1k Reviews</v>
      </c>
      <c r="V780" s="20">
        <v>3858</v>
      </c>
      <c r="W780" s="1" t="s">
        <v>4134</v>
      </c>
      <c r="X780" s="1" t="s">
        <v>5327</v>
      </c>
      <c r="Y780" s="1" t="s">
        <v>6521</v>
      </c>
      <c r="Z780" s="1" t="s">
        <v>7715</v>
      </c>
      <c r="AA780" s="1" t="s">
        <v>8909</v>
      </c>
      <c r="AB780" s="1" t="s">
        <v>10121</v>
      </c>
      <c r="AC780" s="2" t="s">
        <v>11534</v>
      </c>
      <c r="AD780" s="4" t="s">
        <v>12998</v>
      </c>
    </row>
    <row r="781" spans="1:30" hidden="1" x14ac:dyDescent="0.35">
      <c r="A781" s="3" t="s">
        <v>519</v>
      </c>
      <c r="B781" s="3" t="str">
        <f>PROPER(AmazonProductData[[#This Row],[P_edit_3]])</f>
        <v>Sounce Protective Case Cover</v>
      </c>
      <c r="C781" s="3" t="str">
        <f>SUBSTITUTE(AmazonProductData[[#This Row],[P_edit_2]],"/","")</f>
        <v>Sounce Protective Case Cover</v>
      </c>
      <c r="D781" s="3" t="str">
        <f>SUBSTITUTE(AmazonProductData[[#This Row],[P_edit_1]],"!!","")</f>
        <v>Sounce Protective Case Cover</v>
      </c>
      <c r="E781" s="3" t="str">
        <f>LEFT(AmazonProductData[[#This Row],[product_name-original]],FIND("~",SUBSTITUTE(AmazonProductData[[#This Row],[product_name-original]]," ","~",4))-1)</f>
        <v>Sounce Protective Case Cover</v>
      </c>
      <c r="F781" s="1" t="s">
        <v>1858</v>
      </c>
      <c r="G781" s="1" t="str">
        <f>LEFT(AmazonProductData[[#This Row],[category-orginal]],FIND("|",AmazonProductData[[#This Row],[category-orginal]]))</f>
        <v>Electronics|</v>
      </c>
      <c r="H781" s="1" t="str">
        <f>SUBSTITUTE(AmazonProductData[[#This Row],[category-old3]], "OfficeProducts", "Office Products")</f>
        <v>Electronics</v>
      </c>
      <c r="I781" s="1" t="str">
        <f>SUBSTITUTE(AmazonProductData[[#This Row],[Category2]], "&amp;", " &amp; ")</f>
        <v>Electronics</v>
      </c>
      <c r="J781" s="1" t="str">
        <f>SUBSTITUTE(AmazonProductData[[#This Row],[category-old2]],"|","")</f>
        <v>Electronics</v>
      </c>
      <c r="K781" s="1" t="s">
        <v>2725</v>
      </c>
      <c r="L781" s="13">
        <v>199</v>
      </c>
      <c r="M781" s="13" t="str">
        <f>IF(AmazonProductData[[#This Row],[Actual_price]]&lt;200,"₹200",IF(AmazonProductData[[#This Row],[Actual_price]]&lt;=500,"₹200–₹500"," &gt;₹500)"))</f>
        <v xml:space="preserve"> &gt;₹500)</v>
      </c>
      <c r="N781" s="36">
        <v>1899</v>
      </c>
      <c r="O781" s="36" t="str">
        <f>IF(AmazonProductData[[#This Row],[Discount_percentage]]&gt;=0.5,"50% or More","Less Than 50%")</f>
        <v>50% or More</v>
      </c>
      <c r="P781" s="27">
        <v>0.9</v>
      </c>
      <c r="Q781" s="32" t="str">
        <f>IF(AmazonProductData[[#This Row],[Rating]]&lt;3,"Good",IF(AmazonProductData[[#This Row],[Rating]]&lt;=3.9,"Very Good","Excellent"))</f>
        <v>Excellent</v>
      </c>
      <c r="R781" s="32">
        <f>AmazonProductData[[#This Row],[Rating]]*AmazonProductData[[#This Row],[Rating_count]]</f>
        <v>18960</v>
      </c>
      <c r="S781" s="17">
        <v>4</v>
      </c>
      <c r="T781" s="17">
        <f>AmazonProductData[[#This Row],[Actual_price]]*AmazonProductData[[#This Row],[Rating_count]]</f>
        <v>9001260</v>
      </c>
      <c r="U781" s="17" t="str">
        <f>IF(AmazonProductData[[#This Row],[Rating_count]]&lt;1000,"Less than 1k Reviews","More than 1k Reviews")</f>
        <v>More than 1k Reviews</v>
      </c>
      <c r="V781" s="20">
        <v>4740</v>
      </c>
      <c r="W781" s="1" t="s">
        <v>3369</v>
      </c>
      <c r="X781" s="1" t="s">
        <v>4564</v>
      </c>
      <c r="Y781" s="1" t="s">
        <v>5758</v>
      </c>
      <c r="Z781" s="1" t="s">
        <v>6952</v>
      </c>
      <c r="AA781" s="1" t="s">
        <v>8146</v>
      </c>
      <c r="AB781" s="1" t="s">
        <v>9353</v>
      </c>
      <c r="AC781" s="2" t="s">
        <v>10701</v>
      </c>
      <c r="AD781" s="4" t="s">
        <v>12134</v>
      </c>
    </row>
    <row r="782" spans="1:30" x14ac:dyDescent="0.35">
      <c r="A782" s="3" t="s">
        <v>1213</v>
      </c>
      <c r="B782" s="3" t="str">
        <f>PROPER(AmazonProductData[[#This Row],[P_edit_3]])</f>
        <v>Milk Frother, Immersion Blender</v>
      </c>
      <c r="C782" s="3" t="str">
        <f>SUBSTITUTE(AmazonProductData[[#This Row],[P_edit_2]],"/","")</f>
        <v>Milk Frother, Immersion Blender</v>
      </c>
      <c r="D782" s="3" t="str">
        <f>SUBSTITUTE(AmazonProductData[[#This Row],[P_edit_1]],"!!","")</f>
        <v>Milk Frother, Immersion Blender</v>
      </c>
      <c r="E782" s="3" t="str">
        <f>LEFT(AmazonProductData[[#This Row],[product_name-original]],FIND("~",SUBSTITUTE(AmazonProductData[[#This Row],[product_name-original]]," ","~",4))-1)</f>
        <v>Milk Frother, Immersion Blender</v>
      </c>
      <c r="F782" s="1" t="s">
        <v>2550</v>
      </c>
      <c r="G782" s="1" t="str">
        <f>LEFT(AmazonProductData[[#This Row],[category-orginal]],FIND("|",AmazonProductData[[#This Row],[category-orginal]]))</f>
        <v>Home&amp;Kitchen|</v>
      </c>
      <c r="H782" s="1" t="str">
        <f>SUBSTITUTE(AmazonProductData[[#This Row],[category-old3]], "OfficeProducts", "Office Products")</f>
        <v>Home &amp; Kitchen</v>
      </c>
      <c r="I782" s="1" t="str">
        <f>SUBSTITUTE(AmazonProductData[[#This Row],[Category2]], "&amp;", " &amp; ")</f>
        <v>Home &amp; Kitchen</v>
      </c>
      <c r="J782" s="1" t="str">
        <f>SUBSTITUTE(AmazonProductData[[#This Row],[category-old2]],"|","")</f>
        <v>Home&amp;Kitchen</v>
      </c>
      <c r="K782" s="1" t="s">
        <v>2837</v>
      </c>
      <c r="L782" s="13">
        <v>375</v>
      </c>
      <c r="M782" s="13" t="str">
        <f>IF(AmazonProductData[[#This Row],[Actual_price]]&lt;200,"₹200",IF(AmazonProductData[[#This Row],[Actual_price]]&lt;=500,"₹200–₹500"," &gt;₹500)"))</f>
        <v xml:space="preserve"> &gt;₹500)</v>
      </c>
      <c r="N782" s="36">
        <v>999</v>
      </c>
      <c r="O782" s="36" t="str">
        <f>IF(AmazonProductData[[#This Row],[Discount_percentage]]&gt;=0.5,"50% or More","Less Than 50%")</f>
        <v>50% or More</v>
      </c>
      <c r="P782" s="27">
        <v>0.62</v>
      </c>
      <c r="Q782" s="32" t="str">
        <f>IF(AmazonProductData[[#This Row],[Rating]]&lt;3,"Good",IF(AmazonProductData[[#This Row],[Rating]]&lt;=3.9,"Very Good","Excellent"))</f>
        <v>Very Good</v>
      </c>
      <c r="R782" s="32">
        <f>AmazonProductData[[#This Row],[Rating]]*AmazonProductData[[#This Row],[Rating_count]]</f>
        <v>7156.8</v>
      </c>
      <c r="S782" s="17">
        <v>3.6</v>
      </c>
      <c r="T782" s="17">
        <f>AmazonProductData[[#This Row],[Actual_price]]*AmazonProductData[[#This Row],[Rating_count]]</f>
        <v>1986012</v>
      </c>
      <c r="U782" s="17" t="str">
        <f>IF(AmazonProductData[[#This Row],[Rating_count]]&lt;1000,"Less than 1k Reviews","More than 1k Reviews")</f>
        <v>More than 1k Reviews</v>
      </c>
      <c r="V782" s="20">
        <v>1988</v>
      </c>
      <c r="W782" s="1" t="s">
        <v>4055</v>
      </c>
      <c r="X782" s="1" t="s">
        <v>5248</v>
      </c>
      <c r="Y782" s="1" t="s">
        <v>6442</v>
      </c>
      <c r="Z782" s="1" t="s">
        <v>7636</v>
      </c>
      <c r="AA782" s="1" t="s">
        <v>8830</v>
      </c>
      <c r="AB782" s="1" t="s">
        <v>10042</v>
      </c>
      <c r="AC782" s="2" t="s">
        <v>11455</v>
      </c>
      <c r="AD782" s="4" t="s">
        <v>12919</v>
      </c>
    </row>
    <row r="783" spans="1:30" hidden="1" x14ac:dyDescent="0.35">
      <c r="A783" s="3" t="s">
        <v>994</v>
      </c>
      <c r="B783" s="3" t="str">
        <f>PROPER(AmazonProductData[[#This Row],[P_edit_3]])</f>
        <v>Healthsense Chef-Mate Ks 33</v>
      </c>
      <c r="C783" s="3" t="str">
        <f>SUBSTITUTE(AmazonProductData[[#This Row],[P_edit_2]],"/","")</f>
        <v>HealthSense Chef-Mate KS 33</v>
      </c>
      <c r="D783" s="3" t="str">
        <f>SUBSTITUTE(AmazonProductData[[#This Row],[P_edit_1]],"!!","")</f>
        <v>HealthSense Chef-Mate KS 33</v>
      </c>
      <c r="E783" s="3" t="str">
        <f>LEFT(AmazonProductData[[#This Row],[product_name-original]],FIND("~",SUBSTITUTE(AmazonProductData[[#This Row],[product_name-original]]," ","~",4))-1)</f>
        <v>HealthSense Chef-Mate KS 33</v>
      </c>
      <c r="F783" s="1" t="s">
        <v>2331</v>
      </c>
      <c r="G783" s="1" t="str">
        <f>LEFT(AmazonProductData[[#This Row],[category-orginal]],FIND("|",AmazonProductData[[#This Row],[category-orginal]]))</f>
        <v>Home&amp;Kitchen|</v>
      </c>
      <c r="H783" s="1" t="str">
        <f>SUBSTITUTE(AmazonProductData[[#This Row],[category-old3]], "OfficeProducts", "Office Products")</f>
        <v>Home &amp; Kitchen</v>
      </c>
      <c r="I783" s="1" t="str">
        <f>SUBSTITUTE(AmazonProductData[[#This Row],[Category2]], "&amp;", " &amp; ")</f>
        <v>Home &amp; Kitchen</v>
      </c>
      <c r="J783" s="1" t="str">
        <f>SUBSTITUTE(AmazonProductData[[#This Row],[category-old2]],"|","")</f>
        <v>Home&amp;Kitchen</v>
      </c>
      <c r="K783" s="1" t="s">
        <v>2834</v>
      </c>
      <c r="L783" s="13">
        <v>1099</v>
      </c>
      <c r="M783" s="13" t="str">
        <f>IF(AmazonProductData[[#This Row],[Actual_price]]&lt;200,"₹200",IF(AmazonProductData[[#This Row],[Actual_price]]&lt;=500,"₹200–₹500"," &gt;₹500)"))</f>
        <v xml:space="preserve"> &gt;₹500)</v>
      </c>
      <c r="N783" s="36">
        <v>1899</v>
      </c>
      <c r="O783" s="36" t="str">
        <f>IF(AmazonProductData[[#This Row],[Discount_percentage]]&gt;=0.5,"50% or More","Less Than 50%")</f>
        <v>Less Than 50%</v>
      </c>
      <c r="P783" s="27">
        <v>0.42</v>
      </c>
      <c r="Q783" s="32" t="str">
        <f>IF(AmazonProductData[[#This Row],[Rating]]&lt;3,"Good",IF(AmazonProductData[[#This Row],[Rating]]&lt;=3.9,"Very Good","Excellent"))</f>
        <v>Excellent</v>
      </c>
      <c r="R783" s="32">
        <f>AmazonProductData[[#This Row],[Rating]]*AmazonProductData[[#This Row],[Rating_count]]</f>
        <v>65686.8</v>
      </c>
      <c r="S783" s="17">
        <v>4.3</v>
      </c>
      <c r="T783" s="17">
        <f>AmazonProductData[[#This Row],[Actual_price]]*AmazonProductData[[#This Row],[Rating_count]]</f>
        <v>29009124</v>
      </c>
      <c r="U783" s="17" t="str">
        <f>IF(AmazonProductData[[#This Row],[Rating_count]]&lt;1000,"Less than 1k Reviews","More than 1k Reviews")</f>
        <v>More than 1k Reviews</v>
      </c>
      <c r="V783" s="20">
        <v>15276</v>
      </c>
      <c r="W783" s="1" t="s">
        <v>3838</v>
      </c>
      <c r="X783" s="1" t="s">
        <v>5029</v>
      </c>
      <c r="Y783" s="1" t="s">
        <v>6223</v>
      </c>
      <c r="Z783" s="1" t="s">
        <v>7417</v>
      </c>
      <c r="AA783" s="1" t="s">
        <v>8611</v>
      </c>
      <c r="AB783" s="1" t="s">
        <v>9823</v>
      </c>
      <c r="AC783" s="2" t="s">
        <v>11237</v>
      </c>
      <c r="AD783" s="4" t="s">
        <v>12700</v>
      </c>
    </row>
    <row r="784" spans="1:30" hidden="1" x14ac:dyDescent="0.35">
      <c r="A784" s="3" t="s">
        <v>331</v>
      </c>
      <c r="B784" s="3" t="str">
        <f>PROPER(AmazonProductData[[#This Row],[P_edit_3]])</f>
        <v>Esr Usb C To</v>
      </c>
      <c r="C784" s="3" t="str">
        <f>SUBSTITUTE(AmazonProductData[[#This Row],[P_edit_2]],"/","")</f>
        <v>ESR USB C to</v>
      </c>
      <c r="D784" s="3" t="str">
        <f>SUBSTITUTE(AmazonProductData[[#This Row],[P_edit_1]],"!!","")</f>
        <v>ESR USB C to</v>
      </c>
      <c r="E784" s="3" t="str">
        <f>LEFT(AmazonProductData[[#This Row],[product_name-original]],FIND("~",SUBSTITUTE(AmazonProductData[[#This Row],[product_name-original]]," ","~",4))-1)</f>
        <v>ESR USB C to</v>
      </c>
      <c r="F784" s="1" t="s">
        <v>1680</v>
      </c>
      <c r="G784" s="1" t="str">
        <f>LEFT(AmazonProductData[[#This Row],[category-orginal]],FIND("|",AmazonProductData[[#This Row],[category-orginal]]))</f>
        <v>Computers&amp;Accessories|</v>
      </c>
      <c r="H784" s="1" t="str">
        <f>SUBSTITUTE(AmazonProductData[[#This Row],[category-old3]], "OfficeProducts", "Office Products")</f>
        <v>Computers &amp; Accessories</v>
      </c>
      <c r="I784" s="1" t="str">
        <f>SUBSTITUTE(AmazonProductData[[#This Row],[Category2]], "&amp;", " &amp; ")</f>
        <v>Computers &amp; Accessories</v>
      </c>
      <c r="J784" s="1" t="str">
        <f>SUBSTITUTE(AmazonProductData[[#This Row],[category-old2]],"|","")</f>
        <v>Computers&amp;Accessories</v>
      </c>
      <c r="K784" s="1" t="s">
        <v>2688</v>
      </c>
      <c r="L784" s="13">
        <v>1519</v>
      </c>
      <c r="M784" s="13" t="str">
        <f>IF(AmazonProductData[[#This Row],[Actual_price]]&lt;200,"₹200",IF(AmazonProductData[[#This Row],[Actual_price]]&lt;=500,"₹200–₹500"," &gt;₹500)"))</f>
        <v xml:space="preserve"> &gt;₹500)</v>
      </c>
      <c r="N784" s="36">
        <v>1899</v>
      </c>
      <c r="O784" s="36" t="str">
        <f>IF(AmazonProductData[[#This Row],[Discount_percentage]]&gt;=0.5,"50% or More","Less Than 50%")</f>
        <v>Less Than 50%</v>
      </c>
      <c r="P784" s="27">
        <v>0.2</v>
      </c>
      <c r="Q784" s="32" t="str">
        <f>IF(AmazonProductData[[#This Row],[Rating]]&lt;3,"Good",IF(AmazonProductData[[#This Row],[Rating]]&lt;=3.9,"Very Good","Excellent"))</f>
        <v>Excellent</v>
      </c>
      <c r="R784" s="32">
        <f>AmazonProductData[[#This Row],[Rating]]*AmazonProductData[[#This Row],[Rating_count]]</f>
        <v>86957.200000000012</v>
      </c>
      <c r="S784" s="17">
        <v>4.4000000000000004</v>
      </c>
      <c r="T784" s="17">
        <f>AmazonProductData[[#This Row],[Actual_price]]*AmazonProductData[[#This Row],[Rating_count]]</f>
        <v>37529937</v>
      </c>
      <c r="U784" s="17" t="str">
        <f>IF(AmazonProductData[[#This Row],[Rating_count]]&lt;1000,"Less than 1k Reviews","More than 1k Reviews")</f>
        <v>More than 1k Reviews</v>
      </c>
      <c r="V784" s="20">
        <v>19763</v>
      </c>
      <c r="W784" s="1" t="s">
        <v>3212</v>
      </c>
      <c r="X784" s="1" t="s">
        <v>4443</v>
      </c>
      <c r="Y784" s="1" t="s">
        <v>5637</v>
      </c>
      <c r="Z784" s="1" t="s">
        <v>6831</v>
      </c>
      <c r="AA784" s="1" t="s">
        <v>8025</v>
      </c>
      <c r="AB784" s="1" t="s">
        <v>9229</v>
      </c>
      <c r="AC784" s="2" t="s">
        <v>10505</v>
      </c>
      <c r="AD784" s="4" t="s">
        <v>11923</v>
      </c>
    </row>
    <row r="785" spans="1:30" hidden="1" x14ac:dyDescent="0.35">
      <c r="A785" s="3" t="s">
        <v>98</v>
      </c>
      <c r="B785" s="3" t="str">
        <f>PROPER(AmazonProductData[[#This Row],[P_edit_3]])</f>
        <v>Tp-Link Ue300 Usb 3.0</v>
      </c>
      <c r="C785" s="3" t="str">
        <f>SUBSTITUTE(AmazonProductData[[#This Row],[P_edit_2]],"/","")</f>
        <v>TP-Link UE300 USB 3.0</v>
      </c>
      <c r="D785" s="3" t="str">
        <f>SUBSTITUTE(AmazonProductData[[#This Row],[P_edit_1]],"!!","")</f>
        <v>TP-Link UE300 USB 3.0</v>
      </c>
      <c r="E785" s="3" t="str">
        <f>LEFT(AmazonProductData[[#This Row],[product_name-original]],FIND("~",SUBSTITUTE(AmazonProductData[[#This Row],[product_name-original]]," ","~",4))-1)</f>
        <v>TP-Link UE300 USB 3.0</v>
      </c>
      <c r="F785" s="1" t="s">
        <v>1449</v>
      </c>
      <c r="G785" s="1" t="str">
        <f>LEFT(AmazonProductData[[#This Row],[category-orginal]],FIND("|",AmazonProductData[[#This Row],[category-orginal]]))</f>
        <v>Computers&amp;Accessories|</v>
      </c>
      <c r="H785" s="1" t="str">
        <f>SUBSTITUTE(AmazonProductData[[#This Row],[category-old3]], "OfficeProducts", "Office Products")</f>
        <v>Computers &amp; Accessories</v>
      </c>
      <c r="I785" s="1" t="str">
        <f>SUBSTITUTE(AmazonProductData[[#This Row],[Category2]], "&amp;", " &amp; ")</f>
        <v>Computers &amp; Accessories</v>
      </c>
      <c r="J785" s="1" t="str">
        <f>SUBSTITUTE(AmazonProductData[[#This Row],[category-old2]],"|","")</f>
        <v>Computers&amp;Accessories</v>
      </c>
      <c r="K785" s="1" t="s">
        <v>2689</v>
      </c>
      <c r="L785" s="13">
        <v>1099</v>
      </c>
      <c r="M785" s="13" t="str">
        <f>IF(AmazonProductData[[#This Row],[Actual_price]]&lt;200,"₹200",IF(AmazonProductData[[#This Row],[Actual_price]]&lt;=500,"₹200–₹500"," &gt;₹500)"))</f>
        <v xml:space="preserve"> &gt;₹500)</v>
      </c>
      <c r="N785" s="36">
        <v>1899</v>
      </c>
      <c r="O785" s="36" t="str">
        <f>IF(AmazonProductData[[#This Row],[Discount_percentage]]&gt;=0.5,"50% or More","Less Than 50%")</f>
        <v>Less Than 50%</v>
      </c>
      <c r="P785" s="27">
        <v>0.42</v>
      </c>
      <c r="Q785" s="32" t="str">
        <f>IF(AmazonProductData[[#This Row],[Rating]]&lt;3,"Good",IF(AmazonProductData[[#This Row],[Rating]]&lt;=3.9,"Very Good","Excellent"))</f>
        <v>Excellent</v>
      </c>
      <c r="R785" s="32">
        <f>AmazonProductData[[#This Row],[Rating]]*AmazonProductData[[#This Row],[Rating_count]]</f>
        <v>100890</v>
      </c>
      <c r="S785" s="17">
        <v>4.5</v>
      </c>
      <c r="T785" s="17">
        <f>AmazonProductData[[#This Row],[Actual_price]]*AmazonProductData[[#This Row],[Rating_count]]</f>
        <v>42575580</v>
      </c>
      <c r="U785" s="17" t="str">
        <f>IF(AmazonProductData[[#This Row],[Rating_count]]&lt;1000,"Less than 1k Reviews","More than 1k Reviews")</f>
        <v>More than 1k Reviews</v>
      </c>
      <c r="V785" s="20">
        <v>22420</v>
      </c>
      <c r="W785" s="1" t="s">
        <v>2994</v>
      </c>
      <c r="X785" s="1" t="s">
        <v>4270</v>
      </c>
      <c r="Y785" s="1" t="s">
        <v>5464</v>
      </c>
      <c r="Z785" s="1" t="s">
        <v>6658</v>
      </c>
      <c r="AA785" s="1" t="s">
        <v>7852</v>
      </c>
      <c r="AB785" s="1" t="s">
        <v>9050</v>
      </c>
      <c r="AC785" s="2" t="s">
        <v>10278</v>
      </c>
      <c r="AD785" s="4" t="s">
        <v>11690</v>
      </c>
    </row>
    <row r="786" spans="1:30" hidden="1" x14ac:dyDescent="0.35">
      <c r="A786" s="3" t="s">
        <v>410</v>
      </c>
      <c r="B786" s="3" t="str">
        <f>PROPER(AmazonProductData[[#This Row],[P_edit_3]])</f>
        <v>Samsung Evo Plus 64Gb</v>
      </c>
      <c r="C786" s="3" t="str">
        <f>SUBSTITUTE(AmazonProductData[[#This Row],[P_edit_2]],"/","")</f>
        <v>Samsung EVO Plus 64GB</v>
      </c>
      <c r="D786" s="3" t="str">
        <f>SUBSTITUTE(AmazonProductData[[#This Row],[P_edit_1]],"!!","")</f>
        <v>Samsung EVO Plus 64GB</v>
      </c>
      <c r="E786" s="3" t="str">
        <f>LEFT(AmazonProductData[[#This Row],[product_name-original]],FIND("~",SUBSTITUTE(AmazonProductData[[#This Row],[product_name-original]]," ","~",4))-1)</f>
        <v>Samsung EVO Plus 64GB</v>
      </c>
      <c r="F786" s="1" t="s">
        <v>1753</v>
      </c>
      <c r="G786" s="1" t="str">
        <f>LEFT(AmazonProductData[[#This Row],[category-orginal]],FIND("|",AmazonProductData[[#This Row],[category-orginal]]))</f>
        <v>Electronics|</v>
      </c>
      <c r="H786" s="1" t="str">
        <f>SUBSTITUTE(AmazonProductData[[#This Row],[category-old3]], "OfficeProducts", "Office Products")</f>
        <v>Electronics</v>
      </c>
      <c r="I786" s="1" t="str">
        <f>SUBSTITUTE(AmazonProductData[[#This Row],[Category2]], "&amp;", " &amp; ")</f>
        <v>Electronics</v>
      </c>
      <c r="J786" s="1" t="str">
        <f>SUBSTITUTE(AmazonProductData[[#This Row],[category-old2]],"|","")</f>
        <v>Electronics</v>
      </c>
      <c r="K786" s="1" t="s">
        <v>2710</v>
      </c>
      <c r="L786" s="13">
        <v>599</v>
      </c>
      <c r="M786" s="13" t="str">
        <f>IF(AmazonProductData[[#This Row],[Actual_price]]&lt;200,"₹200",IF(AmazonProductData[[#This Row],[Actual_price]]&lt;=500,"₹200–₹500"," &gt;₹500)"))</f>
        <v xml:space="preserve"> &gt;₹500)</v>
      </c>
      <c r="N786" s="36">
        <v>1899</v>
      </c>
      <c r="O786" s="36" t="str">
        <f>IF(AmazonProductData[[#This Row],[Discount_percentage]]&gt;=0.5,"50% or More","Less Than 50%")</f>
        <v>50% or More</v>
      </c>
      <c r="P786" s="27">
        <v>0.68</v>
      </c>
      <c r="Q786" s="32" t="str">
        <f>IF(AmazonProductData[[#This Row],[Rating]]&lt;3,"Good",IF(AmazonProductData[[#This Row],[Rating]]&lt;=3.9,"Very Good","Excellent"))</f>
        <v>Excellent</v>
      </c>
      <c r="R786" s="32">
        <f>AmazonProductData[[#This Row],[Rating]]*AmazonProductData[[#This Row],[Rating_count]]</f>
        <v>602154.79999999993</v>
      </c>
      <c r="S786" s="17">
        <v>4.3</v>
      </c>
      <c r="T786" s="17">
        <f>AmazonProductData[[#This Row],[Actual_price]]*AmazonProductData[[#This Row],[Rating_count]]</f>
        <v>265928364</v>
      </c>
      <c r="U786" s="17" t="str">
        <f>IF(AmazonProductData[[#This Row],[Rating_count]]&lt;1000,"Less than 1k Reviews","More than 1k Reviews")</f>
        <v>More than 1k Reviews</v>
      </c>
      <c r="V786" s="20">
        <v>140036</v>
      </c>
      <c r="W786" s="1" t="s">
        <v>3265</v>
      </c>
      <c r="X786" s="1" t="s">
        <v>4485</v>
      </c>
      <c r="Y786" s="1" t="s">
        <v>5679</v>
      </c>
      <c r="Z786" s="1" t="s">
        <v>6873</v>
      </c>
      <c r="AA786" s="1" t="s">
        <v>8067</v>
      </c>
      <c r="AB786" s="1" t="s">
        <v>9273</v>
      </c>
      <c r="AC786" s="2" t="s">
        <v>10587</v>
      </c>
      <c r="AD786" s="4" t="s">
        <v>12008</v>
      </c>
    </row>
    <row r="787" spans="1:30" hidden="1" x14ac:dyDescent="0.35">
      <c r="A787" s="3" t="s">
        <v>972</v>
      </c>
      <c r="B787" s="3" t="str">
        <f>PROPER(AmazonProductData[[#This Row],[P_edit_3]])</f>
        <v>Kent 16055 Amaze Cool</v>
      </c>
      <c r="C787" s="3" t="str">
        <f>SUBSTITUTE(AmazonProductData[[#This Row],[P_edit_2]],"/","")</f>
        <v>KENT 16055 Amaze Cool</v>
      </c>
      <c r="D787" s="3" t="str">
        <f>SUBSTITUTE(AmazonProductData[[#This Row],[P_edit_1]],"!!","")</f>
        <v>KENT 16055 Amaze Cool</v>
      </c>
      <c r="E787" s="3" t="str">
        <f>LEFT(AmazonProductData[[#This Row],[product_name-original]],FIND("~",SUBSTITUTE(AmazonProductData[[#This Row],[product_name-original]]," ","~",4))-1)</f>
        <v>KENT 16055 Amaze Cool</v>
      </c>
      <c r="F787" s="1" t="s">
        <v>2309</v>
      </c>
      <c r="G787" s="1" t="str">
        <f>LEFT(AmazonProductData[[#This Row],[category-orginal]],FIND("|",AmazonProductData[[#This Row],[category-orginal]]))</f>
        <v>Home&amp;Kitchen|</v>
      </c>
      <c r="H787" s="1" t="str">
        <f>SUBSTITUTE(AmazonProductData[[#This Row],[category-old3]], "OfficeProducts", "Office Products")</f>
        <v>Home &amp; Kitchen</v>
      </c>
      <c r="I787" s="1" t="str">
        <f>SUBSTITUTE(AmazonProductData[[#This Row],[Category2]], "&amp;", " &amp; ")</f>
        <v>Home &amp; Kitchen</v>
      </c>
      <c r="J787" s="1" t="str">
        <f>SUBSTITUTE(AmazonProductData[[#This Row],[category-old2]],"|","")</f>
        <v>Home&amp;Kitchen</v>
      </c>
      <c r="K787" s="1" t="s">
        <v>2842</v>
      </c>
      <c r="L787" s="13">
        <v>1199</v>
      </c>
      <c r="M787" s="13" t="str">
        <f>IF(AmazonProductData[[#This Row],[Actual_price]]&lt;200,"₹200",IF(AmazonProductData[[#This Row],[Actual_price]]&lt;=500,"₹200–₹500"," &gt;₹500)"))</f>
        <v xml:space="preserve"> &gt;₹500)</v>
      </c>
      <c r="N787" s="36">
        <v>1900</v>
      </c>
      <c r="O787" s="36" t="str">
        <f>IF(AmazonProductData[[#This Row],[Discount_percentage]]&gt;=0.5,"50% or More","Less Than 50%")</f>
        <v>Less Than 50%</v>
      </c>
      <c r="P787" s="27">
        <v>0.37</v>
      </c>
      <c r="Q787" s="32" t="str">
        <f>IF(AmazonProductData[[#This Row],[Rating]]&lt;3,"Good",IF(AmazonProductData[[#This Row],[Rating]]&lt;=3.9,"Very Good","Excellent"))</f>
        <v>Excellent</v>
      </c>
      <c r="R787" s="32">
        <f>AmazonProductData[[#This Row],[Rating]]*AmazonProductData[[#This Row],[Rating_count]]</f>
        <v>7060</v>
      </c>
      <c r="S787" s="17">
        <v>4</v>
      </c>
      <c r="T787" s="17">
        <f>AmazonProductData[[#This Row],[Actual_price]]*AmazonProductData[[#This Row],[Rating_count]]</f>
        <v>3353500</v>
      </c>
      <c r="U787" s="17" t="str">
        <f>IF(AmazonProductData[[#This Row],[Rating_count]]&lt;1000,"Less than 1k Reviews","More than 1k Reviews")</f>
        <v>More than 1k Reviews</v>
      </c>
      <c r="V787" s="20">
        <v>1765</v>
      </c>
      <c r="W787" s="1" t="s">
        <v>3816</v>
      </c>
      <c r="X787" s="1" t="s">
        <v>5007</v>
      </c>
      <c r="Y787" s="1" t="s">
        <v>6201</v>
      </c>
      <c r="Z787" s="1" t="s">
        <v>7395</v>
      </c>
      <c r="AA787" s="1" t="s">
        <v>8589</v>
      </c>
      <c r="AB787" s="1" t="s">
        <v>9801</v>
      </c>
      <c r="AC787" s="2" t="s">
        <v>11215</v>
      </c>
      <c r="AD787" s="4" t="s">
        <v>12678</v>
      </c>
    </row>
    <row r="788" spans="1:30" hidden="1" x14ac:dyDescent="0.35">
      <c r="A788" s="3" t="s">
        <v>1133</v>
      </c>
      <c r="B788" s="3" t="str">
        <f>PROPER(AmazonProductData[[#This Row],[P_edit_3]])</f>
        <v>Dr Trust Electronic Kitchen</v>
      </c>
      <c r="C788" s="3" t="str">
        <f>SUBSTITUTE(AmazonProductData[[#This Row],[P_edit_2]],"/","")</f>
        <v>Dr Trust Electronic Kitchen</v>
      </c>
      <c r="D788" s="3" t="str">
        <f>SUBSTITUTE(AmazonProductData[[#This Row],[P_edit_1]],"!!","")</f>
        <v>Dr Trust Electronic Kitchen</v>
      </c>
      <c r="E788" s="3" t="str">
        <f>LEFT(AmazonProductData[[#This Row],[product_name-original]],FIND("~",SUBSTITUTE(AmazonProductData[[#This Row],[product_name-original]]," ","~",4))-1)</f>
        <v>Dr Trust Electronic Kitchen</v>
      </c>
      <c r="F788" s="1" t="s">
        <v>2470</v>
      </c>
      <c r="G788" s="1" t="str">
        <f>LEFT(AmazonProductData[[#This Row],[category-orginal]],FIND("|",AmazonProductData[[#This Row],[category-orginal]]))</f>
        <v>Health&amp;PersonalCare|</v>
      </c>
      <c r="H788" s="1" t="str">
        <f>SUBSTITUTE(AmazonProductData[[#This Row],[category-old3]], "OfficeProducts", "Office Products")</f>
        <v>Health &amp; PersonalCare</v>
      </c>
      <c r="I788" s="1" t="str">
        <f>SUBSTITUTE(AmazonProductData[[#This Row],[Category2]], "&amp;", " &amp; ")</f>
        <v>Health &amp; PersonalCare</v>
      </c>
      <c r="J788" s="1" t="str">
        <f>SUBSTITUTE(AmazonProductData[[#This Row],[category-old2]],"|","")</f>
        <v>Health&amp;PersonalCare</v>
      </c>
      <c r="K788" s="1" t="s">
        <v>2879</v>
      </c>
      <c r="L788" s="13">
        <v>899</v>
      </c>
      <c r="M788" s="13" t="str">
        <f>IF(AmazonProductData[[#This Row],[Actual_price]]&lt;200,"₹200",IF(AmazonProductData[[#This Row],[Actual_price]]&lt;=500,"₹200–₹500"," &gt;₹500)"))</f>
        <v xml:space="preserve"> &gt;₹500)</v>
      </c>
      <c r="N788" s="36">
        <v>1900</v>
      </c>
      <c r="O788" s="36" t="str">
        <f>IF(AmazonProductData[[#This Row],[Discount_percentage]]&gt;=0.5,"50% or More","Less Than 50%")</f>
        <v>50% or More</v>
      </c>
      <c r="P788" s="27">
        <v>0.53</v>
      </c>
      <c r="Q788" s="32" t="str">
        <f>IF(AmazonProductData[[#This Row],[Rating]]&lt;3,"Good",IF(AmazonProductData[[#This Row],[Rating]]&lt;=3.9,"Very Good","Excellent"))</f>
        <v>Excellent</v>
      </c>
      <c r="R788" s="32">
        <f>AmazonProductData[[#This Row],[Rating]]*AmazonProductData[[#This Row],[Rating_count]]</f>
        <v>14652</v>
      </c>
      <c r="S788" s="17">
        <v>4</v>
      </c>
      <c r="T788" s="17">
        <f>AmazonProductData[[#This Row],[Actual_price]]*AmazonProductData[[#This Row],[Rating_count]]</f>
        <v>6959700</v>
      </c>
      <c r="U788" s="17" t="str">
        <f>IF(AmazonProductData[[#This Row],[Rating_count]]&lt;1000,"Less than 1k Reviews","More than 1k Reviews")</f>
        <v>More than 1k Reviews</v>
      </c>
      <c r="V788" s="20">
        <v>3663</v>
      </c>
      <c r="W788" s="1" t="s">
        <v>3976</v>
      </c>
      <c r="X788" s="1" t="s">
        <v>5168</v>
      </c>
      <c r="Y788" s="1" t="s">
        <v>6362</v>
      </c>
      <c r="Z788" s="1" t="s">
        <v>7556</v>
      </c>
      <c r="AA788" s="1" t="s">
        <v>8750</v>
      </c>
      <c r="AB788" s="1" t="s">
        <v>9962</v>
      </c>
      <c r="AC788" s="2" t="s">
        <v>11375</v>
      </c>
      <c r="AD788" s="4" t="s">
        <v>12839</v>
      </c>
    </row>
    <row r="789" spans="1:30" x14ac:dyDescent="0.35">
      <c r="A789" s="3" t="s">
        <v>786</v>
      </c>
      <c r="B789" s="3" t="str">
        <f>PROPER(AmazonProductData[[#This Row],[P_edit_3]])</f>
        <v>Cp Plus 2Mp Full</v>
      </c>
      <c r="C789" s="3" t="str">
        <f>SUBSTITUTE(AmazonProductData[[#This Row],[P_edit_2]],"/","")</f>
        <v>CP PLUS 2MP Full</v>
      </c>
      <c r="D789" s="3" t="str">
        <f>SUBSTITUTE(AmazonProductData[[#This Row],[P_edit_1]],"!!","")</f>
        <v>CP PLUS 2MP Full</v>
      </c>
      <c r="E789" s="3" t="str">
        <f>LEFT(AmazonProductData[[#This Row],[product_name-original]],FIND("~",SUBSTITUTE(AmazonProductData[[#This Row],[product_name-original]]," ","~",4))-1)</f>
        <v>CP PLUS 2MP Full</v>
      </c>
      <c r="F789" s="1" t="s">
        <v>2123</v>
      </c>
      <c r="G789" s="1" t="str">
        <f>LEFT(AmazonProductData[[#This Row],[category-orginal]],FIND("|",AmazonProductData[[#This Row],[category-orginal]]))</f>
        <v>Electronics|</v>
      </c>
      <c r="H789" s="1" t="str">
        <f>SUBSTITUTE(AmazonProductData[[#This Row],[category-old3]], "OfficeProducts", "Office Products")</f>
        <v>Electronics</v>
      </c>
      <c r="I789" s="1" t="str">
        <f>SUBSTITUTE(AmazonProductData[[#This Row],[Category2]], "&amp;", " &amp; ")</f>
        <v>Electronics</v>
      </c>
      <c r="J789" s="1" t="str">
        <f>SUBSTITUTE(AmazonProductData[[#This Row],[category-old2]],"|","")</f>
        <v>Electronics</v>
      </c>
      <c r="K789" s="1" t="s">
        <v>2771</v>
      </c>
      <c r="L789" s="13">
        <v>1999</v>
      </c>
      <c r="M789" s="13" t="str">
        <f>IF(AmazonProductData[[#This Row],[Actual_price]]&lt;200,"₹200",IF(AmazonProductData[[#This Row],[Actual_price]]&lt;=500,"₹200–₹500"," &gt;₹500)"))</f>
        <v xml:space="preserve"> &gt;₹500)</v>
      </c>
      <c r="N789" s="36">
        <v>4700</v>
      </c>
      <c r="O789" s="36" t="str">
        <f>IF(AmazonProductData[[#This Row],[Discount_percentage]]&gt;=0.5,"50% or More","Less Than 50%")</f>
        <v>50% or More</v>
      </c>
      <c r="P789" s="27">
        <v>0.56999999999999995</v>
      </c>
      <c r="Q789" s="32" t="str">
        <f>IF(AmazonProductData[[#This Row],[Rating]]&lt;3,"Good",IF(AmazonProductData[[#This Row],[Rating]]&lt;=3.9,"Very Good","Excellent"))</f>
        <v>Very Good</v>
      </c>
      <c r="R789" s="32">
        <f>AmazonProductData[[#This Row],[Rating]]*AmazonProductData[[#This Row],[Rating_count]]</f>
        <v>7144</v>
      </c>
      <c r="S789" s="17">
        <v>3.8</v>
      </c>
      <c r="T789" s="17">
        <f>AmazonProductData[[#This Row],[Actual_price]]*AmazonProductData[[#This Row],[Rating_count]]</f>
        <v>8836000</v>
      </c>
      <c r="U789" s="17" t="str">
        <f>IF(AmazonProductData[[#This Row],[Rating_count]]&lt;1000,"Less than 1k Reviews","More than 1k Reviews")</f>
        <v>More than 1k Reviews</v>
      </c>
      <c r="V789" s="20">
        <v>1880</v>
      </c>
      <c r="W789" s="1" t="s">
        <v>3631</v>
      </c>
      <c r="X789" s="1" t="s">
        <v>4825</v>
      </c>
      <c r="Y789" s="1" t="s">
        <v>6019</v>
      </c>
      <c r="Z789" s="1" t="s">
        <v>7213</v>
      </c>
      <c r="AA789" s="1" t="s">
        <v>8407</v>
      </c>
      <c r="AB789" s="1" t="s">
        <v>9617</v>
      </c>
      <c r="AC789" s="2" t="s">
        <v>11012</v>
      </c>
      <c r="AD789" s="4" t="s">
        <v>12464</v>
      </c>
    </row>
    <row r="790" spans="1:30" hidden="1" x14ac:dyDescent="0.35">
      <c r="A790" s="3" t="s">
        <v>36</v>
      </c>
      <c r="B790" s="3" t="str">
        <f>PROPER(AmazonProductData[[#This Row],[P_edit_3]])</f>
        <v>Amazonbasics Nylon Braided Usb-C</v>
      </c>
      <c r="C790" s="3" t="str">
        <f>SUBSTITUTE(AmazonProductData[[#This Row],[P_edit_2]],"/","")</f>
        <v>Amazonbasics Nylon Braided Usb-C</v>
      </c>
      <c r="D790" s="3" t="str">
        <f>SUBSTITUTE(AmazonProductData[[#This Row],[P_edit_1]],"!!","")</f>
        <v>Amazonbasics Nylon Braided Usb-C</v>
      </c>
      <c r="E790" s="3" t="str">
        <f>LEFT(AmazonProductData[[#This Row],[product_name-original]],FIND("~",SUBSTITUTE(AmazonProductData[[#This Row],[product_name-original]]," ","~",4))-1)</f>
        <v>Amazonbasics Nylon Braided Usb-C</v>
      </c>
      <c r="F790" s="1" t="s">
        <v>1387</v>
      </c>
      <c r="G790" s="1" t="str">
        <f>LEFT(AmazonProductData[[#This Row],[category-orginal]],FIND("|",AmazonProductData[[#This Row],[category-orginal]]))</f>
        <v>Computers&amp;Accessories|</v>
      </c>
      <c r="H790" s="1" t="str">
        <f>SUBSTITUTE(AmazonProductData[[#This Row],[category-old3]], "OfficeProducts", "Office Products")</f>
        <v>Computers &amp; Accessories</v>
      </c>
      <c r="I790" s="1" t="str">
        <f>SUBSTITUTE(AmazonProductData[[#This Row],[Category2]], "&amp;", " &amp; ")</f>
        <v>Computers &amp; Accessories</v>
      </c>
      <c r="J790" s="1" t="str">
        <f>SUBSTITUTE(AmazonProductData[[#This Row],[category-old2]],"|","")</f>
        <v>Computers&amp;Accessories</v>
      </c>
      <c r="K790" s="1" t="s">
        <v>2688</v>
      </c>
      <c r="L790" s="13">
        <v>899</v>
      </c>
      <c r="M790" s="13" t="str">
        <f>IF(AmazonProductData[[#This Row],[Actual_price]]&lt;200,"₹200",IF(AmazonProductData[[#This Row],[Actual_price]]&lt;=500,"₹200–₹500"," &gt;₹500)"))</f>
        <v xml:space="preserve"> &gt;₹500)</v>
      </c>
      <c r="N790" s="36">
        <v>1900</v>
      </c>
      <c r="O790" s="36" t="str">
        <f>IF(AmazonProductData[[#This Row],[Discount_percentage]]&gt;=0.5,"50% or More","Less Than 50%")</f>
        <v>50% or More</v>
      </c>
      <c r="P790" s="27">
        <v>0.53</v>
      </c>
      <c r="Q790" s="32" t="str">
        <f>IF(AmazonProductData[[#This Row],[Rating]]&lt;3,"Good",IF(AmazonProductData[[#This Row],[Rating]]&lt;=3.9,"Very Good","Excellent"))</f>
        <v>Excellent</v>
      </c>
      <c r="R790" s="32">
        <f>AmazonProductData[[#This Row],[Rating]]*AmazonProductData[[#This Row],[Rating_count]]</f>
        <v>59628.800000000003</v>
      </c>
      <c r="S790" s="17">
        <v>4.4000000000000004</v>
      </c>
      <c r="T790" s="17">
        <f>AmazonProductData[[#This Row],[Actual_price]]*AmazonProductData[[#This Row],[Rating_count]]</f>
        <v>25748800</v>
      </c>
      <c r="U790" s="17" t="str">
        <f>IF(AmazonProductData[[#This Row],[Rating_count]]&lt;1000,"Less than 1k Reviews","More than 1k Reviews")</f>
        <v>More than 1k Reviews</v>
      </c>
      <c r="V790" s="20">
        <v>13552</v>
      </c>
      <c r="W790" s="1" t="s">
        <v>2934</v>
      </c>
      <c r="X790" s="1" t="s">
        <v>4224</v>
      </c>
      <c r="Y790" s="1" t="s">
        <v>5418</v>
      </c>
      <c r="Z790" s="1" t="s">
        <v>6612</v>
      </c>
      <c r="AA790" s="1" t="s">
        <v>7806</v>
      </c>
      <c r="AB790" s="1" t="s">
        <v>9001</v>
      </c>
      <c r="AC790" s="2" t="s">
        <v>10216</v>
      </c>
      <c r="AD790" s="4" t="s">
        <v>11628</v>
      </c>
    </row>
    <row r="791" spans="1:30" hidden="1" x14ac:dyDescent="0.35">
      <c r="A791" s="3" t="s">
        <v>36</v>
      </c>
      <c r="B791" s="3" t="str">
        <f>PROPER(AmazonProductData[[#This Row],[P_edit_3]])</f>
        <v>Amazonbasics Nylon Braided Usb-C</v>
      </c>
      <c r="C791" s="3" t="str">
        <f>SUBSTITUTE(AmazonProductData[[#This Row],[P_edit_2]],"/","")</f>
        <v>Amazonbasics Nylon Braided Usb-C</v>
      </c>
      <c r="D791" s="3" t="str">
        <f>SUBSTITUTE(AmazonProductData[[#This Row],[P_edit_1]],"!!","")</f>
        <v>Amazonbasics Nylon Braided Usb-C</v>
      </c>
      <c r="E791" s="3" t="str">
        <f>LEFT(AmazonProductData[[#This Row],[product_name-original]],FIND("~",SUBSTITUTE(AmazonProductData[[#This Row],[product_name-original]]," ","~",4))-1)</f>
        <v>Amazonbasics Nylon Braided Usb-C</v>
      </c>
      <c r="F791" s="1" t="s">
        <v>1387</v>
      </c>
      <c r="G791" s="1" t="str">
        <f>LEFT(AmazonProductData[[#This Row],[category-orginal]],FIND("|",AmazonProductData[[#This Row],[category-orginal]]))</f>
        <v>Computers&amp;Accessories|</v>
      </c>
      <c r="H791" s="1" t="str">
        <f>SUBSTITUTE(AmazonProductData[[#This Row],[category-old3]], "OfficeProducts", "Office Products")</f>
        <v>Computers &amp; Accessories</v>
      </c>
      <c r="I791" s="1" t="str">
        <f>SUBSTITUTE(AmazonProductData[[#This Row],[Category2]], "&amp;", " &amp; ")</f>
        <v>Computers &amp; Accessories</v>
      </c>
      <c r="J791" s="1" t="str">
        <f>SUBSTITUTE(AmazonProductData[[#This Row],[category-old2]],"|","")</f>
        <v>Computers&amp;Accessories</v>
      </c>
      <c r="K791" s="1" t="s">
        <v>2688</v>
      </c>
      <c r="L791" s="13">
        <v>899</v>
      </c>
      <c r="M791" s="13" t="str">
        <f>IF(AmazonProductData[[#This Row],[Actual_price]]&lt;200,"₹200",IF(AmazonProductData[[#This Row],[Actual_price]]&lt;=500,"₹200–₹500"," &gt;₹500)"))</f>
        <v xml:space="preserve"> &gt;₹500)</v>
      </c>
      <c r="N791" s="36">
        <v>1900</v>
      </c>
      <c r="O791" s="36" t="str">
        <f>IF(AmazonProductData[[#This Row],[Discount_percentage]]&gt;=0.5,"50% or More","Less Than 50%")</f>
        <v>50% or More</v>
      </c>
      <c r="P791" s="27">
        <v>0.53</v>
      </c>
      <c r="Q791" s="32" t="str">
        <f>IF(AmazonProductData[[#This Row],[Rating]]&lt;3,"Good",IF(AmazonProductData[[#This Row],[Rating]]&lt;=3.9,"Very Good","Excellent"))</f>
        <v>Excellent</v>
      </c>
      <c r="R791" s="32">
        <f>AmazonProductData[[#This Row],[Rating]]*AmazonProductData[[#This Row],[Rating_count]]</f>
        <v>59628.800000000003</v>
      </c>
      <c r="S791" s="17">
        <v>4.4000000000000004</v>
      </c>
      <c r="T791" s="17">
        <f>AmazonProductData[[#This Row],[Actual_price]]*AmazonProductData[[#This Row],[Rating_count]]</f>
        <v>25748800</v>
      </c>
      <c r="U791" s="17" t="str">
        <f>IF(AmazonProductData[[#This Row],[Rating_count]]&lt;1000,"Less than 1k Reviews","More than 1k Reviews")</f>
        <v>More than 1k Reviews</v>
      </c>
      <c r="V791" s="20">
        <v>13552</v>
      </c>
      <c r="W791" s="1" t="s">
        <v>2934</v>
      </c>
      <c r="X791" s="1" t="s">
        <v>4224</v>
      </c>
      <c r="Y791" s="1" t="s">
        <v>5418</v>
      </c>
      <c r="Z791" s="1" t="s">
        <v>6612</v>
      </c>
      <c r="AA791" s="1" t="s">
        <v>7806</v>
      </c>
      <c r="AB791" s="1" t="s">
        <v>9001</v>
      </c>
      <c r="AC791" s="2" t="s">
        <v>10678</v>
      </c>
      <c r="AD791" s="4" t="s">
        <v>12110</v>
      </c>
    </row>
    <row r="792" spans="1:30" hidden="1" x14ac:dyDescent="0.35">
      <c r="A792" s="3" t="s">
        <v>36</v>
      </c>
      <c r="B792" s="3" t="str">
        <f>PROPER(AmazonProductData[[#This Row],[P_edit_3]])</f>
        <v>Amazonbasics Nylon Braided Usb-C</v>
      </c>
      <c r="C792" s="3" t="str">
        <f>SUBSTITUTE(AmazonProductData[[#This Row],[P_edit_2]],"/","")</f>
        <v>Amazonbasics Nylon Braided Usb-C</v>
      </c>
      <c r="D792" s="3" t="str">
        <f>SUBSTITUTE(AmazonProductData[[#This Row],[P_edit_1]],"!!","")</f>
        <v>Amazonbasics Nylon Braided Usb-C</v>
      </c>
      <c r="E792" s="3" t="str">
        <f>LEFT(AmazonProductData[[#This Row],[product_name-original]],FIND("~",SUBSTITUTE(AmazonProductData[[#This Row],[product_name-original]]," ","~",4))-1)</f>
        <v>Amazonbasics Nylon Braided Usb-C</v>
      </c>
      <c r="F792" s="1" t="s">
        <v>1387</v>
      </c>
      <c r="G792" s="1" t="str">
        <f>LEFT(AmazonProductData[[#This Row],[category-orginal]],FIND("|",AmazonProductData[[#This Row],[category-orginal]]))</f>
        <v>Computers&amp;Accessories|</v>
      </c>
      <c r="H792" s="1" t="str">
        <f>SUBSTITUTE(AmazonProductData[[#This Row],[category-old3]], "OfficeProducts", "Office Products")</f>
        <v>Computers &amp; Accessories</v>
      </c>
      <c r="I792" s="1" t="str">
        <f>SUBSTITUTE(AmazonProductData[[#This Row],[Category2]], "&amp;", " &amp; ")</f>
        <v>Computers &amp; Accessories</v>
      </c>
      <c r="J792" s="1" t="str">
        <f>SUBSTITUTE(AmazonProductData[[#This Row],[category-old2]],"|","")</f>
        <v>Computers&amp;Accessories</v>
      </c>
      <c r="K792" s="1" t="s">
        <v>2688</v>
      </c>
      <c r="L792" s="13">
        <v>899</v>
      </c>
      <c r="M792" s="13" t="str">
        <f>IF(AmazonProductData[[#This Row],[Actual_price]]&lt;200,"₹200",IF(AmazonProductData[[#This Row],[Actual_price]]&lt;=500,"₹200–₹500"," &gt;₹500)"))</f>
        <v xml:space="preserve"> &gt;₹500)</v>
      </c>
      <c r="N792" s="36">
        <v>1900</v>
      </c>
      <c r="O792" s="36" t="str">
        <f>IF(AmazonProductData[[#This Row],[Discount_percentage]]&gt;=0.5,"50% or More","Less Than 50%")</f>
        <v>50% or More</v>
      </c>
      <c r="P792" s="27">
        <v>0.53</v>
      </c>
      <c r="Q792" s="32" t="str">
        <f>IF(AmazonProductData[[#This Row],[Rating]]&lt;3,"Good",IF(AmazonProductData[[#This Row],[Rating]]&lt;=3.9,"Very Good","Excellent"))</f>
        <v>Excellent</v>
      </c>
      <c r="R792" s="32">
        <f>AmazonProductData[[#This Row],[Rating]]*AmazonProductData[[#This Row],[Rating_count]]</f>
        <v>59628.800000000003</v>
      </c>
      <c r="S792" s="17">
        <v>4.4000000000000004</v>
      </c>
      <c r="T792" s="17">
        <f>AmazonProductData[[#This Row],[Actual_price]]*AmazonProductData[[#This Row],[Rating_count]]</f>
        <v>25748800</v>
      </c>
      <c r="U792" s="17" t="str">
        <f>IF(AmazonProductData[[#This Row],[Rating_count]]&lt;1000,"Less than 1k Reviews","More than 1k Reviews")</f>
        <v>More than 1k Reviews</v>
      </c>
      <c r="V792" s="20">
        <v>13552</v>
      </c>
      <c r="W792" s="1" t="s">
        <v>2934</v>
      </c>
      <c r="X792" s="1" t="s">
        <v>4224</v>
      </c>
      <c r="Y792" s="1" t="s">
        <v>5418</v>
      </c>
      <c r="Z792" s="1" t="s">
        <v>6612</v>
      </c>
      <c r="AA792" s="1" t="s">
        <v>7806</v>
      </c>
      <c r="AB792" s="1" t="s">
        <v>9001</v>
      </c>
      <c r="AC792" s="2" t="s">
        <v>10981</v>
      </c>
      <c r="AD792" s="4" t="s">
        <v>12431</v>
      </c>
    </row>
    <row r="793" spans="1:30" x14ac:dyDescent="0.35">
      <c r="A793" s="3" t="s">
        <v>1268</v>
      </c>
      <c r="B793" s="3" t="str">
        <f>PROPER(AmazonProductData[[#This Row],[P_edit_3]])</f>
        <v>Lifelong Llmg74 750 Watt</v>
      </c>
      <c r="C793" s="3" t="str">
        <f>SUBSTITUTE(AmazonProductData[[#This Row],[P_edit_2]],"/","")</f>
        <v>Lifelong LLMG74 750 Watt</v>
      </c>
      <c r="D793" s="3" t="str">
        <f>SUBSTITUTE(AmazonProductData[[#This Row],[P_edit_1]],"!!","")</f>
        <v>Lifelong LLMG74 750 Watt</v>
      </c>
      <c r="E793" s="3" t="str">
        <f>LEFT(AmazonProductData[[#This Row],[product_name-original]],FIND("~",SUBSTITUTE(AmazonProductData[[#This Row],[product_name-original]]," ","~",4))-1)</f>
        <v>Lifelong LLMG74 750 Watt</v>
      </c>
      <c r="F793" s="1" t="s">
        <v>2605</v>
      </c>
      <c r="G793" s="1" t="str">
        <f>LEFT(AmazonProductData[[#This Row],[category-orginal]],FIND("|",AmazonProductData[[#This Row],[category-orginal]]))</f>
        <v>Home&amp;Kitchen|</v>
      </c>
      <c r="H793" s="1" t="str">
        <f>SUBSTITUTE(AmazonProductData[[#This Row],[category-old3]], "OfficeProducts", "Office Products")</f>
        <v>Home &amp; Kitchen</v>
      </c>
      <c r="I793" s="1" t="str">
        <f>SUBSTITUTE(AmazonProductData[[#This Row],[Category2]], "&amp;", " &amp; ")</f>
        <v>Home &amp; Kitchen</v>
      </c>
      <c r="J793" s="1" t="str">
        <f>SUBSTITUTE(AmazonProductData[[#This Row],[category-old2]],"|","")</f>
        <v>Home&amp;Kitchen</v>
      </c>
      <c r="K793" s="1" t="s">
        <v>2839</v>
      </c>
      <c r="L793" s="13">
        <v>1799</v>
      </c>
      <c r="M793" s="13" t="str">
        <f>IF(AmazonProductData[[#This Row],[Actual_price]]&lt;200,"₹200",IF(AmazonProductData[[#This Row],[Actual_price]]&lt;=500,"₹200–₹500"," &gt;₹500)"))</f>
        <v xml:space="preserve"> &gt;₹500)</v>
      </c>
      <c r="N793" s="36">
        <v>3299</v>
      </c>
      <c r="O793" s="36" t="str">
        <f>IF(AmazonProductData[[#This Row],[Discount_percentage]]&gt;=0.5,"50% or More","Less Than 50%")</f>
        <v>Less Than 50%</v>
      </c>
      <c r="P793" s="27">
        <v>0.45</v>
      </c>
      <c r="Q793" s="32" t="str">
        <f>IF(AmazonProductData[[#This Row],[Rating]]&lt;3,"Good",IF(AmazonProductData[[#This Row],[Rating]]&lt;=3.9,"Very Good","Excellent"))</f>
        <v>Very Good</v>
      </c>
      <c r="R793" s="32">
        <f>AmazonProductData[[#This Row],[Rating]]*AmazonProductData[[#This Row],[Rating_count]]</f>
        <v>7014.7999999999993</v>
      </c>
      <c r="S793" s="17">
        <v>3.8</v>
      </c>
      <c r="T793" s="17">
        <f>AmazonProductData[[#This Row],[Actual_price]]*AmazonProductData[[#This Row],[Rating_count]]</f>
        <v>6089954</v>
      </c>
      <c r="U793" s="17" t="str">
        <f>IF(AmazonProductData[[#This Row],[Rating_count]]&lt;1000,"Less than 1k Reviews","More than 1k Reviews")</f>
        <v>More than 1k Reviews</v>
      </c>
      <c r="V793" s="20">
        <v>1846</v>
      </c>
      <c r="W793" s="1" t="s">
        <v>4110</v>
      </c>
      <c r="X793" s="1" t="s">
        <v>5303</v>
      </c>
      <c r="Y793" s="1" t="s">
        <v>6497</v>
      </c>
      <c r="Z793" s="1" t="s">
        <v>7691</v>
      </c>
      <c r="AA793" s="1" t="s">
        <v>8885</v>
      </c>
      <c r="AB793" s="1" t="s">
        <v>10097</v>
      </c>
      <c r="AC793" s="2" t="s">
        <v>11510</v>
      </c>
      <c r="AD793" s="4" t="s">
        <v>12974</v>
      </c>
    </row>
    <row r="794" spans="1:30" hidden="1" x14ac:dyDescent="0.35">
      <c r="A794" s="3" t="s">
        <v>1095</v>
      </c>
      <c r="B794" s="3" t="str">
        <f>PROPER(AmazonProductData[[#This Row],[P_edit_3]])</f>
        <v>Bajaj Dhx-9 1000W Heavy</v>
      </c>
      <c r="C794" s="3" t="str">
        <f>SUBSTITUTE(AmazonProductData[[#This Row],[P_edit_2]],"/","")</f>
        <v>Bajaj DHX-9 1000W Heavy</v>
      </c>
      <c r="D794" s="3" t="str">
        <f>SUBSTITUTE(AmazonProductData[[#This Row],[P_edit_1]],"!!","")</f>
        <v>Bajaj DHX-9 1000W Heavy</v>
      </c>
      <c r="E794" s="3" t="str">
        <f>LEFT(AmazonProductData[[#This Row],[product_name-original]],FIND("~",SUBSTITUTE(AmazonProductData[[#This Row],[product_name-original]]," ","~",4))-1)</f>
        <v>Bajaj DHX-9 1000W Heavy</v>
      </c>
      <c r="F794" s="1" t="s">
        <v>2432</v>
      </c>
      <c r="G794" s="1" t="str">
        <f>LEFT(AmazonProductData[[#This Row],[category-orginal]],FIND("|",AmazonProductData[[#This Row],[category-orginal]]))</f>
        <v>Home&amp;Kitchen|</v>
      </c>
      <c r="H794" s="1" t="str">
        <f>SUBSTITUTE(AmazonProductData[[#This Row],[category-old3]], "OfficeProducts", "Office Products")</f>
        <v>Home &amp; Kitchen</v>
      </c>
      <c r="I794" s="1" t="str">
        <f>SUBSTITUTE(AmazonProductData[[#This Row],[Category2]], "&amp;", " &amp; ")</f>
        <v>Home &amp; Kitchen</v>
      </c>
      <c r="J794" s="1" t="str">
        <f>SUBSTITUTE(AmazonProductData[[#This Row],[category-old2]],"|","")</f>
        <v>Home&amp;Kitchen</v>
      </c>
      <c r="K794" s="1" t="s">
        <v>2838</v>
      </c>
      <c r="L794" s="13">
        <v>1099</v>
      </c>
      <c r="M794" s="13" t="str">
        <f>IF(AmazonProductData[[#This Row],[Actual_price]]&lt;200,"₹200",IF(AmazonProductData[[#This Row],[Actual_price]]&lt;=500,"₹200–₹500"," &gt;₹500)"))</f>
        <v xml:space="preserve"> &gt;₹500)</v>
      </c>
      <c r="N794" s="36">
        <v>1920</v>
      </c>
      <c r="O794" s="36" t="str">
        <f>IF(AmazonProductData[[#This Row],[Discount_percentage]]&gt;=0.5,"50% or More","Less Than 50%")</f>
        <v>Less Than 50%</v>
      </c>
      <c r="P794" s="27">
        <v>0.43</v>
      </c>
      <c r="Q794" s="32" t="str">
        <f>IF(AmazonProductData[[#This Row],[Rating]]&lt;3,"Good",IF(AmazonProductData[[#This Row],[Rating]]&lt;=3.9,"Very Good","Excellent"))</f>
        <v>Excellent</v>
      </c>
      <c r="R794" s="32">
        <f>AmazonProductData[[#This Row],[Rating]]*AmazonProductData[[#This Row],[Rating_count]]</f>
        <v>41042.400000000001</v>
      </c>
      <c r="S794" s="17">
        <v>4.2</v>
      </c>
      <c r="T794" s="17">
        <f>AmazonProductData[[#This Row],[Actual_price]]*AmazonProductData[[#This Row],[Rating_count]]</f>
        <v>18762240</v>
      </c>
      <c r="U794" s="17" t="str">
        <f>IF(AmazonProductData[[#This Row],[Rating_count]]&lt;1000,"Less than 1k Reviews","More than 1k Reviews")</f>
        <v>More than 1k Reviews</v>
      </c>
      <c r="V794" s="20">
        <v>9772</v>
      </c>
      <c r="W794" s="1" t="s">
        <v>3938</v>
      </c>
      <c r="X794" s="1" t="s">
        <v>5130</v>
      </c>
      <c r="Y794" s="1" t="s">
        <v>6324</v>
      </c>
      <c r="Z794" s="1" t="s">
        <v>7518</v>
      </c>
      <c r="AA794" s="1" t="s">
        <v>8712</v>
      </c>
      <c r="AB794" s="1" t="s">
        <v>9924</v>
      </c>
      <c r="AC794" s="2" t="s">
        <v>11338</v>
      </c>
      <c r="AD794" s="4" t="s">
        <v>12801</v>
      </c>
    </row>
    <row r="795" spans="1:30" hidden="1" x14ac:dyDescent="0.35">
      <c r="A795" s="3" t="s">
        <v>761</v>
      </c>
      <c r="B795" s="3" t="str">
        <f>PROPER(AmazonProductData[[#This Row],[P_edit_3]])</f>
        <v>Verilux¬Æ Usb C Hub</v>
      </c>
      <c r="C795" s="3" t="str">
        <f>SUBSTITUTE(AmazonProductData[[#This Row],[P_edit_2]],"/","")</f>
        <v>Verilux¬Æ USB C Hub</v>
      </c>
      <c r="D795" s="3" t="str">
        <f>SUBSTITUTE(AmazonProductData[[#This Row],[P_edit_1]],"!!","")</f>
        <v>Verilux¬Æ USB C Hub</v>
      </c>
      <c r="E795" s="3" t="str">
        <f>LEFT(AmazonProductData[[#This Row],[product_name-original]],FIND("~",SUBSTITUTE(AmazonProductData[[#This Row],[product_name-original]]," ","~",4))-1)</f>
        <v>Verilux¬Æ USB C Hub</v>
      </c>
      <c r="F795" s="1" t="s">
        <v>2098</v>
      </c>
      <c r="G795" s="1" t="str">
        <f>LEFT(AmazonProductData[[#This Row],[category-orginal]],FIND("|",AmazonProductData[[#This Row],[category-orginal]]))</f>
        <v>Computers&amp;Accessories|</v>
      </c>
      <c r="H795" s="1" t="str">
        <f>SUBSTITUTE(AmazonProductData[[#This Row],[category-old3]], "OfficeProducts", "Office Products")</f>
        <v>Computers &amp; Accessories</v>
      </c>
      <c r="I795" s="1" t="str">
        <f>SUBSTITUTE(AmazonProductData[[#This Row],[Category2]], "&amp;", " &amp; ")</f>
        <v>Computers &amp; Accessories</v>
      </c>
      <c r="J795" s="1" t="str">
        <f>SUBSTITUTE(AmazonProductData[[#This Row],[category-old2]],"|","")</f>
        <v>Computers&amp;Accessories</v>
      </c>
      <c r="K795" s="1" t="s">
        <v>2775</v>
      </c>
      <c r="L795" s="13">
        <v>1187</v>
      </c>
      <c r="M795" s="13" t="str">
        <f>IF(AmazonProductData[[#This Row],[Actual_price]]&lt;200,"₹200",IF(AmazonProductData[[#This Row],[Actual_price]]&lt;=500,"₹200–₹500"," &gt;₹500)"))</f>
        <v xml:space="preserve"> &gt;₹500)</v>
      </c>
      <c r="N795" s="36">
        <v>1929</v>
      </c>
      <c r="O795" s="36" t="str">
        <f>IF(AmazonProductData[[#This Row],[Discount_percentage]]&gt;=0.5,"50% or More","Less Than 50%")</f>
        <v>Less Than 50%</v>
      </c>
      <c r="P795" s="27">
        <v>0.38</v>
      </c>
      <c r="Q795" s="32" t="str">
        <f>IF(AmazonProductData[[#This Row],[Rating]]&lt;3,"Good",IF(AmazonProductData[[#This Row],[Rating]]&lt;=3.9,"Very Good","Excellent"))</f>
        <v>Excellent</v>
      </c>
      <c r="R795" s="32">
        <f>AmazonProductData[[#This Row],[Rating]]*AmazonProductData[[#This Row],[Rating_count]]</f>
        <v>6814.2</v>
      </c>
      <c r="S795" s="17">
        <v>4.0999999999999996</v>
      </c>
      <c r="T795" s="17">
        <f>AmazonProductData[[#This Row],[Actual_price]]*AmazonProductData[[#This Row],[Rating_count]]</f>
        <v>3205998</v>
      </c>
      <c r="U795" s="17" t="str">
        <f>IF(AmazonProductData[[#This Row],[Rating_count]]&lt;1000,"Less than 1k Reviews","More than 1k Reviews")</f>
        <v>More than 1k Reviews</v>
      </c>
      <c r="V795" s="20">
        <v>1662</v>
      </c>
      <c r="W795" s="1" t="s">
        <v>3607</v>
      </c>
      <c r="X795" s="1" t="s">
        <v>4800</v>
      </c>
      <c r="Y795" s="1" t="s">
        <v>5994</v>
      </c>
      <c r="Z795" s="1" t="s">
        <v>7188</v>
      </c>
      <c r="AA795" s="1" t="s">
        <v>8382</v>
      </c>
      <c r="AB795" s="1" t="s">
        <v>9592</v>
      </c>
      <c r="AC795" s="2" t="s">
        <v>10985</v>
      </c>
      <c r="AD795" s="4" t="s">
        <v>12435</v>
      </c>
    </row>
    <row r="796" spans="1:30" hidden="1" x14ac:dyDescent="0.35">
      <c r="A796" s="3" t="s">
        <v>875</v>
      </c>
      <c r="B796" s="3" t="str">
        <f>PROPER(AmazonProductData[[#This Row],[P_edit_3]])</f>
        <v>Hb Plus Folding Height</v>
      </c>
      <c r="C796" s="3" t="str">
        <f>SUBSTITUTE(AmazonProductData[[#This Row],[P_edit_2]],"/","")</f>
        <v>HB Plus Folding Height</v>
      </c>
      <c r="D796" s="3" t="str">
        <f>SUBSTITUTE(AmazonProductData[[#This Row],[P_edit_1]],"!!","")</f>
        <v>HB Plus Folding Height</v>
      </c>
      <c r="E796" s="3" t="str">
        <f>LEFT(AmazonProductData[[#This Row],[product_name-original]],FIND("~",SUBSTITUTE(AmazonProductData[[#This Row],[product_name-original]]," ","~",4))-1)</f>
        <v>HB Plus Folding Height</v>
      </c>
      <c r="F796" s="1" t="s">
        <v>2212</v>
      </c>
      <c r="G796" s="1" t="str">
        <f>LEFT(AmazonProductData[[#This Row],[category-orginal]],FIND("|",AmazonProductData[[#This Row],[category-orginal]]))</f>
        <v>Computers&amp;Accessories|</v>
      </c>
      <c r="H796" s="1" t="str">
        <f>SUBSTITUTE(AmazonProductData[[#This Row],[category-old3]], "OfficeProducts", "Office Products")</f>
        <v>Computers &amp; Accessories</v>
      </c>
      <c r="I796" s="1" t="str">
        <f>SUBSTITUTE(AmazonProductData[[#This Row],[Category2]], "&amp;", " &amp; ")</f>
        <v>Computers &amp; Accessories</v>
      </c>
      <c r="J796" s="1" t="str">
        <f>SUBSTITUTE(AmazonProductData[[#This Row],[category-old2]],"|","")</f>
        <v>Computers&amp;Accessories</v>
      </c>
      <c r="K796" s="1" t="s">
        <v>2735</v>
      </c>
      <c r="L796" s="13">
        <v>398</v>
      </c>
      <c r="M796" s="13" t="str">
        <f>IF(AmazonProductData[[#This Row],[Actual_price]]&lt;200,"₹200",IF(AmazonProductData[[#This Row],[Actual_price]]&lt;=500,"₹200–₹500"," &gt;₹500)"))</f>
        <v xml:space="preserve"> &gt;₹500)</v>
      </c>
      <c r="N796" s="36">
        <v>1949</v>
      </c>
      <c r="O796" s="36" t="str">
        <f>IF(AmazonProductData[[#This Row],[Discount_percentage]]&gt;=0.5,"50% or More","Less Than 50%")</f>
        <v>50% or More</v>
      </c>
      <c r="P796" s="27">
        <v>0.8</v>
      </c>
      <c r="Q796" s="32" t="str">
        <f>IF(AmazonProductData[[#This Row],[Rating]]&lt;3,"Good",IF(AmazonProductData[[#This Row],[Rating]]&lt;=3.9,"Very Good","Excellent"))</f>
        <v>Excellent</v>
      </c>
      <c r="R796" s="32">
        <f>AmazonProductData[[#This Row],[Rating]]*AmazonProductData[[#This Row],[Rating_count]]</f>
        <v>300</v>
      </c>
      <c r="S796" s="17">
        <v>4</v>
      </c>
      <c r="T796" s="17">
        <f>AmazonProductData[[#This Row],[Actual_price]]*AmazonProductData[[#This Row],[Rating_count]]</f>
        <v>146175</v>
      </c>
      <c r="U796" s="17" t="str">
        <f>IF(AmazonProductData[[#This Row],[Rating_count]]&lt;1000,"Less than 1k Reviews","More than 1k Reviews")</f>
        <v>Less than 1k Reviews</v>
      </c>
      <c r="V796" s="20">
        <v>75</v>
      </c>
      <c r="W796" s="1" t="s">
        <v>3720</v>
      </c>
      <c r="X796" s="1" t="s">
        <v>4910</v>
      </c>
      <c r="Y796" s="1" t="s">
        <v>6104</v>
      </c>
      <c r="Z796" s="1" t="s">
        <v>7298</v>
      </c>
      <c r="AA796" s="1" t="s">
        <v>8492</v>
      </c>
      <c r="AB796" s="1" t="s">
        <v>9703</v>
      </c>
      <c r="AC796" s="2" t="s">
        <v>11111</v>
      </c>
      <c r="AD796" s="4" t="s">
        <v>12570</v>
      </c>
    </row>
    <row r="797" spans="1:30" x14ac:dyDescent="0.35">
      <c r="A797" s="3" t="s">
        <v>619</v>
      </c>
      <c r="B797" s="3" t="str">
        <f>PROPER(AmazonProductData[[#This Row],[P_edit_3]])</f>
        <v>Zebronics Zeb-Astra 20 Wireless</v>
      </c>
      <c r="C797" s="3" t="str">
        <f>SUBSTITUTE(AmazonProductData[[#This Row],[P_edit_2]],"/","")</f>
        <v>ZEBRONICS Zeb-Astra 20 Wireless</v>
      </c>
      <c r="D797" s="3" t="str">
        <f>SUBSTITUTE(AmazonProductData[[#This Row],[P_edit_1]],"!!","")</f>
        <v>ZEBRONICS Zeb-Astra 20 Wireless</v>
      </c>
      <c r="E797" s="3" t="str">
        <f>LEFT(AmazonProductData[[#This Row],[product_name-original]],FIND("~",SUBSTITUTE(AmazonProductData[[#This Row],[product_name-original]]," ","~",4))-1)</f>
        <v>ZEBRONICS Zeb-Astra 20 Wireless</v>
      </c>
      <c r="F797" s="1" t="s">
        <v>1956</v>
      </c>
      <c r="G797" s="1" t="str">
        <f>LEFT(AmazonProductData[[#This Row],[category-orginal]],FIND("|",AmazonProductData[[#This Row],[category-orginal]]))</f>
        <v>Electronics|</v>
      </c>
      <c r="H797" s="1" t="str">
        <f>SUBSTITUTE(AmazonProductData[[#This Row],[category-old3]], "OfficeProducts", "Office Products")</f>
        <v>Electronics</v>
      </c>
      <c r="I797" s="1" t="str">
        <f>SUBSTITUTE(AmazonProductData[[#This Row],[Category2]], "&amp;", " &amp; ")</f>
        <v>Electronics</v>
      </c>
      <c r="J797" s="1" t="str">
        <f>SUBSTITUTE(AmazonProductData[[#This Row],[category-old2]],"|","")</f>
        <v>Electronics</v>
      </c>
      <c r="K797" s="1" t="s">
        <v>2759</v>
      </c>
      <c r="L797" s="13">
        <v>1049</v>
      </c>
      <c r="M797" s="13" t="str">
        <f>IF(AmazonProductData[[#This Row],[Actual_price]]&lt;200,"₹200",IF(AmazonProductData[[#This Row],[Actual_price]]&lt;=500,"₹200–₹500"," &gt;₹500)"))</f>
        <v xml:space="preserve"> &gt;₹500)</v>
      </c>
      <c r="N797" s="36">
        <v>2299</v>
      </c>
      <c r="O797" s="36" t="str">
        <f>IF(AmazonProductData[[#This Row],[Discount_percentage]]&gt;=0.5,"50% or More","Less Than 50%")</f>
        <v>50% or More</v>
      </c>
      <c r="P797" s="27">
        <v>0.54</v>
      </c>
      <c r="Q797" s="32" t="str">
        <f>IF(AmazonProductData[[#This Row],[Rating]]&lt;3,"Good",IF(AmazonProductData[[#This Row],[Rating]]&lt;=3.9,"Very Good","Excellent"))</f>
        <v>Very Good</v>
      </c>
      <c r="R797" s="32">
        <f>AmazonProductData[[#This Row],[Rating]]*AmazonProductData[[#This Row],[Rating_count]]</f>
        <v>6938.0999999999995</v>
      </c>
      <c r="S797" s="17">
        <v>3.9</v>
      </c>
      <c r="T797" s="17">
        <f>AmazonProductData[[#This Row],[Actual_price]]*AmazonProductData[[#This Row],[Rating_count]]</f>
        <v>4089921</v>
      </c>
      <c r="U797" s="17" t="str">
        <f>IF(AmazonProductData[[#This Row],[Rating_count]]&lt;1000,"Less than 1k Reviews","More than 1k Reviews")</f>
        <v>More than 1k Reviews</v>
      </c>
      <c r="V797" s="20">
        <v>1779</v>
      </c>
      <c r="W797" s="1" t="s">
        <v>3465</v>
      </c>
      <c r="X797" s="1" t="s">
        <v>4659</v>
      </c>
      <c r="Y797" s="1" t="s">
        <v>5853</v>
      </c>
      <c r="Z797" s="1" t="s">
        <v>7047</v>
      </c>
      <c r="AA797" s="1" t="s">
        <v>8241</v>
      </c>
      <c r="AB797" s="1" t="s">
        <v>9448</v>
      </c>
      <c r="AC797" s="2" t="s">
        <v>10823</v>
      </c>
      <c r="AD797" s="4" t="s">
        <v>12263</v>
      </c>
    </row>
    <row r="798" spans="1:30" x14ac:dyDescent="0.35">
      <c r="A798" s="3" t="s">
        <v>802</v>
      </c>
      <c r="B798" s="3" t="str">
        <f>PROPER(AmazonProductData[[#This Row],[P_edit_3]])</f>
        <v>Zebronics Zeb-Sound Bomb N1</v>
      </c>
      <c r="C798" s="3" t="str">
        <f>SUBSTITUTE(AmazonProductData[[#This Row],[P_edit_2]],"/","")</f>
        <v>ZEBRONICS Zeb-Sound Bomb N1</v>
      </c>
      <c r="D798" s="3" t="str">
        <f>SUBSTITUTE(AmazonProductData[[#This Row],[P_edit_1]],"!!","")</f>
        <v>ZEBRONICS Zeb-Sound Bomb N1</v>
      </c>
      <c r="E798" s="3" t="str">
        <f>LEFT(AmazonProductData[[#This Row],[product_name-original]],FIND("~",SUBSTITUTE(AmazonProductData[[#This Row],[product_name-original]]," ","~",4))-1)</f>
        <v>ZEBRONICS Zeb-Sound Bomb N1</v>
      </c>
      <c r="F798" s="1" t="s">
        <v>2139</v>
      </c>
      <c r="G798" s="1" t="str">
        <f>LEFT(AmazonProductData[[#This Row],[category-orginal]],FIND("|",AmazonProductData[[#This Row],[category-orginal]]))</f>
        <v>Electronics|</v>
      </c>
      <c r="H798" s="1" t="str">
        <f>SUBSTITUTE(AmazonProductData[[#This Row],[category-old3]], "OfficeProducts", "Office Products")</f>
        <v>Electronics</v>
      </c>
      <c r="I798" s="1" t="str">
        <f>SUBSTITUTE(AmazonProductData[[#This Row],[Category2]], "&amp;", " &amp; ")</f>
        <v>Electronics</v>
      </c>
      <c r="J798" s="1" t="str">
        <f>SUBSTITUTE(AmazonProductData[[#This Row],[category-old2]],"|","")</f>
        <v>Electronics</v>
      </c>
      <c r="K798" s="1" t="s">
        <v>2712</v>
      </c>
      <c r="L798" s="13">
        <v>999</v>
      </c>
      <c r="M798" s="13" t="str">
        <f>IF(AmazonProductData[[#This Row],[Actual_price]]&lt;200,"₹200",IF(AmazonProductData[[#This Row],[Actual_price]]&lt;=500,"₹200–₹500"," &gt;₹500)"))</f>
        <v xml:space="preserve"> &gt;₹500)</v>
      </c>
      <c r="N798" s="36">
        <v>4199</v>
      </c>
      <c r="O798" s="36" t="str">
        <f>IF(AmazonProductData[[#This Row],[Discount_percentage]]&gt;=0.5,"50% or More","Less Than 50%")</f>
        <v>50% or More</v>
      </c>
      <c r="P798" s="27">
        <v>0.76</v>
      </c>
      <c r="Q798" s="32" t="str">
        <f>IF(AmazonProductData[[#This Row],[Rating]]&lt;3,"Good",IF(AmazonProductData[[#This Row],[Rating]]&lt;=3.9,"Very Good","Excellent"))</f>
        <v>Very Good</v>
      </c>
      <c r="R798" s="32">
        <f>AmazonProductData[[#This Row],[Rating]]*AmazonProductData[[#This Row],[Rating_count]]</f>
        <v>6695.5</v>
      </c>
      <c r="S798" s="17">
        <v>3.5</v>
      </c>
      <c r="T798" s="17">
        <f>AmazonProductData[[#This Row],[Actual_price]]*AmazonProductData[[#This Row],[Rating_count]]</f>
        <v>8032687</v>
      </c>
      <c r="U798" s="17" t="str">
        <f>IF(AmazonProductData[[#This Row],[Rating_count]]&lt;1000,"Less than 1k Reviews","More than 1k Reviews")</f>
        <v>More than 1k Reviews</v>
      </c>
      <c r="V798" s="20">
        <v>1913</v>
      </c>
      <c r="W798" s="1" t="s">
        <v>3647</v>
      </c>
      <c r="X798" s="1" t="s">
        <v>4841</v>
      </c>
      <c r="Y798" s="1" t="s">
        <v>6035</v>
      </c>
      <c r="Z798" s="1" t="s">
        <v>7229</v>
      </c>
      <c r="AA798" s="1" t="s">
        <v>8423</v>
      </c>
      <c r="AB798" s="1" t="s">
        <v>9633</v>
      </c>
      <c r="AC798" s="2" t="s">
        <v>11030</v>
      </c>
      <c r="AD798" s="4" t="s">
        <v>12483</v>
      </c>
    </row>
    <row r="799" spans="1:30" x14ac:dyDescent="0.35">
      <c r="A799" s="3" t="s">
        <v>1277</v>
      </c>
      <c r="B799" s="3" t="str">
        <f>PROPER(AmazonProductData[[#This Row],[P_edit_3]])</f>
        <v>Lifelong Llsm120G Sandwich Griller</v>
      </c>
      <c r="C799" s="3" t="str">
        <f>SUBSTITUTE(AmazonProductData[[#This Row],[P_edit_2]],"/","")</f>
        <v>Lifelong LLSM120G Sandwich Griller</v>
      </c>
      <c r="D799" s="3" t="str">
        <f>SUBSTITUTE(AmazonProductData[[#This Row],[P_edit_1]],"!!","")</f>
        <v>Lifelong LLSM120G Sandwich Griller</v>
      </c>
      <c r="E799" s="3" t="str">
        <f>LEFT(AmazonProductData[[#This Row],[product_name-original]],FIND("~",SUBSTITUTE(AmazonProductData[[#This Row],[product_name-original]]," ","~",4))-1)</f>
        <v>Lifelong LLSM120G Sandwich Griller</v>
      </c>
      <c r="F799" s="1" t="s">
        <v>2614</v>
      </c>
      <c r="G799" s="1" t="str">
        <f>LEFT(AmazonProductData[[#This Row],[category-orginal]],FIND("|",AmazonProductData[[#This Row],[category-orginal]]))</f>
        <v>Home&amp;Kitchen|</v>
      </c>
      <c r="H799" s="1" t="str">
        <f>SUBSTITUTE(AmazonProductData[[#This Row],[category-old3]], "OfficeProducts", "Office Products")</f>
        <v>Home &amp; Kitchen</v>
      </c>
      <c r="I799" s="1" t="str">
        <f>SUBSTITUTE(AmazonProductData[[#This Row],[Category2]], "&amp;", " &amp; ")</f>
        <v>Home &amp; Kitchen</v>
      </c>
      <c r="J799" s="1" t="str">
        <f>SUBSTITUTE(AmazonProductData[[#This Row],[category-old2]],"|","")</f>
        <v>Home&amp;Kitchen</v>
      </c>
      <c r="K799" s="1" t="s">
        <v>2851</v>
      </c>
      <c r="L799" s="13">
        <v>929</v>
      </c>
      <c r="M799" s="13" t="str">
        <f>IF(AmazonProductData[[#This Row],[Actual_price]]&lt;200,"₹200",IF(AmazonProductData[[#This Row],[Actual_price]]&lt;=500,"₹200–₹500"," &gt;₹500)"))</f>
        <v xml:space="preserve"> &gt;₹500)</v>
      </c>
      <c r="N799" s="36">
        <v>1300</v>
      </c>
      <c r="O799" s="36" t="str">
        <f>IF(AmazonProductData[[#This Row],[Discount_percentage]]&gt;=0.5,"50% or More","Less Than 50%")</f>
        <v>Less Than 50%</v>
      </c>
      <c r="P799" s="27">
        <v>0.28999999999999998</v>
      </c>
      <c r="Q799" s="32" t="str">
        <f>IF(AmazonProductData[[#This Row],[Rating]]&lt;3,"Good",IF(AmazonProductData[[#This Row],[Rating]]&lt;=3.9,"Very Good","Excellent"))</f>
        <v>Very Good</v>
      </c>
      <c r="R799" s="32">
        <f>AmazonProductData[[#This Row],[Rating]]*AmazonProductData[[#This Row],[Rating_count]]</f>
        <v>6520.8</v>
      </c>
      <c r="S799" s="17">
        <v>3.9</v>
      </c>
      <c r="T799" s="17">
        <f>AmazonProductData[[#This Row],[Actual_price]]*AmazonProductData[[#This Row],[Rating_count]]</f>
        <v>2173600</v>
      </c>
      <c r="U799" s="17" t="str">
        <f>IF(AmazonProductData[[#This Row],[Rating_count]]&lt;1000,"Less than 1k Reviews","More than 1k Reviews")</f>
        <v>More than 1k Reviews</v>
      </c>
      <c r="V799" s="20">
        <v>1672</v>
      </c>
      <c r="W799" s="1" t="s">
        <v>4119</v>
      </c>
      <c r="X799" s="1" t="s">
        <v>5312</v>
      </c>
      <c r="Y799" s="1" t="s">
        <v>6506</v>
      </c>
      <c r="Z799" s="1" t="s">
        <v>7700</v>
      </c>
      <c r="AA799" s="1" t="s">
        <v>8894</v>
      </c>
      <c r="AB799" s="1" t="s">
        <v>10106</v>
      </c>
      <c r="AC799" s="2" t="s">
        <v>11519</v>
      </c>
      <c r="AD799" s="4" t="s">
        <v>12983</v>
      </c>
    </row>
    <row r="800" spans="1:30" x14ac:dyDescent="0.35">
      <c r="A800" s="3" t="s">
        <v>254</v>
      </c>
      <c r="B800" s="3" t="str">
        <f>PROPER(AmazonProductData[[#This Row],[P_edit_3]])</f>
        <v>Svm Products Unbreakable Set</v>
      </c>
      <c r="C800" s="3" t="str">
        <f>SUBSTITUTE(AmazonProductData[[#This Row],[P_edit_2]],"/","")</f>
        <v>SVM Products Unbreakable Set</v>
      </c>
      <c r="D800" s="3" t="str">
        <f>SUBSTITUTE(AmazonProductData[[#This Row],[P_edit_1]],"!!","")</f>
        <v>SVM Products Unbreakable Set</v>
      </c>
      <c r="E800" s="3" t="str">
        <f>LEFT(AmazonProductData[[#This Row],[product_name-original]],FIND("~",SUBSTITUTE(AmazonProductData[[#This Row],[product_name-original]]," ","~",4))-1)</f>
        <v>SVM Products Unbreakable Set</v>
      </c>
      <c r="F800" s="1" t="s">
        <v>1605</v>
      </c>
      <c r="G800" s="1" t="str">
        <f>LEFT(AmazonProductData[[#This Row],[category-orginal]],FIND("|",AmazonProductData[[#This Row],[category-orginal]]))</f>
        <v>Electronics|</v>
      </c>
      <c r="H800" s="1" t="str">
        <f>SUBSTITUTE(AmazonProductData[[#This Row],[category-old3]], "OfficeProducts", "Office Products")</f>
        <v>Electronics</v>
      </c>
      <c r="I800" s="1" t="str">
        <f>SUBSTITUTE(AmazonProductData[[#This Row],[Category2]], "&amp;", " &amp; ")</f>
        <v>Electronics</v>
      </c>
      <c r="J800" s="1" t="str">
        <f>SUBSTITUTE(AmazonProductData[[#This Row],[category-old2]],"|","")</f>
        <v>Electronics</v>
      </c>
      <c r="K800" s="1" t="s">
        <v>2694</v>
      </c>
      <c r="L800" s="13">
        <v>96</v>
      </c>
      <c r="M800" s="13" t="str">
        <f>IF(AmazonProductData[[#This Row],[Actual_price]]&lt;200,"₹200",IF(AmazonProductData[[#This Row],[Actual_price]]&lt;=500,"₹200–₹500"," &gt;₹500)"))</f>
        <v>₹200–₹500</v>
      </c>
      <c r="N800" s="36">
        <v>399</v>
      </c>
      <c r="O800" s="36" t="str">
        <f>IF(AmazonProductData[[#This Row],[Discount_percentage]]&gt;=0.5,"50% or More","Less Than 50%")</f>
        <v>50% or More</v>
      </c>
      <c r="P800" s="27">
        <v>0.76</v>
      </c>
      <c r="Q800" s="32" t="str">
        <f>IF(AmazonProductData[[#This Row],[Rating]]&lt;3,"Good",IF(AmazonProductData[[#This Row],[Rating]]&lt;=3.9,"Very Good","Excellent"))</f>
        <v>Very Good</v>
      </c>
      <c r="R800" s="32">
        <f>AmazonProductData[[#This Row],[Rating]]*AmazonProductData[[#This Row],[Rating_count]]</f>
        <v>6465.6</v>
      </c>
      <c r="S800" s="17">
        <v>3.6</v>
      </c>
      <c r="T800" s="17">
        <f>AmazonProductData[[#This Row],[Actual_price]]*AmazonProductData[[#This Row],[Rating_count]]</f>
        <v>716604</v>
      </c>
      <c r="U800" s="17" t="str">
        <f>IF(AmazonProductData[[#This Row],[Rating_count]]&lt;1000,"Less than 1k Reviews","More than 1k Reviews")</f>
        <v>More than 1k Reviews</v>
      </c>
      <c r="V800" s="20">
        <v>1796</v>
      </c>
      <c r="W800" s="1" t="s">
        <v>3139</v>
      </c>
      <c r="X800" s="1" t="s">
        <v>4385</v>
      </c>
      <c r="Y800" s="1" t="s">
        <v>5579</v>
      </c>
      <c r="Z800" s="1" t="s">
        <v>6773</v>
      </c>
      <c r="AA800" s="1" t="s">
        <v>7967</v>
      </c>
      <c r="AB800" s="1" t="s">
        <v>9170</v>
      </c>
      <c r="AC800" s="2" t="s">
        <v>10431</v>
      </c>
      <c r="AD800" s="4" t="s">
        <v>11846</v>
      </c>
    </row>
    <row r="801" spans="1:30" x14ac:dyDescent="0.35">
      <c r="A801" s="3" t="s">
        <v>1231</v>
      </c>
      <c r="B801" s="3" t="str">
        <f>PROPER(AmazonProductData[[#This Row],[P_edit_3]])</f>
        <v>Prestige Pwg 07 Wet</v>
      </c>
      <c r="C801" s="3" t="str">
        <f>SUBSTITUTE(AmazonProductData[[#This Row],[P_edit_2]],"/","")</f>
        <v>Prestige PWG 07 Wet</v>
      </c>
      <c r="D801" s="3" t="str">
        <f>SUBSTITUTE(AmazonProductData[[#This Row],[P_edit_1]],"!!","")</f>
        <v>Prestige PWG 07 Wet</v>
      </c>
      <c r="E801" s="3" t="str">
        <f>LEFT(AmazonProductData[[#This Row],[product_name-original]],FIND("~",SUBSTITUTE(AmazonProductData[[#This Row],[product_name-original]]," ","~",4))-1)</f>
        <v>Prestige PWG 07 Wet</v>
      </c>
      <c r="F801" s="1" t="s">
        <v>2568</v>
      </c>
      <c r="G801" s="1" t="str">
        <f>LEFT(AmazonProductData[[#This Row],[category-orginal]],FIND("|",AmazonProductData[[#This Row],[category-orginal]]))</f>
        <v>Home&amp;Kitchen|</v>
      </c>
      <c r="H801" s="1" t="str">
        <f>SUBSTITUTE(AmazonProductData[[#This Row],[category-old3]], "OfficeProducts", "Office Products")</f>
        <v>Home &amp; Kitchen</v>
      </c>
      <c r="I801" s="1" t="str">
        <f>SUBSTITUTE(AmazonProductData[[#This Row],[Category2]], "&amp;", " &amp; ")</f>
        <v>Home &amp; Kitchen</v>
      </c>
      <c r="J801" s="1" t="str">
        <f>SUBSTITUTE(AmazonProductData[[#This Row],[category-old2]],"|","")</f>
        <v>Home&amp;Kitchen</v>
      </c>
      <c r="K801" s="1" t="s">
        <v>2875</v>
      </c>
      <c r="L801" s="13">
        <v>3710</v>
      </c>
      <c r="M801" s="13" t="str">
        <f>IF(AmazonProductData[[#This Row],[Actual_price]]&lt;200,"₹200",IF(AmazonProductData[[#This Row],[Actual_price]]&lt;=500,"₹200–₹500"," &gt;₹500)"))</f>
        <v xml:space="preserve"> &gt;₹500)</v>
      </c>
      <c r="N801" s="36">
        <v>4330</v>
      </c>
      <c r="O801" s="36" t="str">
        <f>IF(AmazonProductData[[#This Row],[Discount_percentage]]&gt;=0.5,"50% or More","Less Than 50%")</f>
        <v>Less Than 50%</v>
      </c>
      <c r="P801" s="27">
        <v>0.14000000000000001</v>
      </c>
      <c r="Q801" s="32" t="str">
        <f>IF(AmazonProductData[[#This Row],[Rating]]&lt;3,"Good",IF(AmazonProductData[[#This Row],[Rating]]&lt;=3.9,"Very Good","Excellent"))</f>
        <v>Very Good</v>
      </c>
      <c r="R801" s="32">
        <f>AmazonProductData[[#This Row],[Rating]]*AmazonProductData[[#This Row],[Rating_count]]</f>
        <v>6149.4000000000005</v>
      </c>
      <c r="S801" s="17">
        <v>3.7</v>
      </c>
      <c r="T801" s="17">
        <f>AmazonProductData[[#This Row],[Actual_price]]*AmazonProductData[[#This Row],[Rating_count]]</f>
        <v>7196460</v>
      </c>
      <c r="U801" s="17" t="str">
        <f>IF(AmazonProductData[[#This Row],[Rating_count]]&lt;1000,"Less than 1k Reviews","More than 1k Reviews")</f>
        <v>More than 1k Reviews</v>
      </c>
      <c r="V801" s="20">
        <v>1662</v>
      </c>
      <c r="W801" s="1" t="s">
        <v>4073</v>
      </c>
      <c r="X801" s="1" t="s">
        <v>5266</v>
      </c>
      <c r="Y801" s="1" t="s">
        <v>6460</v>
      </c>
      <c r="Z801" s="1" t="s">
        <v>7654</v>
      </c>
      <c r="AA801" s="1" t="s">
        <v>8848</v>
      </c>
      <c r="AB801" s="1" t="s">
        <v>10060</v>
      </c>
      <c r="AC801" s="2" t="s">
        <v>11473</v>
      </c>
      <c r="AD801" s="4" t="s">
        <v>12937</v>
      </c>
    </row>
    <row r="802" spans="1:30" hidden="1" x14ac:dyDescent="0.35">
      <c r="A802" s="3" t="s">
        <v>1166</v>
      </c>
      <c r="B802" s="3" t="str">
        <f>PROPER(AmazonProductData[[#This Row],[P_edit_3]])</f>
        <v>Kent 16025 Sandwich Grill</v>
      </c>
      <c r="C802" s="3" t="str">
        <f>SUBSTITUTE(AmazonProductData[[#This Row],[P_edit_2]],"/","")</f>
        <v>KENT 16025 Sandwich Grill</v>
      </c>
      <c r="D802" s="3" t="str">
        <f>SUBSTITUTE(AmazonProductData[[#This Row],[P_edit_1]],"!!","")</f>
        <v>KENT 16025 Sandwich Grill</v>
      </c>
      <c r="E802" s="3" t="str">
        <f>LEFT(AmazonProductData[[#This Row],[product_name-original]],FIND("~",SUBSTITUTE(AmazonProductData[[#This Row],[product_name-original]]," ","~",4))-1)</f>
        <v>KENT 16025 Sandwich Grill</v>
      </c>
      <c r="F802" s="1" t="s">
        <v>2503</v>
      </c>
      <c r="G802" s="1" t="str">
        <f>LEFT(AmazonProductData[[#This Row],[category-orginal]],FIND("|",AmazonProductData[[#This Row],[category-orginal]]))</f>
        <v>Home&amp;Kitchen|</v>
      </c>
      <c r="H802" s="1" t="str">
        <f>SUBSTITUTE(AmazonProductData[[#This Row],[category-old3]], "OfficeProducts", "Office Products")</f>
        <v>Home &amp; Kitchen</v>
      </c>
      <c r="I802" s="1" t="str">
        <f>SUBSTITUTE(AmazonProductData[[#This Row],[Category2]], "&amp;", " &amp; ")</f>
        <v>Home &amp; Kitchen</v>
      </c>
      <c r="J802" s="1" t="str">
        <f>SUBSTITUTE(AmazonProductData[[#This Row],[category-old2]],"|","")</f>
        <v>Home&amp;Kitchen</v>
      </c>
      <c r="K802" s="1" t="s">
        <v>2851</v>
      </c>
      <c r="L802" s="13">
        <v>1699</v>
      </c>
      <c r="M802" s="13" t="str">
        <f>IF(AmazonProductData[[#This Row],[Actual_price]]&lt;200,"₹200",IF(AmazonProductData[[#This Row],[Actual_price]]&lt;=500,"₹200–₹500"," &gt;₹500)"))</f>
        <v xml:space="preserve"> &gt;₹500)</v>
      </c>
      <c r="N802" s="36">
        <v>1975</v>
      </c>
      <c r="O802" s="36" t="str">
        <f>IF(AmazonProductData[[#This Row],[Discount_percentage]]&gt;=0.5,"50% or More","Less Than 50%")</f>
        <v>Less Than 50%</v>
      </c>
      <c r="P802" s="27">
        <v>0.14000000000000001</v>
      </c>
      <c r="Q802" s="32" t="str">
        <f>IF(AmazonProductData[[#This Row],[Rating]]&lt;3,"Good",IF(AmazonProductData[[#This Row],[Rating]]&lt;=3.9,"Very Good","Excellent"))</f>
        <v>Excellent</v>
      </c>
      <c r="R802" s="32">
        <f>AmazonProductData[[#This Row],[Rating]]*AmazonProductData[[#This Row],[Rating_count]]</f>
        <v>19335.599999999999</v>
      </c>
      <c r="S802" s="17">
        <v>4.0999999999999996</v>
      </c>
      <c r="T802" s="17">
        <f>AmazonProductData[[#This Row],[Actual_price]]*AmazonProductData[[#This Row],[Rating_count]]</f>
        <v>9314100</v>
      </c>
      <c r="U802" s="17" t="str">
        <f>IF(AmazonProductData[[#This Row],[Rating_count]]&lt;1000,"Less than 1k Reviews","More than 1k Reviews")</f>
        <v>More than 1k Reviews</v>
      </c>
      <c r="V802" s="20">
        <v>4716</v>
      </c>
      <c r="W802" s="1" t="s">
        <v>4009</v>
      </c>
      <c r="X802" s="1" t="s">
        <v>5201</v>
      </c>
      <c r="Y802" s="1" t="s">
        <v>6395</v>
      </c>
      <c r="Z802" s="1" t="s">
        <v>7589</v>
      </c>
      <c r="AA802" s="1" t="s">
        <v>8783</v>
      </c>
      <c r="AB802" s="1" t="s">
        <v>9995</v>
      </c>
      <c r="AC802" s="2" t="s">
        <v>11408</v>
      </c>
      <c r="AD802" s="4" t="s">
        <v>12872</v>
      </c>
    </row>
    <row r="803" spans="1:30" hidden="1" x14ac:dyDescent="0.35">
      <c r="A803" s="3" t="s">
        <v>966</v>
      </c>
      <c r="B803" s="3" t="str">
        <f>PROPER(AmazonProductData[[#This Row],[P_edit_3]])</f>
        <v>Room Heater Warmer Wall-Outlet</v>
      </c>
      <c r="C803" s="3" t="str">
        <f>SUBSTITUTE(AmazonProductData[[#This Row],[P_edit_2]],"/","")</f>
        <v>Room Heater Warmer Wall-Outlet</v>
      </c>
      <c r="D803" s="3" t="str">
        <f>SUBSTITUTE(AmazonProductData[[#This Row],[P_edit_1]],"!!","")</f>
        <v>Room Heater Warmer Wall-Outlet</v>
      </c>
      <c r="E803" s="3" t="str">
        <f>LEFT(AmazonProductData[[#This Row],[product_name-original]],FIND("~",SUBSTITUTE(AmazonProductData[[#This Row],[product_name-original]]," ","~",4))-1)</f>
        <v>Room Heater Warmer Wall-Outlet</v>
      </c>
      <c r="F803" s="1" t="s">
        <v>2303</v>
      </c>
      <c r="G803" s="1" t="str">
        <f>LEFT(AmazonProductData[[#This Row],[category-orginal]],FIND("|",AmazonProductData[[#This Row],[category-orginal]]))</f>
        <v>Home&amp;Kitchen|</v>
      </c>
      <c r="H803" s="1" t="str">
        <f>SUBSTITUTE(AmazonProductData[[#This Row],[category-old3]], "OfficeProducts", "Office Products")</f>
        <v>Home &amp; Kitchen</v>
      </c>
      <c r="I803" s="1" t="str">
        <f>SUBSTITUTE(AmazonProductData[[#This Row],[Category2]], "&amp;", " &amp; ")</f>
        <v>Home &amp; Kitchen</v>
      </c>
      <c r="J803" s="1" t="str">
        <f>SUBSTITUTE(AmazonProductData[[#This Row],[category-old2]],"|","")</f>
        <v>Home&amp;Kitchen</v>
      </c>
      <c r="K803" s="1" t="s">
        <v>2831</v>
      </c>
      <c r="L803" s="13">
        <v>799</v>
      </c>
      <c r="M803" s="13" t="str">
        <f>IF(AmazonProductData[[#This Row],[Actual_price]]&lt;200,"₹200",IF(AmazonProductData[[#This Row],[Actual_price]]&lt;=500,"₹200–₹500"," &gt;₹500)"))</f>
        <v xml:space="preserve"> &gt;₹500)</v>
      </c>
      <c r="N803" s="36">
        <v>1989</v>
      </c>
      <c r="O803" s="36" t="str">
        <f>IF(AmazonProductData[[#This Row],[Discount_percentage]]&gt;=0.5,"50% or More","Less Than 50%")</f>
        <v>50% or More</v>
      </c>
      <c r="P803" s="27">
        <v>0.6</v>
      </c>
      <c r="Q803" s="32" t="str">
        <f>IF(AmazonProductData[[#This Row],[Rating]]&lt;3,"Good",IF(AmazonProductData[[#This Row],[Rating]]&lt;=3.9,"Very Good","Excellent"))</f>
        <v>Excellent</v>
      </c>
      <c r="R803" s="32">
        <f>AmazonProductData[[#This Row],[Rating]]*AmazonProductData[[#This Row],[Rating_count]]</f>
        <v>301</v>
      </c>
      <c r="S803" s="17">
        <v>4.3</v>
      </c>
      <c r="T803" s="17">
        <f>AmazonProductData[[#This Row],[Actual_price]]*AmazonProductData[[#This Row],[Rating_count]]</f>
        <v>139230</v>
      </c>
      <c r="U803" s="17" t="str">
        <f>IF(AmazonProductData[[#This Row],[Rating_count]]&lt;1000,"Less than 1k Reviews","More than 1k Reviews")</f>
        <v>Less than 1k Reviews</v>
      </c>
      <c r="V803" s="20">
        <v>70</v>
      </c>
      <c r="W803" s="1" t="s">
        <v>3810</v>
      </c>
      <c r="X803" s="1" t="s">
        <v>5001</v>
      </c>
      <c r="Y803" s="1" t="s">
        <v>6195</v>
      </c>
      <c r="Z803" s="1" t="s">
        <v>7389</v>
      </c>
      <c r="AA803" s="1" t="s">
        <v>8583</v>
      </c>
      <c r="AB803" s="1" t="s">
        <v>9795</v>
      </c>
      <c r="AC803" s="2" t="s">
        <v>11209</v>
      </c>
      <c r="AD803" s="4" t="s">
        <v>12672</v>
      </c>
    </row>
    <row r="804" spans="1:30" hidden="1" x14ac:dyDescent="0.35">
      <c r="A804" s="3" t="s">
        <v>1046</v>
      </c>
      <c r="B804" s="3" t="str">
        <f>PROPER(AmazonProductData[[#This Row],[P_edit_3]])</f>
        <v>Activa Heat-Max 2000 Watts</v>
      </c>
      <c r="C804" s="3" t="str">
        <f>SUBSTITUTE(AmazonProductData[[#This Row],[P_edit_2]],"/","")</f>
        <v>Activa Heat-Max 2000 Watts</v>
      </c>
      <c r="D804" s="3" t="str">
        <f>SUBSTITUTE(AmazonProductData[[#This Row],[P_edit_1]],"!!","")</f>
        <v>Activa Heat-Max 2000 Watts</v>
      </c>
      <c r="E804" s="3" t="str">
        <f>LEFT(AmazonProductData[[#This Row],[product_name-original]],FIND("~",SUBSTITUTE(AmazonProductData[[#This Row],[product_name-original]]," ","~",4))-1)</f>
        <v>Activa Heat-Max 2000 Watts</v>
      </c>
      <c r="F804" s="1" t="s">
        <v>2383</v>
      </c>
      <c r="G804" s="1" t="str">
        <f>LEFT(AmazonProductData[[#This Row],[category-orginal]],FIND("|",AmazonProductData[[#This Row],[category-orginal]]))</f>
        <v>Home&amp;Kitchen|</v>
      </c>
      <c r="H804" s="1" t="str">
        <f>SUBSTITUTE(AmazonProductData[[#This Row],[category-old3]], "OfficeProducts", "Office Products")</f>
        <v>Home &amp; Kitchen</v>
      </c>
      <c r="I804" s="1" t="str">
        <f>SUBSTITUTE(AmazonProductData[[#This Row],[Category2]], "&amp;", " &amp; ")</f>
        <v>Home &amp; Kitchen</v>
      </c>
      <c r="J804" s="1" t="str">
        <f>SUBSTITUTE(AmazonProductData[[#This Row],[category-old2]],"|","")</f>
        <v>Home&amp;Kitchen</v>
      </c>
      <c r="K804" s="1" t="s">
        <v>2832</v>
      </c>
      <c r="L804" s="13">
        <v>899</v>
      </c>
      <c r="M804" s="13" t="str">
        <f>IF(AmazonProductData[[#This Row],[Actual_price]]&lt;200,"₹200",IF(AmazonProductData[[#This Row],[Actual_price]]&lt;=500,"₹200–₹500"," &gt;₹500)"))</f>
        <v xml:space="preserve"> &gt;₹500)</v>
      </c>
      <c r="N804" s="36">
        <v>1990</v>
      </c>
      <c r="O804" s="36" t="str">
        <f>IF(AmazonProductData[[#This Row],[Discount_percentage]]&gt;=0.5,"50% or More","Less Than 50%")</f>
        <v>50% or More</v>
      </c>
      <c r="P804" s="27">
        <v>0.55000000000000004</v>
      </c>
      <c r="Q804" s="32" t="str">
        <f>IF(AmazonProductData[[#This Row],[Rating]]&lt;3,"Good",IF(AmazonProductData[[#This Row],[Rating]]&lt;=3.9,"Very Good","Excellent"))</f>
        <v>Excellent</v>
      </c>
      <c r="R804" s="32">
        <f>AmazonProductData[[#This Row],[Rating]]*AmazonProductData[[#This Row],[Rating_count]]</f>
        <v>758.49999999999989</v>
      </c>
      <c r="S804" s="17">
        <v>4.0999999999999996</v>
      </c>
      <c r="T804" s="17">
        <f>AmazonProductData[[#This Row],[Actual_price]]*AmazonProductData[[#This Row],[Rating_count]]</f>
        <v>368150</v>
      </c>
      <c r="U804" s="17" t="str">
        <f>IF(AmazonProductData[[#This Row],[Rating_count]]&lt;1000,"Less than 1k Reviews","More than 1k Reviews")</f>
        <v>Less than 1k Reviews</v>
      </c>
      <c r="V804" s="20">
        <v>185</v>
      </c>
      <c r="W804" s="1" t="s">
        <v>3890</v>
      </c>
      <c r="X804" s="1" t="s">
        <v>5081</v>
      </c>
      <c r="Y804" s="1" t="s">
        <v>6275</v>
      </c>
      <c r="Z804" s="1" t="s">
        <v>7469</v>
      </c>
      <c r="AA804" s="1" t="s">
        <v>8663</v>
      </c>
      <c r="AB804" s="1" t="s">
        <v>9875</v>
      </c>
      <c r="AC804" s="2" t="s">
        <v>11289</v>
      </c>
      <c r="AD804" s="4" t="s">
        <v>12752</v>
      </c>
    </row>
    <row r="805" spans="1:30" x14ac:dyDescent="0.35">
      <c r="A805" s="3" t="s">
        <v>999</v>
      </c>
      <c r="B805" s="3" t="str">
        <f>PROPER(AmazonProductData[[#This Row],[P_edit_3]])</f>
        <v>Usha Heat Convector 812</v>
      </c>
      <c r="C805" s="3" t="str">
        <f>SUBSTITUTE(AmazonProductData[[#This Row],[P_edit_2]],"/","")</f>
        <v>USHA Heat Convector 812</v>
      </c>
      <c r="D805" s="3" t="str">
        <f>SUBSTITUTE(AmazonProductData[[#This Row],[P_edit_1]],"!!","")</f>
        <v>USHA Heat Convector 812</v>
      </c>
      <c r="E805" s="3" t="str">
        <f>LEFT(AmazonProductData[[#This Row],[product_name-original]],FIND("~",SUBSTITUTE(AmazonProductData[[#This Row],[product_name-original]]," ","~",4))-1)</f>
        <v>USHA Heat Convector 812</v>
      </c>
      <c r="F805" s="1" t="s">
        <v>2336</v>
      </c>
      <c r="G805" s="1" t="str">
        <f>LEFT(AmazonProductData[[#This Row],[category-orginal]],FIND("|",AmazonProductData[[#This Row],[category-orginal]]))</f>
        <v>Home&amp;Kitchen|</v>
      </c>
      <c r="H805" s="1" t="str">
        <f>SUBSTITUTE(AmazonProductData[[#This Row],[category-old3]], "OfficeProducts", "Office Products")</f>
        <v>Home &amp; Kitchen</v>
      </c>
      <c r="I805" s="1" t="str">
        <f>SUBSTITUTE(AmazonProductData[[#This Row],[Category2]], "&amp;", " &amp; ")</f>
        <v>Home &amp; Kitchen</v>
      </c>
      <c r="J805" s="1" t="str">
        <f>SUBSTITUTE(AmazonProductData[[#This Row],[category-old2]],"|","")</f>
        <v>Home&amp;Kitchen</v>
      </c>
      <c r="K805" s="1" t="s">
        <v>2860</v>
      </c>
      <c r="L805" s="13">
        <v>2199</v>
      </c>
      <c r="M805" s="13" t="str">
        <f>IF(AmazonProductData[[#This Row],[Actual_price]]&lt;200,"₹200",IF(AmazonProductData[[#This Row],[Actual_price]]&lt;=500,"₹200–₹500"," &gt;₹500)"))</f>
        <v xml:space="preserve"> &gt;₹500)</v>
      </c>
      <c r="N805" s="36">
        <v>2990</v>
      </c>
      <c r="O805" s="36" t="str">
        <f>IF(AmazonProductData[[#This Row],[Discount_percentage]]&gt;=0.5,"50% or More","Less Than 50%")</f>
        <v>Less Than 50%</v>
      </c>
      <c r="P805" s="27">
        <v>0.26</v>
      </c>
      <c r="Q805" s="32" t="str">
        <f>IF(AmazonProductData[[#This Row],[Rating]]&lt;3,"Good",IF(AmazonProductData[[#This Row],[Rating]]&lt;=3.9,"Very Good","Excellent"))</f>
        <v>Very Good</v>
      </c>
      <c r="R805" s="32">
        <f>AmazonProductData[[#This Row],[Rating]]*AmazonProductData[[#This Row],[Rating_count]]</f>
        <v>5920.4</v>
      </c>
      <c r="S805" s="17">
        <v>3.8</v>
      </c>
      <c r="T805" s="17">
        <f>AmazonProductData[[#This Row],[Actual_price]]*AmazonProductData[[#This Row],[Rating_count]]</f>
        <v>4658420</v>
      </c>
      <c r="U805" s="17" t="str">
        <f>IF(AmazonProductData[[#This Row],[Rating_count]]&lt;1000,"Less than 1k Reviews","More than 1k Reviews")</f>
        <v>More than 1k Reviews</v>
      </c>
      <c r="V805" s="20">
        <v>1558</v>
      </c>
      <c r="W805" s="1" t="s">
        <v>3843</v>
      </c>
      <c r="X805" s="1" t="s">
        <v>5034</v>
      </c>
      <c r="Y805" s="1" t="s">
        <v>6228</v>
      </c>
      <c r="Z805" s="1" t="s">
        <v>7422</v>
      </c>
      <c r="AA805" s="1" t="s">
        <v>8616</v>
      </c>
      <c r="AB805" s="1" t="s">
        <v>9828</v>
      </c>
      <c r="AC805" s="2" t="s">
        <v>11242</v>
      </c>
      <c r="AD805" s="4" t="s">
        <v>12705</v>
      </c>
    </row>
    <row r="806" spans="1:30" hidden="1" x14ac:dyDescent="0.35">
      <c r="A806" s="3" t="s">
        <v>874</v>
      </c>
      <c r="B806" s="3" t="str">
        <f>PROPER(AmazonProductData[[#This Row],[P_edit_3]])</f>
        <v>Sennheiser Cx 80S In-Ear</v>
      </c>
      <c r="C806" s="3" t="str">
        <f>SUBSTITUTE(AmazonProductData[[#This Row],[P_edit_2]],"/","")</f>
        <v>Sennheiser CX 80S in-Ear</v>
      </c>
      <c r="D806" s="3" t="str">
        <f>SUBSTITUTE(AmazonProductData[[#This Row],[P_edit_1]],"!!","")</f>
        <v>Sennheiser CX 80S in-Ear</v>
      </c>
      <c r="E806" s="3" t="str">
        <f>LEFT(AmazonProductData[[#This Row],[product_name-original]],FIND("~",SUBSTITUTE(AmazonProductData[[#This Row],[product_name-original]]," ","~",4))-1)</f>
        <v>Sennheiser CX 80S in-Ear</v>
      </c>
      <c r="F806" s="1" t="s">
        <v>2211</v>
      </c>
      <c r="G806" s="1" t="str">
        <f>LEFT(AmazonProductData[[#This Row],[category-orginal]],FIND("|",AmazonProductData[[#This Row],[category-orginal]]))</f>
        <v>Electronics|</v>
      </c>
      <c r="H806" s="1" t="str">
        <f>SUBSTITUTE(AmazonProductData[[#This Row],[category-old3]], "OfficeProducts", "Office Products")</f>
        <v>Electronics</v>
      </c>
      <c r="I806" s="1" t="str">
        <f>SUBSTITUTE(AmazonProductData[[#This Row],[Category2]], "&amp;", " &amp; ")</f>
        <v>Electronics</v>
      </c>
      <c r="J806" s="1" t="str">
        <f>SUBSTITUTE(AmazonProductData[[#This Row],[category-old2]],"|","")</f>
        <v>Electronics</v>
      </c>
      <c r="K806" s="1" t="s">
        <v>2712</v>
      </c>
      <c r="L806" s="13">
        <v>1490</v>
      </c>
      <c r="M806" s="13" t="str">
        <f>IF(AmazonProductData[[#This Row],[Actual_price]]&lt;200,"₹200",IF(AmazonProductData[[#This Row],[Actual_price]]&lt;=500,"₹200–₹500"," &gt;₹500)"))</f>
        <v xml:space="preserve"> &gt;₹500)</v>
      </c>
      <c r="N806" s="36">
        <v>1990</v>
      </c>
      <c r="O806" s="36" t="str">
        <f>IF(AmazonProductData[[#This Row],[Discount_percentage]]&gt;=0.5,"50% or More","Less Than 50%")</f>
        <v>Less Than 50%</v>
      </c>
      <c r="P806" s="27">
        <v>0.25</v>
      </c>
      <c r="Q806" s="32" t="str">
        <f>IF(AmazonProductData[[#This Row],[Rating]]&lt;3,"Good",IF(AmazonProductData[[#This Row],[Rating]]&lt;=3.9,"Very Good","Excellent"))</f>
        <v>Excellent</v>
      </c>
      <c r="R806" s="32">
        <f>AmazonProductData[[#This Row],[Rating]]*AmazonProductData[[#This Row],[Rating_count]]</f>
        <v>402824.99999999994</v>
      </c>
      <c r="S806" s="17">
        <v>4.0999999999999996</v>
      </c>
      <c r="T806" s="17">
        <f>AmazonProductData[[#This Row],[Actual_price]]*AmazonProductData[[#This Row],[Rating_count]]</f>
        <v>195517500</v>
      </c>
      <c r="U806" s="17" t="str">
        <f>IF(AmazonProductData[[#This Row],[Rating_count]]&lt;1000,"Less than 1k Reviews","More than 1k Reviews")</f>
        <v>More than 1k Reviews</v>
      </c>
      <c r="V806" s="20">
        <v>98250</v>
      </c>
      <c r="W806" s="1" t="s">
        <v>3719</v>
      </c>
      <c r="X806" s="1" t="s">
        <v>4909</v>
      </c>
      <c r="Y806" s="1" t="s">
        <v>6103</v>
      </c>
      <c r="Z806" s="1" t="s">
        <v>7297</v>
      </c>
      <c r="AA806" s="1" t="s">
        <v>8491</v>
      </c>
      <c r="AB806" s="1" t="s">
        <v>9702</v>
      </c>
      <c r="AC806" s="2" t="s">
        <v>11110</v>
      </c>
      <c r="AD806" s="4" t="s">
        <v>12569</v>
      </c>
    </row>
    <row r="807" spans="1:30" hidden="1" x14ac:dyDescent="0.35">
      <c r="A807" s="3" t="s">
        <v>667</v>
      </c>
      <c r="B807" s="3" t="str">
        <f>PROPER(AmazonProductData[[#This Row],[P_edit_3]])</f>
        <v>Logitech Mk240 Nano Wireless</v>
      </c>
      <c r="C807" s="3" t="str">
        <f>SUBSTITUTE(AmazonProductData[[#This Row],[P_edit_2]],"/","")</f>
        <v>Logitech MK240 Nano Wireless</v>
      </c>
      <c r="D807" s="3" t="str">
        <f>SUBSTITUTE(AmazonProductData[[#This Row],[P_edit_1]],"!!","")</f>
        <v>Logitech MK240 Nano Wireless</v>
      </c>
      <c r="E807" s="3" t="str">
        <f>LEFT(AmazonProductData[[#This Row],[product_name-original]],FIND("~",SUBSTITUTE(AmazonProductData[[#This Row],[product_name-original]]," ","~",4))-1)</f>
        <v>Logitech MK240 Nano Wireless</v>
      </c>
      <c r="F807" s="1" t="s">
        <v>2004</v>
      </c>
      <c r="G807" s="1" t="str">
        <f>LEFT(AmazonProductData[[#This Row],[category-orginal]],FIND("|",AmazonProductData[[#This Row],[category-orginal]]))</f>
        <v>Computers&amp;Accessories|</v>
      </c>
      <c r="H807" s="1" t="str">
        <f>SUBSTITUTE(AmazonProductData[[#This Row],[category-old3]], "OfficeProducts", "Office Products")</f>
        <v>Computers &amp; Accessories</v>
      </c>
      <c r="I807" s="1" t="str">
        <f>SUBSTITUTE(AmazonProductData[[#This Row],[Category2]], "&amp;", " &amp; ")</f>
        <v>Computers &amp; Accessories</v>
      </c>
      <c r="J807" s="1" t="str">
        <f>SUBSTITUTE(AmazonProductData[[#This Row],[category-old2]],"|","")</f>
        <v>Computers&amp;Accessories</v>
      </c>
      <c r="K807" s="1" t="s">
        <v>2742</v>
      </c>
      <c r="L807" s="13">
        <v>1495</v>
      </c>
      <c r="M807" s="13" t="str">
        <f>IF(AmazonProductData[[#This Row],[Actual_price]]&lt;200,"₹200",IF(AmazonProductData[[#This Row],[Actual_price]]&lt;=500,"₹200–₹500"," &gt;₹500)"))</f>
        <v xml:space="preserve"> &gt;₹500)</v>
      </c>
      <c r="N807" s="36">
        <v>1995</v>
      </c>
      <c r="O807" s="36" t="str">
        <f>IF(AmazonProductData[[#This Row],[Discount_percentage]]&gt;=0.5,"50% or More","Less Than 50%")</f>
        <v>Less Than 50%</v>
      </c>
      <c r="P807" s="27">
        <v>0.25</v>
      </c>
      <c r="Q807" s="32" t="str">
        <f>IF(AmazonProductData[[#This Row],[Rating]]&lt;3,"Good",IF(AmazonProductData[[#This Row],[Rating]]&lt;=3.9,"Very Good","Excellent"))</f>
        <v>Excellent</v>
      </c>
      <c r="R807" s="32">
        <f>AmazonProductData[[#This Row],[Rating]]*AmazonProductData[[#This Row],[Rating_count]]</f>
        <v>31136.3</v>
      </c>
      <c r="S807" s="17">
        <v>4.3</v>
      </c>
      <c r="T807" s="17">
        <f>AmazonProductData[[#This Row],[Actual_price]]*AmazonProductData[[#This Row],[Rating_count]]</f>
        <v>14445795</v>
      </c>
      <c r="U807" s="17" t="str">
        <f>IF(AmazonProductData[[#This Row],[Rating_count]]&lt;1000,"Less than 1k Reviews","More than 1k Reviews")</f>
        <v>More than 1k Reviews</v>
      </c>
      <c r="V807" s="20">
        <v>7241</v>
      </c>
      <c r="W807" s="1" t="s">
        <v>3515</v>
      </c>
      <c r="X807" s="1" t="s">
        <v>4707</v>
      </c>
      <c r="Y807" s="1" t="s">
        <v>5901</v>
      </c>
      <c r="Z807" s="1" t="s">
        <v>7095</v>
      </c>
      <c r="AA807" s="1" t="s">
        <v>8289</v>
      </c>
      <c r="AB807" s="1" t="s">
        <v>9497</v>
      </c>
      <c r="AC807" s="2" t="s">
        <v>10883</v>
      </c>
      <c r="AD807" s="4" t="s">
        <v>12329</v>
      </c>
    </row>
    <row r="808" spans="1:30" hidden="1" x14ac:dyDescent="0.35">
      <c r="A808" s="3" t="s">
        <v>854</v>
      </c>
      <c r="B808" s="3" t="str">
        <f>PROPER(AmazonProductData[[#This Row],[P_edit_3]])</f>
        <v>Scarters Mouse Pad, Desk</v>
      </c>
      <c r="C808" s="3" t="str">
        <f>SUBSTITUTE(AmazonProductData[[#This Row],[P_edit_2]],"/","")</f>
        <v>Scarters Mouse Pad, Desk</v>
      </c>
      <c r="D808" s="3" t="str">
        <f>SUBSTITUTE(AmazonProductData[[#This Row],[P_edit_1]],"!!","")</f>
        <v>Scarters Mouse Pad, Desk</v>
      </c>
      <c r="E808" s="3" t="str">
        <f>LEFT(AmazonProductData[[#This Row],[product_name-original]],FIND("~",SUBSTITUTE(AmazonProductData[[#This Row],[product_name-original]]," ","~",4))-1)</f>
        <v>Scarters Mouse Pad, Desk</v>
      </c>
      <c r="F808" s="1" t="s">
        <v>2191</v>
      </c>
      <c r="G808" s="1" t="str">
        <f>LEFT(AmazonProductData[[#This Row],[category-orginal]],FIND("|",AmazonProductData[[#This Row],[category-orginal]]))</f>
        <v>Computers&amp;Accessories|</v>
      </c>
      <c r="H808" s="1" t="str">
        <f>SUBSTITUTE(AmazonProductData[[#This Row],[category-old3]], "OfficeProducts", "Office Products")</f>
        <v>Computers &amp; Accessories</v>
      </c>
      <c r="I808" s="1" t="str">
        <f>SUBSTITUTE(AmazonProductData[[#This Row],[Category2]], "&amp;", " &amp; ")</f>
        <v>Computers &amp; Accessories</v>
      </c>
      <c r="J808" s="1" t="str">
        <f>SUBSTITUTE(AmazonProductData[[#This Row],[category-old2]],"|","")</f>
        <v>Computers&amp;Accessories</v>
      </c>
      <c r="K808" s="1" t="s">
        <v>2753</v>
      </c>
      <c r="L808" s="13">
        <v>999</v>
      </c>
      <c r="M808" s="13" t="str">
        <f>IF(AmazonProductData[[#This Row],[Actual_price]]&lt;200,"₹200",IF(AmazonProductData[[#This Row],[Actual_price]]&lt;=500,"₹200–₹500"," &gt;₹500)"))</f>
        <v xml:space="preserve"> &gt;₹500)</v>
      </c>
      <c r="N808" s="36">
        <v>1995</v>
      </c>
      <c r="O808" s="36" t="str">
        <f>IF(AmazonProductData[[#This Row],[Discount_percentage]]&gt;=0.5,"50% or More","Less Than 50%")</f>
        <v>50% or More</v>
      </c>
      <c r="P808" s="27">
        <v>0.5</v>
      </c>
      <c r="Q808" s="32" t="str">
        <f>IF(AmazonProductData[[#This Row],[Rating]]&lt;3,"Good",IF(AmazonProductData[[#This Row],[Rating]]&lt;=3.9,"Very Good","Excellent"))</f>
        <v>Excellent</v>
      </c>
      <c r="R808" s="32">
        <f>AmazonProductData[[#This Row],[Rating]]*AmazonProductData[[#This Row],[Rating_count]]</f>
        <v>32926.5</v>
      </c>
      <c r="S808" s="17">
        <v>4.5</v>
      </c>
      <c r="T808" s="17">
        <f>AmazonProductData[[#This Row],[Actual_price]]*AmazonProductData[[#This Row],[Rating_count]]</f>
        <v>14597415</v>
      </c>
      <c r="U808" s="17" t="str">
        <f>IF(AmazonProductData[[#This Row],[Rating_count]]&lt;1000,"Less than 1k Reviews","More than 1k Reviews")</f>
        <v>More than 1k Reviews</v>
      </c>
      <c r="V808" s="20">
        <v>7317</v>
      </c>
      <c r="W808" s="1" t="s">
        <v>3699</v>
      </c>
      <c r="X808" s="1" t="s">
        <v>4889</v>
      </c>
      <c r="Y808" s="1" t="s">
        <v>6083</v>
      </c>
      <c r="Z808" s="1" t="s">
        <v>7277</v>
      </c>
      <c r="AA808" s="1" t="s">
        <v>8471</v>
      </c>
      <c r="AB808" s="1" t="s">
        <v>9681</v>
      </c>
      <c r="AC808" s="2" t="s">
        <v>11087</v>
      </c>
      <c r="AD808" s="4" t="s">
        <v>12543</v>
      </c>
    </row>
    <row r="809" spans="1:30" hidden="1" x14ac:dyDescent="0.35">
      <c r="A809" s="3" t="s">
        <v>807</v>
      </c>
      <c r="B809" s="3" t="str">
        <f>PROPER(AmazonProductData[[#This Row],[P_edit_3]])</f>
        <v>Logitech G102 Usb Light</v>
      </c>
      <c r="C809" s="3" t="str">
        <f>SUBSTITUTE(AmazonProductData[[#This Row],[P_edit_2]],"/","")</f>
        <v>Logitech G102 USB Light</v>
      </c>
      <c r="D809" s="3" t="str">
        <f>SUBSTITUTE(AmazonProductData[[#This Row],[P_edit_1]],"!!","")</f>
        <v>Logitech G102 USB Light</v>
      </c>
      <c r="E809" s="3" t="str">
        <f>LEFT(AmazonProductData[[#This Row],[product_name-original]],FIND("~",SUBSTITUTE(AmazonProductData[[#This Row],[product_name-original]]," ","~",4))-1)</f>
        <v>Logitech G102 USB Light</v>
      </c>
      <c r="F809" s="1" t="s">
        <v>2144</v>
      </c>
      <c r="G809" s="1" t="str">
        <f>LEFT(AmazonProductData[[#This Row],[category-orginal]],FIND("|",AmazonProductData[[#This Row],[category-orginal]]))</f>
        <v>Computers&amp;Accessories|</v>
      </c>
      <c r="H809" s="1" t="str">
        <f>SUBSTITUTE(AmazonProductData[[#This Row],[category-old3]], "OfficeProducts", "Office Products")</f>
        <v>Computers &amp; Accessories</v>
      </c>
      <c r="I809" s="1" t="str">
        <f>SUBSTITUTE(AmazonProductData[[#This Row],[Category2]], "&amp;", " &amp; ")</f>
        <v>Computers &amp; Accessories</v>
      </c>
      <c r="J809" s="1" t="str">
        <f>SUBSTITUTE(AmazonProductData[[#This Row],[category-old2]],"|","")</f>
        <v>Computers&amp;Accessories</v>
      </c>
      <c r="K809" s="1" t="s">
        <v>2751</v>
      </c>
      <c r="L809" s="13">
        <v>1495</v>
      </c>
      <c r="M809" s="13" t="str">
        <f>IF(AmazonProductData[[#This Row],[Actual_price]]&lt;200,"₹200",IF(AmazonProductData[[#This Row],[Actual_price]]&lt;=500,"₹200–₹500"," &gt;₹500)"))</f>
        <v xml:space="preserve"> &gt;₹500)</v>
      </c>
      <c r="N809" s="36">
        <v>1995</v>
      </c>
      <c r="O809" s="36" t="str">
        <f>IF(AmazonProductData[[#This Row],[Discount_percentage]]&gt;=0.5,"50% or More","Less Than 50%")</f>
        <v>Less Than 50%</v>
      </c>
      <c r="P809" s="27">
        <v>0.25</v>
      </c>
      <c r="Q809" s="32" t="str">
        <f>IF(AmazonProductData[[#This Row],[Rating]]&lt;3,"Good",IF(AmazonProductData[[#This Row],[Rating]]&lt;=3.9,"Very Good","Excellent"))</f>
        <v>Excellent</v>
      </c>
      <c r="R809" s="32">
        <f>AmazonProductData[[#This Row],[Rating]]*AmazonProductData[[#This Row],[Rating_count]]</f>
        <v>47434.5</v>
      </c>
      <c r="S809" s="17">
        <v>4.5</v>
      </c>
      <c r="T809" s="17">
        <f>AmazonProductData[[#This Row],[Actual_price]]*AmazonProductData[[#This Row],[Rating_count]]</f>
        <v>21029295</v>
      </c>
      <c r="U809" s="17" t="str">
        <f>IF(AmazonProductData[[#This Row],[Rating_count]]&lt;1000,"Less than 1k Reviews","More than 1k Reviews")</f>
        <v>More than 1k Reviews</v>
      </c>
      <c r="V809" s="20">
        <v>10541</v>
      </c>
      <c r="W809" s="1" t="s">
        <v>3652</v>
      </c>
      <c r="X809" s="1" t="s">
        <v>4846</v>
      </c>
      <c r="Y809" s="1" t="s">
        <v>6040</v>
      </c>
      <c r="Z809" s="1" t="s">
        <v>7234</v>
      </c>
      <c r="AA809" s="1" t="s">
        <v>8428</v>
      </c>
      <c r="AB809" s="1" t="s">
        <v>9638</v>
      </c>
      <c r="AC809" s="2" t="s">
        <v>11035</v>
      </c>
      <c r="AD809" s="4" t="s">
        <v>12489</v>
      </c>
    </row>
    <row r="810" spans="1:30" hidden="1" x14ac:dyDescent="0.35">
      <c r="A810" s="3" t="s">
        <v>576</v>
      </c>
      <c r="B810" s="3" t="str">
        <f>PROPER(AmazonProductData[[#This Row],[P_edit_3]])</f>
        <v>Boya Bym1 Auxiliary Omnidirectional</v>
      </c>
      <c r="C810" s="3" t="str">
        <f>SUBSTITUTE(AmazonProductData[[#This Row],[P_edit_2]],"/","")</f>
        <v>Boya ByM1 Auxiliary Omnidirectional</v>
      </c>
      <c r="D810" s="3" t="str">
        <f>SUBSTITUTE(AmazonProductData[[#This Row],[P_edit_1]],"!!","")</f>
        <v>Boya ByM1 Auxiliary Omnidirectional</v>
      </c>
      <c r="E810" s="3" t="str">
        <f>LEFT(AmazonProductData[[#This Row],[product_name-original]],FIND("~",SUBSTITUTE(AmazonProductData[[#This Row],[product_name-original]]," ","~",4))-1)</f>
        <v>Boya ByM1 Auxiliary Omnidirectional</v>
      </c>
      <c r="F810" s="1" t="s">
        <v>1913</v>
      </c>
      <c r="G810" s="1" t="str">
        <f>LEFT(AmazonProductData[[#This Row],[category-orginal]],FIND("|",AmazonProductData[[#This Row],[category-orginal]]))</f>
        <v>MusicalInstruments|</v>
      </c>
      <c r="H810" s="1" t="str">
        <f>SUBSTITUTE(AmazonProductData[[#This Row],[category-old3]], "OfficeProducts", "Office Products")</f>
        <v>Musical Instruments</v>
      </c>
      <c r="I810" s="1" t="str">
        <f>SUBSTITUTE(AmazonProductData[[#This Row],[Category2]], "&amp;", " &amp; ")</f>
        <v>Musical Instruments</v>
      </c>
      <c r="J810" s="1" t="s">
        <v>13098</v>
      </c>
      <c r="K810" s="1" t="s">
        <v>2738</v>
      </c>
      <c r="L810" s="13">
        <v>798</v>
      </c>
      <c r="M810" s="13" t="str">
        <f>IF(AmazonProductData[[#This Row],[Actual_price]]&lt;200,"₹200",IF(AmazonProductData[[#This Row],[Actual_price]]&lt;=500,"₹200–₹500"," &gt;₹500)"))</f>
        <v xml:space="preserve"> &gt;₹500)</v>
      </c>
      <c r="N810" s="36">
        <v>1995</v>
      </c>
      <c r="O810" s="36" t="str">
        <f>IF(AmazonProductData[[#This Row],[Discount_percentage]]&gt;=0.5,"50% or More","Less Than 50%")</f>
        <v>50% or More</v>
      </c>
      <c r="P810" s="27">
        <v>0.6</v>
      </c>
      <c r="Q810" s="32" t="str">
        <f>IF(AmazonProductData[[#This Row],[Rating]]&lt;3,"Good",IF(AmazonProductData[[#This Row],[Rating]]&lt;=3.9,"Very Good","Excellent"))</f>
        <v>Excellent</v>
      </c>
      <c r="R810" s="32">
        <f>AmazonProductData[[#This Row],[Rating]]*AmazonProductData[[#This Row],[Rating_count]]</f>
        <v>274656</v>
      </c>
      <c r="S810" s="17">
        <v>4</v>
      </c>
      <c r="T810" s="17">
        <f>AmazonProductData[[#This Row],[Actual_price]]*AmazonProductData[[#This Row],[Rating_count]]</f>
        <v>136984680</v>
      </c>
      <c r="U810" s="17" t="str">
        <f>IF(AmazonProductData[[#This Row],[Rating_count]]&lt;1000,"Less than 1k Reviews","More than 1k Reviews")</f>
        <v>More than 1k Reviews</v>
      </c>
      <c r="V810" s="20">
        <v>68664</v>
      </c>
      <c r="W810" s="1" t="s">
        <v>3422</v>
      </c>
      <c r="X810" s="1" t="s">
        <v>4614</v>
      </c>
      <c r="Y810" s="1" t="s">
        <v>5808</v>
      </c>
      <c r="Z810" s="1" t="s">
        <v>7002</v>
      </c>
      <c r="AA810" s="1" t="s">
        <v>8196</v>
      </c>
      <c r="AB810" s="1" t="s">
        <v>9403</v>
      </c>
      <c r="AC810" s="2" t="s">
        <v>10770</v>
      </c>
      <c r="AD810" s="4" t="s">
        <v>12205</v>
      </c>
    </row>
    <row r="811" spans="1:30" hidden="1" x14ac:dyDescent="0.35">
      <c r="A811" s="3" t="s">
        <v>174</v>
      </c>
      <c r="B811" s="3" t="str">
        <f>PROPER(AmazonProductData[[#This Row],[P_edit_3]])</f>
        <v>Syncwire Ltg To Usb</v>
      </c>
      <c r="C811" s="3" t="str">
        <f>SUBSTITUTE(AmazonProductData[[#This Row],[P_edit_2]],"/","")</f>
        <v>Syncwire LTG to USB</v>
      </c>
      <c r="D811" s="3" t="str">
        <f>SUBSTITUTE(AmazonProductData[[#This Row],[P_edit_1]],"!!","")</f>
        <v>Syncwire LTG to USB</v>
      </c>
      <c r="E811" s="3" t="str">
        <f>LEFT(AmazonProductData[[#This Row],[product_name-original]],FIND("~",SUBSTITUTE(AmazonProductData[[#This Row],[product_name-original]]," ","~",4))-1)</f>
        <v>Syncwire LTG to USB</v>
      </c>
      <c r="F811" s="1" t="s">
        <v>1525</v>
      </c>
      <c r="G811" s="1" t="str">
        <f>LEFT(AmazonProductData[[#This Row],[category-orginal]],FIND("|",AmazonProductData[[#This Row],[category-orginal]]))</f>
        <v>Computers&amp;Accessories|</v>
      </c>
      <c r="H811" s="1" t="str">
        <f>SUBSTITUTE(AmazonProductData[[#This Row],[category-old3]], "OfficeProducts", "Office Products")</f>
        <v>Computers &amp; Accessories</v>
      </c>
      <c r="I811" s="1" t="str">
        <f>SUBSTITUTE(AmazonProductData[[#This Row],[Category2]], "&amp;", " &amp; ")</f>
        <v>Computers &amp; Accessories</v>
      </c>
      <c r="J811" s="1" t="str">
        <f>SUBSTITUTE(AmazonProductData[[#This Row],[category-old2]],"|","")</f>
        <v>Computers&amp;Accessories</v>
      </c>
      <c r="K811" s="1" t="s">
        <v>2688</v>
      </c>
      <c r="L811" s="13">
        <v>399</v>
      </c>
      <c r="M811" s="13" t="str">
        <f>IF(AmazonProductData[[#This Row],[Actual_price]]&lt;200,"₹200",IF(AmazonProductData[[#This Row],[Actual_price]]&lt;=500,"₹200–₹500"," &gt;₹500)"))</f>
        <v xml:space="preserve"> &gt;₹500)</v>
      </c>
      <c r="N811" s="36">
        <v>1999</v>
      </c>
      <c r="O811" s="36" t="str">
        <f>IF(AmazonProductData[[#This Row],[Discount_percentage]]&gt;=0.5,"50% or More","Less Than 50%")</f>
        <v>50% or More</v>
      </c>
      <c r="P811" s="27">
        <v>0.8</v>
      </c>
      <c r="Q811" s="32" t="str">
        <f>IF(AmazonProductData[[#This Row],[Rating]]&lt;3,"Good",IF(AmazonProductData[[#This Row],[Rating]]&lt;=3.9,"Very Good","Excellent"))</f>
        <v>Excellent</v>
      </c>
      <c r="R811" s="32">
        <f>AmazonProductData[[#This Row],[Rating]]*AmazonProductData[[#This Row],[Rating_count]]</f>
        <v>25</v>
      </c>
      <c r="S811" s="17">
        <v>5</v>
      </c>
      <c r="T811" s="17">
        <f>AmazonProductData[[#This Row],[Actual_price]]*AmazonProductData[[#This Row],[Rating_count]]</f>
        <v>9995</v>
      </c>
      <c r="U811" s="17" t="str">
        <f>IF(AmazonProductData[[#This Row],[Rating_count]]&lt;1000,"Less than 1k Reviews","More than 1k Reviews")</f>
        <v>Less than 1k Reviews</v>
      </c>
      <c r="V811" s="20">
        <v>5</v>
      </c>
      <c r="W811" s="1" t="s">
        <v>3066</v>
      </c>
      <c r="X811" s="1" t="s">
        <v>4325</v>
      </c>
      <c r="Y811" s="1" t="s">
        <v>5519</v>
      </c>
      <c r="Z811" s="1" t="s">
        <v>6713</v>
      </c>
      <c r="AA811" s="1" t="s">
        <v>7907</v>
      </c>
      <c r="AB811" s="1" t="s">
        <v>9107</v>
      </c>
      <c r="AC811" s="2" t="s">
        <v>10352</v>
      </c>
      <c r="AD811" s="4" t="s">
        <v>11766</v>
      </c>
    </row>
    <row r="812" spans="1:30" hidden="1" x14ac:dyDescent="0.35">
      <c r="A812" s="3" t="s">
        <v>1336</v>
      </c>
      <c r="B812" s="3" t="str">
        <f>PROPER(AmazonProductData[[#This Row],[P_edit_3]])</f>
        <v>Kitchengenix'S Mini Waffle Maker</v>
      </c>
      <c r="C812" s="3" t="str">
        <f>SUBSTITUTE(AmazonProductData[[#This Row],[P_edit_2]],"/","")</f>
        <v>Kitchengenix's Mini Waffle Maker</v>
      </c>
      <c r="D812" s="3" t="str">
        <f>SUBSTITUTE(AmazonProductData[[#This Row],[P_edit_1]],"!!","")</f>
        <v>Kitchengenix's Mini Waffle Maker</v>
      </c>
      <c r="E812" s="3" t="str">
        <f>LEFT(AmazonProductData[[#This Row],[product_name-original]],FIND("~",SUBSTITUTE(AmazonProductData[[#This Row],[product_name-original]]," ","~",4))-1)</f>
        <v>Kitchengenix's Mini Waffle Maker</v>
      </c>
      <c r="F812" s="1" t="s">
        <v>2673</v>
      </c>
      <c r="G812" s="1" t="str">
        <f>LEFT(AmazonProductData[[#This Row],[category-orginal]],FIND("|",AmazonProductData[[#This Row],[category-orginal]]))</f>
        <v>Home&amp;Kitchen|</v>
      </c>
      <c r="H812" s="1" t="str">
        <f>SUBSTITUTE(AmazonProductData[[#This Row],[category-old3]], "OfficeProducts", "Office Products")</f>
        <v>Home &amp; Kitchen</v>
      </c>
      <c r="I812" s="1" t="str">
        <f>SUBSTITUTE(AmazonProductData[[#This Row],[Category2]], "&amp;", " &amp; ")</f>
        <v>Home &amp; Kitchen</v>
      </c>
      <c r="J812" s="1" t="str">
        <f>SUBSTITUTE(AmazonProductData[[#This Row],[category-old2]],"|","")</f>
        <v>Home&amp;Kitchen</v>
      </c>
      <c r="K812" s="1" t="s">
        <v>2890</v>
      </c>
      <c r="L812" s="13">
        <v>899</v>
      </c>
      <c r="M812" s="13" t="str">
        <f>IF(AmazonProductData[[#This Row],[Actual_price]]&lt;200,"₹200",IF(AmazonProductData[[#This Row],[Actual_price]]&lt;=500,"₹200–₹500"," &gt;₹500)"))</f>
        <v xml:space="preserve"> &gt;₹500)</v>
      </c>
      <c r="N812" s="36">
        <v>1999</v>
      </c>
      <c r="O812" s="36" t="str">
        <f>IF(AmazonProductData[[#This Row],[Discount_percentage]]&gt;=0.5,"50% or More","Less Than 50%")</f>
        <v>50% or More</v>
      </c>
      <c r="P812" s="27">
        <v>0.55000000000000004</v>
      </c>
      <c r="Q812" s="32" t="str">
        <f>IF(AmazonProductData[[#This Row],[Rating]]&lt;3,"Good",IF(AmazonProductData[[#This Row],[Rating]]&lt;=3.9,"Very Good","Excellent"))</f>
        <v>Excellent</v>
      </c>
      <c r="R812" s="32">
        <f>AmazonProductData[[#This Row],[Rating]]*AmazonProductData[[#This Row],[Rating_count]]</f>
        <v>163.80000000000001</v>
      </c>
      <c r="S812" s="17">
        <v>4.2</v>
      </c>
      <c r="T812" s="17">
        <f>AmazonProductData[[#This Row],[Actual_price]]*AmazonProductData[[#This Row],[Rating_count]]</f>
        <v>77961</v>
      </c>
      <c r="U812" s="17" t="str">
        <f>IF(AmazonProductData[[#This Row],[Rating_count]]&lt;1000,"Less than 1k Reviews","More than 1k Reviews")</f>
        <v>Less than 1k Reviews</v>
      </c>
      <c r="V812" s="20">
        <v>39</v>
      </c>
      <c r="W812" s="1" t="s">
        <v>4177</v>
      </c>
      <c r="X812" s="1" t="s">
        <v>5371</v>
      </c>
      <c r="Y812" s="1" t="s">
        <v>6565</v>
      </c>
      <c r="Z812" s="1" t="s">
        <v>7759</v>
      </c>
      <c r="AA812" s="1" t="s">
        <v>8953</v>
      </c>
      <c r="AB812" s="1" t="s">
        <v>10165</v>
      </c>
      <c r="AC812" s="2" t="s">
        <v>11577</v>
      </c>
      <c r="AD812" s="4" t="s">
        <v>13042</v>
      </c>
    </row>
    <row r="813" spans="1:30" hidden="1" x14ac:dyDescent="0.35">
      <c r="A813" s="3" t="s">
        <v>293</v>
      </c>
      <c r="B813" s="3" t="str">
        <f>PROPER(AmazonProductData[[#This Row],[P_edit_3]])</f>
        <v>Kodak 80 Cm (32 Inches) Hd Ready Certified Android Smart Led Tv 32Hdx7Xprobl (Black)</v>
      </c>
      <c r="C813" s="3" t="str">
        <f>SUBSTITUTE(AmazonProductData[[#This Row],[P_edit_2]],"/","")</f>
        <v>Kodak 80 cm (32 inches) HD Ready Certified Android Smart LED TV 32HDX7XPROBL (Black)</v>
      </c>
      <c r="D813" s="3" t="str">
        <f>SUBSTITUTE(AmazonProductData[[#This Row],[P_edit_1]],"!!","")</f>
        <v>Kodak 80 cm (32 inches) HD Ready Certified Android Smart LED TV 32HDX7XPROBL (Black)</v>
      </c>
      <c r="E813" s="3" t="s">
        <v>1676</v>
      </c>
      <c r="F813" s="1" t="s">
        <v>1643</v>
      </c>
      <c r="G813" s="1" t="str">
        <f>LEFT(AmazonProductData[[#This Row],[category-orginal]],FIND("|",AmazonProductData[[#This Row],[category-orginal]]))</f>
        <v>Electronics|</v>
      </c>
      <c r="H813" s="1" t="str">
        <f>SUBSTITUTE(AmazonProductData[[#This Row],[category-old3]], "OfficeProducts", "Office Products")</f>
        <v>Electronics</v>
      </c>
      <c r="I813" s="1" t="str">
        <f>SUBSTITUTE(AmazonProductData[[#This Row],[Category2]], "&amp;", " &amp; ")</f>
        <v>Electronics</v>
      </c>
      <c r="J813" s="1" t="str">
        <f>SUBSTITUTE(AmazonProductData[[#This Row],[category-old2]],"|","")</f>
        <v>Electronics</v>
      </c>
      <c r="K813" s="1" t="s">
        <v>2690</v>
      </c>
      <c r="L813" s="13">
        <v>599</v>
      </c>
      <c r="M813" s="13" t="str">
        <f>IF(AmazonProductData[[#This Row],[Actual_price]]&lt;200,"₹200",IF(AmazonProductData[[#This Row],[Actual_price]]&lt;=500,"₹200–₹500"," &gt;₹500)"))</f>
        <v xml:space="preserve"> &gt;₹500)</v>
      </c>
      <c r="N813" s="36">
        <v>1999</v>
      </c>
      <c r="O813" s="36" t="str">
        <f>IF(AmazonProductData[[#This Row],[Discount_percentage]]&gt;=0.5,"50% or More","Less Than 50%")</f>
        <v>50% or More</v>
      </c>
      <c r="P813" s="27">
        <v>0.7</v>
      </c>
      <c r="Q813" s="32" t="str">
        <f>IF(AmazonProductData[[#This Row],[Rating]]&lt;3,"Good",IF(AmazonProductData[[#This Row],[Rating]]&lt;=3.9,"Very Good","Excellent"))</f>
        <v>Excellent</v>
      </c>
      <c r="R813" s="32">
        <f>AmazonProductData[[#This Row],[Rating]]*AmazonProductData[[#This Row],[Rating_count]]</f>
        <v>197.4</v>
      </c>
      <c r="S813" s="17">
        <v>4.2</v>
      </c>
      <c r="T813" s="17">
        <f>AmazonProductData[[#This Row],[Actual_price]]*AmazonProductData[[#This Row],[Rating_count]]</f>
        <v>93953</v>
      </c>
      <c r="U813" s="17" t="str">
        <f>IF(AmazonProductData[[#This Row],[Rating_count]]&lt;1000,"Less than 1k Reviews","More than 1k Reviews")</f>
        <v>Less than 1k Reviews</v>
      </c>
      <c r="V813" s="20">
        <v>47</v>
      </c>
      <c r="W813" s="1" t="s">
        <v>3175</v>
      </c>
      <c r="X813" s="1" t="s">
        <v>4411</v>
      </c>
      <c r="Y813" s="1" t="s">
        <v>5605</v>
      </c>
      <c r="Z813" s="1" t="s">
        <v>6799</v>
      </c>
      <c r="AA813" s="1" t="s">
        <v>7993</v>
      </c>
      <c r="AB813" s="1" t="s">
        <v>9197</v>
      </c>
      <c r="AC813" s="2" t="s">
        <v>10469</v>
      </c>
      <c r="AD813" s="4" t="s">
        <v>11885</v>
      </c>
    </row>
    <row r="814" spans="1:30" x14ac:dyDescent="0.35">
      <c r="A814" s="3" t="s">
        <v>518</v>
      </c>
      <c r="B814" s="3" t="str">
        <f>PROPER(AmazonProductData[[#This Row],[P_edit_3]])</f>
        <v>Nokia 8210 4G Volte</v>
      </c>
      <c r="C814" s="3" t="str">
        <f>SUBSTITUTE(AmazonProductData[[#This Row],[P_edit_2]],"/","")</f>
        <v>Nokia 8210 4G Volte</v>
      </c>
      <c r="D814" s="3" t="str">
        <f>SUBSTITUTE(AmazonProductData[[#This Row],[P_edit_1]],"!!","")</f>
        <v>Nokia 8210 4G Volte</v>
      </c>
      <c r="E814" s="3" t="str">
        <f>LEFT(AmazonProductData[[#This Row],[product_name-original]],FIND("~",SUBSTITUTE(AmazonProductData[[#This Row],[product_name-original]]," ","~",4))-1)</f>
        <v>Nokia 8210 4G Volte</v>
      </c>
      <c r="F814" s="1" t="s">
        <v>1857</v>
      </c>
      <c r="G814" s="1" t="str">
        <f>LEFT(AmazonProductData[[#This Row],[category-orginal]],FIND("|",AmazonProductData[[#This Row],[category-orginal]]))</f>
        <v>Electronics|</v>
      </c>
      <c r="H814" s="1" t="str">
        <f>SUBSTITUTE(AmazonProductData[[#This Row],[category-old3]], "OfficeProducts", "Office Products")</f>
        <v>Electronics</v>
      </c>
      <c r="I814" s="1" t="str">
        <f>SUBSTITUTE(AmazonProductData[[#This Row],[Category2]], "&amp;", " &amp; ")</f>
        <v>Electronics</v>
      </c>
      <c r="J814" s="1" t="str">
        <f>SUBSTITUTE(AmazonProductData[[#This Row],[category-old2]],"|","")</f>
        <v>Electronics</v>
      </c>
      <c r="K814" s="1" t="s">
        <v>2711</v>
      </c>
      <c r="L814" s="13">
        <v>3799</v>
      </c>
      <c r="M814" s="13" t="str">
        <f>IF(AmazonProductData[[#This Row],[Actual_price]]&lt;200,"₹200",IF(AmazonProductData[[#This Row],[Actual_price]]&lt;=500,"₹200–₹500"," &gt;₹500)"))</f>
        <v xml:space="preserve"> &gt;₹500)</v>
      </c>
      <c r="N814" s="36">
        <v>5299</v>
      </c>
      <c r="O814" s="36" t="str">
        <f>IF(AmazonProductData[[#This Row],[Discount_percentage]]&gt;=0.5,"50% or More","Less Than 50%")</f>
        <v>Less Than 50%</v>
      </c>
      <c r="P814" s="27">
        <v>0.28000000000000003</v>
      </c>
      <c r="Q814" s="32" t="str">
        <f>IF(AmazonProductData[[#This Row],[Rating]]&lt;3,"Good",IF(AmazonProductData[[#This Row],[Rating]]&lt;=3.9,"Very Good","Excellent"))</f>
        <v>Very Good</v>
      </c>
      <c r="R814" s="32">
        <f>AmazonProductData[[#This Row],[Rating]]*AmazonProductData[[#This Row],[Rating_count]]</f>
        <v>5743.5</v>
      </c>
      <c r="S814" s="17">
        <v>3.5</v>
      </c>
      <c r="T814" s="17">
        <f>AmazonProductData[[#This Row],[Actual_price]]*AmazonProductData[[#This Row],[Rating_count]]</f>
        <v>8695659</v>
      </c>
      <c r="U814" s="17" t="str">
        <f>IF(AmazonProductData[[#This Row],[Rating_count]]&lt;1000,"Less than 1k Reviews","More than 1k Reviews")</f>
        <v>More than 1k Reviews</v>
      </c>
      <c r="V814" s="20">
        <v>1641</v>
      </c>
      <c r="W814" s="1" t="s">
        <v>3368</v>
      </c>
      <c r="X814" s="1" t="s">
        <v>4563</v>
      </c>
      <c r="Y814" s="1" t="s">
        <v>5757</v>
      </c>
      <c r="Z814" s="1" t="s">
        <v>6951</v>
      </c>
      <c r="AA814" s="1" t="s">
        <v>8145</v>
      </c>
      <c r="AB814" s="1" t="s">
        <v>9352</v>
      </c>
      <c r="AC814" s="2" t="s">
        <v>10700</v>
      </c>
      <c r="AD814" s="4" t="s">
        <v>12133</v>
      </c>
    </row>
    <row r="815" spans="1:30" x14ac:dyDescent="0.35">
      <c r="A815" s="3" t="s">
        <v>902</v>
      </c>
      <c r="B815" s="3" t="str">
        <f>PROPER(AmazonProductData[[#This Row],[P_edit_3]])</f>
        <v>Bestor¬Æ Lcd Writing Tabletpad</v>
      </c>
      <c r="C815" s="3" t="str">
        <f>SUBSTITUTE(AmazonProductData[[#This Row],[P_edit_2]],"/","")</f>
        <v>BESTOR¬Æ LCD Writing Tabletpad</v>
      </c>
      <c r="D815" s="3" t="str">
        <f>SUBSTITUTE(AmazonProductData[[#This Row],[P_edit_1]],"!!","")</f>
        <v>BESTOR¬Æ LCD Writing Tablet/pad</v>
      </c>
      <c r="E815" s="3" t="str">
        <f>LEFT(AmazonProductData[[#This Row],[product_name-original]],FIND("~",SUBSTITUTE(AmazonProductData[[#This Row],[product_name-original]]," ","~",4))-1)</f>
        <v>BESTOR¬Æ LCD Writing Tablet/pad</v>
      </c>
      <c r="F815" s="1" t="s">
        <v>2239</v>
      </c>
      <c r="G815" s="1" t="str">
        <f>LEFT(AmazonProductData[[#This Row],[category-orginal]],FIND("|",AmazonProductData[[#This Row],[category-orginal]]))</f>
        <v>Computers&amp;Accessories|</v>
      </c>
      <c r="H815" s="1" t="str">
        <f>SUBSTITUTE(AmazonProductData[[#This Row],[category-old3]], "OfficeProducts", "Office Products")</f>
        <v>Computers &amp; Accessories</v>
      </c>
      <c r="I815" s="1" t="str">
        <f>SUBSTITUTE(AmazonProductData[[#This Row],[Category2]], "&amp;", " &amp; ")</f>
        <v>Computers &amp; Accessories</v>
      </c>
      <c r="J815" s="1" t="str">
        <f>SUBSTITUTE(AmazonProductData[[#This Row],[category-old2]],"|","")</f>
        <v>Computers&amp;Accessories</v>
      </c>
      <c r="K815" s="1" t="s">
        <v>2734</v>
      </c>
      <c r="L815" s="13">
        <v>499</v>
      </c>
      <c r="M815" s="13" t="str">
        <f>IF(AmazonProductData[[#This Row],[Actual_price]]&lt;200,"₹200",IF(AmazonProductData[[#This Row],[Actual_price]]&lt;=500,"₹200–₹500"," &gt;₹500)"))</f>
        <v xml:space="preserve"> &gt;₹500)</v>
      </c>
      <c r="N815" s="36">
        <v>1399</v>
      </c>
      <c r="O815" s="36" t="str">
        <f>IF(AmazonProductData[[#This Row],[Discount_percentage]]&gt;=0.5,"50% or More","Less Than 50%")</f>
        <v>50% or More</v>
      </c>
      <c r="P815" s="27">
        <v>0.64</v>
      </c>
      <c r="Q815" s="32" t="str">
        <f>IF(AmazonProductData[[#This Row],[Rating]]&lt;3,"Good",IF(AmazonProductData[[#This Row],[Rating]]&lt;=3.9,"Very Good","Excellent"))</f>
        <v>Very Good</v>
      </c>
      <c r="R815" s="32">
        <f>AmazonProductData[[#This Row],[Rating]]*AmazonProductData[[#This Row],[Rating_count]]</f>
        <v>5701.8</v>
      </c>
      <c r="S815" s="17">
        <v>3.9</v>
      </c>
      <c r="T815" s="17">
        <f>AmazonProductData[[#This Row],[Actual_price]]*AmazonProductData[[#This Row],[Rating_count]]</f>
        <v>2045338</v>
      </c>
      <c r="U815" s="17" t="str">
        <f>IF(AmazonProductData[[#This Row],[Rating_count]]&lt;1000,"Less than 1k Reviews","More than 1k Reviews")</f>
        <v>More than 1k Reviews</v>
      </c>
      <c r="V815" s="20">
        <v>1462</v>
      </c>
      <c r="W815" s="1" t="s">
        <v>3746</v>
      </c>
      <c r="X815" s="1" t="s">
        <v>4937</v>
      </c>
      <c r="Y815" s="1" t="s">
        <v>6131</v>
      </c>
      <c r="Z815" s="1" t="s">
        <v>7325</v>
      </c>
      <c r="AA815" s="1" t="s">
        <v>8519</v>
      </c>
      <c r="AB815" s="1" t="s">
        <v>9731</v>
      </c>
      <c r="AC815" s="2" t="s">
        <v>11143</v>
      </c>
      <c r="AD815" s="4" t="s">
        <v>12605</v>
      </c>
    </row>
    <row r="816" spans="1:30" x14ac:dyDescent="0.35">
      <c r="A816" s="3" t="s">
        <v>322</v>
      </c>
      <c r="B816" s="3" t="str">
        <f>PROPER(AmazonProductData[[#This Row],[P_edit_3]])</f>
        <v>Storite Usb 2.0 A</v>
      </c>
      <c r="C816" s="3" t="str">
        <f>SUBSTITUTE(AmazonProductData[[#This Row],[P_edit_2]],"/","")</f>
        <v>Storite USB 2.0 A</v>
      </c>
      <c r="D816" s="3" t="str">
        <f>SUBSTITUTE(AmazonProductData[[#This Row],[P_edit_1]],"!!","")</f>
        <v>Storite USB 2.0 A</v>
      </c>
      <c r="E816" s="3" t="str">
        <f>LEFT(AmazonProductData[[#This Row],[product_name-original]],FIND("~",SUBSTITUTE(AmazonProductData[[#This Row],[product_name-original]]," ","~",4))-1)</f>
        <v>Storite USB 2.0 A</v>
      </c>
      <c r="F816" s="1" t="s">
        <v>1671</v>
      </c>
      <c r="G816" s="1" t="str">
        <f>LEFT(AmazonProductData[[#This Row],[category-orginal]],FIND("|",AmazonProductData[[#This Row],[category-orginal]]))</f>
        <v>Computers&amp;Accessories|</v>
      </c>
      <c r="H816" s="1" t="str">
        <f>SUBSTITUTE(AmazonProductData[[#This Row],[category-old3]], "OfficeProducts", "Office Products")</f>
        <v>Computers &amp; Accessories</v>
      </c>
      <c r="I816" s="1" t="str">
        <f>SUBSTITUTE(AmazonProductData[[#This Row],[Category2]], "&amp;", " &amp; ")</f>
        <v>Computers &amp; Accessories</v>
      </c>
      <c r="J816" s="1" t="str">
        <f>SUBSTITUTE(AmazonProductData[[#This Row],[category-old2]],"|","")</f>
        <v>Computers&amp;Accessories</v>
      </c>
      <c r="K816" s="1" t="s">
        <v>2688</v>
      </c>
      <c r="L816" s="13">
        <v>299</v>
      </c>
      <c r="M816" s="13" t="str">
        <f>IF(AmazonProductData[[#This Row],[Actual_price]]&lt;200,"₹200",IF(AmazonProductData[[#This Row],[Actual_price]]&lt;=500,"₹200–₹500"," &gt;₹500)"))</f>
        <v xml:space="preserve"> &gt;₹500)</v>
      </c>
      <c r="N816" s="36">
        <v>699</v>
      </c>
      <c r="O816" s="36" t="str">
        <f>IF(AmazonProductData[[#This Row],[Discount_percentage]]&gt;=0.5,"50% or More","Less Than 50%")</f>
        <v>50% or More</v>
      </c>
      <c r="P816" s="27">
        <v>0.56999999999999995</v>
      </c>
      <c r="Q816" s="32" t="str">
        <f>IF(AmazonProductData[[#This Row],[Rating]]&lt;3,"Good",IF(AmazonProductData[[#This Row],[Rating]]&lt;=3.9,"Very Good","Excellent"))</f>
        <v>Very Good</v>
      </c>
      <c r="R816" s="32">
        <f>AmazonProductData[[#This Row],[Rating]]*AmazonProductData[[#This Row],[Rating_count]]</f>
        <v>5670.5999999999995</v>
      </c>
      <c r="S816" s="17">
        <v>3.9</v>
      </c>
      <c r="T816" s="17">
        <f>AmazonProductData[[#This Row],[Actual_price]]*AmazonProductData[[#This Row],[Rating_count]]</f>
        <v>1016346</v>
      </c>
      <c r="U816" s="17" t="str">
        <f>IF(AmazonProductData[[#This Row],[Rating_count]]&lt;1000,"Less than 1k Reviews","More than 1k Reviews")</f>
        <v>More than 1k Reviews</v>
      </c>
      <c r="V816" s="20">
        <v>1454</v>
      </c>
      <c r="W816" s="1" t="s">
        <v>3203</v>
      </c>
      <c r="X816" s="1" t="s">
        <v>4437</v>
      </c>
      <c r="Y816" s="1" t="s">
        <v>5631</v>
      </c>
      <c r="Z816" s="1" t="s">
        <v>6825</v>
      </c>
      <c r="AA816" s="1" t="s">
        <v>8019</v>
      </c>
      <c r="AB816" s="1" t="s">
        <v>9223</v>
      </c>
      <c r="AC816" s="2" t="s">
        <v>10496</v>
      </c>
      <c r="AD816" s="4" t="s">
        <v>11914</v>
      </c>
    </row>
    <row r="817" spans="1:30" hidden="1" x14ac:dyDescent="0.35">
      <c r="A817" s="3" t="s">
        <v>28</v>
      </c>
      <c r="B817" s="3" t="str">
        <f>PROPER(AmazonProductData[[#This Row],[P_edit_3]])</f>
        <v>Duracell Usb C To</v>
      </c>
      <c r="C817" s="3" t="str">
        <f>SUBSTITUTE(AmazonProductData[[#This Row],[P_edit_2]],"/","")</f>
        <v>Duracell USB C To</v>
      </c>
      <c r="D817" s="3" t="str">
        <f>SUBSTITUTE(AmazonProductData[[#This Row],[P_edit_1]],"!!","")</f>
        <v>Duracell USB C To</v>
      </c>
      <c r="E817" s="3" t="str">
        <f>LEFT(AmazonProductData[[#This Row],[product_name-original]],FIND("~",SUBSTITUTE(AmazonProductData[[#This Row],[product_name-original]]," ","~",4))-1)</f>
        <v>Duracell USB C To</v>
      </c>
      <c r="F817" s="1" t="s">
        <v>1379</v>
      </c>
      <c r="G817" s="1" t="str">
        <f>LEFT(AmazonProductData[[#This Row],[category-orginal]],FIND("|",AmazonProductData[[#This Row],[category-orginal]]))</f>
        <v>Computers&amp;Accessories|</v>
      </c>
      <c r="H817" s="1" t="str">
        <f>SUBSTITUTE(AmazonProductData[[#This Row],[category-old3]], "OfficeProducts", "Office Products")</f>
        <v>Computers &amp; Accessories</v>
      </c>
      <c r="I817" s="1" t="str">
        <f>SUBSTITUTE(AmazonProductData[[#This Row],[Category2]], "&amp;", " &amp; ")</f>
        <v>Computers &amp; Accessories</v>
      </c>
      <c r="J817" s="1" t="str">
        <f>SUBSTITUTE(AmazonProductData[[#This Row],[category-old2]],"|","")</f>
        <v>Computers&amp;Accessories</v>
      </c>
      <c r="K817" s="1" t="s">
        <v>2688</v>
      </c>
      <c r="L817" s="13">
        <v>970</v>
      </c>
      <c r="M817" s="13" t="str">
        <f>IF(AmazonProductData[[#This Row],[Actual_price]]&lt;200,"₹200",IF(AmazonProductData[[#This Row],[Actual_price]]&lt;=500,"₹200–₹500"," &gt;₹500)"))</f>
        <v xml:space="preserve"> &gt;₹500)</v>
      </c>
      <c r="N817" s="36">
        <v>1999</v>
      </c>
      <c r="O817" s="36" t="str">
        <f>IF(AmazonProductData[[#This Row],[Discount_percentage]]&gt;=0.5,"50% or More","Less Than 50%")</f>
        <v>50% or More</v>
      </c>
      <c r="P817" s="27">
        <v>0.51</v>
      </c>
      <c r="Q817" s="32" t="str">
        <f>IF(AmazonProductData[[#This Row],[Rating]]&lt;3,"Good",IF(AmazonProductData[[#This Row],[Rating]]&lt;=3.9,"Very Good","Excellent"))</f>
        <v>Excellent</v>
      </c>
      <c r="R817" s="32">
        <f>AmazonProductData[[#This Row],[Rating]]*AmazonProductData[[#This Row],[Rating_count]]</f>
        <v>809.6</v>
      </c>
      <c r="S817" s="17">
        <v>4.4000000000000004</v>
      </c>
      <c r="T817" s="17">
        <f>AmazonProductData[[#This Row],[Actual_price]]*AmazonProductData[[#This Row],[Rating_count]]</f>
        <v>367816</v>
      </c>
      <c r="U817" s="17" t="str">
        <f>IF(AmazonProductData[[#This Row],[Rating_count]]&lt;1000,"Less than 1k Reviews","More than 1k Reviews")</f>
        <v>Less than 1k Reviews</v>
      </c>
      <c r="V817" s="20">
        <v>184</v>
      </c>
      <c r="W817" s="1" t="s">
        <v>2926</v>
      </c>
      <c r="X817" s="1" t="s">
        <v>4217</v>
      </c>
      <c r="Y817" s="1" t="s">
        <v>5411</v>
      </c>
      <c r="Z817" s="1" t="s">
        <v>6605</v>
      </c>
      <c r="AA817" s="1" t="s">
        <v>7799</v>
      </c>
      <c r="AB817" s="1" t="s">
        <v>8993</v>
      </c>
      <c r="AC817" s="2" t="s">
        <v>10208</v>
      </c>
      <c r="AD817" s="4" t="s">
        <v>11620</v>
      </c>
    </row>
    <row r="818" spans="1:30" hidden="1" x14ac:dyDescent="0.35">
      <c r="A818" s="3" t="s">
        <v>28</v>
      </c>
      <c r="B818" s="3" t="str">
        <f>PROPER(AmazonProductData[[#This Row],[P_edit_3]])</f>
        <v>Duracell Usb C To</v>
      </c>
      <c r="C818" s="3" t="str">
        <f>SUBSTITUTE(AmazonProductData[[#This Row],[P_edit_2]],"/","")</f>
        <v>Duracell USB C To</v>
      </c>
      <c r="D818" s="3" t="str">
        <f>SUBSTITUTE(AmazonProductData[[#This Row],[P_edit_1]],"!!","")</f>
        <v>Duracell USB C To</v>
      </c>
      <c r="E818" s="3" t="str">
        <f>LEFT(AmazonProductData[[#This Row],[product_name-original]],FIND("~",SUBSTITUTE(AmazonProductData[[#This Row],[product_name-original]]," ","~",4))-1)</f>
        <v>Duracell USB C To</v>
      </c>
      <c r="F818" s="1" t="s">
        <v>1379</v>
      </c>
      <c r="G818" s="1" t="str">
        <f>LEFT(AmazonProductData[[#This Row],[category-orginal]],FIND("|",AmazonProductData[[#This Row],[category-orginal]]))</f>
        <v>Computers&amp;Accessories|</v>
      </c>
      <c r="H818" s="1" t="str">
        <f>SUBSTITUTE(AmazonProductData[[#This Row],[category-old3]], "OfficeProducts", "Office Products")</f>
        <v>Computers &amp; Accessories</v>
      </c>
      <c r="I818" s="1" t="str">
        <f>SUBSTITUTE(AmazonProductData[[#This Row],[Category2]], "&amp;", " &amp; ")</f>
        <v>Computers &amp; Accessories</v>
      </c>
      <c r="J818" s="1" t="str">
        <f>SUBSTITUTE(AmazonProductData[[#This Row],[category-old2]],"|","")</f>
        <v>Computers&amp;Accessories</v>
      </c>
      <c r="K818" s="1" t="s">
        <v>2688</v>
      </c>
      <c r="L818" s="13">
        <v>970</v>
      </c>
      <c r="M818" s="13" t="str">
        <f>IF(AmazonProductData[[#This Row],[Actual_price]]&lt;200,"₹200",IF(AmazonProductData[[#This Row],[Actual_price]]&lt;=500,"₹200–₹500"," &gt;₹500)"))</f>
        <v xml:space="preserve"> &gt;₹500)</v>
      </c>
      <c r="N818" s="36">
        <v>1999</v>
      </c>
      <c r="O818" s="36" t="str">
        <f>IF(AmazonProductData[[#This Row],[Discount_percentage]]&gt;=0.5,"50% or More","Less Than 50%")</f>
        <v>50% or More</v>
      </c>
      <c r="P818" s="27">
        <v>0.51</v>
      </c>
      <c r="Q818" s="32" t="str">
        <f>IF(AmazonProductData[[#This Row],[Rating]]&lt;3,"Good",IF(AmazonProductData[[#This Row],[Rating]]&lt;=3.9,"Very Good","Excellent"))</f>
        <v>Excellent</v>
      </c>
      <c r="R818" s="32">
        <f>AmazonProductData[[#This Row],[Rating]]*AmazonProductData[[#This Row],[Rating_count]]</f>
        <v>809.6</v>
      </c>
      <c r="S818" s="17">
        <v>4.4000000000000004</v>
      </c>
      <c r="T818" s="17">
        <f>AmazonProductData[[#This Row],[Actual_price]]*AmazonProductData[[#This Row],[Rating_count]]</f>
        <v>367816</v>
      </c>
      <c r="U818" s="17" t="str">
        <f>IF(AmazonProductData[[#This Row],[Rating_count]]&lt;1000,"Less than 1k Reviews","More than 1k Reviews")</f>
        <v>Less than 1k Reviews</v>
      </c>
      <c r="V818" s="20">
        <v>184</v>
      </c>
      <c r="W818" s="1" t="s">
        <v>2926</v>
      </c>
      <c r="X818" s="1" t="s">
        <v>4217</v>
      </c>
      <c r="Y818" s="1" t="s">
        <v>5411</v>
      </c>
      <c r="Z818" s="1" t="s">
        <v>6605</v>
      </c>
      <c r="AA818" s="1" t="s">
        <v>7799</v>
      </c>
      <c r="AB818" s="1" t="s">
        <v>8993</v>
      </c>
      <c r="AC818" s="2" t="s">
        <v>10665</v>
      </c>
      <c r="AD818" s="4" t="s">
        <v>12096</v>
      </c>
    </row>
    <row r="819" spans="1:30" hidden="1" x14ac:dyDescent="0.35">
      <c r="A819" s="3" t="s">
        <v>28</v>
      </c>
      <c r="B819" s="3" t="str">
        <f>PROPER(AmazonProductData[[#This Row],[P_edit_3]])</f>
        <v>Duracell Usb C To</v>
      </c>
      <c r="C819" s="3" t="str">
        <f>SUBSTITUTE(AmazonProductData[[#This Row],[P_edit_2]],"/","")</f>
        <v>Duracell USB C To</v>
      </c>
      <c r="D819" s="3" t="str">
        <f>SUBSTITUTE(AmazonProductData[[#This Row],[P_edit_1]],"!!","")</f>
        <v>Duracell USB C To</v>
      </c>
      <c r="E819" s="3" t="str">
        <f>LEFT(AmazonProductData[[#This Row],[product_name-original]],FIND("~",SUBSTITUTE(AmazonProductData[[#This Row],[product_name-original]]," ","~",4))-1)</f>
        <v>Duracell USB C To</v>
      </c>
      <c r="F819" s="1" t="s">
        <v>1379</v>
      </c>
      <c r="G819" s="1" t="str">
        <f>LEFT(AmazonProductData[[#This Row],[category-orginal]],FIND("|",AmazonProductData[[#This Row],[category-orginal]]))</f>
        <v>Computers&amp;Accessories|</v>
      </c>
      <c r="H819" s="1" t="str">
        <f>SUBSTITUTE(AmazonProductData[[#This Row],[category-old3]], "OfficeProducts", "Office Products")</f>
        <v>Computers &amp; Accessories</v>
      </c>
      <c r="I819" s="1" t="str">
        <f>SUBSTITUTE(AmazonProductData[[#This Row],[Category2]], "&amp;", " &amp; ")</f>
        <v>Computers &amp; Accessories</v>
      </c>
      <c r="J819" s="1" t="str">
        <f>SUBSTITUTE(AmazonProductData[[#This Row],[category-old2]],"|","")</f>
        <v>Computers&amp;Accessories</v>
      </c>
      <c r="K819" s="1" t="s">
        <v>2688</v>
      </c>
      <c r="L819" s="13">
        <v>970</v>
      </c>
      <c r="M819" s="13" t="str">
        <f>IF(AmazonProductData[[#This Row],[Actual_price]]&lt;200,"₹200",IF(AmazonProductData[[#This Row],[Actual_price]]&lt;=500,"₹200–₹500"," &gt;₹500)"))</f>
        <v xml:space="preserve"> &gt;₹500)</v>
      </c>
      <c r="N819" s="36">
        <v>1999</v>
      </c>
      <c r="O819" s="36" t="str">
        <f>IF(AmazonProductData[[#This Row],[Discount_percentage]]&gt;=0.5,"50% or More","Less Than 50%")</f>
        <v>50% or More</v>
      </c>
      <c r="P819" s="27">
        <v>0.51</v>
      </c>
      <c r="Q819" s="32" t="str">
        <f>IF(AmazonProductData[[#This Row],[Rating]]&lt;3,"Good",IF(AmazonProductData[[#This Row],[Rating]]&lt;=3.9,"Very Good","Excellent"))</f>
        <v>Excellent</v>
      </c>
      <c r="R819" s="32">
        <f>AmazonProductData[[#This Row],[Rating]]*AmazonProductData[[#This Row],[Rating_count]]</f>
        <v>809.6</v>
      </c>
      <c r="S819" s="17">
        <v>4.4000000000000004</v>
      </c>
      <c r="T819" s="17">
        <f>AmazonProductData[[#This Row],[Actual_price]]*AmazonProductData[[#This Row],[Rating_count]]</f>
        <v>367816</v>
      </c>
      <c r="U819" s="17" t="str">
        <f>IF(AmazonProductData[[#This Row],[Rating_count]]&lt;1000,"Less than 1k Reviews","More than 1k Reviews")</f>
        <v>Less than 1k Reviews</v>
      </c>
      <c r="V819" s="20">
        <v>184</v>
      </c>
      <c r="W819" s="1" t="s">
        <v>2926</v>
      </c>
      <c r="X819" s="1" t="s">
        <v>4217</v>
      </c>
      <c r="Y819" s="1" t="s">
        <v>5411</v>
      </c>
      <c r="Z819" s="1" t="s">
        <v>6605</v>
      </c>
      <c r="AA819" s="1" t="s">
        <v>7799</v>
      </c>
      <c r="AB819" s="1" t="s">
        <v>8993</v>
      </c>
      <c r="AC819" s="2" t="s">
        <v>10929</v>
      </c>
      <c r="AD819" s="4" t="s">
        <v>12376</v>
      </c>
    </row>
    <row r="820" spans="1:30" x14ac:dyDescent="0.35">
      <c r="A820" s="3" t="s">
        <v>1132</v>
      </c>
      <c r="B820" s="3" t="str">
        <f>PROPER(AmazonProductData[[#This Row],[P_edit_3]])</f>
        <v>Prettykrafts Laundry Basket For</v>
      </c>
      <c r="C820" s="3" t="str">
        <f>SUBSTITUTE(AmazonProductData[[#This Row],[P_edit_2]],"/","")</f>
        <v>PrettyKrafts Laundry Basket for</v>
      </c>
      <c r="D820" s="3" t="str">
        <f>SUBSTITUTE(AmazonProductData[[#This Row],[P_edit_1]],"!!","")</f>
        <v>PrettyKrafts Laundry Basket for</v>
      </c>
      <c r="E820" s="3" t="str">
        <f>LEFT(AmazonProductData[[#This Row],[product_name-original]],FIND("~",SUBSTITUTE(AmazonProductData[[#This Row],[product_name-original]]," ","~",4))-1)</f>
        <v>PrettyKrafts Laundry Basket for</v>
      </c>
      <c r="F820" s="1" t="s">
        <v>2469</v>
      </c>
      <c r="G820" s="1" t="str">
        <f>LEFT(AmazonProductData[[#This Row],[category-orginal]],FIND("|",AmazonProductData[[#This Row],[category-orginal]]))</f>
        <v>Home&amp;Kitchen|</v>
      </c>
      <c r="H820" s="1" t="str">
        <f>SUBSTITUTE(AmazonProductData[[#This Row],[category-old3]], "OfficeProducts", "Office Products")</f>
        <v>Home &amp; Kitchen</v>
      </c>
      <c r="I820" s="1" t="str">
        <f>SUBSTITUTE(AmazonProductData[[#This Row],[Category2]], "&amp;", " &amp; ")</f>
        <v>Home &amp; Kitchen</v>
      </c>
      <c r="J820" s="1" t="str">
        <f>SUBSTITUTE(AmazonProductData[[#This Row],[category-old2]],"|","")</f>
        <v>Home&amp;Kitchen</v>
      </c>
      <c r="K820" s="1" t="s">
        <v>2846</v>
      </c>
      <c r="L820" s="13">
        <v>351</v>
      </c>
      <c r="M820" s="13" t="str">
        <f>IF(AmazonProductData[[#This Row],[Actual_price]]&lt;200,"₹200",IF(AmazonProductData[[#This Row],[Actual_price]]&lt;=500,"₹200–₹500"," &gt;₹500)"))</f>
        <v xml:space="preserve"> &gt;₹500)</v>
      </c>
      <c r="N820" s="36">
        <v>1099</v>
      </c>
      <c r="O820" s="36" t="str">
        <f>IF(AmazonProductData[[#This Row],[Discount_percentage]]&gt;=0.5,"50% or More","Less Than 50%")</f>
        <v>50% or More</v>
      </c>
      <c r="P820" s="27">
        <v>0.68</v>
      </c>
      <c r="Q820" s="32" t="str">
        <f>IF(AmazonProductData[[#This Row],[Rating]]&lt;3,"Good",IF(AmazonProductData[[#This Row],[Rating]]&lt;=3.9,"Very Good","Excellent"))</f>
        <v>Very Good</v>
      </c>
      <c r="R820" s="32">
        <f>AmazonProductData[[#This Row],[Rating]]*AmazonProductData[[#This Row],[Rating_count]]</f>
        <v>5439</v>
      </c>
      <c r="S820" s="17">
        <v>3.7</v>
      </c>
      <c r="T820" s="17">
        <f>AmazonProductData[[#This Row],[Actual_price]]*AmazonProductData[[#This Row],[Rating_count]]</f>
        <v>1615530</v>
      </c>
      <c r="U820" s="17" t="str">
        <f>IF(AmazonProductData[[#This Row],[Rating_count]]&lt;1000,"Less than 1k Reviews","More than 1k Reviews")</f>
        <v>More than 1k Reviews</v>
      </c>
      <c r="V820" s="20">
        <v>1470</v>
      </c>
      <c r="W820" s="1" t="s">
        <v>3975</v>
      </c>
      <c r="X820" s="1" t="s">
        <v>5167</v>
      </c>
      <c r="Y820" s="1" t="s">
        <v>6361</v>
      </c>
      <c r="Z820" s="1" t="s">
        <v>7555</v>
      </c>
      <c r="AA820" s="1" t="s">
        <v>8749</v>
      </c>
      <c r="AB820" s="1" t="s">
        <v>9961</v>
      </c>
      <c r="AC820" s="2" t="s">
        <v>11374</v>
      </c>
      <c r="AD820" s="4" t="s">
        <v>12838</v>
      </c>
    </row>
    <row r="821" spans="1:30" hidden="1" x14ac:dyDescent="0.35">
      <c r="A821" s="3" t="s">
        <v>936</v>
      </c>
      <c r="B821" s="3" t="str">
        <f>PROPER(AmazonProductData[[#This Row],[P_edit_3]])</f>
        <v>R B Nova Lintfabric</v>
      </c>
      <c r="C821" s="3" t="str">
        <f>SUBSTITUTE(AmazonProductData[[#This Row],[P_edit_2]],"/","")</f>
        <v>R B Nova LintFabric</v>
      </c>
      <c r="D821" s="3" t="str">
        <f>SUBSTITUTE(AmazonProductData[[#This Row],[P_edit_1]],"!!","")</f>
        <v>R B Nova Lint/Fabric</v>
      </c>
      <c r="E821" s="3" t="str">
        <f>LEFT(AmazonProductData[[#This Row],[product_name-original]],FIND("~",SUBSTITUTE(AmazonProductData[[#This Row],[product_name-original]]," ","~",4))-1)</f>
        <v>R B Nova Lint/Fabric</v>
      </c>
      <c r="F821" s="1" t="s">
        <v>2273</v>
      </c>
      <c r="G821" s="1" t="str">
        <f>LEFT(AmazonProductData[[#This Row],[category-orginal]],FIND("|",AmazonProductData[[#This Row],[category-orginal]]))</f>
        <v>Home&amp;Kitchen|</v>
      </c>
      <c r="H821" s="1" t="str">
        <f>SUBSTITUTE(AmazonProductData[[#This Row],[category-old3]], "OfficeProducts", "Office Products")</f>
        <v>Home &amp; Kitchen</v>
      </c>
      <c r="I821" s="1" t="str">
        <f>SUBSTITUTE(AmazonProductData[[#This Row],[Category2]], "&amp;", " &amp; ")</f>
        <v>Home &amp; Kitchen</v>
      </c>
      <c r="J821" s="1" t="str">
        <f>SUBSTITUTE(AmazonProductData[[#This Row],[category-old2]],"|","")</f>
        <v>Home&amp;Kitchen</v>
      </c>
      <c r="K821" s="1" t="s">
        <v>2833</v>
      </c>
      <c r="L821" s="13">
        <v>398</v>
      </c>
      <c r="M821" s="13" t="str">
        <f>IF(AmazonProductData[[#This Row],[Actual_price]]&lt;200,"₹200",IF(AmazonProductData[[#This Row],[Actual_price]]&lt;=500,"₹200–₹500"," &gt;₹500)"))</f>
        <v xml:space="preserve"> &gt;₹500)</v>
      </c>
      <c r="N821" s="36">
        <v>1999</v>
      </c>
      <c r="O821" s="36" t="str">
        <f>IF(AmazonProductData[[#This Row],[Discount_percentage]]&gt;=0.5,"50% or More","Less Than 50%")</f>
        <v>50% or More</v>
      </c>
      <c r="P821" s="27">
        <v>0.8</v>
      </c>
      <c r="Q821" s="32" t="str">
        <f>IF(AmazonProductData[[#This Row],[Rating]]&lt;3,"Good",IF(AmazonProductData[[#This Row],[Rating]]&lt;=3.9,"Very Good","Excellent"))</f>
        <v>Excellent</v>
      </c>
      <c r="R821" s="32">
        <f>AmazonProductData[[#This Row],[Rating]]*AmazonProductData[[#This Row],[Rating_count]]</f>
        <v>1053.6999999999998</v>
      </c>
      <c r="S821" s="17">
        <v>4.0999999999999996</v>
      </c>
      <c r="T821" s="17">
        <f>AmazonProductData[[#This Row],[Actual_price]]*AmazonProductData[[#This Row],[Rating_count]]</f>
        <v>513743</v>
      </c>
      <c r="U821" s="17" t="str">
        <f>IF(AmazonProductData[[#This Row],[Rating_count]]&lt;1000,"Less than 1k Reviews","More than 1k Reviews")</f>
        <v>Less than 1k Reviews</v>
      </c>
      <c r="V821" s="20">
        <v>257</v>
      </c>
      <c r="W821" s="1" t="s">
        <v>3780</v>
      </c>
      <c r="X821" s="1" t="s">
        <v>4971</v>
      </c>
      <c r="Y821" s="1" t="s">
        <v>6165</v>
      </c>
      <c r="Z821" s="1" t="s">
        <v>7359</v>
      </c>
      <c r="AA821" s="1" t="s">
        <v>8553</v>
      </c>
      <c r="AB821" s="1" t="s">
        <v>9765</v>
      </c>
      <c r="AC821" s="2" t="s">
        <v>11179</v>
      </c>
      <c r="AD821" s="4" t="s">
        <v>12642</v>
      </c>
    </row>
    <row r="822" spans="1:30" x14ac:dyDescent="0.35">
      <c r="A822" s="3" t="s">
        <v>1128</v>
      </c>
      <c r="B822" s="3" t="str">
        <f>PROPER(AmazonProductData[[#This Row],[P_edit_3]])</f>
        <v>Black+Decker Handheld Portable Garment</v>
      </c>
      <c r="C822" s="3" t="str">
        <f>SUBSTITUTE(AmazonProductData[[#This Row],[P_edit_2]],"/","")</f>
        <v>Black+Decker Handheld Portable Garment</v>
      </c>
      <c r="D822" s="3" t="str">
        <f>SUBSTITUTE(AmazonProductData[[#This Row],[P_edit_1]],"!!","")</f>
        <v>Black+Decker Handheld Portable Garment</v>
      </c>
      <c r="E822" s="3" t="str">
        <f>LEFT(AmazonProductData[[#This Row],[product_name-original]],FIND("~",SUBSTITUTE(AmazonProductData[[#This Row],[product_name-original]]," ","~",4))-1)</f>
        <v>Black+Decker Handheld Portable Garment</v>
      </c>
      <c r="F822" s="1" t="s">
        <v>2465</v>
      </c>
      <c r="G822" s="1" t="str">
        <f>LEFT(AmazonProductData[[#This Row],[category-orginal]],FIND("|",AmazonProductData[[#This Row],[category-orginal]]))</f>
        <v>Home&amp;Kitchen|</v>
      </c>
      <c r="H822" s="1" t="str">
        <f>SUBSTITUTE(AmazonProductData[[#This Row],[category-old3]], "OfficeProducts", "Office Products")</f>
        <v>Home &amp; Kitchen</v>
      </c>
      <c r="I822" s="1" t="str">
        <f>SUBSTITUTE(AmazonProductData[[#This Row],[Category2]], "&amp;", " &amp; ")</f>
        <v>Home &amp; Kitchen</v>
      </c>
      <c r="J822" s="1" t="str">
        <f>SUBSTITUTE(AmazonProductData[[#This Row],[category-old2]],"|","")</f>
        <v>Home&amp;Kitchen</v>
      </c>
      <c r="K822" s="1" t="s">
        <v>2847</v>
      </c>
      <c r="L822" s="13">
        <v>3299</v>
      </c>
      <c r="M822" s="13" t="str">
        <f>IF(AmazonProductData[[#This Row],[Actual_price]]&lt;200,"₹200",IF(AmazonProductData[[#This Row],[Actual_price]]&lt;=500,"₹200–₹500"," &gt;₹500)"))</f>
        <v xml:space="preserve"> &gt;₹500)</v>
      </c>
      <c r="N822" s="36">
        <v>4995</v>
      </c>
      <c r="O822" s="36" t="str">
        <f>IF(AmazonProductData[[#This Row],[Discount_percentage]]&gt;=0.5,"50% or More","Less Than 50%")</f>
        <v>Less Than 50%</v>
      </c>
      <c r="P822" s="27">
        <v>0.34</v>
      </c>
      <c r="Q822" s="32" t="str">
        <f>IF(AmazonProductData[[#This Row],[Rating]]&lt;3,"Good",IF(AmazonProductData[[#This Row],[Rating]]&lt;=3.9,"Very Good","Excellent"))</f>
        <v>Very Good</v>
      </c>
      <c r="R822" s="32">
        <f>AmazonProductData[[#This Row],[Rating]]*AmazonProductData[[#This Row],[Rating_count]]</f>
        <v>5293.4</v>
      </c>
      <c r="S822" s="17">
        <v>3.8</v>
      </c>
      <c r="T822" s="17">
        <f>AmazonProductData[[#This Row],[Actual_price]]*AmazonProductData[[#This Row],[Rating_count]]</f>
        <v>6958035</v>
      </c>
      <c r="U822" s="17" t="str">
        <f>IF(AmazonProductData[[#This Row],[Rating_count]]&lt;1000,"Less than 1k Reviews","More than 1k Reviews")</f>
        <v>More than 1k Reviews</v>
      </c>
      <c r="V822" s="20">
        <v>1393</v>
      </c>
      <c r="W822" s="1" t="s">
        <v>3971</v>
      </c>
      <c r="X822" s="1" t="s">
        <v>5163</v>
      </c>
      <c r="Y822" s="1" t="s">
        <v>6357</v>
      </c>
      <c r="Z822" s="1" t="s">
        <v>7551</v>
      </c>
      <c r="AA822" s="1" t="s">
        <v>8745</v>
      </c>
      <c r="AB822" s="1" t="s">
        <v>9957</v>
      </c>
      <c r="AC822" s="2" t="s">
        <v>11370</v>
      </c>
      <c r="AD822" s="4" t="s">
        <v>12834</v>
      </c>
    </row>
    <row r="823" spans="1:30" hidden="1" x14ac:dyDescent="0.35">
      <c r="A823" s="3" t="s">
        <v>167</v>
      </c>
      <c r="B823" s="3" t="str">
        <f>PROPER(AmazonProductData[[#This Row],[P_edit_3]])</f>
        <v>Electvision Remote Control Compatible</v>
      </c>
      <c r="C823" s="3" t="str">
        <f>SUBSTITUTE(AmazonProductData[[#This Row],[P_edit_2]],"/","")</f>
        <v>Electvision Remote Control Compatible</v>
      </c>
      <c r="D823" s="3" t="str">
        <f>SUBSTITUTE(AmazonProductData[[#This Row],[P_edit_1]],"!!","")</f>
        <v>Electvision Remote Control Compatible</v>
      </c>
      <c r="E823" s="3" t="str">
        <f>LEFT(AmazonProductData[[#This Row],[product_name-original]],FIND("~",SUBSTITUTE(AmazonProductData[[#This Row],[product_name-original]]," ","~",4))-1)</f>
        <v>Electvision Remote Control Compatible</v>
      </c>
      <c r="F823" s="1" t="s">
        <v>1518</v>
      </c>
      <c r="G823" s="1" t="str">
        <f>LEFT(AmazonProductData[[#This Row],[category-orginal]],FIND("|",AmazonProductData[[#This Row],[category-orginal]]))</f>
        <v>Electronics|</v>
      </c>
      <c r="H823" s="1" t="str">
        <f>SUBSTITUTE(AmazonProductData[[#This Row],[category-old3]], "OfficeProducts", "Office Products")</f>
        <v>Electronics</v>
      </c>
      <c r="I823" s="1" t="str">
        <f>SUBSTITUTE(AmazonProductData[[#This Row],[Category2]], "&amp;", " &amp; ")</f>
        <v>Electronics</v>
      </c>
      <c r="J823" s="1" t="str">
        <f>SUBSTITUTE(AmazonProductData[[#This Row],[category-old2]],"|","")</f>
        <v>Electronics</v>
      </c>
      <c r="K823" s="1" t="s">
        <v>2692</v>
      </c>
      <c r="L823" s="13">
        <v>339</v>
      </c>
      <c r="M823" s="13" t="str">
        <f>IF(AmazonProductData[[#This Row],[Actual_price]]&lt;200,"₹200",IF(AmazonProductData[[#This Row],[Actual_price]]&lt;=500,"₹200–₹500"," &gt;₹500)"))</f>
        <v xml:space="preserve"> &gt;₹500)</v>
      </c>
      <c r="N823" s="36">
        <v>1999</v>
      </c>
      <c r="O823" s="36" t="str">
        <f>IF(AmazonProductData[[#This Row],[Discount_percentage]]&gt;=0.5,"50% or More","Less Than 50%")</f>
        <v>50% or More</v>
      </c>
      <c r="P823" s="27">
        <v>0.83</v>
      </c>
      <c r="Q823" s="32" t="str">
        <f>IF(AmazonProductData[[#This Row],[Rating]]&lt;3,"Good",IF(AmazonProductData[[#This Row],[Rating]]&lt;=3.9,"Very Good","Excellent"))</f>
        <v>Excellent</v>
      </c>
      <c r="R823" s="32">
        <f>AmazonProductData[[#This Row],[Rating]]*AmazonProductData[[#This Row],[Rating_count]]</f>
        <v>1372</v>
      </c>
      <c r="S823" s="17">
        <v>4</v>
      </c>
      <c r="T823" s="17">
        <f>AmazonProductData[[#This Row],[Actual_price]]*AmazonProductData[[#This Row],[Rating_count]]</f>
        <v>685657</v>
      </c>
      <c r="U823" s="17" t="str">
        <f>IF(AmazonProductData[[#This Row],[Rating_count]]&lt;1000,"Less than 1k Reviews","More than 1k Reviews")</f>
        <v>Less than 1k Reviews</v>
      </c>
      <c r="V823" s="20">
        <v>343</v>
      </c>
      <c r="W823" s="1" t="s">
        <v>3060</v>
      </c>
      <c r="X823" s="1" t="s">
        <v>4320</v>
      </c>
      <c r="Y823" s="1" t="s">
        <v>5514</v>
      </c>
      <c r="Z823" s="1" t="s">
        <v>6708</v>
      </c>
      <c r="AA823" s="1" t="s">
        <v>7902</v>
      </c>
      <c r="AB823" s="1" t="s">
        <v>9102</v>
      </c>
      <c r="AC823" s="2" t="s">
        <v>10345</v>
      </c>
      <c r="AD823" s="4" t="s">
        <v>11759</v>
      </c>
    </row>
    <row r="824" spans="1:30" x14ac:dyDescent="0.35">
      <c r="A824" s="3" t="s">
        <v>145</v>
      </c>
      <c r="B824" s="3" t="str">
        <f>PROPER(AmazonProductData[[#This Row],[P_edit_3]])</f>
        <v>Airtel Digitaltv Dth Remote</v>
      </c>
      <c r="C824" s="3" t="str">
        <f>SUBSTITUTE(AmazonProductData[[#This Row],[P_edit_2]],"/","")</f>
        <v>Airtel DigitalTV DTH Remote</v>
      </c>
      <c r="D824" s="3" t="str">
        <f>SUBSTITUTE(AmazonProductData[[#This Row],[P_edit_1]],"!!","")</f>
        <v>Airtel DigitalTV DTH Remote</v>
      </c>
      <c r="E824" s="3" t="str">
        <f>LEFT(AmazonProductData[[#This Row],[product_name-original]],FIND("~",SUBSTITUTE(AmazonProductData[[#This Row],[product_name-original]]," ","~",4))-1)</f>
        <v>Airtel DigitalTV DTH Remote</v>
      </c>
      <c r="F824" s="1" t="s">
        <v>1496</v>
      </c>
      <c r="G824" s="1" t="str">
        <f>LEFT(AmazonProductData[[#This Row],[category-orginal]],FIND("|",AmazonProductData[[#This Row],[category-orginal]]))</f>
        <v>Electronics|</v>
      </c>
      <c r="H824" s="1" t="str">
        <f>SUBSTITUTE(AmazonProductData[[#This Row],[category-old3]], "OfficeProducts", "Office Products")</f>
        <v>Electronics</v>
      </c>
      <c r="I824" s="1" t="str">
        <f>SUBSTITUTE(AmazonProductData[[#This Row],[Category2]], "&amp;", " &amp; ")</f>
        <v>Electronics</v>
      </c>
      <c r="J824" s="1" t="str">
        <f>SUBSTITUTE(AmazonProductData[[#This Row],[category-old2]],"|","")</f>
        <v>Electronics</v>
      </c>
      <c r="K824" s="1" t="s">
        <v>2692</v>
      </c>
      <c r="L824" s="13">
        <v>195</v>
      </c>
      <c r="M824" s="13" t="str">
        <f>IF(AmazonProductData[[#This Row],[Actual_price]]&lt;200,"₹200",IF(AmazonProductData[[#This Row],[Actual_price]]&lt;=500,"₹200–₹500"," &gt;₹500)"))</f>
        <v>₹200–₹500</v>
      </c>
      <c r="N824" s="36">
        <v>499</v>
      </c>
      <c r="O824" s="36" t="str">
        <f>IF(AmazonProductData[[#This Row],[Discount_percentage]]&gt;=0.5,"50% or More","Less Than 50%")</f>
        <v>50% or More</v>
      </c>
      <c r="P824" s="27">
        <v>0.61</v>
      </c>
      <c r="Q824" s="32" t="str">
        <f>IF(AmazonProductData[[#This Row],[Rating]]&lt;3,"Good",IF(AmazonProductData[[#This Row],[Rating]]&lt;=3.9,"Very Good","Excellent"))</f>
        <v>Very Good</v>
      </c>
      <c r="R824" s="32">
        <f>AmazonProductData[[#This Row],[Rating]]*AmazonProductData[[#This Row],[Rating_count]]</f>
        <v>5117.1000000000004</v>
      </c>
      <c r="S824" s="17">
        <v>3.7</v>
      </c>
      <c r="T824" s="17">
        <f>AmazonProductData[[#This Row],[Actual_price]]*AmazonProductData[[#This Row],[Rating_count]]</f>
        <v>690117</v>
      </c>
      <c r="U824" s="17" t="str">
        <f>IF(AmazonProductData[[#This Row],[Rating_count]]&lt;1000,"Less than 1k Reviews","More than 1k Reviews")</f>
        <v>More than 1k Reviews</v>
      </c>
      <c r="V824" s="20">
        <v>1383</v>
      </c>
      <c r="W824" s="1" t="s">
        <v>3039</v>
      </c>
      <c r="X824" s="1" t="s">
        <v>4304</v>
      </c>
      <c r="Y824" s="1" t="s">
        <v>5498</v>
      </c>
      <c r="Z824" s="1" t="s">
        <v>6692</v>
      </c>
      <c r="AA824" s="1" t="s">
        <v>7886</v>
      </c>
      <c r="AB824" s="1" t="s">
        <v>9086</v>
      </c>
      <c r="AC824" s="2" t="s">
        <v>10323</v>
      </c>
      <c r="AD824" s="4" t="s">
        <v>11737</v>
      </c>
    </row>
    <row r="825" spans="1:30" hidden="1" x14ac:dyDescent="0.35">
      <c r="A825" s="3" t="s">
        <v>39</v>
      </c>
      <c r="B825" s="3" t="str">
        <f>PROPER(AmazonProductData[[#This Row],[P_edit_3]])</f>
        <v>Duracell Type C To</v>
      </c>
      <c r="C825" s="3" t="str">
        <f>SUBSTITUTE(AmazonProductData[[#This Row],[P_edit_2]],"/","")</f>
        <v>Duracell Type C To</v>
      </c>
      <c r="D825" s="3" t="str">
        <f>SUBSTITUTE(AmazonProductData[[#This Row],[P_edit_1]],"!!","")</f>
        <v>Duracell Type C To</v>
      </c>
      <c r="E825" s="3" t="str">
        <f>LEFT(AmazonProductData[[#This Row],[product_name-original]],FIND("~",SUBSTITUTE(AmazonProductData[[#This Row],[product_name-original]]," ","~",4))-1)</f>
        <v>Duracell Type C To</v>
      </c>
      <c r="F825" s="1" t="s">
        <v>1390</v>
      </c>
      <c r="G825" s="1" t="str">
        <f>LEFT(AmazonProductData[[#This Row],[category-orginal]],FIND("|",AmazonProductData[[#This Row],[category-orginal]]))</f>
        <v>Computers&amp;Accessories|</v>
      </c>
      <c r="H825" s="1" t="str">
        <f>SUBSTITUTE(AmazonProductData[[#This Row],[category-old3]], "OfficeProducts", "Office Products")</f>
        <v>Computers &amp; Accessories</v>
      </c>
      <c r="I825" s="1" t="str">
        <f>SUBSTITUTE(AmazonProductData[[#This Row],[Category2]], "&amp;", " &amp; ")</f>
        <v>Computers &amp; Accessories</v>
      </c>
      <c r="J825" s="1" t="str">
        <f>SUBSTITUTE(AmazonProductData[[#This Row],[category-old2]],"|","")</f>
        <v>Computers&amp;Accessories</v>
      </c>
      <c r="K825" s="1" t="s">
        <v>2688</v>
      </c>
      <c r="L825" s="13">
        <v>970</v>
      </c>
      <c r="M825" s="13" t="str">
        <f>IF(AmazonProductData[[#This Row],[Actual_price]]&lt;200,"₹200",IF(AmazonProductData[[#This Row],[Actual_price]]&lt;=500,"₹200–₹500"," &gt;₹500)"))</f>
        <v xml:space="preserve"> &gt;₹500)</v>
      </c>
      <c r="N825" s="36">
        <v>1999</v>
      </c>
      <c r="O825" s="36" t="str">
        <f>IF(AmazonProductData[[#This Row],[Discount_percentage]]&gt;=0.5,"50% or More","Less Than 50%")</f>
        <v>50% or More</v>
      </c>
      <c r="P825" s="27">
        <v>0.51</v>
      </c>
      <c r="Q825" s="32" t="str">
        <f>IF(AmazonProductData[[#This Row],[Rating]]&lt;3,"Good",IF(AmazonProductData[[#This Row],[Rating]]&lt;=3.9,"Very Good","Excellent"))</f>
        <v>Excellent</v>
      </c>
      <c r="R825" s="32">
        <f>AmazonProductData[[#This Row],[Rating]]*AmazonProductData[[#This Row],[Rating_count]]</f>
        <v>1940.4</v>
      </c>
      <c r="S825" s="17">
        <v>4.2</v>
      </c>
      <c r="T825" s="17">
        <f>AmazonProductData[[#This Row],[Actual_price]]*AmazonProductData[[#This Row],[Rating_count]]</f>
        <v>923538</v>
      </c>
      <c r="U825" s="17" t="str">
        <f>IF(AmazonProductData[[#This Row],[Rating_count]]&lt;1000,"Less than 1k Reviews","More than 1k Reviews")</f>
        <v>Less than 1k Reviews</v>
      </c>
      <c r="V825" s="20">
        <v>462</v>
      </c>
      <c r="W825" s="1" t="s">
        <v>2937</v>
      </c>
      <c r="X825" s="1" t="s">
        <v>4227</v>
      </c>
      <c r="Y825" s="1" t="s">
        <v>5421</v>
      </c>
      <c r="Z825" s="1" t="s">
        <v>6615</v>
      </c>
      <c r="AA825" s="1" t="s">
        <v>7809</v>
      </c>
      <c r="AB825" s="1" t="s">
        <v>9004</v>
      </c>
      <c r="AC825" s="2" t="s">
        <v>10219</v>
      </c>
      <c r="AD825" s="4" t="s">
        <v>11631</v>
      </c>
    </row>
    <row r="826" spans="1:30" hidden="1" x14ac:dyDescent="0.35">
      <c r="A826" s="3" t="s">
        <v>39</v>
      </c>
      <c r="B826" s="3" t="str">
        <f>PROPER(AmazonProductData[[#This Row],[P_edit_3]])</f>
        <v>Duracell Type C To</v>
      </c>
      <c r="C826" s="3" t="str">
        <f>SUBSTITUTE(AmazonProductData[[#This Row],[P_edit_2]],"/","")</f>
        <v>Duracell Type C To</v>
      </c>
      <c r="D826" s="3" t="str">
        <f>SUBSTITUTE(AmazonProductData[[#This Row],[P_edit_1]],"!!","")</f>
        <v>Duracell Type C To</v>
      </c>
      <c r="E826" s="3" t="str">
        <f>LEFT(AmazonProductData[[#This Row],[product_name-original]],FIND("~",SUBSTITUTE(AmazonProductData[[#This Row],[product_name-original]]," ","~",4))-1)</f>
        <v>Duracell Type C To</v>
      </c>
      <c r="F826" s="1" t="s">
        <v>1390</v>
      </c>
      <c r="G826" s="1" t="str">
        <f>LEFT(AmazonProductData[[#This Row],[category-orginal]],FIND("|",AmazonProductData[[#This Row],[category-orginal]]))</f>
        <v>Computers&amp;Accessories|</v>
      </c>
      <c r="H826" s="1" t="str">
        <f>SUBSTITUTE(AmazonProductData[[#This Row],[category-old3]], "OfficeProducts", "Office Products")</f>
        <v>Computers &amp; Accessories</v>
      </c>
      <c r="I826" s="1" t="str">
        <f>SUBSTITUTE(AmazonProductData[[#This Row],[Category2]], "&amp;", " &amp; ")</f>
        <v>Computers &amp; Accessories</v>
      </c>
      <c r="J826" s="1" t="str">
        <f>SUBSTITUTE(AmazonProductData[[#This Row],[category-old2]],"|","")</f>
        <v>Computers&amp;Accessories</v>
      </c>
      <c r="K826" s="1" t="s">
        <v>2688</v>
      </c>
      <c r="L826" s="13">
        <v>970</v>
      </c>
      <c r="M826" s="13" t="str">
        <f>IF(AmazonProductData[[#This Row],[Actual_price]]&lt;200,"₹200",IF(AmazonProductData[[#This Row],[Actual_price]]&lt;=500,"₹200–₹500"," &gt;₹500)"))</f>
        <v xml:space="preserve"> &gt;₹500)</v>
      </c>
      <c r="N826" s="36">
        <v>1999</v>
      </c>
      <c r="O826" s="36" t="str">
        <f>IF(AmazonProductData[[#This Row],[Discount_percentage]]&gt;=0.5,"50% or More","Less Than 50%")</f>
        <v>50% or More</v>
      </c>
      <c r="P826" s="27">
        <v>0.51</v>
      </c>
      <c r="Q826" s="32" t="str">
        <f>IF(AmazonProductData[[#This Row],[Rating]]&lt;3,"Good",IF(AmazonProductData[[#This Row],[Rating]]&lt;=3.9,"Very Good","Excellent"))</f>
        <v>Excellent</v>
      </c>
      <c r="R826" s="32">
        <f>AmazonProductData[[#This Row],[Rating]]*AmazonProductData[[#This Row],[Rating_count]]</f>
        <v>1940.4</v>
      </c>
      <c r="S826" s="17">
        <v>4.2</v>
      </c>
      <c r="T826" s="17">
        <f>AmazonProductData[[#This Row],[Actual_price]]*AmazonProductData[[#This Row],[Rating_count]]</f>
        <v>923538</v>
      </c>
      <c r="U826" s="17" t="str">
        <f>IF(AmazonProductData[[#This Row],[Rating_count]]&lt;1000,"Less than 1k Reviews","More than 1k Reviews")</f>
        <v>Less than 1k Reviews</v>
      </c>
      <c r="V826" s="20">
        <v>462</v>
      </c>
      <c r="W826" s="1" t="s">
        <v>2937</v>
      </c>
      <c r="X826" s="1" t="s">
        <v>4227</v>
      </c>
      <c r="Y826" s="1" t="s">
        <v>5421</v>
      </c>
      <c r="Z826" s="1" t="s">
        <v>6615</v>
      </c>
      <c r="AA826" s="1" t="s">
        <v>7809</v>
      </c>
      <c r="AB826" s="1" t="s">
        <v>9004</v>
      </c>
      <c r="AC826" s="2" t="s">
        <v>10993</v>
      </c>
      <c r="AD826" s="4" t="s">
        <v>12443</v>
      </c>
    </row>
    <row r="827" spans="1:30" hidden="1" x14ac:dyDescent="0.35">
      <c r="A827" s="3" t="s">
        <v>114</v>
      </c>
      <c r="B827" s="3" t="str">
        <f>PROPER(AmazonProductData[[#This Row],[P_edit_3]])</f>
        <v>Cotbolt Silicone Protective Case</v>
      </c>
      <c r="C827" s="3" t="str">
        <f>SUBSTITUTE(AmazonProductData[[#This Row],[P_edit_2]],"/","")</f>
        <v>Cotbolt Silicone Protective Case</v>
      </c>
      <c r="D827" s="3" t="str">
        <f>SUBSTITUTE(AmazonProductData[[#This Row],[P_edit_1]],"!!","")</f>
        <v>Cotbolt Silicone Protective Case</v>
      </c>
      <c r="E827" s="3" t="str">
        <f>LEFT(AmazonProductData[[#This Row],[product_name-original]],FIND("~",SUBSTITUTE(AmazonProductData[[#This Row],[product_name-original]]," ","~",4))-1)</f>
        <v>Cotbolt Silicone Protective Case</v>
      </c>
      <c r="F827" s="1" t="s">
        <v>1465</v>
      </c>
      <c r="G827" s="1" t="str">
        <f>LEFT(AmazonProductData[[#This Row],[category-orginal]],FIND("|",AmazonProductData[[#This Row],[category-orginal]]))</f>
        <v>Electronics|</v>
      </c>
      <c r="H827" s="1" t="str">
        <f>SUBSTITUTE(AmazonProductData[[#This Row],[category-old3]], "OfficeProducts", "Office Products")</f>
        <v>Electronics</v>
      </c>
      <c r="I827" s="1" t="str">
        <f>SUBSTITUTE(AmazonProductData[[#This Row],[Category2]], "&amp;", " &amp; ")</f>
        <v>Electronics</v>
      </c>
      <c r="J827" s="1" t="str">
        <f>SUBSTITUTE(AmazonProductData[[#This Row],[category-old2]],"|","")</f>
        <v>Electronics</v>
      </c>
      <c r="K827" s="1" t="s">
        <v>2692</v>
      </c>
      <c r="L827" s="13">
        <v>399</v>
      </c>
      <c r="M827" s="13" t="str">
        <f>IF(AmazonProductData[[#This Row],[Actual_price]]&lt;200,"₹200",IF(AmazonProductData[[#This Row],[Actual_price]]&lt;=500,"₹200–₹500"," &gt;₹500)"))</f>
        <v xml:space="preserve"> &gt;₹500)</v>
      </c>
      <c r="N827" s="36">
        <v>1999</v>
      </c>
      <c r="O827" s="36" t="str">
        <f>IF(AmazonProductData[[#This Row],[Discount_percentage]]&gt;=0.5,"50% or More","Less Than 50%")</f>
        <v>50% or More</v>
      </c>
      <c r="P827" s="27">
        <v>0.8</v>
      </c>
      <c r="Q827" s="32" t="str">
        <f>IF(AmazonProductData[[#This Row],[Rating]]&lt;3,"Good",IF(AmazonProductData[[#This Row],[Rating]]&lt;=3.9,"Very Good","Excellent"))</f>
        <v>Excellent</v>
      </c>
      <c r="R827" s="32">
        <f>AmazonProductData[[#This Row],[Rating]]*AmazonProductData[[#This Row],[Rating_count]]</f>
        <v>2272.5</v>
      </c>
      <c r="S827" s="17">
        <v>4.5</v>
      </c>
      <c r="T827" s="17">
        <f>AmazonProductData[[#This Row],[Actual_price]]*AmazonProductData[[#This Row],[Rating_count]]</f>
        <v>1009495</v>
      </c>
      <c r="U827" s="17" t="str">
        <f>IF(AmazonProductData[[#This Row],[Rating_count]]&lt;1000,"Less than 1k Reviews","More than 1k Reviews")</f>
        <v>Less than 1k Reviews</v>
      </c>
      <c r="V827" s="20">
        <v>505</v>
      </c>
      <c r="W827" s="1" t="s">
        <v>3009</v>
      </c>
      <c r="X827" s="1" t="s">
        <v>4281</v>
      </c>
      <c r="Y827" s="1" t="s">
        <v>5475</v>
      </c>
      <c r="Z827" s="1" t="s">
        <v>6669</v>
      </c>
      <c r="AA827" s="1" t="s">
        <v>7863</v>
      </c>
      <c r="AB827" s="1" t="s">
        <v>9063</v>
      </c>
      <c r="AC827" s="2" t="s">
        <v>10292</v>
      </c>
      <c r="AD827" s="4" t="s">
        <v>11706</v>
      </c>
    </row>
    <row r="828" spans="1:30" hidden="1" x14ac:dyDescent="0.35">
      <c r="A828" s="3" t="s">
        <v>1275</v>
      </c>
      <c r="B828" s="3" t="str">
        <f>PROPER(AmazonProductData[[#This Row],[P_edit_3]])</f>
        <v>Themisto Th-Ws20 Digital Kitchen</v>
      </c>
      <c r="C828" s="3" t="str">
        <f>SUBSTITUTE(AmazonProductData[[#This Row],[P_edit_2]],"/","")</f>
        <v>Themisto TH-WS20 Digital Kitchen</v>
      </c>
      <c r="D828" s="3" t="str">
        <f>SUBSTITUTE(AmazonProductData[[#This Row],[P_edit_1]],"!!","")</f>
        <v>Themisto TH-WS20 Digital Kitchen</v>
      </c>
      <c r="E828" s="3" t="str">
        <f>LEFT(AmazonProductData[[#This Row],[product_name-original]],FIND("~",SUBSTITUTE(AmazonProductData[[#This Row],[product_name-original]]," ","~",4))-1)</f>
        <v>Themisto TH-WS20 Digital Kitchen</v>
      </c>
      <c r="F828" s="1" t="s">
        <v>2612</v>
      </c>
      <c r="G828" s="1" t="str">
        <f>LEFT(AmazonProductData[[#This Row],[category-orginal]],FIND("|",AmazonProductData[[#This Row],[category-orginal]]))</f>
        <v>Home&amp;Kitchen|</v>
      </c>
      <c r="H828" s="1" t="str">
        <f>SUBSTITUTE(AmazonProductData[[#This Row],[category-old3]], "OfficeProducts", "Office Products")</f>
        <v>Home &amp; Kitchen</v>
      </c>
      <c r="I828" s="1" t="str">
        <f>SUBSTITUTE(AmazonProductData[[#This Row],[Category2]], "&amp;", " &amp; ")</f>
        <v>Home &amp; Kitchen</v>
      </c>
      <c r="J828" s="1" t="str">
        <f>SUBSTITUTE(AmazonProductData[[#This Row],[category-old2]],"|","")</f>
        <v>Home&amp;Kitchen</v>
      </c>
      <c r="K828" s="1" t="s">
        <v>2834</v>
      </c>
      <c r="L828" s="13">
        <v>759</v>
      </c>
      <c r="M828" s="13" t="str">
        <f>IF(AmazonProductData[[#This Row],[Actual_price]]&lt;200,"₹200",IF(AmazonProductData[[#This Row],[Actual_price]]&lt;=500,"₹200–₹500"," &gt;₹500)"))</f>
        <v xml:space="preserve"> &gt;₹500)</v>
      </c>
      <c r="N828" s="36">
        <v>1999</v>
      </c>
      <c r="O828" s="36" t="str">
        <f>IF(AmazonProductData[[#This Row],[Discount_percentage]]&gt;=0.5,"50% or More","Less Than 50%")</f>
        <v>50% or More</v>
      </c>
      <c r="P828" s="27">
        <v>0.62</v>
      </c>
      <c r="Q828" s="32" t="str">
        <f>IF(AmazonProductData[[#This Row],[Rating]]&lt;3,"Good",IF(AmazonProductData[[#This Row],[Rating]]&lt;=3.9,"Very Good","Excellent"))</f>
        <v>Excellent</v>
      </c>
      <c r="R828" s="32">
        <f>AmazonProductData[[#This Row],[Rating]]*AmazonProductData[[#This Row],[Rating_count]]</f>
        <v>2287.6</v>
      </c>
      <c r="S828" s="17">
        <v>4.3</v>
      </c>
      <c r="T828" s="17">
        <f>AmazonProductData[[#This Row],[Actual_price]]*AmazonProductData[[#This Row],[Rating_count]]</f>
        <v>1063468</v>
      </c>
      <c r="U828" s="17" t="str">
        <f>IF(AmazonProductData[[#This Row],[Rating_count]]&lt;1000,"Less than 1k Reviews","More than 1k Reviews")</f>
        <v>Less than 1k Reviews</v>
      </c>
      <c r="V828" s="20">
        <v>532</v>
      </c>
      <c r="W828" s="1" t="s">
        <v>4117</v>
      </c>
      <c r="X828" s="1" t="s">
        <v>5310</v>
      </c>
      <c r="Y828" s="1" t="s">
        <v>6504</v>
      </c>
      <c r="Z828" s="1" t="s">
        <v>7698</v>
      </c>
      <c r="AA828" s="1" t="s">
        <v>8892</v>
      </c>
      <c r="AB828" s="1" t="s">
        <v>10104</v>
      </c>
      <c r="AC828" s="2" t="s">
        <v>11517</v>
      </c>
      <c r="AD828" s="4" t="s">
        <v>12981</v>
      </c>
    </row>
    <row r="829" spans="1:30" x14ac:dyDescent="0.35">
      <c r="A829" s="3" t="s">
        <v>1259</v>
      </c>
      <c r="B829" s="3" t="str">
        <f>PROPER(AmazonProductData[[#This Row],[P_edit_3]])</f>
        <v>Ionix Activated Carbon Faucet</v>
      </c>
      <c r="C829" s="3" t="str">
        <f>SUBSTITUTE(AmazonProductData[[#This Row],[P_edit_2]],"/","")</f>
        <v>IONIX Activated Carbon Faucet</v>
      </c>
      <c r="D829" s="3" t="str">
        <f>SUBSTITUTE(AmazonProductData[[#This Row],[P_edit_1]],"!!","")</f>
        <v>IONIX Activated Carbon Faucet</v>
      </c>
      <c r="E829" s="3" t="str">
        <f>LEFT(AmazonProductData[[#This Row],[product_name-original]],FIND("~",SUBSTITUTE(AmazonProductData[[#This Row],[product_name-original]]," ","~",4))-1)</f>
        <v>IONIX Activated Carbon Faucet</v>
      </c>
      <c r="F829" s="1" t="s">
        <v>2596</v>
      </c>
      <c r="G829" s="1" t="str">
        <f>LEFT(AmazonProductData[[#This Row],[category-orginal]],FIND("|",AmazonProductData[[#This Row],[category-orginal]]))</f>
        <v>Home&amp;Kitchen|</v>
      </c>
      <c r="H829" s="1" t="str">
        <f>SUBSTITUTE(AmazonProductData[[#This Row],[category-old3]], "OfficeProducts", "Office Products")</f>
        <v>Home &amp; Kitchen</v>
      </c>
      <c r="I829" s="1" t="str">
        <f>SUBSTITUTE(AmazonProductData[[#This Row],[Category2]], "&amp;", " &amp; ")</f>
        <v>Home &amp; Kitchen</v>
      </c>
      <c r="J829" s="1" t="str">
        <f>SUBSTITUTE(AmazonProductData[[#This Row],[category-old2]],"|","")</f>
        <v>Home&amp;Kitchen</v>
      </c>
      <c r="K829" s="1" t="s">
        <v>2864</v>
      </c>
      <c r="L829" s="13">
        <v>185</v>
      </c>
      <c r="M829" s="13" t="str">
        <f>IF(AmazonProductData[[#This Row],[Actual_price]]&lt;200,"₹200",IF(AmazonProductData[[#This Row],[Actual_price]]&lt;=500,"₹200–₹500"," &gt;₹500)"))</f>
        <v xml:space="preserve"> &gt;₹500)</v>
      </c>
      <c r="N829" s="36">
        <v>599</v>
      </c>
      <c r="O829" s="36" t="str">
        <f>IF(AmazonProductData[[#This Row],[Discount_percentage]]&gt;=0.5,"50% or More","Less Than 50%")</f>
        <v>50% or More</v>
      </c>
      <c r="P829" s="27">
        <v>0.69</v>
      </c>
      <c r="Q829" s="32" t="str">
        <f>IF(AmazonProductData[[#This Row],[Rating]]&lt;3,"Good",IF(AmazonProductData[[#This Row],[Rating]]&lt;=3.9,"Very Good","Excellent"))</f>
        <v>Very Good</v>
      </c>
      <c r="R829" s="32">
        <f>AmazonProductData[[#This Row],[Rating]]*AmazonProductData[[#This Row],[Rating_count]]</f>
        <v>5093.3999999999996</v>
      </c>
      <c r="S829" s="17">
        <v>3.9</v>
      </c>
      <c r="T829" s="17">
        <f>AmazonProductData[[#This Row],[Actual_price]]*AmazonProductData[[#This Row],[Rating_count]]</f>
        <v>782294</v>
      </c>
      <c r="U829" s="17" t="str">
        <f>IF(AmazonProductData[[#This Row],[Rating_count]]&lt;1000,"Less than 1k Reviews","More than 1k Reviews")</f>
        <v>More than 1k Reviews</v>
      </c>
      <c r="V829" s="20">
        <v>1306</v>
      </c>
      <c r="W829" s="1" t="s">
        <v>4101</v>
      </c>
      <c r="X829" s="1" t="s">
        <v>5294</v>
      </c>
      <c r="Y829" s="1" t="s">
        <v>6488</v>
      </c>
      <c r="Z829" s="1" t="s">
        <v>7682</v>
      </c>
      <c r="AA829" s="1" t="s">
        <v>8876</v>
      </c>
      <c r="AB829" s="1" t="s">
        <v>10088</v>
      </c>
      <c r="AC829" s="2" t="s">
        <v>11501</v>
      </c>
      <c r="AD829" s="4" t="s">
        <v>12965</v>
      </c>
    </row>
    <row r="830" spans="1:30" x14ac:dyDescent="0.35">
      <c r="A830" s="3" t="s">
        <v>1279</v>
      </c>
      <c r="B830" s="3" t="str">
        <f>PROPER(AmazonProductData[[#This Row],[P_edit_3]])</f>
        <v>Bulfyss Plastic Sticky Lint</v>
      </c>
      <c r="C830" s="3" t="str">
        <f>SUBSTITUTE(AmazonProductData[[#This Row],[P_edit_2]],"/","")</f>
        <v>Bulfyss Plastic Sticky Lint</v>
      </c>
      <c r="D830" s="3" t="str">
        <f>SUBSTITUTE(AmazonProductData[[#This Row],[P_edit_1]],"!!","")</f>
        <v>Bulfyss Plastic Sticky Lint</v>
      </c>
      <c r="E830" s="3" t="str">
        <f>LEFT(AmazonProductData[[#This Row],[product_name-original]],FIND("~",SUBSTITUTE(AmazonProductData[[#This Row],[product_name-original]]," ","~",4))-1)</f>
        <v>Bulfyss Plastic Sticky Lint</v>
      </c>
      <c r="F830" s="1" t="s">
        <v>2616</v>
      </c>
      <c r="G830" s="1" t="str">
        <f>LEFT(AmazonProductData[[#This Row],[category-orginal]],FIND("|",AmazonProductData[[#This Row],[category-orginal]]))</f>
        <v>Home&amp;Kitchen|</v>
      </c>
      <c r="H830" s="1" t="str">
        <f>SUBSTITUTE(AmazonProductData[[#This Row],[category-old3]], "OfficeProducts", "Office Products")</f>
        <v>Home &amp; Kitchen</v>
      </c>
      <c r="I830" s="1" t="str">
        <f>SUBSTITUTE(AmazonProductData[[#This Row],[Category2]], "&amp;", " &amp; ")</f>
        <v>Home &amp; Kitchen</v>
      </c>
      <c r="J830" s="1" t="str">
        <f>SUBSTITUTE(AmazonProductData[[#This Row],[category-old2]],"|","")</f>
        <v>Home&amp;Kitchen</v>
      </c>
      <c r="K830" s="1" t="s">
        <v>2833</v>
      </c>
      <c r="L830" s="13">
        <v>279</v>
      </c>
      <c r="M830" s="13" t="str">
        <f>IF(AmazonProductData[[#This Row],[Actual_price]]&lt;200,"₹200",IF(AmazonProductData[[#This Row],[Actual_price]]&lt;=500,"₹200–₹500"," &gt;₹500)"))</f>
        <v xml:space="preserve"> &gt;₹500)</v>
      </c>
      <c r="N830" s="36">
        <v>599</v>
      </c>
      <c r="O830" s="36" t="str">
        <f>IF(AmazonProductData[[#This Row],[Discount_percentage]]&gt;=0.5,"50% or More","Less Than 50%")</f>
        <v>50% or More</v>
      </c>
      <c r="P830" s="27">
        <v>0.53</v>
      </c>
      <c r="Q830" s="32" t="str">
        <f>IF(AmazonProductData[[#This Row],[Rating]]&lt;3,"Good",IF(AmazonProductData[[#This Row],[Rating]]&lt;=3.9,"Very Good","Excellent"))</f>
        <v>Very Good</v>
      </c>
      <c r="R830" s="32">
        <f>AmazonProductData[[#This Row],[Rating]]*AmazonProductData[[#This Row],[Rating_count]]</f>
        <v>4784.5</v>
      </c>
      <c r="S830" s="17">
        <v>3.5</v>
      </c>
      <c r="T830" s="17">
        <f>AmazonProductData[[#This Row],[Actual_price]]*AmazonProductData[[#This Row],[Rating_count]]</f>
        <v>818833</v>
      </c>
      <c r="U830" s="17" t="str">
        <f>IF(AmazonProductData[[#This Row],[Rating_count]]&lt;1000,"Less than 1k Reviews","More than 1k Reviews")</f>
        <v>More than 1k Reviews</v>
      </c>
      <c r="V830" s="20">
        <v>1367</v>
      </c>
      <c r="W830" s="1" t="s">
        <v>4121</v>
      </c>
      <c r="X830" s="1" t="s">
        <v>5314</v>
      </c>
      <c r="Y830" s="1" t="s">
        <v>6508</v>
      </c>
      <c r="Z830" s="1" t="s">
        <v>7702</v>
      </c>
      <c r="AA830" s="1" t="s">
        <v>8896</v>
      </c>
      <c r="AB830" s="1" t="s">
        <v>10108</v>
      </c>
      <c r="AC830" s="2" t="s">
        <v>11521</v>
      </c>
      <c r="AD830" s="4" t="s">
        <v>12985</v>
      </c>
    </row>
    <row r="831" spans="1:30" hidden="1" x14ac:dyDescent="0.35">
      <c r="A831" s="3" t="s">
        <v>962</v>
      </c>
      <c r="B831" s="3" t="str">
        <f>PROPER(AmazonProductData[[#This Row],[P_edit_3]])</f>
        <v>Bulfyss Usb Rechargeable Lint</v>
      </c>
      <c r="C831" s="3" t="str">
        <f>SUBSTITUTE(AmazonProductData[[#This Row],[P_edit_2]],"/","")</f>
        <v>Bulfyss USB Rechargeable Lint</v>
      </c>
      <c r="D831" s="3" t="str">
        <f>SUBSTITUTE(AmazonProductData[[#This Row],[P_edit_1]],"!!","")</f>
        <v>Bulfyss USB Rechargeable Lint</v>
      </c>
      <c r="E831" s="3" t="str">
        <f>LEFT(AmazonProductData[[#This Row],[product_name-original]],FIND("~",SUBSTITUTE(AmazonProductData[[#This Row],[product_name-original]]," ","~",4))-1)</f>
        <v>Bulfyss USB Rechargeable Lint</v>
      </c>
      <c r="F831" s="1" t="s">
        <v>2299</v>
      </c>
      <c r="G831" s="1" t="str">
        <f>LEFT(AmazonProductData[[#This Row],[category-orginal]],FIND("|",AmazonProductData[[#This Row],[category-orginal]]))</f>
        <v>Home&amp;Kitchen|</v>
      </c>
      <c r="H831" s="1" t="str">
        <f>SUBSTITUTE(AmazonProductData[[#This Row],[category-old3]], "OfficeProducts", "Office Products")</f>
        <v>Home &amp; Kitchen</v>
      </c>
      <c r="I831" s="1" t="str">
        <f>SUBSTITUTE(AmazonProductData[[#This Row],[Category2]], "&amp;", " &amp; ")</f>
        <v>Home &amp; Kitchen</v>
      </c>
      <c r="J831" s="1" t="str">
        <f>SUBSTITUTE(AmazonProductData[[#This Row],[category-old2]],"|","")</f>
        <v>Home&amp;Kitchen</v>
      </c>
      <c r="K831" s="1" t="s">
        <v>2833</v>
      </c>
      <c r="L831" s="13">
        <v>1099</v>
      </c>
      <c r="M831" s="13" t="str">
        <f>IF(AmazonProductData[[#This Row],[Actual_price]]&lt;200,"₹200",IF(AmazonProductData[[#This Row],[Actual_price]]&lt;=500,"₹200–₹500"," &gt;₹500)"))</f>
        <v xml:space="preserve"> &gt;₹500)</v>
      </c>
      <c r="N831" s="36">
        <v>1999</v>
      </c>
      <c r="O831" s="36" t="str">
        <f>IF(AmazonProductData[[#This Row],[Discount_percentage]]&gt;=0.5,"50% or More","Less Than 50%")</f>
        <v>Less Than 50%</v>
      </c>
      <c r="P831" s="27">
        <v>0.45</v>
      </c>
      <c r="Q831" s="32" t="str">
        <f>IF(AmazonProductData[[#This Row],[Rating]]&lt;3,"Good",IF(AmazonProductData[[#This Row],[Rating]]&lt;=3.9,"Very Good","Excellent"))</f>
        <v>Excellent</v>
      </c>
      <c r="R831" s="32">
        <f>AmazonProductData[[#This Row],[Rating]]*AmazonProductData[[#This Row],[Rating_count]]</f>
        <v>2416</v>
      </c>
      <c r="S831" s="17">
        <v>4</v>
      </c>
      <c r="T831" s="17">
        <f>AmazonProductData[[#This Row],[Actual_price]]*AmazonProductData[[#This Row],[Rating_count]]</f>
        <v>1207396</v>
      </c>
      <c r="U831" s="17" t="str">
        <f>IF(AmazonProductData[[#This Row],[Rating_count]]&lt;1000,"Less than 1k Reviews","More than 1k Reviews")</f>
        <v>Less than 1k Reviews</v>
      </c>
      <c r="V831" s="20">
        <v>604</v>
      </c>
      <c r="W831" s="1" t="s">
        <v>3806</v>
      </c>
      <c r="X831" s="1" t="s">
        <v>4997</v>
      </c>
      <c r="Y831" s="1" t="s">
        <v>6191</v>
      </c>
      <c r="Z831" s="1" t="s">
        <v>7385</v>
      </c>
      <c r="AA831" s="1" t="s">
        <v>8579</v>
      </c>
      <c r="AB831" s="1" t="s">
        <v>9791</v>
      </c>
      <c r="AC831" s="2" t="s">
        <v>11205</v>
      </c>
      <c r="AD831" s="4" t="s">
        <v>12668</v>
      </c>
    </row>
    <row r="832" spans="1:30" hidden="1" x14ac:dyDescent="0.35">
      <c r="A832" s="3" t="s">
        <v>1248</v>
      </c>
      <c r="B832" s="3" t="str">
        <f>PROPER(AmazonProductData[[#This Row],[P_edit_3]])</f>
        <v>Jialto Mini Waffle Maker</v>
      </c>
      <c r="C832" s="3" t="str">
        <f>SUBSTITUTE(AmazonProductData[[#This Row],[P_edit_2]],"/","")</f>
        <v>JIALTO Mini Waffle Maker</v>
      </c>
      <c r="D832" s="3" t="str">
        <f>SUBSTITUTE(AmazonProductData[[#This Row],[P_edit_1]],"!!","")</f>
        <v>JIALTO Mini Waffle Maker</v>
      </c>
      <c r="E832" s="3" t="str">
        <f>LEFT(AmazonProductData[[#This Row],[product_name-original]],FIND("~",SUBSTITUTE(AmazonProductData[[#This Row],[product_name-original]]," ","~",4))-1)</f>
        <v>JIALTO Mini Waffle Maker</v>
      </c>
      <c r="F832" s="1" t="s">
        <v>2585</v>
      </c>
      <c r="G832" s="1" t="str">
        <f>LEFT(AmazonProductData[[#This Row],[category-orginal]],FIND("|",AmazonProductData[[#This Row],[category-orginal]]))</f>
        <v>Home&amp;Kitchen|</v>
      </c>
      <c r="H832" s="1" t="str">
        <f>SUBSTITUTE(AmazonProductData[[#This Row],[category-old3]], "OfficeProducts", "Office Products")</f>
        <v>Home &amp; Kitchen</v>
      </c>
      <c r="I832" s="1" t="str">
        <f>SUBSTITUTE(AmazonProductData[[#This Row],[Category2]], "&amp;", " &amp; ")</f>
        <v>Home &amp; Kitchen</v>
      </c>
      <c r="J832" s="1" t="str">
        <f>SUBSTITUTE(AmazonProductData[[#This Row],[category-old2]],"|","")</f>
        <v>Home&amp;Kitchen</v>
      </c>
      <c r="K832" s="1" t="s">
        <v>2890</v>
      </c>
      <c r="L832" s="13">
        <v>899</v>
      </c>
      <c r="M832" s="13" t="str">
        <f>IF(AmazonProductData[[#This Row],[Actual_price]]&lt;200,"₹200",IF(AmazonProductData[[#This Row],[Actual_price]]&lt;=500,"₹200–₹500"," &gt;₹500)"))</f>
        <v xml:space="preserve"> &gt;₹500)</v>
      </c>
      <c r="N832" s="36">
        <v>1999</v>
      </c>
      <c r="O832" s="36" t="str">
        <f>IF(AmazonProductData[[#This Row],[Discount_percentage]]&gt;=0.5,"50% or More","Less Than 50%")</f>
        <v>50% or More</v>
      </c>
      <c r="P832" s="27">
        <v>0.55000000000000004</v>
      </c>
      <c r="Q832" s="32" t="str">
        <f>IF(AmazonProductData[[#This Row],[Rating]]&lt;3,"Good",IF(AmazonProductData[[#This Row],[Rating]]&lt;=3.9,"Very Good","Excellent"))</f>
        <v>Excellent</v>
      </c>
      <c r="R832" s="32">
        <f>AmazonProductData[[#This Row],[Rating]]*AmazonProductData[[#This Row],[Rating_count]]</f>
        <v>3328</v>
      </c>
      <c r="S832" s="17">
        <v>4</v>
      </c>
      <c r="T832" s="17">
        <f>AmazonProductData[[#This Row],[Actual_price]]*AmazonProductData[[#This Row],[Rating_count]]</f>
        <v>1663168</v>
      </c>
      <c r="U832" s="17" t="str">
        <f>IF(AmazonProductData[[#This Row],[Rating_count]]&lt;1000,"Less than 1k Reviews","More than 1k Reviews")</f>
        <v>Less than 1k Reviews</v>
      </c>
      <c r="V832" s="20">
        <v>832</v>
      </c>
      <c r="W832" s="1" t="s">
        <v>4090</v>
      </c>
      <c r="X832" s="1" t="s">
        <v>5283</v>
      </c>
      <c r="Y832" s="1" t="s">
        <v>6477</v>
      </c>
      <c r="Z832" s="1" t="s">
        <v>7671</v>
      </c>
      <c r="AA832" s="1" t="s">
        <v>8865</v>
      </c>
      <c r="AB832" s="1" t="s">
        <v>10077</v>
      </c>
      <c r="AC832" s="2" t="s">
        <v>11490</v>
      </c>
      <c r="AD832" s="4" t="s">
        <v>12954</v>
      </c>
    </row>
    <row r="833" spans="1:30" x14ac:dyDescent="0.35">
      <c r="A833" s="3" t="s">
        <v>1320</v>
      </c>
      <c r="B833" s="3" t="str">
        <f>PROPER(AmazonProductData[[#This Row],[P_edit_3]])</f>
        <v>Lifelong Llwm105 750-Watt Belgian</v>
      </c>
      <c r="C833" s="3" t="str">
        <f>SUBSTITUTE(AmazonProductData[[#This Row],[P_edit_2]],"/","")</f>
        <v>Lifelong LLWM105 750-Watt Belgian</v>
      </c>
      <c r="D833" s="3" t="str">
        <f>SUBSTITUTE(AmazonProductData[[#This Row],[P_edit_1]],"!!","")</f>
        <v>Lifelong LLWM105 750-Watt Belgian</v>
      </c>
      <c r="E833" s="3" t="str">
        <f>LEFT(AmazonProductData[[#This Row],[product_name-original]],FIND("~",SUBSTITUTE(AmazonProductData[[#This Row],[product_name-original]]," ","~",4))-1)</f>
        <v>Lifelong LLWM105 750-Watt Belgian</v>
      </c>
      <c r="F833" s="1" t="s">
        <v>2657</v>
      </c>
      <c r="G833" s="1" t="str">
        <f>LEFT(AmazonProductData[[#This Row],[category-orginal]],FIND("|",AmazonProductData[[#This Row],[category-orginal]]))</f>
        <v>Home&amp;Kitchen|</v>
      </c>
      <c r="H833" s="1" t="str">
        <f>SUBSTITUTE(AmazonProductData[[#This Row],[category-old3]], "OfficeProducts", "Office Products")</f>
        <v>Home &amp; Kitchen</v>
      </c>
      <c r="I833" s="1" t="str">
        <f>SUBSTITUTE(AmazonProductData[[#This Row],[Category2]], "&amp;", " &amp; ")</f>
        <v>Home &amp; Kitchen</v>
      </c>
      <c r="J833" s="1" t="str">
        <f>SUBSTITUTE(AmazonProductData[[#This Row],[category-old2]],"|","")</f>
        <v>Home&amp;Kitchen</v>
      </c>
      <c r="K833" s="1" t="s">
        <v>2890</v>
      </c>
      <c r="L833" s="13">
        <v>1199</v>
      </c>
      <c r="M833" s="13" t="str">
        <f>IF(AmazonProductData[[#This Row],[Actual_price]]&lt;200,"₹200",IF(AmazonProductData[[#This Row],[Actual_price]]&lt;=500,"₹200–₹500"," &gt;₹500)"))</f>
        <v xml:space="preserve"> &gt;₹500)</v>
      </c>
      <c r="N833" s="36">
        <v>2400</v>
      </c>
      <c r="O833" s="36" t="str">
        <f>IF(AmazonProductData[[#This Row],[Discount_percentage]]&gt;=0.5,"50% or More","Less Than 50%")</f>
        <v>50% or More</v>
      </c>
      <c r="P833" s="27">
        <v>0.5</v>
      </c>
      <c r="Q833" s="32" t="str">
        <f>IF(AmazonProductData[[#This Row],[Rating]]&lt;3,"Good",IF(AmazonProductData[[#This Row],[Rating]]&lt;=3.9,"Very Good","Excellent"))</f>
        <v>Very Good</v>
      </c>
      <c r="R833" s="32">
        <f>AmazonProductData[[#This Row],[Rating]]*AmazonProductData[[#This Row],[Rating_count]]</f>
        <v>4687.8</v>
      </c>
      <c r="S833" s="17">
        <v>3.9</v>
      </c>
      <c r="T833" s="17">
        <f>AmazonProductData[[#This Row],[Actual_price]]*AmazonProductData[[#This Row],[Rating_count]]</f>
        <v>2884800</v>
      </c>
      <c r="U833" s="17" t="str">
        <f>IF(AmazonProductData[[#This Row],[Rating_count]]&lt;1000,"Less than 1k Reviews","More than 1k Reviews")</f>
        <v>More than 1k Reviews</v>
      </c>
      <c r="V833" s="20">
        <v>1202</v>
      </c>
      <c r="W833" s="1" t="s">
        <v>4162</v>
      </c>
      <c r="X833" s="1" t="s">
        <v>5355</v>
      </c>
      <c r="Y833" s="1" t="s">
        <v>6549</v>
      </c>
      <c r="Z833" s="1" t="s">
        <v>7743</v>
      </c>
      <c r="AA833" s="1" t="s">
        <v>8937</v>
      </c>
      <c r="AB833" s="1" t="s">
        <v>10149</v>
      </c>
      <c r="AC833" s="2" t="s">
        <v>11562</v>
      </c>
      <c r="AD833" s="4" t="s">
        <v>13026</v>
      </c>
    </row>
    <row r="834" spans="1:30" hidden="1" x14ac:dyDescent="0.35">
      <c r="A834" s="3" t="s">
        <v>504</v>
      </c>
      <c r="B834" s="3" t="str">
        <f>PROPER(AmazonProductData[[#This Row],[P_edit_3]])</f>
        <v>Wecool B1 Mobile Holder</v>
      </c>
      <c r="C834" s="3" t="str">
        <f>SUBSTITUTE(AmazonProductData[[#This Row],[P_edit_2]],"/","")</f>
        <v>WeCool B1 Mobile Holder</v>
      </c>
      <c r="D834" s="3" t="str">
        <f>SUBSTITUTE(AmazonProductData[[#This Row],[P_edit_1]],"!!","")</f>
        <v>WeCool B1 Mobile Holder</v>
      </c>
      <c r="E834" s="3" t="str">
        <f>LEFT(AmazonProductData[[#This Row],[product_name-original]],FIND("~",SUBSTITUTE(AmazonProductData[[#This Row],[product_name-original]]," ","~",4))-1)</f>
        <v>WeCool B1 Mobile Holder</v>
      </c>
      <c r="F834" s="1" t="s">
        <v>1843</v>
      </c>
      <c r="G834" s="1" t="str">
        <f>LEFT(AmazonProductData[[#This Row],[category-orginal]],FIND("|",AmazonProductData[[#This Row],[category-orginal]]))</f>
        <v>Electronics|</v>
      </c>
      <c r="H834" s="1" t="str">
        <f>SUBSTITUTE(AmazonProductData[[#This Row],[category-old3]], "OfficeProducts", "Office Products")</f>
        <v>Electronics</v>
      </c>
      <c r="I834" s="1" t="str">
        <f>SUBSTITUTE(AmazonProductData[[#This Row],[Category2]], "&amp;", " &amp; ")</f>
        <v>Electronics</v>
      </c>
      <c r="J834" s="1" t="str">
        <f>SUBSTITUTE(AmazonProductData[[#This Row],[category-old2]],"|","")</f>
        <v>Electronics</v>
      </c>
      <c r="K834" s="1" t="s">
        <v>2726</v>
      </c>
      <c r="L834" s="13">
        <v>689</v>
      </c>
      <c r="M834" s="13" t="str">
        <f>IF(AmazonProductData[[#This Row],[Actual_price]]&lt;200,"₹200",IF(AmazonProductData[[#This Row],[Actual_price]]&lt;=500,"₹200–₹500"," &gt;₹500)"))</f>
        <v xml:space="preserve"> &gt;₹500)</v>
      </c>
      <c r="N834" s="36">
        <v>1999</v>
      </c>
      <c r="O834" s="36" t="str">
        <f>IF(AmazonProductData[[#This Row],[Discount_percentage]]&gt;=0.5,"50% or More","Less Than 50%")</f>
        <v>50% or More</v>
      </c>
      <c r="P834" s="27">
        <v>0.66</v>
      </c>
      <c r="Q834" s="32" t="str">
        <f>IF(AmazonProductData[[#This Row],[Rating]]&lt;3,"Good",IF(AmazonProductData[[#This Row],[Rating]]&lt;=3.9,"Very Good","Excellent"))</f>
        <v>Excellent</v>
      </c>
      <c r="R834" s="32">
        <f>AmazonProductData[[#This Row],[Rating]]*AmazonProductData[[#This Row],[Rating_count]]</f>
        <v>5129.8999999999996</v>
      </c>
      <c r="S834" s="17">
        <v>4.3</v>
      </c>
      <c r="T834" s="17">
        <f>AmazonProductData[[#This Row],[Actual_price]]*AmazonProductData[[#This Row],[Rating_count]]</f>
        <v>2384807</v>
      </c>
      <c r="U834" s="17" t="str">
        <f>IF(AmazonProductData[[#This Row],[Rating_count]]&lt;1000,"Less than 1k Reviews","More than 1k Reviews")</f>
        <v>More than 1k Reviews</v>
      </c>
      <c r="V834" s="20">
        <v>1193</v>
      </c>
      <c r="W834" s="1" t="s">
        <v>3354</v>
      </c>
      <c r="X834" s="1" t="s">
        <v>4551</v>
      </c>
      <c r="Y834" s="1" t="s">
        <v>5745</v>
      </c>
      <c r="Z834" s="1" t="s">
        <v>6939</v>
      </c>
      <c r="AA834" s="1" t="s">
        <v>8133</v>
      </c>
      <c r="AB834" s="1" t="s">
        <v>9340</v>
      </c>
      <c r="AC834" s="2" t="s">
        <v>10686</v>
      </c>
      <c r="AD834" s="4" t="s">
        <v>12118</v>
      </c>
    </row>
    <row r="835" spans="1:30" hidden="1" x14ac:dyDescent="0.35">
      <c r="A835" s="3" t="s">
        <v>845</v>
      </c>
      <c r="B835" s="3" t="str">
        <f>PROPER(AmazonProductData[[#This Row],[P_edit_3]])</f>
        <v>Rc Print Gi 790</v>
      </c>
      <c r="C835" s="3" t="str">
        <f>SUBSTITUTE(AmazonProductData[[#This Row],[P_edit_2]],"/","")</f>
        <v>RC PRINT GI 790</v>
      </c>
      <c r="D835" s="3" t="str">
        <f>SUBSTITUTE(AmazonProductData[[#This Row],[P_edit_1]],"!!","")</f>
        <v>RC PRINT GI 790</v>
      </c>
      <c r="E835" s="3" t="str">
        <f>LEFT(AmazonProductData[[#This Row],[product_name-original]],FIND("~",SUBSTITUTE(AmazonProductData[[#This Row],[product_name-original]]," ","~",4))-1)</f>
        <v>RC PRINT GI 790</v>
      </c>
      <c r="F835" s="1" t="s">
        <v>2182</v>
      </c>
      <c r="G835" s="1" t="str">
        <f>LEFT(AmazonProductData[[#This Row],[category-orginal]],FIND("|",AmazonProductData[[#This Row],[category-orginal]]))</f>
        <v>Computers&amp;Accessories|</v>
      </c>
      <c r="H835" s="1" t="str">
        <f>SUBSTITUTE(AmazonProductData[[#This Row],[category-old3]], "OfficeProducts", "Office Products")</f>
        <v>Computers &amp; Accessories</v>
      </c>
      <c r="I835" s="1" t="str">
        <f>SUBSTITUTE(AmazonProductData[[#This Row],[Category2]], "&amp;", " &amp; ")</f>
        <v>Computers &amp; Accessories</v>
      </c>
      <c r="J835" s="1" t="str">
        <f>SUBSTITUTE(AmazonProductData[[#This Row],[category-old2]],"|","")</f>
        <v>Computers&amp;Accessories</v>
      </c>
      <c r="K835" s="1" t="s">
        <v>2817</v>
      </c>
      <c r="L835" s="13">
        <v>549</v>
      </c>
      <c r="M835" s="13" t="str">
        <f>IF(AmazonProductData[[#This Row],[Actual_price]]&lt;200,"₹200",IF(AmazonProductData[[#This Row],[Actual_price]]&lt;=500,"₹200–₹500"," &gt;₹500)"))</f>
        <v xml:space="preserve"> &gt;₹500)</v>
      </c>
      <c r="N835" s="36">
        <v>1999</v>
      </c>
      <c r="O835" s="36" t="str">
        <f>IF(AmazonProductData[[#This Row],[Discount_percentage]]&gt;=0.5,"50% or More","Less Than 50%")</f>
        <v>50% or More</v>
      </c>
      <c r="P835" s="27">
        <v>0.73</v>
      </c>
      <c r="Q835" s="32" t="str">
        <f>IF(AmazonProductData[[#This Row],[Rating]]&lt;3,"Good",IF(AmazonProductData[[#This Row],[Rating]]&lt;=3.9,"Very Good","Excellent"))</f>
        <v>Excellent</v>
      </c>
      <c r="R835" s="32">
        <f>AmazonProductData[[#This Row],[Rating]]*AmazonProductData[[#This Row],[Rating_count]]</f>
        <v>5878.0999999999995</v>
      </c>
      <c r="S835" s="17">
        <v>4.3</v>
      </c>
      <c r="T835" s="17">
        <f>AmazonProductData[[#This Row],[Actual_price]]*AmazonProductData[[#This Row],[Rating_count]]</f>
        <v>2732633</v>
      </c>
      <c r="U835" s="17" t="str">
        <f>IF(AmazonProductData[[#This Row],[Rating_count]]&lt;1000,"Less than 1k Reviews","More than 1k Reviews")</f>
        <v>More than 1k Reviews</v>
      </c>
      <c r="V835" s="20">
        <v>1367</v>
      </c>
      <c r="W835" s="1" t="s">
        <v>3690</v>
      </c>
      <c r="X835" s="1" t="s">
        <v>4881</v>
      </c>
      <c r="Y835" s="1" t="s">
        <v>6075</v>
      </c>
      <c r="Z835" s="1" t="s">
        <v>7269</v>
      </c>
      <c r="AA835" s="1" t="s">
        <v>8463</v>
      </c>
      <c r="AB835" s="1" t="s">
        <v>9673</v>
      </c>
      <c r="AC835" s="2" t="s">
        <v>11077</v>
      </c>
      <c r="AD835" s="4" t="s">
        <v>12533</v>
      </c>
    </row>
    <row r="836" spans="1:30" hidden="1" x14ac:dyDescent="0.35">
      <c r="A836" s="3" t="s">
        <v>1125</v>
      </c>
      <c r="B836" s="3" t="str">
        <f>PROPER(AmazonProductData[[#This Row],[P_edit_3]])</f>
        <v>Brayden Chopro, Electric Vegetable</v>
      </c>
      <c r="C836" s="3" t="str">
        <f>SUBSTITUTE(AmazonProductData[[#This Row],[P_edit_2]],"/","")</f>
        <v>Brayden Chopro, Electric Vegetable</v>
      </c>
      <c r="D836" s="3" t="str">
        <f>SUBSTITUTE(AmazonProductData[[#This Row],[P_edit_1]],"!!","")</f>
        <v>Brayden Chopro, Electric Vegetable</v>
      </c>
      <c r="E836" s="3" t="str">
        <f>LEFT(AmazonProductData[[#This Row],[product_name-original]],FIND("~",SUBSTITUTE(AmazonProductData[[#This Row],[product_name-original]]," ","~",4))-1)</f>
        <v>Brayden Chopro, Electric Vegetable</v>
      </c>
      <c r="F836" s="1" t="s">
        <v>2462</v>
      </c>
      <c r="G836" s="1" t="str">
        <f>LEFT(AmazonProductData[[#This Row],[category-orginal]],FIND("|",AmazonProductData[[#This Row],[category-orginal]]))</f>
        <v>Home&amp;Kitchen|</v>
      </c>
      <c r="H836" s="1" t="str">
        <f>SUBSTITUTE(AmazonProductData[[#This Row],[category-old3]], "OfficeProducts", "Office Products")</f>
        <v>Home &amp; Kitchen</v>
      </c>
      <c r="I836" s="1" t="str">
        <f>SUBSTITUTE(AmazonProductData[[#This Row],[Category2]], "&amp;", " &amp; ")</f>
        <v>Home &amp; Kitchen</v>
      </c>
      <c r="J836" s="1" t="str">
        <f>SUBSTITUTE(AmazonProductData[[#This Row],[category-old2]],"|","")</f>
        <v>Home&amp;Kitchen</v>
      </c>
      <c r="K836" s="1" t="s">
        <v>2852</v>
      </c>
      <c r="L836" s="13">
        <v>1599</v>
      </c>
      <c r="M836" s="13" t="str">
        <f>IF(AmazonProductData[[#This Row],[Actual_price]]&lt;200,"₹200",IF(AmazonProductData[[#This Row],[Actual_price]]&lt;=500,"₹200–₹500"," &gt;₹500)"))</f>
        <v xml:space="preserve"> &gt;₹500)</v>
      </c>
      <c r="N836" s="36">
        <v>1999</v>
      </c>
      <c r="O836" s="36" t="str">
        <f>IF(AmazonProductData[[#This Row],[Discount_percentage]]&gt;=0.5,"50% or More","Less Than 50%")</f>
        <v>Less Than 50%</v>
      </c>
      <c r="P836" s="27">
        <v>0.2</v>
      </c>
      <c r="Q836" s="32" t="str">
        <f>IF(AmazonProductData[[#This Row],[Rating]]&lt;3,"Good",IF(AmazonProductData[[#This Row],[Rating]]&lt;=3.9,"Very Good","Excellent"))</f>
        <v>Excellent</v>
      </c>
      <c r="R836" s="32">
        <f>AmazonProductData[[#This Row],[Rating]]*AmazonProductData[[#This Row],[Rating_count]]</f>
        <v>6855.2000000000007</v>
      </c>
      <c r="S836" s="17">
        <v>4.4000000000000004</v>
      </c>
      <c r="T836" s="17">
        <f>AmazonProductData[[#This Row],[Actual_price]]*AmazonProductData[[#This Row],[Rating_count]]</f>
        <v>3114442</v>
      </c>
      <c r="U836" s="17" t="str">
        <f>IF(AmazonProductData[[#This Row],[Rating_count]]&lt;1000,"Less than 1k Reviews","More than 1k Reviews")</f>
        <v>More than 1k Reviews</v>
      </c>
      <c r="V836" s="20">
        <v>1558</v>
      </c>
      <c r="W836" s="1" t="s">
        <v>3968</v>
      </c>
      <c r="X836" s="1" t="s">
        <v>5160</v>
      </c>
      <c r="Y836" s="1" t="s">
        <v>6354</v>
      </c>
      <c r="Z836" s="1" t="s">
        <v>7548</v>
      </c>
      <c r="AA836" s="1" t="s">
        <v>8742</v>
      </c>
      <c r="AB836" s="1" t="s">
        <v>9954</v>
      </c>
      <c r="AC836" s="2" t="s">
        <v>11367</v>
      </c>
      <c r="AD836" s="4" t="s">
        <v>12831</v>
      </c>
    </row>
    <row r="837" spans="1:30" hidden="1" x14ac:dyDescent="0.35">
      <c r="A837" s="3" t="s">
        <v>886</v>
      </c>
      <c r="B837" s="3" t="str">
        <f>PROPER(AmazonProductData[[#This Row],[P_edit_3]])</f>
        <v>Zebronics Aluminium Alloy Laptop</v>
      </c>
      <c r="C837" s="3" t="str">
        <f>SUBSTITUTE(AmazonProductData[[#This Row],[P_edit_2]],"/","")</f>
        <v>ZEBRONICS Aluminium Alloy Laptop</v>
      </c>
      <c r="D837" s="3" t="str">
        <f>SUBSTITUTE(AmazonProductData[[#This Row],[P_edit_1]],"!!","")</f>
        <v>ZEBRONICS Aluminium Alloy Laptop</v>
      </c>
      <c r="E837" s="3" t="str">
        <f>LEFT(AmazonProductData[[#This Row],[product_name-original]],FIND("~",SUBSTITUTE(AmazonProductData[[#This Row],[product_name-original]]," ","~",4))-1)</f>
        <v>ZEBRONICS Aluminium Alloy Laptop</v>
      </c>
      <c r="F837" s="1" t="s">
        <v>2223</v>
      </c>
      <c r="G837" s="1" t="str">
        <f>LEFT(AmazonProductData[[#This Row],[category-orginal]],FIND("|",AmazonProductData[[#This Row],[category-orginal]]))</f>
        <v>Computers&amp;Accessories|</v>
      </c>
      <c r="H837" s="1" t="str">
        <f>SUBSTITUTE(AmazonProductData[[#This Row],[category-old3]], "OfficeProducts", "Office Products")</f>
        <v>Computers &amp; Accessories</v>
      </c>
      <c r="I837" s="1" t="str">
        <f>SUBSTITUTE(AmazonProductData[[#This Row],[Category2]], "&amp;", " &amp; ")</f>
        <v>Computers &amp; Accessories</v>
      </c>
      <c r="J837" s="1" t="str">
        <f>SUBSTITUTE(AmazonProductData[[#This Row],[category-old2]],"|","")</f>
        <v>Computers&amp;Accessories</v>
      </c>
      <c r="K837" s="1" t="s">
        <v>2735</v>
      </c>
      <c r="L837" s="13">
        <v>899</v>
      </c>
      <c r="M837" s="13" t="str">
        <f>IF(AmazonProductData[[#This Row],[Actual_price]]&lt;200,"₹200",IF(AmazonProductData[[#This Row],[Actual_price]]&lt;=500,"₹200–₹500"," &gt;₹500)"))</f>
        <v xml:space="preserve"> &gt;₹500)</v>
      </c>
      <c r="N837" s="36">
        <v>1999</v>
      </c>
      <c r="O837" s="36" t="str">
        <f>IF(AmazonProductData[[#This Row],[Discount_percentage]]&gt;=0.5,"50% or More","Less Than 50%")</f>
        <v>50% or More</v>
      </c>
      <c r="P837" s="27">
        <v>0.55000000000000004</v>
      </c>
      <c r="Q837" s="32" t="str">
        <f>IF(AmazonProductData[[#This Row],[Rating]]&lt;3,"Good",IF(AmazonProductData[[#This Row],[Rating]]&lt;=3.9,"Very Good","Excellent"))</f>
        <v>Excellent</v>
      </c>
      <c r="R837" s="32">
        <f>AmazonProductData[[#This Row],[Rating]]*AmazonProductData[[#This Row],[Rating_count]]</f>
        <v>7334.8</v>
      </c>
      <c r="S837" s="17">
        <v>4.4000000000000004</v>
      </c>
      <c r="T837" s="17">
        <f>AmazonProductData[[#This Row],[Actual_price]]*AmazonProductData[[#This Row],[Rating_count]]</f>
        <v>3332333</v>
      </c>
      <c r="U837" s="17" t="str">
        <f>IF(AmazonProductData[[#This Row],[Rating_count]]&lt;1000,"Less than 1k Reviews","More than 1k Reviews")</f>
        <v>More than 1k Reviews</v>
      </c>
      <c r="V837" s="20">
        <v>1667</v>
      </c>
      <c r="W837" s="1" t="s">
        <v>3731</v>
      </c>
      <c r="X837" s="1" t="s">
        <v>4921</v>
      </c>
      <c r="Y837" s="1" t="s">
        <v>6115</v>
      </c>
      <c r="Z837" s="1" t="s">
        <v>7309</v>
      </c>
      <c r="AA837" s="1" t="s">
        <v>8503</v>
      </c>
      <c r="AB837" s="1" t="s">
        <v>9715</v>
      </c>
      <c r="AC837" s="2" t="s">
        <v>11125</v>
      </c>
      <c r="AD837" s="4" t="s">
        <v>12586</v>
      </c>
    </row>
    <row r="838" spans="1:30" hidden="1" x14ac:dyDescent="0.35">
      <c r="A838" s="3" t="s">
        <v>1090</v>
      </c>
      <c r="B838" s="3" t="str">
        <f>PROPER(AmazonProductData[[#This Row],[P_edit_3]])</f>
        <v>Rico Japanese Technology Rechargeable</v>
      </c>
      <c r="C838" s="3" t="str">
        <f>SUBSTITUTE(AmazonProductData[[#This Row],[P_edit_2]],"/","")</f>
        <v>Rico Japanese Technology Rechargeable</v>
      </c>
      <c r="D838" s="3" t="str">
        <f>SUBSTITUTE(AmazonProductData[[#This Row],[P_edit_1]],"!!","")</f>
        <v>Rico Japanese Technology Rechargeable</v>
      </c>
      <c r="E838" s="3" t="str">
        <f>LEFT(AmazonProductData[[#This Row],[product_name-original]],FIND("~",SUBSTITUTE(AmazonProductData[[#This Row],[product_name-original]]," ","~",4))-1)</f>
        <v>Rico Japanese Technology Rechargeable</v>
      </c>
      <c r="F838" s="1" t="s">
        <v>2427</v>
      </c>
      <c r="G838" s="1" t="str">
        <f>LEFT(AmazonProductData[[#This Row],[category-orginal]],FIND("|",AmazonProductData[[#This Row],[category-orginal]]))</f>
        <v>Home&amp;Kitchen|</v>
      </c>
      <c r="H838" s="1" t="str">
        <f>SUBSTITUTE(AmazonProductData[[#This Row],[category-old3]], "OfficeProducts", "Office Products")</f>
        <v>Home &amp; Kitchen</v>
      </c>
      <c r="I838" s="1" t="str">
        <f>SUBSTITUTE(AmazonProductData[[#This Row],[Category2]], "&amp;", " &amp; ")</f>
        <v>Home &amp; Kitchen</v>
      </c>
      <c r="J838" s="1" t="str">
        <f>SUBSTITUTE(AmazonProductData[[#This Row],[category-old2]],"|","")</f>
        <v>Home&amp;Kitchen</v>
      </c>
      <c r="K838" s="1" t="s">
        <v>2852</v>
      </c>
      <c r="L838" s="13">
        <v>949</v>
      </c>
      <c r="M838" s="13" t="str">
        <f>IF(AmazonProductData[[#This Row],[Actual_price]]&lt;200,"₹200",IF(AmazonProductData[[#This Row],[Actual_price]]&lt;=500,"₹200–₹500"," &gt;₹500)"))</f>
        <v xml:space="preserve"> &gt;₹500)</v>
      </c>
      <c r="N838" s="36">
        <v>1999</v>
      </c>
      <c r="O838" s="36" t="str">
        <f>IF(AmazonProductData[[#This Row],[Discount_percentage]]&gt;=0.5,"50% or More","Less Than 50%")</f>
        <v>50% or More</v>
      </c>
      <c r="P838" s="27">
        <v>0.53</v>
      </c>
      <c r="Q838" s="32" t="str">
        <f>IF(AmazonProductData[[#This Row],[Rating]]&lt;3,"Good",IF(AmazonProductData[[#This Row],[Rating]]&lt;=3.9,"Very Good","Excellent"))</f>
        <v>Excellent</v>
      </c>
      <c r="R838" s="32">
        <f>AmazonProductData[[#This Row],[Rating]]*AmazonProductData[[#This Row],[Rating_count]]</f>
        <v>6716</v>
      </c>
      <c r="S838" s="17">
        <v>4</v>
      </c>
      <c r="T838" s="17">
        <f>AmazonProductData[[#This Row],[Actual_price]]*AmazonProductData[[#This Row],[Rating_count]]</f>
        <v>3356321</v>
      </c>
      <c r="U838" s="17" t="str">
        <f>IF(AmazonProductData[[#This Row],[Rating_count]]&lt;1000,"Less than 1k Reviews","More than 1k Reviews")</f>
        <v>More than 1k Reviews</v>
      </c>
      <c r="V838" s="20">
        <v>1679</v>
      </c>
      <c r="W838" s="1" t="s">
        <v>3933</v>
      </c>
      <c r="X838" s="1" t="s">
        <v>5125</v>
      </c>
      <c r="Y838" s="1" t="s">
        <v>6319</v>
      </c>
      <c r="Z838" s="1" t="s">
        <v>7513</v>
      </c>
      <c r="AA838" s="1" t="s">
        <v>8707</v>
      </c>
      <c r="AB838" s="1" t="s">
        <v>9919</v>
      </c>
      <c r="AC838" s="2" t="s">
        <v>11333</v>
      </c>
      <c r="AD838" s="4" t="s">
        <v>12796</v>
      </c>
    </row>
    <row r="839" spans="1:30" hidden="1" x14ac:dyDescent="0.35">
      <c r="A839" s="3" t="s">
        <v>440</v>
      </c>
      <c r="B839" s="3" t="str">
        <f>PROPER(AmazonProductData[[#This Row],[P_edit_3]])</f>
        <v>Mi 33W Soniccharge 2.0</v>
      </c>
      <c r="C839" s="3" t="str">
        <f>SUBSTITUTE(AmazonProductData[[#This Row],[P_edit_2]],"/","")</f>
        <v>MI 33W SonicCharge 2.0</v>
      </c>
      <c r="D839" s="3" t="str">
        <f>SUBSTITUTE(AmazonProductData[[#This Row],[P_edit_1]],"!!","")</f>
        <v>MI 33W SonicCharge 2.0</v>
      </c>
      <c r="E839" s="3" t="str">
        <f>LEFT(AmazonProductData[[#This Row],[product_name-original]],FIND("~",SUBSTITUTE(AmazonProductData[[#This Row],[product_name-original]]," ","~",4))-1)</f>
        <v>MI 33W SonicCharge 2.0</v>
      </c>
      <c r="F839" s="1" t="s">
        <v>1782</v>
      </c>
      <c r="G839" s="1" t="str">
        <f>LEFT(AmazonProductData[[#This Row],[category-orginal]],FIND("|",AmazonProductData[[#This Row],[category-orginal]]))</f>
        <v>Electronics|</v>
      </c>
      <c r="H839" s="1" t="str">
        <f>SUBSTITUTE(AmazonProductData[[#This Row],[category-old3]], "OfficeProducts", "Office Products")</f>
        <v>Electronics</v>
      </c>
      <c r="I839" s="1" t="str">
        <f>SUBSTITUTE(AmazonProductData[[#This Row],[Category2]], "&amp;", " &amp; ")</f>
        <v>Electronics</v>
      </c>
      <c r="J839" s="1" t="str">
        <f>SUBSTITUTE(AmazonProductData[[#This Row],[category-old2]],"|","")</f>
        <v>Electronics</v>
      </c>
      <c r="K839" s="1" t="s">
        <v>2715</v>
      </c>
      <c r="L839" s="13">
        <v>999</v>
      </c>
      <c r="M839" s="13" t="str">
        <f>IF(AmazonProductData[[#This Row],[Actual_price]]&lt;200,"₹200",IF(AmazonProductData[[#This Row],[Actual_price]]&lt;=500,"₹200–₹500"," &gt;₹500)"))</f>
        <v xml:space="preserve"> &gt;₹500)</v>
      </c>
      <c r="N839" s="36">
        <v>1999</v>
      </c>
      <c r="O839" s="36" t="str">
        <f>IF(AmazonProductData[[#This Row],[Discount_percentage]]&gt;=0.5,"50% or More","Less Than 50%")</f>
        <v>50% or More</v>
      </c>
      <c r="P839" s="27">
        <v>0.5</v>
      </c>
      <c r="Q839" s="32" t="str">
        <f>IF(AmazonProductData[[#This Row],[Rating]]&lt;3,"Good",IF(AmazonProductData[[#This Row],[Rating]]&lt;=3.9,"Very Good","Excellent"))</f>
        <v>Excellent</v>
      </c>
      <c r="R839" s="32">
        <f>AmazonProductData[[#This Row],[Rating]]*AmazonProductData[[#This Row],[Rating_count]]</f>
        <v>7641.0999999999995</v>
      </c>
      <c r="S839" s="17">
        <v>4.3</v>
      </c>
      <c r="T839" s="17">
        <f>AmazonProductData[[#This Row],[Actual_price]]*AmazonProductData[[#This Row],[Rating_count]]</f>
        <v>3552223</v>
      </c>
      <c r="U839" s="17" t="str">
        <f>IF(AmazonProductData[[#This Row],[Rating_count]]&lt;1000,"Less than 1k Reviews","More than 1k Reviews")</f>
        <v>More than 1k Reviews</v>
      </c>
      <c r="V839" s="20">
        <v>1777</v>
      </c>
      <c r="W839" s="1" t="s">
        <v>3302</v>
      </c>
      <c r="X839" s="1" t="s">
        <v>4512</v>
      </c>
      <c r="Y839" s="1" t="s">
        <v>5706</v>
      </c>
      <c r="Z839" s="1" t="s">
        <v>6900</v>
      </c>
      <c r="AA839" s="1" t="s">
        <v>8094</v>
      </c>
      <c r="AB839" s="1" t="s">
        <v>9300</v>
      </c>
      <c r="AC839" s="2" t="s">
        <v>10617</v>
      </c>
      <c r="AD839" s="4" t="s">
        <v>12043</v>
      </c>
    </row>
    <row r="840" spans="1:30" hidden="1" x14ac:dyDescent="0.35">
      <c r="A840" s="3" t="s">
        <v>120</v>
      </c>
      <c r="B840" s="3" t="str">
        <f>PROPER(AmazonProductData[[#This Row],[P_edit_3]])</f>
        <v>Belkin Apple Certified Lightning</v>
      </c>
      <c r="C840" s="3" t="str">
        <f>SUBSTITUTE(AmazonProductData[[#This Row],[P_edit_2]],"/","")</f>
        <v>Belkin Apple Certified Lightning</v>
      </c>
      <c r="D840" s="3" t="str">
        <f>SUBSTITUTE(AmazonProductData[[#This Row],[P_edit_1]],"!!","")</f>
        <v>Belkin Apple Certified Lightning</v>
      </c>
      <c r="E840" s="3" t="str">
        <f>LEFT(AmazonProductData[[#This Row],[product_name-original]],FIND("~",SUBSTITUTE(AmazonProductData[[#This Row],[product_name-original]]," ","~",4))-1)</f>
        <v>Belkin Apple Certified Lightning</v>
      </c>
      <c r="F840" s="1" t="s">
        <v>1471</v>
      </c>
      <c r="G840" s="1" t="str">
        <f>LEFT(AmazonProductData[[#This Row],[category-orginal]],FIND("|",AmazonProductData[[#This Row],[category-orginal]]))</f>
        <v>Computers&amp;Accessories|</v>
      </c>
      <c r="H840" s="1" t="str">
        <f>SUBSTITUTE(AmazonProductData[[#This Row],[category-old3]], "OfficeProducts", "Office Products")</f>
        <v>Computers &amp; Accessories</v>
      </c>
      <c r="I840" s="1" t="str">
        <f>SUBSTITUTE(AmazonProductData[[#This Row],[Category2]], "&amp;", " &amp; ")</f>
        <v>Computers &amp; Accessories</v>
      </c>
      <c r="J840" s="1" t="str">
        <f>SUBSTITUTE(AmazonProductData[[#This Row],[category-old2]],"|","")</f>
        <v>Computers&amp;Accessories</v>
      </c>
      <c r="K840" s="1" t="s">
        <v>2688</v>
      </c>
      <c r="L840" s="13">
        <v>1599</v>
      </c>
      <c r="M840" s="13" t="str">
        <f>IF(AmazonProductData[[#This Row],[Actual_price]]&lt;200,"₹200",IF(AmazonProductData[[#This Row],[Actual_price]]&lt;=500,"₹200–₹500"," &gt;₹500)"))</f>
        <v xml:space="preserve"> &gt;₹500)</v>
      </c>
      <c r="N840" s="36">
        <v>1999</v>
      </c>
      <c r="O840" s="36" t="str">
        <f>IF(AmazonProductData[[#This Row],[Discount_percentage]]&gt;=0.5,"50% or More","Less Than 50%")</f>
        <v>Less Than 50%</v>
      </c>
      <c r="P840" s="27">
        <v>0.2</v>
      </c>
      <c r="Q840" s="32" t="str">
        <f>IF(AmazonProductData[[#This Row],[Rating]]&lt;3,"Good",IF(AmazonProductData[[#This Row],[Rating]]&lt;=3.9,"Very Good","Excellent"))</f>
        <v>Excellent</v>
      </c>
      <c r="R840" s="32">
        <f>AmazonProductData[[#This Row],[Rating]]*AmazonProductData[[#This Row],[Rating_count]]</f>
        <v>8584.4000000000015</v>
      </c>
      <c r="S840" s="17">
        <v>4.4000000000000004</v>
      </c>
      <c r="T840" s="17">
        <f>AmazonProductData[[#This Row],[Actual_price]]*AmazonProductData[[#This Row],[Rating_count]]</f>
        <v>3900049</v>
      </c>
      <c r="U840" s="17" t="str">
        <f>IF(AmazonProductData[[#This Row],[Rating_count]]&lt;1000,"Less than 1k Reviews","More than 1k Reviews")</f>
        <v>More than 1k Reviews</v>
      </c>
      <c r="V840" s="20">
        <v>1951</v>
      </c>
      <c r="W840" s="1" t="s">
        <v>3015</v>
      </c>
      <c r="X840" s="1" t="s">
        <v>4286</v>
      </c>
      <c r="Y840" s="1" t="s">
        <v>5480</v>
      </c>
      <c r="Z840" s="1" t="s">
        <v>6674</v>
      </c>
      <c r="AA840" s="1" t="s">
        <v>7868</v>
      </c>
      <c r="AB840" s="1" t="s">
        <v>9068</v>
      </c>
      <c r="AC840" s="2" t="s">
        <v>10298</v>
      </c>
      <c r="AD840" s="4" t="s">
        <v>11712</v>
      </c>
    </row>
    <row r="841" spans="1:30" hidden="1" x14ac:dyDescent="0.35">
      <c r="A841" s="3" t="s">
        <v>156</v>
      </c>
      <c r="B841" s="3" t="str">
        <f>PROPER(AmazonProductData[[#This Row],[P_edit_3]])</f>
        <v>Belkin Apple Certified Lightning</v>
      </c>
      <c r="C841" s="3" t="str">
        <f>SUBSTITUTE(AmazonProductData[[#This Row],[P_edit_2]],"/","")</f>
        <v>Belkin Apple Certified Lightning</v>
      </c>
      <c r="D841" s="3" t="str">
        <f>SUBSTITUTE(AmazonProductData[[#This Row],[P_edit_1]],"!!","")</f>
        <v>Belkin Apple Certified Lightning</v>
      </c>
      <c r="E841" s="3" t="str">
        <f>LEFT(AmazonProductData[[#This Row],[product_name-original]],FIND("~",SUBSTITUTE(AmazonProductData[[#This Row],[product_name-original]]," ","~",4))-1)</f>
        <v>Belkin Apple Certified Lightning</v>
      </c>
      <c r="F841" s="1" t="s">
        <v>1507</v>
      </c>
      <c r="G841" s="1" t="str">
        <f>LEFT(AmazonProductData[[#This Row],[category-orginal]],FIND("|",AmazonProductData[[#This Row],[category-orginal]]))</f>
        <v>Computers&amp;Accessories|</v>
      </c>
      <c r="H841" s="1" t="str">
        <f>SUBSTITUTE(AmazonProductData[[#This Row],[category-old3]], "OfficeProducts", "Office Products")</f>
        <v>Computers &amp; Accessories</v>
      </c>
      <c r="I841" s="1" t="str">
        <f>SUBSTITUTE(AmazonProductData[[#This Row],[Category2]], "&amp;", " &amp; ")</f>
        <v>Computers &amp; Accessories</v>
      </c>
      <c r="J841" s="1" t="str">
        <f>SUBSTITUTE(AmazonProductData[[#This Row],[category-old2]],"|","")</f>
        <v>Computers&amp;Accessories</v>
      </c>
      <c r="K841" s="1" t="s">
        <v>2688</v>
      </c>
      <c r="L841" s="13">
        <v>1499</v>
      </c>
      <c r="M841" s="13" t="str">
        <f>IF(AmazonProductData[[#This Row],[Actual_price]]&lt;200,"₹200",IF(AmazonProductData[[#This Row],[Actual_price]]&lt;=500,"₹200–₹500"," &gt;₹500)"))</f>
        <v xml:space="preserve"> &gt;₹500)</v>
      </c>
      <c r="N841" s="36">
        <v>1999</v>
      </c>
      <c r="O841" s="36" t="str">
        <f>IF(AmazonProductData[[#This Row],[Discount_percentage]]&gt;=0.5,"50% or More","Less Than 50%")</f>
        <v>Less Than 50%</v>
      </c>
      <c r="P841" s="27">
        <v>0.25</v>
      </c>
      <c r="Q841" s="32" t="str">
        <f>IF(AmazonProductData[[#This Row],[Rating]]&lt;3,"Good",IF(AmazonProductData[[#This Row],[Rating]]&lt;=3.9,"Very Good","Excellent"))</f>
        <v>Excellent</v>
      </c>
      <c r="R841" s="32">
        <f>AmazonProductData[[#This Row],[Rating]]*AmazonProductData[[#This Row],[Rating_count]]</f>
        <v>8584.4000000000015</v>
      </c>
      <c r="S841" s="17">
        <v>4.4000000000000004</v>
      </c>
      <c r="T841" s="17">
        <f>AmazonProductData[[#This Row],[Actual_price]]*AmazonProductData[[#This Row],[Rating_count]]</f>
        <v>3900049</v>
      </c>
      <c r="U841" s="17" t="str">
        <f>IF(AmazonProductData[[#This Row],[Rating_count]]&lt;1000,"Less than 1k Reviews","More than 1k Reviews")</f>
        <v>More than 1k Reviews</v>
      </c>
      <c r="V841" s="20">
        <v>1951</v>
      </c>
      <c r="W841" s="1" t="s">
        <v>3049</v>
      </c>
      <c r="X841" s="1" t="s">
        <v>4286</v>
      </c>
      <c r="Y841" s="1" t="s">
        <v>5480</v>
      </c>
      <c r="Z841" s="1" t="s">
        <v>6674</v>
      </c>
      <c r="AA841" s="1" t="s">
        <v>7868</v>
      </c>
      <c r="AB841" s="1" t="s">
        <v>9068</v>
      </c>
      <c r="AC841" s="2" t="s">
        <v>10334</v>
      </c>
      <c r="AD841" s="4" t="s">
        <v>11748</v>
      </c>
    </row>
    <row r="842" spans="1:30" x14ac:dyDescent="0.35">
      <c r="A842" s="3" t="s">
        <v>165</v>
      </c>
      <c r="B842" s="3" t="str">
        <f>PROPER(AmazonProductData[[#This Row],[P_edit_3]])</f>
        <v>Lohaya Television Remote Compatible</v>
      </c>
      <c r="C842" s="3" t="str">
        <f>SUBSTITUTE(AmazonProductData[[#This Row],[P_edit_2]],"/","")</f>
        <v>LOHAYA Television Remote Compatible</v>
      </c>
      <c r="D842" s="3" t="str">
        <f>SUBSTITUTE(AmazonProductData[[#This Row],[P_edit_1]],"!!","")</f>
        <v>LOHAYA Television Remote Compatible</v>
      </c>
      <c r="E842" s="3" t="str">
        <f>LEFT(AmazonProductData[[#This Row],[product_name-original]],FIND("~",SUBSTITUTE(AmazonProductData[[#This Row],[product_name-original]]," ","~",4))-1)</f>
        <v>LOHAYA Television Remote Compatible</v>
      </c>
      <c r="F842" s="1" t="s">
        <v>1516</v>
      </c>
      <c r="G842" s="1" t="str">
        <f>LEFT(AmazonProductData[[#This Row],[category-orginal]],FIND("|",AmazonProductData[[#This Row],[category-orginal]]))</f>
        <v>Electronics|</v>
      </c>
      <c r="H842" s="1" t="str">
        <f>SUBSTITUTE(AmazonProductData[[#This Row],[category-old3]], "OfficeProducts", "Office Products")</f>
        <v>Electronics</v>
      </c>
      <c r="I842" s="1" t="str">
        <f>SUBSTITUTE(AmazonProductData[[#This Row],[Category2]], "&amp;", " &amp; ")</f>
        <v>Electronics</v>
      </c>
      <c r="J842" s="1" t="str">
        <f>SUBSTITUTE(AmazonProductData[[#This Row],[category-old2]],"|","")</f>
        <v>Electronics</v>
      </c>
      <c r="K842" s="1" t="s">
        <v>2692</v>
      </c>
      <c r="L842" s="13">
        <v>299</v>
      </c>
      <c r="M842" s="13" t="str">
        <f>IF(AmazonProductData[[#This Row],[Actual_price]]&lt;200,"₹200",IF(AmazonProductData[[#This Row],[Actual_price]]&lt;=500,"₹200–₹500"," &gt;₹500)"))</f>
        <v xml:space="preserve"> &gt;₹500)</v>
      </c>
      <c r="N842" s="36">
        <v>1199</v>
      </c>
      <c r="O842" s="36" t="str">
        <f>IF(AmazonProductData[[#This Row],[Discount_percentage]]&gt;=0.5,"50% or More","Less Than 50%")</f>
        <v>50% or More</v>
      </c>
      <c r="P842" s="27">
        <v>0.75</v>
      </c>
      <c r="Q842" s="32" t="str">
        <f>IF(AmazonProductData[[#This Row],[Rating]]&lt;3,"Good",IF(AmazonProductData[[#This Row],[Rating]]&lt;=3.9,"Very Good","Excellent"))</f>
        <v>Very Good</v>
      </c>
      <c r="R842" s="32">
        <f>AmazonProductData[[#This Row],[Rating]]*AmazonProductData[[#This Row],[Rating_count]]</f>
        <v>4652.7</v>
      </c>
      <c r="S842" s="17">
        <v>3.9</v>
      </c>
      <c r="T842" s="17">
        <f>AmazonProductData[[#This Row],[Actual_price]]*AmazonProductData[[#This Row],[Rating_count]]</f>
        <v>1430407</v>
      </c>
      <c r="U842" s="17" t="str">
        <f>IF(AmazonProductData[[#This Row],[Rating_count]]&lt;1000,"Less than 1k Reviews","More than 1k Reviews")</f>
        <v>More than 1k Reviews</v>
      </c>
      <c r="V842" s="20">
        <v>1193</v>
      </c>
      <c r="W842" s="1" t="s">
        <v>3058</v>
      </c>
      <c r="X842" s="1" t="s">
        <v>4319</v>
      </c>
      <c r="Y842" s="1" t="s">
        <v>5513</v>
      </c>
      <c r="Z842" s="1" t="s">
        <v>6707</v>
      </c>
      <c r="AA842" s="1" t="s">
        <v>7901</v>
      </c>
      <c r="AB842" s="1" t="s">
        <v>9101</v>
      </c>
      <c r="AC842" s="2" t="s">
        <v>10343</v>
      </c>
      <c r="AD842" s="4" t="s">
        <v>11757</v>
      </c>
    </row>
    <row r="843" spans="1:30" hidden="1" x14ac:dyDescent="0.35">
      <c r="A843" s="3" t="s">
        <v>979</v>
      </c>
      <c r="B843" s="3" t="str">
        <f>PROPER(AmazonProductData[[#This Row],[P_edit_3]])</f>
        <v>Bulfyss Stainless Steel Digital</v>
      </c>
      <c r="C843" s="3" t="str">
        <f>SUBSTITUTE(AmazonProductData[[#This Row],[P_edit_2]],"/","")</f>
        <v>Bulfyss Stainless Steel Digital</v>
      </c>
      <c r="D843" s="3" t="str">
        <f>SUBSTITUTE(AmazonProductData[[#This Row],[P_edit_1]],"!!","")</f>
        <v>Bulfyss Stainless Steel Digital</v>
      </c>
      <c r="E843" s="3" t="str">
        <f>LEFT(AmazonProductData[[#This Row],[product_name-original]],FIND("~",SUBSTITUTE(AmazonProductData[[#This Row],[product_name-original]]," ","~",4))-1)</f>
        <v>Bulfyss Stainless Steel Digital</v>
      </c>
      <c r="F843" s="1" t="s">
        <v>2316</v>
      </c>
      <c r="G843" s="1" t="str">
        <f>LEFT(AmazonProductData[[#This Row],[category-orginal]],FIND("|",AmazonProductData[[#This Row],[category-orginal]]))</f>
        <v>Home&amp;Kitchen|</v>
      </c>
      <c r="H843" s="1" t="str">
        <f>SUBSTITUTE(AmazonProductData[[#This Row],[category-old3]], "OfficeProducts", "Office Products")</f>
        <v>Home &amp; Kitchen</v>
      </c>
      <c r="I843" s="1" t="str">
        <f>SUBSTITUTE(AmazonProductData[[#This Row],[Category2]], "&amp;", " &amp; ")</f>
        <v>Home &amp; Kitchen</v>
      </c>
      <c r="J843" s="1" t="str">
        <f>SUBSTITUTE(AmazonProductData[[#This Row],[category-old2]],"|","")</f>
        <v>Home&amp;Kitchen</v>
      </c>
      <c r="K843" s="1" t="s">
        <v>2834</v>
      </c>
      <c r="L843" s="13">
        <v>799</v>
      </c>
      <c r="M843" s="13" t="str">
        <f>IF(AmazonProductData[[#This Row],[Actual_price]]&lt;200,"₹200",IF(AmazonProductData[[#This Row],[Actual_price]]&lt;=500,"₹200–₹500"," &gt;₹500)"))</f>
        <v xml:space="preserve"> &gt;₹500)</v>
      </c>
      <c r="N843" s="36">
        <v>1999</v>
      </c>
      <c r="O843" s="36" t="str">
        <f>IF(AmazonProductData[[#This Row],[Discount_percentage]]&gt;=0.5,"50% or More","Less Than 50%")</f>
        <v>50% or More</v>
      </c>
      <c r="P843" s="27">
        <v>0.6</v>
      </c>
      <c r="Q843" s="32" t="str">
        <f>IF(AmazonProductData[[#This Row],[Rating]]&lt;3,"Good",IF(AmazonProductData[[#This Row],[Rating]]&lt;=3.9,"Very Good","Excellent"))</f>
        <v>Excellent</v>
      </c>
      <c r="R843" s="32">
        <f>AmazonProductData[[#This Row],[Rating]]*AmazonProductData[[#This Row],[Rating_count]]</f>
        <v>8864.1999999999989</v>
      </c>
      <c r="S843" s="17">
        <v>4.0999999999999996</v>
      </c>
      <c r="T843" s="17">
        <f>AmazonProductData[[#This Row],[Actual_price]]*AmazonProductData[[#This Row],[Rating_count]]</f>
        <v>4321838</v>
      </c>
      <c r="U843" s="17" t="str">
        <f>IF(AmazonProductData[[#This Row],[Rating_count]]&lt;1000,"Less than 1k Reviews","More than 1k Reviews")</f>
        <v>More than 1k Reviews</v>
      </c>
      <c r="V843" s="20">
        <v>2162</v>
      </c>
      <c r="W843" s="1" t="s">
        <v>3823</v>
      </c>
      <c r="X843" s="1" t="s">
        <v>5014</v>
      </c>
      <c r="Y843" s="1" t="s">
        <v>6208</v>
      </c>
      <c r="Z843" s="1" t="s">
        <v>7402</v>
      </c>
      <c r="AA843" s="1" t="s">
        <v>8596</v>
      </c>
      <c r="AB843" s="1" t="s">
        <v>9808</v>
      </c>
      <c r="AC843" s="2" t="s">
        <v>11222</v>
      </c>
      <c r="AD843" s="4" t="s">
        <v>12685</v>
      </c>
    </row>
    <row r="844" spans="1:30" hidden="1" x14ac:dyDescent="0.35">
      <c r="A844" s="3" t="s">
        <v>843</v>
      </c>
      <c r="B844" s="3" t="str">
        <f>PROPER(AmazonProductData[[#This Row],[P_edit_3]])</f>
        <v>Wecool Moonwalk M1 Enc</v>
      </c>
      <c r="C844" s="3" t="str">
        <f>SUBSTITUTE(AmazonProductData[[#This Row],[P_edit_2]],"/","")</f>
        <v>Wecool Moonwalk M1 ENC</v>
      </c>
      <c r="D844" s="3" t="str">
        <f>SUBSTITUTE(AmazonProductData[[#This Row],[P_edit_1]],"!!","")</f>
        <v>Wecool Moonwalk M1 ENC</v>
      </c>
      <c r="E844" s="3" t="str">
        <f>LEFT(AmazonProductData[[#This Row],[product_name-original]],FIND("~",SUBSTITUTE(AmazonProductData[[#This Row],[product_name-original]]," ","~",4))-1)</f>
        <v>Wecool Moonwalk M1 ENC</v>
      </c>
      <c r="F844" s="1" t="s">
        <v>2180</v>
      </c>
      <c r="G844" s="1" t="str">
        <f>LEFT(AmazonProductData[[#This Row],[category-orginal]],FIND("|",AmazonProductData[[#This Row],[category-orginal]]))</f>
        <v>Electronics|</v>
      </c>
      <c r="H844" s="1" t="str">
        <f>SUBSTITUTE(AmazonProductData[[#This Row],[category-old3]], "OfficeProducts", "Office Products")</f>
        <v>Electronics</v>
      </c>
      <c r="I844" s="1" t="str">
        <f>SUBSTITUTE(AmazonProductData[[#This Row],[Category2]], "&amp;", " &amp; ")</f>
        <v>Electronics</v>
      </c>
      <c r="J844" s="1" t="str">
        <f>SUBSTITUTE(AmazonProductData[[#This Row],[category-old2]],"|","")</f>
        <v>Electronics</v>
      </c>
      <c r="K844" s="1" t="s">
        <v>2712</v>
      </c>
      <c r="L844" s="13">
        <v>889</v>
      </c>
      <c r="M844" s="13" t="str">
        <f>IF(AmazonProductData[[#This Row],[Actual_price]]&lt;200,"₹200",IF(AmazonProductData[[#This Row],[Actual_price]]&lt;=500,"₹200–₹500"," &gt;₹500)"))</f>
        <v xml:space="preserve"> &gt;₹500)</v>
      </c>
      <c r="N844" s="36">
        <v>1999</v>
      </c>
      <c r="O844" s="36" t="str">
        <f>IF(AmazonProductData[[#This Row],[Discount_percentage]]&gt;=0.5,"50% or More","Less Than 50%")</f>
        <v>50% or More</v>
      </c>
      <c r="P844" s="27">
        <v>0.56000000000000005</v>
      </c>
      <c r="Q844" s="32" t="str">
        <f>IF(AmazonProductData[[#This Row],[Rating]]&lt;3,"Good",IF(AmazonProductData[[#This Row],[Rating]]&lt;=3.9,"Very Good","Excellent"))</f>
        <v>Excellent</v>
      </c>
      <c r="R844" s="32">
        <f>AmazonProductData[[#This Row],[Rating]]*AmazonProductData[[#This Row],[Rating_count]]</f>
        <v>9592.8000000000011</v>
      </c>
      <c r="S844" s="17">
        <v>4.2</v>
      </c>
      <c r="T844" s="17">
        <f>AmazonProductData[[#This Row],[Actual_price]]*AmazonProductData[[#This Row],[Rating_count]]</f>
        <v>4565716</v>
      </c>
      <c r="U844" s="17" t="str">
        <f>IF(AmazonProductData[[#This Row],[Rating_count]]&lt;1000,"Less than 1k Reviews","More than 1k Reviews")</f>
        <v>More than 1k Reviews</v>
      </c>
      <c r="V844" s="20">
        <v>2284</v>
      </c>
      <c r="W844" s="1" t="s">
        <v>3688</v>
      </c>
      <c r="X844" s="1" t="s">
        <v>4879</v>
      </c>
      <c r="Y844" s="1" t="s">
        <v>6073</v>
      </c>
      <c r="Z844" s="1" t="s">
        <v>7267</v>
      </c>
      <c r="AA844" s="1" t="s">
        <v>8461</v>
      </c>
      <c r="AB844" s="1" t="s">
        <v>9671</v>
      </c>
      <c r="AC844" s="2" t="s">
        <v>11075</v>
      </c>
      <c r="AD844" s="4" t="s">
        <v>12531</v>
      </c>
    </row>
    <row r="845" spans="1:30" x14ac:dyDescent="0.35">
      <c r="A845" s="3" t="s">
        <v>775</v>
      </c>
      <c r="B845" s="3" t="str">
        <f>PROPER(AmazonProductData[[#This Row],[P_edit_3]])</f>
        <v>Boult Audio Bassbuds Oak</v>
      </c>
      <c r="C845" s="3" t="str">
        <f>SUBSTITUTE(AmazonProductData[[#This Row],[P_edit_2]],"/","")</f>
        <v>Boult Audio BassBuds Oak</v>
      </c>
      <c r="D845" s="3" t="str">
        <f>SUBSTITUTE(AmazonProductData[[#This Row],[P_edit_1]],"!!","")</f>
        <v>Boult Audio BassBuds Oak</v>
      </c>
      <c r="E845" s="3" t="str">
        <f>LEFT(AmazonProductData[[#This Row],[product_name-original]],FIND("~",SUBSTITUTE(AmazonProductData[[#This Row],[product_name-original]]," ","~",4))-1)</f>
        <v>Boult Audio BassBuds Oak</v>
      </c>
      <c r="F845" s="1" t="s">
        <v>2112</v>
      </c>
      <c r="G845" s="1" t="str">
        <f>LEFT(AmazonProductData[[#This Row],[category-orginal]],FIND("|",AmazonProductData[[#This Row],[category-orginal]]))</f>
        <v>Electronics|</v>
      </c>
      <c r="H845" s="1" t="str">
        <f>SUBSTITUTE(AmazonProductData[[#This Row],[category-old3]], "OfficeProducts", "Office Products")</f>
        <v>Electronics</v>
      </c>
      <c r="I845" s="1" t="str">
        <f>SUBSTITUTE(AmazonProductData[[#This Row],[Category2]], "&amp;", " &amp; ")</f>
        <v>Electronics</v>
      </c>
      <c r="J845" s="1" t="str">
        <f>SUBSTITUTE(AmazonProductData[[#This Row],[category-old2]],"|","")</f>
        <v>Electronics</v>
      </c>
      <c r="K845" s="1" t="s">
        <v>2712</v>
      </c>
      <c r="L845" s="13">
        <v>499</v>
      </c>
      <c r="M845" s="13" t="str">
        <f>IF(AmazonProductData[[#This Row],[Actual_price]]&lt;200,"₹200",IF(AmazonProductData[[#This Row],[Actual_price]]&lt;=500,"₹200–₹500"," &gt;₹500)"))</f>
        <v xml:space="preserve"> &gt;₹500)</v>
      </c>
      <c r="N845" s="36">
        <v>1299</v>
      </c>
      <c r="O845" s="36" t="str">
        <f>IF(AmazonProductData[[#This Row],[Discount_percentage]]&gt;=0.5,"50% or More","Less Than 50%")</f>
        <v>50% or More</v>
      </c>
      <c r="P845" s="27">
        <v>0.62</v>
      </c>
      <c r="Q845" s="32" t="str">
        <f>IF(AmazonProductData[[#This Row],[Rating]]&lt;3,"Good",IF(AmazonProductData[[#This Row],[Rating]]&lt;=3.9,"Very Good","Excellent"))</f>
        <v>Very Good</v>
      </c>
      <c r="R845" s="32">
        <f>AmazonProductData[[#This Row],[Rating]]*AmazonProductData[[#This Row],[Rating_count]]</f>
        <v>4574.7</v>
      </c>
      <c r="S845" s="17">
        <v>3.9</v>
      </c>
      <c r="T845" s="17">
        <f>AmazonProductData[[#This Row],[Actual_price]]*AmazonProductData[[#This Row],[Rating_count]]</f>
        <v>1523727</v>
      </c>
      <c r="U845" s="17" t="str">
        <f>IF(AmazonProductData[[#This Row],[Rating_count]]&lt;1000,"Less than 1k Reviews","More than 1k Reviews")</f>
        <v>More than 1k Reviews</v>
      </c>
      <c r="V845" s="20">
        <v>1173</v>
      </c>
      <c r="W845" s="1" t="s">
        <v>3621</v>
      </c>
      <c r="X845" s="1" t="s">
        <v>4814</v>
      </c>
      <c r="Y845" s="1" t="s">
        <v>6008</v>
      </c>
      <c r="Z845" s="1" t="s">
        <v>7202</v>
      </c>
      <c r="AA845" s="1" t="s">
        <v>8396</v>
      </c>
      <c r="AB845" s="1" t="s">
        <v>9606</v>
      </c>
      <c r="AC845" s="2" t="s">
        <v>11000</v>
      </c>
      <c r="AD845" s="4" t="s">
        <v>12452</v>
      </c>
    </row>
    <row r="846" spans="1:30" hidden="1" x14ac:dyDescent="0.35">
      <c r="A846" s="3" t="s">
        <v>391</v>
      </c>
      <c r="B846" s="3" t="str">
        <f>PROPER(AmazonProductData[[#This Row],[P_edit_3]])</f>
        <v>Tygot Bluetooth Extendable Selfie</v>
      </c>
      <c r="C846" s="3" t="str">
        <f>SUBSTITUTE(AmazonProductData[[#This Row],[P_edit_2]],"/","")</f>
        <v>Tygot Bluetooth Extendable Selfie</v>
      </c>
      <c r="D846" s="3" t="str">
        <f>SUBSTITUTE(AmazonProductData[[#This Row],[P_edit_1]],"!!","")</f>
        <v>Tygot Bluetooth Extendable Selfie</v>
      </c>
      <c r="E846" s="3" t="str">
        <f>LEFT(AmazonProductData[[#This Row],[product_name-original]],FIND("~",SUBSTITUTE(AmazonProductData[[#This Row],[product_name-original]]," ","~",4))-1)</f>
        <v>Tygot Bluetooth Extendable Selfie</v>
      </c>
      <c r="F846" s="1" t="s">
        <v>1735</v>
      </c>
      <c r="G846" s="1" t="str">
        <f>LEFT(AmazonProductData[[#This Row],[category-orginal]],FIND("|",AmazonProductData[[#This Row],[category-orginal]]))</f>
        <v>Electronics|</v>
      </c>
      <c r="H846" s="1" t="str">
        <f>SUBSTITUTE(AmazonProductData[[#This Row],[category-old3]], "OfficeProducts", "Office Products")</f>
        <v>Electronics</v>
      </c>
      <c r="I846" s="1" t="str">
        <f>SUBSTITUTE(AmazonProductData[[#This Row],[Category2]], "&amp;", " &amp; ")</f>
        <v>Electronics</v>
      </c>
      <c r="J846" s="1" t="str">
        <f>SUBSTITUTE(AmazonProductData[[#This Row],[category-old2]],"|","")</f>
        <v>Electronics</v>
      </c>
      <c r="K846" s="1" t="s">
        <v>2718</v>
      </c>
      <c r="L846" s="13">
        <v>399</v>
      </c>
      <c r="M846" s="13" t="str">
        <f>IF(AmazonProductData[[#This Row],[Actual_price]]&lt;200,"₹200",IF(AmazonProductData[[#This Row],[Actual_price]]&lt;=500,"₹200–₹500"," &gt;₹500)"))</f>
        <v xml:space="preserve"> &gt;₹500)</v>
      </c>
      <c r="N846" s="36">
        <v>1999</v>
      </c>
      <c r="O846" s="36" t="str">
        <f>IF(AmazonProductData[[#This Row],[Discount_percentage]]&gt;=0.5,"50% or More","Less Than 50%")</f>
        <v>50% or More</v>
      </c>
      <c r="P846" s="27">
        <v>0.8</v>
      </c>
      <c r="Q846" s="32" t="str">
        <f>IF(AmazonProductData[[#This Row],[Rating]]&lt;3,"Good",IF(AmazonProductData[[#This Row],[Rating]]&lt;=3.9,"Very Good","Excellent"))</f>
        <v>Excellent</v>
      </c>
      <c r="R846" s="32">
        <f>AmazonProductData[[#This Row],[Rating]]*AmazonProductData[[#This Row],[Rating_count]]</f>
        <v>13528</v>
      </c>
      <c r="S846" s="17">
        <v>4</v>
      </c>
      <c r="T846" s="17">
        <f>AmazonProductData[[#This Row],[Actual_price]]*AmazonProductData[[#This Row],[Rating_count]]</f>
        <v>6760618</v>
      </c>
      <c r="U846" s="17" t="str">
        <f>IF(AmazonProductData[[#This Row],[Rating_count]]&lt;1000,"Less than 1k Reviews","More than 1k Reviews")</f>
        <v>More than 1k Reviews</v>
      </c>
      <c r="V846" s="20">
        <v>3382</v>
      </c>
      <c r="W846" s="1" t="s">
        <v>3264</v>
      </c>
      <c r="X846" s="1" t="s">
        <v>4484</v>
      </c>
      <c r="Y846" s="1" t="s">
        <v>5678</v>
      </c>
      <c r="Z846" s="1" t="s">
        <v>6872</v>
      </c>
      <c r="AA846" s="1" t="s">
        <v>8066</v>
      </c>
      <c r="AB846" s="1" t="s">
        <v>9272</v>
      </c>
      <c r="AC846" s="2" t="s">
        <v>10570</v>
      </c>
      <c r="AD846" s="4" t="s">
        <v>11988</v>
      </c>
    </row>
    <row r="847" spans="1:30" hidden="1" x14ac:dyDescent="0.35">
      <c r="A847" s="3" t="s">
        <v>391</v>
      </c>
      <c r="B847" s="3" t="str">
        <f>PROPER(AmazonProductData[[#This Row],[P_edit_3]])</f>
        <v>Tygot Bluetooth Extendable Selfie</v>
      </c>
      <c r="C847" s="3" t="str">
        <f>SUBSTITUTE(AmazonProductData[[#This Row],[P_edit_2]],"/","")</f>
        <v>Tygot Bluetooth Extendable Selfie</v>
      </c>
      <c r="D847" s="3" t="str">
        <f>SUBSTITUTE(AmazonProductData[[#This Row],[P_edit_1]],"!!","")</f>
        <v>Tygot Bluetooth Extendable Selfie</v>
      </c>
      <c r="E847" s="3" t="str">
        <f>LEFT(AmazonProductData[[#This Row],[product_name-original]],FIND("~",SUBSTITUTE(AmazonProductData[[#This Row],[product_name-original]]," ","~",4))-1)</f>
        <v>Tygot Bluetooth Extendable Selfie</v>
      </c>
      <c r="F847" s="1" t="s">
        <v>1735</v>
      </c>
      <c r="G847" s="1" t="str">
        <f>LEFT(AmazonProductData[[#This Row],[category-orginal]],FIND("|",AmazonProductData[[#This Row],[category-orginal]]))</f>
        <v>Electronics|</v>
      </c>
      <c r="H847" s="1" t="str">
        <f>SUBSTITUTE(AmazonProductData[[#This Row],[category-old3]], "OfficeProducts", "Office Products")</f>
        <v>Electronics</v>
      </c>
      <c r="I847" s="1" t="str">
        <f>SUBSTITUTE(AmazonProductData[[#This Row],[Category2]], "&amp;", " &amp; ")</f>
        <v>Electronics</v>
      </c>
      <c r="J847" s="1" t="str">
        <f>SUBSTITUTE(AmazonProductData[[#This Row],[category-old2]],"|","")</f>
        <v>Electronics</v>
      </c>
      <c r="K847" s="1" t="s">
        <v>2718</v>
      </c>
      <c r="L847" s="13">
        <v>399</v>
      </c>
      <c r="M847" s="13" t="str">
        <f>IF(AmazonProductData[[#This Row],[Actual_price]]&lt;200,"₹200",IF(AmazonProductData[[#This Row],[Actual_price]]&lt;=500,"₹200–₹500"," &gt;₹500)"))</f>
        <v xml:space="preserve"> &gt;₹500)</v>
      </c>
      <c r="N847" s="36">
        <v>1999</v>
      </c>
      <c r="O847" s="36" t="str">
        <f>IF(AmazonProductData[[#This Row],[Discount_percentage]]&gt;=0.5,"50% or More","Less Than 50%")</f>
        <v>50% or More</v>
      </c>
      <c r="P847" s="27">
        <v>0.8</v>
      </c>
      <c r="Q847" s="32" t="str">
        <f>IF(AmazonProductData[[#This Row],[Rating]]&lt;3,"Good",IF(AmazonProductData[[#This Row],[Rating]]&lt;=3.9,"Very Good","Excellent"))</f>
        <v>Excellent</v>
      </c>
      <c r="R847" s="32">
        <f>AmazonProductData[[#This Row],[Rating]]*AmazonProductData[[#This Row],[Rating_count]]</f>
        <v>13528</v>
      </c>
      <c r="S847" s="17">
        <v>4</v>
      </c>
      <c r="T847" s="17">
        <f>AmazonProductData[[#This Row],[Actual_price]]*AmazonProductData[[#This Row],[Rating_count]]</f>
        <v>6760618</v>
      </c>
      <c r="U847" s="17" t="str">
        <f>IF(AmazonProductData[[#This Row],[Rating_count]]&lt;1000,"Less than 1k Reviews","More than 1k Reviews")</f>
        <v>More than 1k Reviews</v>
      </c>
      <c r="V847" s="20">
        <v>3382</v>
      </c>
      <c r="W847" s="1" t="s">
        <v>3264</v>
      </c>
      <c r="X847" s="1" t="s">
        <v>4484</v>
      </c>
      <c r="Y847" s="1" t="s">
        <v>5678</v>
      </c>
      <c r="Z847" s="1" t="s">
        <v>6872</v>
      </c>
      <c r="AA847" s="1" t="s">
        <v>8066</v>
      </c>
      <c r="AB847" s="1" t="s">
        <v>9272</v>
      </c>
      <c r="AC847" s="2" t="s">
        <v>10790</v>
      </c>
      <c r="AD847" s="4" t="s">
        <v>12227</v>
      </c>
    </row>
    <row r="848" spans="1:30" hidden="1" x14ac:dyDescent="0.35">
      <c r="A848" s="3" t="s">
        <v>422</v>
      </c>
      <c r="B848" s="3" t="str">
        <f>PROPER(AmazonProductData[[#This Row],[P_edit_3]])</f>
        <v>Wecool C1 Car Mobile</v>
      </c>
      <c r="C848" s="3" t="str">
        <f>SUBSTITUTE(AmazonProductData[[#This Row],[P_edit_2]],"/","")</f>
        <v>WeCool C1 Car Mobile</v>
      </c>
      <c r="D848" s="3" t="str">
        <f>SUBSTITUTE(AmazonProductData[[#This Row],[P_edit_1]],"!!","")</f>
        <v>WeCool C1 Car Mobile</v>
      </c>
      <c r="E848" s="3" t="str">
        <f>LEFT(AmazonProductData[[#This Row],[product_name-original]],FIND("~",SUBSTITUTE(AmazonProductData[[#This Row],[product_name-original]]," ","~",4))-1)</f>
        <v>WeCool C1 Car Mobile</v>
      </c>
      <c r="F848" s="1" t="s">
        <v>1764</v>
      </c>
      <c r="G848" s="1" t="str">
        <f>LEFT(AmazonProductData[[#This Row],[category-orginal]],FIND("|",AmazonProductData[[#This Row],[category-orginal]]))</f>
        <v>Electronics|</v>
      </c>
      <c r="H848" s="1" t="str">
        <f>SUBSTITUTE(AmazonProductData[[#This Row],[category-old3]], "OfficeProducts", "Office Products")</f>
        <v>Electronics</v>
      </c>
      <c r="I848" s="1" t="str">
        <f>SUBSTITUTE(AmazonProductData[[#This Row],[Category2]], "&amp;", " &amp; ")</f>
        <v>Electronics</v>
      </c>
      <c r="J848" s="1" t="str">
        <f>SUBSTITUTE(AmazonProductData[[#This Row],[category-old2]],"|","")</f>
        <v>Electronics</v>
      </c>
      <c r="K848" s="1" t="s">
        <v>2714</v>
      </c>
      <c r="L848" s="13">
        <v>489</v>
      </c>
      <c r="M848" s="13" t="str">
        <f>IF(AmazonProductData[[#This Row],[Actual_price]]&lt;200,"₹200",IF(AmazonProductData[[#This Row],[Actual_price]]&lt;=500,"₹200–₹500"," &gt;₹500)"))</f>
        <v xml:space="preserve"> &gt;₹500)</v>
      </c>
      <c r="N848" s="36">
        <v>1999</v>
      </c>
      <c r="O848" s="36" t="str">
        <f>IF(AmazonProductData[[#This Row],[Discount_percentage]]&gt;=0.5,"50% or More","Less Than 50%")</f>
        <v>50% or More</v>
      </c>
      <c r="P848" s="27">
        <v>0.76</v>
      </c>
      <c r="Q848" s="32" t="str">
        <f>IF(AmazonProductData[[#This Row],[Rating]]&lt;3,"Good",IF(AmazonProductData[[#This Row],[Rating]]&lt;=3.9,"Very Good","Excellent"))</f>
        <v>Excellent</v>
      </c>
      <c r="R848" s="32">
        <f>AmazonProductData[[#This Row],[Rating]]*AmazonProductData[[#This Row],[Rating_count]]</f>
        <v>14504</v>
      </c>
      <c r="S848" s="17">
        <v>4</v>
      </c>
      <c r="T848" s="17">
        <f>AmazonProductData[[#This Row],[Actual_price]]*AmazonProductData[[#This Row],[Rating_count]]</f>
        <v>7248374</v>
      </c>
      <c r="U848" s="17" t="str">
        <f>IF(AmazonProductData[[#This Row],[Rating_count]]&lt;1000,"Less than 1k Reviews","More than 1k Reviews")</f>
        <v>More than 1k Reviews</v>
      </c>
      <c r="V848" s="20">
        <v>3626</v>
      </c>
      <c r="W848" s="1" t="s">
        <v>3288</v>
      </c>
      <c r="X848" s="1" t="s">
        <v>4504</v>
      </c>
      <c r="Y848" s="1" t="s">
        <v>5698</v>
      </c>
      <c r="Z848" s="1" t="s">
        <v>6892</v>
      </c>
      <c r="AA848" s="1" t="s">
        <v>8086</v>
      </c>
      <c r="AB848" s="1" t="s">
        <v>9292</v>
      </c>
      <c r="AC848" s="2" t="s">
        <v>10601</v>
      </c>
      <c r="AD848" s="4" t="s">
        <v>12024</v>
      </c>
    </row>
    <row r="849" spans="1:30" hidden="1" x14ac:dyDescent="0.35">
      <c r="A849" s="3" t="s">
        <v>717</v>
      </c>
      <c r="B849" s="3" t="str">
        <f>PROPER(AmazonProductData[[#This Row],[P_edit_3]])</f>
        <v>Dyazo 6 Angles Adjustable</v>
      </c>
      <c r="C849" s="3" t="str">
        <f>SUBSTITUTE(AmazonProductData[[#This Row],[P_edit_2]],"/","")</f>
        <v>Dyazo 6 Angles Adjustable</v>
      </c>
      <c r="D849" s="3" t="str">
        <f>SUBSTITUTE(AmazonProductData[[#This Row],[P_edit_1]],"!!","")</f>
        <v>Dyazo 6 Angles Adjustable</v>
      </c>
      <c r="E849" s="3" t="str">
        <f>LEFT(AmazonProductData[[#This Row],[product_name-original]],FIND("~",SUBSTITUTE(AmazonProductData[[#This Row],[product_name-original]]," ","~",4))-1)</f>
        <v>Dyazo 6 Angles Adjustable</v>
      </c>
      <c r="F849" s="1" t="s">
        <v>2054</v>
      </c>
      <c r="G849" s="1" t="str">
        <f>LEFT(AmazonProductData[[#This Row],[category-orginal]],FIND("|",AmazonProductData[[#This Row],[category-orginal]]))</f>
        <v>Computers&amp;Accessories|</v>
      </c>
      <c r="H849" s="1" t="str">
        <f>SUBSTITUTE(AmazonProductData[[#This Row],[category-old3]], "OfficeProducts", "Office Products")</f>
        <v>Computers &amp; Accessories</v>
      </c>
      <c r="I849" s="1" t="str">
        <f>SUBSTITUTE(AmazonProductData[[#This Row],[Category2]], "&amp;", " &amp; ")</f>
        <v>Computers &amp; Accessories</v>
      </c>
      <c r="J849" s="1" t="str">
        <f>SUBSTITUTE(AmazonProductData[[#This Row],[category-old2]],"|","")</f>
        <v>Computers&amp;Accessories</v>
      </c>
      <c r="K849" s="1" t="s">
        <v>2736</v>
      </c>
      <c r="L849" s="13">
        <v>599</v>
      </c>
      <c r="M849" s="13" t="str">
        <f>IF(AmazonProductData[[#This Row],[Actual_price]]&lt;200,"₹200",IF(AmazonProductData[[#This Row],[Actual_price]]&lt;=500,"₹200–₹500"," &gt;₹500)"))</f>
        <v xml:space="preserve"> &gt;₹500)</v>
      </c>
      <c r="N849" s="36">
        <v>1999</v>
      </c>
      <c r="O849" s="36" t="str">
        <f>IF(AmazonProductData[[#This Row],[Discount_percentage]]&gt;=0.5,"50% or More","Less Than 50%")</f>
        <v>50% or More</v>
      </c>
      <c r="P849" s="27">
        <v>0.7</v>
      </c>
      <c r="Q849" s="32" t="str">
        <f>IF(AmazonProductData[[#This Row],[Rating]]&lt;3,"Good",IF(AmazonProductData[[#This Row],[Rating]]&lt;=3.9,"Very Good","Excellent"))</f>
        <v>Excellent</v>
      </c>
      <c r="R849" s="32">
        <f>AmazonProductData[[#This Row],[Rating]]*AmazonProductData[[#This Row],[Rating_count]]</f>
        <v>20838.400000000001</v>
      </c>
      <c r="S849" s="17">
        <v>4.4000000000000004</v>
      </c>
      <c r="T849" s="17">
        <f>AmazonProductData[[#This Row],[Actual_price]]*AmazonProductData[[#This Row],[Rating_count]]</f>
        <v>9467264</v>
      </c>
      <c r="U849" s="17" t="str">
        <f>IF(AmazonProductData[[#This Row],[Rating_count]]&lt;1000,"Less than 1k Reviews","More than 1k Reviews")</f>
        <v>More than 1k Reviews</v>
      </c>
      <c r="V849" s="20">
        <v>4736</v>
      </c>
      <c r="W849" s="1" t="s">
        <v>3563</v>
      </c>
      <c r="X849" s="1" t="s">
        <v>4756</v>
      </c>
      <c r="Y849" s="1" t="s">
        <v>5950</v>
      </c>
      <c r="Z849" s="1" t="s">
        <v>7144</v>
      </c>
      <c r="AA849" s="1" t="s">
        <v>8338</v>
      </c>
      <c r="AB849" s="1" t="s">
        <v>9547</v>
      </c>
      <c r="AC849" s="2" t="s">
        <v>10937</v>
      </c>
      <c r="AD849" s="4" t="s">
        <v>12384</v>
      </c>
    </row>
    <row r="850" spans="1:30" x14ac:dyDescent="0.35">
      <c r="A850" s="3" t="s">
        <v>1265</v>
      </c>
      <c r="B850" s="3" t="str">
        <f>PROPER(AmazonProductData[[#This Row],[P_edit_3]])</f>
        <v>Zigma Winotek Winotek Sun</v>
      </c>
      <c r="C850" s="3" t="str">
        <f>SUBSTITUTE(AmazonProductData[[#This Row],[P_edit_2]],"/","")</f>
        <v>ZIGMA WinoteK WinoteK Sun</v>
      </c>
      <c r="D850" s="3" t="str">
        <f>SUBSTITUTE(AmazonProductData[[#This Row],[P_edit_1]],"!!","")</f>
        <v>ZIGMA WinoteK WinoteK Sun</v>
      </c>
      <c r="E850" s="3" t="str">
        <f>LEFT(AmazonProductData[[#This Row],[product_name-original]],FIND("~",SUBSTITUTE(AmazonProductData[[#This Row],[product_name-original]]," ","~",4))-1)</f>
        <v>ZIGMA WinoteK WinoteK Sun</v>
      </c>
      <c r="F850" s="1" t="s">
        <v>2602</v>
      </c>
      <c r="G850" s="1" t="str">
        <f>LEFT(AmazonProductData[[#This Row],[category-orginal]],FIND("|",AmazonProductData[[#This Row],[category-orginal]]))</f>
        <v>Home&amp;Kitchen|</v>
      </c>
      <c r="H850" s="1" t="str">
        <f>SUBSTITUTE(AmazonProductData[[#This Row],[category-old3]], "OfficeProducts", "Office Products")</f>
        <v>Home &amp; Kitchen</v>
      </c>
      <c r="I850" s="1" t="str">
        <f>SUBSTITUTE(AmazonProductData[[#This Row],[Category2]], "&amp;", " &amp; ")</f>
        <v>Home &amp; Kitchen</v>
      </c>
      <c r="J850" s="1" t="str">
        <f>SUBSTITUTE(AmazonProductData[[#This Row],[category-old2]],"|","")</f>
        <v>Home&amp;Kitchen</v>
      </c>
      <c r="K850" s="1" t="s">
        <v>2840</v>
      </c>
      <c r="L850" s="13">
        <v>1190</v>
      </c>
      <c r="M850" s="13" t="str">
        <f>IF(AmazonProductData[[#This Row],[Actual_price]]&lt;200,"₹200",IF(AmazonProductData[[#This Row],[Actual_price]]&lt;=500,"₹200–₹500"," &gt;₹500)"))</f>
        <v xml:space="preserve"> &gt;₹500)</v>
      </c>
      <c r="N850" s="36">
        <v>2550</v>
      </c>
      <c r="O850" s="36" t="str">
        <f>IF(AmazonProductData[[#This Row],[Discount_percentage]]&gt;=0.5,"50% or More","Less Than 50%")</f>
        <v>50% or More</v>
      </c>
      <c r="P850" s="27">
        <v>0.53</v>
      </c>
      <c r="Q850" s="32" t="str">
        <f>IF(AmazonProductData[[#This Row],[Rating]]&lt;3,"Good",IF(AmazonProductData[[#This Row],[Rating]]&lt;=3.9,"Very Good","Excellent"))</f>
        <v>Very Good</v>
      </c>
      <c r="R850" s="32">
        <f>AmazonProductData[[#This Row],[Rating]]*AmazonProductData[[#This Row],[Rating_count]]</f>
        <v>4487.8</v>
      </c>
      <c r="S850" s="17">
        <v>3.8</v>
      </c>
      <c r="T850" s="17">
        <f>AmazonProductData[[#This Row],[Actual_price]]*AmazonProductData[[#This Row],[Rating_count]]</f>
        <v>3011550</v>
      </c>
      <c r="U850" s="17" t="str">
        <f>IF(AmazonProductData[[#This Row],[Rating_count]]&lt;1000,"Less than 1k Reviews","More than 1k Reviews")</f>
        <v>More than 1k Reviews</v>
      </c>
      <c r="V850" s="20">
        <v>1181</v>
      </c>
      <c r="W850" s="1" t="s">
        <v>4107</v>
      </c>
      <c r="X850" s="1" t="s">
        <v>5300</v>
      </c>
      <c r="Y850" s="1" t="s">
        <v>6494</v>
      </c>
      <c r="Z850" s="1" t="s">
        <v>7688</v>
      </c>
      <c r="AA850" s="1" t="s">
        <v>8882</v>
      </c>
      <c r="AB850" s="1" t="s">
        <v>10094</v>
      </c>
      <c r="AC850" s="2" t="s">
        <v>11507</v>
      </c>
      <c r="AD850" s="4" t="s">
        <v>12971</v>
      </c>
    </row>
    <row r="851" spans="1:30" hidden="1" x14ac:dyDescent="0.35">
      <c r="A851" s="3" t="s">
        <v>262</v>
      </c>
      <c r="B851" s="3" t="str">
        <f>PROPER(AmazonProductData[[#This Row],[P_edit_3]])</f>
        <v>Belkin Apple Certified Lightning</v>
      </c>
      <c r="C851" s="3" t="str">
        <f>SUBSTITUTE(AmazonProductData[[#This Row],[P_edit_2]],"/","")</f>
        <v>Belkin Apple Certified Lightning</v>
      </c>
      <c r="D851" s="3" t="str">
        <f>SUBSTITUTE(AmazonProductData[[#This Row],[P_edit_1]],"!!","")</f>
        <v>Belkin Apple Certified Lightning</v>
      </c>
      <c r="E851" s="3" t="str">
        <f>LEFT(AmazonProductData[[#This Row],[product_name-original]],FIND("~",SUBSTITUTE(AmazonProductData[[#This Row],[product_name-original]]," ","~",4))-1)</f>
        <v>Belkin Apple Certified Lightning</v>
      </c>
      <c r="F851" s="1" t="s">
        <v>1613</v>
      </c>
      <c r="G851" s="1" t="str">
        <f>LEFT(AmazonProductData[[#This Row],[category-orginal]],FIND("|",AmazonProductData[[#This Row],[category-orginal]]))</f>
        <v>Computers&amp;Accessories|</v>
      </c>
      <c r="H851" s="1" t="str">
        <f>SUBSTITUTE(AmazonProductData[[#This Row],[category-old3]], "OfficeProducts", "Office Products")</f>
        <v>Computers &amp; Accessories</v>
      </c>
      <c r="I851" s="1" t="str">
        <f>SUBSTITUTE(AmazonProductData[[#This Row],[Category2]], "&amp;", " &amp; ")</f>
        <v>Computers &amp; Accessories</v>
      </c>
      <c r="J851" s="1" t="str">
        <f>SUBSTITUTE(AmazonProductData[[#This Row],[category-old2]],"|","")</f>
        <v>Computers&amp;Accessories</v>
      </c>
      <c r="K851" s="1" t="s">
        <v>2688</v>
      </c>
      <c r="L851" s="13">
        <v>1299</v>
      </c>
      <c r="M851" s="13" t="str">
        <f>IF(AmazonProductData[[#This Row],[Actual_price]]&lt;200,"₹200",IF(AmazonProductData[[#This Row],[Actual_price]]&lt;=500,"₹200–₹500"," &gt;₹500)"))</f>
        <v xml:space="preserve"> &gt;₹500)</v>
      </c>
      <c r="N851" s="36">
        <v>1999</v>
      </c>
      <c r="O851" s="36" t="str">
        <f>IF(AmazonProductData[[#This Row],[Discount_percentage]]&gt;=0.5,"50% or More","Less Than 50%")</f>
        <v>Less Than 50%</v>
      </c>
      <c r="P851" s="27">
        <v>0.35</v>
      </c>
      <c r="Q851" s="32" t="str">
        <f>IF(AmazonProductData[[#This Row],[Rating]]&lt;3,"Good",IF(AmazonProductData[[#This Row],[Rating]]&lt;=3.9,"Very Good","Excellent"))</f>
        <v>Excellent</v>
      </c>
      <c r="R851" s="32">
        <f>AmazonProductData[[#This Row],[Rating]]*AmazonProductData[[#This Row],[Rating_count]]</f>
        <v>32199.200000000004</v>
      </c>
      <c r="S851" s="17">
        <v>4.4000000000000004</v>
      </c>
      <c r="T851" s="17">
        <f>AmazonProductData[[#This Row],[Actual_price]]*AmazonProductData[[#This Row],[Rating_count]]</f>
        <v>14628682</v>
      </c>
      <c r="U851" s="17" t="str">
        <f>IF(AmazonProductData[[#This Row],[Rating_count]]&lt;1000,"Less than 1k Reviews","More than 1k Reviews")</f>
        <v>More than 1k Reviews</v>
      </c>
      <c r="V851" s="20">
        <v>7318</v>
      </c>
      <c r="W851" s="1" t="s">
        <v>3146</v>
      </c>
      <c r="X851" s="1" t="s">
        <v>4338</v>
      </c>
      <c r="Y851" s="1" t="s">
        <v>5532</v>
      </c>
      <c r="Z851" s="1" t="s">
        <v>6726</v>
      </c>
      <c r="AA851" s="1" t="s">
        <v>7920</v>
      </c>
      <c r="AB851" s="1" t="s">
        <v>9123</v>
      </c>
      <c r="AC851" s="2" t="s">
        <v>10438</v>
      </c>
      <c r="AD851" s="4" t="s">
        <v>11854</v>
      </c>
    </row>
    <row r="852" spans="1:30" hidden="1" x14ac:dyDescent="0.35">
      <c r="A852" s="3" t="s">
        <v>213</v>
      </c>
      <c r="B852" s="3" t="str">
        <f>PROPER(AmazonProductData[[#This Row],[P_edit_3]])</f>
        <v>Amazon Basics Usb C</v>
      </c>
      <c r="C852" s="3" t="str">
        <f>SUBSTITUTE(AmazonProductData[[#This Row],[P_edit_2]],"/","")</f>
        <v>Amazon Basics USB C</v>
      </c>
      <c r="D852" s="3" t="str">
        <f>SUBSTITUTE(AmazonProductData[[#This Row],[P_edit_1]],"!!","")</f>
        <v>Amazon Basics USB C</v>
      </c>
      <c r="E852" s="3" t="str">
        <f>LEFT(AmazonProductData[[#This Row],[product_name-original]],FIND("~",SUBSTITUTE(AmazonProductData[[#This Row],[product_name-original]]," ","~",4))-1)</f>
        <v>Amazon Basics USB C</v>
      </c>
      <c r="F852" s="1" t="s">
        <v>1564</v>
      </c>
      <c r="G852" s="1" t="str">
        <f>LEFT(AmazonProductData[[#This Row],[category-orginal]],FIND("|",AmazonProductData[[#This Row],[category-orginal]]))</f>
        <v>Computers&amp;Accessories|</v>
      </c>
      <c r="H852" s="1" t="str">
        <f>SUBSTITUTE(AmazonProductData[[#This Row],[category-old3]], "OfficeProducts", "Office Products")</f>
        <v>Computers &amp; Accessories</v>
      </c>
      <c r="I852" s="1" t="str">
        <f>SUBSTITUTE(AmazonProductData[[#This Row],[Category2]], "&amp;", " &amp; ")</f>
        <v>Computers &amp; Accessories</v>
      </c>
      <c r="J852" s="1" t="str">
        <f>SUBSTITUTE(AmazonProductData[[#This Row],[category-old2]],"|","")</f>
        <v>Computers&amp;Accessories</v>
      </c>
      <c r="K852" s="1" t="s">
        <v>2688</v>
      </c>
      <c r="L852" s="13">
        <v>799</v>
      </c>
      <c r="M852" s="13" t="str">
        <f>IF(AmazonProductData[[#This Row],[Actual_price]]&lt;200,"₹200",IF(AmazonProductData[[#This Row],[Actual_price]]&lt;=500,"₹200–₹500"," &gt;₹500)"))</f>
        <v xml:space="preserve"> &gt;₹500)</v>
      </c>
      <c r="N852" s="36">
        <v>1999</v>
      </c>
      <c r="O852" s="36" t="str">
        <f>IF(AmazonProductData[[#This Row],[Discount_percentage]]&gt;=0.5,"50% or More","Less Than 50%")</f>
        <v>50% or More</v>
      </c>
      <c r="P852" s="27">
        <v>0.6</v>
      </c>
      <c r="Q852" s="32" t="str">
        <f>IF(AmazonProductData[[#This Row],[Rating]]&lt;3,"Good",IF(AmazonProductData[[#This Row],[Rating]]&lt;=3.9,"Very Good","Excellent"))</f>
        <v>Excellent</v>
      </c>
      <c r="R852" s="32">
        <f>AmazonProductData[[#This Row],[Rating]]*AmazonProductData[[#This Row],[Rating_count]]</f>
        <v>36048.6</v>
      </c>
      <c r="S852" s="17">
        <v>4.2</v>
      </c>
      <c r="T852" s="17">
        <f>AmazonProductData[[#This Row],[Actual_price]]*AmazonProductData[[#This Row],[Rating_count]]</f>
        <v>17157417</v>
      </c>
      <c r="U852" s="17" t="str">
        <f>IF(AmazonProductData[[#This Row],[Rating_count]]&lt;1000,"Less than 1k Reviews","More than 1k Reviews")</f>
        <v>More than 1k Reviews</v>
      </c>
      <c r="V852" s="20">
        <v>8583</v>
      </c>
      <c r="W852" s="1" t="s">
        <v>3102</v>
      </c>
      <c r="X852" s="1" t="s">
        <v>4352</v>
      </c>
      <c r="Y852" s="1" t="s">
        <v>5546</v>
      </c>
      <c r="Z852" s="1" t="s">
        <v>6740</v>
      </c>
      <c r="AA852" s="1" t="s">
        <v>7934</v>
      </c>
      <c r="AB852" s="1" t="s">
        <v>9137</v>
      </c>
      <c r="AC852" s="2" t="s">
        <v>10391</v>
      </c>
      <c r="AD852" s="4" t="s">
        <v>11805</v>
      </c>
    </row>
    <row r="853" spans="1:30" hidden="1" x14ac:dyDescent="0.35">
      <c r="A853" s="3" t="s">
        <v>1092</v>
      </c>
      <c r="B853" s="3" t="str">
        <f>PROPER(AmazonProductData[[#This Row],[P_edit_3]])</f>
        <v>Agaro Marvel 9 Liters</v>
      </c>
      <c r="C853" s="3" t="str">
        <f>SUBSTITUTE(AmazonProductData[[#This Row],[P_edit_2]],"/","")</f>
        <v>AGARO Marvel 9 Liters</v>
      </c>
      <c r="D853" s="3" t="str">
        <f>SUBSTITUTE(AmazonProductData[[#This Row],[P_edit_1]],"!!","")</f>
        <v>AGARO Marvel 9 Liters</v>
      </c>
      <c r="E853" s="3" t="str">
        <f>LEFT(AmazonProductData[[#This Row],[product_name-original]],FIND("~",SUBSTITUTE(AmazonProductData[[#This Row],[product_name-original]]," ","~",4))-1)</f>
        <v>AGARO Marvel 9 Liters</v>
      </c>
      <c r="F853" s="1" t="s">
        <v>2429</v>
      </c>
      <c r="G853" s="1" t="str">
        <f>LEFT(AmazonProductData[[#This Row],[category-orginal]],FIND("|",AmazonProductData[[#This Row],[category-orginal]]))</f>
        <v>Home&amp;Kitchen|</v>
      </c>
      <c r="H853" s="1" t="str">
        <f>SUBSTITUTE(AmazonProductData[[#This Row],[category-old3]], "OfficeProducts", "Office Products")</f>
        <v>Home &amp; Kitchen</v>
      </c>
      <c r="I853" s="1" t="str">
        <f>SUBSTITUTE(AmazonProductData[[#This Row],[Category2]], "&amp;", " &amp; ")</f>
        <v>Home &amp; Kitchen</v>
      </c>
      <c r="J853" s="1" t="str">
        <f>SUBSTITUTE(AmazonProductData[[#This Row],[category-old2]],"|","")</f>
        <v>Home&amp;Kitchen</v>
      </c>
      <c r="K853" s="1" t="s">
        <v>2876</v>
      </c>
      <c r="L853" s="13">
        <v>1699</v>
      </c>
      <c r="M853" s="13" t="str">
        <f>IF(AmazonProductData[[#This Row],[Actual_price]]&lt;200,"₹200",IF(AmazonProductData[[#This Row],[Actual_price]]&lt;=500,"₹200–₹500"," &gt;₹500)"))</f>
        <v xml:space="preserve"> &gt;₹500)</v>
      </c>
      <c r="N853" s="36">
        <v>1999</v>
      </c>
      <c r="O853" s="36" t="str">
        <f>IF(AmazonProductData[[#This Row],[Discount_percentage]]&gt;=0.5,"50% or More","Less Than 50%")</f>
        <v>Less Than 50%</v>
      </c>
      <c r="P853" s="27">
        <v>0.15</v>
      </c>
      <c r="Q853" s="32" t="str">
        <f>IF(AmazonProductData[[#This Row],[Rating]]&lt;3,"Good",IF(AmazonProductData[[#This Row],[Rating]]&lt;=3.9,"Very Good","Excellent"))</f>
        <v>Excellent</v>
      </c>
      <c r="R853" s="32">
        <f>AmazonProductData[[#This Row],[Rating]]*AmazonProductData[[#This Row],[Rating_count]]</f>
        <v>36379.299999999996</v>
      </c>
      <c r="S853" s="17">
        <v>4.0999999999999996</v>
      </c>
      <c r="T853" s="17">
        <f>AmazonProductData[[#This Row],[Actual_price]]*AmazonProductData[[#This Row],[Rating_count]]</f>
        <v>17737127</v>
      </c>
      <c r="U853" s="17" t="str">
        <f>IF(AmazonProductData[[#This Row],[Rating_count]]&lt;1000,"Less than 1k Reviews","More than 1k Reviews")</f>
        <v>More than 1k Reviews</v>
      </c>
      <c r="V853" s="20">
        <v>8873</v>
      </c>
      <c r="W853" s="1" t="s">
        <v>3935</v>
      </c>
      <c r="X853" s="1" t="s">
        <v>5127</v>
      </c>
      <c r="Y853" s="1" t="s">
        <v>6321</v>
      </c>
      <c r="Z853" s="1" t="s">
        <v>7515</v>
      </c>
      <c r="AA853" s="1" t="s">
        <v>8709</v>
      </c>
      <c r="AB853" s="1" t="s">
        <v>9921</v>
      </c>
      <c r="AC853" s="2" t="s">
        <v>11335</v>
      </c>
      <c r="AD853" s="4" t="s">
        <v>12798</v>
      </c>
    </row>
    <row r="854" spans="1:30" x14ac:dyDescent="0.35">
      <c r="A854" s="3" t="s">
        <v>707</v>
      </c>
      <c r="B854" s="3" t="str">
        <f>PROPER(AmazonProductData[[#This Row],[P_edit_3]])</f>
        <v>Wembley Lcd Writing Padtab</v>
      </c>
      <c r="C854" s="3" t="str">
        <f>SUBSTITUTE(AmazonProductData[[#This Row],[P_edit_2]],"/","")</f>
        <v>Wembley LCD Writing PadTab</v>
      </c>
      <c r="D854" s="3" t="str">
        <f>SUBSTITUTE(AmazonProductData[[#This Row],[P_edit_1]],"!!","")</f>
        <v>Wembley LCD Writing Pad/Tab</v>
      </c>
      <c r="E854" s="3" t="str">
        <f>LEFT(AmazonProductData[[#This Row],[product_name-original]],FIND("~",SUBSTITUTE(AmazonProductData[[#This Row],[product_name-original]]," ","~",4))-1)</f>
        <v>Wembley LCD Writing Pad/Tab</v>
      </c>
      <c r="F854" s="1" t="s">
        <v>2044</v>
      </c>
      <c r="G854" s="1" t="str">
        <f>LEFT(AmazonProductData[[#This Row],[category-orginal]],FIND("|",AmazonProductData[[#This Row],[category-orginal]]))</f>
        <v>Computers&amp;Accessories|</v>
      </c>
      <c r="H854" s="1" t="str">
        <f>SUBSTITUTE(AmazonProductData[[#This Row],[category-old3]], "OfficeProducts", "Office Products")</f>
        <v>Computers &amp; Accessories</v>
      </c>
      <c r="I854" s="1" t="str">
        <f>SUBSTITUTE(AmazonProductData[[#This Row],[Category2]], "&amp;", " &amp; ")</f>
        <v>Computers &amp; Accessories</v>
      </c>
      <c r="J854" s="1" t="str">
        <f>SUBSTITUTE(AmazonProductData[[#This Row],[category-old2]],"|","")</f>
        <v>Computers&amp;Accessories</v>
      </c>
      <c r="K854" s="1" t="s">
        <v>2734</v>
      </c>
      <c r="L854" s="13">
        <v>235</v>
      </c>
      <c r="M854" s="13" t="str">
        <f>IF(AmazonProductData[[#This Row],[Actual_price]]&lt;200,"₹200",IF(AmazonProductData[[#This Row],[Actual_price]]&lt;=500,"₹200–₹500"," &gt;₹500)"))</f>
        <v xml:space="preserve"> &gt;₹500)</v>
      </c>
      <c r="N854" s="36">
        <v>1599</v>
      </c>
      <c r="O854" s="36" t="str">
        <f>IF(AmazonProductData[[#This Row],[Discount_percentage]]&gt;=0.5,"50% or More","Less Than 50%")</f>
        <v>50% or More</v>
      </c>
      <c r="P854" s="27">
        <v>0.85</v>
      </c>
      <c r="Q854" s="32" t="str">
        <f>IF(AmazonProductData[[#This Row],[Rating]]&lt;3,"Good",IF(AmazonProductData[[#This Row],[Rating]]&lt;=3.9,"Very Good","Excellent"))</f>
        <v>Very Good</v>
      </c>
      <c r="R854" s="32">
        <f>AmazonProductData[[#This Row],[Rating]]*AmazonProductData[[#This Row],[Rating_count]]</f>
        <v>4457.3999999999996</v>
      </c>
      <c r="S854" s="17">
        <v>3.8</v>
      </c>
      <c r="T854" s="17">
        <f>AmazonProductData[[#This Row],[Actual_price]]*AmazonProductData[[#This Row],[Rating_count]]</f>
        <v>1875627</v>
      </c>
      <c r="U854" s="17" t="str">
        <f>IF(AmazonProductData[[#This Row],[Rating_count]]&lt;1000,"Less than 1k Reviews","More than 1k Reviews")</f>
        <v>More than 1k Reviews</v>
      </c>
      <c r="V854" s="20">
        <v>1173</v>
      </c>
      <c r="W854" s="1" t="s">
        <v>3553</v>
      </c>
      <c r="X854" s="1" t="s">
        <v>4746</v>
      </c>
      <c r="Y854" s="1" t="s">
        <v>5940</v>
      </c>
      <c r="Z854" s="1" t="s">
        <v>7134</v>
      </c>
      <c r="AA854" s="1" t="s">
        <v>8328</v>
      </c>
      <c r="AB854" s="1" t="s">
        <v>9537</v>
      </c>
      <c r="AC854" s="2" t="s">
        <v>10926</v>
      </c>
      <c r="AD854" s="4" t="s">
        <v>12373</v>
      </c>
    </row>
    <row r="855" spans="1:30" hidden="1" x14ac:dyDescent="0.35">
      <c r="A855" s="3" t="s">
        <v>183</v>
      </c>
      <c r="B855" s="3" t="str">
        <f>PROPER(AmazonProductData[[#This Row],[P_edit_3]])</f>
        <v>Amazonbasics Usb C To</v>
      </c>
      <c r="C855" s="3" t="str">
        <f>SUBSTITUTE(AmazonProductData[[#This Row],[P_edit_2]],"/","")</f>
        <v>AmazonBasics USB C to</v>
      </c>
      <c r="D855" s="3" t="str">
        <f>SUBSTITUTE(AmazonProductData[[#This Row],[P_edit_1]],"!!","")</f>
        <v>AmazonBasics USB C to</v>
      </c>
      <c r="E855" s="3" t="str">
        <f>LEFT(AmazonProductData[[#This Row],[product_name-original]],FIND("~",SUBSTITUTE(AmazonProductData[[#This Row],[product_name-original]]," ","~",4))-1)</f>
        <v>AmazonBasics USB C to</v>
      </c>
      <c r="F855" s="1" t="s">
        <v>1534</v>
      </c>
      <c r="G855" s="1" t="str">
        <f>LEFT(AmazonProductData[[#This Row],[category-orginal]],FIND("|",AmazonProductData[[#This Row],[category-orginal]]))</f>
        <v>Computers&amp;Accessories|</v>
      </c>
      <c r="H855" s="1" t="str">
        <f>SUBSTITUTE(AmazonProductData[[#This Row],[category-old3]], "OfficeProducts", "Office Products")</f>
        <v>Computers &amp; Accessories</v>
      </c>
      <c r="I855" s="1" t="str">
        <f>SUBSTITUTE(AmazonProductData[[#This Row],[Category2]], "&amp;", " &amp; ")</f>
        <v>Computers &amp; Accessories</v>
      </c>
      <c r="J855" s="1" t="str">
        <f>SUBSTITUTE(AmazonProductData[[#This Row],[category-old2]],"|","")</f>
        <v>Computers&amp;Accessories</v>
      </c>
      <c r="K855" s="1" t="s">
        <v>2688</v>
      </c>
      <c r="L855" s="13">
        <v>949</v>
      </c>
      <c r="M855" s="13" t="str">
        <f>IF(AmazonProductData[[#This Row],[Actual_price]]&lt;200,"₹200",IF(AmazonProductData[[#This Row],[Actual_price]]&lt;=500,"₹200–₹500"," &gt;₹500)"))</f>
        <v xml:space="preserve"> &gt;₹500)</v>
      </c>
      <c r="N855" s="36">
        <v>1999</v>
      </c>
      <c r="O855" s="36" t="str">
        <f>IF(AmazonProductData[[#This Row],[Discount_percentage]]&gt;=0.5,"50% or More","Less Than 50%")</f>
        <v>50% or More</v>
      </c>
      <c r="P855" s="27">
        <v>0.53</v>
      </c>
      <c r="Q855" s="32" t="str">
        <f>IF(AmazonProductData[[#This Row],[Rating]]&lt;3,"Good",IF(AmazonProductData[[#This Row],[Rating]]&lt;=3.9,"Very Good","Excellent"))</f>
        <v>Excellent</v>
      </c>
      <c r="R855" s="32">
        <f>AmazonProductData[[#This Row],[Rating]]*AmazonProductData[[#This Row],[Rating_count]]</f>
        <v>59628.800000000003</v>
      </c>
      <c r="S855" s="17">
        <v>4.4000000000000004</v>
      </c>
      <c r="T855" s="17">
        <f>AmazonProductData[[#This Row],[Actual_price]]*AmazonProductData[[#This Row],[Rating_count]]</f>
        <v>27090448</v>
      </c>
      <c r="U855" s="17" t="str">
        <f>IF(AmazonProductData[[#This Row],[Rating_count]]&lt;1000,"Less than 1k Reviews","More than 1k Reviews")</f>
        <v>More than 1k Reviews</v>
      </c>
      <c r="V855" s="20">
        <v>13552</v>
      </c>
      <c r="W855" s="1" t="s">
        <v>3075</v>
      </c>
      <c r="X855" s="1" t="s">
        <v>4224</v>
      </c>
      <c r="Y855" s="1" t="s">
        <v>5418</v>
      </c>
      <c r="Z855" s="1" t="s">
        <v>6612</v>
      </c>
      <c r="AA855" s="1" t="s">
        <v>7806</v>
      </c>
      <c r="AB855" s="1" t="s">
        <v>9001</v>
      </c>
      <c r="AC855" s="2" t="s">
        <v>10361</v>
      </c>
      <c r="AD855" s="4" t="s">
        <v>11775</v>
      </c>
    </row>
    <row r="856" spans="1:30" hidden="1" x14ac:dyDescent="0.35">
      <c r="A856" s="3" t="s">
        <v>186</v>
      </c>
      <c r="B856" s="3" t="str">
        <f>PROPER(AmazonProductData[[#This Row],[P_edit_3]])</f>
        <v>Amazonbasics Usb C To</v>
      </c>
      <c r="C856" s="3" t="str">
        <f>SUBSTITUTE(AmazonProductData[[#This Row],[P_edit_2]],"/","")</f>
        <v>AmazonBasics USB C to</v>
      </c>
      <c r="D856" s="3" t="str">
        <f>SUBSTITUTE(AmazonProductData[[#This Row],[P_edit_1]],"!!","")</f>
        <v>AmazonBasics USB C to</v>
      </c>
      <c r="E856" s="3" t="str">
        <f>LEFT(AmazonProductData[[#This Row],[product_name-original]],FIND("~",SUBSTITUTE(AmazonProductData[[#This Row],[product_name-original]]," ","~",4))-1)</f>
        <v>AmazonBasics USB C to</v>
      </c>
      <c r="F856" s="1" t="s">
        <v>1537</v>
      </c>
      <c r="G856" s="1" t="str">
        <f>LEFT(AmazonProductData[[#This Row],[category-orginal]],FIND("|",AmazonProductData[[#This Row],[category-orginal]]))</f>
        <v>Computers&amp;Accessories|</v>
      </c>
      <c r="H856" s="1" t="str">
        <f>SUBSTITUTE(AmazonProductData[[#This Row],[category-old3]], "OfficeProducts", "Office Products")</f>
        <v>Computers &amp; Accessories</v>
      </c>
      <c r="I856" s="1" t="str">
        <f>SUBSTITUTE(AmazonProductData[[#This Row],[Category2]], "&amp;", " &amp; ")</f>
        <v>Computers &amp; Accessories</v>
      </c>
      <c r="J856" s="1" t="str">
        <f>SUBSTITUTE(AmazonProductData[[#This Row],[category-old2]],"|","")</f>
        <v>Computers&amp;Accessories</v>
      </c>
      <c r="K856" s="1" t="s">
        <v>2688</v>
      </c>
      <c r="L856" s="13">
        <v>949</v>
      </c>
      <c r="M856" s="13" t="str">
        <f>IF(AmazonProductData[[#This Row],[Actual_price]]&lt;200,"₹200",IF(AmazonProductData[[#This Row],[Actual_price]]&lt;=500,"₹200–₹500"," &gt;₹500)"))</f>
        <v xml:space="preserve"> &gt;₹500)</v>
      </c>
      <c r="N856" s="36">
        <v>1999</v>
      </c>
      <c r="O856" s="36" t="str">
        <f>IF(AmazonProductData[[#This Row],[Discount_percentage]]&gt;=0.5,"50% or More","Less Than 50%")</f>
        <v>50% or More</v>
      </c>
      <c r="P856" s="27">
        <v>0.53</v>
      </c>
      <c r="Q856" s="32" t="str">
        <f>IF(AmazonProductData[[#This Row],[Rating]]&lt;3,"Good",IF(AmazonProductData[[#This Row],[Rating]]&lt;=3.9,"Very Good","Excellent"))</f>
        <v>Excellent</v>
      </c>
      <c r="R856" s="32">
        <f>AmazonProductData[[#This Row],[Rating]]*AmazonProductData[[#This Row],[Rating_count]]</f>
        <v>59628.800000000003</v>
      </c>
      <c r="S856" s="17">
        <v>4.4000000000000004</v>
      </c>
      <c r="T856" s="17">
        <f>AmazonProductData[[#This Row],[Actual_price]]*AmazonProductData[[#This Row],[Rating_count]]</f>
        <v>27090448</v>
      </c>
      <c r="U856" s="17" t="str">
        <f>IF(AmazonProductData[[#This Row],[Rating_count]]&lt;1000,"Less than 1k Reviews","More than 1k Reviews")</f>
        <v>More than 1k Reviews</v>
      </c>
      <c r="V856" s="20">
        <v>13552</v>
      </c>
      <c r="W856" s="1" t="s">
        <v>3078</v>
      </c>
      <c r="X856" s="1" t="s">
        <v>4224</v>
      </c>
      <c r="Y856" s="1" t="s">
        <v>5418</v>
      </c>
      <c r="Z856" s="1" t="s">
        <v>6612</v>
      </c>
      <c r="AA856" s="1" t="s">
        <v>7806</v>
      </c>
      <c r="AB856" s="1" t="s">
        <v>9001</v>
      </c>
      <c r="AC856" s="2" t="s">
        <v>10364</v>
      </c>
      <c r="AD856" s="4" t="s">
        <v>11778</v>
      </c>
    </row>
    <row r="857" spans="1:30" hidden="1" x14ac:dyDescent="0.35">
      <c r="A857" s="3" t="s">
        <v>842</v>
      </c>
      <c r="B857" s="3" t="str">
        <f>PROPER(AmazonProductData[[#This Row],[P_edit_3]])</f>
        <v>Tp-Link Ue300C Usb Type-C</v>
      </c>
      <c r="C857" s="3" t="str">
        <f>SUBSTITUTE(AmazonProductData[[#This Row],[P_edit_2]],"/","")</f>
        <v>TP-Link UE300C USB Type-C</v>
      </c>
      <c r="D857" s="3" t="str">
        <f>SUBSTITUTE(AmazonProductData[[#This Row],[P_edit_1]],"!!","")</f>
        <v>TP-Link UE300C USB Type-C</v>
      </c>
      <c r="E857" s="3" t="str">
        <f>LEFT(AmazonProductData[[#This Row],[product_name-original]],FIND("~",SUBSTITUTE(AmazonProductData[[#This Row],[product_name-original]]," ","~",4))-1)</f>
        <v>TP-Link UE300C USB Type-C</v>
      </c>
      <c r="F857" s="1" t="s">
        <v>2179</v>
      </c>
      <c r="G857" s="1" t="str">
        <f>LEFT(AmazonProductData[[#This Row],[category-orginal]],FIND("|",AmazonProductData[[#This Row],[category-orginal]]))</f>
        <v>Computers&amp;Accessories|</v>
      </c>
      <c r="H857" s="1" t="str">
        <f>SUBSTITUTE(AmazonProductData[[#This Row],[category-old3]], "OfficeProducts", "Office Products")</f>
        <v>Computers &amp; Accessories</v>
      </c>
      <c r="I857" s="1" t="str">
        <f>SUBSTITUTE(AmazonProductData[[#This Row],[Category2]], "&amp;", " &amp; ")</f>
        <v>Computers &amp; Accessories</v>
      </c>
      <c r="J857" s="1" t="str">
        <f>SUBSTITUTE(AmazonProductData[[#This Row],[category-old2]],"|","")</f>
        <v>Computers&amp;Accessories</v>
      </c>
      <c r="K857" s="1" t="s">
        <v>2816</v>
      </c>
      <c r="L857" s="13">
        <v>1199</v>
      </c>
      <c r="M857" s="13" t="str">
        <f>IF(AmazonProductData[[#This Row],[Actual_price]]&lt;200,"₹200",IF(AmazonProductData[[#This Row],[Actual_price]]&lt;=500,"₹200–₹500"," &gt;₹500)"))</f>
        <v xml:space="preserve"> &gt;₹500)</v>
      </c>
      <c r="N857" s="36">
        <v>1999</v>
      </c>
      <c r="O857" s="36" t="str">
        <f>IF(AmazonProductData[[#This Row],[Discount_percentage]]&gt;=0.5,"50% or More","Less Than 50%")</f>
        <v>Less Than 50%</v>
      </c>
      <c r="P857" s="27">
        <v>0.4</v>
      </c>
      <c r="Q857" s="32" t="str">
        <f>IF(AmazonProductData[[#This Row],[Rating]]&lt;3,"Good",IF(AmazonProductData[[#This Row],[Rating]]&lt;=3.9,"Very Good","Excellent"))</f>
        <v>Excellent</v>
      </c>
      <c r="R857" s="32">
        <f>AmazonProductData[[#This Row],[Rating]]*AmazonProductData[[#This Row],[Rating_count]]</f>
        <v>100890</v>
      </c>
      <c r="S857" s="17">
        <v>4.5</v>
      </c>
      <c r="T857" s="17">
        <f>AmazonProductData[[#This Row],[Actual_price]]*AmazonProductData[[#This Row],[Rating_count]]</f>
        <v>44817580</v>
      </c>
      <c r="U857" s="17" t="str">
        <f>IF(AmazonProductData[[#This Row],[Rating_count]]&lt;1000,"Less than 1k Reviews","More than 1k Reviews")</f>
        <v>More than 1k Reviews</v>
      </c>
      <c r="V857" s="20">
        <v>22420</v>
      </c>
      <c r="W857" s="1" t="s">
        <v>3687</v>
      </c>
      <c r="X857" s="1" t="s">
        <v>4270</v>
      </c>
      <c r="Y857" s="1" t="s">
        <v>5464</v>
      </c>
      <c r="Z857" s="1" t="s">
        <v>6658</v>
      </c>
      <c r="AA857" s="1" t="s">
        <v>7852</v>
      </c>
      <c r="AB857" s="1" t="s">
        <v>9050</v>
      </c>
      <c r="AC857" s="2" t="s">
        <v>11074</v>
      </c>
      <c r="AD857" s="4" t="s">
        <v>12529</v>
      </c>
    </row>
    <row r="858" spans="1:30" hidden="1" x14ac:dyDescent="0.35">
      <c r="A858" s="3" t="s">
        <v>89</v>
      </c>
      <c r="B858" s="3" t="str">
        <f>PROPER(AmazonProductData[[#This Row],[P_edit_3]])</f>
        <v>Wayona Nylon Braided (2</v>
      </c>
      <c r="C858" s="3" t="str">
        <f>SUBSTITUTE(AmazonProductData[[#This Row],[P_edit_2]],"/","")</f>
        <v>Wayona Nylon Braided (2</v>
      </c>
      <c r="D858" s="3" t="str">
        <f>SUBSTITUTE(AmazonProductData[[#This Row],[P_edit_1]],"!!","")</f>
        <v>Wayona Nylon Braided (2</v>
      </c>
      <c r="E858" s="3" t="str">
        <f>LEFT(AmazonProductData[[#This Row],[product_name-original]],FIND("~",SUBSTITUTE(AmazonProductData[[#This Row],[product_name-original]]," ","~",4))-1)</f>
        <v>Wayona Nylon Braided (2</v>
      </c>
      <c r="F858" s="1" t="s">
        <v>1440</v>
      </c>
      <c r="G858" s="1" t="str">
        <f>LEFT(AmazonProductData[[#This Row],[category-orginal]],FIND("|",AmazonProductData[[#This Row],[category-orginal]]))</f>
        <v>Computers&amp;Accessories|</v>
      </c>
      <c r="H858" s="1" t="str">
        <f>SUBSTITUTE(AmazonProductData[[#This Row],[category-old3]], "OfficeProducts", "Office Products")</f>
        <v>Computers &amp; Accessories</v>
      </c>
      <c r="I858" s="1" t="str">
        <f>SUBSTITUTE(AmazonProductData[[#This Row],[Category2]], "&amp;", " &amp; ")</f>
        <v>Computers &amp; Accessories</v>
      </c>
      <c r="J858" s="1" t="str">
        <f>SUBSTITUTE(AmazonProductData[[#This Row],[category-old2]],"|","")</f>
        <v>Computers&amp;Accessories</v>
      </c>
      <c r="K858" s="1" t="s">
        <v>2688</v>
      </c>
      <c r="L858" s="13">
        <v>649</v>
      </c>
      <c r="M858" s="13" t="str">
        <f>IF(AmazonProductData[[#This Row],[Actual_price]]&lt;200,"₹200",IF(AmazonProductData[[#This Row],[Actual_price]]&lt;=500,"₹200–₹500"," &gt;₹500)"))</f>
        <v xml:space="preserve"> &gt;₹500)</v>
      </c>
      <c r="N858" s="36">
        <v>1999</v>
      </c>
      <c r="O858" s="36" t="str">
        <f>IF(AmazonProductData[[#This Row],[Discount_percentage]]&gt;=0.5,"50% or More","Less Than 50%")</f>
        <v>50% or More</v>
      </c>
      <c r="P858" s="27">
        <v>0.68</v>
      </c>
      <c r="Q858" s="32" t="str">
        <f>IF(AmazonProductData[[#This Row],[Rating]]&lt;3,"Good",IF(AmazonProductData[[#This Row],[Rating]]&lt;=3.9,"Very Good","Excellent"))</f>
        <v>Excellent</v>
      </c>
      <c r="R858" s="32">
        <f>AmazonProductData[[#This Row],[Rating]]*AmazonProductData[[#This Row],[Rating_count]]</f>
        <v>101929.8</v>
      </c>
      <c r="S858" s="17">
        <v>4.2</v>
      </c>
      <c r="T858" s="17">
        <f>AmazonProductData[[#This Row],[Actual_price]]*AmazonProductData[[#This Row],[Rating_count]]</f>
        <v>48513731</v>
      </c>
      <c r="U858" s="17" t="str">
        <f>IF(AmazonProductData[[#This Row],[Rating_count]]&lt;1000,"Less than 1k Reviews","More than 1k Reviews")</f>
        <v>More than 1k Reviews</v>
      </c>
      <c r="V858" s="20">
        <v>24269</v>
      </c>
      <c r="W858" s="1" t="s">
        <v>2940</v>
      </c>
      <c r="X858" s="1" t="s">
        <v>4192</v>
      </c>
      <c r="Y858" s="1" t="s">
        <v>5386</v>
      </c>
      <c r="Z858" s="1" t="s">
        <v>6580</v>
      </c>
      <c r="AA858" s="1" t="s">
        <v>7774</v>
      </c>
      <c r="AB858" s="1" t="s">
        <v>9043</v>
      </c>
      <c r="AC858" s="2" t="s">
        <v>10269</v>
      </c>
      <c r="AD858" s="4" t="s">
        <v>11681</v>
      </c>
    </row>
    <row r="859" spans="1:30" hidden="1" x14ac:dyDescent="0.35">
      <c r="A859" s="3" t="s">
        <v>220</v>
      </c>
      <c r="B859" s="3" t="str">
        <f>PROPER(AmazonProductData[[#This Row],[P_edit_3]])</f>
        <v>Wayona Nylon Braided Usb</v>
      </c>
      <c r="C859" s="3" t="str">
        <f>SUBSTITUTE(AmazonProductData[[#This Row],[P_edit_2]],"/","")</f>
        <v>Wayona Nylon Braided Usb</v>
      </c>
      <c r="D859" s="3" t="str">
        <f>SUBSTITUTE(AmazonProductData[[#This Row],[P_edit_1]],"!!","")</f>
        <v>Wayona Nylon Braided Usb</v>
      </c>
      <c r="E859" s="3" t="str">
        <f>LEFT(AmazonProductData[[#This Row],[product_name-original]],FIND("~",SUBSTITUTE(AmazonProductData[[#This Row],[product_name-original]]," ","~",4))-1)</f>
        <v>Wayona Nylon Braided Usb</v>
      </c>
      <c r="F859" s="1" t="s">
        <v>1571</v>
      </c>
      <c r="G859" s="1" t="str">
        <f>LEFT(AmazonProductData[[#This Row],[category-orginal]],FIND("|",AmazonProductData[[#This Row],[category-orginal]]))</f>
        <v>Computers&amp;Accessories|</v>
      </c>
      <c r="H859" s="1" t="str">
        <f>SUBSTITUTE(AmazonProductData[[#This Row],[category-old3]], "OfficeProducts", "Office Products")</f>
        <v>Computers &amp; Accessories</v>
      </c>
      <c r="I859" s="1" t="str">
        <f>SUBSTITUTE(AmazonProductData[[#This Row],[Category2]], "&amp;", " &amp; ")</f>
        <v>Computers &amp; Accessories</v>
      </c>
      <c r="J859" s="1" t="str">
        <f>SUBSTITUTE(AmazonProductData[[#This Row],[category-old2]],"|","")</f>
        <v>Computers&amp;Accessories</v>
      </c>
      <c r="K859" s="1" t="s">
        <v>2688</v>
      </c>
      <c r="L859" s="13">
        <v>649</v>
      </c>
      <c r="M859" s="13" t="str">
        <f>IF(AmazonProductData[[#This Row],[Actual_price]]&lt;200,"₹200",IF(AmazonProductData[[#This Row],[Actual_price]]&lt;=500,"₹200–₹500"," &gt;₹500)"))</f>
        <v xml:space="preserve"> &gt;₹500)</v>
      </c>
      <c r="N859" s="36">
        <v>1999</v>
      </c>
      <c r="O859" s="36" t="str">
        <f>IF(AmazonProductData[[#This Row],[Discount_percentage]]&gt;=0.5,"50% or More","Less Than 50%")</f>
        <v>50% or More</v>
      </c>
      <c r="P859" s="27">
        <v>0.68</v>
      </c>
      <c r="Q859" s="32" t="str">
        <f>IF(AmazonProductData[[#This Row],[Rating]]&lt;3,"Good",IF(AmazonProductData[[#This Row],[Rating]]&lt;=3.9,"Very Good","Excellent"))</f>
        <v>Excellent</v>
      </c>
      <c r="R859" s="32">
        <f>AmazonProductData[[#This Row],[Rating]]*AmazonProductData[[#This Row],[Rating_count]]</f>
        <v>101929.8</v>
      </c>
      <c r="S859" s="17">
        <v>4.2</v>
      </c>
      <c r="T859" s="17">
        <f>AmazonProductData[[#This Row],[Actual_price]]*AmazonProductData[[#This Row],[Rating_count]]</f>
        <v>48513731</v>
      </c>
      <c r="U859" s="17" t="str">
        <f>IF(AmazonProductData[[#This Row],[Rating_count]]&lt;1000,"Less than 1k Reviews","More than 1k Reviews")</f>
        <v>More than 1k Reviews</v>
      </c>
      <c r="V859" s="20">
        <v>24269</v>
      </c>
      <c r="W859" s="1" t="s">
        <v>3109</v>
      </c>
      <c r="X859" s="1" t="s">
        <v>4192</v>
      </c>
      <c r="Y859" s="1" t="s">
        <v>5386</v>
      </c>
      <c r="Z859" s="1" t="s">
        <v>6580</v>
      </c>
      <c r="AA859" s="1" t="s">
        <v>7774</v>
      </c>
      <c r="AB859" s="1" t="s">
        <v>9043</v>
      </c>
      <c r="AC859" s="2" t="s">
        <v>10398</v>
      </c>
      <c r="AD859" s="4" t="s">
        <v>11812</v>
      </c>
    </row>
    <row r="860" spans="1:30" hidden="1" x14ac:dyDescent="0.35">
      <c r="A860" s="3" t="s">
        <v>722</v>
      </c>
      <c r="B860" s="3" t="str">
        <f>PROPER(AmazonProductData[[#This Row],[P_edit_3]])</f>
        <v>Zinq Five Fan Cooling</v>
      </c>
      <c r="C860" s="3" t="str">
        <f>SUBSTITUTE(AmazonProductData[[#This Row],[P_edit_2]],"/","")</f>
        <v>Zinq Five Fan Cooling</v>
      </c>
      <c r="D860" s="3" t="str">
        <f>SUBSTITUTE(AmazonProductData[[#This Row],[P_edit_1]],"!!","")</f>
        <v>Zinq Five Fan Cooling</v>
      </c>
      <c r="E860" s="3" t="str">
        <f>LEFT(AmazonProductData[[#This Row],[product_name-original]],FIND("~",SUBSTITUTE(AmazonProductData[[#This Row],[product_name-original]]," ","~",4))-1)</f>
        <v>Zinq Five Fan Cooling</v>
      </c>
      <c r="F860" s="1" t="s">
        <v>2059</v>
      </c>
      <c r="G860" s="1" t="str">
        <f>LEFT(AmazonProductData[[#This Row],[category-orginal]],FIND("|",AmazonProductData[[#This Row],[category-orginal]]))</f>
        <v>Computers&amp;Accessories|</v>
      </c>
      <c r="H860" s="1" t="str">
        <f>SUBSTITUTE(AmazonProductData[[#This Row],[category-old3]], "OfficeProducts", "Office Products")</f>
        <v>Computers &amp; Accessories</v>
      </c>
      <c r="I860" s="1" t="str">
        <f>SUBSTITUTE(AmazonProductData[[#This Row],[Category2]], "&amp;", " &amp; ")</f>
        <v>Computers &amp; Accessories</v>
      </c>
      <c r="J860" s="1" t="str">
        <f>SUBSTITUTE(AmazonProductData[[#This Row],[category-old2]],"|","")</f>
        <v>Computers&amp;Accessories</v>
      </c>
      <c r="K860" s="1" t="s">
        <v>2790</v>
      </c>
      <c r="L860" s="13">
        <v>999</v>
      </c>
      <c r="M860" s="13" t="str">
        <f>IF(AmazonProductData[[#This Row],[Actual_price]]&lt;200,"₹200",IF(AmazonProductData[[#This Row],[Actual_price]]&lt;=500,"₹200–₹500"," &gt;₹500)"))</f>
        <v xml:space="preserve"> &gt;₹500)</v>
      </c>
      <c r="N860" s="36">
        <v>1999</v>
      </c>
      <c r="O860" s="36" t="str">
        <f>IF(AmazonProductData[[#This Row],[Discount_percentage]]&gt;=0.5,"50% or More","Less Than 50%")</f>
        <v>50% or More</v>
      </c>
      <c r="P860" s="27">
        <v>0.5</v>
      </c>
      <c r="Q860" s="32" t="str">
        <f>IF(AmazonProductData[[#This Row],[Rating]]&lt;3,"Good",IF(AmazonProductData[[#This Row],[Rating]]&lt;=3.9,"Very Good","Excellent"))</f>
        <v>Excellent</v>
      </c>
      <c r="R860" s="32">
        <f>AmazonProductData[[#This Row],[Rating]]*AmazonProductData[[#This Row],[Rating_count]]</f>
        <v>115252.20000000001</v>
      </c>
      <c r="S860" s="17">
        <v>4.2</v>
      </c>
      <c r="T860" s="17">
        <f>AmazonProductData[[#This Row],[Actual_price]]*AmazonProductData[[#This Row],[Rating_count]]</f>
        <v>54854559</v>
      </c>
      <c r="U860" s="17" t="str">
        <f>IF(AmazonProductData[[#This Row],[Rating_count]]&lt;1000,"Less than 1k Reviews","More than 1k Reviews")</f>
        <v>More than 1k Reviews</v>
      </c>
      <c r="V860" s="20">
        <v>27441</v>
      </c>
      <c r="W860" s="1" t="s">
        <v>3568</v>
      </c>
      <c r="X860" s="1" t="s">
        <v>4761</v>
      </c>
      <c r="Y860" s="1" t="s">
        <v>5955</v>
      </c>
      <c r="Z860" s="1" t="s">
        <v>7149</v>
      </c>
      <c r="AA860" s="1" t="s">
        <v>8343</v>
      </c>
      <c r="AB860" s="1" t="s">
        <v>9552</v>
      </c>
      <c r="AC860" s="2" t="s">
        <v>10941</v>
      </c>
      <c r="AD860" s="4" t="s">
        <v>12389</v>
      </c>
    </row>
    <row r="861" spans="1:30" hidden="1" x14ac:dyDescent="0.35">
      <c r="A861" s="3" t="s">
        <v>189</v>
      </c>
      <c r="B861" s="3" t="str">
        <f>PROPER(AmazonProductData[[#This Row],[P_edit_3]])</f>
        <v>Bluerigger Digital Optical Audio</v>
      </c>
      <c r="C861" s="3" t="str">
        <f>SUBSTITUTE(AmazonProductData[[#This Row],[P_edit_2]],"/","")</f>
        <v>BlueRigger Digital Optical Audio</v>
      </c>
      <c r="D861" s="3" t="str">
        <f>SUBSTITUTE(AmazonProductData[[#This Row],[P_edit_1]],"!!","")</f>
        <v>BlueRigger Digital Optical Audio</v>
      </c>
      <c r="E861" s="3" t="str">
        <f>LEFT(AmazonProductData[[#This Row],[product_name-original]],FIND("~",SUBSTITUTE(AmazonProductData[[#This Row],[product_name-original]]," ","~",4))-1)</f>
        <v>BlueRigger Digital Optical Audio</v>
      </c>
      <c r="F861" s="1" t="s">
        <v>1540</v>
      </c>
      <c r="G861" s="1" t="str">
        <f>LEFT(AmazonProductData[[#This Row],[category-orginal]],FIND("|",AmazonProductData[[#This Row],[category-orginal]]))</f>
        <v>Electronics|</v>
      </c>
      <c r="H861" s="1" t="str">
        <f>SUBSTITUTE(AmazonProductData[[#This Row],[category-old3]], "OfficeProducts", "Office Products")</f>
        <v>Electronics</v>
      </c>
      <c r="I861" s="1" t="str">
        <f>SUBSTITUTE(AmazonProductData[[#This Row],[Category2]], "&amp;", " &amp; ")</f>
        <v>Electronics</v>
      </c>
      <c r="J861" s="1" t="str">
        <f>SUBSTITUTE(AmazonProductData[[#This Row],[category-old2]],"|","")</f>
        <v>Electronics</v>
      </c>
      <c r="K861" s="1" t="s">
        <v>2697</v>
      </c>
      <c r="L861" s="13">
        <v>486</v>
      </c>
      <c r="M861" s="13" t="str">
        <f>IF(AmazonProductData[[#This Row],[Actual_price]]&lt;200,"₹200",IF(AmazonProductData[[#This Row],[Actual_price]]&lt;=500,"₹200–₹500"," &gt;₹500)"))</f>
        <v xml:space="preserve"> &gt;₹500)</v>
      </c>
      <c r="N861" s="36">
        <v>1999</v>
      </c>
      <c r="O861" s="36" t="str">
        <f>IF(AmazonProductData[[#This Row],[Discount_percentage]]&gt;=0.5,"50% or More","Less Than 50%")</f>
        <v>50% or More</v>
      </c>
      <c r="P861" s="27">
        <v>0.76</v>
      </c>
      <c r="Q861" s="32" t="str">
        <f>IF(AmazonProductData[[#This Row],[Rating]]&lt;3,"Good",IF(AmazonProductData[[#This Row],[Rating]]&lt;=3.9,"Very Good","Excellent"))</f>
        <v>Excellent</v>
      </c>
      <c r="R861" s="32">
        <f>AmazonProductData[[#This Row],[Rating]]*AmazonProductData[[#This Row],[Rating_count]]</f>
        <v>126096.6</v>
      </c>
      <c r="S861" s="17">
        <v>4.2</v>
      </c>
      <c r="T861" s="17">
        <f>AmazonProductData[[#This Row],[Actual_price]]*AmazonProductData[[#This Row],[Rating_count]]</f>
        <v>60015977</v>
      </c>
      <c r="U861" s="17" t="str">
        <f>IF(AmazonProductData[[#This Row],[Rating_count]]&lt;1000,"Less than 1k Reviews","More than 1k Reviews")</f>
        <v>More than 1k Reviews</v>
      </c>
      <c r="V861" s="20">
        <v>30023</v>
      </c>
      <c r="W861" s="1" t="s">
        <v>3081</v>
      </c>
      <c r="X861" s="1" t="s">
        <v>4307</v>
      </c>
      <c r="Y861" s="1" t="s">
        <v>5501</v>
      </c>
      <c r="Z861" s="1" t="s">
        <v>6695</v>
      </c>
      <c r="AA861" s="1" t="s">
        <v>7889</v>
      </c>
      <c r="AB861" s="1" t="s">
        <v>9089</v>
      </c>
      <c r="AC861" s="2" t="s">
        <v>10367</v>
      </c>
      <c r="AD861" s="4" t="s">
        <v>11781</v>
      </c>
    </row>
    <row r="862" spans="1:30" hidden="1" x14ac:dyDescent="0.35">
      <c r="A862" s="3" t="s">
        <v>682</v>
      </c>
      <c r="B862" s="3" t="str">
        <f>PROPER(AmazonProductData[[#This Row],[P_edit_3]])</f>
        <v>Infinity (Jbl Fuze Pint,</v>
      </c>
      <c r="C862" s="3" t="str">
        <f>SUBSTITUTE(AmazonProductData[[#This Row],[P_edit_2]],"/","")</f>
        <v>Infinity (JBL Fuze Pint,</v>
      </c>
      <c r="D862" s="3" t="str">
        <f>SUBSTITUTE(AmazonProductData[[#This Row],[P_edit_1]],"!!","")</f>
        <v>Infinity (JBL Fuze Pint,</v>
      </c>
      <c r="E862" s="3" t="str">
        <f>LEFT(AmazonProductData[[#This Row],[product_name-original]],FIND("~",SUBSTITUTE(AmazonProductData[[#This Row],[product_name-original]]," ","~",4))-1)</f>
        <v>Infinity (JBL Fuze Pint,</v>
      </c>
      <c r="F862" s="1" t="s">
        <v>2019</v>
      </c>
      <c r="G862" s="1" t="str">
        <f>LEFT(AmazonProductData[[#This Row],[category-orginal]],FIND("|",AmazonProductData[[#This Row],[category-orginal]]))</f>
        <v>Electronics|</v>
      </c>
      <c r="H862" s="1" t="str">
        <f>SUBSTITUTE(AmazonProductData[[#This Row],[category-old3]], "OfficeProducts", "Office Products")</f>
        <v>Electronics</v>
      </c>
      <c r="I862" s="1" t="str">
        <f>SUBSTITUTE(AmazonProductData[[#This Row],[Category2]], "&amp;", " &amp; ")</f>
        <v>Electronics</v>
      </c>
      <c r="J862" s="1" t="str">
        <f>SUBSTITUTE(AmazonProductData[[#This Row],[category-old2]],"|","")</f>
        <v>Electronics</v>
      </c>
      <c r="K862" s="1" t="s">
        <v>2777</v>
      </c>
      <c r="L862" s="13">
        <v>899</v>
      </c>
      <c r="M862" s="13" t="str">
        <f>IF(AmazonProductData[[#This Row],[Actual_price]]&lt;200,"₹200",IF(AmazonProductData[[#This Row],[Actual_price]]&lt;=500,"₹200–₹500"," &gt;₹500)"))</f>
        <v xml:space="preserve"> &gt;₹500)</v>
      </c>
      <c r="N862" s="36">
        <v>1999</v>
      </c>
      <c r="O862" s="36" t="str">
        <f>IF(AmazonProductData[[#This Row],[Discount_percentage]]&gt;=0.5,"50% or More","Less Than 50%")</f>
        <v>50% or More</v>
      </c>
      <c r="P862" s="27">
        <v>0.55000000000000004</v>
      </c>
      <c r="Q862" s="32" t="str">
        <f>IF(AmazonProductData[[#This Row],[Rating]]&lt;3,"Good",IF(AmazonProductData[[#This Row],[Rating]]&lt;=3.9,"Very Good","Excellent"))</f>
        <v>Excellent</v>
      </c>
      <c r="R862" s="32">
        <f>AmazonProductData[[#This Row],[Rating]]*AmazonProductData[[#This Row],[Rating_count]]</f>
        <v>124922.9</v>
      </c>
      <c r="S862" s="17">
        <v>4.0999999999999996</v>
      </c>
      <c r="T862" s="17">
        <f>AmazonProductData[[#This Row],[Actual_price]]*AmazonProductData[[#This Row],[Rating_count]]</f>
        <v>60907531</v>
      </c>
      <c r="U862" s="17" t="str">
        <f>IF(AmazonProductData[[#This Row],[Rating_count]]&lt;1000,"Less than 1k Reviews","More than 1k Reviews")</f>
        <v>More than 1k Reviews</v>
      </c>
      <c r="V862" s="20">
        <v>30469</v>
      </c>
      <c r="W862" s="1" t="s">
        <v>3530</v>
      </c>
      <c r="X862" s="1" t="s">
        <v>4721</v>
      </c>
      <c r="Y862" s="1" t="s">
        <v>5915</v>
      </c>
      <c r="Z862" s="1" t="s">
        <v>7109</v>
      </c>
      <c r="AA862" s="1" t="s">
        <v>8303</v>
      </c>
      <c r="AB862" s="1" t="s">
        <v>9511</v>
      </c>
      <c r="AC862" s="2" t="s">
        <v>10899</v>
      </c>
      <c r="AD862" s="4" t="s">
        <v>12345</v>
      </c>
    </row>
    <row r="863" spans="1:30" hidden="1" x14ac:dyDescent="0.35">
      <c r="A863" s="3" t="s">
        <v>259</v>
      </c>
      <c r="B863" s="3" t="str">
        <f>PROPER(AmazonProductData[[#This Row],[P_edit_3]])</f>
        <v>Amazon Basics Usb A</v>
      </c>
      <c r="C863" s="3" t="str">
        <f>SUBSTITUTE(AmazonProductData[[#This Row],[P_edit_2]],"/","")</f>
        <v>Amazon Basics USB A</v>
      </c>
      <c r="D863" s="3" t="str">
        <f>SUBSTITUTE(AmazonProductData[[#This Row],[P_edit_1]],"!!","")</f>
        <v>Amazon Basics USB A</v>
      </c>
      <c r="E863" s="3" t="str">
        <f>LEFT(AmazonProductData[[#This Row],[product_name-original]],FIND("~",SUBSTITUTE(AmazonProductData[[#This Row],[product_name-original]]," ","~",4))-1)</f>
        <v>Amazon Basics USB A</v>
      </c>
      <c r="F863" s="1" t="s">
        <v>1610</v>
      </c>
      <c r="G863" s="1" t="str">
        <f>LEFT(AmazonProductData[[#This Row],[category-orginal]],FIND("|",AmazonProductData[[#This Row],[category-orginal]]))</f>
        <v>Computers&amp;Accessories|</v>
      </c>
      <c r="H863" s="1" t="str">
        <f>SUBSTITUTE(AmazonProductData[[#This Row],[category-old3]], "OfficeProducts", "Office Products")</f>
        <v>Computers &amp; Accessories</v>
      </c>
      <c r="I863" s="1" t="str">
        <f>SUBSTITUTE(AmazonProductData[[#This Row],[Category2]], "&amp;", " &amp; ")</f>
        <v>Computers &amp; Accessories</v>
      </c>
      <c r="J863" s="1" t="str">
        <f>SUBSTITUTE(AmazonProductData[[#This Row],[category-old2]],"|","")</f>
        <v>Computers&amp;Accessories</v>
      </c>
      <c r="K863" s="1" t="s">
        <v>2688</v>
      </c>
      <c r="L863" s="13">
        <v>789</v>
      </c>
      <c r="M863" s="13" t="str">
        <f>IF(AmazonProductData[[#This Row],[Actual_price]]&lt;200,"₹200",IF(AmazonProductData[[#This Row],[Actual_price]]&lt;=500,"₹200–₹500"," &gt;₹500)"))</f>
        <v xml:space="preserve"> &gt;₹500)</v>
      </c>
      <c r="N863" s="36">
        <v>1999</v>
      </c>
      <c r="O863" s="36" t="str">
        <f>IF(AmazonProductData[[#This Row],[Discount_percentage]]&gt;=0.5,"50% or More","Less Than 50%")</f>
        <v>50% or More</v>
      </c>
      <c r="P863" s="27">
        <v>0.61</v>
      </c>
      <c r="Q863" s="32" t="str">
        <f>IF(AmazonProductData[[#This Row],[Rating]]&lt;3,"Good",IF(AmazonProductData[[#This Row],[Rating]]&lt;=3.9,"Very Good","Excellent"))</f>
        <v>Excellent</v>
      </c>
      <c r="R863" s="32">
        <f>AmazonProductData[[#This Row],[Rating]]*AmazonProductData[[#This Row],[Rating_count]]</f>
        <v>145068</v>
      </c>
      <c r="S863" s="17">
        <v>4.2</v>
      </c>
      <c r="T863" s="17">
        <f>AmazonProductData[[#This Row],[Actual_price]]*AmazonProductData[[#This Row],[Rating_count]]</f>
        <v>69045460</v>
      </c>
      <c r="U863" s="17" t="str">
        <f>IF(AmazonProductData[[#This Row],[Rating_count]]&lt;1000,"Less than 1k Reviews","More than 1k Reviews")</f>
        <v>More than 1k Reviews</v>
      </c>
      <c r="V863" s="20">
        <v>34540</v>
      </c>
      <c r="W863" s="1" t="s">
        <v>3143</v>
      </c>
      <c r="X863" s="1" t="s">
        <v>4387</v>
      </c>
      <c r="Y863" s="1" t="s">
        <v>5581</v>
      </c>
      <c r="Z863" s="1" t="s">
        <v>6775</v>
      </c>
      <c r="AA863" s="1" t="s">
        <v>7969</v>
      </c>
      <c r="AB863" s="1" t="s">
        <v>9172</v>
      </c>
      <c r="AC863" s="2" t="s">
        <v>10435</v>
      </c>
      <c r="AD863" s="4" t="s">
        <v>11851</v>
      </c>
    </row>
    <row r="864" spans="1:30" hidden="1" x14ac:dyDescent="0.35">
      <c r="A864" s="3" t="s">
        <v>1031</v>
      </c>
      <c r="B864" s="3" t="str">
        <f>PROPER(AmazonProductData[[#This Row],[P_edit_3]])</f>
        <v>Swiffer Instant Electric Water</v>
      </c>
      <c r="C864" s="3" t="str">
        <f>SUBSTITUTE(AmazonProductData[[#This Row],[P_edit_2]],"/","")</f>
        <v>Swiffer Instant Electric Water</v>
      </c>
      <c r="D864" s="3" t="str">
        <f>SUBSTITUTE(AmazonProductData[[#This Row],[P_edit_1]],"!!","")</f>
        <v>Swiffer Instant Electric Water</v>
      </c>
      <c r="E864" s="3" t="str">
        <f>LEFT(AmazonProductData[[#This Row],[product_name-original]],FIND("~",SUBSTITUTE(AmazonProductData[[#This Row],[product_name-original]]," ","~",4))-1)</f>
        <v>Swiffer Instant Electric Water</v>
      </c>
      <c r="F864" s="1" t="s">
        <v>2368</v>
      </c>
      <c r="G864" s="1" t="str">
        <f>LEFT(AmazonProductData[[#This Row],[category-orginal]],FIND("|",AmazonProductData[[#This Row],[category-orginal]]))</f>
        <v>Home&amp;Kitchen|</v>
      </c>
      <c r="H864" s="1" t="str">
        <f>SUBSTITUTE(AmazonProductData[[#This Row],[category-old3]], "OfficeProducts", "Office Products")</f>
        <v>Home &amp; Kitchen</v>
      </c>
      <c r="I864" s="1" t="str">
        <f>SUBSTITUTE(AmazonProductData[[#This Row],[Category2]], "&amp;", " &amp; ")</f>
        <v>Home &amp; Kitchen</v>
      </c>
      <c r="J864" s="1" t="str">
        <f>SUBSTITUTE(AmazonProductData[[#This Row],[category-old2]],"|","")</f>
        <v>Home&amp;Kitchen</v>
      </c>
      <c r="K864" s="1" t="s">
        <v>2840</v>
      </c>
      <c r="L864" s="13">
        <v>1439</v>
      </c>
      <c r="M864" s="13" t="str">
        <f>IF(AmazonProductData[[#This Row],[Actual_price]]&lt;200,"₹200",IF(AmazonProductData[[#This Row],[Actual_price]]&lt;=500,"₹200–₹500"," &gt;₹500)"))</f>
        <v xml:space="preserve"> &gt;₹500)</v>
      </c>
      <c r="N864" s="36">
        <v>1999</v>
      </c>
      <c r="O864" s="36" t="str">
        <f>IF(AmazonProductData[[#This Row],[Discount_percentage]]&gt;=0.5,"50% or More","Less Than 50%")</f>
        <v>Less Than 50%</v>
      </c>
      <c r="P864" s="27">
        <v>0.28000000000000003</v>
      </c>
      <c r="Q864" s="32" t="str">
        <f>IF(AmazonProductData[[#This Row],[Rating]]&lt;3,"Good",IF(AmazonProductData[[#This Row],[Rating]]&lt;=3.9,"Very Good","Excellent"))</f>
        <v>Excellent</v>
      </c>
      <c r="R864" s="32">
        <f>AmazonProductData[[#This Row],[Rating]]*AmazonProductData[[#This Row],[Rating_count]]</f>
        <v>258254.4</v>
      </c>
      <c r="S864" s="17">
        <v>4.8</v>
      </c>
      <c r="T864" s="17">
        <f>AmazonProductData[[#This Row],[Actual_price]]*AmazonProductData[[#This Row],[Rating_count]]</f>
        <v>107552197</v>
      </c>
      <c r="U864" s="17" t="str">
        <f>IF(AmazonProductData[[#This Row],[Rating_count]]&lt;1000,"Less than 1k Reviews","More than 1k Reviews")</f>
        <v>More than 1k Reviews</v>
      </c>
      <c r="V864" s="20">
        <v>53803</v>
      </c>
      <c r="W864" s="1" t="s">
        <v>3875</v>
      </c>
      <c r="X864" s="1" t="s">
        <v>5066</v>
      </c>
      <c r="Y864" s="1" t="s">
        <v>6260</v>
      </c>
      <c r="Z864" s="1" t="s">
        <v>7454</v>
      </c>
      <c r="AA864" s="1" t="s">
        <v>8648</v>
      </c>
      <c r="AB864" s="1" t="s">
        <v>9860</v>
      </c>
      <c r="AC864" s="2" t="s">
        <v>11274</v>
      </c>
      <c r="AD864" s="4" t="s">
        <v>12737</v>
      </c>
    </row>
    <row r="865" spans="1:30" hidden="1" x14ac:dyDescent="0.35">
      <c r="A865" s="3" t="s">
        <v>835</v>
      </c>
      <c r="B865" s="3" t="str">
        <f>PROPER(AmazonProductData[[#This Row],[P_edit_3]])</f>
        <v>Realme Buds Wireless In</v>
      </c>
      <c r="C865" s="3" t="str">
        <f>SUBSTITUTE(AmazonProductData[[#This Row],[P_edit_2]],"/","")</f>
        <v>realme Buds Wireless in</v>
      </c>
      <c r="D865" s="3" t="str">
        <f>SUBSTITUTE(AmazonProductData[[#This Row],[P_edit_1]],"!!","")</f>
        <v>realme Buds Wireless in</v>
      </c>
      <c r="E865" s="3" t="str">
        <f>LEFT(AmazonProductData[[#This Row],[product_name-original]],FIND("~",SUBSTITUTE(AmazonProductData[[#This Row],[product_name-original]]," ","~",4))-1)</f>
        <v>realme Buds Wireless in</v>
      </c>
      <c r="F865" s="1" t="s">
        <v>2172</v>
      </c>
      <c r="G865" s="1" t="str">
        <f>LEFT(AmazonProductData[[#This Row],[category-orginal]],FIND("|",AmazonProductData[[#This Row],[category-orginal]]))</f>
        <v>Electronics|</v>
      </c>
      <c r="H865" s="1" t="str">
        <f>SUBSTITUTE(AmazonProductData[[#This Row],[category-old3]], "OfficeProducts", "Office Products")</f>
        <v>Electronics</v>
      </c>
      <c r="I865" s="1" t="str">
        <f>SUBSTITUTE(AmazonProductData[[#This Row],[Category2]], "&amp;", " &amp; ")</f>
        <v>Electronics</v>
      </c>
      <c r="J865" s="1" t="str">
        <f>SUBSTITUTE(AmazonProductData[[#This Row],[category-old2]],"|","")</f>
        <v>Electronics</v>
      </c>
      <c r="K865" s="1" t="s">
        <v>2712</v>
      </c>
      <c r="L865" s="13">
        <v>1679</v>
      </c>
      <c r="M865" s="13" t="str">
        <f>IF(AmazonProductData[[#This Row],[Actual_price]]&lt;200,"₹200",IF(AmazonProductData[[#This Row],[Actual_price]]&lt;=500,"₹200–₹500"," &gt;₹500)"))</f>
        <v xml:space="preserve"> &gt;₹500)</v>
      </c>
      <c r="N865" s="36">
        <v>1999</v>
      </c>
      <c r="O865" s="36" t="str">
        <f>IF(AmazonProductData[[#This Row],[Discount_percentage]]&gt;=0.5,"50% or More","Less Than 50%")</f>
        <v>Less Than 50%</v>
      </c>
      <c r="P865" s="27">
        <v>0.16</v>
      </c>
      <c r="Q865" s="32" t="str">
        <f>IF(AmazonProductData[[#This Row],[Rating]]&lt;3,"Good",IF(AmazonProductData[[#This Row],[Rating]]&lt;=3.9,"Very Good","Excellent"))</f>
        <v>Excellent</v>
      </c>
      <c r="R865" s="32">
        <f>AmazonProductData[[#This Row],[Rating]]*AmazonProductData[[#This Row],[Rating_count]]</f>
        <v>297508.3</v>
      </c>
      <c r="S865" s="17">
        <v>4.0999999999999996</v>
      </c>
      <c r="T865" s="17">
        <f>AmazonProductData[[#This Row],[Actual_price]]*AmazonProductData[[#This Row],[Rating_count]]</f>
        <v>145053437</v>
      </c>
      <c r="U865" s="17" t="str">
        <f>IF(AmazonProductData[[#This Row],[Rating_count]]&lt;1000,"Less than 1k Reviews","More than 1k Reviews")</f>
        <v>More than 1k Reviews</v>
      </c>
      <c r="V865" s="20">
        <v>72563</v>
      </c>
      <c r="W865" s="1" t="s">
        <v>3680</v>
      </c>
      <c r="X865" s="1" t="s">
        <v>4872</v>
      </c>
      <c r="Y865" s="1" t="s">
        <v>6066</v>
      </c>
      <c r="Z865" s="1" t="s">
        <v>7260</v>
      </c>
      <c r="AA865" s="1" t="s">
        <v>8454</v>
      </c>
      <c r="AB865" s="1" t="s">
        <v>9664</v>
      </c>
      <c r="AC865" s="2" t="s">
        <v>11067</v>
      </c>
      <c r="AD865" s="4" t="s">
        <v>12522</v>
      </c>
    </row>
    <row r="866" spans="1:30" hidden="1" x14ac:dyDescent="0.35">
      <c r="A866" s="3" t="s">
        <v>191</v>
      </c>
      <c r="B866" s="3" t="str">
        <f>PROPER(AmazonProductData[[#This Row],[P_edit_3]])</f>
        <v>Amazon Basics Usb A</v>
      </c>
      <c r="C866" s="3" t="str">
        <f>SUBSTITUTE(AmazonProductData[[#This Row],[P_edit_2]],"/","")</f>
        <v>Amazon Basics USB A</v>
      </c>
      <c r="D866" s="3" t="str">
        <f>SUBSTITUTE(AmazonProductData[[#This Row],[P_edit_1]],"!!","")</f>
        <v>Amazon Basics USB A</v>
      </c>
      <c r="E866" s="3" t="str">
        <f>LEFT(AmazonProductData[[#This Row],[product_name-original]],FIND("~",SUBSTITUTE(AmazonProductData[[#This Row],[product_name-original]]," ","~",4))-1)</f>
        <v>Amazon Basics USB A</v>
      </c>
      <c r="F866" s="1" t="s">
        <v>1542</v>
      </c>
      <c r="G866" s="1" t="str">
        <f>LEFT(AmazonProductData[[#This Row],[category-orginal]],FIND("|",AmazonProductData[[#This Row],[category-orginal]]))</f>
        <v>Computers&amp;Accessories|</v>
      </c>
      <c r="H866" s="1" t="str">
        <f>SUBSTITUTE(AmazonProductData[[#This Row],[category-old3]], "OfficeProducts", "Office Products")</f>
        <v>Computers &amp; Accessories</v>
      </c>
      <c r="I866" s="1" t="str">
        <f>SUBSTITUTE(AmazonProductData[[#This Row],[Category2]], "&amp;", " &amp; ")</f>
        <v>Computers &amp; Accessories</v>
      </c>
      <c r="J866" s="1" t="str">
        <f>SUBSTITUTE(AmazonProductData[[#This Row],[category-old2]],"|","")</f>
        <v>Computers&amp;Accessories</v>
      </c>
      <c r="K866" s="1" t="s">
        <v>2688</v>
      </c>
      <c r="L866" s="13">
        <v>709</v>
      </c>
      <c r="M866" s="13" t="str">
        <f>IF(AmazonProductData[[#This Row],[Actual_price]]&lt;200,"₹200",IF(AmazonProductData[[#This Row],[Actual_price]]&lt;=500,"₹200–₹500"," &gt;₹500)"))</f>
        <v xml:space="preserve"> &gt;₹500)</v>
      </c>
      <c r="N866" s="36">
        <v>1999</v>
      </c>
      <c r="O866" s="36" t="str">
        <f>IF(AmazonProductData[[#This Row],[Discount_percentage]]&gt;=0.5,"50% or More","Less Than 50%")</f>
        <v>50% or More</v>
      </c>
      <c r="P866" s="27">
        <v>0.65</v>
      </c>
      <c r="Q866" s="32" t="str">
        <f>IF(AmazonProductData[[#This Row],[Rating]]&lt;3,"Good",IF(AmazonProductData[[#This Row],[Rating]]&lt;=3.9,"Very Good","Excellent"))</f>
        <v>Excellent</v>
      </c>
      <c r="R866" s="32">
        <f>AmazonProductData[[#This Row],[Rating]]*AmazonProductData[[#This Row],[Rating_count]]</f>
        <v>733149.7</v>
      </c>
      <c r="S866" s="17">
        <v>4.0999999999999996</v>
      </c>
      <c r="T866" s="17">
        <f>AmazonProductData[[#This Row],[Actual_price]]*AmazonProductData[[#This Row],[Rating_count]]</f>
        <v>357455183</v>
      </c>
      <c r="U866" s="17" t="str">
        <f>IF(AmazonProductData[[#This Row],[Rating_count]]&lt;1000,"Less than 1k Reviews","More than 1k Reviews")</f>
        <v>More than 1k Reviews</v>
      </c>
      <c r="V866" s="20">
        <v>178817</v>
      </c>
      <c r="W866" s="1" t="s">
        <v>3083</v>
      </c>
      <c r="X866" s="1" t="s">
        <v>4334</v>
      </c>
      <c r="Y866" s="1" t="s">
        <v>5528</v>
      </c>
      <c r="Z866" s="1" t="s">
        <v>6722</v>
      </c>
      <c r="AA866" s="1" t="s">
        <v>7916</v>
      </c>
      <c r="AB866" s="1" t="s">
        <v>9118</v>
      </c>
      <c r="AC866" s="2" t="s">
        <v>10369</v>
      </c>
      <c r="AD866" s="4" t="s">
        <v>11783</v>
      </c>
    </row>
    <row r="867" spans="1:30" x14ac:dyDescent="0.35">
      <c r="A867" s="3" t="s">
        <v>935</v>
      </c>
      <c r="B867" s="3" t="str">
        <f>PROPER(AmazonProductData[[#This Row],[P_edit_3]])</f>
        <v>Lifelong Llqh922 Regalia 800</v>
      </c>
      <c r="C867" s="3" t="str">
        <f>SUBSTITUTE(AmazonProductData[[#This Row],[P_edit_2]],"/","")</f>
        <v>Lifelong LLQH922 Regalia 800</v>
      </c>
      <c r="D867" s="3" t="str">
        <f>SUBSTITUTE(AmazonProductData[[#This Row],[P_edit_1]],"!!","")</f>
        <v>Lifelong LLQH922 Regalia 800</v>
      </c>
      <c r="E867" s="3" t="str">
        <f>LEFT(AmazonProductData[[#This Row],[product_name-original]],FIND("~",SUBSTITUTE(AmazonProductData[[#This Row],[product_name-original]]," ","~",4))-1)</f>
        <v>Lifelong LLQH922 Regalia 800</v>
      </c>
      <c r="F867" s="1" t="s">
        <v>2272</v>
      </c>
      <c r="G867" s="1" t="str">
        <f>LEFT(AmazonProductData[[#This Row],[category-orginal]],FIND("|",AmazonProductData[[#This Row],[category-orginal]]))</f>
        <v>Home&amp;Kitchen|</v>
      </c>
      <c r="H867" s="1" t="str">
        <f>SUBSTITUTE(AmazonProductData[[#This Row],[category-old3]], "OfficeProducts", "Office Products")</f>
        <v>Home &amp; Kitchen</v>
      </c>
      <c r="I867" s="1" t="str">
        <f>SUBSTITUTE(AmazonProductData[[#This Row],[Category2]], "&amp;", " &amp; ")</f>
        <v>Home &amp; Kitchen</v>
      </c>
      <c r="J867" s="1" t="str">
        <f>SUBSTITUTE(AmazonProductData[[#This Row],[category-old2]],"|","")</f>
        <v>Home&amp;Kitchen</v>
      </c>
      <c r="K867" s="1" t="s">
        <v>2831</v>
      </c>
      <c r="L867" s="13">
        <v>999</v>
      </c>
      <c r="M867" s="13" t="str">
        <f>IF(AmazonProductData[[#This Row],[Actual_price]]&lt;200,"₹200",IF(AmazonProductData[[#This Row],[Actual_price]]&lt;=500,"₹200–₹500"," &gt;₹500)"))</f>
        <v xml:space="preserve"> &gt;₹500)</v>
      </c>
      <c r="N867" s="36">
        <v>2000</v>
      </c>
      <c r="O867" s="36" t="str">
        <f>IF(AmazonProductData[[#This Row],[Discount_percentage]]&gt;=0.5,"50% or More","Less Than 50%")</f>
        <v>50% or More</v>
      </c>
      <c r="P867" s="27">
        <v>0.5</v>
      </c>
      <c r="Q867" s="32" t="str">
        <f>IF(AmazonProductData[[#This Row],[Rating]]&lt;3,"Good",IF(AmazonProductData[[#This Row],[Rating]]&lt;=3.9,"Very Good","Excellent"))</f>
        <v>Very Good</v>
      </c>
      <c r="R867" s="32">
        <f>AmazonProductData[[#This Row],[Rating]]*AmazonProductData[[#This Row],[Rating_count]]</f>
        <v>4419.3999999999996</v>
      </c>
      <c r="S867" s="17">
        <v>3.8</v>
      </c>
      <c r="T867" s="17">
        <f>AmazonProductData[[#This Row],[Actual_price]]*AmazonProductData[[#This Row],[Rating_count]]</f>
        <v>2326000</v>
      </c>
      <c r="U867" s="17" t="str">
        <f>IF(AmazonProductData[[#This Row],[Rating_count]]&lt;1000,"Less than 1k Reviews","More than 1k Reviews")</f>
        <v>More than 1k Reviews</v>
      </c>
      <c r="V867" s="20">
        <v>1163</v>
      </c>
      <c r="W867" s="1" t="s">
        <v>3779</v>
      </c>
      <c r="X867" s="1" t="s">
        <v>4970</v>
      </c>
      <c r="Y867" s="1" t="s">
        <v>6164</v>
      </c>
      <c r="Z867" s="1" t="s">
        <v>7358</v>
      </c>
      <c r="AA867" s="1" t="s">
        <v>8552</v>
      </c>
      <c r="AB867" s="1" t="s">
        <v>9764</v>
      </c>
      <c r="AC867" s="2" t="s">
        <v>11178</v>
      </c>
      <c r="AD867" s="4" t="s">
        <v>12641</v>
      </c>
    </row>
    <row r="868" spans="1:30" x14ac:dyDescent="0.35">
      <c r="A868" s="3" t="s">
        <v>1043</v>
      </c>
      <c r="B868" s="3" t="str">
        <f>PROPER(AmazonProductData[[#This Row],[P_edit_3]])</f>
        <v>Reffair Ax30 [Max] Portable</v>
      </c>
      <c r="C868" s="3" t="str">
        <f>SUBSTITUTE(AmazonProductData[[#This Row],[P_edit_2]],"/","")</f>
        <v>Reffair AX30 [MAX] Portable</v>
      </c>
      <c r="D868" s="3" t="str">
        <f>SUBSTITUTE(AmazonProductData[[#This Row],[P_edit_1]],"!!","")</f>
        <v>Reffair AX30 [MAX] Portable</v>
      </c>
      <c r="E868" s="3" t="str">
        <f>LEFT(AmazonProductData[[#This Row],[product_name-original]],FIND("~",SUBSTITUTE(AmazonProductData[[#This Row],[product_name-original]]," ","~",4))-1)</f>
        <v>Reffair AX30 [MAX] Portable</v>
      </c>
      <c r="F868" s="1" t="s">
        <v>2380</v>
      </c>
      <c r="G868" s="1" t="str">
        <f>LEFT(AmazonProductData[[#This Row],[category-orginal]],FIND("|",AmazonProductData[[#This Row],[category-orginal]]))</f>
        <v>Car&amp;Motorbike|</v>
      </c>
      <c r="H868" s="1" t="str">
        <f>SUBSTITUTE(AmazonProductData[[#This Row],[category-old3]], "OfficeProducts", "Office Products")</f>
        <v>Car &amp; Motorbike</v>
      </c>
      <c r="I868" s="1" t="str">
        <f>SUBSTITUTE(AmazonProductData[[#This Row],[Category2]], "&amp;", " &amp; ")</f>
        <v>Car &amp; Motorbike</v>
      </c>
      <c r="J868" s="1" t="str">
        <f>SUBSTITUTE(AmazonProductData[[#This Row],[category-old2]],"|","")</f>
        <v>Car&amp;Motorbike</v>
      </c>
      <c r="K868" s="1" t="s">
        <v>2867</v>
      </c>
      <c r="L868" s="13">
        <v>2339</v>
      </c>
      <c r="M868" s="13" t="str">
        <f>IF(AmazonProductData[[#This Row],[Actual_price]]&lt;200,"₹200",IF(AmazonProductData[[#This Row],[Actual_price]]&lt;=500,"₹200–₹500"," &gt;₹500)"))</f>
        <v xml:space="preserve"> &gt;₹500)</v>
      </c>
      <c r="N868" s="36">
        <v>4000</v>
      </c>
      <c r="O868" s="36" t="str">
        <f>IF(AmazonProductData[[#This Row],[Discount_percentage]]&gt;=0.5,"50% or More","Less Than 50%")</f>
        <v>Less Than 50%</v>
      </c>
      <c r="P868" s="27">
        <v>0.42</v>
      </c>
      <c r="Q868" s="32" t="str">
        <f>IF(AmazonProductData[[#This Row],[Rating]]&lt;3,"Good",IF(AmazonProductData[[#This Row],[Rating]]&lt;=3.9,"Very Good","Excellent"))</f>
        <v>Very Good</v>
      </c>
      <c r="R868" s="32">
        <f>AmazonProductData[[#This Row],[Rating]]*AmazonProductData[[#This Row],[Rating_count]]</f>
        <v>4248.3999999999996</v>
      </c>
      <c r="S868" s="17">
        <v>3.8</v>
      </c>
      <c r="T868" s="17">
        <f>AmazonProductData[[#This Row],[Actual_price]]*AmazonProductData[[#This Row],[Rating_count]]</f>
        <v>4472000</v>
      </c>
      <c r="U868" s="17" t="str">
        <f>IF(AmazonProductData[[#This Row],[Rating_count]]&lt;1000,"Less than 1k Reviews","More than 1k Reviews")</f>
        <v>More than 1k Reviews</v>
      </c>
      <c r="V868" s="20">
        <v>1118</v>
      </c>
      <c r="W868" s="1" t="s">
        <v>3887</v>
      </c>
      <c r="X868" s="1" t="s">
        <v>5078</v>
      </c>
      <c r="Y868" s="1" t="s">
        <v>6272</v>
      </c>
      <c r="Z868" s="1" t="s">
        <v>7466</v>
      </c>
      <c r="AA868" s="1" t="s">
        <v>8660</v>
      </c>
      <c r="AB868" s="1" t="s">
        <v>9872</v>
      </c>
      <c r="AC868" s="2" t="s">
        <v>11286</v>
      </c>
      <c r="AD868" s="4" t="s">
        <v>12749</v>
      </c>
    </row>
    <row r="869" spans="1:30" hidden="1" x14ac:dyDescent="0.35">
      <c r="A869" s="3" t="s">
        <v>929</v>
      </c>
      <c r="B869" s="3" t="str">
        <f>PROPER(AmazonProductData[[#This Row],[P_edit_3]])</f>
        <v>Kent 16052 Elegant Electric</v>
      </c>
      <c r="C869" s="3" t="str">
        <f>SUBSTITUTE(AmazonProductData[[#This Row],[P_edit_2]],"/","")</f>
        <v>KENT 16052 Elegant Electric</v>
      </c>
      <c r="D869" s="3" t="str">
        <f>SUBSTITUTE(AmazonProductData[[#This Row],[P_edit_1]],"!!","")</f>
        <v>KENT 16052 Elegant Electric</v>
      </c>
      <c r="E869" s="3" t="str">
        <f>LEFT(AmazonProductData[[#This Row],[product_name-original]],FIND("~",SUBSTITUTE(AmazonProductData[[#This Row],[product_name-original]]," ","~",4))-1)</f>
        <v>KENT 16052 Elegant Electric</v>
      </c>
      <c r="F869" s="1" t="s">
        <v>2266</v>
      </c>
      <c r="G869" s="1" t="str">
        <f>LEFT(AmazonProductData[[#This Row],[category-orginal]],FIND("|",AmazonProductData[[#This Row],[category-orginal]]))</f>
        <v>Home&amp;Kitchen|</v>
      </c>
      <c r="H869" s="1" t="str">
        <f>SUBSTITUTE(AmazonProductData[[#This Row],[category-old3]], "OfficeProducts", "Office Products")</f>
        <v>Home &amp; Kitchen</v>
      </c>
      <c r="I869" s="1" t="str">
        <f>SUBSTITUTE(AmazonProductData[[#This Row],[Category2]], "&amp;", " &amp; ")</f>
        <v>Home &amp; Kitchen</v>
      </c>
      <c r="J869" s="1" t="str">
        <f>SUBSTITUTE(AmazonProductData[[#This Row],[category-old2]],"|","")</f>
        <v>Home&amp;Kitchen</v>
      </c>
      <c r="K869" s="1" t="s">
        <v>2842</v>
      </c>
      <c r="L869" s="13">
        <v>1199</v>
      </c>
      <c r="M869" s="13" t="str">
        <f>IF(AmazonProductData[[#This Row],[Actual_price]]&lt;200,"₹200",IF(AmazonProductData[[#This Row],[Actual_price]]&lt;=500,"₹200–₹500"," &gt;₹500)"))</f>
        <v xml:space="preserve"> &gt;₹500)</v>
      </c>
      <c r="N869" s="36">
        <v>2000</v>
      </c>
      <c r="O869" s="36" t="str">
        <f>IF(AmazonProductData[[#This Row],[Discount_percentage]]&gt;=0.5,"50% or More","Less Than 50%")</f>
        <v>Less Than 50%</v>
      </c>
      <c r="P869" s="27">
        <v>0.4</v>
      </c>
      <c r="Q869" s="32" t="str">
        <f>IF(AmazonProductData[[#This Row],[Rating]]&lt;3,"Good",IF(AmazonProductData[[#This Row],[Rating]]&lt;=3.9,"Very Good","Excellent"))</f>
        <v>Excellent</v>
      </c>
      <c r="R869" s="32">
        <f>AmazonProductData[[#This Row],[Rating]]*AmazonProductData[[#This Row],[Rating_count]]</f>
        <v>56120</v>
      </c>
      <c r="S869" s="17">
        <v>4</v>
      </c>
      <c r="T869" s="17">
        <f>AmazonProductData[[#This Row],[Actual_price]]*AmazonProductData[[#This Row],[Rating_count]]</f>
        <v>28060000</v>
      </c>
      <c r="U869" s="17" t="str">
        <f>IF(AmazonProductData[[#This Row],[Rating_count]]&lt;1000,"Less than 1k Reviews","More than 1k Reviews")</f>
        <v>More than 1k Reviews</v>
      </c>
      <c r="V869" s="20">
        <v>14030</v>
      </c>
      <c r="W869" s="1" t="s">
        <v>3773</v>
      </c>
      <c r="X869" s="1" t="s">
        <v>4964</v>
      </c>
      <c r="Y869" s="1" t="s">
        <v>6158</v>
      </c>
      <c r="Z869" s="1" t="s">
        <v>7352</v>
      </c>
      <c r="AA869" s="1" t="s">
        <v>8546</v>
      </c>
      <c r="AB869" s="1" t="s">
        <v>9758</v>
      </c>
      <c r="AC869" s="2" t="s">
        <v>11172</v>
      </c>
      <c r="AD869" s="4" t="s">
        <v>12635</v>
      </c>
    </row>
    <row r="870" spans="1:30" x14ac:dyDescent="0.35">
      <c r="A870" s="3" t="s">
        <v>670</v>
      </c>
      <c r="B870" s="3" t="str">
        <f>PROPER(AmazonProductData[[#This Row],[P_edit_3]])</f>
        <v>Amazon Basics Multipurpose Foldable</v>
      </c>
      <c r="C870" s="3" t="str">
        <f>SUBSTITUTE(AmazonProductData[[#This Row],[P_edit_2]],"/","")</f>
        <v>Amazon Basics Multipurpose Foldable</v>
      </c>
      <c r="D870" s="3" t="str">
        <f>SUBSTITUTE(AmazonProductData[[#This Row],[P_edit_1]],"!!","")</f>
        <v>Amazon Basics Multipurpose Foldable</v>
      </c>
      <c r="E870" s="3" t="str">
        <f>LEFT(AmazonProductData[[#This Row],[product_name-original]],FIND("~",SUBSTITUTE(AmazonProductData[[#This Row],[product_name-original]]," ","~",4))-1)</f>
        <v>Amazon Basics Multipurpose Foldable</v>
      </c>
      <c r="F870" s="1" t="s">
        <v>2007</v>
      </c>
      <c r="G870" s="1" t="str">
        <f>LEFT(AmazonProductData[[#This Row],[category-orginal]],FIND("|",AmazonProductData[[#This Row],[category-orginal]]))</f>
        <v>Computers&amp;Accessories|</v>
      </c>
      <c r="H870" s="1" t="str">
        <f>SUBSTITUTE(AmazonProductData[[#This Row],[category-old3]], "OfficeProducts", "Office Products")</f>
        <v>Computers &amp; Accessories</v>
      </c>
      <c r="I870" s="1" t="str">
        <f>SUBSTITUTE(AmazonProductData[[#This Row],[Category2]], "&amp;", " &amp; ")</f>
        <v>Computers &amp; Accessories</v>
      </c>
      <c r="J870" s="1" t="str">
        <f>SUBSTITUTE(AmazonProductData[[#This Row],[category-old2]],"|","")</f>
        <v>Computers&amp;Accessories</v>
      </c>
      <c r="K870" s="1" t="s">
        <v>2735</v>
      </c>
      <c r="L870" s="13">
        <v>599</v>
      </c>
      <c r="M870" s="13" t="str">
        <f>IF(AmazonProductData[[#This Row],[Actual_price]]&lt;200,"₹200",IF(AmazonProductData[[#This Row],[Actual_price]]&lt;=500,"₹200–₹500"," &gt;₹500)"))</f>
        <v xml:space="preserve"> &gt;₹500)</v>
      </c>
      <c r="N870" s="36">
        <v>3999</v>
      </c>
      <c r="O870" s="36" t="str">
        <f>IF(AmazonProductData[[#This Row],[Discount_percentage]]&gt;=0.5,"50% or More","Less Than 50%")</f>
        <v>50% or More</v>
      </c>
      <c r="P870" s="27">
        <v>0.85</v>
      </c>
      <c r="Q870" s="32" t="str">
        <f>IF(AmazonProductData[[#This Row],[Rating]]&lt;3,"Good",IF(AmazonProductData[[#This Row],[Rating]]&lt;=3.9,"Very Good","Excellent"))</f>
        <v>Very Good</v>
      </c>
      <c r="R870" s="32">
        <f>AmazonProductData[[#This Row],[Rating]]*AmazonProductData[[#This Row],[Rating_count]]</f>
        <v>4239.3</v>
      </c>
      <c r="S870" s="17">
        <v>3.9</v>
      </c>
      <c r="T870" s="17">
        <f>AmazonProductData[[#This Row],[Actual_price]]*AmazonProductData[[#This Row],[Rating_count]]</f>
        <v>4346913</v>
      </c>
      <c r="U870" s="17" t="str">
        <f>IF(AmazonProductData[[#This Row],[Rating_count]]&lt;1000,"Less than 1k Reviews","More than 1k Reviews")</f>
        <v>More than 1k Reviews</v>
      </c>
      <c r="V870" s="20">
        <v>1087</v>
      </c>
      <c r="W870" s="1" t="s">
        <v>3518</v>
      </c>
      <c r="X870" s="1" t="s">
        <v>4710</v>
      </c>
      <c r="Y870" s="1" t="s">
        <v>5904</v>
      </c>
      <c r="Z870" s="1" t="s">
        <v>7098</v>
      </c>
      <c r="AA870" s="1" t="s">
        <v>8292</v>
      </c>
      <c r="AB870" s="1" t="s">
        <v>9500</v>
      </c>
      <c r="AC870" s="2" t="s">
        <v>10887</v>
      </c>
      <c r="AD870" s="4" t="s">
        <v>12333</v>
      </c>
    </row>
    <row r="871" spans="1:30" hidden="1" x14ac:dyDescent="0.35">
      <c r="A871" s="3" t="s">
        <v>910</v>
      </c>
      <c r="B871" s="3" t="str">
        <f>PROPER(AmazonProductData[[#This Row],[P_edit_3]])</f>
        <v>Amazon Brand - Solimo</v>
      </c>
      <c r="C871" s="3" t="str">
        <f>SUBSTITUTE(AmazonProductData[[#This Row],[P_edit_2]],"/","")</f>
        <v>Amazon Brand - Solimo</v>
      </c>
      <c r="D871" s="3" t="str">
        <f>SUBSTITUTE(AmazonProductData[[#This Row],[P_edit_1]],"!!","")</f>
        <v>Amazon Brand - Solimo</v>
      </c>
      <c r="E871" s="3" t="str">
        <f>LEFT(AmazonProductData[[#This Row],[product_name-original]],FIND("~",SUBSTITUTE(AmazonProductData[[#This Row],[product_name-original]]," ","~",4))-1)</f>
        <v>Amazon Brand - Solimo</v>
      </c>
      <c r="F871" s="1" t="s">
        <v>2247</v>
      </c>
      <c r="G871" s="1" t="str">
        <f>LEFT(AmazonProductData[[#This Row],[category-orginal]],FIND("|",AmazonProductData[[#This Row],[category-orginal]]))</f>
        <v>Home&amp;Kitchen|</v>
      </c>
      <c r="H871" s="1" t="str">
        <f>SUBSTITUTE(AmazonProductData[[#This Row],[category-old3]], "OfficeProducts", "Office Products")</f>
        <v>Home &amp; Kitchen</v>
      </c>
      <c r="I871" s="1" t="str">
        <f>SUBSTITUTE(AmazonProductData[[#This Row],[Category2]], "&amp;", " &amp; ")</f>
        <v>Home &amp; Kitchen</v>
      </c>
      <c r="J871" s="1" t="str">
        <f>SUBSTITUTE(AmazonProductData[[#This Row],[category-old2]],"|","")</f>
        <v>Home&amp;Kitchen</v>
      </c>
      <c r="K871" s="1" t="s">
        <v>2832</v>
      </c>
      <c r="L871" s="13">
        <v>1199</v>
      </c>
      <c r="M871" s="13" t="str">
        <f>IF(AmazonProductData[[#This Row],[Actual_price]]&lt;200,"₹200",IF(AmazonProductData[[#This Row],[Actual_price]]&lt;=500,"₹200–₹500"," &gt;₹500)"))</f>
        <v xml:space="preserve"> &gt;₹500)</v>
      </c>
      <c r="N871" s="36">
        <v>2000</v>
      </c>
      <c r="O871" s="36" t="str">
        <f>IF(AmazonProductData[[#This Row],[Discount_percentage]]&gt;=0.5,"50% or More","Less Than 50%")</f>
        <v>Less Than 50%</v>
      </c>
      <c r="P871" s="27">
        <v>0.4</v>
      </c>
      <c r="Q871" s="32" t="str">
        <f>IF(AmazonProductData[[#This Row],[Rating]]&lt;3,"Good",IF(AmazonProductData[[#This Row],[Rating]]&lt;=3.9,"Very Good","Excellent"))</f>
        <v>Excellent</v>
      </c>
      <c r="R871" s="32">
        <f>AmazonProductData[[#This Row],[Rating]]*AmazonProductData[[#This Row],[Rating_count]]</f>
        <v>74172</v>
      </c>
      <c r="S871" s="17">
        <v>4</v>
      </c>
      <c r="T871" s="17">
        <f>AmazonProductData[[#This Row],[Actual_price]]*AmazonProductData[[#This Row],[Rating_count]]</f>
        <v>37086000</v>
      </c>
      <c r="U871" s="17" t="str">
        <f>IF(AmazonProductData[[#This Row],[Rating_count]]&lt;1000,"Less than 1k Reviews","More than 1k Reviews")</f>
        <v>More than 1k Reviews</v>
      </c>
      <c r="V871" s="20">
        <v>18543</v>
      </c>
      <c r="W871" s="1" t="s">
        <v>3754</v>
      </c>
      <c r="X871" s="1" t="s">
        <v>4945</v>
      </c>
      <c r="Y871" s="1" t="s">
        <v>6139</v>
      </c>
      <c r="Z871" s="1" t="s">
        <v>7333</v>
      </c>
      <c r="AA871" s="1" t="s">
        <v>8527</v>
      </c>
      <c r="AB871" s="1" t="s">
        <v>9739</v>
      </c>
      <c r="AC871" s="2" t="s">
        <v>11153</v>
      </c>
      <c r="AD871" s="4" t="s">
        <v>12616</v>
      </c>
    </row>
    <row r="872" spans="1:30" hidden="1" x14ac:dyDescent="0.35">
      <c r="A872" s="3" t="s">
        <v>1093</v>
      </c>
      <c r="B872" s="3" t="str">
        <f>PROPER(AmazonProductData[[#This Row],[P_edit_3]])</f>
        <v>Philips Gc192028 1440-Watt Non-Stick</v>
      </c>
      <c r="C872" s="3" t="str">
        <f>SUBSTITUTE(AmazonProductData[[#This Row],[P_edit_2]],"/","")</f>
        <v>Philips GC192028 1440-Watt Non-Stick</v>
      </c>
      <c r="D872" s="3" t="str">
        <f>SUBSTITUTE(AmazonProductData[[#This Row],[P_edit_1]],"!!","")</f>
        <v>Philips GC1920/28 1440-Watt Non-Stick</v>
      </c>
      <c r="E872" s="3" t="str">
        <f>LEFT(AmazonProductData[[#This Row],[product_name-original]],FIND("~",SUBSTITUTE(AmazonProductData[[#This Row],[product_name-original]]," ","~",4))-1)</f>
        <v>Philips GC1920/28 1440-Watt Non-Stick</v>
      </c>
      <c r="F872" s="1" t="s">
        <v>2430</v>
      </c>
      <c r="G872" s="1" t="str">
        <f>LEFT(AmazonProductData[[#This Row],[category-orginal]],FIND("|",AmazonProductData[[#This Row],[category-orginal]]))</f>
        <v>Home&amp;Kitchen|</v>
      </c>
      <c r="H872" s="1" t="str">
        <f>SUBSTITUTE(AmazonProductData[[#This Row],[category-old3]], "OfficeProducts", "Office Products")</f>
        <v>Home &amp; Kitchen</v>
      </c>
      <c r="I872" s="1" t="str">
        <f>SUBSTITUTE(AmazonProductData[[#This Row],[Category2]], "&amp;", " &amp; ")</f>
        <v>Home &amp; Kitchen</v>
      </c>
      <c r="J872" s="1" t="str">
        <f>SUBSTITUTE(AmazonProductData[[#This Row],[category-old2]],"|","")</f>
        <v>Home&amp;Kitchen</v>
      </c>
      <c r="K872" s="1" t="s">
        <v>2847</v>
      </c>
      <c r="L872" s="13">
        <v>1849</v>
      </c>
      <c r="M872" s="13" t="str">
        <f>IF(AmazonProductData[[#This Row],[Actual_price]]&lt;200,"₹200",IF(AmazonProductData[[#This Row],[Actual_price]]&lt;=500,"₹200–₹500"," &gt;₹500)"))</f>
        <v xml:space="preserve"> &gt;₹500)</v>
      </c>
      <c r="N872" s="36">
        <v>2095</v>
      </c>
      <c r="O872" s="36" t="str">
        <f>IF(AmazonProductData[[#This Row],[Discount_percentage]]&gt;=0.5,"50% or More","Less Than 50%")</f>
        <v>Less Than 50%</v>
      </c>
      <c r="P872" s="27">
        <v>0.12</v>
      </c>
      <c r="Q872" s="32" t="str">
        <f>IF(AmazonProductData[[#This Row],[Rating]]&lt;3,"Good",IF(AmazonProductData[[#This Row],[Rating]]&lt;=3.9,"Very Good","Excellent"))</f>
        <v>Excellent</v>
      </c>
      <c r="R872" s="32">
        <f>AmazonProductData[[#This Row],[Rating]]*AmazonProductData[[#This Row],[Rating_count]]</f>
        <v>33028.299999999996</v>
      </c>
      <c r="S872" s="17">
        <v>4.3</v>
      </c>
      <c r="T872" s="17">
        <f>AmazonProductData[[#This Row],[Actual_price]]*AmazonProductData[[#This Row],[Rating_count]]</f>
        <v>16091695</v>
      </c>
      <c r="U872" s="17" t="str">
        <f>IF(AmazonProductData[[#This Row],[Rating_count]]&lt;1000,"Less than 1k Reviews","More than 1k Reviews")</f>
        <v>More than 1k Reviews</v>
      </c>
      <c r="V872" s="20">
        <v>7681</v>
      </c>
      <c r="W872" s="1" t="s">
        <v>3936</v>
      </c>
      <c r="X872" s="1" t="s">
        <v>5128</v>
      </c>
      <c r="Y872" s="1" t="s">
        <v>6322</v>
      </c>
      <c r="Z872" s="1" t="s">
        <v>7516</v>
      </c>
      <c r="AA872" s="1" t="s">
        <v>8710</v>
      </c>
      <c r="AB872" s="1" t="s">
        <v>9922</v>
      </c>
      <c r="AC872" s="2" t="s">
        <v>11336</v>
      </c>
      <c r="AD872" s="4" t="s">
        <v>12799</v>
      </c>
    </row>
    <row r="873" spans="1:30" hidden="1" x14ac:dyDescent="0.35">
      <c r="A873" s="3" t="s">
        <v>997</v>
      </c>
      <c r="B873" s="3" t="str">
        <f>PROPER(AmazonProductData[[#This Row],[P_edit_3]])</f>
        <v>Philips Daily Collection Hd258200</v>
      </c>
      <c r="C873" s="3" t="str">
        <f>SUBSTITUTE(AmazonProductData[[#This Row],[P_edit_2]],"/","")</f>
        <v>Philips Daily Collection HD258200</v>
      </c>
      <c r="D873" s="3" t="str">
        <f>SUBSTITUTE(AmazonProductData[[#This Row],[P_edit_1]],"!!","")</f>
        <v>Philips Daily Collection HD2582/00</v>
      </c>
      <c r="E873" s="3" t="str">
        <f>LEFT(AmazonProductData[[#This Row],[product_name-original]],FIND("~",SUBSTITUTE(AmazonProductData[[#This Row],[product_name-original]]," ","~",4))-1)</f>
        <v>Philips Daily Collection HD2582/00</v>
      </c>
      <c r="F873" s="1" t="s">
        <v>2334</v>
      </c>
      <c r="G873" s="1" t="str">
        <f>LEFT(AmazonProductData[[#This Row],[category-orginal]],FIND("|",AmazonProductData[[#This Row],[category-orginal]]))</f>
        <v>Home&amp;Kitchen|</v>
      </c>
      <c r="H873" s="1" t="str">
        <f>SUBSTITUTE(AmazonProductData[[#This Row],[category-old3]], "OfficeProducts", "Office Products")</f>
        <v>Home &amp; Kitchen</v>
      </c>
      <c r="I873" s="1" t="str">
        <f>SUBSTITUTE(AmazonProductData[[#This Row],[Category2]], "&amp;", " &amp; ")</f>
        <v>Home &amp; Kitchen</v>
      </c>
      <c r="J873" s="1" t="str">
        <f>SUBSTITUTE(AmazonProductData[[#This Row],[category-old2]],"|","")</f>
        <v>Home&amp;Kitchen</v>
      </c>
      <c r="K873" s="1" t="s">
        <v>2859</v>
      </c>
      <c r="L873" s="13">
        <v>2095</v>
      </c>
      <c r="M873" s="13" t="str">
        <f>IF(AmazonProductData[[#This Row],[Actual_price]]&lt;200,"₹200",IF(AmazonProductData[[#This Row],[Actual_price]]&lt;=500,"₹200–₹500"," &gt;₹500)"))</f>
        <v xml:space="preserve"> &gt;₹500)</v>
      </c>
      <c r="N873" s="36">
        <v>2095</v>
      </c>
      <c r="O873" s="36" t="str">
        <f>IF(AmazonProductData[[#This Row],[Discount_percentage]]&gt;=0.5,"50% or More","Less Than 50%")</f>
        <v>Less Than 50%</v>
      </c>
      <c r="P873" s="27">
        <v>0</v>
      </c>
      <c r="Q873" s="32" t="str">
        <f>IF(AmazonProductData[[#This Row],[Rating]]&lt;3,"Good",IF(AmazonProductData[[#This Row],[Rating]]&lt;=3.9,"Very Good","Excellent"))</f>
        <v>Excellent</v>
      </c>
      <c r="R873" s="32">
        <f>AmazonProductData[[#This Row],[Rating]]*AmazonProductData[[#This Row],[Rating_count]]</f>
        <v>35770.5</v>
      </c>
      <c r="S873" s="17">
        <v>4.5</v>
      </c>
      <c r="T873" s="17">
        <f>AmazonProductData[[#This Row],[Actual_price]]*AmazonProductData[[#This Row],[Rating_count]]</f>
        <v>16653155</v>
      </c>
      <c r="U873" s="17" t="str">
        <f>IF(AmazonProductData[[#This Row],[Rating_count]]&lt;1000,"Less than 1k Reviews","More than 1k Reviews")</f>
        <v>More than 1k Reviews</v>
      </c>
      <c r="V873" s="20">
        <v>7949</v>
      </c>
      <c r="W873" s="1" t="s">
        <v>3841</v>
      </c>
      <c r="X873" s="1" t="s">
        <v>5032</v>
      </c>
      <c r="Y873" s="1" t="s">
        <v>6226</v>
      </c>
      <c r="Z873" s="1" t="s">
        <v>7420</v>
      </c>
      <c r="AA873" s="1" t="s">
        <v>8614</v>
      </c>
      <c r="AB873" s="1" t="s">
        <v>9826</v>
      </c>
      <c r="AC873" s="2" t="s">
        <v>11240</v>
      </c>
      <c r="AD873" s="4" t="s">
        <v>12703</v>
      </c>
    </row>
    <row r="874" spans="1:30" hidden="1" x14ac:dyDescent="0.35">
      <c r="A874" s="3" t="s">
        <v>949</v>
      </c>
      <c r="B874" s="3" t="str">
        <f>PROPER(AmazonProductData[[#This Row],[P_edit_3]])</f>
        <v>Agaro Regal 800 Watts</v>
      </c>
      <c r="C874" s="3" t="str">
        <f>SUBSTITUTE(AmazonProductData[[#This Row],[P_edit_2]],"/","")</f>
        <v>AGARO Regal 800 Watts</v>
      </c>
      <c r="D874" s="3" t="str">
        <f>SUBSTITUTE(AmazonProductData[[#This Row],[P_edit_1]],"!!","")</f>
        <v>AGARO Regal 800 Watts</v>
      </c>
      <c r="E874" s="3" t="str">
        <f>LEFT(AmazonProductData[[#This Row],[product_name-original]],FIND("~",SUBSTITUTE(AmazonProductData[[#This Row],[product_name-original]]," ","~",4))-1)</f>
        <v>AGARO Regal 800 Watts</v>
      </c>
      <c r="F874" s="1" t="s">
        <v>2286</v>
      </c>
      <c r="G874" s="1" t="str">
        <f>LEFT(AmazonProductData[[#This Row],[category-orginal]],FIND("|",AmazonProductData[[#This Row],[category-orginal]]))</f>
        <v>Home&amp;Kitchen|</v>
      </c>
      <c r="H874" s="1" t="str">
        <f>SUBSTITUTE(AmazonProductData[[#This Row],[category-old3]], "OfficeProducts", "Office Products")</f>
        <v>Home &amp; Kitchen</v>
      </c>
      <c r="I874" s="1" t="str">
        <f>SUBSTITUTE(AmazonProductData[[#This Row],[Category2]], "&amp;", " &amp; ")</f>
        <v>Home &amp; Kitchen</v>
      </c>
      <c r="J874" s="1" t="str">
        <f>SUBSTITUTE(AmazonProductData[[#This Row],[category-old2]],"|","")</f>
        <v>Home&amp;Kitchen</v>
      </c>
      <c r="K874" s="1" t="s">
        <v>2849</v>
      </c>
      <c r="L874" s="13">
        <v>1665</v>
      </c>
      <c r="M874" s="13" t="str">
        <f>IF(AmazonProductData[[#This Row],[Actual_price]]&lt;200,"₹200",IF(AmazonProductData[[#This Row],[Actual_price]]&lt;=500,"₹200–₹500"," &gt;₹500)"))</f>
        <v xml:space="preserve"> &gt;₹500)</v>
      </c>
      <c r="N874" s="36">
        <v>2099</v>
      </c>
      <c r="O874" s="36" t="str">
        <f>IF(AmazonProductData[[#This Row],[Discount_percentage]]&gt;=0.5,"50% or More","Less Than 50%")</f>
        <v>Less Than 50%</v>
      </c>
      <c r="P874" s="27">
        <v>0.21</v>
      </c>
      <c r="Q874" s="32" t="str">
        <f>IF(AmazonProductData[[#This Row],[Rating]]&lt;3,"Good",IF(AmazonProductData[[#This Row],[Rating]]&lt;=3.9,"Very Good","Excellent"))</f>
        <v>Excellent</v>
      </c>
      <c r="R874" s="32">
        <f>AmazonProductData[[#This Row],[Rating]]*AmazonProductData[[#This Row],[Rating_count]]</f>
        <v>57472</v>
      </c>
      <c r="S874" s="17">
        <v>4</v>
      </c>
      <c r="T874" s="17">
        <f>AmazonProductData[[#This Row],[Actual_price]]*AmazonProductData[[#This Row],[Rating_count]]</f>
        <v>30158432</v>
      </c>
      <c r="U874" s="17" t="str">
        <f>IF(AmazonProductData[[#This Row],[Rating_count]]&lt;1000,"Less than 1k Reviews","More than 1k Reviews")</f>
        <v>More than 1k Reviews</v>
      </c>
      <c r="V874" s="20">
        <v>14368</v>
      </c>
      <c r="W874" s="1" t="s">
        <v>3793</v>
      </c>
      <c r="X874" s="1" t="s">
        <v>4984</v>
      </c>
      <c r="Y874" s="1" t="s">
        <v>6178</v>
      </c>
      <c r="Z874" s="1" t="s">
        <v>7372</v>
      </c>
      <c r="AA874" s="1" t="s">
        <v>8566</v>
      </c>
      <c r="AB874" s="1" t="s">
        <v>9778</v>
      </c>
      <c r="AC874" s="2" t="s">
        <v>11192</v>
      </c>
      <c r="AD874" s="4" t="s">
        <v>12655</v>
      </c>
    </row>
    <row r="875" spans="1:30" hidden="1" x14ac:dyDescent="0.35">
      <c r="A875" s="3" t="s">
        <v>146</v>
      </c>
      <c r="B875" s="3" t="str">
        <f>PROPER(AmazonProductData[[#This Row],[P_edit_3]])</f>
        <v>Amazonbasics New Release Nylon</v>
      </c>
      <c r="C875" s="3" t="str">
        <f>SUBSTITUTE(AmazonProductData[[#This Row],[P_edit_2]],"/","")</f>
        <v>AmazonBasics New Release Nylon</v>
      </c>
      <c r="D875" s="3" t="str">
        <f>SUBSTITUTE(AmazonProductData[[#This Row],[P_edit_1]],"!!","")</f>
        <v>AmazonBasics New Release Nylon</v>
      </c>
      <c r="E875" s="3" t="str">
        <f>LEFT(AmazonProductData[[#This Row],[product_name-original]],FIND("~",SUBSTITUTE(AmazonProductData[[#This Row],[product_name-original]]," ","~",4))-1)</f>
        <v>AmazonBasics New Release Nylon</v>
      </c>
      <c r="F875" s="1" t="s">
        <v>1497</v>
      </c>
      <c r="G875" s="1" t="str">
        <f>LEFT(AmazonProductData[[#This Row],[category-orginal]],FIND("|",AmazonProductData[[#This Row],[category-orginal]]))</f>
        <v>Computers&amp;Accessories|</v>
      </c>
      <c r="H875" s="1" t="str">
        <f>SUBSTITUTE(AmazonProductData[[#This Row],[category-old3]], "OfficeProducts", "Office Products")</f>
        <v>Computers &amp; Accessories</v>
      </c>
      <c r="I875" s="1" t="str">
        <f>SUBSTITUTE(AmazonProductData[[#This Row],[Category2]], "&amp;", " &amp; ")</f>
        <v>Computers &amp; Accessories</v>
      </c>
      <c r="J875" s="1" t="str">
        <f>SUBSTITUTE(AmazonProductData[[#This Row],[category-old2]],"|","")</f>
        <v>Computers&amp;Accessories</v>
      </c>
      <c r="K875" s="1" t="s">
        <v>2688</v>
      </c>
      <c r="L875" s="13">
        <v>999</v>
      </c>
      <c r="M875" s="13" t="str">
        <f>IF(AmazonProductData[[#This Row],[Actual_price]]&lt;200,"₹200",IF(AmazonProductData[[#This Row],[Actual_price]]&lt;=500,"₹200–₹500"," &gt;₹500)"))</f>
        <v xml:space="preserve"> &gt;₹500)</v>
      </c>
      <c r="N875" s="36">
        <v>2100</v>
      </c>
      <c r="O875" s="36" t="str">
        <f>IF(AmazonProductData[[#This Row],[Discount_percentage]]&gt;=0.5,"50% or More","Less Than 50%")</f>
        <v>50% or More</v>
      </c>
      <c r="P875" s="27">
        <v>0.52</v>
      </c>
      <c r="Q875" s="32" t="str">
        <f>IF(AmazonProductData[[#This Row],[Rating]]&lt;3,"Good",IF(AmazonProductData[[#This Row],[Rating]]&lt;=3.9,"Very Good","Excellent"))</f>
        <v>Excellent</v>
      </c>
      <c r="R875" s="32">
        <f>AmazonProductData[[#This Row],[Rating]]*AmazonProductData[[#This Row],[Rating_count]]</f>
        <v>24714</v>
      </c>
      <c r="S875" s="17">
        <v>4.5</v>
      </c>
      <c r="T875" s="17">
        <f>AmazonProductData[[#This Row],[Actual_price]]*AmazonProductData[[#This Row],[Rating_count]]</f>
        <v>11533200</v>
      </c>
      <c r="U875" s="17" t="str">
        <f>IF(AmazonProductData[[#This Row],[Rating_count]]&lt;1000,"Less than 1k Reviews","More than 1k Reviews")</f>
        <v>More than 1k Reviews</v>
      </c>
      <c r="V875" s="20">
        <v>5492</v>
      </c>
      <c r="W875" s="1" t="s">
        <v>2950</v>
      </c>
      <c r="X875" s="1" t="s">
        <v>4305</v>
      </c>
      <c r="Y875" s="1" t="s">
        <v>5499</v>
      </c>
      <c r="Z875" s="1" t="s">
        <v>6693</v>
      </c>
      <c r="AA875" s="1" t="s">
        <v>7887</v>
      </c>
      <c r="AB875" s="1" t="s">
        <v>9087</v>
      </c>
      <c r="AC875" s="2" t="s">
        <v>10324</v>
      </c>
      <c r="AD875" s="4" t="s">
        <v>11738</v>
      </c>
    </row>
    <row r="876" spans="1:30" hidden="1" x14ac:dyDescent="0.35">
      <c r="A876" s="3" t="s">
        <v>1023</v>
      </c>
      <c r="B876" s="3" t="str">
        <f>PROPER(AmazonProductData[[#This Row],[P_edit_3]])</f>
        <v>Kent 16044 Hand Blender</v>
      </c>
      <c r="C876" s="3" t="str">
        <f>SUBSTITUTE(AmazonProductData[[#This Row],[P_edit_2]],"/","")</f>
        <v>KENT 16044 Hand Blender</v>
      </c>
      <c r="D876" s="3" t="str">
        <f>SUBSTITUTE(AmazonProductData[[#This Row],[P_edit_1]],"!!","")</f>
        <v>KENT 16044 Hand Blender</v>
      </c>
      <c r="E876" s="3" t="str">
        <f>LEFT(AmazonProductData[[#This Row],[product_name-original]],FIND("~",SUBSTITUTE(AmazonProductData[[#This Row],[product_name-original]]," ","~",4))-1)</f>
        <v>KENT 16044 Hand Blender</v>
      </c>
      <c r="F876" s="1" t="s">
        <v>2360</v>
      </c>
      <c r="G876" s="1" t="str">
        <f>LEFT(AmazonProductData[[#This Row],[category-orginal]],FIND("|",AmazonProductData[[#This Row],[category-orginal]]))</f>
        <v>Home&amp;Kitchen|</v>
      </c>
      <c r="H876" s="1" t="str">
        <f>SUBSTITUTE(AmazonProductData[[#This Row],[category-old3]], "OfficeProducts", "Office Products")</f>
        <v>Home &amp; Kitchen</v>
      </c>
      <c r="I876" s="1" t="str">
        <f>SUBSTITUTE(AmazonProductData[[#This Row],[Category2]], "&amp;", " &amp; ")</f>
        <v>Home &amp; Kitchen</v>
      </c>
      <c r="J876" s="1" t="str">
        <f>SUBSTITUTE(AmazonProductData[[#This Row],[category-old2]],"|","")</f>
        <v>Home&amp;Kitchen</v>
      </c>
      <c r="K876" s="1" t="s">
        <v>2837</v>
      </c>
      <c r="L876" s="13">
        <v>1499</v>
      </c>
      <c r="M876" s="13" t="str">
        <f>IF(AmazonProductData[[#This Row],[Actual_price]]&lt;200,"₹200",IF(AmazonProductData[[#This Row],[Actual_price]]&lt;=500,"₹200–₹500"," &gt;₹500)"))</f>
        <v xml:space="preserve"> &gt;₹500)</v>
      </c>
      <c r="N876" s="36">
        <v>2100</v>
      </c>
      <c r="O876" s="36" t="str">
        <f>IF(AmazonProductData[[#This Row],[Discount_percentage]]&gt;=0.5,"50% or More","Less Than 50%")</f>
        <v>Less Than 50%</v>
      </c>
      <c r="P876" s="27">
        <v>0.28999999999999998</v>
      </c>
      <c r="Q876" s="32" t="str">
        <f>IF(AmazonProductData[[#This Row],[Rating]]&lt;3,"Good",IF(AmazonProductData[[#This Row],[Rating]]&lt;=3.9,"Very Good","Excellent"))</f>
        <v>Excellent</v>
      </c>
      <c r="R876" s="32">
        <f>AmazonProductData[[#This Row],[Rating]]*AmazonProductData[[#This Row],[Rating_count]]</f>
        <v>26055.499999999996</v>
      </c>
      <c r="S876" s="17">
        <v>4.0999999999999996</v>
      </c>
      <c r="T876" s="17">
        <f>AmazonProductData[[#This Row],[Actual_price]]*AmazonProductData[[#This Row],[Rating_count]]</f>
        <v>13345500</v>
      </c>
      <c r="U876" s="17" t="str">
        <f>IF(AmazonProductData[[#This Row],[Rating_count]]&lt;1000,"Less than 1k Reviews","More than 1k Reviews")</f>
        <v>More than 1k Reviews</v>
      </c>
      <c r="V876" s="20">
        <v>6355</v>
      </c>
      <c r="W876" s="1" t="s">
        <v>3867</v>
      </c>
      <c r="X876" s="1" t="s">
        <v>5058</v>
      </c>
      <c r="Y876" s="1" t="s">
        <v>6252</v>
      </c>
      <c r="Z876" s="1" t="s">
        <v>7446</v>
      </c>
      <c r="AA876" s="1" t="s">
        <v>8640</v>
      </c>
      <c r="AB876" s="1" t="s">
        <v>9852</v>
      </c>
      <c r="AC876" s="2" t="s">
        <v>11266</v>
      </c>
      <c r="AD876" s="4" t="s">
        <v>12729</v>
      </c>
    </row>
    <row r="877" spans="1:30" hidden="1" x14ac:dyDescent="0.35">
      <c r="A877" s="3" t="s">
        <v>52</v>
      </c>
      <c r="B877" s="3" t="str">
        <f>PROPER(AmazonProductData[[#This Row],[P_edit_3]])</f>
        <v>Amazonbasics New Release Nylon</v>
      </c>
      <c r="C877" s="3" t="str">
        <f>SUBSTITUTE(AmazonProductData[[#This Row],[P_edit_2]],"/","")</f>
        <v>AmazonBasics New Release Nylon</v>
      </c>
      <c r="D877" s="3" t="str">
        <f>SUBSTITUTE(AmazonProductData[[#This Row],[P_edit_1]],"!!","")</f>
        <v>AmazonBasics New Release Nylon</v>
      </c>
      <c r="E877" s="3" t="str">
        <f>LEFT(AmazonProductData[[#This Row],[product_name-original]],FIND("~",SUBSTITUTE(AmazonProductData[[#This Row],[product_name-original]]," ","~",4))-1)</f>
        <v>AmazonBasics New Release Nylon</v>
      </c>
      <c r="F877" s="1" t="s">
        <v>1403</v>
      </c>
      <c r="G877" s="1" t="str">
        <f>LEFT(AmazonProductData[[#This Row],[category-orginal]],FIND("|",AmazonProductData[[#This Row],[category-orginal]]))</f>
        <v>Computers&amp;Accessories|</v>
      </c>
      <c r="H877" s="1" t="str">
        <f>SUBSTITUTE(AmazonProductData[[#This Row],[category-old3]], "OfficeProducts", "Office Products")</f>
        <v>Computers &amp; Accessories</v>
      </c>
      <c r="I877" s="1" t="str">
        <f>SUBSTITUTE(AmazonProductData[[#This Row],[Category2]], "&amp;", " &amp; ")</f>
        <v>Computers &amp; Accessories</v>
      </c>
      <c r="J877" s="1" t="str">
        <f>SUBSTITUTE(AmazonProductData[[#This Row],[category-old2]],"|","")</f>
        <v>Computers&amp;Accessories</v>
      </c>
      <c r="K877" s="1" t="s">
        <v>2688</v>
      </c>
      <c r="L877" s="13">
        <v>799</v>
      </c>
      <c r="M877" s="13" t="str">
        <f>IF(AmazonProductData[[#This Row],[Actual_price]]&lt;200,"₹200",IF(AmazonProductData[[#This Row],[Actual_price]]&lt;=500,"₹200–₹500"," &gt;₹500)"))</f>
        <v xml:space="preserve"> &gt;₹500)</v>
      </c>
      <c r="N877" s="36">
        <v>2100</v>
      </c>
      <c r="O877" s="36" t="str">
        <f>IF(AmazonProductData[[#This Row],[Discount_percentage]]&gt;=0.5,"50% or More","Less Than 50%")</f>
        <v>50% or More</v>
      </c>
      <c r="P877" s="27">
        <v>0.62</v>
      </c>
      <c r="Q877" s="32" t="str">
        <f>IF(AmazonProductData[[#This Row],[Rating]]&lt;3,"Good",IF(AmazonProductData[[#This Row],[Rating]]&lt;=3.9,"Very Good","Excellent"))</f>
        <v>Excellent</v>
      </c>
      <c r="R877" s="32">
        <f>AmazonProductData[[#This Row],[Rating]]*AmazonProductData[[#This Row],[Rating_count]]</f>
        <v>35208.400000000001</v>
      </c>
      <c r="S877" s="17">
        <v>4.3</v>
      </c>
      <c r="T877" s="17">
        <f>AmazonProductData[[#This Row],[Actual_price]]*AmazonProductData[[#This Row],[Rating_count]]</f>
        <v>17194800</v>
      </c>
      <c r="U877" s="17" t="str">
        <f>IF(AmazonProductData[[#This Row],[Rating_count]]&lt;1000,"Less than 1k Reviews","More than 1k Reviews")</f>
        <v>More than 1k Reviews</v>
      </c>
      <c r="V877" s="20">
        <v>8188</v>
      </c>
      <c r="W877" s="1" t="s">
        <v>2950</v>
      </c>
      <c r="X877" s="1" t="s">
        <v>4236</v>
      </c>
      <c r="Y877" s="1" t="s">
        <v>5430</v>
      </c>
      <c r="Z877" s="1" t="s">
        <v>6624</v>
      </c>
      <c r="AA877" s="1" t="s">
        <v>7818</v>
      </c>
      <c r="AB877" s="1" t="s">
        <v>9013</v>
      </c>
      <c r="AC877" s="2" t="s">
        <v>10232</v>
      </c>
      <c r="AD877" s="4" t="s">
        <v>11644</v>
      </c>
    </row>
    <row r="878" spans="1:30" hidden="1" x14ac:dyDescent="0.35">
      <c r="A878" s="3" t="s">
        <v>52</v>
      </c>
      <c r="B878" s="3" t="str">
        <f>PROPER(AmazonProductData[[#This Row],[P_edit_3]])</f>
        <v>Amazonbasics New Release Nylon</v>
      </c>
      <c r="C878" s="3" t="str">
        <f>SUBSTITUTE(AmazonProductData[[#This Row],[P_edit_2]],"/","")</f>
        <v>AmazonBasics New Release Nylon</v>
      </c>
      <c r="D878" s="3" t="str">
        <f>SUBSTITUTE(AmazonProductData[[#This Row],[P_edit_1]],"!!","")</f>
        <v>AmazonBasics New Release Nylon</v>
      </c>
      <c r="E878" s="3" t="str">
        <f>LEFT(AmazonProductData[[#This Row],[product_name-original]],FIND("~",SUBSTITUTE(AmazonProductData[[#This Row],[product_name-original]]," ","~",4))-1)</f>
        <v>AmazonBasics New Release Nylon</v>
      </c>
      <c r="F878" s="1" t="s">
        <v>1403</v>
      </c>
      <c r="G878" s="1" t="str">
        <f>LEFT(AmazonProductData[[#This Row],[category-orginal]],FIND("|",AmazonProductData[[#This Row],[category-orginal]]))</f>
        <v>Computers&amp;Accessories|</v>
      </c>
      <c r="H878" s="1" t="str">
        <f>SUBSTITUTE(AmazonProductData[[#This Row],[category-old3]], "OfficeProducts", "Office Products")</f>
        <v>Computers &amp; Accessories</v>
      </c>
      <c r="I878" s="1" t="str">
        <f>SUBSTITUTE(AmazonProductData[[#This Row],[Category2]], "&amp;", " &amp; ")</f>
        <v>Computers &amp; Accessories</v>
      </c>
      <c r="J878" s="1" t="str">
        <f>SUBSTITUTE(AmazonProductData[[#This Row],[category-old2]],"|","")</f>
        <v>Computers&amp;Accessories</v>
      </c>
      <c r="K878" s="1" t="s">
        <v>2688</v>
      </c>
      <c r="L878" s="13">
        <v>799</v>
      </c>
      <c r="M878" s="13" t="str">
        <f>IF(AmazonProductData[[#This Row],[Actual_price]]&lt;200,"₹200",IF(AmazonProductData[[#This Row],[Actual_price]]&lt;=500,"₹200–₹500"," &gt;₹500)"))</f>
        <v xml:space="preserve"> &gt;₹500)</v>
      </c>
      <c r="N878" s="36">
        <v>2100</v>
      </c>
      <c r="O878" s="36" t="str">
        <f>IF(AmazonProductData[[#This Row],[Discount_percentage]]&gt;=0.5,"50% or More","Less Than 50%")</f>
        <v>50% or More</v>
      </c>
      <c r="P878" s="27">
        <v>0.62</v>
      </c>
      <c r="Q878" s="32" t="str">
        <f>IF(AmazonProductData[[#This Row],[Rating]]&lt;3,"Good",IF(AmazonProductData[[#This Row],[Rating]]&lt;=3.9,"Very Good","Excellent"))</f>
        <v>Excellent</v>
      </c>
      <c r="R878" s="32">
        <f>AmazonProductData[[#This Row],[Rating]]*AmazonProductData[[#This Row],[Rating_count]]</f>
        <v>35208.400000000001</v>
      </c>
      <c r="S878" s="17">
        <v>4.3</v>
      </c>
      <c r="T878" s="17">
        <f>AmazonProductData[[#This Row],[Actual_price]]*AmazonProductData[[#This Row],[Rating_count]]</f>
        <v>17194800</v>
      </c>
      <c r="U878" s="17" t="str">
        <f>IF(AmazonProductData[[#This Row],[Rating_count]]&lt;1000,"Less than 1k Reviews","More than 1k Reviews")</f>
        <v>More than 1k Reviews</v>
      </c>
      <c r="V878" s="20">
        <v>8188</v>
      </c>
      <c r="W878" s="1" t="s">
        <v>2950</v>
      </c>
      <c r="X878" s="1" t="s">
        <v>4236</v>
      </c>
      <c r="Y878" s="1" t="s">
        <v>5430</v>
      </c>
      <c r="Z878" s="1" t="s">
        <v>6624</v>
      </c>
      <c r="AA878" s="1" t="s">
        <v>7818</v>
      </c>
      <c r="AB878" s="1" t="s">
        <v>9013</v>
      </c>
      <c r="AC878" s="2" t="s">
        <v>10699</v>
      </c>
      <c r="AD878" s="4" t="s">
        <v>12132</v>
      </c>
    </row>
    <row r="879" spans="1:30" hidden="1" x14ac:dyDescent="0.35">
      <c r="A879" s="3" t="s">
        <v>52</v>
      </c>
      <c r="B879" s="3" t="str">
        <f>PROPER(AmazonProductData[[#This Row],[P_edit_3]])</f>
        <v>Amazonbasics New Release Nylon</v>
      </c>
      <c r="C879" s="3" t="str">
        <f>SUBSTITUTE(AmazonProductData[[#This Row],[P_edit_2]],"/","")</f>
        <v>AmazonBasics New Release Nylon</v>
      </c>
      <c r="D879" s="3" t="str">
        <f>SUBSTITUTE(AmazonProductData[[#This Row],[P_edit_1]],"!!","")</f>
        <v>AmazonBasics New Release Nylon</v>
      </c>
      <c r="E879" s="3" t="str">
        <f>LEFT(AmazonProductData[[#This Row],[product_name-original]],FIND("~",SUBSTITUTE(AmazonProductData[[#This Row],[product_name-original]]," ","~",4))-1)</f>
        <v>AmazonBasics New Release Nylon</v>
      </c>
      <c r="F879" s="1" t="s">
        <v>1403</v>
      </c>
      <c r="G879" s="1" t="str">
        <f>LEFT(AmazonProductData[[#This Row],[category-orginal]],FIND("|",AmazonProductData[[#This Row],[category-orginal]]))</f>
        <v>Computers&amp;Accessories|</v>
      </c>
      <c r="H879" s="1" t="str">
        <f>SUBSTITUTE(AmazonProductData[[#This Row],[category-old3]], "OfficeProducts", "Office Products")</f>
        <v>Computers &amp; Accessories</v>
      </c>
      <c r="I879" s="1" t="str">
        <f>SUBSTITUTE(AmazonProductData[[#This Row],[Category2]], "&amp;", " &amp; ")</f>
        <v>Computers &amp; Accessories</v>
      </c>
      <c r="J879" s="1" t="str">
        <f>SUBSTITUTE(AmazonProductData[[#This Row],[category-old2]],"|","")</f>
        <v>Computers&amp;Accessories</v>
      </c>
      <c r="K879" s="1" t="s">
        <v>2688</v>
      </c>
      <c r="L879" s="13">
        <v>799</v>
      </c>
      <c r="M879" s="13" t="str">
        <f>IF(AmazonProductData[[#This Row],[Actual_price]]&lt;200,"₹200",IF(AmazonProductData[[#This Row],[Actual_price]]&lt;=500,"₹200–₹500"," &gt;₹500)"))</f>
        <v xml:space="preserve"> &gt;₹500)</v>
      </c>
      <c r="N879" s="36">
        <v>2100</v>
      </c>
      <c r="O879" s="36" t="str">
        <f>IF(AmazonProductData[[#This Row],[Discount_percentage]]&gt;=0.5,"50% or More","Less Than 50%")</f>
        <v>50% or More</v>
      </c>
      <c r="P879" s="27">
        <v>0.62</v>
      </c>
      <c r="Q879" s="32" t="str">
        <f>IF(AmazonProductData[[#This Row],[Rating]]&lt;3,"Good",IF(AmazonProductData[[#This Row],[Rating]]&lt;=3.9,"Very Good","Excellent"))</f>
        <v>Excellent</v>
      </c>
      <c r="R879" s="32">
        <f>AmazonProductData[[#This Row],[Rating]]*AmazonProductData[[#This Row],[Rating_count]]</f>
        <v>35208.400000000001</v>
      </c>
      <c r="S879" s="17">
        <v>4.3</v>
      </c>
      <c r="T879" s="17">
        <f>AmazonProductData[[#This Row],[Actual_price]]*AmazonProductData[[#This Row],[Rating_count]]</f>
        <v>17194800</v>
      </c>
      <c r="U879" s="17" t="str">
        <f>IF(AmazonProductData[[#This Row],[Rating_count]]&lt;1000,"Less than 1k Reviews","More than 1k Reviews")</f>
        <v>More than 1k Reviews</v>
      </c>
      <c r="V879" s="20">
        <v>8188</v>
      </c>
      <c r="W879" s="1" t="s">
        <v>2950</v>
      </c>
      <c r="X879" s="1" t="s">
        <v>4236</v>
      </c>
      <c r="Y879" s="1" t="s">
        <v>5430</v>
      </c>
      <c r="Z879" s="1" t="s">
        <v>6624</v>
      </c>
      <c r="AA879" s="1" t="s">
        <v>7818</v>
      </c>
      <c r="AB879" s="1" t="s">
        <v>9013</v>
      </c>
      <c r="AC879" s="2" t="s">
        <v>11036</v>
      </c>
      <c r="AD879" s="4" t="s">
        <v>12490</v>
      </c>
    </row>
    <row r="880" spans="1:30" hidden="1" x14ac:dyDescent="0.35">
      <c r="A880" s="3" t="s">
        <v>697</v>
      </c>
      <c r="B880" s="3" t="str">
        <f>PROPER(AmazonProductData[[#This Row],[P_edit_3]])</f>
        <v>Hp Usb Wireless Spill</v>
      </c>
      <c r="C880" s="3" t="str">
        <f>SUBSTITUTE(AmazonProductData[[#This Row],[P_edit_2]],"/","")</f>
        <v>HP USB Wireless Spill</v>
      </c>
      <c r="D880" s="3" t="str">
        <f>SUBSTITUTE(AmazonProductData[[#This Row],[P_edit_1]],"!!","")</f>
        <v>HP USB Wireless Spill</v>
      </c>
      <c r="E880" s="3" t="str">
        <f>LEFT(AmazonProductData[[#This Row],[product_name-original]],FIND("~",SUBSTITUTE(AmazonProductData[[#This Row],[product_name-original]]," ","~",4))-1)</f>
        <v>HP USB Wireless Spill</v>
      </c>
      <c r="F880" s="1" t="s">
        <v>2034</v>
      </c>
      <c r="G880" s="1" t="str">
        <f>LEFT(AmazonProductData[[#This Row],[category-orginal]],FIND("|",AmazonProductData[[#This Row],[category-orginal]]))</f>
        <v>Computers&amp;Accessories|</v>
      </c>
      <c r="H880" s="1" t="str">
        <f>SUBSTITUTE(AmazonProductData[[#This Row],[category-old3]], "OfficeProducts", "Office Products")</f>
        <v>Computers &amp; Accessories</v>
      </c>
      <c r="I880" s="1" t="str">
        <f>SUBSTITUTE(AmazonProductData[[#This Row],[Category2]], "&amp;", " &amp; ")</f>
        <v>Computers &amp; Accessories</v>
      </c>
      <c r="J880" s="1" t="str">
        <f>SUBSTITUTE(AmazonProductData[[#This Row],[category-old2]],"|","")</f>
        <v>Computers&amp;Accessories</v>
      </c>
      <c r="K880" s="1" t="s">
        <v>2742</v>
      </c>
      <c r="L880" s="13">
        <v>1349</v>
      </c>
      <c r="M880" s="13" t="str">
        <f>IF(AmazonProductData[[#This Row],[Actual_price]]&lt;200,"₹200",IF(AmazonProductData[[#This Row],[Actual_price]]&lt;=500,"₹200–₹500"," &gt;₹500)"))</f>
        <v xml:space="preserve"> &gt;₹500)</v>
      </c>
      <c r="N880" s="36">
        <v>2198</v>
      </c>
      <c r="O880" s="36" t="str">
        <f>IF(AmazonProductData[[#This Row],[Discount_percentage]]&gt;=0.5,"50% or More","Less Than 50%")</f>
        <v>Less Than 50%</v>
      </c>
      <c r="P880" s="27">
        <v>0.39</v>
      </c>
      <c r="Q880" s="32" t="str">
        <f>IF(AmazonProductData[[#This Row],[Rating]]&lt;3,"Good",IF(AmazonProductData[[#This Row],[Rating]]&lt;=3.9,"Very Good","Excellent"))</f>
        <v>Excellent</v>
      </c>
      <c r="R880" s="32">
        <f>AmazonProductData[[#This Row],[Rating]]*AmazonProductData[[#This Row],[Rating_count]]</f>
        <v>28452</v>
      </c>
      <c r="S880" s="17">
        <v>4</v>
      </c>
      <c r="T880" s="17">
        <f>AmazonProductData[[#This Row],[Actual_price]]*AmazonProductData[[#This Row],[Rating_count]]</f>
        <v>15634374</v>
      </c>
      <c r="U880" s="17" t="str">
        <f>IF(AmazonProductData[[#This Row],[Rating_count]]&lt;1000,"Less than 1k Reviews","More than 1k Reviews")</f>
        <v>More than 1k Reviews</v>
      </c>
      <c r="V880" s="20">
        <v>7113</v>
      </c>
      <c r="W880" s="1" t="s">
        <v>3545</v>
      </c>
      <c r="X880" s="1" t="s">
        <v>4736</v>
      </c>
      <c r="Y880" s="1" t="s">
        <v>5930</v>
      </c>
      <c r="Z880" s="1" t="s">
        <v>7124</v>
      </c>
      <c r="AA880" s="1" t="s">
        <v>8318</v>
      </c>
      <c r="AB880" s="1" t="s">
        <v>9527</v>
      </c>
      <c r="AC880" s="2" t="s">
        <v>10916</v>
      </c>
      <c r="AD880" s="4" t="s">
        <v>12362</v>
      </c>
    </row>
    <row r="881" spans="1:30" x14ac:dyDescent="0.35">
      <c r="A881" s="3" t="s">
        <v>1269</v>
      </c>
      <c r="B881" s="3" t="str">
        <f>PROPER(AmazonProductData[[#This Row],[P_edit_3]])</f>
        <v>Ttk Prestige Limited Orion</v>
      </c>
      <c r="C881" s="3" t="str">
        <f>SUBSTITUTE(AmazonProductData[[#This Row],[P_edit_2]],"/","")</f>
        <v>TTK Prestige Limited Orion</v>
      </c>
      <c r="D881" s="3" t="str">
        <f>SUBSTITUTE(AmazonProductData[[#This Row],[P_edit_1]],"!!","")</f>
        <v>TTK Prestige Limited Orion</v>
      </c>
      <c r="E881" s="3" t="str">
        <f>LEFT(AmazonProductData[[#This Row],[product_name-original]],FIND("~",SUBSTITUTE(AmazonProductData[[#This Row],[product_name-original]]," ","~",4))-1)</f>
        <v>TTK Prestige Limited Orion</v>
      </c>
      <c r="F881" s="1" t="s">
        <v>2606</v>
      </c>
      <c r="G881" s="1" t="str">
        <f>LEFT(AmazonProductData[[#This Row],[category-orginal]],FIND("|",AmazonProductData[[#This Row],[category-orginal]]))</f>
        <v>Home&amp;Kitchen|</v>
      </c>
      <c r="H881" s="1" t="str">
        <f>SUBSTITUTE(AmazonProductData[[#This Row],[category-old3]], "OfficeProducts", "Office Products")</f>
        <v>Home &amp; Kitchen</v>
      </c>
      <c r="I881" s="1" t="str">
        <f>SUBSTITUTE(AmazonProductData[[#This Row],[Category2]], "&amp;", " &amp; ")</f>
        <v>Home &amp; Kitchen</v>
      </c>
      <c r="J881" s="1" t="str">
        <f>SUBSTITUTE(AmazonProductData[[#This Row],[category-old2]],"|","")</f>
        <v>Home&amp;Kitchen</v>
      </c>
      <c r="K881" s="1" t="s">
        <v>2839</v>
      </c>
      <c r="L881" s="13">
        <v>2199</v>
      </c>
      <c r="M881" s="13" t="str">
        <f>IF(AmazonProductData[[#This Row],[Actual_price]]&lt;200,"₹200",IF(AmazonProductData[[#This Row],[Actual_price]]&lt;=500,"₹200–₹500"," &gt;₹500)"))</f>
        <v xml:space="preserve"> &gt;₹500)</v>
      </c>
      <c r="N881" s="36">
        <v>3895</v>
      </c>
      <c r="O881" s="36" t="str">
        <f>IF(AmazonProductData[[#This Row],[Discount_percentage]]&gt;=0.5,"50% or More","Less Than 50%")</f>
        <v>Less Than 50%</v>
      </c>
      <c r="P881" s="27">
        <v>0.44</v>
      </c>
      <c r="Q881" s="32" t="str">
        <f>IF(AmazonProductData[[#This Row],[Rating]]&lt;3,"Good",IF(AmazonProductData[[#This Row],[Rating]]&lt;=3.9,"Very Good","Excellent"))</f>
        <v>Very Good</v>
      </c>
      <c r="R881" s="32">
        <f>AmazonProductData[[#This Row],[Rating]]*AmazonProductData[[#This Row],[Rating_count]]</f>
        <v>4231.5</v>
      </c>
      <c r="S881" s="17">
        <v>3.9</v>
      </c>
      <c r="T881" s="17">
        <f>AmazonProductData[[#This Row],[Actual_price]]*AmazonProductData[[#This Row],[Rating_count]]</f>
        <v>4226075</v>
      </c>
      <c r="U881" s="17" t="str">
        <f>IF(AmazonProductData[[#This Row],[Rating_count]]&lt;1000,"Less than 1k Reviews","More than 1k Reviews")</f>
        <v>More than 1k Reviews</v>
      </c>
      <c r="V881" s="20">
        <v>1085</v>
      </c>
      <c r="W881" s="1" t="s">
        <v>4111</v>
      </c>
      <c r="X881" s="1" t="s">
        <v>5304</v>
      </c>
      <c r="Y881" s="1" t="s">
        <v>6498</v>
      </c>
      <c r="Z881" s="1" t="s">
        <v>7692</v>
      </c>
      <c r="AA881" s="1" t="s">
        <v>8886</v>
      </c>
      <c r="AB881" s="1" t="s">
        <v>10098</v>
      </c>
      <c r="AC881" s="2" t="s">
        <v>11511</v>
      </c>
      <c r="AD881" s="4" t="s">
        <v>12975</v>
      </c>
    </row>
    <row r="882" spans="1:30" x14ac:dyDescent="0.35">
      <c r="A882" s="3" t="s">
        <v>246</v>
      </c>
      <c r="B882" s="3" t="str">
        <f>PROPER(AmazonProductData[[#This Row],[P_edit_3]])</f>
        <v>Ptron Solero M241 2.4A</v>
      </c>
      <c r="C882" s="3" t="str">
        <f>SUBSTITUTE(AmazonProductData[[#This Row],[P_edit_2]],"/","")</f>
        <v>pTron Solero M241 2.4A</v>
      </c>
      <c r="D882" s="3" t="str">
        <f>SUBSTITUTE(AmazonProductData[[#This Row],[P_edit_1]],"!!","")</f>
        <v>pTron Solero M241 2.4A</v>
      </c>
      <c r="E882" s="3" t="str">
        <f>LEFT(AmazonProductData[[#This Row],[product_name-original]],FIND("~",SUBSTITUTE(AmazonProductData[[#This Row],[product_name-original]]," ","~",4))-1)</f>
        <v>pTron Solero M241 2.4A</v>
      </c>
      <c r="F882" s="1" t="s">
        <v>1597</v>
      </c>
      <c r="G882" s="1" t="str">
        <f>LEFT(AmazonProductData[[#This Row],[category-orginal]],FIND("|",AmazonProductData[[#This Row],[category-orginal]]))</f>
        <v>Computers&amp;Accessories|</v>
      </c>
      <c r="H882" s="1" t="str">
        <f>SUBSTITUTE(AmazonProductData[[#This Row],[category-old3]], "OfficeProducts", "Office Products")</f>
        <v>Computers &amp; Accessories</v>
      </c>
      <c r="I882" s="1" t="str">
        <f>SUBSTITUTE(AmazonProductData[[#This Row],[Category2]], "&amp;", " &amp; ")</f>
        <v>Computers &amp; Accessories</v>
      </c>
      <c r="J882" s="1" t="str">
        <f>SUBSTITUTE(AmazonProductData[[#This Row],[category-old2]],"|","")</f>
        <v>Computers&amp;Accessories</v>
      </c>
      <c r="K882" s="1" t="s">
        <v>2688</v>
      </c>
      <c r="L882" s="13">
        <v>89</v>
      </c>
      <c r="M882" s="13" t="str">
        <f>IF(AmazonProductData[[#This Row],[Actual_price]]&lt;200,"₹200",IF(AmazonProductData[[#This Row],[Actual_price]]&lt;=500,"₹200–₹500"," &gt;₹500)"))</f>
        <v xml:space="preserve"> &gt;₹500)</v>
      </c>
      <c r="N882" s="36">
        <v>800</v>
      </c>
      <c r="O882" s="36" t="str">
        <f>IF(AmazonProductData[[#This Row],[Discount_percentage]]&gt;=0.5,"50% or More","Less Than 50%")</f>
        <v>50% or More</v>
      </c>
      <c r="P882" s="27">
        <v>0.89</v>
      </c>
      <c r="Q882" s="32" t="str">
        <f>IF(AmazonProductData[[#This Row],[Rating]]&lt;3,"Good",IF(AmazonProductData[[#This Row],[Rating]]&lt;=3.9,"Very Good","Excellent"))</f>
        <v>Very Good</v>
      </c>
      <c r="R882" s="32">
        <f>AmazonProductData[[#This Row],[Rating]]*AmazonProductData[[#This Row],[Rating_count]]</f>
        <v>4192.5</v>
      </c>
      <c r="S882" s="17">
        <v>3.9</v>
      </c>
      <c r="T882" s="17">
        <f>AmazonProductData[[#This Row],[Actual_price]]*AmazonProductData[[#This Row],[Rating_count]]</f>
        <v>860000</v>
      </c>
      <c r="U882" s="17" t="str">
        <f>IF(AmazonProductData[[#This Row],[Rating_count]]&lt;1000,"Less than 1k Reviews","More than 1k Reviews")</f>
        <v>More than 1k Reviews</v>
      </c>
      <c r="V882" s="20">
        <v>1075</v>
      </c>
      <c r="W882" s="1" t="s">
        <v>3131</v>
      </c>
      <c r="X882" s="1" t="s">
        <v>4223</v>
      </c>
      <c r="Y882" s="1" t="s">
        <v>5417</v>
      </c>
      <c r="Z882" s="1" t="s">
        <v>6611</v>
      </c>
      <c r="AA882" s="1" t="s">
        <v>7805</v>
      </c>
      <c r="AB882" s="1" t="s">
        <v>8999</v>
      </c>
      <c r="AC882" s="2" t="s">
        <v>10423</v>
      </c>
      <c r="AD882" s="4" t="s">
        <v>11838</v>
      </c>
    </row>
    <row r="883" spans="1:30" x14ac:dyDescent="0.35">
      <c r="A883" s="3" t="s">
        <v>285</v>
      </c>
      <c r="B883" s="3" t="str">
        <f>PROPER(AmazonProductData[[#This Row],[P_edit_3]])</f>
        <v>Ptron Solero T241 2.4A</v>
      </c>
      <c r="C883" s="3" t="str">
        <f>SUBSTITUTE(AmazonProductData[[#This Row],[P_edit_2]],"/","")</f>
        <v>pTron Solero T241 2.4A</v>
      </c>
      <c r="D883" s="3" t="str">
        <f>SUBSTITUTE(AmazonProductData[[#This Row],[P_edit_1]],"!!","")</f>
        <v>pTron Solero T241 2.4A</v>
      </c>
      <c r="E883" s="3" t="str">
        <f>LEFT(AmazonProductData[[#This Row],[product_name-original]],FIND("~",SUBSTITUTE(AmazonProductData[[#This Row],[product_name-original]]," ","~",4))-1)</f>
        <v>pTron Solero T241 2.4A</v>
      </c>
      <c r="F883" s="1" t="s">
        <v>1636</v>
      </c>
      <c r="G883" s="1" t="str">
        <f>LEFT(AmazonProductData[[#This Row],[category-orginal]],FIND("|",AmazonProductData[[#This Row],[category-orginal]]))</f>
        <v>Computers&amp;Accessories|</v>
      </c>
      <c r="H883" s="1" t="str">
        <f>SUBSTITUTE(AmazonProductData[[#This Row],[category-old3]], "OfficeProducts", "Office Products")</f>
        <v>Computers &amp; Accessories</v>
      </c>
      <c r="I883" s="1" t="str">
        <f>SUBSTITUTE(AmazonProductData[[#This Row],[Category2]], "&amp;", " &amp; ")</f>
        <v>Computers &amp; Accessories</v>
      </c>
      <c r="J883" s="1" t="str">
        <f>SUBSTITUTE(AmazonProductData[[#This Row],[category-old2]],"|","")</f>
        <v>Computers&amp;Accessories</v>
      </c>
      <c r="K883" s="1" t="s">
        <v>2688</v>
      </c>
      <c r="L883" s="13">
        <v>99</v>
      </c>
      <c r="M883" s="13" t="str">
        <f>IF(AmazonProductData[[#This Row],[Actual_price]]&lt;200,"₹200",IF(AmazonProductData[[#This Row],[Actual_price]]&lt;=500,"₹200–₹500"," &gt;₹500)"))</f>
        <v xml:space="preserve"> &gt;₹500)</v>
      </c>
      <c r="N883" s="36">
        <v>800</v>
      </c>
      <c r="O883" s="36" t="str">
        <f>IF(AmazonProductData[[#This Row],[Discount_percentage]]&gt;=0.5,"50% or More","Less Than 50%")</f>
        <v>50% or More</v>
      </c>
      <c r="P883" s="27">
        <v>0.88</v>
      </c>
      <c r="Q883" s="32" t="str">
        <f>IF(AmazonProductData[[#This Row],[Rating]]&lt;3,"Good",IF(AmazonProductData[[#This Row],[Rating]]&lt;=3.9,"Very Good","Excellent"))</f>
        <v>Very Good</v>
      </c>
      <c r="R883" s="32">
        <f>AmazonProductData[[#This Row],[Rating]]*AmazonProductData[[#This Row],[Rating_count]]</f>
        <v>4192.5</v>
      </c>
      <c r="S883" s="17">
        <v>3.9</v>
      </c>
      <c r="T883" s="17">
        <f>AmazonProductData[[#This Row],[Actual_price]]*AmazonProductData[[#This Row],[Rating_count]]</f>
        <v>860000</v>
      </c>
      <c r="U883" s="17" t="str">
        <f>IF(AmazonProductData[[#This Row],[Rating_count]]&lt;1000,"Less than 1k Reviews","More than 1k Reviews")</f>
        <v>More than 1k Reviews</v>
      </c>
      <c r="V883" s="20">
        <v>1075</v>
      </c>
      <c r="W883" s="1" t="s">
        <v>3004</v>
      </c>
      <c r="X883" s="1" t="s">
        <v>4223</v>
      </c>
      <c r="Y883" s="1" t="s">
        <v>5417</v>
      </c>
      <c r="Z883" s="1" t="s">
        <v>6611</v>
      </c>
      <c r="AA883" s="1" t="s">
        <v>7805</v>
      </c>
      <c r="AB883" s="1" t="s">
        <v>9190</v>
      </c>
      <c r="AC883" s="2" t="s">
        <v>10461</v>
      </c>
      <c r="AD883" s="4" t="s">
        <v>11877</v>
      </c>
    </row>
    <row r="884" spans="1:30" x14ac:dyDescent="0.35">
      <c r="A884" s="3" t="s">
        <v>136</v>
      </c>
      <c r="B884" s="3" t="str">
        <f>PROPER(AmazonProductData[[#This Row],[P_edit_3]])</f>
        <v>Ptron Solero 331 3.4Amps</v>
      </c>
      <c r="C884" s="3" t="str">
        <f>SUBSTITUTE(AmazonProductData[[#This Row],[P_edit_2]],"/","")</f>
        <v>pTron Solero 331 3.4Amps</v>
      </c>
      <c r="D884" s="3" t="str">
        <f>SUBSTITUTE(AmazonProductData[[#This Row],[P_edit_1]],"!!","")</f>
        <v>pTron Solero 331 3.4Amps</v>
      </c>
      <c r="E884" s="3" t="str">
        <f>LEFT(AmazonProductData[[#This Row],[product_name-original]],FIND("~",SUBSTITUTE(AmazonProductData[[#This Row],[product_name-original]]," ","~",4))-1)</f>
        <v>pTron Solero 331 3.4Amps</v>
      </c>
      <c r="F884" s="1" t="s">
        <v>1487</v>
      </c>
      <c r="G884" s="1" t="str">
        <f>LEFT(AmazonProductData[[#This Row],[category-orginal]],FIND("|",AmazonProductData[[#This Row],[category-orginal]]))</f>
        <v>Computers&amp;Accessories|</v>
      </c>
      <c r="H884" s="1" t="str">
        <f>SUBSTITUTE(AmazonProductData[[#This Row],[category-old3]], "OfficeProducts", "Office Products")</f>
        <v>Computers &amp; Accessories</v>
      </c>
      <c r="I884" s="1" t="str">
        <f>SUBSTITUTE(AmazonProductData[[#This Row],[Category2]], "&amp;", " &amp; ")</f>
        <v>Computers &amp; Accessories</v>
      </c>
      <c r="J884" s="1" t="str">
        <f>SUBSTITUTE(AmazonProductData[[#This Row],[category-old2]],"|","")</f>
        <v>Computers&amp;Accessories</v>
      </c>
      <c r="K884" s="1" t="s">
        <v>2688</v>
      </c>
      <c r="L884" s="13">
        <v>249</v>
      </c>
      <c r="M884" s="13" t="str">
        <f>IF(AmazonProductData[[#This Row],[Actual_price]]&lt;200,"₹200",IF(AmazonProductData[[#This Row],[Actual_price]]&lt;=500,"₹200–₹500"," &gt;₹500)"))</f>
        <v xml:space="preserve"> &gt;₹500)</v>
      </c>
      <c r="N884" s="36">
        <v>931</v>
      </c>
      <c r="O884" s="36" t="str">
        <f>IF(AmazonProductData[[#This Row],[Discount_percentage]]&gt;=0.5,"50% or More","Less Than 50%")</f>
        <v>50% or More</v>
      </c>
      <c r="P884" s="27">
        <v>0.73</v>
      </c>
      <c r="Q884" s="32" t="str">
        <f>IF(AmazonProductData[[#This Row],[Rating]]&lt;3,"Good",IF(AmazonProductData[[#This Row],[Rating]]&lt;=3.9,"Very Good","Excellent"))</f>
        <v>Very Good</v>
      </c>
      <c r="R884" s="32">
        <f>AmazonProductData[[#This Row],[Rating]]*AmazonProductData[[#This Row],[Rating_count]]</f>
        <v>4192.5</v>
      </c>
      <c r="S884" s="17">
        <v>3.9</v>
      </c>
      <c r="T884" s="17">
        <f>AmazonProductData[[#This Row],[Actual_price]]*AmazonProductData[[#This Row],[Rating_count]]</f>
        <v>1000825</v>
      </c>
      <c r="U884" s="17" t="str">
        <f>IF(AmazonProductData[[#This Row],[Rating_count]]&lt;1000,"Less than 1k Reviews","More than 1k Reviews")</f>
        <v>More than 1k Reviews</v>
      </c>
      <c r="V884" s="20">
        <v>1075</v>
      </c>
      <c r="W884" s="1" t="s">
        <v>3030</v>
      </c>
      <c r="X884" s="1" t="s">
        <v>4223</v>
      </c>
      <c r="Y884" s="1" t="s">
        <v>5417</v>
      </c>
      <c r="Z884" s="1" t="s">
        <v>6611</v>
      </c>
      <c r="AA884" s="1" t="s">
        <v>7805</v>
      </c>
      <c r="AB884" s="1" t="s">
        <v>8999</v>
      </c>
      <c r="AC884" s="2" t="s">
        <v>10314</v>
      </c>
      <c r="AD884" s="4" t="s">
        <v>11728</v>
      </c>
    </row>
    <row r="885" spans="1:30" x14ac:dyDescent="0.35">
      <c r="A885" s="3" t="s">
        <v>34</v>
      </c>
      <c r="B885" s="3" t="str">
        <f>PROPER(AmazonProductData[[#This Row],[P_edit_3]])</f>
        <v>Ptron Solero T351 3.5Amps</v>
      </c>
      <c r="C885" s="3" t="str">
        <f>SUBSTITUTE(AmazonProductData[[#This Row],[P_edit_2]],"/","")</f>
        <v>pTron Solero T351 3.5Amps</v>
      </c>
      <c r="D885" s="3" t="str">
        <f>SUBSTITUTE(AmazonProductData[[#This Row],[P_edit_1]],"!!","")</f>
        <v>pTron Solero T351 3.5Amps</v>
      </c>
      <c r="E885" s="3" t="str">
        <f>LEFT(AmazonProductData[[#This Row],[product_name-original]],FIND("~",SUBSTITUTE(AmazonProductData[[#This Row],[product_name-original]]," ","~",4))-1)</f>
        <v>pTron Solero T351 3.5Amps</v>
      </c>
      <c r="F885" s="1" t="s">
        <v>1385</v>
      </c>
      <c r="G885" s="1" t="str">
        <f>LEFT(AmazonProductData[[#This Row],[category-orginal]],FIND("|",AmazonProductData[[#This Row],[category-orginal]]))</f>
        <v>Computers&amp;Accessories|</v>
      </c>
      <c r="H885" s="1" t="str">
        <f>SUBSTITUTE(AmazonProductData[[#This Row],[category-old3]], "OfficeProducts", "Office Products")</f>
        <v>Computers &amp; Accessories</v>
      </c>
      <c r="I885" s="1" t="str">
        <f>SUBSTITUTE(AmazonProductData[[#This Row],[Category2]], "&amp;", " &amp; ")</f>
        <v>Computers &amp; Accessories</v>
      </c>
      <c r="J885" s="1" t="str">
        <f>SUBSTITUTE(AmazonProductData[[#This Row],[category-old2]],"|","")</f>
        <v>Computers&amp;Accessories</v>
      </c>
      <c r="K885" s="1" t="s">
        <v>2688</v>
      </c>
      <c r="L885" s="13">
        <v>199</v>
      </c>
      <c r="M885" s="13" t="str">
        <f>IF(AmazonProductData[[#This Row],[Actual_price]]&lt;200,"₹200",IF(AmazonProductData[[#This Row],[Actual_price]]&lt;=500,"₹200–₹500"," &gt;₹500)"))</f>
        <v xml:space="preserve"> &gt;₹500)</v>
      </c>
      <c r="N885" s="36">
        <v>999</v>
      </c>
      <c r="O885" s="36" t="str">
        <f>IF(AmazonProductData[[#This Row],[Discount_percentage]]&gt;=0.5,"50% or More","Less Than 50%")</f>
        <v>50% or More</v>
      </c>
      <c r="P885" s="27">
        <v>0.8</v>
      </c>
      <c r="Q885" s="32" t="str">
        <f>IF(AmazonProductData[[#This Row],[Rating]]&lt;3,"Good",IF(AmazonProductData[[#This Row],[Rating]]&lt;=3.9,"Very Good","Excellent"))</f>
        <v>Very Good</v>
      </c>
      <c r="R885" s="32">
        <f>AmazonProductData[[#This Row],[Rating]]*AmazonProductData[[#This Row],[Rating_count]]</f>
        <v>4192.5</v>
      </c>
      <c r="S885" s="17">
        <v>3.9</v>
      </c>
      <c r="T885" s="17">
        <f>AmazonProductData[[#This Row],[Actual_price]]*AmazonProductData[[#This Row],[Rating_count]]</f>
        <v>1073925</v>
      </c>
      <c r="U885" s="17" t="str">
        <f>IF(AmazonProductData[[#This Row],[Rating_count]]&lt;1000,"Less than 1k Reviews","More than 1k Reviews")</f>
        <v>More than 1k Reviews</v>
      </c>
      <c r="V885" s="20">
        <v>1075</v>
      </c>
      <c r="W885" s="1" t="s">
        <v>2932</v>
      </c>
      <c r="X885" s="1" t="s">
        <v>4223</v>
      </c>
      <c r="Y885" s="1" t="s">
        <v>5417</v>
      </c>
      <c r="Z885" s="1" t="s">
        <v>6611</v>
      </c>
      <c r="AA885" s="1" t="s">
        <v>7805</v>
      </c>
      <c r="AB885" s="1" t="s">
        <v>8999</v>
      </c>
      <c r="AC885" s="2" t="s">
        <v>10214</v>
      </c>
      <c r="AD885" s="4" t="s">
        <v>11626</v>
      </c>
    </row>
    <row r="886" spans="1:30" hidden="1" x14ac:dyDescent="0.35">
      <c r="A886" s="3" t="s">
        <v>1337</v>
      </c>
      <c r="B886" s="3" t="str">
        <f>PROPER(AmazonProductData[[#This Row],[P_edit_3]])</f>
        <v>Bajaj Hm-01 Powerful 250W</v>
      </c>
      <c r="C886" s="3" t="str">
        <f>SUBSTITUTE(AmazonProductData[[#This Row],[P_edit_2]],"/","")</f>
        <v>Bajaj HM-01 Powerful 250W</v>
      </c>
      <c r="D886" s="3" t="str">
        <f>SUBSTITUTE(AmazonProductData[[#This Row],[P_edit_1]],"!!","")</f>
        <v>Bajaj HM-01 Powerful 250W</v>
      </c>
      <c r="E886" s="3" t="str">
        <f>LEFT(AmazonProductData[[#This Row],[product_name-original]],FIND("~",SUBSTITUTE(AmazonProductData[[#This Row],[product_name-original]]," ","~",4))-1)</f>
        <v>Bajaj HM-01 Powerful 250W</v>
      </c>
      <c r="F886" s="1" t="s">
        <v>2674</v>
      </c>
      <c r="G886" s="1" t="str">
        <f>LEFT(AmazonProductData[[#This Row],[category-orginal]],FIND("|",AmazonProductData[[#This Row],[category-orginal]]))</f>
        <v>Home&amp;Kitchen|</v>
      </c>
      <c r="H886" s="1" t="str">
        <f>SUBSTITUTE(AmazonProductData[[#This Row],[category-old3]], "OfficeProducts", "Office Products")</f>
        <v>Home &amp; Kitchen</v>
      </c>
      <c r="I886" s="1" t="str">
        <f>SUBSTITUTE(AmazonProductData[[#This Row],[Category2]], "&amp;", " &amp; ")</f>
        <v>Home &amp; Kitchen</v>
      </c>
      <c r="J886" s="1" t="str">
        <f>SUBSTITUTE(AmazonProductData[[#This Row],[category-old2]],"|","")</f>
        <v>Home&amp;Kitchen</v>
      </c>
      <c r="K886" s="1" t="s">
        <v>2874</v>
      </c>
      <c r="L886" s="13">
        <v>1499</v>
      </c>
      <c r="M886" s="13" t="str">
        <f>IF(AmazonProductData[[#This Row],[Actual_price]]&lt;200,"₹200",IF(AmazonProductData[[#This Row],[Actual_price]]&lt;=500,"₹200–₹500"," &gt;₹500)"))</f>
        <v xml:space="preserve"> &gt;₹500)</v>
      </c>
      <c r="N886" s="36">
        <v>2199</v>
      </c>
      <c r="O886" s="36" t="str">
        <f>IF(AmazonProductData[[#This Row],[Discount_percentage]]&gt;=0.5,"50% or More","Less Than 50%")</f>
        <v>Less Than 50%</v>
      </c>
      <c r="P886" s="27">
        <v>0.32</v>
      </c>
      <c r="Q886" s="32" t="str">
        <f>IF(AmazonProductData[[#This Row],[Rating]]&lt;3,"Good",IF(AmazonProductData[[#This Row],[Rating]]&lt;=3.9,"Very Good","Excellent"))</f>
        <v>Excellent</v>
      </c>
      <c r="R886" s="32">
        <f>AmazonProductData[[#This Row],[Rating]]*AmazonProductData[[#This Row],[Rating_count]]</f>
        <v>28736.400000000001</v>
      </c>
      <c r="S886" s="17">
        <v>4.4000000000000004</v>
      </c>
      <c r="T886" s="17">
        <f>AmazonProductData[[#This Row],[Actual_price]]*AmazonProductData[[#This Row],[Rating_count]]</f>
        <v>14361669</v>
      </c>
      <c r="U886" s="17" t="str">
        <f>IF(AmazonProductData[[#This Row],[Rating_count]]&lt;1000,"Less than 1k Reviews","More than 1k Reviews")</f>
        <v>More than 1k Reviews</v>
      </c>
      <c r="V886" s="20">
        <v>6531</v>
      </c>
      <c r="W886" s="1" t="s">
        <v>4178</v>
      </c>
      <c r="X886" s="1" t="s">
        <v>5372</v>
      </c>
      <c r="Y886" s="1" t="s">
        <v>6566</v>
      </c>
      <c r="Z886" s="1" t="s">
        <v>7760</v>
      </c>
      <c r="AA886" s="1" t="s">
        <v>8954</v>
      </c>
      <c r="AB886" s="1" t="s">
        <v>10166</v>
      </c>
      <c r="AC886" s="2" t="s">
        <v>11578</v>
      </c>
      <c r="AD886" s="4" t="s">
        <v>13043</v>
      </c>
    </row>
    <row r="887" spans="1:30" hidden="1" x14ac:dyDescent="0.35">
      <c r="A887" s="3" t="s">
        <v>50</v>
      </c>
      <c r="B887" s="3" t="str">
        <f>PROPER(AmazonProductData[[#This Row],[P_edit_3]])</f>
        <v>Tp-Link Ac600 600 Mbps</v>
      </c>
      <c r="C887" s="3" t="str">
        <f>SUBSTITUTE(AmazonProductData[[#This Row],[P_edit_2]],"/","")</f>
        <v>TP-Link AC600 600 Mbps</v>
      </c>
      <c r="D887" s="3" t="str">
        <f>SUBSTITUTE(AmazonProductData[[#This Row],[P_edit_1]],"!!","")</f>
        <v>TP-Link AC600 600 Mbps</v>
      </c>
      <c r="E887" s="3" t="str">
        <f>LEFT(AmazonProductData[[#This Row],[product_name-original]],FIND("~",SUBSTITUTE(AmazonProductData[[#This Row],[product_name-original]]," ","~",4))-1)</f>
        <v>TP-Link AC600 600 Mbps</v>
      </c>
      <c r="F887" s="1" t="s">
        <v>1401</v>
      </c>
      <c r="G887" s="1" t="str">
        <f>LEFT(AmazonProductData[[#This Row],[category-orginal]],FIND("|",AmazonProductData[[#This Row],[category-orginal]]))</f>
        <v>Computers&amp;Accessories|</v>
      </c>
      <c r="H887" s="1" t="str">
        <f>SUBSTITUTE(AmazonProductData[[#This Row],[category-old3]], "OfficeProducts", "Office Products")</f>
        <v>Computers &amp; Accessories</v>
      </c>
      <c r="I887" s="1" t="str">
        <f>SUBSTITUTE(AmazonProductData[[#This Row],[Category2]], "&amp;", " &amp; ")</f>
        <v>Computers &amp; Accessories</v>
      </c>
      <c r="J887" s="1" t="str">
        <f>SUBSTITUTE(AmazonProductData[[#This Row],[category-old2]],"|","")</f>
        <v>Computers&amp;Accessories</v>
      </c>
      <c r="K887" s="1" t="s">
        <v>2689</v>
      </c>
      <c r="L887" s="13">
        <v>1199</v>
      </c>
      <c r="M887" s="13" t="str">
        <f>IF(AmazonProductData[[#This Row],[Actual_price]]&lt;200,"₹200",IF(AmazonProductData[[#This Row],[Actual_price]]&lt;=500,"₹200–₹500"," &gt;₹500)"))</f>
        <v xml:space="preserve"> &gt;₹500)</v>
      </c>
      <c r="N887" s="36">
        <v>2199</v>
      </c>
      <c r="O887" s="36" t="str">
        <f>IF(AmazonProductData[[#This Row],[Discount_percentage]]&gt;=0.5,"50% or More","Less Than 50%")</f>
        <v>Less Than 50%</v>
      </c>
      <c r="P887" s="27">
        <v>0.45</v>
      </c>
      <c r="Q887" s="32" t="str">
        <f>IF(AmazonProductData[[#This Row],[Rating]]&lt;3,"Good",IF(AmazonProductData[[#This Row],[Rating]]&lt;=3.9,"Very Good","Excellent"))</f>
        <v>Excellent</v>
      </c>
      <c r="R887" s="32">
        <f>AmazonProductData[[#This Row],[Rating]]*AmazonProductData[[#This Row],[Rating_count]]</f>
        <v>109032.00000000001</v>
      </c>
      <c r="S887" s="17">
        <v>4.4000000000000004</v>
      </c>
      <c r="T887" s="17">
        <f>AmazonProductData[[#This Row],[Actual_price]]*AmazonProductData[[#This Row],[Rating_count]]</f>
        <v>54491220</v>
      </c>
      <c r="U887" s="17" t="str">
        <f>IF(AmazonProductData[[#This Row],[Rating_count]]&lt;1000,"Less than 1k Reviews","More than 1k Reviews")</f>
        <v>More than 1k Reviews</v>
      </c>
      <c r="V887" s="20">
        <v>24780</v>
      </c>
      <c r="W887" s="1" t="s">
        <v>2948</v>
      </c>
      <c r="X887" s="1" t="s">
        <v>4235</v>
      </c>
      <c r="Y887" s="1" t="s">
        <v>5429</v>
      </c>
      <c r="Z887" s="1" t="s">
        <v>6623</v>
      </c>
      <c r="AA887" s="1" t="s">
        <v>7817</v>
      </c>
      <c r="AB887" s="1" t="s">
        <v>9012</v>
      </c>
      <c r="AC887" s="2" t="s">
        <v>10230</v>
      </c>
      <c r="AD887" s="4" t="s">
        <v>11642</v>
      </c>
    </row>
    <row r="888" spans="1:30" hidden="1" x14ac:dyDescent="0.35">
      <c r="A888" s="3" t="s">
        <v>50</v>
      </c>
      <c r="B888" s="3" t="str">
        <f>PROPER(AmazonProductData[[#This Row],[P_edit_3]])</f>
        <v>Tp-Link Ac600 600 Mbps</v>
      </c>
      <c r="C888" s="3" t="str">
        <f>SUBSTITUTE(AmazonProductData[[#This Row],[P_edit_2]],"/","")</f>
        <v>TP-Link AC600 600 Mbps</v>
      </c>
      <c r="D888" s="3" t="str">
        <f>SUBSTITUTE(AmazonProductData[[#This Row],[P_edit_1]],"!!","")</f>
        <v>TP-Link AC600 600 Mbps</v>
      </c>
      <c r="E888" s="3" t="str">
        <f>LEFT(AmazonProductData[[#This Row],[product_name-original]],FIND("~",SUBSTITUTE(AmazonProductData[[#This Row],[product_name-original]]," ","~",4))-1)</f>
        <v>TP-Link AC600 600 Mbps</v>
      </c>
      <c r="F888" s="1" t="s">
        <v>1401</v>
      </c>
      <c r="G888" s="1" t="str">
        <f>LEFT(AmazonProductData[[#This Row],[category-orginal]],FIND("|",AmazonProductData[[#This Row],[category-orginal]]))</f>
        <v>Computers&amp;Accessories|</v>
      </c>
      <c r="H888" s="1" t="str">
        <f>SUBSTITUTE(AmazonProductData[[#This Row],[category-old3]], "OfficeProducts", "Office Products")</f>
        <v>Computers &amp; Accessories</v>
      </c>
      <c r="I888" s="1" t="str">
        <f>SUBSTITUTE(AmazonProductData[[#This Row],[Category2]], "&amp;", " &amp; ")</f>
        <v>Computers &amp; Accessories</v>
      </c>
      <c r="J888" s="1" t="str">
        <f>SUBSTITUTE(AmazonProductData[[#This Row],[category-old2]],"|","")</f>
        <v>Computers&amp;Accessories</v>
      </c>
      <c r="K888" s="1" t="s">
        <v>2689</v>
      </c>
      <c r="L888" s="13">
        <v>1199</v>
      </c>
      <c r="M888" s="13" t="str">
        <f>IF(AmazonProductData[[#This Row],[Actual_price]]&lt;200,"₹200",IF(AmazonProductData[[#This Row],[Actual_price]]&lt;=500,"₹200–₹500"," &gt;₹500)"))</f>
        <v xml:space="preserve"> &gt;₹500)</v>
      </c>
      <c r="N888" s="36">
        <v>2199</v>
      </c>
      <c r="O888" s="36" t="str">
        <f>IF(AmazonProductData[[#This Row],[Discount_percentage]]&gt;=0.5,"50% or More","Less Than 50%")</f>
        <v>Less Than 50%</v>
      </c>
      <c r="P888" s="27">
        <v>0.45</v>
      </c>
      <c r="Q888" s="32" t="str">
        <f>IF(AmazonProductData[[#This Row],[Rating]]&lt;3,"Good",IF(AmazonProductData[[#This Row],[Rating]]&lt;=3.9,"Very Good","Excellent"))</f>
        <v>Excellent</v>
      </c>
      <c r="R888" s="32">
        <f>AmazonProductData[[#This Row],[Rating]]*AmazonProductData[[#This Row],[Rating_count]]</f>
        <v>109032.00000000001</v>
      </c>
      <c r="S888" s="17">
        <v>4.4000000000000004</v>
      </c>
      <c r="T888" s="17">
        <f>AmazonProductData[[#This Row],[Actual_price]]*AmazonProductData[[#This Row],[Rating_count]]</f>
        <v>54491220</v>
      </c>
      <c r="U888" s="17" t="str">
        <f>IF(AmazonProductData[[#This Row],[Rating_count]]&lt;1000,"Less than 1k Reviews","More than 1k Reviews")</f>
        <v>More than 1k Reviews</v>
      </c>
      <c r="V888" s="20">
        <v>24780</v>
      </c>
      <c r="W888" s="1" t="s">
        <v>2948</v>
      </c>
      <c r="X888" s="1" t="s">
        <v>4235</v>
      </c>
      <c r="Y888" s="1" t="s">
        <v>5429</v>
      </c>
      <c r="Z888" s="1" t="s">
        <v>6623</v>
      </c>
      <c r="AA888" s="1" t="s">
        <v>7817</v>
      </c>
      <c r="AB888" s="1" t="s">
        <v>9012</v>
      </c>
      <c r="AC888" s="2" t="s">
        <v>10230</v>
      </c>
      <c r="AD888" s="4" t="s">
        <v>12486</v>
      </c>
    </row>
    <row r="889" spans="1:30" hidden="1" x14ac:dyDescent="0.35">
      <c r="A889" s="3" t="s">
        <v>337</v>
      </c>
      <c r="B889" s="3" t="str">
        <f>PROPER(AmazonProductData[[#This Row],[P_edit_3]])</f>
        <v>Mi Power Bank 3I</v>
      </c>
      <c r="C889" s="3" t="str">
        <f>SUBSTITUTE(AmazonProductData[[#This Row],[P_edit_2]],"/","")</f>
        <v>MI Power Bank 3i</v>
      </c>
      <c r="D889" s="3" t="str">
        <f>SUBSTITUTE(AmazonProductData[[#This Row],[P_edit_1]],"!!","")</f>
        <v>MI Power Bank 3i</v>
      </c>
      <c r="E889" s="3" t="str">
        <f>LEFT(AmazonProductData[[#This Row],[product_name-original]],FIND("~",SUBSTITUTE(AmazonProductData[[#This Row],[product_name-original]]," ","~",4))-1)</f>
        <v>MI Power Bank 3i</v>
      </c>
      <c r="F889" s="1" t="s">
        <v>1686</v>
      </c>
      <c r="G889" s="1" t="str">
        <f>LEFT(AmazonProductData[[#This Row],[category-orginal]],FIND("|",AmazonProductData[[#This Row],[category-orginal]]))</f>
        <v>Electronics|</v>
      </c>
      <c r="H889" s="1" t="str">
        <f>SUBSTITUTE(AmazonProductData[[#This Row],[category-old3]], "OfficeProducts", "Office Products")</f>
        <v>Electronics</v>
      </c>
      <c r="I889" s="1" t="str">
        <f>SUBSTITUTE(AmazonProductData[[#This Row],[Category2]], "&amp;", " &amp; ")</f>
        <v>Electronics</v>
      </c>
      <c r="J889" s="1" t="str">
        <f>SUBSTITUTE(AmazonProductData[[#This Row],[category-old2]],"|","")</f>
        <v>Electronics</v>
      </c>
      <c r="K889" s="1" t="s">
        <v>2708</v>
      </c>
      <c r="L889" s="13">
        <v>2049</v>
      </c>
      <c r="M889" s="13" t="str">
        <f>IF(AmazonProductData[[#This Row],[Actual_price]]&lt;200,"₹200",IF(AmazonProductData[[#This Row],[Actual_price]]&lt;=500,"₹200–₹500"," &gt;₹500)"))</f>
        <v xml:space="preserve"> &gt;₹500)</v>
      </c>
      <c r="N889" s="36">
        <v>2199</v>
      </c>
      <c r="O889" s="36" t="str">
        <f>IF(AmazonProductData[[#This Row],[Discount_percentage]]&gt;=0.5,"50% or More","Less Than 50%")</f>
        <v>Less Than 50%</v>
      </c>
      <c r="P889" s="27">
        <v>7.0000000000000007E-2</v>
      </c>
      <c r="Q889" s="32" t="str">
        <f>IF(AmazonProductData[[#This Row],[Rating]]&lt;3,"Good",IF(AmazonProductData[[#This Row],[Rating]]&lt;=3.9,"Very Good","Excellent"))</f>
        <v>Excellent</v>
      </c>
      <c r="R889" s="32">
        <f>AmazonProductData[[#This Row],[Rating]]*AmazonProductData[[#This Row],[Rating_count]]</f>
        <v>769321.6</v>
      </c>
      <c r="S889" s="17">
        <v>4.3</v>
      </c>
      <c r="T889" s="17">
        <f>AmazonProductData[[#This Row],[Actual_price]]*AmazonProductData[[#This Row],[Rating_count]]</f>
        <v>393427488</v>
      </c>
      <c r="U889" s="17" t="str">
        <f>IF(AmazonProductData[[#This Row],[Rating_count]]&lt;1000,"Less than 1k Reviews","More than 1k Reviews")</f>
        <v>More than 1k Reviews</v>
      </c>
      <c r="V889" s="20">
        <v>178912</v>
      </c>
      <c r="W889" s="1" t="s">
        <v>3218</v>
      </c>
      <c r="X889" s="1" t="s">
        <v>4449</v>
      </c>
      <c r="Y889" s="1" t="s">
        <v>5643</v>
      </c>
      <c r="Z889" s="1" t="s">
        <v>6837</v>
      </c>
      <c r="AA889" s="1" t="s">
        <v>8031</v>
      </c>
      <c r="AB889" s="1" t="s">
        <v>9235</v>
      </c>
      <c r="AC889" s="2" t="s">
        <v>10511</v>
      </c>
      <c r="AD889" s="4" t="s">
        <v>11929</v>
      </c>
    </row>
    <row r="890" spans="1:30" hidden="1" x14ac:dyDescent="0.35">
      <c r="A890" s="3" t="s">
        <v>356</v>
      </c>
      <c r="B890" s="3" t="str">
        <f>PROPER(AmazonProductData[[#This Row],[P_edit_3]])</f>
        <v>Mi 10000Mah Li-Polymer, Micro-Usb</v>
      </c>
      <c r="C890" s="3" t="str">
        <f>SUBSTITUTE(AmazonProductData[[#This Row],[P_edit_2]],"/","")</f>
        <v>Mi 10000mAH Li-Polymer, Micro-USB</v>
      </c>
      <c r="D890" s="3" t="str">
        <f>SUBSTITUTE(AmazonProductData[[#This Row],[P_edit_1]],"!!","")</f>
        <v>Mi 10000mAH Li-Polymer, Micro-USB</v>
      </c>
      <c r="E890" s="3" t="str">
        <f>LEFT(AmazonProductData[[#This Row],[product_name-original]],FIND("~",SUBSTITUTE(AmazonProductData[[#This Row],[product_name-original]]," ","~",4))-1)</f>
        <v>Mi 10000mAH Li-Polymer, Micro-USB</v>
      </c>
      <c r="F890" s="1" t="s">
        <v>1705</v>
      </c>
      <c r="G890" s="1" t="str">
        <f>LEFT(AmazonProductData[[#This Row],[category-orginal]],FIND("|",AmazonProductData[[#This Row],[category-orginal]]))</f>
        <v>Electronics|</v>
      </c>
      <c r="H890" s="1" t="str">
        <f>SUBSTITUTE(AmazonProductData[[#This Row],[category-old3]], "OfficeProducts", "Office Products")</f>
        <v>Electronics</v>
      </c>
      <c r="I890" s="1" t="str">
        <f>SUBSTITUTE(AmazonProductData[[#This Row],[Category2]], "&amp;", " &amp; ")</f>
        <v>Electronics</v>
      </c>
      <c r="J890" s="1" t="str">
        <f>SUBSTITUTE(AmazonProductData[[#This Row],[category-old2]],"|","")</f>
        <v>Electronics</v>
      </c>
      <c r="K890" s="1" t="s">
        <v>2708</v>
      </c>
      <c r="L890" s="13">
        <v>1149</v>
      </c>
      <c r="M890" s="13" t="str">
        <f>IF(AmazonProductData[[#This Row],[Actual_price]]&lt;200,"₹200",IF(AmazonProductData[[#This Row],[Actual_price]]&lt;=500,"₹200–₹500"," &gt;₹500)"))</f>
        <v xml:space="preserve"> &gt;₹500)</v>
      </c>
      <c r="N890" s="36">
        <v>2199</v>
      </c>
      <c r="O890" s="36" t="str">
        <f>IF(AmazonProductData[[#This Row],[Discount_percentage]]&gt;=0.5,"50% or More","Less Than 50%")</f>
        <v>Less Than 50%</v>
      </c>
      <c r="P890" s="27">
        <v>0.48</v>
      </c>
      <c r="Q890" s="32" t="str">
        <f>IF(AmazonProductData[[#This Row],[Rating]]&lt;3,"Good",IF(AmazonProductData[[#This Row],[Rating]]&lt;=3.9,"Very Good","Excellent"))</f>
        <v>Excellent</v>
      </c>
      <c r="R890" s="32">
        <f>AmazonProductData[[#This Row],[Rating]]*AmazonProductData[[#This Row],[Rating_count]]</f>
        <v>769321.6</v>
      </c>
      <c r="S890" s="17">
        <v>4.3</v>
      </c>
      <c r="T890" s="17">
        <f>AmazonProductData[[#This Row],[Actual_price]]*AmazonProductData[[#This Row],[Rating_count]]</f>
        <v>393427488</v>
      </c>
      <c r="U890" s="17" t="str">
        <f>IF(AmazonProductData[[#This Row],[Rating_count]]&lt;1000,"Less than 1k Reviews","More than 1k Reviews")</f>
        <v>More than 1k Reviews</v>
      </c>
      <c r="V890" s="20">
        <v>178912</v>
      </c>
      <c r="W890" s="1" t="s">
        <v>3233</v>
      </c>
      <c r="X890" s="1" t="s">
        <v>4449</v>
      </c>
      <c r="Y890" s="1" t="s">
        <v>5643</v>
      </c>
      <c r="Z890" s="1" t="s">
        <v>6837</v>
      </c>
      <c r="AA890" s="1" t="s">
        <v>8031</v>
      </c>
      <c r="AB890" s="1" t="s">
        <v>9235</v>
      </c>
      <c r="AC890" s="2" t="s">
        <v>10530</v>
      </c>
      <c r="AD890" s="4" t="s">
        <v>11948</v>
      </c>
    </row>
    <row r="891" spans="1:30" hidden="1" x14ac:dyDescent="0.35">
      <c r="A891" s="3" t="s">
        <v>430</v>
      </c>
      <c r="B891" s="3" t="str">
        <f>PROPER(AmazonProductData[[#This Row],[P_edit_3]])</f>
        <v>Mi 10000Mah 3I Lithium</v>
      </c>
      <c r="C891" s="3" t="str">
        <f>SUBSTITUTE(AmazonProductData[[#This Row],[P_edit_2]],"/","")</f>
        <v>MI 10000mAh 3i Lithium</v>
      </c>
      <c r="D891" s="3" t="str">
        <f>SUBSTITUTE(AmazonProductData[[#This Row],[P_edit_1]],"!!","")</f>
        <v>MI 10000mAh 3i Lithium</v>
      </c>
      <c r="E891" s="3" t="str">
        <f>LEFT(AmazonProductData[[#This Row],[product_name-original]],FIND("~",SUBSTITUTE(AmazonProductData[[#This Row],[product_name-original]]," ","~",4))-1)</f>
        <v>MI 10000mAh 3i Lithium</v>
      </c>
      <c r="F891" s="1" t="s">
        <v>1772</v>
      </c>
      <c r="G891" s="1" t="str">
        <f>LEFT(AmazonProductData[[#This Row],[category-orginal]],FIND("|",AmazonProductData[[#This Row],[category-orginal]]))</f>
        <v>Electronics|</v>
      </c>
      <c r="H891" s="1" t="str">
        <f>SUBSTITUTE(AmazonProductData[[#This Row],[category-old3]], "OfficeProducts", "Office Products")</f>
        <v>Electronics</v>
      </c>
      <c r="I891" s="1" t="str">
        <f>SUBSTITUTE(AmazonProductData[[#This Row],[Category2]], "&amp;", " &amp; ")</f>
        <v>Electronics</v>
      </c>
      <c r="J891" s="1" t="str">
        <f>SUBSTITUTE(AmazonProductData[[#This Row],[category-old2]],"|","")</f>
        <v>Electronics</v>
      </c>
      <c r="K891" s="1" t="s">
        <v>2708</v>
      </c>
      <c r="L891" s="13">
        <v>1149</v>
      </c>
      <c r="M891" s="13" t="str">
        <f>IF(AmazonProductData[[#This Row],[Actual_price]]&lt;200,"₹200",IF(AmazonProductData[[#This Row],[Actual_price]]&lt;=500,"₹200–₹500"," &gt;₹500)"))</f>
        <v xml:space="preserve"> &gt;₹500)</v>
      </c>
      <c r="N891" s="36">
        <v>2199</v>
      </c>
      <c r="O891" s="36" t="str">
        <f>IF(AmazonProductData[[#This Row],[Discount_percentage]]&gt;=0.5,"50% or More","Less Than 50%")</f>
        <v>Less Than 50%</v>
      </c>
      <c r="P891" s="27">
        <v>0.48</v>
      </c>
      <c r="Q891" s="32" t="str">
        <f>IF(AmazonProductData[[#This Row],[Rating]]&lt;3,"Good",IF(AmazonProductData[[#This Row],[Rating]]&lt;=3.9,"Very Good","Excellent"))</f>
        <v>Excellent</v>
      </c>
      <c r="R891" s="32">
        <f>AmazonProductData[[#This Row],[Rating]]*AmazonProductData[[#This Row],[Rating_count]]</f>
        <v>769321.6</v>
      </c>
      <c r="S891" s="17">
        <v>4.3</v>
      </c>
      <c r="T891" s="17">
        <f>AmazonProductData[[#This Row],[Actual_price]]*AmazonProductData[[#This Row],[Rating_count]]</f>
        <v>393427488</v>
      </c>
      <c r="U891" s="17" t="str">
        <f>IF(AmazonProductData[[#This Row],[Rating_count]]&lt;1000,"Less than 1k Reviews","More than 1k Reviews")</f>
        <v>More than 1k Reviews</v>
      </c>
      <c r="V891" s="20">
        <v>178912</v>
      </c>
      <c r="W891" s="1" t="s">
        <v>3295</v>
      </c>
      <c r="X891" s="1" t="s">
        <v>4449</v>
      </c>
      <c r="Y891" s="1" t="s">
        <v>5643</v>
      </c>
      <c r="Z891" s="1" t="s">
        <v>6837</v>
      </c>
      <c r="AA891" s="1" t="s">
        <v>8031</v>
      </c>
      <c r="AB891" s="1" t="s">
        <v>9235</v>
      </c>
      <c r="AC891" s="2" t="s">
        <v>10607</v>
      </c>
      <c r="AD891" s="4" t="s">
        <v>12032</v>
      </c>
    </row>
    <row r="892" spans="1:30" hidden="1" x14ac:dyDescent="0.35">
      <c r="A892" s="3" t="s">
        <v>1140</v>
      </c>
      <c r="B892" s="3" t="str">
        <f>PROPER(AmazonProductData[[#This Row],[P_edit_3]])</f>
        <v>Borosil Electric Egg Boiler,</v>
      </c>
      <c r="C892" s="3" t="str">
        <f>SUBSTITUTE(AmazonProductData[[#This Row],[P_edit_2]],"/","")</f>
        <v>Borosil Electric Egg Boiler,</v>
      </c>
      <c r="D892" s="3" t="str">
        <f>SUBSTITUTE(AmazonProductData[[#This Row],[P_edit_1]],"!!","")</f>
        <v>Borosil Electric Egg Boiler,</v>
      </c>
      <c r="E892" s="3" t="str">
        <f>LEFT(AmazonProductData[[#This Row],[product_name-original]],FIND("~",SUBSTITUTE(AmazonProductData[[#This Row],[product_name-original]]," ","~",4))-1)</f>
        <v>Borosil Electric Egg Boiler,</v>
      </c>
      <c r="F892" s="1" t="s">
        <v>2477</v>
      </c>
      <c r="G892" s="1" t="str">
        <f>LEFT(AmazonProductData[[#This Row],[category-orginal]],FIND("|",AmazonProductData[[#This Row],[category-orginal]]))</f>
        <v>Home&amp;Kitchen|</v>
      </c>
      <c r="H892" s="1" t="str">
        <f>SUBSTITUTE(AmazonProductData[[#This Row],[category-old3]], "OfficeProducts", "Office Products")</f>
        <v>Home &amp; Kitchen</v>
      </c>
      <c r="I892" s="1" t="str">
        <f>SUBSTITUTE(AmazonProductData[[#This Row],[Category2]], "&amp;", " &amp; ")</f>
        <v>Home &amp; Kitchen</v>
      </c>
      <c r="J892" s="1" t="str">
        <f>SUBSTITUTE(AmazonProductData[[#This Row],[category-old2]],"|","")</f>
        <v>Home&amp;Kitchen</v>
      </c>
      <c r="K892" s="1" t="s">
        <v>2850</v>
      </c>
      <c r="L892" s="13">
        <v>1399</v>
      </c>
      <c r="M892" s="13" t="str">
        <f>IF(AmazonProductData[[#This Row],[Actual_price]]&lt;200,"₹200",IF(AmazonProductData[[#This Row],[Actual_price]]&lt;=500,"₹200–₹500"," &gt;₹500)"))</f>
        <v xml:space="preserve"> &gt;₹500)</v>
      </c>
      <c r="N892" s="36">
        <v>2290</v>
      </c>
      <c r="O892" s="36" t="str">
        <f>IF(AmazonProductData[[#This Row],[Discount_percentage]]&gt;=0.5,"50% or More","Less Than 50%")</f>
        <v>Less Than 50%</v>
      </c>
      <c r="P892" s="27">
        <v>0.39</v>
      </c>
      <c r="Q892" s="32" t="str">
        <f>IF(AmazonProductData[[#This Row],[Rating]]&lt;3,"Good",IF(AmazonProductData[[#This Row],[Rating]]&lt;=3.9,"Very Good","Excellent"))</f>
        <v>Excellent</v>
      </c>
      <c r="R892" s="32">
        <f>AmazonProductData[[#This Row],[Rating]]*AmazonProductData[[#This Row],[Rating_count]]</f>
        <v>2028.4</v>
      </c>
      <c r="S892" s="17">
        <v>4.4000000000000004</v>
      </c>
      <c r="T892" s="17">
        <f>AmazonProductData[[#This Row],[Actual_price]]*AmazonProductData[[#This Row],[Rating_count]]</f>
        <v>1055690</v>
      </c>
      <c r="U892" s="17" t="str">
        <f>IF(AmazonProductData[[#This Row],[Rating_count]]&lt;1000,"Less than 1k Reviews","More than 1k Reviews")</f>
        <v>Less than 1k Reviews</v>
      </c>
      <c r="V892" s="20">
        <v>461</v>
      </c>
      <c r="W892" s="1" t="s">
        <v>3983</v>
      </c>
      <c r="X892" s="1" t="s">
        <v>5175</v>
      </c>
      <c r="Y892" s="1" t="s">
        <v>6369</v>
      </c>
      <c r="Z892" s="1" t="s">
        <v>7563</v>
      </c>
      <c r="AA892" s="1" t="s">
        <v>8757</v>
      </c>
      <c r="AB892" s="1" t="s">
        <v>9969</v>
      </c>
      <c r="AC892" s="2" t="s">
        <v>11382</v>
      </c>
      <c r="AD892" s="4" t="s">
        <v>12846</v>
      </c>
    </row>
    <row r="893" spans="1:30" hidden="1" x14ac:dyDescent="0.35">
      <c r="A893" s="3" t="s">
        <v>769</v>
      </c>
      <c r="B893" s="3" t="str">
        <f>PROPER(AmazonProductData[[#This Row],[P_edit_3]])</f>
        <v>Logitech Pebble M350 Wireless</v>
      </c>
      <c r="C893" s="3" t="str">
        <f>SUBSTITUTE(AmazonProductData[[#This Row],[P_edit_2]],"/","")</f>
        <v>Logitech Pebble M350 Wireless</v>
      </c>
      <c r="D893" s="3" t="str">
        <f>SUBSTITUTE(AmazonProductData[[#This Row],[P_edit_1]],"!!","")</f>
        <v>Logitech Pebble M350 Wireless</v>
      </c>
      <c r="E893" s="3" t="str">
        <f>LEFT(AmazonProductData[[#This Row],[product_name-original]],FIND("~",SUBSTITUTE(AmazonProductData[[#This Row],[product_name-original]]," ","~",4))-1)</f>
        <v>Logitech Pebble M350 Wireless</v>
      </c>
      <c r="F893" s="1" t="s">
        <v>2106</v>
      </c>
      <c r="G893" s="1" t="str">
        <f>LEFT(AmazonProductData[[#This Row],[category-orginal]],FIND("|",AmazonProductData[[#This Row],[category-orginal]]))</f>
        <v>Computers&amp;Accessories|</v>
      </c>
      <c r="H893" s="1" t="str">
        <f>SUBSTITUTE(AmazonProductData[[#This Row],[category-old3]], "OfficeProducts", "Office Products")</f>
        <v>Computers &amp; Accessories</v>
      </c>
      <c r="I893" s="1" t="str">
        <f>SUBSTITUTE(AmazonProductData[[#This Row],[Category2]], "&amp;", " &amp; ")</f>
        <v>Computers &amp; Accessories</v>
      </c>
      <c r="J893" s="1" t="str">
        <f>SUBSTITUTE(AmazonProductData[[#This Row],[category-old2]],"|","")</f>
        <v>Computers&amp;Accessories</v>
      </c>
      <c r="K893" s="1" t="s">
        <v>2733</v>
      </c>
      <c r="L893" s="13">
        <v>1490</v>
      </c>
      <c r="M893" s="13" t="str">
        <f>IF(AmazonProductData[[#This Row],[Actual_price]]&lt;200,"₹200",IF(AmazonProductData[[#This Row],[Actual_price]]&lt;=500,"₹200–₹500"," &gt;₹500)"))</f>
        <v xml:space="preserve"> &gt;₹500)</v>
      </c>
      <c r="N893" s="36">
        <v>2295</v>
      </c>
      <c r="O893" s="36" t="str">
        <f>IF(AmazonProductData[[#This Row],[Discount_percentage]]&gt;=0.5,"50% or More","Less Than 50%")</f>
        <v>Less Than 50%</v>
      </c>
      <c r="P893" s="27">
        <v>0.35</v>
      </c>
      <c r="Q893" s="32" t="str">
        <f>IF(AmazonProductData[[#This Row],[Rating]]&lt;3,"Good",IF(AmazonProductData[[#This Row],[Rating]]&lt;=3.9,"Very Good","Excellent"))</f>
        <v>Excellent</v>
      </c>
      <c r="R893" s="32">
        <f>AmazonProductData[[#This Row],[Rating]]*AmazonProductData[[#This Row],[Rating_count]]</f>
        <v>48999.199999999997</v>
      </c>
      <c r="S893" s="17">
        <v>4.5999999999999996</v>
      </c>
      <c r="T893" s="17">
        <f>AmazonProductData[[#This Row],[Actual_price]]*AmazonProductData[[#This Row],[Rating_count]]</f>
        <v>24446340</v>
      </c>
      <c r="U893" s="17" t="str">
        <f>IF(AmazonProductData[[#This Row],[Rating_count]]&lt;1000,"Less than 1k Reviews","More than 1k Reviews")</f>
        <v>More than 1k Reviews</v>
      </c>
      <c r="V893" s="20">
        <v>10652</v>
      </c>
      <c r="W893" s="1" t="s">
        <v>3615</v>
      </c>
      <c r="X893" s="1" t="s">
        <v>4808</v>
      </c>
      <c r="Y893" s="1" t="s">
        <v>6002</v>
      </c>
      <c r="Z893" s="1" t="s">
        <v>7196</v>
      </c>
      <c r="AA893" s="1" t="s">
        <v>8390</v>
      </c>
      <c r="AB893" s="1" t="s">
        <v>9600</v>
      </c>
      <c r="AC893" s="2" t="s">
        <v>10994</v>
      </c>
      <c r="AD893" s="4" t="s">
        <v>12445</v>
      </c>
    </row>
    <row r="894" spans="1:30" hidden="1" x14ac:dyDescent="0.35">
      <c r="A894" s="3" t="s">
        <v>752</v>
      </c>
      <c r="B894" s="3" t="str">
        <f>PROPER(AmazonProductData[[#This Row],[P_edit_3]])</f>
        <v>Logitech Mk270R Usb Wireless</v>
      </c>
      <c r="C894" s="3" t="str">
        <f>SUBSTITUTE(AmazonProductData[[#This Row],[P_edit_2]],"/","")</f>
        <v>Logitech MK270r USB Wireless</v>
      </c>
      <c r="D894" s="3" t="str">
        <f>SUBSTITUTE(AmazonProductData[[#This Row],[P_edit_1]],"!!","")</f>
        <v>Logitech MK270r USB Wireless</v>
      </c>
      <c r="E894" s="3" t="str">
        <f>LEFT(AmazonProductData[[#This Row],[product_name-original]],FIND("~",SUBSTITUTE(AmazonProductData[[#This Row],[product_name-original]]," ","~",4))-1)</f>
        <v>Logitech MK270r USB Wireless</v>
      </c>
      <c r="F894" s="1" t="s">
        <v>2089</v>
      </c>
      <c r="G894" s="1" t="str">
        <f>LEFT(AmazonProductData[[#This Row],[category-orginal]],FIND("|",AmazonProductData[[#This Row],[category-orginal]]))</f>
        <v>Computers&amp;Accessories|</v>
      </c>
      <c r="H894" s="1" t="str">
        <f>SUBSTITUTE(AmazonProductData[[#This Row],[category-old3]], "OfficeProducts", "Office Products")</f>
        <v>Computers &amp; Accessories</v>
      </c>
      <c r="I894" s="1" t="str">
        <f>SUBSTITUTE(AmazonProductData[[#This Row],[Category2]], "&amp;", " &amp; ")</f>
        <v>Computers &amp; Accessories</v>
      </c>
      <c r="J894" s="1" t="str">
        <f>SUBSTITUTE(AmazonProductData[[#This Row],[category-old2]],"|","")</f>
        <v>Computers&amp;Accessories</v>
      </c>
      <c r="K894" s="1" t="s">
        <v>2742</v>
      </c>
      <c r="L894" s="13">
        <v>1345</v>
      </c>
      <c r="M894" s="13" t="str">
        <f>IF(AmazonProductData[[#This Row],[Actual_price]]&lt;200,"₹200",IF(AmazonProductData[[#This Row],[Actual_price]]&lt;=500,"₹200–₹500"," &gt;₹500)"))</f>
        <v xml:space="preserve"> &gt;₹500)</v>
      </c>
      <c r="N894" s="36">
        <v>2295</v>
      </c>
      <c r="O894" s="36" t="str">
        <f>IF(AmazonProductData[[#This Row],[Discount_percentage]]&gt;=0.5,"50% or More","Less Than 50%")</f>
        <v>Less Than 50%</v>
      </c>
      <c r="P894" s="27">
        <v>0.41</v>
      </c>
      <c r="Q894" s="32" t="str">
        <f>IF(AmazonProductData[[#This Row],[Rating]]&lt;3,"Good",IF(AmazonProductData[[#This Row],[Rating]]&lt;=3.9,"Very Good","Excellent"))</f>
        <v>Excellent</v>
      </c>
      <c r="R894" s="32">
        <f>AmazonProductData[[#This Row],[Rating]]*AmazonProductData[[#This Row],[Rating_count]]</f>
        <v>73134.600000000006</v>
      </c>
      <c r="S894" s="17">
        <v>4.2</v>
      </c>
      <c r="T894" s="17">
        <f>AmazonProductData[[#This Row],[Actual_price]]*AmazonProductData[[#This Row],[Rating_count]]</f>
        <v>39962835</v>
      </c>
      <c r="U894" s="17" t="str">
        <f>IF(AmazonProductData[[#This Row],[Rating_count]]&lt;1000,"Less than 1k Reviews","More than 1k Reviews")</f>
        <v>More than 1k Reviews</v>
      </c>
      <c r="V894" s="20">
        <v>17413</v>
      </c>
      <c r="W894" s="1" t="s">
        <v>3598</v>
      </c>
      <c r="X894" s="1" t="s">
        <v>4791</v>
      </c>
      <c r="Y894" s="1" t="s">
        <v>5985</v>
      </c>
      <c r="Z894" s="1" t="s">
        <v>7179</v>
      </c>
      <c r="AA894" s="1" t="s">
        <v>8373</v>
      </c>
      <c r="AB894" s="1" t="s">
        <v>9582</v>
      </c>
      <c r="AC894" s="2" t="s">
        <v>10973</v>
      </c>
      <c r="AD894" s="4" t="s">
        <v>12422</v>
      </c>
    </row>
    <row r="895" spans="1:30" hidden="1" x14ac:dyDescent="0.35">
      <c r="A895" s="3" t="s">
        <v>1284</v>
      </c>
      <c r="B895" s="3" t="str">
        <f>PROPER(AmazonProductData[[#This Row],[P_edit_3]])</f>
        <v>Agaro Royal Double Layered</v>
      </c>
      <c r="C895" s="3" t="str">
        <f>SUBSTITUTE(AmazonProductData[[#This Row],[P_edit_2]],"/","")</f>
        <v>AGARO Royal Double Layered</v>
      </c>
      <c r="D895" s="3" t="str">
        <f>SUBSTITUTE(AmazonProductData[[#This Row],[P_edit_1]],"!!","")</f>
        <v>AGARO Royal Double Layered</v>
      </c>
      <c r="E895" s="3" t="str">
        <f>LEFT(AmazonProductData[[#This Row],[product_name-original]],FIND("~",SUBSTITUTE(AmazonProductData[[#This Row],[product_name-original]]," ","~",4))-1)</f>
        <v>AGARO Royal Double Layered</v>
      </c>
      <c r="F895" s="1" t="s">
        <v>2621</v>
      </c>
      <c r="G895" s="1" t="str">
        <f>LEFT(AmazonProductData[[#This Row],[category-orginal]],FIND("|",AmazonProductData[[#This Row],[category-orginal]]))</f>
        <v>Home&amp;Kitchen|</v>
      </c>
      <c r="H895" s="1" t="str">
        <f>SUBSTITUTE(AmazonProductData[[#This Row],[category-old3]], "OfficeProducts", "Office Products")</f>
        <v>Home &amp; Kitchen</v>
      </c>
      <c r="I895" s="1" t="str">
        <f>SUBSTITUTE(AmazonProductData[[#This Row],[Category2]], "&amp;", " &amp; ")</f>
        <v>Home &amp; Kitchen</v>
      </c>
      <c r="J895" s="1" t="str">
        <f>SUBSTITUTE(AmazonProductData[[#This Row],[category-old2]],"|","")</f>
        <v>Home&amp;Kitchen</v>
      </c>
      <c r="K895" s="1" t="s">
        <v>2830</v>
      </c>
      <c r="L895" s="13">
        <v>1260</v>
      </c>
      <c r="M895" s="13" t="str">
        <f>IF(AmazonProductData[[#This Row],[Actual_price]]&lt;200,"₹200",IF(AmazonProductData[[#This Row],[Actual_price]]&lt;=500,"₹200–₹500"," &gt;₹500)"))</f>
        <v xml:space="preserve"> &gt;₹500)</v>
      </c>
      <c r="N895" s="36">
        <v>2299</v>
      </c>
      <c r="O895" s="36" t="str">
        <f>IF(AmazonProductData[[#This Row],[Discount_percentage]]&gt;=0.5,"50% or More","Less Than 50%")</f>
        <v>Less Than 50%</v>
      </c>
      <c r="P895" s="27">
        <v>0.45</v>
      </c>
      <c r="Q895" s="32" t="str">
        <f>IF(AmazonProductData[[#This Row],[Rating]]&lt;3,"Good",IF(AmazonProductData[[#This Row],[Rating]]&lt;=3.9,"Very Good","Excellent"))</f>
        <v>Excellent</v>
      </c>
      <c r="R895" s="32">
        <f>AmazonProductData[[#This Row],[Rating]]*AmazonProductData[[#This Row],[Rating_count]]</f>
        <v>236.5</v>
      </c>
      <c r="S895" s="17">
        <v>4.3</v>
      </c>
      <c r="T895" s="17">
        <f>AmazonProductData[[#This Row],[Actual_price]]*AmazonProductData[[#This Row],[Rating_count]]</f>
        <v>126445</v>
      </c>
      <c r="U895" s="17" t="str">
        <f>IF(AmazonProductData[[#This Row],[Rating_count]]&lt;1000,"Less than 1k Reviews","More than 1k Reviews")</f>
        <v>Less than 1k Reviews</v>
      </c>
      <c r="V895" s="20">
        <v>55</v>
      </c>
      <c r="W895" s="1" t="s">
        <v>4126</v>
      </c>
      <c r="X895" s="1" t="s">
        <v>5319</v>
      </c>
      <c r="Y895" s="1" t="s">
        <v>6513</v>
      </c>
      <c r="Z895" s="1" t="s">
        <v>7707</v>
      </c>
      <c r="AA895" s="1" t="s">
        <v>8901</v>
      </c>
      <c r="AB895" s="1" t="s">
        <v>10113</v>
      </c>
      <c r="AC895" s="2" t="s">
        <v>11526</v>
      </c>
      <c r="AD895" s="4" t="s">
        <v>12990</v>
      </c>
    </row>
    <row r="896" spans="1:30" x14ac:dyDescent="0.35">
      <c r="A896" s="3" t="s">
        <v>34</v>
      </c>
      <c r="B896" s="3" t="str">
        <f>PROPER(AmazonProductData[[#This Row],[P_edit_3]])</f>
        <v>Ptron Solero T351 3.5Amps</v>
      </c>
      <c r="C896" s="3" t="str">
        <f>SUBSTITUTE(AmazonProductData[[#This Row],[P_edit_2]],"/","")</f>
        <v>pTron Solero T351 3.5Amps</v>
      </c>
      <c r="D896" s="3" t="str">
        <f>SUBSTITUTE(AmazonProductData[[#This Row],[P_edit_1]],"!!","")</f>
        <v>pTron Solero T351 3.5Amps</v>
      </c>
      <c r="E896" s="3" t="str">
        <f>LEFT(AmazonProductData[[#This Row],[product_name-original]],FIND("~",SUBSTITUTE(AmazonProductData[[#This Row],[product_name-original]]," ","~",4))-1)</f>
        <v>pTron Solero T351 3.5Amps</v>
      </c>
      <c r="F896" s="1" t="s">
        <v>1385</v>
      </c>
      <c r="G896" s="1" t="str">
        <f>LEFT(AmazonProductData[[#This Row],[category-orginal]],FIND("|",AmazonProductData[[#This Row],[category-orginal]]))</f>
        <v>Computers&amp;Accessories|</v>
      </c>
      <c r="H896" s="1" t="str">
        <f>SUBSTITUTE(AmazonProductData[[#This Row],[category-old3]], "OfficeProducts", "Office Products")</f>
        <v>Computers &amp; Accessories</v>
      </c>
      <c r="I896" s="1" t="str">
        <f>SUBSTITUTE(AmazonProductData[[#This Row],[Category2]], "&amp;", " &amp; ")</f>
        <v>Computers &amp; Accessories</v>
      </c>
      <c r="J896" s="1" t="str">
        <f>SUBSTITUTE(AmazonProductData[[#This Row],[category-old2]],"|","")</f>
        <v>Computers&amp;Accessories</v>
      </c>
      <c r="K896" s="1" t="s">
        <v>2688</v>
      </c>
      <c r="L896" s="13">
        <v>199</v>
      </c>
      <c r="M896" s="13" t="str">
        <f>IF(AmazonProductData[[#This Row],[Actual_price]]&lt;200,"₹200",IF(AmazonProductData[[#This Row],[Actual_price]]&lt;=500,"₹200–₹500"," &gt;₹500)"))</f>
        <v xml:space="preserve"> &gt;₹500)</v>
      </c>
      <c r="N896" s="36">
        <v>999</v>
      </c>
      <c r="O896" s="36" t="str">
        <f>IF(AmazonProductData[[#This Row],[Discount_percentage]]&gt;=0.5,"50% or More","Less Than 50%")</f>
        <v>50% or More</v>
      </c>
      <c r="P896" s="27">
        <v>0.8</v>
      </c>
      <c r="Q896" s="32" t="str">
        <f>IF(AmazonProductData[[#This Row],[Rating]]&lt;3,"Good",IF(AmazonProductData[[#This Row],[Rating]]&lt;=3.9,"Very Good","Excellent"))</f>
        <v>Very Good</v>
      </c>
      <c r="R896" s="32">
        <f>AmazonProductData[[#This Row],[Rating]]*AmazonProductData[[#This Row],[Rating_count]]</f>
        <v>4192.5</v>
      </c>
      <c r="S896" s="17">
        <v>3.9</v>
      </c>
      <c r="T896" s="17">
        <f>AmazonProductData[[#This Row],[Actual_price]]*AmazonProductData[[#This Row],[Rating_count]]</f>
        <v>1073925</v>
      </c>
      <c r="U896" s="17" t="str">
        <f>IF(AmazonProductData[[#This Row],[Rating_count]]&lt;1000,"Less than 1k Reviews","More than 1k Reviews")</f>
        <v>More than 1k Reviews</v>
      </c>
      <c r="V896" s="20">
        <v>1075</v>
      </c>
      <c r="W896" s="1" t="s">
        <v>2932</v>
      </c>
      <c r="X896" s="1" t="s">
        <v>4223</v>
      </c>
      <c r="Y896" s="1" t="s">
        <v>5417</v>
      </c>
      <c r="Z896" s="1" t="s">
        <v>6611</v>
      </c>
      <c r="AA896" s="1" t="s">
        <v>7805</v>
      </c>
      <c r="AB896" s="1" t="s">
        <v>8999</v>
      </c>
      <c r="AC896" s="2" t="s">
        <v>10214</v>
      </c>
      <c r="AD896" s="4" t="s">
        <v>12428</v>
      </c>
    </row>
    <row r="897" spans="1:30" x14ac:dyDescent="0.35">
      <c r="A897" s="3" t="s">
        <v>96</v>
      </c>
      <c r="B897" s="3" t="str">
        <f>PROPER(AmazonProductData[[#This Row],[P_edit_3]])</f>
        <v>Lohaya Remote Compatible For</v>
      </c>
      <c r="C897" s="3" t="str">
        <f>SUBSTITUTE(AmazonProductData[[#This Row],[P_edit_2]],"/","")</f>
        <v>LOHAYA Remote Compatible for</v>
      </c>
      <c r="D897" s="3" t="str">
        <f>SUBSTITUTE(AmazonProductData[[#This Row],[P_edit_1]],"!!","")</f>
        <v>LOHAYA Remote Compatible for</v>
      </c>
      <c r="E897" s="3" t="str">
        <f>LEFT(AmazonProductData[[#This Row],[product_name-original]],FIND("~",SUBSTITUTE(AmazonProductData[[#This Row],[product_name-original]]," ","~",4))-1)</f>
        <v>LOHAYA Remote Compatible for</v>
      </c>
      <c r="F897" s="1" t="s">
        <v>1447</v>
      </c>
      <c r="G897" s="1" t="str">
        <f>LEFT(AmazonProductData[[#This Row],[category-orginal]],FIND("|",AmazonProductData[[#This Row],[category-orginal]]))</f>
        <v>Electronics|</v>
      </c>
      <c r="H897" s="1" t="str">
        <f>SUBSTITUTE(AmazonProductData[[#This Row],[category-old3]], "OfficeProducts", "Office Products")</f>
        <v>Electronics</v>
      </c>
      <c r="I897" s="1" t="str">
        <f>SUBSTITUTE(AmazonProductData[[#This Row],[Category2]], "&amp;", " &amp; ")</f>
        <v>Electronics</v>
      </c>
      <c r="J897" s="1" t="str">
        <f>SUBSTITUTE(AmazonProductData[[#This Row],[category-old2]],"|","")</f>
        <v>Electronics</v>
      </c>
      <c r="K897" s="1" t="s">
        <v>2692</v>
      </c>
      <c r="L897" s="13">
        <v>249</v>
      </c>
      <c r="M897" s="13" t="str">
        <f>IF(AmazonProductData[[#This Row],[Actual_price]]&lt;200,"₹200",IF(AmazonProductData[[#This Row],[Actual_price]]&lt;=500,"₹200–₹500"," &gt;₹500)"))</f>
        <v xml:space="preserve"> &gt;₹500)</v>
      </c>
      <c r="N897" s="36">
        <v>799</v>
      </c>
      <c r="O897" s="36" t="str">
        <f>IF(AmazonProductData[[#This Row],[Discount_percentage]]&gt;=0.5,"50% or More","Less Than 50%")</f>
        <v>50% or More</v>
      </c>
      <c r="P897" s="27">
        <v>0.69</v>
      </c>
      <c r="Q897" s="32" t="str">
        <f>IF(AmazonProductData[[#This Row],[Rating]]&lt;3,"Good",IF(AmazonProductData[[#This Row],[Rating]]&lt;=3.9,"Very Good","Excellent"))</f>
        <v>Very Good</v>
      </c>
      <c r="R897" s="32">
        <f>AmazonProductData[[#This Row],[Rating]]*AmazonProductData[[#This Row],[Rating_count]]</f>
        <v>4100.2</v>
      </c>
      <c r="S897" s="17">
        <v>3.8</v>
      </c>
      <c r="T897" s="17">
        <f>AmazonProductData[[#This Row],[Actual_price]]*AmazonProductData[[#This Row],[Rating_count]]</f>
        <v>862121</v>
      </c>
      <c r="U897" s="17" t="str">
        <f>IF(AmazonProductData[[#This Row],[Rating_count]]&lt;1000,"Less than 1k Reviews","More than 1k Reviews")</f>
        <v>More than 1k Reviews</v>
      </c>
      <c r="V897" s="20">
        <v>1079</v>
      </c>
      <c r="W897" s="1" t="s">
        <v>2992</v>
      </c>
      <c r="X897" s="1" t="s">
        <v>4268</v>
      </c>
      <c r="Y897" s="1" t="s">
        <v>5462</v>
      </c>
      <c r="Z897" s="1" t="s">
        <v>6656</v>
      </c>
      <c r="AA897" s="1" t="s">
        <v>7850</v>
      </c>
      <c r="AB897" s="1" t="s">
        <v>9048</v>
      </c>
      <c r="AC897" s="2" t="s">
        <v>10276</v>
      </c>
      <c r="AD897" s="4" t="s">
        <v>11688</v>
      </c>
    </row>
    <row r="898" spans="1:30" hidden="1" x14ac:dyDescent="0.35">
      <c r="A898" s="3" t="s">
        <v>274</v>
      </c>
      <c r="B898" s="3" t="str">
        <f>PROPER(AmazonProductData[[#This Row],[P_edit_3]])</f>
        <v>Airtel Digital Tv Hd</v>
      </c>
      <c r="C898" s="3" t="str">
        <f>SUBSTITUTE(AmazonProductData[[#This Row],[P_edit_2]],"/","")</f>
        <v>Airtel Digital TV HD</v>
      </c>
      <c r="D898" s="3" t="str">
        <f>SUBSTITUTE(AmazonProductData[[#This Row],[P_edit_1]],"!!","")</f>
        <v>Airtel Digital TV HD</v>
      </c>
      <c r="E898" s="3" t="str">
        <f>LEFT(AmazonProductData[[#This Row],[product_name-original]],FIND("~",SUBSTITUTE(AmazonProductData[[#This Row],[product_name-original]]," ","~",4))-1)</f>
        <v>Airtel Digital TV HD</v>
      </c>
      <c r="F898" s="1" t="s">
        <v>1625</v>
      </c>
      <c r="G898" s="1" t="str">
        <f>LEFT(AmazonProductData[[#This Row],[category-orginal]],FIND("|",AmazonProductData[[#This Row],[category-orginal]]))</f>
        <v>Electronics|</v>
      </c>
      <c r="H898" s="1" t="str">
        <f>SUBSTITUTE(AmazonProductData[[#This Row],[category-old3]], "OfficeProducts", "Office Products")</f>
        <v>Electronics</v>
      </c>
      <c r="I898" s="1" t="str">
        <f>SUBSTITUTE(AmazonProductData[[#This Row],[Category2]], "&amp;", " &amp; ")</f>
        <v>Electronics</v>
      </c>
      <c r="J898" s="1" t="str">
        <f>SUBSTITUTE(AmazonProductData[[#This Row],[category-old2]],"|","")</f>
        <v>Electronics</v>
      </c>
      <c r="K898" s="1" t="s">
        <v>2700</v>
      </c>
      <c r="L898" s="13">
        <v>917</v>
      </c>
      <c r="M898" s="13" t="str">
        <f>IF(AmazonProductData[[#This Row],[Actual_price]]&lt;200,"₹200",IF(AmazonProductData[[#This Row],[Actual_price]]&lt;=500,"₹200–₹500"," &gt;₹500)"))</f>
        <v xml:space="preserve"> &gt;₹500)</v>
      </c>
      <c r="N898" s="36">
        <v>2299</v>
      </c>
      <c r="O898" s="36" t="str">
        <f>IF(AmazonProductData[[#This Row],[Discount_percentage]]&gt;=0.5,"50% or More","Less Than 50%")</f>
        <v>50% or More</v>
      </c>
      <c r="P898" s="27">
        <v>0.6</v>
      </c>
      <c r="Q898" s="32" t="str">
        <f>IF(AmazonProductData[[#This Row],[Rating]]&lt;3,"Good",IF(AmazonProductData[[#This Row],[Rating]]&lt;=3.9,"Very Good","Excellent"))</f>
        <v>Excellent</v>
      </c>
      <c r="R898" s="32">
        <f>AmazonProductData[[#This Row],[Rating]]*AmazonProductData[[#This Row],[Rating_count]]</f>
        <v>13860</v>
      </c>
      <c r="S898" s="17">
        <v>4.2</v>
      </c>
      <c r="T898" s="17">
        <f>AmazonProductData[[#This Row],[Actual_price]]*AmazonProductData[[#This Row],[Rating_count]]</f>
        <v>7586700</v>
      </c>
      <c r="U898" s="17" t="str">
        <f>IF(AmazonProductData[[#This Row],[Rating_count]]&lt;1000,"Less than 1k Reviews","More than 1k Reviews")</f>
        <v>More than 1k Reviews</v>
      </c>
      <c r="V898" s="20">
        <v>3300</v>
      </c>
      <c r="W898" s="1" t="s">
        <v>3158</v>
      </c>
      <c r="X898" s="1" t="s">
        <v>4397</v>
      </c>
      <c r="Y898" s="1" t="s">
        <v>5591</v>
      </c>
      <c r="Z898" s="1" t="s">
        <v>6785</v>
      </c>
      <c r="AA898" s="1" t="s">
        <v>7979</v>
      </c>
      <c r="AB898" s="1" t="s">
        <v>9182</v>
      </c>
      <c r="AC898" s="2" t="s">
        <v>10450</v>
      </c>
      <c r="AD898" s="4" t="s">
        <v>11866</v>
      </c>
    </row>
    <row r="899" spans="1:30" hidden="1" x14ac:dyDescent="0.35">
      <c r="A899" s="3" t="s">
        <v>224</v>
      </c>
      <c r="B899" s="3" t="str">
        <f>PROPER(AmazonProductData[[#This Row],[P_edit_3]])</f>
        <v>Tata Sky Hd Connection</v>
      </c>
      <c r="C899" s="3" t="str">
        <f>SUBSTITUTE(AmazonProductData[[#This Row],[P_edit_2]],"/","")</f>
        <v>TATA SKY HD Connection</v>
      </c>
      <c r="D899" s="3" t="str">
        <f>SUBSTITUTE(AmazonProductData[[#This Row],[P_edit_1]],"!!","")</f>
        <v>TATA SKY HD Connection</v>
      </c>
      <c r="E899" s="3" t="str">
        <f>LEFT(AmazonProductData[[#This Row],[product_name-original]],FIND("~",SUBSTITUTE(AmazonProductData[[#This Row],[product_name-original]]," ","~",4))-1)</f>
        <v>TATA SKY HD Connection</v>
      </c>
      <c r="F899" s="1" t="s">
        <v>1575</v>
      </c>
      <c r="G899" s="1" t="str">
        <f>LEFT(AmazonProductData[[#This Row],[category-orginal]],FIND("|",AmazonProductData[[#This Row],[category-orginal]]))</f>
        <v>Electronics|</v>
      </c>
      <c r="H899" s="1" t="str">
        <f>SUBSTITUTE(AmazonProductData[[#This Row],[category-old3]], "OfficeProducts", "Office Products")</f>
        <v>Electronics</v>
      </c>
      <c r="I899" s="1" t="str">
        <f>SUBSTITUTE(AmazonProductData[[#This Row],[Category2]], "&amp;", " &amp; ")</f>
        <v>Electronics</v>
      </c>
      <c r="J899" s="1" t="str">
        <f>SUBSTITUTE(AmazonProductData[[#This Row],[category-old2]],"|","")</f>
        <v>Electronics</v>
      </c>
      <c r="K899" s="1" t="s">
        <v>2700</v>
      </c>
      <c r="L899" s="13">
        <v>1249</v>
      </c>
      <c r="M899" s="13" t="str">
        <f>IF(AmazonProductData[[#This Row],[Actual_price]]&lt;200,"₹200",IF(AmazonProductData[[#This Row],[Actual_price]]&lt;=500,"₹200–₹500"," &gt;₹500)"))</f>
        <v xml:space="preserve"> &gt;₹500)</v>
      </c>
      <c r="N899" s="36">
        <v>2299</v>
      </c>
      <c r="O899" s="36" t="str">
        <f>IF(AmazonProductData[[#This Row],[Discount_percentage]]&gt;=0.5,"50% or More","Less Than 50%")</f>
        <v>Less Than 50%</v>
      </c>
      <c r="P899" s="27">
        <v>0.46</v>
      </c>
      <c r="Q899" s="32" t="str">
        <f>IF(AmazonProductData[[#This Row],[Rating]]&lt;3,"Good",IF(AmazonProductData[[#This Row],[Rating]]&lt;=3.9,"Very Good","Excellent"))</f>
        <v>Excellent</v>
      </c>
      <c r="R899" s="32">
        <f>AmazonProductData[[#This Row],[Rating]]*AmazonProductData[[#This Row],[Rating_count]]</f>
        <v>32834.799999999996</v>
      </c>
      <c r="S899" s="17">
        <v>4.3</v>
      </c>
      <c r="T899" s="17">
        <f>AmazonProductData[[#This Row],[Actual_price]]*AmazonProductData[[#This Row],[Rating_count]]</f>
        <v>17555164</v>
      </c>
      <c r="U899" s="17" t="str">
        <f>IF(AmazonProductData[[#This Row],[Rating_count]]&lt;1000,"Less than 1k Reviews","More than 1k Reviews")</f>
        <v>More than 1k Reviews</v>
      </c>
      <c r="V899" s="20">
        <v>7636</v>
      </c>
      <c r="W899" s="1" t="s">
        <v>3113</v>
      </c>
      <c r="X899" s="1" t="s">
        <v>4362</v>
      </c>
      <c r="Y899" s="1" t="s">
        <v>5556</v>
      </c>
      <c r="Z899" s="1" t="s">
        <v>6750</v>
      </c>
      <c r="AA899" s="1" t="s">
        <v>7944</v>
      </c>
      <c r="AB899" s="2" t="s">
        <v>9147</v>
      </c>
      <c r="AC899" s="2" t="s">
        <v>10402</v>
      </c>
      <c r="AD899" s="4" t="s">
        <v>11816</v>
      </c>
    </row>
    <row r="900" spans="1:30" x14ac:dyDescent="0.35">
      <c r="A900" s="3" t="s">
        <v>97</v>
      </c>
      <c r="B900" s="3" t="str">
        <f>PROPER(AmazonProductData[[#This Row],[P_edit_3]])</f>
        <v>Gilary Multi Charging Cable,</v>
      </c>
      <c r="C900" s="3" t="str">
        <f>SUBSTITUTE(AmazonProductData[[#This Row],[P_edit_2]],"/","")</f>
        <v>Gilary Multi Charging Cable,</v>
      </c>
      <c r="D900" s="3" t="str">
        <f>SUBSTITUTE(AmazonProductData[[#This Row],[P_edit_1]],"!!","")</f>
        <v>Gilary Multi Charging Cable,</v>
      </c>
      <c r="E900" s="3" t="str">
        <f>LEFT(AmazonProductData[[#This Row],[product_name-original]],FIND("~",SUBSTITUTE(AmazonProductData[[#This Row],[product_name-original]]," ","~",4))-1)</f>
        <v>Gilary Multi Charging Cable,</v>
      </c>
      <c r="F900" s="1" t="s">
        <v>1448</v>
      </c>
      <c r="G900" s="1" t="str">
        <f>LEFT(AmazonProductData[[#This Row],[category-orginal]],FIND("|",AmazonProductData[[#This Row],[category-orginal]]))</f>
        <v>Computers&amp;Accessories|</v>
      </c>
      <c r="H900" s="1" t="str">
        <f>SUBSTITUTE(AmazonProductData[[#This Row],[category-old3]], "OfficeProducts", "Office Products")</f>
        <v>Computers &amp; Accessories</v>
      </c>
      <c r="I900" s="1" t="str">
        <f>SUBSTITUTE(AmazonProductData[[#This Row],[Category2]], "&amp;", " &amp; ")</f>
        <v>Computers &amp; Accessories</v>
      </c>
      <c r="J900" s="1" t="str">
        <f>SUBSTITUTE(AmazonProductData[[#This Row],[category-old2]],"|","")</f>
        <v>Computers&amp;Accessories</v>
      </c>
      <c r="K900" s="1" t="s">
        <v>2688</v>
      </c>
      <c r="L900" s="13">
        <v>345</v>
      </c>
      <c r="M900" s="13" t="str">
        <f>IF(AmazonProductData[[#This Row],[Actual_price]]&lt;200,"₹200",IF(AmazonProductData[[#This Row],[Actual_price]]&lt;=500,"₹200–₹500"," &gt;₹500)"))</f>
        <v xml:space="preserve"> &gt;₹500)</v>
      </c>
      <c r="N900" s="36">
        <v>999</v>
      </c>
      <c r="O900" s="36" t="str">
        <f>IF(AmazonProductData[[#This Row],[Discount_percentage]]&gt;=0.5,"50% or More","Less Than 50%")</f>
        <v>50% or More</v>
      </c>
      <c r="P900" s="27">
        <v>0.65</v>
      </c>
      <c r="Q900" s="32" t="str">
        <f>IF(AmazonProductData[[#This Row],[Rating]]&lt;3,"Good",IF(AmazonProductData[[#This Row],[Rating]]&lt;=3.9,"Very Good","Excellent"))</f>
        <v>Very Good</v>
      </c>
      <c r="R900" s="32">
        <f>AmazonProductData[[#This Row],[Rating]]*AmazonProductData[[#This Row],[Rating_count]]</f>
        <v>4058.9</v>
      </c>
      <c r="S900" s="17">
        <v>3.7</v>
      </c>
      <c r="T900" s="17">
        <f>AmazonProductData[[#This Row],[Actual_price]]*AmazonProductData[[#This Row],[Rating_count]]</f>
        <v>1095903</v>
      </c>
      <c r="U900" s="17" t="str">
        <f>IF(AmazonProductData[[#This Row],[Rating_count]]&lt;1000,"Less than 1k Reviews","More than 1k Reviews")</f>
        <v>More than 1k Reviews</v>
      </c>
      <c r="V900" s="20">
        <v>1097</v>
      </c>
      <c r="W900" s="1" t="s">
        <v>2993</v>
      </c>
      <c r="X900" s="1" t="s">
        <v>4269</v>
      </c>
      <c r="Y900" s="1" t="s">
        <v>5463</v>
      </c>
      <c r="Z900" s="1" t="s">
        <v>6657</v>
      </c>
      <c r="AA900" s="1" t="s">
        <v>7851</v>
      </c>
      <c r="AB900" s="1" t="s">
        <v>9049</v>
      </c>
      <c r="AC900" s="2" t="s">
        <v>10277</v>
      </c>
      <c r="AD900" s="4" t="s">
        <v>11689</v>
      </c>
    </row>
    <row r="901" spans="1:30" x14ac:dyDescent="0.35">
      <c r="A901" s="3" t="s">
        <v>1159</v>
      </c>
      <c r="B901" s="3" t="str">
        <f>PROPER(AmazonProductData[[#This Row],[P_edit_3]])</f>
        <v>House Of Quirk Reusable</v>
      </c>
      <c r="C901" s="3" t="str">
        <f>SUBSTITUTE(AmazonProductData[[#This Row],[P_edit_2]],"/","")</f>
        <v>House of Quirk Reusable</v>
      </c>
      <c r="D901" s="3" t="str">
        <f>SUBSTITUTE(AmazonProductData[[#This Row],[P_edit_1]],"!!","")</f>
        <v>House of Quirk Reusable</v>
      </c>
      <c r="E901" s="3" t="str">
        <f>LEFT(AmazonProductData[[#This Row],[product_name-original]],FIND("~",SUBSTITUTE(AmazonProductData[[#This Row],[product_name-original]]," ","~",4))-1)</f>
        <v>House of Quirk Reusable</v>
      </c>
      <c r="F901" s="1" t="s">
        <v>2496</v>
      </c>
      <c r="G901" s="1" t="str">
        <f>LEFT(AmazonProductData[[#This Row],[category-orginal]],FIND("|",AmazonProductData[[#This Row],[category-orginal]]))</f>
        <v>Home&amp;Kitchen|</v>
      </c>
      <c r="H901" s="1" t="str">
        <f>SUBSTITUTE(AmazonProductData[[#This Row],[category-old3]], "OfficeProducts", "Office Products")</f>
        <v>Home &amp; Kitchen</v>
      </c>
      <c r="I901" s="1" t="str">
        <f>SUBSTITUTE(AmazonProductData[[#This Row],[Category2]], "&amp;", " &amp; ")</f>
        <v>Home &amp; Kitchen</v>
      </c>
      <c r="J901" s="1" t="str">
        <f>SUBSTITUTE(AmazonProductData[[#This Row],[category-old2]],"|","")</f>
        <v>Home&amp;Kitchen</v>
      </c>
      <c r="K901" s="1" t="s">
        <v>2833</v>
      </c>
      <c r="L901" s="13">
        <v>299</v>
      </c>
      <c r="M901" s="13" t="str">
        <f>IF(AmazonProductData[[#This Row],[Actual_price]]&lt;200,"₹200",IF(AmazonProductData[[#This Row],[Actual_price]]&lt;=500,"₹200–₹500"," &gt;₹500)"))</f>
        <v>₹200–₹500</v>
      </c>
      <c r="N901" s="36">
        <v>499</v>
      </c>
      <c r="O901" s="36" t="str">
        <f>IF(AmazonProductData[[#This Row],[Discount_percentage]]&gt;=0.5,"50% or More","Less Than 50%")</f>
        <v>Less Than 50%</v>
      </c>
      <c r="P901" s="27">
        <v>0.4</v>
      </c>
      <c r="Q901" s="32" t="str">
        <f>IF(AmazonProductData[[#This Row],[Rating]]&lt;3,"Good",IF(AmazonProductData[[#This Row],[Rating]]&lt;=3.9,"Very Good","Excellent"))</f>
        <v>Very Good</v>
      </c>
      <c r="R901" s="32">
        <f>AmazonProductData[[#This Row],[Rating]]*AmazonProductData[[#This Row],[Rating_count]]</f>
        <v>3958.5</v>
      </c>
      <c r="S901" s="17">
        <v>3.9</v>
      </c>
      <c r="T901" s="17">
        <f>AmazonProductData[[#This Row],[Actual_price]]*AmazonProductData[[#This Row],[Rating_count]]</f>
        <v>506485</v>
      </c>
      <c r="U901" s="17" t="str">
        <f>IF(AmazonProductData[[#This Row],[Rating_count]]&lt;1000,"Less than 1k Reviews","More than 1k Reviews")</f>
        <v>More than 1k Reviews</v>
      </c>
      <c r="V901" s="20">
        <v>1015</v>
      </c>
      <c r="W901" s="1" t="s">
        <v>4002</v>
      </c>
      <c r="X901" s="1" t="s">
        <v>5194</v>
      </c>
      <c r="Y901" s="1" t="s">
        <v>6388</v>
      </c>
      <c r="Z901" s="1" t="s">
        <v>7582</v>
      </c>
      <c r="AA901" s="1" t="s">
        <v>8776</v>
      </c>
      <c r="AB901" s="1" t="s">
        <v>9988</v>
      </c>
      <c r="AC901" s="2" t="s">
        <v>11401</v>
      </c>
      <c r="AD901" s="4" t="s">
        <v>12865</v>
      </c>
    </row>
    <row r="902" spans="1:30" hidden="1" x14ac:dyDescent="0.35">
      <c r="A902" s="3" t="s">
        <v>1317</v>
      </c>
      <c r="B902" s="3" t="str">
        <f>PROPER(AmazonProductData[[#This Row],[P_edit_3]])</f>
        <v>Havells Ventil Air Dx</v>
      </c>
      <c r="C902" s="3" t="str">
        <f>SUBSTITUTE(AmazonProductData[[#This Row],[P_edit_2]],"/","")</f>
        <v>Havells Ventil Air DX</v>
      </c>
      <c r="D902" s="3" t="str">
        <f>SUBSTITUTE(AmazonProductData[[#This Row],[P_edit_1]],"!!","")</f>
        <v>Havells Ventil Air DX</v>
      </c>
      <c r="E902" s="3" t="str">
        <f>LEFT(AmazonProductData[[#This Row],[product_name-original]],FIND("~",SUBSTITUTE(AmazonProductData[[#This Row],[product_name-original]]," ","~",4))-1)</f>
        <v>Havells Ventil Air DX</v>
      </c>
      <c r="F902" s="1" t="s">
        <v>2654</v>
      </c>
      <c r="G902" s="1" t="str">
        <f>LEFT(AmazonProductData[[#This Row],[category-orginal]],FIND("|",AmazonProductData[[#This Row],[category-orginal]]))</f>
        <v>Home&amp;Kitchen|</v>
      </c>
      <c r="H902" s="1" t="str">
        <f>SUBSTITUTE(AmazonProductData[[#This Row],[category-old3]], "OfficeProducts", "Office Products")</f>
        <v>Home &amp; Kitchen</v>
      </c>
      <c r="I902" s="1" t="str">
        <f>SUBSTITUTE(AmazonProductData[[#This Row],[Category2]], "&amp;", " &amp; ")</f>
        <v>Home &amp; Kitchen</v>
      </c>
      <c r="J902" s="1" t="str">
        <f>SUBSTITUTE(AmazonProductData[[#This Row],[category-old2]],"|","")</f>
        <v>Home&amp;Kitchen</v>
      </c>
      <c r="K902" s="1" t="s">
        <v>2862</v>
      </c>
      <c r="L902" s="13">
        <v>1999</v>
      </c>
      <c r="M902" s="13" t="str">
        <f>IF(AmazonProductData[[#This Row],[Actual_price]]&lt;200,"₹200",IF(AmazonProductData[[#This Row],[Actual_price]]&lt;=500,"₹200–₹500"," &gt;₹500)"))</f>
        <v xml:space="preserve"> &gt;₹500)</v>
      </c>
      <c r="N902" s="36">
        <v>2360</v>
      </c>
      <c r="O902" s="36" t="str">
        <f>IF(AmazonProductData[[#This Row],[Discount_percentage]]&gt;=0.5,"50% or More","Less Than 50%")</f>
        <v>Less Than 50%</v>
      </c>
      <c r="P902" s="27">
        <v>0.15</v>
      </c>
      <c r="Q902" s="32" t="str">
        <f>IF(AmazonProductData[[#This Row],[Rating]]&lt;3,"Good",IF(AmazonProductData[[#This Row],[Rating]]&lt;=3.9,"Very Good","Excellent"))</f>
        <v>Excellent</v>
      </c>
      <c r="R902" s="32">
        <f>AmazonProductData[[#This Row],[Rating]]*AmazonProductData[[#This Row],[Rating_count]]</f>
        <v>32764.2</v>
      </c>
      <c r="S902" s="17">
        <v>4.2</v>
      </c>
      <c r="T902" s="17">
        <f>AmazonProductData[[#This Row],[Actual_price]]*AmazonProductData[[#This Row],[Rating_count]]</f>
        <v>18410360</v>
      </c>
      <c r="U902" s="17" t="str">
        <f>IF(AmazonProductData[[#This Row],[Rating_count]]&lt;1000,"Less than 1k Reviews","More than 1k Reviews")</f>
        <v>More than 1k Reviews</v>
      </c>
      <c r="V902" s="20">
        <v>7801</v>
      </c>
      <c r="W902" s="1" t="s">
        <v>4159</v>
      </c>
      <c r="X902" s="1" t="s">
        <v>5352</v>
      </c>
      <c r="Y902" s="1" t="s">
        <v>6546</v>
      </c>
      <c r="Z902" s="1" t="s">
        <v>7740</v>
      </c>
      <c r="AA902" s="1" t="s">
        <v>8934</v>
      </c>
      <c r="AB902" s="1" t="s">
        <v>10146</v>
      </c>
      <c r="AC902" s="2" t="s">
        <v>11559</v>
      </c>
      <c r="AD902" s="4" t="s">
        <v>13023</v>
      </c>
    </row>
    <row r="903" spans="1:30" hidden="1" x14ac:dyDescent="0.35">
      <c r="A903" s="3" t="s">
        <v>1173</v>
      </c>
      <c r="B903" s="3" t="str">
        <f>PROPER(AmazonProductData[[#This Row],[P_edit_3]])</f>
        <v>Crompton Hill Briz Deco</v>
      </c>
      <c r="C903" s="3" t="str">
        <f>SUBSTITUTE(AmazonProductData[[#This Row],[P_edit_2]],"/","")</f>
        <v>Crompton Hill Briz Deco</v>
      </c>
      <c r="D903" s="3" t="str">
        <f>SUBSTITUTE(AmazonProductData[[#This Row],[P_edit_1]],"!!","")</f>
        <v>Crompton Hill Briz Deco</v>
      </c>
      <c r="E903" s="3" t="str">
        <f>LEFT(AmazonProductData[[#This Row],[product_name-original]],FIND("~",SUBSTITUTE(AmazonProductData[[#This Row],[product_name-original]]," ","~",4))-1)</f>
        <v>Crompton Hill Briz Deco</v>
      </c>
      <c r="F903" s="1" t="s">
        <v>2510</v>
      </c>
      <c r="G903" s="1" t="str">
        <f>LEFT(AmazonProductData[[#This Row],[category-orginal]],FIND("|",AmazonProductData[[#This Row],[category-orginal]]))</f>
        <v>Home&amp;Kitchen|</v>
      </c>
      <c r="H903" s="1" t="str">
        <f>SUBSTITUTE(AmazonProductData[[#This Row],[category-old3]], "OfficeProducts", "Office Products")</f>
        <v>Home &amp; Kitchen</v>
      </c>
      <c r="I903" s="1" t="str">
        <f>SUBSTITUTE(AmazonProductData[[#This Row],[Category2]], "&amp;", " &amp; ")</f>
        <v>Home &amp; Kitchen</v>
      </c>
      <c r="J903" s="1" t="str">
        <f>SUBSTITUTE(AmazonProductData[[#This Row],[category-old2]],"|","")</f>
        <v>Home&amp;Kitchen</v>
      </c>
      <c r="K903" s="1" t="s">
        <v>2855</v>
      </c>
      <c r="L903" s="13">
        <v>1804</v>
      </c>
      <c r="M903" s="13" t="str">
        <f>IF(AmazonProductData[[#This Row],[Actual_price]]&lt;200,"₹200",IF(AmazonProductData[[#This Row],[Actual_price]]&lt;=500,"₹200–₹500"," &gt;₹500)"))</f>
        <v xml:space="preserve"> &gt;₹500)</v>
      </c>
      <c r="N903" s="36">
        <v>2380</v>
      </c>
      <c r="O903" s="36" t="str">
        <f>IF(AmazonProductData[[#This Row],[Discount_percentage]]&gt;=0.5,"50% or More","Less Than 50%")</f>
        <v>Less Than 50%</v>
      </c>
      <c r="P903" s="27">
        <v>0.24</v>
      </c>
      <c r="Q903" s="32" t="str">
        <f>IF(AmazonProductData[[#This Row],[Rating]]&lt;3,"Good",IF(AmazonProductData[[#This Row],[Rating]]&lt;=3.9,"Very Good","Excellent"))</f>
        <v>Excellent</v>
      </c>
      <c r="R903" s="32">
        <f>AmazonProductData[[#This Row],[Rating]]*AmazonProductData[[#This Row],[Rating_count]]</f>
        <v>61528</v>
      </c>
      <c r="S903" s="17">
        <v>4</v>
      </c>
      <c r="T903" s="17">
        <f>AmazonProductData[[#This Row],[Actual_price]]*AmazonProductData[[#This Row],[Rating_count]]</f>
        <v>36609160</v>
      </c>
      <c r="U903" s="17" t="str">
        <f>IF(AmazonProductData[[#This Row],[Rating_count]]&lt;1000,"Less than 1k Reviews","More than 1k Reviews")</f>
        <v>More than 1k Reviews</v>
      </c>
      <c r="V903" s="20">
        <v>15382</v>
      </c>
      <c r="W903" s="1" t="s">
        <v>4016</v>
      </c>
      <c r="X903" s="1" t="s">
        <v>5208</v>
      </c>
      <c r="Y903" s="1" t="s">
        <v>6402</v>
      </c>
      <c r="Z903" s="1" t="s">
        <v>7596</v>
      </c>
      <c r="AA903" s="1" t="s">
        <v>8790</v>
      </c>
      <c r="AB903" s="1" t="s">
        <v>10002</v>
      </c>
      <c r="AC903" s="2" t="s">
        <v>11415</v>
      </c>
      <c r="AD903" s="4" t="s">
        <v>12879</v>
      </c>
    </row>
    <row r="904" spans="1:30" hidden="1" x14ac:dyDescent="0.35">
      <c r="A904" s="3" t="s">
        <v>1235</v>
      </c>
      <c r="B904" s="3" t="str">
        <f>PROPER(AmazonProductData[[#This Row],[P_edit_3]])</f>
        <v>Singer Aroma 1.8 Liter</v>
      </c>
      <c r="C904" s="3" t="str">
        <f>SUBSTITUTE(AmazonProductData[[#This Row],[P_edit_2]],"/","")</f>
        <v>Singer Aroma 1.8 Liter</v>
      </c>
      <c r="D904" s="3" t="str">
        <f>SUBSTITUTE(AmazonProductData[[#This Row],[P_edit_1]],"!!","")</f>
        <v>Singer Aroma 1.8 Liter</v>
      </c>
      <c r="E904" s="3" t="str">
        <f>LEFT(AmazonProductData[[#This Row],[product_name-original]],FIND("~",SUBSTITUTE(AmazonProductData[[#This Row],[product_name-original]]," ","~",4))-1)</f>
        <v>Singer Aroma 1.8 Liter</v>
      </c>
      <c r="F904" s="1" t="s">
        <v>2572</v>
      </c>
      <c r="G904" s="1" t="str">
        <f>LEFT(AmazonProductData[[#This Row],[category-orginal]],FIND("|",AmazonProductData[[#This Row],[category-orginal]]))</f>
        <v>Home&amp;Kitchen|</v>
      </c>
      <c r="H904" s="1" t="str">
        <f>SUBSTITUTE(AmazonProductData[[#This Row],[category-old3]], "OfficeProducts", "Office Products")</f>
        <v>Home &amp; Kitchen</v>
      </c>
      <c r="I904" s="1" t="str">
        <f>SUBSTITUTE(AmazonProductData[[#This Row],[Category2]], "&amp;", " &amp; ")</f>
        <v>Home &amp; Kitchen</v>
      </c>
      <c r="J904" s="1" t="str">
        <f>SUBSTITUTE(AmazonProductData[[#This Row],[category-old2]],"|","")</f>
        <v>Home&amp;Kitchen</v>
      </c>
      <c r="K904" s="1" t="s">
        <v>2830</v>
      </c>
      <c r="L904" s="13">
        <v>949</v>
      </c>
      <c r="M904" s="13" t="str">
        <f>IF(AmazonProductData[[#This Row],[Actual_price]]&lt;200,"₹200",IF(AmazonProductData[[#This Row],[Actual_price]]&lt;=500,"₹200–₹500"," &gt;₹500)"))</f>
        <v xml:space="preserve"> &gt;₹500)</v>
      </c>
      <c r="N904" s="36">
        <v>2385</v>
      </c>
      <c r="O904" s="36" t="str">
        <f>IF(AmazonProductData[[#This Row],[Discount_percentage]]&gt;=0.5,"50% or More","Less Than 50%")</f>
        <v>50% or More</v>
      </c>
      <c r="P904" s="27">
        <v>0.6</v>
      </c>
      <c r="Q904" s="32" t="str">
        <f>IF(AmazonProductData[[#This Row],[Rating]]&lt;3,"Good",IF(AmazonProductData[[#This Row],[Rating]]&lt;=3.9,"Very Good","Excellent"))</f>
        <v>Excellent</v>
      </c>
      <c r="R904" s="32">
        <f>AmazonProductData[[#This Row],[Rating]]*AmazonProductData[[#This Row],[Rating_count]]</f>
        <v>9475.0999999999985</v>
      </c>
      <c r="S904" s="17">
        <v>4.0999999999999996</v>
      </c>
      <c r="T904" s="17">
        <f>AmazonProductData[[#This Row],[Actual_price]]*AmazonProductData[[#This Row],[Rating_count]]</f>
        <v>5511735</v>
      </c>
      <c r="U904" s="17" t="str">
        <f>IF(AmazonProductData[[#This Row],[Rating_count]]&lt;1000,"Less than 1k Reviews","More than 1k Reviews")</f>
        <v>More than 1k Reviews</v>
      </c>
      <c r="V904" s="20">
        <v>2311</v>
      </c>
      <c r="W904" s="1" t="s">
        <v>4077</v>
      </c>
      <c r="X904" s="1" t="s">
        <v>5270</v>
      </c>
      <c r="Y904" s="1" t="s">
        <v>6464</v>
      </c>
      <c r="Z904" s="1" t="s">
        <v>7658</v>
      </c>
      <c r="AA904" s="1" t="s">
        <v>8852</v>
      </c>
      <c r="AB904" s="1" t="s">
        <v>10064</v>
      </c>
      <c r="AC904" s="2" t="s">
        <v>11477</v>
      </c>
      <c r="AD904" s="4" t="s">
        <v>12941</v>
      </c>
    </row>
    <row r="905" spans="1:30" hidden="1" x14ac:dyDescent="0.35">
      <c r="A905" s="3" t="s">
        <v>137</v>
      </c>
      <c r="B905" s="3" t="str">
        <f>PROPER(AmazonProductData[[#This Row],[P_edit_3]])</f>
        <v>10K 8K 4K Hdmi</v>
      </c>
      <c r="C905" s="3" t="str">
        <f>SUBSTITUTE(AmazonProductData[[#This Row],[P_edit_2]],"/","")</f>
        <v>10k 8k 4k HDMI</v>
      </c>
      <c r="D905" s="3" t="str">
        <f>SUBSTITUTE(AmazonProductData[[#This Row],[P_edit_1]],"!!","")</f>
        <v>10k 8k 4k HDMI</v>
      </c>
      <c r="E905" s="3" t="str">
        <f>LEFT(AmazonProductData[[#This Row],[product_name-original]],FIND("~",SUBSTITUTE(AmazonProductData[[#This Row],[product_name-original]]," ","~",4))-1)</f>
        <v>10k 8k 4k HDMI</v>
      </c>
      <c r="F905" s="1" t="s">
        <v>1488</v>
      </c>
      <c r="G905" s="1" t="str">
        <f>LEFT(AmazonProductData[[#This Row],[category-orginal]],FIND("|",AmazonProductData[[#This Row],[category-orginal]]))</f>
        <v>Electronics|</v>
      </c>
      <c r="H905" s="1" t="str">
        <f>SUBSTITUTE(AmazonProductData[[#This Row],[category-old3]], "OfficeProducts", "Office Products")</f>
        <v>Electronics</v>
      </c>
      <c r="I905" s="1" t="str">
        <f>SUBSTITUTE(AmazonProductData[[#This Row],[Category2]], "&amp;", " &amp; ")</f>
        <v>Electronics</v>
      </c>
      <c r="J905" s="1" t="str">
        <f>SUBSTITUTE(AmazonProductData[[#This Row],[category-old2]],"|","")</f>
        <v>Electronics</v>
      </c>
      <c r="K905" s="1" t="s">
        <v>2690</v>
      </c>
      <c r="L905" s="13">
        <v>999</v>
      </c>
      <c r="M905" s="13" t="str">
        <f>IF(AmazonProductData[[#This Row],[Actual_price]]&lt;200,"₹200",IF(AmazonProductData[[#This Row],[Actual_price]]&lt;=500,"₹200–₹500"," &gt;₹500)"))</f>
        <v xml:space="preserve"> &gt;₹500)</v>
      </c>
      <c r="N905" s="36">
        <v>2399</v>
      </c>
      <c r="O905" s="36" t="str">
        <f>IF(AmazonProductData[[#This Row],[Discount_percentage]]&gt;=0.5,"50% or More","Less Than 50%")</f>
        <v>50% or More</v>
      </c>
      <c r="P905" s="27">
        <v>0.57999999999999996</v>
      </c>
      <c r="Q905" s="32" t="str">
        <f>IF(AmazonProductData[[#This Row],[Rating]]&lt;3,"Good",IF(AmazonProductData[[#This Row],[Rating]]&lt;=3.9,"Very Good","Excellent"))</f>
        <v>Excellent</v>
      </c>
      <c r="R905" s="32">
        <f>AmazonProductData[[#This Row],[Rating]]*AmazonProductData[[#This Row],[Rating_count]]</f>
        <v>16854.399999999998</v>
      </c>
      <c r="S905" s="17">
        <v>4.5999999999999996</v>
      </c>
      <c r="T905" s="17">
        <f>AmazonProductData[[#This Row],[Actual_price]]*AmazonProductData[[#This Row],[Rating_count]]</f>
        <v>8789936</v>
      </c>
      <c r="U905" s="17" t="str">
        <f>IF(AmazonProductData[[#This Row],[Rating_count]]&lt;1000,"Less than 1k Reviews","More than 1k Reviews")</f>
        <v>More than 1k Reviews</v>
      </c>
      <c r="V905" s="20">
        <v>3664</v>
      </c>
      <c r="W905" s="1" t="s">
        <v>3031</v>
      </c>
      <c r="X905" s="1" t="s">
        <v>4299</v>
      </c>
      <c r="Y905" s="1" t="s">
        <v>5493</v>
      </c>
      <c r="Z905" s="1" t="s">
        <v>6687</v>
      </c>
      <c r="AA905" s="1" t="s">
        <v>7881</v>
      </c>
      <c r="AB905" s="1" t="s">
        <v>9081</v>
      </c>
      <c r="AC905" s="2" t="s">
        <v>10315</v>
      </c>
      <c r="AD905" s="4" t="s">
        <v>11729</v>
      </c>
    </row>
    <row r="906" spans="1:30" hidden="1" x14ac:dyDescent="0.35">
      <c r="A906" s="3" t="s">
        <v>685</v>
      </c>
      <c r="B906" s="3" t="str">
        <f>PROPER(AmazonProductData[[#This Row],[P_edit_3]])</f>
        <v>Tp-Link Ac750 Dual Band</v>
      </c>
      <c r="C906" s="3" t="str">
        <f>SUBSTITUTE(AmazonProductData[[#This Row],[P_edit_2]],"/","")</f>
        <v>TP-Link AC750 Dual Band</v>
      </c>
      <c r="D906" s="3" t="str">
        <f>SUBSTITUTE(AmazonProductData[[#This Row],[P_edit_1]],"!!","")</f>
        <v>TP-Link AC750 Dual Band</v>
      </c>
      <c r="E906" s="3" t="str">
        <f>LEFT(AmazonProductData[[#This Row],[product_name-original]],FIND("~",SUBSTITUTE(AmazonProductData[[#This Row],[product_name-original]]," ","~",4))-1)</f>
        <v>TP-Link AC750 Dual Band</v>
      </c>
      <c r="F906" s="1" t="s">
        <v>2022</v>
      </c>
      <c r="G906" s="1" t="str">
        <f>LEFT(AmazonProductData[[#This Row],[category-orginal]],FIND("|",AmazonProductData[[#This Row],[category-orginal]]))</f>
        <v>Computers&amp;Accessories|</v>
      </c>
      <c r="H906" s="1" t="str">
        <f>SUBSTITUTE(AmazonProductData[[#This Row],[category-old3]], "OfficeProducts", "Office Products")</f>
        <v>Computers &amp; Accessories</v>
      </c>
      <c r="I906" s="1" t="str">
        <f>SUBSTITUTE(AmazonProductData[[#This Row],[Category2]], "&amp;", " &amp; ")</f>
        <v>Computers &amp; Accessories</v>
      </c>
      <c r="J906" s="1" t="str">
        <f>SUBSTITUTE(AmazonProductData[[#This Row],[category-old2]],"|","")</f>
        <v>Computers&amp;Accessories</v>
      </c>
      <c r="K906" s="1" t="s">
        <v>2757</v>
      </c>
      <c r="L906" s="13">
        <v>1529</v>
      </c>
      <c r="M906" s="13" t="str">
        <f>IF(AmazonProductData[[#This Row],[Actual_price]]&lt;200,"₹200",IF(AmazonProductData[[#This Row],[Actual_price]]&lt;=500,"₹200–₹500"," &gt;₹500)"))</f>
        <v xml:space="preserve"> &gt;₹500)</v>
      </c>
      <c r="N906" s="36">
        <v>2399</v>
      </c>
      <c r="O906" s="36" t="str">
        <f>IF(AmazonProductData[[#This Row],[Discount_percentage]]&gt;=0.5,"50% or More","Less Than 50%")</f>
        <v>Less Than 50%</v>
      </c>
      <c r="P906" s="27">
        <v>0.36</v>
      </c>
      <c r="Q906" s="32" t="str">
        <f>IF(AmazonProductData[[#This Row],[Rating]]&lt;3,"Good",IF(AmazonProductData[[#This Row],[Rating]]&lt;=3.9,"Very Good","Excellent"))</f>
        <v>Excellent</v>
      </c>
      <c r="R906" s="32">
        <f>AmazonProductData[[#This Row],[Rating]]*AmazonProductData[[#This Row],[Rating_count]]</f>
        <v>294158.7</v>
      </c>
      <c r="S906" s="17">
        <v>4.3</v>
      </c>
      <c r="T906" s="17">
        <f>AmazonProductData[[#This Row],[Actual_price]]*AmazonProductData[[#This Row],[Rating_count]]</f>
        <v>164113191</v>
      </c>
      <c r="U906" s="17" t="str">
        <f>IF(AmazonProductData[[#This Row],[Rating_count]]&lt;1000,"Less than 1k Reviews","More than 1k Reviews")</f>
        <v>More than 1k Reviews</v>
      </c>
      <c r="V906" s="20">
        <v>68409</v>
      </c>
      <c r="W906" s="1" t="s">
        <v>3533</v>
      </c>
      <c r="X906" s="1" t="s">
        <v>4724</v>
      </c>
      <c r="Y906" s="1" t="s">
        <v>5918</v>
      </c>
      <c r="Z906" s="1" t="s">
        <v>7112</v>
      </c>
      <c r="AA906" s="1" t="s">
        <v>8306</v>
      </c>
      <c r="AB906" s="1" t="s">
        <v>9514</v>
      </c>
      <c r="AC906" s="2" t="s">
        <v>10902</v>
      </c>
      <c r="AD906" s="4" t="s">
        <v>12348</v>
      </c>
    </row>
    <row r="907" spans="1:30" x14ac:dyDescent="0.35">
      <c r="A907" s="3" t="s">
        <v>1077</v>
      </c>
      <c r="B907" s="3" t="str">
        <f>PROPER(AmazonProductData[[#This Row],[P_edit_3]])</f>
        <v>Akiara¬Æ - Makes Life</v>
      </c>
      <c r="C907" s="3" t="str">
        <f>SUBSTITUTE(AmazonProductData[[#This Row],[P_edit_2]],"/","")</f>
        <v>Akiara¬Æ - Makes life</v>
      </c>
      <c r="D907" s="3" t="str">
        <f>SUBSTITUTE(AmazonProductData[[#This Row],[P_edit_1]],"!!","")</f>
        <v>Akiara¬Æ - Makes life</v>
      </c>
      <c r="E907" s="3" t="str">
        <f>LEFT(AmazonProductData[[#This Row],[product_name-original]],FIND("~",SUBSTITUTE(AmazonProductData[[#This Row],[product_name-original]]," ","~",4))-1)</f>
        <v>Akiara¬Æ - Makes life</v>
      </c>
      <c r="F907" s="1" t="s">
        <v>2414</v>
      </c>
      <c r="G907" s="1" t="str">
        <f>LEFT(AmazonProductData[[#This Row],[category-orginal]],FIND("|",AmazonProductData[[#This Row],[category-orginal]]))</f>
        <v>Home&amp;Kitchen|</v>
      </c>
      <c r="H907" s="1" t="str">
        <f>SUBSTITUTE(AmazonProductData[[#This Row],[category-old3]], "OfficeProducts", "Office Products")</f>
        <v>Home &amp; Kitchen</v>
      </c>
      <c r="I907" s="1" t="str">
        <f>SUBSTITUTE(AmazonProductData[[#This Row],[Category2]], "&amp;", " &amp; ")</f>
        <v>Home &amp; Kitchen</v>
      </c>
      <c r="J907" s="1" t="str">
        <f>SUBSTITUTE(AmazonProductData[[#This Row],[category-old2]],"|","")</f>
        <v>Home&amp;Kitchen</v>
      </c>
      <c r="K907" s="1" t="s">
        <v>2872</v>
      </c>
      <c r="L907" s="13">
        <v>1484</v>
      </c>
      <c r="M907" s="13" t="str">
        <f>IF(AmazonProductData[[#This Row],[Actual_price]]&lt;200,"₹200",IF(AmazonProductData[[#This Row],[Actual_price]]&lt;=500,"₹200–₹500"," &gt;₹500)"))</f>
        <v xml:space="preserve"> &gt;₹500)</v>
      </c>
      <c r="N907" s="36">
        <v>2499</v>
      </c>
      <c r="O907" s="36" t="str">
        <f>IF(AmazonProductData[[#This Row],[Discount_percentage]]&gt;=0.5,"50% or More","Less Than 50%")</f>
        <v>Less Than 50%</v>
      </c>
      <c r="P907" s="27">
        <v>0.41</v>
      </c>
      <c r="Q907" s="32" t="str">
        <f>IF(AmazonProductData[[#This Row],[Rating]]&lt;3,"Good",IF(AmazonProductData[[#This Row],[Rating]]&lt;=3.9,"Very Good","Excellent"))</f>
        <v>Very Good</v>
      </c>
      <c r="R907" s="32">
        <f>AmazonProductData[[#This Row],[Rating]]*AmazonProductData[[#This Row],[Rating_count]]</f>
        <v>3947.9</v>
      </c>
      <c r="S907" s="17">
        <v>3.7</v>
      </c>
      <c r="T907" s="17">
        <f>AmazonProductData[[#This Row],[Actual_price]]*AmazonProductData[[#This Row],[Rating_count]]</f>
        <v>2666433</v>
      </c>
      <c r="U907" s="17" t="str">
        <f>IF(AmazonProductData[[#This Row],[Rating_count]]&lt;1000,"Less than 1k Reviews","More than 1k Reviews")</f>
        <v>More than 1k Reviews</v>
      </c>
      <c r="V907" s="20">
        <v>1067</v>
      </c>
      <c r="W907" s="1" t="s">
        <v>3920</v>
      </c>
      <c r="X907" s="1" t="s">
        <v>5112</v>
      </c>
      <c r="Y907" s="1" t="s">
        <v>6306</v>
      </c>
      <c r="Z907" s="1" t="s">
        <v>7500</v>
      </c>
      <c r="AA907" s="1" t="s">
        <v>8694</v>
      </c>
      <c r="AB907" s="1" t="s">
        <v>9906</v>
      </c>
      <c r="AC907" s="2" t="s">
        <v>11320</v>
      </c>
      <c r="AD907" s="4" t="s">
        <v>12783</v>
      </c>
    </row>
    <row r="908" spans="1:30" hidden="1" x14ac:dyDescent="0.35">
      <c r="A908" s="3" t="s">
        <v>1004</v>
      </c>
      <c r="B908" s="3" t="str">
        <f>PROPER(AmazonProductData[[#This Row],[P_edit_3]])</f>
        <v>Crompton Insta Comfort Heater</v>
      </c>
      <c r="C908" s="3" t="str">
        <f>SUBSTITUTE(AmazonProductData[[#This Row],[P_edit_2]],"/","")</f>
        <v>Crompton Insta Comfort Heater</v>
      </c>
      <c r="D908" s="3" t="str">
        <f>SUBSTITUTE(AmazonProductData[[#This Row],[P_edit_1]],"!!","")</f>
        <v>Crompton Insta Comfort Heater</v>
      </c>
      <c r="E908" s="3" t="str">
        <f>LEFT(AmazonProductData[[#This Row],[product_name-original]],FIND("~",SUBSTITUTE(AmazonProductData[[#This Row],[product_name-original]]," ","~",4))-1)</f>
        <v>Crompton Insta Comfort Heater</v>
      </c>
      <c r="F908" s="1" t="s">
        <v>2341</v>
      </c>
      <c r="G908" s="1" t="str">
        <f>LEFT(AmazonProductData[[#This Row],[category-orginal]],FIND("|",AmazonProductData[[#This Row],[category-orginal]]))</f>
        <v>Home&amp;Kitchen|</v>
      </c>
      <c r="H908" s="1" t="str">
        <f>SUBSTITUTE(AmazonProductData[[#This Row],[category-old3]], "OfficeProducts", "Office Products")</f>
        <v>Home &amp; Kitchen</v>
      </c>
      <c r="I908" s="1" t="str">
        <f>SUBSTITUTE(AmazonProductData[[#This Row],[Category2]], "&amp;", " &amp; ")</f>
        <v>Home &amp; Kitchen</v>
      </c>
      <c r="J908" s="1" t="str">
        <f>SUBSTITUTE(AmazonProductData[[#This Row],[category-old2]],"|","")</f>
        <v>Home&amp;Kitchen</v>
      </c>
      <c r="K908" s="1" t="s">
        <v>2831</v>
      </c>
      <c r="L908" s="13">
        <v>1959</v>
      </c>
      <c r="M908" s="13" t="str">
        <f>IF(AmazonProductData[[#This Row],[Actual_price]]&lt;200,"₹200",IF(AmazonProductData[[#This Row],[Actual_price]]&lt;=500,"₹200–₹500"," &gt;₹500)"))</f>
        <v xml:space="preserve"> &gt;₹500)</v>
      </c>
      <c r="N908" s="36">
        <v>2400</v>
      </c>
      <c r="O908" s="36" t="str">
        <f>IF(AmazonProductData[[#This Row],[Discount_percentage]]&gt;=0.5,"50% or More","Less Than 50%")</f>
        <v>Less Than 50%</v>
      </c>
      <c r="P908" s="27">
        <v>0.18</v>
      </c>
      <c r="Q908" s="32" t="str">
        <f>IF(AmazonProductData[[#This Row],[Rating]]&lt;3,"Good",IF(AmazonProductData[[#This Row],[Rating]]&lt;=3.9,"Very Good","Excellent"))</f>
        <v>Excellent</v>
      </c>
      <c r="R908" s="32">
        <f>AmazonProductData[[#This Row],[Rating]]*AmazonProductData[[#This Row],[Rating_count]]</f>
        <v>948</v>
      </c>
      <c r="S908" s="17">
        <v>4</v>
      </c>
      <c r="T908" s="17">
        <f>AmazonProductData[[#This Row],[Actual_price]]*AmazonProductData[[#This Row],[Rating_count]]</f>
        <v>568800</v>
      </c>
      <c r="U908" s="17" t="str">
        <f>IF(AmazonProductData[[#This Row],[Rating_count]]&lt;1000,"Less than 1k Reviews","More than 1k Reviews")</f>
        <v>Less than 1k Reviews</v>
      </c>
      <c r="V908" s="20">
        <v>237</v>
      </c>
      <c r="W908" s="1" t="s">
        <v>3848</v>
      </c>
      <c r="X908" s="1" t="s">
        <v>5039</v>
      </c>
      <c r="Y908" s="1" t="s">
        <v>6233</v>
      </c>
      <c r="Z908" s="1" t="s">
        <v>7427</v>
      </c>
      <c r="AA908" s="1" t="s">
        <v>8621</v>
      </c>
      <c r="AB908" s="1" t="s">
        <v>9833</v>
      </c>
      <c r="AC908" s="2" t="s">
        <v>11247</v>
      </c>
      <c r="AD908" s="4" t="s">
        <v>12710</v>
      </c>
    </row>
    <row r="909" spans="1:30" hidden="1" x14ac:dyDescent="0.35">
      <c r="A909" s="3" t="s">
        <v>1176</v>
      </c>
      <c r="B909" s="3" t="str">
        <f>PROPER(AmazonProductData[[#This Row],[P_edit_3]])</f>
        <v>Amazon Basics 650 Watt</v>
      </c>
      <c r="C909" s="3" t="str">
        <f>SUBSTITUTE(AmazonProductData[[#This Row],[P_edit_2]],"/","")</f>
        <v>Amazon Basics 650 Watt</v>
      </c>
      <c r="D909" s="3" t="str">
        <f>SUBSTITUTE(AmazonProductData[[#This Row],[P_edit_1]],"!!","")</f>
        <v>Amazon Basics 650 Watt</v>
      </c>
      <c r="E909" s="3" t="str">
        <f>LEFT(AmazonProductData[[#This Row],[product_name-original]],FIND("~",SUBSTITUTE(AmazonProductData[[#This Row],[product_name-original]]," ","~",4))-1)</f>
        <v>Amazon Basics 650 Watt</v>
      </c>
      <c r="F909" s="1" t="s">
        <v>2513</v>
      </c>
      <c r="G909" s="1" t="str">
        <f>LEFT(AmazonProductData[[#This Row],[category-orginal]],FIND("|",AmazonProductData[[#This Row],[category-orginal]]))</f>
        <v>Home&amp;Kitchen|</v>
      </c>
      <c r="H909" s="1" t="str">
        <f>SUBSTITUTE(AmazonProductData[[#This Row],[category-old3]], "OfficeProducts", "Office Products")</f>
        <v>Home &amp; Kitchen</v>
      </c>
      <c r="I909" s="1" t="str">
        <f>SUBSTITUTE(AmazonProductData[[#This Row],[Category2]], "&amp;", " &amp; ")</f>
        <v>Home &amp; Kitchen</v>
      </c>
      <c r="J909" s="1" t="str">
        <f>SUBSTITUTE(AmazonProductData[[#This Row],[category-old2]],"|","")</f>
        <v>Home&amp;Kitchen</v>
      </c>
      <c r="K909" s="1" t="s">
        <v>2863</v>
      </c>
      <c r="L909" s="13">
        <v>1189</v>
      </c>
      <c r="M909" s="13" t="str">
        <f>IF(AmazonProductData[[#This Row],[Actual_price]]&lt;200,"₹200",IF(AmazonProductData[[#This Row],[Actual_price]]&lt;=500,"₹200–₹500"," &gt;₹500)"))</f>
        <v xml:space="preserve"> &gt;₹500)</v>
      </c>
      <c r="N909" s="36">
        <v>2400</v>
      </c>
      <c r="O909" s="36" t="str">
        <f>IF(AmazonProductData[[#This Row],[Discount_percentage]]&gt;=0.5,"50% or More","Less Than 50%")</f>
        <v>50% or More</v>
      </c>
      <c r="P909" s="27">
        <v>0.5</v>
      </c>
      <c r="Q909" s="32" t="str">
        <f>IF(AmazonProductData[[#This Row],[Rating]]&lt;3,"Good",IF(AmazonProductData[[#This Row],[Rating]]&lt;=3.9,"Very Good","Excellent"))</f>
        <v>Excellent</v>
      </c>
      <c r="R909" s="32">
        <f>AmazonProductData[[#This Row],[Rating]]*AmazonProductData[[#This Row],[Rating_count]]</f>
        <v>2533.7999999999997</v>
      </c>
      <c r="S909" s="17">
        <v>4.0999999999999996</v>
      </c>
      <c r="T909" s="17">
        <f>AmazonProductData[[#This Row],[Actual_price]]*AmazonProductData[[#This Row],[Rating_count]]</f>
        <v>1483200</v>
      </c>
      <c r="U909" s="17" t="str">
        <f>IF(AmazonProductData[[#This Row],[Rating_count]]&lt;1000,"Less than 1k Reviews","More than 1k Reviews")</f>
        <v>Less than 1k Reviews</v>
      </c>
      <c r="V909" s="20">
        <v>618</v>
      </c>
      <c r="W909" s="1" t="s">
        <v>4019</v>
      </c>
      <c r="X909" s="1" t="s">
        <v>5211</v>
      </c>
      <c r="Y909" s="1" t="s">
        <v>6405</v>
      </c>
      <c r="Z909" s="1" t="s">
        <v>7599</v>
      </c>
      <c r="AA909" s="1" t="s">
        <v>8793</v>
      </c>
      <c r="AB909" s="1" t="s">
        <v>10005</v>
      </c>
      <c r="AC909" s="2" t="s">
        <v>11418</v>
      </c>
      <c r="AD909" s="4" t="s">
        <v>12882</v>
      </c>
    </row>
    <row r="910" spans="1:30" x14ac:dyDescent="0.35">
      <c r="A910" s="3" t="s">
        <v>117</v>
      </c>
      <c r="B910" s="3" t="str">
        <f>PROPER(AmazonProductData[[#This Row],[P_edit_3]])</f>
        <v>King Shine Multi Retractable</v>
      </c>
      <c r="C910" s="3" t="str">
        <f>SUBSTITUTE(AmazonProductData[[#This Row],[P_edit_2]],"/","")</f>
        <v>King Shine Multi Retractable</v>
      </c>
      <c r="D910" s="3" t="str">
        <f>SUBSTITUTE(AmazonProductData[[#This Row],[P_edit_1]],"!!","")</f>
        <v>King Shine Multi Retractable</v>
      </c>
      <c r="E910" s="3" t="str">
        <f>LEFT(AmazonProductData[[#This Row],[product_name-original]],FIND("~",SUBSTITUTE(AmazonProductData[[#This Row],[product_name-original]]," ","~",4))-1)</f>
        <v>King Shine Multi Retractable</v>
      </c>
      <c r="F910" s="1" t="s">
        <v>1468</v>
      </c>
      <c r="G910" s="1" t="str">
        <f>LEFT(AmazonProductData[[#This Row],[category-orginal]],FIND("|",AmazonProductData[[#This Row],[category-orginal]]))</f>
        <v>Computers&amp;Accessories|</v>
      </c>
      <c r="H910" s="1" t="str">
        <f>SUBSTITUTE(AmazonProductData[[#This Row],[category-old3]], "OfficeProducts", "Office Products")</f>
        <v>Computers &amp; Accessories</v>
      </c>
      <c r="I910" s="1" t="str">
        <f>SUBSTITUTE(AmazonProductData[[#This Row],[Category2]], "&amp;", " &amp; ")</f>
        <v>Computers &amp; Accessories</v>
      </c>
      <c r="J910" s="1" t="str">
        <f>SUBSTITUTE(AmazonProductData[[#This Row],[category-old2]],"|","")</f>
        <v>Computers&amp;Accessories</v>
      </c>
      <c r="K910" s="1" t="s">
        <v>2688</v>
      </c>
      <c r="L910" s="13">
        <v>347</v>
      </c>
      <c r="M910" s="13" t="str">
        <f>IF(AmazonProductData[[#This Row],[Actual_price]]&lt;200,"₹200",IF(AmazonProductData[[#This Row],[Actual_price]]&lt;=500,"₹200–₹500"," &gt;₹500)"))</f>
        <v xml:space="preserve"> &gt;₹500)</v>
      </c>
      <c r="N910" s="36">
        <v>999</v>
      </c>
      <c r="O910" s="36" t="str">
        <f>IF(AmazonProductData[[#This Row],[Discount_percentage]]&gt;=0.5,"50% or More","Less Than 50%")</f>
        <v>50% or More</v>
      </c>
      <c r="P910" s="27">
        <v>0.65</v>
      </c>
      <c r="Q910" s="32" t="str">
        <f>IF(AmazonProductData[[#This Row],[Rating]]&lt;3,"Good",IF(AmazonProductData[[#This Row],[Rating]]&lt;=3.9,"Very Good","Excellent"))</f>
        <v>Very Good</v>
      </c>
      <c r="R910" s="32">
        <f>AmazonProductData[[#This Row],[Rating]]*AmazonProductData[[#This Row],[Rating_count]]</f>
        <v>3923.5</v>
      </c>
      <c r="S910" s="17">
        <v>3.5</v>
      </c>
      <c r="T910" s="17">
        <f>AmazonProductData[[#This Row],[Actual_price]]*AmazonProductData[[#This Row],[Rating_count]]</f>
        <v>1119879</v>
      </c>
      <c r="U910" s="17" t="str">
        <f>IF(AmazonProductData[[#This Row],[Rating_count]]&lt;1000,"Less than 1k Reviews","More than 1k Reviews")</f>
        <v>More than 1k Reviews</v>
      </c>
      <c r="V910" s="20">
        <v>1121</v>
      </c>
      <c r="W910" s="1" t="s">
        <v>3012</v>
      </c>
      <c r="X910" s="1" t="s">
        <v>4284</v>
      </c>
      <c r="Y910" s="1" t="s">
        <v>5478</v>
      </c>
      <c r="Z910" s="1" t="s">
        <v>6672</v>
      </c>
      <c r="AA910" s="1" t="s">
        <v>7866</v>
      </c>
      <c r="AB910" s="1" t="s">
        <v>9066</v>
      </c>
      <c r="AC910" s="2" t="s">
        <v>10295</v>
      </c>
      <c r="AD910" s="4" t="s">
        <v>11709</v>
      </c>
    </row>
    <row r="911" spans="1:30" hidden="1" x14ac:dyDescent="0.35">
      <c r="A911" s="3" t="s">
        <v>1300</v>
      </c>
      <c r="B911" s="3" t="str">
        <f>PROPER(AmazonProductData[[#This Row],[P_edit_3]])</f>
        <v>Kent 16051 Hand Blender</v>
      </c>
      <c r="C911" s="3" t="str">
        <f>SUBSTITUTE(AmazonProductData[[#This Row],[P_edit_2]],"/","")</f>
        <v>KENT 16051 Hand Blender</v>
      </c>
      <c r="D911" s="3" t="str">
        <f>SUBSTITUTE(AmazonProductData[[#This Row],[P_edit_1]],"!!","")</f>
        <v>KENT 16051 Hand Blender</v>
      </c>
      <c r="E911" s="3" t="str">
        <f>LEFT(AmazonProductData[[#This Row],[product_name-original]],FIND("~",SUBSTITUTE(AmazonProductData[[#This Row],[product_name-original]]," ","~",4))-1)</f>
        <v>KENT 16051 Hand Blender</v>
      </c>
      <c r="F911" s="1" t="s">
        <v>2637</v>
      </c>
      <c r="G911" s="1" t="str">
        <f>LEFT(AmazonProductData[[#This Row],[category-orginal]],FIND("|",AmazonProductData[[#This Row],[category-orginal]]))</f>
        <v>Home&amp;Kitchen|</v>
      </c>
      <c r="H911" s="1" t="str">
        <f>SUBSTITUTE(AmazonProductData[[#This Row],[category-old3]], "OfficeProducts", "Office Products")</f>
        <v>Home &amp; Kitchen</v>
      </c>
      <c r="I911" s="1" t="str">
        <f>SUBSTITUTE(AmazonProductData[[#This Row],[Category2]], "&amp;", " &amp; ")</f>
        <v>Home &amp; Kitchen</v>
      </c>
      <c r="J911" s="1" t="str">
        <f>SUBSTITUTE(AmazonProductData[[#This Row],[category-old2]],"|","")</f>
        <v>Home&amp;Kitchen</v>
      </c>
      <c r="K911" s="1" t="s">
        <v>2837</v>
      </c>
      <c r="L911" s="13">
        <v>1745</v>
      </c>
      <c r="M911" s="13" t="str">
        <f>IF(AmazonProductData[[#This Row],[Actual_price]]&lt;200,"₹200",IF(AmazonProductData[[#This Row],[Actual_price]]&lt;=500,"₹200–₹500"," &gt;₹500)"))</f>
        <v xml:space="preserve"> &gt;₹500)</v>
      </c>
      <c r="N911" s="36">
        <v>2400</v>
      </c>
      <c r="O911" s="36" t="str">
        <f>IF(AmazonProductData[[#This Row],[Discount_percentage]]&gt;=0.5,"50% or More","Less Than 50%")</f>
        <v>Less Than 50%</v>
      </c>
      <c r="P911" s="27">
        <v>0.27</v>
      </c>
      <c r="Q911" s="32" t="str">
        <f>IF(AmazonProductData[[#This Row],[Rating]]&lt;3,"Good",IF(AmazonProductData[[#This Row],[Rating]]&lt;=3.9,"Very Good","Excellent"))</f>
        <v>Excellent</v>
      </c>
      <c r="R911" s="32">
        <f>AmazonProductData[[#This Row],[Rating]]*AmazonProductData[[#This Row],[Rating_count]]</f>
        <v>59472</v>
      </c>
      <c r="S911" s="17">
        <v>4.2</v>
      </c>
      <c r="T911" s="17">
        <f>AmazonProductData[[#This Row],[Actual_price]]*AmazonProductData[[#This Row],[Rating_count]]</f>
        <v>33984000</v>
      </c>
      <c r="U911" s="17" t="str">
        <f>IF(AmazonProductData[[#This Row],[Rating_count]]&lt;1000,"Less than 1k Reviews","More than 1k Reviews")</f>
        <v>More than 1k Reviews</v>
      </c>
      <c r="V911" s="20">
        <v>14160</v>
      </c>
      <c r="W911" s="1" t="s">
        <v>4142</v>
      </c>
      <c r="X911" s="1" t="s">
        <v>5335</v>
      </c>
      <c r="Y911" s="1" t="s">
        <v>6529</v>
      </c>
      <c r="Z911" s="1" t="s">
        <v>7723</v>
      </c>
      <c r="AA911" s="1" t="s">
        <v>8917</v>
      </c>
      <c r="AB911" s="1" t="s">
        <v>10129</v>
      </c>
      <c r="AC911" s="2" t="s">
        <v>11542</v>
      </c>
      <c r="AD911" s="4" t="s">
        <v>13006</v>
      </c>
    </row>
    <row r="912" spans="1:30" hidden="1" x14ac:dyDescent="0.35">
      <c r="A912" s="3" t="s">
        <v>515</v>
      </c>
      <c r="B912" s="3" t="str">
        <f>PROPER(AmazonProductData[[#This Row],[P_edit_3]])</f>
        <v>Sandisk Ultra Microsd Uhs-I</v>
      </c>
      <c r="C912" s="3" t="str">
        <f>SUBSTITUTE(AmazonProductData[[#This Row],[P_edit_2]],"/","")</f>
        <v>SanDisk Ultra microSD UHS-I</v>
      </c>
      <c r="D912" s="3" t="str">
        <f>SUBSTITUTE(AmazonProductData[[#This Row],[P_edit_1]],"!!","")</f>
        <v>SanDisk Ultra microSD UHS-I</v>
      </c>
      <c r="E912" s="3" t="str">
        <f>LEFT(AmazonProductData[[#This Row],[product_name-original]],FIND("~",SUBSTITUTE(AmazonProductData[[#This Row],[product_name-original]]," ","~",4))-1)</f>
        <v>SanDisk Ultra microSD UHS-I</v>
      </c>
      <c r="F912" s="1" t="s">
        <v>1854</v>
      </c>
      <c r="G912" s="1" t="str">
        <f>LEFT(AmazonProductData[[#This Row],[category-orginal]],FIND("|",AmazonProductData[[#This Row],[category-orginal]]))</f>
        <v>Electronics|</v>
      </c>
      <c r="H912" s="1" t="str">
        <f>SUBSTITUTE(AmazonProductData[[#This Row],[category-old3]], "OfficeProducts", "Office Products")</f>
        <v>Electronics</v>
      </c>
      <c r="I912" s="1" t="str">
        <f>SUBSTITUTE(AmazonProductData[[#This Row],[Category2]], "&amp;", " &amp; ")</f>
        <v>Electronics</v>
      </c>
      <c r="J912" s="1" t="str">
        <f>SUBSTITUTE(AmazonProductData[[#This Row],[category-old2]],"|","")</f>
        <v>Electronics</v>
      </c>
      <c r="K912" s="1" t="s">
        <v>2710</v>
      </c>
      <c r="L912" s="13">
        <v>649</v>
      </c>
      <c r="M912" s="13" t="str">
        <f>IF(AmazonProductData[[#This Row],[Actual_price]]&lt;200,"₹200",IF(AmazonProductData[[#This Row],[Actual_price]]&lt;=500,"₹200–₹500"," &gt;₹500)"))</f>
        <v xml:space="preserve"> &gt;₹500)</v>
      </c>
      <c r="N912" s="36">
        <v>2400</v>
      </c>
      <c r="O912" s="36" t="str">
        <f>IF(AmazonProductData[[#This Row],[Discount_percentage]]&gt;=0.5,"50% or More","Less Than 50%")</f>
        <v>50% or More</v>
      </c>
      <c r="P912" s="27">
        <v>0.73</v>
      </c>
      <c r="Q912" s="32" t="str">
        <f>IF(AmazonProductData[[#This Row],[Rating]]&lt;3,"Good",IF(AmazonProductData[[#This Row],[Rating]]&lt;=3.9,"Very Good","Excellent"))</f>
        <v>Excellent</v>
      </c>
      <c r="R912" s="32">
        <f>AmazonProductData[[#This Row],[Rating]]*AmazonProductData[[#This Row],[Rating_count]]</f>
        <v>295944</v>
      </c>
      <c r="S912" s="17">
        <v>4.4000000000000004</v>
      </c>
      <c r="T912" s="17">
        <f>AmazonProductData[[#This Row],[Actual_price]]*AmazonProductData[[#This Row],[Rating_count]]</f>
        <v>161424000</v>
      </c>
      <c r="U912" s="17" t="str">
        <f>IF(AmazonProductData[[#This Row],[Rating_count]]&lt;1000,"Less than 1k Reviews","More than 1k Reviews")</f>
        <v>More than 1k Reviews</v>
      </c>
      <c r="V912" s="20">
        <v>67260</v>
      </c>
      <c r="W912" s="1" t="s">
        <v>3365</v>
      </c>
      <c r="X912" s="1" t="s">
        <v>4452</v>
      </c>
      <c r="Y912" s="1" t="s">
        <v>5646</v>
      </c>
      <c r="Z912" s="1" t="s">
        <v>6840</v>
      </c>
      <c r="AA912" s="1" t="s">
        <v>8034</v>
      </c>
      <c r="AB912" s="1" t="s">
        <v>9238</v>
      </c>
      <c r="AC912" s="2" t="s">
        <v>10517</v>
      </c>
      <c r="AD912" s="4" t="s">
        <v>12129</v>
      </c>
    </row>
    <row r="913" spans="1:30" hidden="1" x14ac:dyDescent="0.35">
      <c r="A913" s="3" t="s">
        <v>981</v>
      </c>
      <c r="B913" s="3" t="str">
        <f>PROPER(AmazonProductData[[#This Row],[P_edit_3]])</f>
        <v>Orient Electric Apex-Fx 1200Mm</v>
      </c>
      <c r="C913" s="3" t="str">
        <f>SUBSTITUTE(AmazonProductData[[#This Row],[P_edit_2]],"/","")</f>
        <v>Orient Electric Apex-FX 1200mm</v>
      </c>
      <c r="D913" s="3" t="str">
        <f>SUBSTITUTE(AmazonProductData[[#This Row],[P_edit_1]],"!!","")</f>
        <v>Orient Electric Apex-FX 1200mm</v>
      </c>
      <c r="E913" s="3" t="str">
        <f>LEFT(AmazonProductData[[#This Row],[product_name-original]],FIND("~",SUBSTITUTE(AmazonProductData[[#This Row],[product_name-original]]," ","~",4))-1)</f>
        <v>Orient Electric Apex-FX 1200mm</v>
      </c>
      <c r="F913" s="1" t="s">
        <v>2318</v>
      </c>
      <c r="G913" s="1" t="str">
        <f>LEFT(AmazonProductData[[#This Row],[category-orginal]],FIND("|",AmazonProductData[[#This Row],[category-orginal]]))</f>
        <v>Home&amp;Kitchen|</v>
      </c>
      <c r="H913" s="1" t="str">
        <f>SUBSTITUTE(AmazonProductData[[#This Row],[category-old3]], "OfficeProducts", "Office Products")</f>
        <v>Home &amp; Kitchen</v>
      </c>
      <c r="I913" s="1" t="str">
        <f>SUBSTITUTE(AmazonProductData[[#This Row],[Category2]], "&amp;", " &amp; ")</f>
        <v>Home &amp; Kitchen</v>
      </c>
      <c r="J913" s="1" t="str">
        <f>SUBSTITUTE(AmazonProductData[[#This Row],[category-old2]],"|","")</f>
        <v>Home&amp;Kitchen</v>
      </c>
      <c r="K913" s="1" t="s">
        <v>2855</v>
      </c>
      <c r="L913" s="13">
        <v>1400</v>
      </c>
      <c r="M913" s="13" t="str">
        <f>IF(AmazonProductData[[#This Row],[Actual_price]]&lt;200,"₹200",IF(AmazonProductData[[#This Row],[Actual_price]]&lt;=500,"₹200–₹500"," &gt;₹500)"))</f>
        <v xml:space="preserve"> &gt;₹500)</v>
      </c>
      <c r="N913" s="36">
        <v>2485</v>
      </c>
      <c r="O913" s="36" t="str">
        <f>IF(AmazonProductData[[#This Row],[Discount_percentage]]&gt;=0.5,"50% or More","Less Than 50%")</f>
        <v>Less Than 50%</v>
      </c>
      <c r="P913" s="27">
        <v>0.44</v>
      </c>
      <c r="Q913" s="32" t="str">
        <f>IF(AmazonProductData[[#This Row],[Rating]]&lt;3,"Good",IF(AmazonProductData[[#This Row],[Rating]]&lt;=3.9,"Very Good","Excellent"))</f>
        <v>Excellent</v>
      </c>
      <c r="R913" s="32">
        <f>AmazonProductData[[#This Row],[Rating]]*AmazonProductData[[#This Row],[Rating_count]]</f>
        <v>81991.799999999988</v>
      </c>
      <c r="S913" s="17">
        <v>4.0999999999999996</v>
      </c>
      <c r="T913" s="17">
        <f>AmazonProductData[[#This Row],[Actual_price]]*AmazonProductData[[#This Row],[Rating_count]]</f>
        <v>49695030</v>
      </c>
      <c r="U913" s="17" t="str">
        <f>IF(AmazonProductData[[#This Row],[Rating_count]]&lt;1000,"Less than 1k Reviews","More than 1k Reviews")</f>
        <v>More than 1k Reviews</v>
      </c>
      <c r="V913" s="20">
        <v>19998</v>
      </c>
      <c r="W913" s="1" t="s">
        <v>3825</v>
      </c>
      <c r="X913" s="1" t="s">
        <v>5016</v>
      </c>
      <c r="Y913" s="1" t="s">
        <v>6210</v>
      </c>
      <c r="Z913" s="1" t="s">
        <v>7404</v>
      </c>
      <c r="AA913" s="1" t="s">
        <v>8598</v>
      </c>
      <c r="AB913" s="1" t="s">
        <v>9810</v>
      </c>
      <c r="AC913" s="2" t="s">
        <v>11224</v>
      </c>
      <c r="AD913" s="4" t="s">
        <v>12687</v>
      </c>
    </row>
    <row r="914" spans="1:30" hidden="1" x14ac:dyDescent="0.35">
      <c r="A914" s="3" t="s">
        <v>971</v>
      </c>
      <c r="B914" s="3" t="str">
        <f>PROPER(AmazonProductData[[#This Row],[P_edit_3]])</f>
        <v>Borosil Chef Delite Bch20Dbb21</v>
      </c>
      <c r="C914" s="3" t="str">
        <f>SUBSTITUTE(AmazonProductData[[#This Row],[P_edit_2]],"/","")</f>
        <v>Borosil Chef Delite BCH20DBB21</v>
      </c>
      <c r="D914" s="3" t="str">
        <f>SUBSTITUTE(AmazonProductData[[#This Row],[P_edit_1]],"!!","")</f>
        <v>Borosil Chef Delite BCH20DBB21</v>
      </c>
      <c r="E914" s="3" t="str">
        <f>LEFT(AmazonProductData[[#This Row],[product_name-original]],FIND("~",SUBSTITUTE(AmazonProductData[[#This Row],[product_name-original]]," ","~",4))-1)</f>
        <v>Borosil Chef Delite BCH20DBB21</v>
      </c>
      <c r="F914" s="1" t="s">
        <v>2308</v>
      </c>
      <c r="G914" s="1" t="str">
        <f>LEFT(AmazonProductData[[#This Row],[category-orginal]],FIND("|",AmazonProductData[[#This Row],[category-orginal]]))</f>
        <v>Home&amp;Kitchen|</v>
      </c>
      <c r="H914" s="1" t="str">
        <f>SUBSTITUTE(AmazonProductData[[#This Row],[category-old3]], "OfficeProducts", "Office Products")</f>
        <v>Home &amp; Kitchen</v>
      </c>
      <c r="I914" s="1" t="str">
        <f>SUBSTITUTE(AmazonProductData[[#This Row],[Category2]], "&amp;", " &amp; ")</f>
        <v>Home &amp; Kitchen</v>
      </c>
      <c r="J914" s="1" t="str">
        <f>SUBSTITUTE(AmazonProductData[[#This Row],[category-old2]],"|","")</f>
        <v>Home&amp;Kitchen</v>
      </c>
      <c r="K914" s="1" t="s">
        <v>2852</v>
      </c>
      <c r="L914" s="13">
        <v>1819</v>
      </c>
      <c r="M914" s="13" t="str">
        <f>IF(AmazonProductData[[#This Row],[Actual_price]]&lt;200,"₹200",IF(AmazonProductData[[#This Row],[Actual_price]]&lt;=500,"₹200–₹500"," &gt;₹500)"))</f>
        <v xml:space="preserve"> &gt;₹500)</v>
      </c>
      <c r="N914" s="36">
        <v>2490</v>
      </c>
      <c r="O914" s="36" t="str">
        <f>IF(AmazonProductData[[#This Row],[Discount_percentage]]&gt;=0.5,"50% or More","Less Than 50%")</f>
        <v>Less Than 50%</v>
      </c>
      <c r="P914" s="27">
        <v>0.27</v>
      </c>
      <c r="Q914" s="32" t="str">
        <f>IF(AmazonProductData[[#This Row],[Rating]]&lt;3,"Good",IF(AmazonProductData[[#This Row],[Rating]]&lt;=3.9,"Very Good","Excellent"))</f>
        <v>Excellent</v>
      </c>
      <c r="R914" s="32">
        <f>AmazonProductData[[#This Row],[Rating]]*AmazonProductData[[#This Row],[Rating_count]]</f>
        <v>34962.400000000001</v>
      </c>
      <c r="S914" s="17">
        <v>4.4000000000000004</v>
      </c>
      <c r="T914" s="17">
        <f>AmazonProductData[[#This Row],[Actual_price]]*AmazonProductData[[#This Row],[Rating_count]]</f>
        <v>19785540</v>
      </c>
      <c r="U914" s="17" t="str">
        <f>IF(AmazonProductData[[#This Row],[Rating_count]]&lt;1000,"Less than 1k Reviews","More than 1k Reviews")</f>
        <v>More than 1k Reviews</v>
      </c>
      <c r="V914" s="20">
        <v>7946</v>
      </c>
      <c r="W914" s="1" t="s">
        <v>3815</v>
      </c>
      <c r="X914" s="1" t="s">
        <v>5006</v>
      </c>
      <c r="Y914" s="1" t="s">
        <v>6200</v>
      </c>
      <c r="Z914" s="1" t="s">
        <v>7394</v>
      </c>
      <c r="AA914" s="1" t="s">
        <v>8588</v>
      </c>
      <c r="AB914" s="1" t="s">
        <v>9800</v>
      </c>
      <c r="AC914" s="2" t="s">
        <v>11214</v>
      </c>
      <c r="AD914" s="4" t="s">
        <v>12677</v>
      </c>
    </row>
    <row r="915" spans="1:30" hidden="1" x14ac:dyDescent="0.35">
      <c r="A915" s="3" t="s">
        <v>726</v>
      </c>
      <c r="B915" s="3" t="str">
        <f>PROPER(AmazonProductData[[#This Row],[P_edit_3]])</f>
        <v>Table Magic Multipurpose Laptop</v>
      </c>
      <c r="C915" s="3" t="str">
        <f>SUBSTITUTE(AmazonProductData[[#This Row],[P_edit_2]],"/","")</f>
        <v>TABLE MAGIC Multipurpose Laptop</v>
      </c>
      <c r="D915" s="3" t="str">
        <f>SUBSTITUTE(AmazonProductData[[#This Row],[P_edit_1]],"!!","")</f>
        <v>TABLE MAGIC Multipurpose Laptop</v>
      </c>
      <c r="E915" s="3" t="str">
        <f>LEFT(AmazonProductData[[#This Row],[product_name-original]],FIND("~",SUBSTITUTE(AmazonProductData[[#This Row],[product_name-original]]," ","~",4))-1)</f>
        <v>TABLE MAGIC Multipurpose Laptop</v>
      </c>
      <c r="F915" s="1" t="s">
        <v>2063</v>
      </c>
      <c r="G915" s="1" t="str">
        <f>LEFT(AmazonProductData[[#This Row],[category-orginal]],FIND("|",AmazonProductData[[#This Row],[category-orginal]]))</f>
        <v>Computers&amp;Accessories|</v>
      </c>
      <c r="H915" s="1" t="str">
        <f>SUBSTITUTE(AmazonProductData[[#This Row],[category-old3]], "OfficeProducts", "Office Products")</f>
        <v>Computers &amp; Accessories</v>
      </c>
      <c r="I915" s="1" t="str">
        <f>SUBSTITUTE(AmazonProductData[[#This Row],[Category2]], "&amp;", " &amp; ")</f>
        <v>Computers &amp; Accessories</v>
      </c>
      <c r="J915" s="1" t="str">
        <f>SUBSTITUTE(AmazonProductData[[#This Row],[category-old2]],"|","")</f>
        <v>Computers&amp;Accessories</v>
      </c>
      <c r="K915" s="1" t="s">
        <v>2791</v>
      </c>
      <c r="L915" s="13">
        <v>1399</v>
      </c>
      <c r="M915" s="13" t="str">
        <f>IF(AmazonProductData[[#This Row],[Actual_price]]&lt;200,"₹200",IF(AmazonProductData[[#This Row],[Actual_price]]&lt;=500,"₹200–₹500"," &gt;₹500)"))</f>
        <v xml:space="preserve"> &gt;₹500)</v>
      </c>
      <c r="N915" s="36">
        <v>2490</v>
      </c>
      <c r="O915" s="36" t="str">
        <f>IF(AmazonProductData[[#This Row],[Discount_percentage]]&gt;=0.5,"50% or More","Less Than 50%")</f>
        <v>Less Than 50%</v>
      </c>
      <c r="P915" s="27">
        <v>0.44</v>
      </c>
      <c r="Q915" s="32" t="str">
        <f>IF(AmazonProductData[[#This Row],[Rating]]&lt;3,"Good",IF(AmazonProductData[[#This Row],[Rating]]&lt;=3.9,"Very Good","Excellent"))</f>
        <v>Excellent</v>
      </c>
      <c r="R915" s="32">
        <f>AmazonProductData[[#This Row],[Rating]]*AmazonProductData[[#This Row],[Rating_count]]</f>
        <v>47618.2</v>
      </c>
      <c r="S915" s="17">
        <v>4.3</v>
      </c>
      <c r="T915" s="17">
        <f>AmazonProductData[[#This Row],[Actual_price]]*AmazonProductData[[#This Row],[Rating_count]]</f>
        <v>27574260</v>
      </c>
      <c r="U915" s="17" t="str">
        <f>IF(AmazonProductData[[#This Row],[Rating_count]]&lt;1000,"Less than 1k Reviews","More than 1k Reviews")</f>
        <v>More than 1k Reviews</v>
      </c>
      <c r="V915" s="20">
        <v>11074</v>
      </c>
      <c r="W915" s="1" t="s">
        <v>3572</v>
      </c>
      <c r="X915" s="1" t="s">
        <v>4765</v>
      </c>
      <c r="Y915" s="1" t="s">
        <v>5959</v>
      </c>
      <c r="Z915" s="1" t="s">
        <v>7153</v>
      </c>
      <c r="AA915" s="1" t="s">
        <v>8347</v>
      </c>
      <c r="AB915" s="1" t="s">
        <v>9556</v>
      </c>
      <c r="AC915" s="2" t="s">
        <v>10945</v>
      </c>
      <c r="AD915" s="4" t="s">
        <v>12393</v>
      </c>
    </row>
    <row r="916" spans="1:30" hidden="1" x14ac:dyDescent="0.35">
      <c r="A916" s="3" t="s">
        <v>730</v>
      </c>
      <c r="B916" s="3" t="str">
        <f>PROPER(AmazonProductData[[#This Row],[P_edit_3]])</f>
        <v>Boat Stone 180 5W</v>
      </c>
      <c r="C916" s="3" t="str">
        <f>SUBSTITUTE(AmazonProductData[[#This Row],[P_edit_2]],"/","")</f>
        <v>boAt Stone 180 5W</v>
      </c>
      <c r="D916" s="3" t="str">
        <f>SUBSTITUTE(AmazonProductData[[#This Row],[P_edit_1]],"!!","")</f>
        <v>boAt Stone 180 5W</v>
      </c>
      <c r="E916" s="3" t="str">
        <f>LEFT(AmazonProductData[[#This Row],[product_name-original]],FIND("~",SUBSTITUTE(AmazonProductData[[#This Row],[product_name-original]]," ","~",4))-1)</f>
        <v>boAt Stone 180 5W</v>
      </c>
      <c r="F916" s="1" t="s">
        <v>2067</v>
      </c>
      <c r="G916" s="1" t="str">
        <f>LEFT(AmazonProductData[[#This Row],[category-orginal]],FIND("|",AmazonProductData[[#This Row],[category-orginal]]))</f>
        <v>Electronics|</v>
      </c>
      <c r="H916" s="1" t="str">
        <f>SUBSTITUTE(AmazonProductData[[#This Row],[category-old3]], "OfficeProducts", "Office Products")</f>
        <v>Electronics</v>
      </c>
      <c r="I916" s="1" t="str">
        <f>SUBSTITUTE(AmazonProductData[[#This Row],[Category2]], "&amp;", " &amp; ")</f>
        <v>Electronics</v>
      </c>
      <c r="J916" s="1" t="str">
        <f>SUBSTITUTE(AmazonProductData[[#This Row],[category-old2]],"|","")</f>
        <v>Electronics</v>
      </c>
      <c r="K916" s="1" t="s">
        <v>2777</v>
      </c>
      <c r="L916" s="13">
        <v>999</v>
      </c>
      <c r="M916" s="13" t="str">
        <f>IF(AmazonProductData[[#This Row],[Actual_price]]&lt;200,"₹200",IF(AmazonProductData[[#This Row],[Actual_price]]&lt;=500,"₹200–₹500"," &gt;₹500)"))</f>
        <v xml:space="preserve"> &gt;₹500)</v>
      </c>
      <c r="N916" s="36">
        <v>2490</v>
      </c>
      <c r="O916" s="36" t="str">
        <f>IF(AmazonProductData[[#This Row],[Discount_percentage]]&gt;=0.5,"50% or More","Less Than 50%")</f>
        <v>50% or More</v>
      </c>
      <c r="P916" s="27">
        <v>0.6</v>
      </c>
      <c r="Q916" s="32" t="str">
        <f>IF(AmazonProductData[[#This Row],[Rating]]&lt;3,"Good",IF(AmazonProductData[[#This Row],[Rating]]&lt;=3.9,"Very Good","Excellent"))</f>
        <v>Excellent</v>
      </c>
      <c r="R916" s="32">
        <f>AmazonProductData[[#This Row],[Rating]]*AmazonProductData[[#This Row],[Rating_count]]</f>
        <v>75157.099999999991</v>
      </c>
      <c r="S916" s="17">
        <v>4.0999999999999996</v>
      </c>
      <c r="T916" s="17">
        <f>AmazonProductData[[#This Row],[Actual_price]]*AmazonProductData[[#This Row],[Rating_count]]</f>
        <v>45644190</v>
      </c>
      <c r="U916" s="17" t="str">
        <f>IF(AmazonProductData[[#This Row],[Rating_count]]&lt;1000,"Less than 1k Reviews","More than 1k Reviews")</f>
        <v>More than 1k Reviews</v>
      </c>
      <c r="V916" s="20">
        <v>18331</v>
      </c>
      <c r="W916" s="1" t="s">
        <v>3576</v>
      </c>
      <c r="X916" s="1" t="s">
        <v>4769</v>
      </c>
      <c r="Y916" s="1" t="s">
        <v>5963</v>
      </c>
      <c r="Z916" s="1" t="s">
        <v>7157</v>
      </c>
      <c r="AA916" s="1" t="s">
        <v>8351</v>
      </c>
      <c r="AB916" s="1" t="s">
        <v>9560</v>
      </c>
      <c r="AC916" s="2" t="s">
        <v>10950</v>
      </c>
      <c r="AD916" s="4" t="s">
        <v>12398</v>
      </c>
    </row>
    <row r="917" spans="1:30" hidden="1" x14ac:dyDescent="0.35">
      <c r="A917" s="3" t="s">
        <v>904</v>
      </c>
      <c r="B917" s="3" t="str">
        <f>PROPER(AmazonProductData[[#This Row],[P_edit_3]])</f>
        <v>Boat Bassheads 900 On-Ear</v>
      </c>
      <c r="C917" s="3" t="str">
        <f>SUBSTITUTE(AmazonProductData[[#This Row],[P_edit_2]],"/","")</f>
        <v>boAt BassHeads 900 On-Ear</v>
      </c>
      <c r="D917" s="3" t="str">
        <f>SUBSTITUTE(AmazonProductData[[#This Row],[P_edit_1]],"!!","")</f>
        <v>boAt BassHeads 900 On-Ear</v>
      </c>
      <c r="E917" s="3" t="str">
        <f>LEFT(AmazonProductData[[#This Row],[product_name-original]],FIND("~",SUBSTITUTE(AmazonProductData[[#This Row],[product_name-original]]," ","~",4))-1)</f>
        <v>boAt BassHeads 900 On-Ear</v>
      </c>
      <c r="F917" s="1" t="s">
        <v>2241</v>
      </c>
      <c r="G917" s="1" t="str">
        <f>LEFT(AmazonProductData[[#This Row],[category-orginal]],FIND("|",AmazonProductData[[#This Row],[category-orginal]]))</f>
        <v>Electronics|</v>
      </c>
      <c r="H917" s="1" t="str">
        <f>SUBSTITUTE(AmazonProductData[[#This Row],[category-old3]], "OfficeProducts", "Office Products")</f>
        <v>Electronics</v>
      </c>
      <c r="I917" s="1" t="str">
        <f>SUBSTITUTE(AmazonProductData[[#This Row],[Category2]], "&amp;", " &amp; ")</f>
        <v>Electronics</v>
      </c>
      <c r="J917" s="1" t="str">
        <f>SUBSTITUTE(AmazonProductData[[#This Row],[category-old2]],"|","")</f>
        <v>Electronics</v>
      </c>
      <c r="K917" s="1" t="s">
        <v>2727</v>
      </c>
      <c r="L917" s="13">
        <v>849</v>
      </c>
      <c r="M917" s="13" t="str">
        <f>IF(AmazonProductData[[#This Row],[Actual_price]]&lt;200,"₹200",IF(AmazonProductData[[#This Row],[Actual_price]]&lt;=500,"₹200–₹500"," &gt;₹500)"))</f>
        <v xml:space="preserve"> &gt;₹500)</v>
      </c>
      <c r="N917" s="36">
        <v>2490</v>
      </c>
      <c r="O917" s="36" t="str">
        <f>IF(AmazonProductData[[#This Row],[Discount_percentage]]&gt;=0.5,"50% or More","Less Than 50%")</f>
        <v>50% or More</v>
      </c>
      <c r="P917" s="27">
        <v>0.66</v>
      </c>
      <c r="Q917" s="32" t="str">
        <f>IF(AmazonProductData[[#This Row],[Rating]]&lt;3,"Good",IF(AmazonProductData[[#This Row],[Rating]]&lt;=3.9,"Very Good","Excellent"))</f>
        <v>Excellent</v>
      </c>
      <c r="R917" s="32">
        <f>AmazonProductData[[#This Row],[Rating]]*AmazonProductData[[#This Row],[Rating_count]]</f>
        <v>382989.60000000003</v>
      </c>
      <c r="S917" s="17">
        <v>4.2</v>
      </c>
      <c r="T917" s="17">
        <f>AmazonProductData[[#This Row],[Actual_price]]*AmazonProductData[[#This Row],[Rating_count]]</f>
        <v>227058120</v>
      </c>
      <c r="U917" s="17" t="str">
        <f>IF(AmazonProductData[[#This Row],[Rating_count]]&lt;1000,"Less than 1k Reviews","More than 1k Reviews")</f>
        <v>More than 1k Reviews</v>
      </c>
      <c r="V917" s="20">
        <v>91188</v>
      </c>
      <c r="W917" s="1" t="s">
        <v>3748</v>
      </c>
      <c r="X917" s="1" t="s">
        <v>4939</v>
      </c>
      <c r="Y917" s="1" t="s">
        <v>6133</v>
      </c>
      <c r="Z917" s="1" t="s">
        <v>7327</v>
      </c>
      <c r="AA917" s="1" t="s">
        <v>8521</v>
      </c>
      <c r="AB917" s="1" t="s">
        <v>9733</v>
      </c>
      <c r="AC917" s="2" t="s">
        <v>11145</v>
      </c>
      <c r="AD917" s="4" t="s">
        <v>12607</v>
      </c>
    </row>
    <row r="918" spans="1:30" x14ac:dyDescent="0.35">
      <c r="A918" s="3" t="s">
        <v>1262</v>
      </c>
      <c r="B918" s="3" t="str">
        <f>PROPER(AmazonProductData[[#This Row],[P_edit_3]])</f>
        <v>Macmillan Aquafresh 5 Micron</v>
      </c>
      <c r="C918" s="3" t="str">
        <f>SUBSTITUTE(AmazonProductData[[#This Row],[P_edit_2]],"/","")</f>
        <v>Macmillan Aquafresh 5 Micron</v>
      </c>
      <c r="D918" s="3" t="str">
        <f>SUBSTITUTE(AmazonProductData[[#This Row],[P_edit_1]],"!!","")</f>
        <v>Macmillan Aquafresh 5 Micron</v>
      </c>
      <c r="E918" s="3" t="str">
        <f>LEFT(AmazonProductData[[#This Row],[product_name-original]],FIND("~",SUBSTITUTE(AmazonProductData[[#This Row],[product_name-original]]," ","~",4))-1)</f>
        <v>Macmillan Aquafresh 5 Micron</v>
      </c>
      <c r="F918" s="1" t="s">
        <v>2599</v>
      </c>
      <c r="G918" s="1" t="str">
        <f>LEFT(AmazonProductData[[#This Row],[category-orginal]],FIND("|",AmazonProductData[[#This Row],[category-orginal]]))</f>
        <v>Home&amp;Kitchen|</v>
      </c>
      <c r="H918" s="1" t="str">
        <f>SUBSTITUTE(AmazonProductData[[#This Row],[category-old3]], "OfficeProducts", "Office Products")</f>
        <v>Home &amp; Kitchen</v>
      </c>
      <c r="I918" s="1" t="str">
        <f>SUBSTITUTE(AmazonProductData[[#This Row],[Category2]], "&amp;", " &amp; ")</f>
        <v>Home &amp; Kitchen</v>
      </c>
      <c r="J918" s="1" t="str">
        <f>SUBSTITUTE(AmazonProductData[[#This Row],[category-old2]],"|","")</f>
        <v>Home&amp;Kitchen</v>
      </c>
      <c r="K918" s="1" t="s">
        <v>2864</v>
      </c>
      <c r="L918" s="13">
        <v>215</v>
      </c>
      <c r="M918" s="13" t="str">
        <f>IF(AmazonProductData[[#This Row],[Actual_price]]&lt;200,"₹200",IF(AmazonProductData[[#This Row],[Actual_price]]&lt;=500,"₹200–₹500"," &gt;₹500)"))</f>
        <v xml:space="preserve"> &gt;₹500)</v>
      </c>
      <c r="N918" s="36">
        <v>1499</v>
      </c>
      <c r="O918" s="36" t="str">
        <f>IF(AmazonProductData[[#This Row],[Discount_percentage]]&gt;=0.5,"50% or More","Less Than 50%")</f>
        <v>50% or More</v>
      </c>
      <c r="P918" s="27">
        <v>0.86</v>
      </c>
      <c r="Q918" s="32" t="str">
        <f>IF(AmazonProductData[[#This Row],[Rating]]&lt;3,"Good",IF(AmazonProductData[[#This Row],[Rating]]&lt;=3.9,"Very Good","Excellent"))</f>
        <v>Very Good</v>
      </c>
      <c r="R918" s="32">
        <f>AmazonProductData[[#This Row],[Rating]]*AmazonProductData[[#This Row],[Rating_count]]</f>
        <v>3915.6</v>
      </c>
      <c r="S918" s="17">
        <v>3.9</v>
      </c>
      <c r="T918" s="17">
        <f>AmazonProductData[[#This Row],[Actual_price]]*AmazonProductData[[#This Row],[Rating_count]]</f>
        <v>1504996</v>
      </c>
      <c r="U918" s="17" t="str">
        <f>IF(AmazonProductData[[#This Row],[Rating_count]]&lt;1000,"Less than 1k Reviews","More than 1k Reviews")</f>
        <v>More than 1k Reviews</v>
      </c>
      <c r="V918" s="20">
        <v>1004</v>
      </c>
      <c r="W918" s="1" t="s">
        <v>4104</v>
      </c>
      <c r="X918" s="1" t="s">
        <v>5297</v>
      </c>
      <c r="Y918" s="1" t="s">
        <v>6491</v>
      </c>
      <c r="Z918" s="1" t="s">
        <v>7685</v>
      </c>
      <c r="AA918" s="1" t="s">
        <v>8879</v>
      </c>
      <c r="AB918" s="1" t="s">
        <v>10091</v>
      </c>
      <c r="AC918" s="2" t="s">
        <v>11504</v>
      </c>
      <c r="AD918" s="4" t="s">
        <v>12968</v>
      </c>
    </row>
    <row r="919" spans="1:30" x14ac:dyDescent="0.35">
      <c r="A919" s="3" t="s">
        <v>934</v>
      </c>
      <c r="B919" s="3" t="str">
        <f>PROPER(AmazonProductData[[#This Row],[P_edit_3]])</f>
        <v>Lifelong Llek15 Electric Kettle</v>
      </c>
      <c r="C919" s="3" t="str">
        <f>SUBSTITUTE(AmazonProductData[[#This Row],[P_edit_2]],"/","")</f>
        <v>Lifelong LLEK15 Electric Kettle</v>
      </c>
      <c r="D919" s="3" t="str">
        <f>SUBSTITUTE(AmazonProductData[[#This Row],[P_edit_1]],"!!","")</f>
        <v>Lifelong LLEK15 Electric Kettle</v>
      </c>
      <c r="E919" s="3" t="str">
        <f>LEFT(AmazonProductData[[#This Row],[product_name-original]],FIND("~",SUBSTITUTE(AmazonProductData[[#This Row],[product_name-original]]," ","~",4))-1)</f>
        <v>Lifelong LLEK15 Electric Kettle</v>
      </c>
      <c r="F919" s="1" t="s">
        <v>2271</v>
      </c>
      <c r="G919" s="1" t="str">
        <f>LEFT(AmazonProductData[[#This Row],[category-orginal]],FIND("|",AmazonProductData[[#This Row],[category-orginal]]))</f>
        <v>Home&amp;Kitchen|</v>
      </c>
      <c r="H919" s="1" t="str">
        <f>SUBSTITUTE(AmazonProductData[[#This Row],[category-old3]], "OfficeProducts", "Office Products")</f>
        <v>Home &amp; Kitchen</v>
      </c>
      <c r="I919" s="1" t="str">
        <f>SUBSTITUTE(AmazonProductData[[#This Row],[Category2]], "&amp;", " &amp; ")</f>
        <v>Home &amp; Kitchen</v>
      </c>
      <c r="J919" s="1" t="str">
        <f>SUBSTITUTE(AmazonProductData[[#This Row],[category-old2]],"|","")</f>
        <v>Home&amp;Kitchen</v>
      </c>
      <c r="K919" s="1" t="s">
        <v>2842</v>
      </c>
      <c r="L919" s="13">
        <v>549</v>
      </c>
      <c r="M919" s="13" t="str">
        <f>IF(AmazonProductData[[#This Row],[Actual_price]]&lt;200,"₹200",IF(AmazonProductData[[#This Row],[Actual_price]]&lt;=500,"₹200–₹500"," &gt;₹500)"))</f>
        <v xml:space="preserve"> &gt;₹500)</v>
      </c>
      <c r="N919" s="36">
        <v>1000</v>
      </c>
      <c r="O919" s="36" t="str">
        <f>IF(AmazonProductData[[#This Row],[Discount_percentage]]&gt;=0.5,"50% or More","Less Than 50%")</f>
        <v>Less Than 50%</v>
      </c>
      <c r="P919" s="27">
        <v>0.45</v>
      </c>
      <c r="Q919" s="32" t="str">
        <f>IF(AmazonProductData[[#This Row],[Rating]]&lt;3,"Good",IF(AmazonProductData[[#This Row],[Rating]]&lt;=3.9,"Very Good","Excellent"))</f>
        <v>Very Good</v>
      </c>
      <c r="R919" s="32">
        <f>AmazonProductData[[#This Row],[Rating]]*AmazonProductData[[#This Row],[Rating_count]]</f>
        <v>3866.4</v>
      </c>
      <c r="S919" s="17">
        <v>3.6</v>
      </c>
      <c r="T919" s="17">
        <f>AmazonProductData[[#This Row],[Actual_price]]*AmazonProductData[[#This Row],[Rating_count]]</f>
        <v>1074000</v>
      </c>
      <c r="U919" s="17" t="str">
        <f>IF(AmazonProductData[[#This Row],[Rating_count]]&lt;1000,"Less than 1k Reviews","More than 1k Reviews")</f>
        <v>More than 1k Reviews</v>
      </c>
      <c r="V919" s="20">
        <v>1074</v>
      </c>
      <c r="W919" s="1" t="s">
        <v>3778</v>
      </c>
      <c r="X919" s="1" t="s">
        <v>4969</v>
      </c>
      <c r="Y919" s="1" t="s">
        <v>6163</v>
      </c>
      <c r="Z919" s="1" t="s">
        <v>7357</v>
      </c>
      <c r="AA919" s="1" t="s">
        <v>8551</v>
      </c>
      <c r="AB919" s="1" t="s">
        <v>9763</v>
      </c>
      <c r="AC919" s="2" t="s">
        <v>11177</v>
      </c>
      <c r="AD919" s="4" t="s">
        <v>12640</v>
      </c>
    </row>
    <row r="920" spans="1:30" hidden="1" x14ac:dyDescent="0.35">
      <c r="A920" s="3" t="s">
        <v>1305</v>
      </c>
      <c r="B920" s="3" t="str">
        <f>PROPER(AmazonProductData[[#This Row],[P_edit_3]])</f>
        <v>Glen 3 In 1</v>
      </c>
      <c r="C920" s="3" t="str">
        <f>SUBSTITUTE(AmazonProductData[[#This Row],[P_edit_2]],"/","")</f>
        <v>Glen 3 in 1</v>
      </c>
      <c r="D920" s="3" t="str">
        <f>SUBSTITUTE(AmazonProductData[[#This Row],[P_edit_1]],"!!","")</f>
        <v>Glen 3 in 1</v>
      </c>
      <c r="E920" s="3" t="str">
        <f>LEFT(AmazonProductData[[#This Row],[product_name-original]],FIND("~",SUBSTITUTE(AmazonProductData[[#This Row],[product_name-original]]," ","~",4))-1)</f>
        <v>Glen 3 in 1</v>
      </c>
      <c r="F920" s="1" t="s">
        <v>2642</v>
      </c>
      <c r="G920" s="1" t="str">
        <f>LEFT(AmazonProductData[[#This Row],[category-orginal]],FIND("|",AmazonProductData[[#This Row],[category-orginal]]))</f>
        <v>Home&amp;Kitchen|</v>
      </c>
      <c r="H920" s="1" t="str">
        <f>SUBSTITUTE(AmazonProductData[[#This Row],[category-old3]], "OfficeProducts", "Office Products")</f>
        <v>Home &amp; Kitchen</v>
      </c>
      <c r="I920" s="1" t="str">
        <f>SUBSTITUTE(AmazonProductData[[#This Row],[Category2]], "&amp;", " &amp; ")</f>
        <v>Home &amp; Kitchen</v>
      </c>
      <c r="J920" s="1" t="str">
        <f>SUBSTITUTE(AmazonProductData[[#This Row],[category-old2]],"|","")</f>
        <v>Home&amp;Kitchen</v>
      </c>
      <c r="K920" s="1" t="s">
        <v>2850</v>
      </c>
      <c r="L920" s="13">
        <v>1624</v>
      </c>
      <c r="M920" s="13" t="str">
        <f>IF(AmazonProductData[[#This Row],[Actual_price]]&lt;200,"₹200",IF(AmazonProductData[[#This Row],[Actual_price]]&lt;=500,"₹200–₹500"," &gt;₹500)"))</f>
        <v xml:space="preserve"> &gt;₹500)</v>
      </c>
      <c r="N920" s="36">
        <v>2495</v>
      </c>
      <c r="O920" s="36" t="str">
        <f>IF(AmazonProductData[[#This Row],[Discount_percentage]]&gt;=0.5,"50% or More","Less Than 50%")</f>
        <v>Less Than 50%</v>
      </c>
      <c r="P920" s="27">
        <v>0.35</v>
      </c>
      <c r="Q920" s="32" t="str">
        <f>IF(AmazonProductData[[#This Row],[Rating]]&lt;3,"Good",IF(AmazonProductData[[#This Row],[Rating]]&lt;=3.9,"Very Good","Excellent"))</f>
        <v>Excellent</v>
      </c>
      <c r="R920" s="32">
        <f>AmazonProductData[[#This Row],[Rating]]*AmazonProductData[[#This Row],[Rating_count]]</f>
        <v>3390.7</v>
      </c>
      <c r="S920" s="17">
        <v>4.0999999999999996</v>
      </c>
      <c r="T920" s="17">
        <f>AmazonProductData[[#This Row],[Actual_price]]*AmazonProductData[[#This Row],[Rating_count]]</f>
        <v>2063365</v>
      </c>
      <c r="U920" s="17" t="str">
        <f>IF(AmazonProductData[[#This Row],[Rating_count]]&lt;1000,"Less than 1k Reviews","More than 1k Reviews")</f>
        <v>Less than 1k Reviews</v>
      </c>
      <c r="V920" s="20">
        <v>827</v>
      </c>
      <c r="W920" s="1" t="s">
        <v>4147</v>
      </c>
      <c r="X920" s="1" t="s">
        <v>5340</v>
      </c>
      <c r="Y920" s="1" t="s">
        <v>6534</v>
      </c>
      <c r="Z920" s="1" t="s">
        <v>7728</v>
      </c>
      <c r="AA920" s="1" t="s">
        <v>8922</v>
      </c>
      <c r="AB920" s="1" t="s">
        <v>10134</v>
      </c>
      <c r="AC920" s="2" t="s">
        <v>11547</v>
      </c>
      <c r="AD920" s="4" t="s">
        <v>13011</v>
      </c>
    </row>
    <row r="921" spans="1:30" hidden="1" x14ac:dyDescent="0.35">
      <c r="A921" s="3" t="s">
        <v>638</v>
      </c>
      <c r="B921" s="3" t="str">
        <f>PROPER(AmazonProductData[[#This Row],[P_edit_3]])</f>
        <v>Digitek Dtr 550 Lw</v>
      </c>
      <c r="C921" s="3" t="str">
        <f>SUBSTITUTE(AmazonProductData[[#This Row],[P_edit_2]],"/","")</f>
        <v>Digitek DTR 550 LW</v>
      </c>
      <c r="D921" s="3" t="str">
        <f>SUBSTITUTE(AmazonProductData[[#This Row],[P_edit_1]],"!!","")</f>
        <v>Digitek DTR 550 LW</v>
      </c>
      <c r="E921" s="3" t="str">
        <f>LEFT(AmazonProductData[[#This Row],[product_name-original]],FIND("~",SUBSTITUTE(AmazonProductData[[#This Row],[product_name-original]]," ","~",4))-1)</f>
        <v>Digitek DTR 550 LW</v>
      </c>
      <c r="F921" s="1" t="s">
        <v>1975</v>
      </c>
      <c r="G921" s="1" t="str">
        <f>LEFT(AmazonProductData[[#This Row],[category-orginal]],FIND("|",AmazonProductData[[#This Row],[category-orginal]]))</f>
        <v>Electronics|</v>
      </c>
      <c r="H921" s="1" t="str">
        <f>SUBSTITUTE(AmazonProductData[[#This Row],[category-old3]], "OfficeProducts", "Office Products")</f>
        <v>Electronics</v>
      </c>
      <c r="I921" s="1" t="str">
        <f>SUBSTITUTE(AmazonProductData[[#This Row],[Category2]], "&amp;", " &amp; ")</f>
        <v>Electronics</v>
      </c>
      <c r="J921" s="1" t="str">
        <f>SUBSTITUTE(AmazonProductData[[#This Row],[category-old2]],"|","")</f>
        <v>Electronics</v>
      </c>
      <c r="K921" s="1" t="s">
        <v>2765</v>
      </c>
      <c r="L921" s="13">
        <v>1549</v>
      </c>
      <c r="M921" s="13" t="str">
        <f>IF(AmazonProductData[[#This Row],[Actual_price]]&lt;200,"₹200",IF(AmazonProductData[[#This Row],[Actual_price]]&lt;=500,"₹200–₹500"," &gt;₹500)"))</f>
        <v xml:space="preserve"> &gt;₹500)</v>
      </c>
      <c r="N921" s="36">
        <v>2495</v>
      </c>
      <c r="O921" s="36" t="str">
        <f>IF(AmazonProductData[[#This Row],[Discount_percentage]]&gt;=0.5,"50% or More","Less Than 50%")</f>
        <v>Less Than 50%</v>
      </c>
      <c r="P921" s="27">
        <v>0.38</v>
      </c>
      <c r="Q921" s="32" t="str">
        <f>IF(AmazonProductData[[#This Row],[Rating]]&lt;3,"Good",IF(AmazonProductData[[#This Row],[Rating]]&lt;=3.9,"Very Good","Excellent"))</f>
        <v>Excellent</v>
      </c>
      <c r="R921" s="32">
        <f>AmazonProductData[[#This Row],[Rating]]*AmazonProductData[[#This Row],[Rating_count]]</f>
        <v>66602.8</v>
      </c>
      <c r="S921" s="17">
        <v>4.4000000000000004</v>
      </c>
      <c r="T921" s="17">
        <f>AmazonProductData[[#This Row],[Actual_price]]*AmazonProductData[[#This Row],[Rating_count]]</f>
        <v>37766815</v>
      </c>
      <c r="U921" s="17" t="str">
        <f>IF(AmazonProductData[[#This Row],[Rating_count]]&lt;1000,"Less than 1k Reviews","More than 1k Reviews")</f>
        <v>More than 1k Reviews</v>
      </c>
      <c r="V921" s="20">
        <v>15137</v>
      </c>
      <c r="W921" s="1" t="s">
        <v>3485</v>
      </c>
      <c r="X921" s="1" t="s">
        <v>4679</v>
      </c>
      <c r="Y921" s="1" t="s">
        <v>5873</v>
      </c>
      <c r="Z921" s="1" t="s">
        <v>7067</v>
      </c>
      <c r="AA921" s="1" t="s">
        <v>8261</v>
      </c>
      <c r="AB921" s="1" t="s">
        <v>9469</v>
      </c>
      <c r="AC921" s="2" t="s">
        <v>10847</v>
      </c>
      <c r="AD921" s="4" t="s">
        <v>12290</v>
      </c>
    </row>
    <row r="922" spans="1:30" hidden="1" x14ac:dyDescent="0.35">
      <c r="A922" s="3" t="s">
        <v>582</v>
      </c>
      <c r="B922" s="3" t="str">
        <f>PROPER(AmazonProductData[[#This Row],[P_edit_3]])</f>
        <v>Dell Usb Wireless Keyboard</v>
      </c>
      <c r="C922" s="3" t="str">
        <f>SUBSTITUTE(AmazonProductData[[#This Row],[P_edit_2]],"/","")</f>
        <v>Dell USB Wireless Keyboard</v>
      </c>
      <c r="D922" s="3" t="str">
        <f>SUBSTITUTE(AmazonProductData[[#This Row],[P_edit_1]],"!!","")</f>
        <v>Dell USB Wireless Keyboard</v>
      </c>
      <c r="E922" s="3" t="str">
        <f>LEFT(AmazonProductData[[#This Row],[product_name-original]],FIND("~",SUBSTITUTE(AmazonProductData[[#This Row],[product_name-original]]," ","~",4))-1)</f>
        <v>Dell USB Wireless Keyboard</v>
      </c>
      <c r="F922" s="1" t="s">
        <v>1919</v>
      </c>
      <c r="G922" s="1" t="str">
        <f>LEFT(AmazonProductData[[#This Row],[category-orginal]],FIND("|",AmazonProductData[[#This Row],[category-orginal]]))</f>
        <v>Computers&amp;Accessories|</v>
      </c>
      <c r="H922" s="1" t="str">
        <f>SUBSTITUTE(AmazonProductData[[#This Row],[category-old3]], "OfficeProducts", "Office Products")</f>
        <v>Computers &amp; Accessories</v>
      </c>
      <c r="I922" s="1" t="str">
        <f>SUBSTITUTE(AmazonProductData[[#This Row],[Category2]], "&amp;", " &amp; ")</f>
        <v>Computers &amp; Accessories</v>
      </c>
      <c r="J922" s="1" t="str">
        <f>SUBSTITUTE(AmazonProductData[[#This Row],[category-old2]],"|","")</f>
        <v>Computers&amp;Accessories</v>
      </c>
      <c r="K922" s="1" t="s">
        <v>2742</v>
      </c>
      <c r="L922" s="13">
        <v>1399</v>
      </c>
      <c r="M922" s="13" t="str">
        <f>IF(AmazonProductData[[#This Row],[Actual_price]]&lt;200,"₹200",IF(AmazonProductData[[#This Row],[Actual_price]]&lt;=500,"₹200–₹500"," &gt;₹500)"))</f>
        <v xml:space="preserve"> &gt;₹500)</v>
      </c>
      <c r="N922" s="36">
        <v>2498</v>
      </c>
      <c r="O922" s="36" t="str">
        <f>IF(AmazonProductData[[#This Row],[Discount_percentage]]&gt;=0.5,"50% or More","Less Than 50%")</f>
        <v>Less Than 50%</v>
      </c>
      <c r="P922" s="27">
        <v>0.44</v>
      </c>
      <c r="Q922" s="32" t="str">
        <f>IF(AmazonProductData[[#This Row],[Rating]]&lt;3,"Good",IF(AmazonProductData[[#This Row],[Rating]]&lt;=3.9,"Very Good","Excellent"))</f>
        <v>Excellent</v>
      </c>
      <c r="R922" s="32">
        <f>AmazonProductData[[#This Row],[Rating]]*AmazonProductData[[#This Row],[Rating_count]]</f>
        <v>141611.4</v>
      </c>
      <c r="S922" s="17">
        <v>4.2</v>
      </c>
      <c r="T922" s="17">
        <f>AmazonProductData[[#This Row],[Actual_price]]*AmazonProductData[[#This Row],[Rating_count]]</f>
        <v>84225066</v>
      </c>
      <c r="U922" s="17" t="str">
        <f>IF(AmazonProductData[[#This Row],[Rating_count]]&lt;1000,"Less than 1k Reviews","More than 1k Reviews")</f>
        <v>More than 1k Reviews</v>
      </c>
      <c r="V922" s="20">
        <v>33717</v>
      </c>
      <c r="W922" s="1" t="s">
        <v>3428</v>
      </c>
      <c r="X922" s="1" t="s">
        <v>4620</v>
      </c>
      <c r="Y922" s="1" t="s">
        <v>5814</v>
      </c>
      <c r="Z922" s="1" t="s">
        <v>7008</v>
      </c>
      <c r="AA922" s="1" t="s">
        <v>8202</v>
      </c>
      <c r="AB922" s="1" t="s">
        <v>9409</v>
      </c>
      <c r="AC922" s="2" t="s">
        <v>10778</v>
      </c>
      <c r="AD922" s="4" t="s">
        <v>12213</v>
      </c>
    </row>
    <row r="923" spans="1:30" x14ac:dyDescent="0.35">
      <c r="A923" s="3" t="s">
        <v>1158</v>
      </c>
      <c r="B923" s="3" t="str">
        <f>PROPER(AmazonProductData[[#This Row],[P_edit_3]])</f>
        <v>Bajaj New Shakti Neo</v>
      </c>
      <c r="C923" s="3" t="str">
        <f>SUBSTITUTE(AmazonProductData[[#This Row],[P_edit_2]],"/","")</f>
        <v>Bajaj New Shakti Neo</v>
      </c>
      <c r="D923" s="3" t="str">
        <f>SUBSTITUTE(AmazonProductData[[#This Row],[P_edit_1]],"!!","")</f>
        <v>Bajaj New Shakti Neo</v>
      </c>
      <c r="E923" s="3" t="str">
        <f>LEFT(AmazonProductData[[#This Row],[product_name-original]],FIND("~",SUBSTITUTE(AmazonProductData[[#This Row],[product_name-original]]," ","~",4))-1)</f>
        <v>Bajaj New Shakti Neo</v>
      </c>
      <c r="F923" s="1" t="s">
        <v>2495</v>
      </c>
      <c r="G923" s="1" t="str">
        <f>LEFT(AmazonProductData[[#This Row],[category-orginal]],FIND("|",AmazonProductData[[#This Row],[category-orginal]]))</f>
        <v>Home&amp;Kitchen|</v>
      </c>
      <c r="H923" s="1" t="str">
        <f>SUBSTITUTE(AmazonProductData[[#This Row],[category-old3]], "OfficeProducts", "Office Products")</f>
        <v>Home &amp; Kitchen</v>
      </c>
      <c r="I923" s="1" t="str">
        <f>SUBSTITUTE(AmazonProductData[[#This Row],[Category2]], "&amp;", " &amp; ")</f>
        <v>Home &amp; Kitchen</v>
      </c>
      <c r="J923" s="1" t="str">
        <f>SUBSTITUTE(AmazonProductData[[#This Row],[category-old2]],"|","")</f>
        <v>Home&amp;Kitchen</v>
      </c>
      <c r="K923" s="1" t="s">
        <v>2843</v>
      </c>
      <c r="L923" s="13">
        <v>5499</v>
      </c>
      <c r="M923" s="13" t="str">
        <f>IF(AmazonProductData[[#This Row],[Actual_price]]&lt;200,"₹200",IF(AmazonProductData[[#This Row],[Actual_price]]&lt;=500,"₹200–₹500"," &gt;₹500)"))</f>
        <v xml:space="preserve"> &gt;₹500)</v>
      </c>
      <c r="N923" s="36">
        <v>11500</v>
      </c>
      <c r="O923" s="36" t="str">
        <f>IF(AmazonProductData[[#This Row],[Discount_percentage]]&gt;=0.5,"50% or More","Less Than 50%")</f>
        <v>50% or More</v>
      </c>
      <c r="P923" s="27">
        <v>0.52</v>
      </c>
      <c r="Q923" s="32" t="str">
        <f>IF(AmazonProductData[[#This Row],[Rating]]&lt;3,"Good",IF(AmazonProductData[[#This Row],[Rating]]&lt;=3.9,"Very Good","Excellent"))</f>
        <v>Very Good</v>
      </c>
      <c r="R923" s="32">
        <f>AmazonProductData[[#This Row],[Rating]]*AmazonProductData[[#This Row],[Rating_count]]</f>
        <v>3740.1</v>
      </c>
      <c r="S923" s="17">
        <v>3.9</v>
      </c>
      <c r="T923" s="17">
        <f>AmazonProductData[[#This Row],[Actual_price]]*AmazonProductData[[#This Row],[Rating_count]]</f>
        <v>11028500</v>
      </c>
      <c r="U923" s="17" t="str">
        <f>IF(AmazonProductData[[#This Row],[Rating_count]]&lt;1000,"Less than 1k Reviews","More than 1k Reviews")</f>
        <v>Less than 1k Reviews</v>
      </c>
      <c r="V923" s="20">
        <v>959</v>
      </c>
      <c r="W923" s="1" t="s">
        <v>4001</v>
      </c>
      <c r="X923" s="1" t="s">
        <v>5193</v>
      </c>
      <c r="Y923" s="1" t="s">
        <v>6387</v>
      </c>
      <c r="Z923" s="1" t="s">
        <v>7581</v>
      </c>
      <c r="AA923" s="1" t="s">
        <v>8775</v>
      </c>
      <c r="AB923" s="1" t="s">
        <v>9987</v>
      </c>
      <c r="AC923" s="2" t="s">
        <v>11400</v>
      </c>
      <c r="AD923" s="4" t="s">
        <v>12864</v>
      </c>
    </row>
    <row r="924" spans="1:30" hidden="1" x14ac:dyDescent="0.35">
      <c r="A924" s="3" t="s">
        <v>330</v>
      </c>
      <c r="B924" s="3" t="str">
        <f>PROPER(AmazonProductData[[#This Row],[P_edit_3]])</f>
        <v>Airtel Digital Tv Hd</v>
      </c>
      <c r="C924" s="3" t="str">
        <f>SUBSTITUTE(AmazonProductData[[#This Row],[P_edit_2]],"/","")</f>
        <v>Airtel Digital TV HD</v>
      </c>
      <c r="D924" s="3" t="str">
        <f>SUBSTITUTE(AmazonProductData[[#This Row],[P_edit_1]],"!!","")</f>
        <v>Airtel Digital TV HD</v>
      </c>
      <c r="E924" s="3" t="str">
        <f>LEFT(AmazonProductData[[#This Row],[product_name-original]],FIND("~",SUBSTITUTE(AmazonProductData[[#This Row],[product_name-original]]," ","~",4))-1)</f>
        <v>Airtel Digital TV HD</v>
      </c>
      <c r="F924" s="1" t="s">
        <v>1679</v>
      </c>
      <c r="G924" s="1" t="str">
        <f>LEFT(AmazonProductData[[#This Row],[category-orginal]],FIND("|",AmazonProductData[[#This Row],[category-orginal]]))</f>
        <v>Electronics|</v>
      </c>
      <c r="H924" s="1" t="str">
        <f>SUBSTITUTE(AmazonProductData[[#This Row],[category-old3]], "OfficeProducts", "Office Products")</f>
        <v>Electronics</v>
      </c>
      <c r="I924" s="1" t="str">
        <f>SUBSTITUTE(AmazonProductData[[#This Row],[Category2]], "&amp;", " &amp; ")</f>
        <v>Electronics</v>
      </c>
      <c r="J924" s="1" t="str">
        <f>SUBSTITUTE(AmazonProductData[[#This Row],[category-old2]],"|","")</f>
        <v>Electronics</v>
      </c>
      <c r="K924" s="1" t="s">
        <v>2700</v>
      </c>
      <c r="L924" s="13">
        <v>1299</v>
      </c>
      <c r="M924" s="13" t="str">
        <f>IF(AmazonProductData[[#This Row],[Actual_price]]&lt;200,"₹200",IF(AmazonProductData[[#This Row],[Actual_price]]&lt;=500,"₹200–₹500"," &gt;₹500)"))</f>
        <v xml:space="preserve"> &gt;₹500)</v>
      </c>
      <c r="N924" s="36">
        <v>2499</v>
      </c>
      <c r="O924" s="36" t="str">
        <f>IF(AmazonProductData[[#This Row],[Discount_percentage]]&gt;=0.5,"50% or More","Less Than 50%")</f>
        <v>Less Than 50%</v>
      </c>
      <c r="P924" s="27">
        <v>0.48</v>
      </c>
      <c r="Q924" s="32" t="str">
        <f>IF(AmazonProductData[[#This Row],[Rating]]&lt;3,"Good",IF(AmazonProductData[[#This Row],[Rating]]&lt;=3.9,"Very Good","Excellent"))</f>
        <v>Excellent</v>
      </c>
      <c r="R924" s="32">
        <f>AmazonProductData[[#This Row],[Rating]]*AmazonProductData[[#This Row],[Rating_count]]</f>
        <v>1294.3</v>
      </c>
      <c r="S924" s="17">
        <v>4.3</v>
      </c>
      <c r="T924" s="17">
        <f>AmazonProductData[[#This Row],[Actual_price]]*AmazonProductData[[#This Row],[Rating_count]]</f>
        <v>752199</v>
      </c>
      <c r="U924" s="17" t="str">
        <f>IF(AmazonProductData[[#This Row],[Rating_count]]&lt;1000,"Less than 1k Reviews","More than 1k Reviews")</f>
        <v>Less than 1k Reviews</v>
      </c>
      <c r="V924" s="20">
        <v>301</v>
      </c>
      <c r="W924" s="1" t="s">
        <v>3211</v>
      </c>
      <c r="X924" s="1" t="s">
        <v>4442</v>
      </c>
      <c r="Y924" s="1" t="s">
        <v>5636</v>
      </c>
      <c r="Z924" s="1" t="s">
        <v>6830</v>
      </c>
      <c r="AA924" s="1" t="s">
        <v>8024</v>
      </c>
      <c r="AB924" s="1" t="s">
        <v>9228</v>
      </c>
      <c r="AC924" s="2" t="s">
        <v>10504</v>
      </c>
      <c r="AD924" s="4" t="s">
        <v>11922</v>
      </c>
    </row>
    <row r="925" spans="1:30" x14ac:dyDescent="0.35">
      <c r="A925" s="3" t="s">
        <v>1145</v>
      </c>
      <c r="B925" s="3" t="str">
        <f>PROPER(AmazonProductData[[#This Row],[P_edit_3]])</f>
        <v>Hindware Atlantic Xceed 5L</v>
      </c>
      <c r="C925" s="3" t="str">
        <f>SUBSTITUTE(AmazonProductData[[#This Row],[P_edit_2]],"/","")</f>
        <v>Hindware Atlantic Xceed 5L</v>
      </c>
      <c r="D925" s="3" t="str">
        <f>SUBSTITUTE(AmazonProductData[[#This Row],[P_edit_1]],"!!","")</f>
        <v>Hindware Atlantic Xceed 5L</v>
      </c>
      <c r="E925" s="3" t="str">
        <f>LEFT(AmazonProductData[[#This Row],[product_name-original]],FIND("~",SUBSTITUTE(AmazonProductData[[#This Row],[product_name-original]]," ","~",4))-1)</f>
        <v>Hindware Atlantic Xceed 5L</v>
      </c>
      <c r="F925" s="1" t="s">
        <v>2482</v>
      </c>
      <c r="G925" s="1" t="str">
        <f>LEFT(AmazonProductData[[#This Row],[category-orginal]],FIND("|",AmazonProductData[[#This Row],[category-orginal]]))</f>
        <v>Home&amp;Kitchen|</v>
      </c>
      <c r="H925" s="1" t="str">
        <f>SUBSTITUTE(AmazonProductData[[#This Row],[category-old3]], "OfficeProducts", "Office Products")</f>
        <v>Home &amp; Kitchen</v>
      </c>
      <c r="I925" s="1" t="str">
        <f>SUBSTITUTE(AmazonProductData[[#This Row],[Category2]], "&amp;", " &amp; ")</f>
        <v>Home &amp; Kitchen</v>
      </c>
      <c r="J925" s="1" t="str">
        <f>SUBSTITUTE(AmazonProductData[[#This Row],[category-old2]],"|","")</f>
        <v>Home&amp;Kitchen</v>
      </c>
      <c r="K925" s="1" t="s">
        <v>2840</v>
      </c>
      <c r="L925" s="13">
        <v>3599</v>
      </c>
      <c r="M925" s="13" t="str">
        <f>IF(AmazonProductData[[#This Row],[Actual_price]]&lt;200,"₹200",IF(AmazonProductData[[#This Row],[Actual_price]]&lt;=500,"₹200–₹500"," &gt;₹500)"))</f>
        <v xml:space="preserve"> &gt;₹500)</v>
      </c>
      <c r="N925" s="36">
        <v>7290</v>
      </c>
      <c r="O925" s="36" t="str">
        <f>IF(AmazonProductData[[#This Row],[Discount_percentage]]&gt;=0.5,"50% or More","Less Than 50%")</f>
        <v>50% or More</v>
      </c>
      <c r="P925" s="27">
        <v>0.51</v>
      </c>
      <c r="Q925" s="32" t="str">
        <f>IF(AmazonProductData[[#This Row],[Rating]]&lt;3,"Good",IF(AmazonProductData[[#This Row],[Rating]]&lt;=3.9,"Very Good","Excellent"))</f>
        <v>Very Good</v>
      </c>
      <c r="R925" s="32">
        <f>AmazonProductData[[#This Row],[Rating]]*AmazonProductData[[#This Row],[Rating_count]]</f>
        <v>3673.7999999999997</v>
      </c>
      <c r="S925" s="17">
        <v>3.9</v>
      </c>
      <c r="T925" s="17">
        <f>AmazonProductData[[#This Row],[Actual_price]]*AmazonProductData[[#This Row],[Rating_count]]</f>
        <v>6867180</v>
      </c>
      <c r="U925" s="17" t="str">
        <f>IF(AmazonProductData[[#This Row],[Rating_count]]&lt;1000,"Less than 1k Reviews","More than 1k Reviews")</f>
        <v>Less than 1k Reviews</v>
      </c>
      <c r="V925" s="20">
        <v>942</v>
      </c>
      <c r="W925" s="1" t="s">
        <v>3988</v>
      </c>
      <c r="X925" s="1" t="s">
        <v>5180</v>
      </c>
      <c r="Y925" s="1" t="s">
        <v>6374</v>
      </c>
      <c r="Z925" s="1" t="s">
        <v>7568</v>
      </c>
      <c r="AA925" s="1" t="s">
        <v>8762</v>
      </c>
      <c r="AB925" s="1" t="s">
        <v>9974</v>
      </c>
      <c r="AC925" s="2" t="s">
        <v>11387</v>
      </c>
      <c r="AD925" s="4" t="s">
        <v>12851</v>
      </c>
    </row>
    <row r="926" spans="1:30" x14ac:dyDescent="0.35">
      <c r="A926" s="3" t="s">
        <v>1251</v>
      </c>
      <c r="B926" s="3" t="str">
        <f>PROPER(AmazonProductData[[#This Row],[P_edit_3]])</f>
        <v>Kitchen Kit Electric Kettle,</v>
      </c>
      <c r="C926" s="3" t="str">
        <f>SUBSTITUTE(AmazonProductData[[#This Row],[P_edit_2]],"/","")</f>
        <v>Kitchen Kit Electric Kettle,</v>
      </c>
      <c r="D926" s="3" t="str">
        <f>SUBSTITUTE(AmazonProductData[[#This Row],[P_edit_1]],"!!","")</f>
        <v>Kitchen Kit Electric Kettle,</v>
      </c>
      <c r="E926" s="3" t="str">
        <f>LEFT(AmazonProductData[[#This Row],[product_name-original]],FIND("~",SUBSTITUTE(AmazonProductData[[#This Row],[product_name-original]]," ","~",4))-1)</f>
        <v>Kitchen Kit Electric Kettle,</v>
      </c>
      <c r="F926" s="1" t="s">
        <v>2588</v>
      </c>
      <c r="G926" s="1" t="str">
        <f>LEFT(AmazonProductData[[#This Row],[category-orginal]],FIND("|",AmazonProductData[[#This Row],[category-orginal]]))</f>
        <v>Home&amp;Kitchen|</v>
      </c>
      <c r="H926" s="1" t="str">
        <f>SUBSTITUTE(AmazonProductData[[#This Row],[category-old3]], "OfficeProducts", "Office Products")</f>
        <v>Home &amp; Kitchen</v>
      </c>
      <c r="I926" s="1" t="str">
        <f>SUBSTITUTE(AmazonProductData[[#This Row],[Category2]], "&amp;", " &amp; ")</f>
        <v>Home &amp; Kitchen</v>
      </c>
      <c r="J926" s="1" t="str">
        <f>SUBSTITUTE(AmazonProductData[[#This Row],[category-old2]],"|","")</f>
        <v>Home&amp;Kitchen</v>
      </c>
      <c r="K926" s="1" t="s">
        <v>2842</v>
      </c>
      <c r="L926" s="13">
        <v>479</v>
      </c>
      <c r="M926" s="13" t="str">
        <f>IF(AmazonProductData[[#This Row],[Actual_price]]&lt;200,"₹200",IF(AmazonProductData[[#This Row],[Actual_price]]&lt;=500,"₹200–₹500"," &gt;₹500)"))</f>
        <v xml:space="preserve"> &gt;₹500)</v>
      </c>
      <c r="N926" s="36">
        <v>1999</v>
      </c>
      <c r="O926" s="36" t="str">
        <f>IF(AmazonProductData[[#This Row],[Discount_percentage]]&gt;=0.5,"50% or More","Less Than 50%")</f>
        <v>50% or More</v>
      </c>
      <c r="P926" s="27">
        <v>0.76</v>
      </c>
      <c r="Q926" s="32" t="str">
        <f>IF(AmazonProductData[[#This Row],[Rating]]&lt;3,"Good",IF(AmazonProductData[[#This Row],[Rating]]&lt;=3.9,"Very Good","Excellent"))</f>
        <v>Very Good</v>
      </c>
      <c r="R926" s="32">
        <f>AmazonProductData[[#This Row],[Rating]]*AmazonProductData[[#This Row],[Rating_count]]</f>
        <v>3624.4</v>
      </c>
      <c r="S926" s="17">
        <v>3.4</v>
      </c>
      <c r="T926" s="17">
        <f>AmazonProductData[[#This Row],[Actual_price]]*AmazonProductData[[#This Row],[Rating_count]]</f>
        <v>2130934</v>
      </c>
      <c r="U926" s="17" t="str">
        <f>IF(AmazonProductData[[#This Row],[Rating_count]]&lt;1000,"Less than 1k Reviews","More than 1k Reviews")</f>
        <v>More than 1k Reviews</v>
      </c>
      <c r="V926" s="20">
        <v>1066</v>
      </c>
      <c r="W926" s="1" t="s">
        <v>4093</v>
      </c>
      <c r="X926" s="1" t="s">
        <v>5286</v>
      </c>
      <c r="Y926" s="1" t="s">
        <v>6480</v>
      </c>
      <c r="Z926" s="1" t="s">
        <v>7674</v>
      </c>
      <c r="AA926" s="1" t="s">
        <v>8868</v>
      </c>
      <c r="AB926" s="1" t="s">
        <v>10080</v>
      </c>
      <c r="AC926" s="2" t="s">
        <v>11493</v>
      </c>
      <c r="AD926" s="4" t="s">
        <v>12957</v>
      </c>
    </row>
    <row r="927" spans="1:30" hidden="1" x14ac:dyDescent="0.35">
      <c r="A927" s="3" t="s">
        <v>1165</v>
      </c>
      <c r="B927" s="3" t="str">
        <f>PROPER(AmazonProductData[[#This Row],[P_edit_3]])</f>
        <v>Eureka Forbes Car Vac</v>
      </c>
      <c r="C927" s="3" t="str">
        <f>SUBSTITUTE(AmazonProductData[[#This Row],[P_edit_2]],"/","")</f>
        <v>Eureka Forbes car Vac</v>
      </c>
      <c r="D927" s="3" t="str">
        <f>SUBSTITUTE(AmazonProductData[[#This Row],[P_edit_1]],"!!","")</f>
        <v>Eureka Forbes car Vac</v>
      </c>
      <c r="E927" s="3" t="str">
        <f>LEFT(AmazonProductData[[#This Row],[product_name-original]],FIND("~",SUBSTITUTE(AmazonProductData[[#This Row],[product_name-original]]," ","~",4))-1)</f>
        <v>Eureka Forbes car Vac</v>
      </c>
      <c r="F927" s="1" t="s">
        <v>2502</v>
      </c>
      <c r="G927" s="1" t="str">
        <f>LEFT(AmazonProductData[[#This Row],[category-orginal]],FIND("|",AmazonProductData[[#This Row],[category-orginal]]))</f>
        <v>Home&amp;Kitchen|</v>
      </c>
      <c r="H927" s="1" t="str">
        <f>SUBSTITUTE(AmazonProductData[[#This Row],[category-old3]], "OfficeProducts", "Office Products")</f>
        <v>Home &amp; Kitchen</v>
      </c>
      <c r="I927" s="1" t="str">
        <f>SUBSTITUTE(AmazonProductData[[#This Row],[Category2]], "&amp;", " &amp; ")</f>
        <v>Home &amp; Kitchen</v>
      </c>
      <c r="J927" s="1" t="str">
        <f>SUBSTITUTE(AmazonProductData[[#This Row],[category-old2]],"|","")</f>
        <v>Home&amp;Kitchen</v>
      </c>
      <c r="K927" s="1" t="s">
        <v>2849</v>
      </c>
      <c r="L927" s="13">
        <v>2099</v>
      </c>
      <c r="M927" s="13" t="str">
        <f>IF(AmazonProductData[[#This Row],[Actual_price]]&lt;200,"₹200",IF(AmazonProductData[[#This Row],[Actual_price]]&lt;=500,"₹200–₹500"," &gt;₹500)"))</f>
        <v xml:space="preserve"> &gt;₹500)</v>
      </c>
      <c r="N927" s="36">
        <v>2499</v>
      </c>
      <c r="O927" s="36" t="str">
        <f>IF(AmazonProductData[[#This Row],[Discount_percentage]]&gt;=0.5,"50% or More","Less Than 50%")</f>
        <v>Less Than 50%</v>
      </c>
      <c r="P927" s="27">
        <v>0.16</v>
      </c>
      <c r="Q927" s="32" t="str">
        <f>IF(AmazonProductData[[#This Row],[Rating]]&lt;3,"Good",IF(AmazonProductData[[#This Row],[Rating]]&lt;=3.9,"Very Good","Excellent"))</f>
        <v>Excellent</v>
      </c>
      <c r="R927" s="32">
        <f>AmazonProductData[[#This Row],[Rating]]*AmazonProductData[[#This Row],[Rating_count]]</f>
        <v>4067.2</v>
      </c>
      <c r="S927" s="17">
        <v>4.0999999999999996</v>
      </c>
      <c r="T927" s="17">
        <f>AmazonProductData[[#This Row],[Actual_price]]*AmazonProductData[[#This Row],[Rating_count]]</f>
        <v>2479008</v>
      </c>
      <c r="U927" s="17" t="str">
        <f>IF(AmazonProductData[[#This Row],[Rating_count]]&lt;1000,"Less than 1k Reviews","More than 1k Reviews")</f>
        <v>Less than 1k Reviews</v>
      </c>
      <c r="V927" s="20">
        <v>992</v>
      </c>
      <c r="W927" s="1" t="s">
        <v>4008</v>
      </c>
      <c r="X927" s="1" t="s">
        <v>5200</v>
      </c>
      <c r="Y927" s="1" t="s">
        <v>6394</v>
      </c>
      <c r="Z927" s="1" t="s">
        <v>7588</v>
      </c>
      <c r="AA927" s="1" t="s">
        <v>8782</v>
      </c>
      <c r="AB927" s="1" t="s">
        <v>9994</v>
      </c>
      <c r="AC927" s="2" t="s">
        <v>11407</v>
      </c>
      <c r="AD927" s="4" t="s">
        <v>12871</v>
      </c>
    </row>
    <row r="928" spans="1:30" hidden="1" x14ac:dyDescent="0.35">
      <c r="A928" s="3" t="s">
        <v>1021</v>
      </c>
      <c r="B928" s="3" t="str">
        <f>PROPER(AmazonProductData[[#This Row],[P_edit_3]])</f>
        <v>Instacuppa Portable Blender For</v>
      </c>
      <c r="C928" s="3" t="str">
        <f>SUBSTITUTE(AmazonProductData[[#This Row],[P_edit_2]],"/","")</f>
        <v>InstaCuppa Portable Blender for</v>
      </c>
      <c r="D928" s="3" t="str">
        <f>SUBSTITUTE(AmazonProductData[[#This Row],[P_edit_1]],"!!","")</f>
        <v>InstaCuppa Portable Blender for</v>
      </c>
      <c r="E928" s="3" t="str">
        <f>LEFT(AmazonProductData[[#This Row],[product_name-original]],FIND("~",SUBSTITUTE(AmazonProductData[[#This Row],[product_name-original]]," ","~",4))-1)</f>
        <v>InstaCuppa Portable Blender for</v>
      </c>
      <c r="F928" s="1" t="s">
        <v>2358</v>
      </c>
      <c r="G928" s="1" t="str">
        <f>LEFT(AmazonProductData[[#This Row],[category-orginal]],FIND("|",AmazonProductData[[#This Row],[category-orginal]]))</f>
        <v>Home&amp;Kitchen|</v>
      </c>
      <c r="H928" s="1" t="str">
        <f>SUBSTITUTE(AmazonProductData[[#This Row],[category-old3]], "OfficeProducts", "Office Products")</f>
        <v>Home &amp; Kitchen</v>
      </c>
      <c r="I928" s="1" t="str">
        <f>SUBSTITUTE(AmazonProductData[[#This Row],[Category2]], "&amp;", " &amp; ")</f>
        <v>Home &amp; Kitchen</v>
      </c>
      <c r="J928" s="1" t="str">
        <f>SUBSTITUTE(AmazonProductData[[#This Row],[category-old2]],"|","")</f>
        <v>Home&amp;Kitchen</v>
      </c>
      <c r="K928" s="1" t="s">
        <v>2837</v>
      </c>
      <c r="L928" s="13">
        <v>1999</v>
      </c>
      <c r="M928" s="13" t="str">
        <f>IF(AmazonProductData[[#This Row],[Actual_price]]&lt;200,"₹200",IF(AmazonProductData[[#This Row],[Actual_price]]&lt;=500,"₹200–₹500"," &gt;₹500)"))</f>
        <v xml:space="preserve"> &gt;₹500)</v>
      </c>
      <c r="N928" s="36">
        <v>2499</v>
      </c>
      <c r="O928" s="36" t="str">
        <f>IF(AmazonProductData[[#This Row],[Discount_percentage]]&gt;=0.5,"50% or More","Less Than 50%")</f>
        <v>Less Than 50%</v>
      </c>
      <c r="P928" s="27">
        <v>0.2</v>
      </c>
      <c r="Q928" s="32" t="str">
        <f>IF(AmazonProductData[[#This Row],[Rating]]&lt;3,"Good",IF(AmazonProductData[[#This Row],[Rating]]&lt;=3.9,"Very Good","Excellent"))</f>
        <v>Excellent</v>
      </c>
      <c r="R928" s="32">
        <f>AmazonProductData[[#This Row],[Rating]]*AmazonProductData[[#This Row],[Rating_count]]</f>
        <v>4239.3999999999996</v>
      </c>
      <c r="S928" s="17">
        <v>4.0999999999999996</v>
      </c>
      <c r="T928" s="17">
        <f>AmazonProductData[[#This Row],[Actual_price]]*AmazonProductData[[#This Row],[Rating_count]]</f>
        <v>2583966</v>
      </c>
      <c r="U928" s="17" t="str">
        <f>IF(AmazonProductData[[#This Row],[Rating_count]]&lt;1000,"Less than 1k Reviews","More than 1k Reviews")</f>
        <v>More than 1k Reviews</v>
      </c>
      <c r="V928" s="20">
        <v>1034</v>
      </c>
      <c r="W928" s="1" t="s">
        <v>3865</v>
      </c>
      <c r="X928" s="1" t="s">
        <v>5056</v>
      </c>
      <c r="Y928" s="1" t="s">
        <v>6250</v>
      </c>
      <c r="Z928" s="1" t="s">
        <v>7444</v>
      </c>
      <c r="AA928" s="1" t="s">
        <v>8638</v>
      </c>
      <c r="AB928" s="1" t="s">
        <v>9850</v>
      </c>
      <c r="AC928" s="2" t="s">
        <v>11264</v>
      </c>
      <c r="AD928" s="4" t="s">
        <v>12727</v>
      </c>
    </row>
    <row r="929" spans="1:30" x14ac:dyDescent="0.35">
      <c r="A929" s="3" t="s">
        <v>945</v>
      </c>
      <c r="B929" s="3" t="str">
        <f>PROPER(AmazonProductData[[#This Row],[P_edit_3]])</f>
        <v>Pigeon 1.5 Litre Hot</v>
      </c>
      <c r="C929" s="3" t="str">
        <f>SUBSTITUTE(AmazonProductData[[#This Row],[P_edit_2]],"/","")</f>
        <v>Pigeon 1.5 litre Hot</v>
      </c>
      <c r="D929" s="3" t="str">
        <f>SUBSTITUTE(AmazonProductData[[#This Row],[P_edit_1]],"!!","")</f>
        <v>Pigeon 1.5 litre Hot</v>
      </c>
      <c r="E929" s="3" t="str">
        <f>LEFT(AmazonProductData[[#This Row],[product_name-original]],FIND("~",SUBSTITUTE(AmazonProductData[[#This Row],[product_name-original]]," ","~",4))-1)</f>
        <v>Pigeon 1.5 litre Hot</v>
      </c>
      <c r="F929" s="1" t="s">
        <v>2282</v>
      </c>
      <c r="G929" s="1" t="str">
        <f>LEFT(AmazonProductData[[#This Row],[category-orginal]],FIND("|",AmazonProductData[[#This Row],[category-orginal]]))</f>
        <v>Home&amp;Kitchen|</v>
      </c>
      <c r="H929" s="1" t="str">
        <f>SUBSTITUTE(AmazonProductData[[#This Row],[category-old3]], "OfficeProducts", "Office Products")</f>
        <v>Home &amp; Kitchen</v>
      </c>
      <c r="I929" s="1" t="str">
        <f>SUBSTITUTE(AmazonProductData[[#This Row],[Category2]], "&amp;", " &amp; ")</f>
        <v>Home &amp; Kitchen</v>
      </c>
      <c r="J929" s="1" t="str">
        <f>SUBSTITUTE(AmazonProductData[[#This Row],[category-old2]],"|","")</f>
        <v>Home&amp;Kitchen</v>
      </c>
      <c r="K929" s="1" t="s">
        <v>2842</v>
      </c>
      <c r="L929" s="13">
        <v>809</v>
      </c>
      <c r="M929" s="13" t="str">
        <f>IF(AmazonProductData[[#This Row],[Actual_price]]&lt;200,"₹200",IF(AmazonProductData[[#This Row],[Actual_price]]&lt;=500,"₹200–₹500"," &gt;₹500)"))</f>
        <v xml:space="preserve"> &gt;₹500)</v>
      </c>
      <c r="N929" s="36">
        <v>1545</v>
      </c>
      <c r="O929" s="36" t="str">
        <f>IF(AmazonProductData[[#This Row],[Discount_percentage]]&gt;=0.5,"50% or More","Less Than 50%")</f>
        <v>Less Than 50%</v>
      </c>
      <c r="P929" s="27">
        <v>0.48</v>
      </c>
      <c r="Q929" s="32" t="str">
        <f>IF(AmazonProductData[[#This Row],[Rating]]&lt;3,"Good",IF(AmazonProductData[[#This Row],[Rating]]&lt;=3.9,"Very Good","Excellent"))</f>
        <v>Very Good</v>
      </c>
      <c r="R929" s="32">
        <f>AmazonProductData[[#This Row],[Rating]]*AmazonProductData[[#This Row],[Rating_count]]</f>
        <v>3611.2000000000003</v>
      </c>
      <c r="S929" s="17">
        <v>3.7</v>
      </c>
      <c r="T929" s="17">
        <f>AmazonProductData[[#This Row],[Actual_price]]*AmazonProductData[[#This Row],[Rating_count]]</f>
        <v>1507920</v>
      </c>
      <c r="U929" s="17" t="str">
        <f>IF(AmazonProductData[[#This Row],[Rating_count]]&lt;1000,"Less than 1k Reviews","More than 1k Reviews")</f>
        <v>Less than 1k Reviews</v>
      </c>
      <c r="V929" s="20">
        <v>976</v>
      </c>
      <c r="W929" s="1" t="s">
        <v>3789</v>
      </c>
      <c r="X929" s="1" t="s">
        <v>4980</v>
      </c>
      <c r="Y929" s="1" t="s">
        <v>6174</v>
      </c>
      <c r="Z929" s="1" t="s">
        <v>7368</v>
      </c>
      <c r="AA929" s="1" t="s">
        <v>8562</v>
      </c>
      <c r="AB929" s="1" t="s">
        <v>9774</v>
      </c>
      <c r="AC929" s="2" t="s">
        <v>11188</v>
      </c>
      <c r="AD929" s="4" t="s">
        <v>12651</v>
      </c>
    </row>
    <row r="930" spans="1:30" hidden="1" x14ac:dyDescent="0.35">
      <c r="A930" s="3" t="s">
        <v>695</v>
      </c>
      <c r="B930" s="3" t="str">
        <f>PROPER(AmazonProductData[[#This Row],[P_edit_3]])</f>
        <v>Tarkan Portable Folding Laptop</v>
      </c>
      <c r="C930" s="3" t="str">
        <f>SUBSTITUTE(AmazonProductData[[#This Row],[P_edit_2]],"/","")</f>
        <v>Tarkan Portable Folding Laptop</v>
      </c>
      <c r="D930" s="3" t="str">
        <f>SUBSTITUTE(AmazonProductData[[#This Row],[P_edit_1]],"!!","")</f>
        <v>Tarkan Portable Folding Laptop</v>
      </c>
      <c r="E930" s="3" t="str">
        <f>LEFT(AmazonProductData[[#This Row],[product_name-original]],FIND("~",SUBSTITUTE(AmazonProductData[[#This Row],[product_name-original]]," ","~",4))-1)</f>
        <v>Tarkan Portable Folding Laptop</v>
      </c>
      <c r="F930" s="1" t="s">
        <v>2032</v>
      </c>
      <c r="G930" s="1" t="str">
        <f>LEFT(AmazonProductData[[#This Row],[category-orginal]],FIND("|",AmazonProductData[[#This Row],[category-orginal]]))</f>
        <v>Computers&amp;Accessories|</v>
      </c>
      <c r="H930" s="1" t="str">
        <f>SUBSTITUTE(AmazonProductData[[#This Row],[category-old3]], "OfficeProducts", "Office Products")</f>
        <v>Computers &amp; Accessories</v>
      </c>
      <c r="I930" s="1" t="str">
        <f>SUBSTITUTE(AmazonProductData[[#This Row],[Category2]], "&amp;", " &amp; ")</f>
        <v>Computers &amp; Accessories</v>
      </c>
      <c r="J930" s="1" t="str">
        <f>SUBSTITUTE(AmazonProductData[[#This Row],[category-old2]],"|","")</f>
        <v>Computers&amp;Accessories</v>
      </c>
      <c r="K930" s="1" t="s">
        <v>2735</v>
      </c>
      <c r="L930" s="13">
        <v>999</v>
      </c>
      <c r="M930" s="13" t="str">
        <f>IF(AmazonProductData[[#This Row],[Actual_price]]&lt;200,"₹200",IF(AmazonProductData[[#This Row],[Actual_price]]&lt;=500,"₹200–₹500"," &gt;₹500)"))</f>
        <v xml:space="preserve"> &gt;₹500)</v>
      </c>
      <c r="N930" s="36">
        <v>2499</v>
      </c>
      <c r="O930" s="36" t="str">
        <f>IF(AmazonProductData[[#This Row],[Discount_percentage]]&gt;=0.5,"50% or More","Less Than 50%")</f>
        <v>50% or More</v>
      </c>
      <c r="P930" s="27">
        <v>0.6</v>
      </c>
      <c r="Q930" s="32" t="str">
        <f>IF(AmazonProductData[[#This Row],[Rating]]&lt;3,"Good",IF(AmazonProductData[[#This Row],[Rating]]&lt;=3.9,"Very Good","Excellent"))</f>
        <v>Excellent</v>
      </c>
      <c r="R930" s="32">
        <f>AmazonProductData[[#This Row],[Rating]]*AmazonProductData[[#This Row],[Rating_count]]</f>
        <v>7267</v>
      </c>
      <c r="S930" s="17">
        <v>4.3</v>
      </c>
      <c r="T930" s="17">
        <f>AmazonProductData[[#This Row],[Actual_price]]*AmazonProductData[[#This Row],[Rating_count]]</f>
        <v>4223310</v>
      </c>
      <c r="U930" s="17" t="str">
        <f>IF(AmazonProductData[[#This Row],[Rating_count]]&lt;1000,"Less than 1k Reviews","More than 1k Reviews")</f>
        <v>More than 1k Reviews</v>
      </c>
      <c r="V930" s="20">
        <v>1690</v>
      </c>
      <c r="W930" s="1" t="s">
        <v>3543</v>
      </c>
      <c r="X930" s="1" t="s">
        <v>4734</v>
      </c>
      <c r="Y930" s="1" t="s">
        <v>5928</v>
      </c>
      <c r="Z930" s="1" t="s">
        <v>7122</v>
      </c>
      <c r="AA930" s="1" t="s">
        <v>8316</v>
      </c>
      <c r="AB930" s="1" t="s">
        <v>9525</v>
      </c>
      <c r="AC930" s="2" t="s">
        <v>10913</v>
      </c>
      <c r="AD930" s="4" t="s">
        <v>12359</v>
      </c>
    </row>
    <row r="931" spans="1:30" x14ac:dyDescent="0.35">
      <c r="A931" s="3" t="s">
        <v>214</v>
      </c>
      <c r="B931" s="3" t="str">
        <f>PROPER(AmazonProductData[[#This Row],[P_edit_3]])</f>
        <v>Crypo‚Ñ¢ Universal Remote Compatible</v>
      </c>
      <c r="C931" s="3" t="str">
        <f>SUBSTITUTE(AmazonProductData[[#This Row],[P_edit_2]],"/","")</f>
        <v>Crypo‚Ñ¢ Universal Remote Compatible</v>
      </c>
      <c r="D931" s="3" t="str">
        <f>SUBSTITUTE(AmazonProductData[[#This Row],[P_edit_1]],"!!","")</f>
        <v>Crypo‚Ñ¢ Universal Remote Compatible</v>
      </c>
      <c r="E931" s="3" t="str">
        <f>LEFT(AmazonProductData[[#This Row],[product_name-original]],FIND("~",SUBSTITUTE(AmazonProductData[[#This Row],[product_name-original]]," ","~",4))-1)</f>
        <v>Crypo‚Ñ¢ Universal Remote Compatible</v>
      </c>
      <c r="F931" s="1" t="s">
        <v>1565</v>
      </c>
      <c r="G931" s="1" t="str">
        <f>LEFT(AmazonProductData[[#This Row],[category-orginal]],FIND("|",AmazonProductData[[#This Row],[category-orginal]]))</f>
        <v>Electronics|</v>
      </c>
      <c r="H931" s="1" t="str">
        <f>SUBSTITUTE(AmazonProductData[[#This Row],[category-old3]], "OfficeProducts", "Office Products")</f>
        <v>Electronics</v>
      </c>
      <c r="I931" s="1" t="str">
        <f>SUBSTITUTE(AmazonProductData[[#This Row],[Category2]], "&amp;", " &amp; ")</f>
        <v>Electronics</v>
      </c>
      <c r="J931" s="1" t="str">
        <f>SUBSTITUTE(AmazonProductData[[#This Row],[category-old2]],"|","")</f>
        <v>Electronics</v>
      </c>
      <c r="K931" s="1" t="s">
        <v>2692</v>
      </c>
      <c r="L931" s="13">
        <v>299</v>
      </c>
      <c r="M931" s="13" t="str">
        <f>IF(AmazonProductData[[#This Row],[Actual_price]]&lt;200,"₹200",IF(AmazonProductData[[#This Row],[Actual_price]]&lt;=500,"₹200–₹500"," &gt;₹500)"))</f>
        <v xml:space="preserve"> &gt;₹500)</v>
      </c>
      <c r="N931" s="36">
        <v>999</v>
      </c>
      <c r="O931" s="36" t="str">
        <f>IF(AmazonProductData[[#This Row],[Discount_percentage]]&gt;=0.5,"50% or More","Less Than 50%")</f>
        <v>50% or More</v>
      </c>
      <c r="P931" s="27">
        <v>0.7</v>
      </c>
      <c r="Q931" s="32" t="str">
        <f>IF(AmazonProductData[[#This Row],[Rating]]&lt;3,"Good",IF(AmazonProductData[[#This Row],[Rating]]&lt;=3.9,"Very Good","Excellent"))</f>
        <v>Very Good</v>
      </c>
      <c r="R931" s="32">
        <f>AmazonProductData[[#This Row],[Rating]]*AmazonProductData[[#This Row],[Rating_count]]</f>
        <v>3526.3999999999996</v>
      </c>
      <c r="S931" s="17">
        <v>3.8</v>
      </c>
      <c r="T931" s="17">
        <f>AmazonProductData[[#This Row],[Actual_price]]*AmazonProductData[[#This Row],[Rating_count]]</f>
        <v>927072</v>
      </c>
      <c r="U931" s="17" t="str">
        <f>IF(AmazonProductData[[#This Row],[Rating_count]]&lt;1000,"Less than 1k Reviews","More than 1k Reviews")</f>
        <v>Less than 1k Reviews</v>
      </c>
      <c r="V931" s="20">
        <v>928</v>
      </c>
      <c r="W931" s="1" t="s">
        <v>3103</v>
      </c>
      <c r="X931" s="1" t="s">
        <v>4353</v>
      </c>
      <c r="Y931" s="1" t="s">
        <v>5547</v>
      </c>
      <c r="Z931" s="1" t="s">
        <v>6741</v>
      </c>
      <c r="AA931" s="1" t="s">
        <v>7935</v>
      </c>
      <c r="AB931" s="1" t="s">
        <v>9138</v>
      </c>
      <c r="AC931" s="2" t="s">
        <v>10392</v>
      </c>
      <c r="AD931" s="4" t="s">
        <v>11806</v>
      </c>
    </row>
    <row r="932" spans="1:30" hidden="1" x14ac:dyDescent="0.35">
      <c r="A932" s="3" t="s">
        <v>797</v>
      </c>
      <c r="B932" s="3" t="str">
        <f>PROPER(AmazonProductData[[#This Row],[P_edit_3]])</f>
        <v>Robustrion Smart Trifold Hard</v>
      </c>
      <c r="C932" s="3" t="str">
        <f>SUBSTITUTE(AmazonProductData[[#This Row],[P_edit_2]],"/","")</f>
        <v>Robustrion Smart Trifold Hard</v>
      </c>
      <c r="D932" s="3" t="str">
        <f>SUBSTITUTE(AmazonProductData[[#This Row],[P_edit_1]],"!!","")</f>
        <v>Robustrion Smart Trifold Hard</v>
      </c>
      <c r="E932" s="3" t="str">
        <f>LEFT(AmazonProductData[[#This Row],[product_name-original]],FIND("~",SUBSTITUTE(AmazonProductData[[#This Row],[product_name-original]]," ","~",4))-1)</f>
        <v>Robustrion Smart Trifold Hard</v>
      </c>
      <c r="F932" s="1" t="s">
        <v>2134</v>
      </c>
      <c r="G932" s="1" t="str">
        <f>LEFT(AmazonProductData[[#This Row],[category-orginal]],FIND("|",AmazonProductData[[#This Row],[category-orginal]]))</f>
        <v>Computers&amp;Accessories|</v>
      </c>
      <c r="H932" s="1" t="str">
        <f>SUBSTITUTE(AmazonProductData[[#This Row],[category-old3]], "OfficeProducts", "Office Products")</f>
        <v>Computers &amp; Accessories</v>
      </c>
      <c r="I932" s="1" t="str">
        <f>SUBSTITUTE(AmazonProductData[[#This Row],[Category2]], "&amp;", " &amp; ")</f>
        <v>Computers &amp; Accessories</v>
      </c>
      <c r="J932" s="1" t="str">
        <f>SUBSTITUTE(AmazonProductData[[#This Row],[category-old2]],"|","")</f>
        <v>Computers&amp;Accessories</v>
      </c>
      <c r="K932" s="1" t="s">
        <v>2801</v>
      </c>
      <c r="L932" s="13">
        <v>549</v>
      </c>
      <c r="M932" s="13" t="str">
        <f>IF(AmazonProductData[[#This Row],[Actual_price]]&lt;200,"₹200",IF(AmazonProductData[[#This Row],[Actual_price]]&lt;=500,"₹200–₹500"," &gt;₹500)"))</f>
        <v xml:space="preserve"> &gt;₹500)</v>
      </c>
      <c r="N932" s="36">
        <v>2499</v>
      </c>
      <c r="O932" s="36" t="str">
        <f>IF(AmazonProductData[[#This Row],[Discount_percentage]]&gt;=0.5,"50% or More","Less Than 50%")</f>
        <v>50% or More</v>
      </c>
      <c r="P932" s="27">
        <v>0.78</v>
      </c>
      <c r="Q932" s="32" t="str">
        <f>IF(AmazonProductData[[#This Row],[Rating]]&lt;3,"Good",IF(AmazonProductData[[#This Row],[Rating]]&lt;=3.9,"Very Good","Excellent"))</f>
        <v>Excellent</v>
      </c>
      <c r="R932" s="32">
        <f>AmazonProductData[[#This Row],[Rating]]*AmazonProductData[[#This Row],[Rating_count]]</f>
        <v>23890.799999999999</v>
      </c>
      <c r="S932" s="17">
        <v>4.3</v>
      </c>
      <c r="T932" s="17">
        <f>AmazonProductData[[#This Row],[Actual_price]]*AmazonProductData[[#This Row],[Rating_count]]</f>
        <v>13884444</v>
      </c>
      <c r="U932" s="17" t="str">
        <f>IF(AmazonProductData[[#This Row],[Rating_count]]&lt;1000,"Less than 1k Reviews","More than 1k Reviews")</f>
        <v>More than 1k Reviews</v>
      </c>
      <c r="V932" s="20">
        <v>5556</v>
      </c>
      <c r="W932" s="1" t="s">
        <v>3642</v>
      </c>
      <c r="X932" s="1" t="s">
        <v>4836</v>
      </c>
      <c r="Y932" s="1" t="s">
        <v>6030</v>
      </c>
      <c r="Z932" s="1" t="s">
        <v>7224</v>
      </c>
      <c r="AA932" s="1" t="s">
        <v>8418</v>
      </c>
      <c r="AB932" s="1" t="s">
        <v>9628</v>
      </c>
      <c r="AC932" s="2" t="s">
        <v>11024</v>
      </c>
      <c r="AD932" s="4" t="s">
        <v>12476</v>
      </c>
    </row>
    <row r="933" spans="1:30" x14ac:dyDescent="0.35">
      <c r="A933" s="3" t="s">
        <v>1319</v>
      </c>
      <c r="B933" s="3" t="str">
        <f>PROPER(AmazonProductData[[#This Row],[P_edit_3]])</f>
        <v>Crompton Highspeed Markle Prime</v>
      </c>
      <c r="C933" s="3" t="str">
        <f>SUBSTITUTE(AmazonProductData[[#This Row],[P_edit_2]],"/","")</f>
        <v>Crompton Highspeed Markle Prime</v>
      </c>
      <c r="D933" s="3" t="str">
        <f>SUBSTITUTE(AmazonProductData[[#This Row],[P_edit_1]],"!!","")</f>
        <v>Crompton Highspeed Markle Prime</v>
      </c>
      <c r="E933" s="3" t="str">
        <f>LEFT(AmazonProductData[[#This Row],[product_name-original]],FIND("~",SUBSTITUTE(AmazonProductData[[#This Row],[product_name-original]]," ","~",4))-1)</f>
        <v>Crompton Highspeed Markle Prime</v>
      </c>
      <c r="F933" s="1" t="s">
        <v>2656</v>
      </c>
      <c r="G933" s="1" t="str">
        <f>LEFT(AmazonProductData[[#This Row],[category-orginal]],FIND("|",AmazonProductData[[#This Row],[category-orginal]]))</f>
        <v>Home&amp;Kitchen|</v>
      </c>
      <c r="H933" s="1" t="str">
        <f>SUBSTITUTE(AmazonProductData[[#This Row],[category-old3]], "OfficeProducts", "Office Products")</f>
        <v>Home &amp; Kitchen</v>
      </c>
      <c r="I933" s="1" t="str">
        <f>SUBSTITUTE(AmazonProductData[[#This Row],[Category2]], "&amp;", " &amp; ")</f>
        <v>Home &amp; Kitchen</v>
      </c>
      <c r="J933" s="1" t="str">
        <f>SUBSTITUTE(AmazonProductData[[#This Row],[category-old2]],"|","")</f>
        <v>Home&amp;Kitchen</v>
      </c>
      <c r="K933" s="1" t="s">
        <v>2855</v>
      </c>
      <c r="L933" s="13">
        <v>2599</v>
      </c>
      <c r="M933" s="13" t="str">
        <f>IF(AmazonProductData[[#This Row],[Actual_price]]&lt;200,"₹200",IF(AmazonProductData[[#This Row],[Actual_price]]&lt;=500,"₹200–₹500"," &gt;₹500)"))</f>
        <v xml:space="preserve"> &gt;₹500)</v>
      </c>
      <c r="N933" s="36">
        <v>4780</v>
      </c>
      <c r="O933" s="36" t="str">
        <f>IF(AmazonProductData[[#This Row],[Discount_percentage]]&gt;=0.5,"50% or More","Less Than 50%")</f>
        <v>Less Than 50%</v>
      </c>
      <c r="P933" s="27">
        <v>0.46</v>
      </c>
      <c r="Q933" s="32" t="str">
        <f>IF(AmazonProductData[[#This Row],[Rating]]&lt;3,"Good",IF(AmazonProductData[[#This Row],[Rating]]&lt;=3.9,"Very Good","Excellent"))</f>
        <v>Very Good</v>
      </c>
      <c r="R933" s="32">
        <f>AmazonProductData[[#This Row],[Rating]]*AmazonProductData[[#This Row],[Rating_count]]</f>
        <v>3502.2</v>
      </c>
      <c r="S933" s="17">
        <v>3.9</v>
      </c>
      <c r="T933" s="17">
        <f>AmazonProductData[[#This Row],[Actual_price]]*AmazonProductData[[#This Row],[Rating_count]]</f>
        <v>4292440</v>
      </c>
      <c r="U933" s="17" t="str">
        <f>IF(AmazonProductData[[#This Row],[Rating_count]]&lt;1000,"Less than 1k Reviews","More than 1k Reviews")</f>
        <v>Less than 1k Reviews</v>
      </c>
      <c r="V933" s="20">
        <v>898</v>
      </c>
      <c r="W933" s="1" t="s">
        <v>4161</v>
      </c>
      <c r="X933" s="1" t="s">
        <v>5354</v>
      </c>
      <c r="Y933" s="1" t="s">
        <v>6548</v>
      </c>
      <c r="Z933" s="1" t="s">
        <v>7742</v>
      </c>
      <c r="AA933" s="1" t="s">
        <v>8936</v>
      </c>
      <c r="AB933" s="1" t="s">
        <v>10148</v>
      </c>
      <c r="AC933" s="2" t="s">
        <v>11561</v>
      </c>
      <c r="AD933" s="4" t="s">
        <v>13025</v>
      </c>
    </row>
    <row r="934" spans="1:30" hidden="1" x14ac:dyDescent="0.35">
      <c r="A934" s="3" t="s">
        <v>355</v>
      </c>
      <c r="B934" s="3" t="str">
        <f>PROPER(AmazonProductData[[#This Row],[P_edit_3]])</f>
        <v>Mi 10000Mah Lithium Ion,</v>
      </c>
      <c r="C934" s="3" t="str">
        <f>SUBSTITUTE(AmazonProductData[[#This Row],[P_edit_2]],"/","")</f>
        <v>MI 10000mAh Lithium Ion,</v>
      </c>
      <c r="D934" s="3" t="str">
        <f>SUBSTITUTE(AmazonProductData[[#This Row],[P_edit_1]],"!!","")</f>
        <v>MI 10000mAh Lithium Ion,</v>
      </c>
      <c r="E934" s="3" t="str">
        <f>LEFT(AmazonProductData[[#This Row],[product_name-original]],FIND("~",SUBSTITUTE(AmazonProductData[[#This Row],[product_name-original]]," ","~",4))-1)</f>
        <v>MI 10000mAh Lithium Ion,</v>
      </c>
      <c r="F934" s="1" t="s">
        <v>1704</v>
      </c>
      <c r="G934" s="1" t="str">
        <f>LEFT(AmazonProductData[[#This Row],[category-orginal]],FIND("|",AmazonProductData[[#This Row],[category-orginal]]))</f>
        <v>Electronics|</v>
      </c>
      <c r="H934" s="1" t="str">
        <f>SUBSTITUTE(AmazonProductData[[#This Row],[category-old3]], "OfficeProducts", "Office Products")</f>
        <v>Electronics</v>
      </c>
      <c r="I934" s="1" t="str">
        <f>SUBSTITUTE(AmazonProductData[[#This Row],[Category2]], "&amp;", " &amp; ")</f>
        <v>Electronics</v>
      </c>
      <c r="J934" s="1" t="str">
        <f>SUBSTITUTE(AmazonProductData[[#This Row],[category-old2]],"|","")</f>
        <v>Electronics</v>
      </c>
      <c r="K934" s="1" t="s">
        <v>2708</v>
      </c>
      <c r="L934" s="13">
        <v>1499</v>
      </c>
      <c r="M934" s="13" t="str">
        <f>IF(AmazonProductData[[#This Row],[Actual_price]]&lt;200,"₹200",IF(AmazonProductData[[#This Row],[Actual_price]]&lt;=500,"₹200–₹500"," &gt;₹500)"))</f>
        <v xml:space="preserve"> &gt;₹500)</v>
      </c>
      <c r="N934" s="36">
        <v>2499</v>
      </c>
      <c r="O934" s="36" t="str">
        <f>IF(AmazonProductData[[#This Row],[Discount_percentage]]&gt;=0.5,"50% or More","Less Than 50%")</f>
        <v>Less Than 50%</v>
      </c>
      <c r="P934" s="27">
        <v>0.4</v>
      </c>
      <c r="Q934" s="32" t="str">
        <f>IF(AmazonProductData[[#This Row],[Rating]]&lt;3,"Good",IF(AmazonProductData[[#This Row],[Rating]]&lt;=3.9,"Very Good","Excellent"))</f>
        <v>Excellent</v>
      </c>
      <c r="R934" s="32">
        <f>AmazonProductData[[#This Row],[Rating]]*AmazonProductData[[#This Row],[Rating_count]]</f>
        <v>68671</v>
      </c>
      <c r="S934" s="17">
        <v>4.3</v>
      </c>
      <c r="T934" s="17">
        <f>AmazonProductData[[#This Row],[Actual_price]]*AmazonProductData[[#This Row],[Rating_count]]</f>
        <v>39909030</v>
      </c>
      <c r="U934" s="17" t="str">
        <f>IF(AmazonProductData[[#This Row],[Rating_count]]&lt;1000,"Less than 1k Reviews","More than 1k Reviews")</f>
        <v>More than 1k Reviews</v>
      </c>
      <c r="V934" s="20">
        <v>15970</v>
      </c>
      <c r="W934" s="1" t="s">
        <v>3232</v>
      </c>
      <c r="X934" s="1" t="s">
        <v>4462</v>
      </c>
      <c r="Y934" s="1" t="s">
        <v>5656</v>
      </c>
      <c r="Z934" s="1" t="s">
        <v>6850</v>
      </c>
      <c r="AA934" s="1" t="s">
        <v>8044</v>
      </c>
      <c r="AB934" s="1" t="s">
        <v>9248</v>
      </c>
      <c r="AC934" s="2" t="s">
        <v>10529</v>
      </c>
      <c r="AD934" s="4" t="s">
        <v>11947</v>
      </c>
    </row>
    <row r="935" spans="1:30" hidden="1" x14ac:dyDescent="0.35">
      <c r="A935" s="3" t="s">
        <v>411</v>
      </c>
      <c r="B935" s="3" t="str">
        <f>PROPER(AmazonProductData[[#This Row],[P_edit_3]])</f>
        <v>Ambrane 20000Mah Power Bank</v>
      </c>
      <c r="C935" s="3" t="str">
        <f>SUBSTITUTE(AmazonProductData[[#This Row],[P_edit_2]],"/","")</f>
        <v>Ambrane 20000mAh Power Bank</v>
      </c>
      <c r="D935" s="3" t="str">
        <f>SUBSTITUTE(AmazonProductData[[#This Row],[P_edit_1]],"!!","")</f>
        <v>Ambrane 20000mAh Power Bank</v>
      </c>
      <c r="E935" s="3" t="str">
        <f>LEFT(AmazonProductData[[#This Row],[product_name-original]],FIND("~",SUBSTITUTE(AmazonProductData[[#This Row],[product_name-original]]," ","~",4))-1)</f>
        <v>Ambrane 20000mAh Power Bank</v>
      </c>
      <c r="F935" s="1" t="s">
        <v>1754</v>
      </c>
      <c r="G935" s="1" t="str">
        <f>LEFT(AmazonProductData[[#This Row],[category-orginal]],FIND("|",AmazonProductData[[#This Row],[category-orginal]]))</f>
        <v>Electronics|</v>
      </c>
      <c r="H935" s="1" t="str">
        <f>SUBSTITUTE(AmazonProductData[[#This Row],[category-old3]], "OfficeProducts", "Office Products")</f>
        <v>Electronics</v>
      </c>
      <c r="I935" s="1" t="str">
        <f>SUBSTITUTE(AmazonProductData[[#This Row],[Category2]], "&amp;", " &amp; ")</f>
        <v>Electronics</v>
      </c>
      <c r="J935" s="1" t="str">
        <f>SUBSTITUTE(AmazonProductData[[#This Row],[category-old2]],"|","")</f>
        <v>Electronics</v>
      </c>
      <c r="K935" s="1" t="s">
        <v>2708</v>
      </c>
      <c r="L935" s="13">
        <v>1799</v>
      </c>
      <c r="M935" s="13" t="str">
        <f>IF(AmazonProductData[[#This Row],[Actual_price]]&lt;200,"₹200",IF(AmazonProductData[[#This Row],[Actual_price]]&lt;=500,"₹200–₹500"," &gt;₹500)"))</f>
        <v xml:space="preserve"> &gt;₹500)</v>
      </c>
      <c r="N935" s="36">
        <v>2499</v>
      </c>
      <c r="O935" s="36" t="str">
        <f>IF(AmazonProductData[[#This Row],[Discount_percentage]]&gt;=0.5,"50% or More","Less Than 50%")</f>
        <v>Less Than 50%</v>
      </c>
      <c r="P935" s="27">
        <v>0.28000000000000003</v>
      </c>
      <c r="Q935" s="32" t="str">
        <f>IF(AmazonProductData[[#This Row],[Rating]]&lt;3,"Good",IF(AmazonProductData[[#This Row],[Rating]]&lt;=3.9,"Very Good","Excellent"))</f>
        <v>Excellent</v>
      </c>
      <c r="R935" s="32">
        <f>AmazonProductData[[#This Row],[Rating]]*AmazonProductData[[#This Row],[Rating_count]]</f>
        <v>76579.799999999988</v>
      </c>
      <c r="S935" s="17">
        <v>4.0999999999999996</v>
      </c>
      <c r="T935" s="17">
        <f>AmazonProductData[[#This Row],[Actual_price]]*AmazonProductData[[#This Row],[Rating_count]]</f>
        <v>46676322</v>
      </c>
      <c r="U935" s="17" t="str">
        <f>IF(AmazonProductData[[#This Row],[Rating_count]]&lt;1000,"Less than 1k Reviews","More than 1k Reviews")</f>
        <v>More than 1k Reviews</v>
      </c>
      <c r="V935" s="20">
        <v>18678</v>
      </c>
      <c r="W935" s="1" t="s">
        <v>3281</v>
      </c>
      <c r="X935" s="1" t="s">
        <v>4497</v>
      </c>
      <c r="Y935" s="1" t="s">
        <v>5691</v>
      </c>
      <c r="Z935" s="1" t="s">
        <v>6885</v>
      </c>
      <c r="AA935" s="1" t="s">
        <v>8079</v>
      </c>
      <c r="AB935" s="1" t="s">
        <v>9285</v>
      </c>
      <c r="AC935" s="2" t="s">
        <v>10588</v>
      </c>
      <c r="AD935" s="4" t="s">
        <v>12009</v>
      </c>
    </row>
    <row r="936" spans="1:30" hidden="1" x14ac:dyDescent="0.35">
      <c r="A936" s="3" t="s">
        <v>411</v>
      </c>
      <c r="B936" s="3" t="str">
        <f>PROPER(AmazonProductData[[#This Row],[P_edit_3]])</f>
        <v>Ambrane 20000Mah Power Bank</v>
      </c>
      <c r="C936" s="3" t="str">
        <f>SUBSTITUTE(AmazonProductData[[#This Row],[P_edit_2]],"/","")</f>
        <v>Ambrane 20000mAh Power Bank</v>
      </c>
      <c r="D936" s="3" t="str">
        <f>SUBSTITUTE(AmazonProductData[[#This Row],[P_edit_1]],"!!","")</f>
        <v>Ambrane 20000mAh Power Bank</v>
      </c>
      <c r="E936" s="3" t="str">
        <f>LEFT(AmazonProductData[[#This Row],[product_name-original]],FIND("~",SUBSTITUTE(AmazonProductData[[#This Row],[product_name-original]]," ","~",4))-1)</f>
        <v>Ambrane 20000mAh Power Bank</v>
      </c>
      <c r="F936" s="1" t="s">
        <v>1754</v>
      </c>
      <c r="G936" s="1" t="str">
        <f>LEFT(AmazonProductData[[#This Row],[category-orginal]],FIND("|",AmazonProductData[[#This Row],[category-orginal]]))</f>
        <v>Electronics|</v>
      </c>
      <c r="H936" s="1" t="str">
        <f>SUBSTITUTE(AmazonProductData[[#This Row],[category-old3]], "OfficeProducts", "Office Products")</f>
        <v>Electronics</v>
      </c>
      <c r="I936" s="1" t="str">
        <f>SUBSTITUTE(AmazonProductData[[#This Row],[Category2]], "&amp;", " &amp; ")</f>
        <v>Electronics</v>
      </c>
      <c r="J936" s="1" t="str">
        <f>SUBSTITUTE(AmazonProductData[[#This Row],[category-old2]],"|","")</f>
        <v>Electronics</v>
      </c>
      <c r="K936" s="1" t="s">
        <v>2708</v>
      </c>
      <c r="L936" s="13">
        <v>1799</v>
      </c>
      <c r="M936" s="13" t="str">
        <f>IF(AmazonProductData[[#This Row],[Actual_price]]&lt;200,"₹200",IF(AmazonProductData[[#This Row],[Actual_price]]&lt;=500,"₹200–₹500"," &gt;₹500)"))</f>
        <v xml:space="preserve"> &gt;₹500)</v>
      </c>
      <c r="N936" s="36">
        <v>2499</v>
      </c>
      <c r="O936" s="36" t="str">
        <f>IF(AmazonProductData[[#This Row],[Discount_percentage]]&gt;=0.5,"50% or More","Less Than 50%")</f>
        <v>Less Than 50%</v>
      </c>
      <c r="P936" s="27">
        <v>0.28000000000000003</v>
      </c>
      <c r="Q936" s="32" t="str">
        <f>IF(AmazonProductData[[#This Row],[Rating]]&lt;3,"Good",IF(AmazonProductData[[#This Row],[Rating]]&lt;=3.9,"Very Good","Excellent"))</f>
        <v>Excellent</v>
      </c>
      <c r="R936" s="32">
        <f>AmazonProductData[[#This Row],[Rating]]*AmazonProductData[[#This Row],[Rating_count]]</f>
        <v>76579.799999999988</v>
      </c>
      <c r="S936" s="17">
        <v>4.0999999999999996</v>
      </c>
      <c r="T936" s="17">
        <f>AmazonProductData[[#This Row],[Actual_price]]*AmazonProductData[[#This Row],[Rating_count]]</f>
        <v>46676322</v>
      </c>
      <c r="U936" s="17" t="str">
        <f>IF(AmazonProductData[[#This Row],[Rating_count]]&lt;1000,"Less than 1k Reviews","More than 1k Reviews")</f>
        <v>More than 1k Reviews</v>
      </c>
      <c r="V936" s="20">
        <v>18678</v>
      </c>
      <c r="W936" s="1" t="s">
        <v>3281</v>
      </c>
      <c r="X936" s="1" t="s">
        <v>4497</v>
      </c>
      <c r="Y936" s="1" t="s">
        <v>5691</v>
      </c>
      <c r="Z936" s="1" t="s">
        <v>6885</v>
      </c>
      <c r="AA936" s="1" t="s">
        <v>8079</v>
      </c>
      <c r="AB936" s="1" t="s">
        <v>9285</v>
      </c>
      <c r="AC936" s="2" t="s">
        <v>10811</v>
      </c>
      <c r="AD936" s="4" t="s">
        <v>12249</v>
      </c>
    </row>
    <row r="937" spans="1:30" hidden="1" x14ac:dyDescent="0.35">
      <c r="A937" s="3" t="s">
        <v>170</v>
      </c>
      <c r="B937" s="3" t="str">
        <f>PROPER(AmazonProductData[[#This Row],[P_edit_3]])</f>
        <v>Tp-Link Ac1300 Usb Wifi</v>
      </c>
      <c r="C937" s="3" t="str">
        <f>SUBSTITUTE(AmazonProductData[[#This Row],[P_edit_2]],"/","")</f>
        <v>TP-Link AC1300 USB WiFi</v>
      </c>
      <c r="D937" s="3" t="str">
        <f>SUBSTITUTE(AmazonProductData[[#This Row],[P_edit_1]],"!!","")</f>
        <v>TP-Link AC1300 USB WiFi</v>
      </c>
      <c r="E937" s="3" t="str">
        <f>LEFT(AmazonProductData[[#This Row],[product_name-original]],FIND("~",SUBSTITUTE(AmazonProductData[[#This Row],[product_name-original]]," ","~",4))-1)</f>
        <v>TP-Link AC1300 USB WiFi</v>
      </c>
      <c r="F937" s="1" t="s">
        <v>1521</v>
      </c>
      <c r="G937" s="1" t="str">
        <f>LEFT(AmazonProductData[[#This Row],[category-orginal]],FIND("|",AmazonProductData[[#This Row],[category-orginal]]))</f>
        <v>Computers&amp;Accessories|</v>
      </c>
      <c r="H937" s="1" t="str">
        <f>SUBSTITUTE(AmazonProductData[[#This Row],[category-old3]], "OfficeProducts", "Office Products")</f>
        <v>Computers &amp; Accessories</v>
      </c>
      <c r="I937" s="1" t="str">
        <f>SUBSTITUTE(AmazonProductData[[#This Row],[Category2]], "&amp;", " &amp; ")</f>
        <v>Computers &amp; Accessories</v>
      </c>
      <c r="J937" s="1" t="str">
        <f>SUBSTITUTE(AmazonProductData[[#This Row],[category-old2]],"|","")</f>
        <v>Computers&amp;Accessories</v>
      </c>
      <c r="K937" s="1" t="s">
        <v>2689</v>
      </c>
      <c r="L937" s="13">
        <v>1399</v>
      </c>
      <c r="M937" s="13" t="str">
        <f>IF(AmazonProductData[[#This Row],[Actual_price]]&lt;200,"₹200",IF(AmazonProductData[[#This Row],[Actual_price]]&lt;=500,"₹200–₹500"," &gt;₹500)"))</f>
        <v xml:space="preserve"> &gt;₹500)</v>
      </c>
      <c r="N937" s="36">
        <v>2499</v>
      </c>
      <c r="O937" s="36" t="str">
        <f>IF(AmazonProductData[[#This Row],[Discount_percentage]]&gt;=0.5,"50% or More","Less Than 50%")</f>
        <v>Less Than 50%</v>
      </c>
      <c r="P937" s="27">
        <v>0.44</v>
      </c>
      <c r="Q937" s="32" t="str">
        <f>IF(AmazonProductData[[#This Row],[Rating]]&lt;3,"Good",IF(AmazonProductData[[#This Row],[Rating]]&lt;=3.9,"Very Good","Excellent"))</f>
        <v>Excellent</v>
      </c>
      <c r="R937" s="32">
        <f>AmazonProductData[[#This Row],[Rating]]*AmazonProductData[[#This Row],[Rating_count]]</f>
        <v>101943.6</v>
      </c>
      <c r="S937" s="17">
        <v>4.4000000000000004</v>
      </c>
      <c r="T937" s="17">
        <f>AmazonProductData[[#This Row],[Actual_price]]*AmazonProductData[[#This Row],[Rating_count]]</f>
        <v>57899331</v>
      </c>
      <c r="U937" s="17" t="str">
        <f>IF(AmazonProductData[[#This Row],[Rating_count]]&lt;1000,"Less than 1k Reviews","More than 1k Reviews")</f>
        <v>More than 1k Reviews</v>
      </c>
      <c r="V937" s="20">
        <v>23169</v>
      </c>
      <c r="W937" s="1" t="s">
        <v>3063</v>
      </c>
      <c r="X937" s="1" t="s">
        <v>4323</v>
      </c>
      <c r="Y937" s="1" t="s">
        <v>5517</v>
      </c>
      <c r="Z937" s="1" t="s">
        <v>6711</v>
      </c>
      <c r="AA937" s="1" t="s">
        <v>7905</v>
      </c>
      <c r="AB937" s="1" t="s">
        <v>9105</v>
      </c>
      <c r="AC937" s="2" t="s">
        <v>10348</v>
      </c>
      <c r="AD937" s="4" t="s">
        <v>11762</v>
      </c>
    </row>
    <row r="938" spans="1:30" hidden="1" x14ac:dyDescent="0.35">
      <c r="A938" s="3" t="s">
        <v>618</v>
      </c>
      <c r="B938" s="3" t="str">
        <f>PROPER(AmazonProductData[[#This Row],[P_edit_3]])</f>
        <v>Boat Rockerz 370 On</v>
      </c>
      <c r="C938" s="3" t="str">
        <f>SUBSTITUTE(AmazonProductData[[#This Row],[P_edit_2]],"/","")</f>
        <v>boAt Rockerz 370 On</v>
      </c>
      <c r="D938" s="3" t="str">
        <f>SUBSTITUTE(AmazonProductData[[#This Row],[P_edit_1]],"!!","")</f>
        <v>boAt Rockerz 370 On</v>
      </c>
      <c r="E938" s="3" t="str">
        <f>LEFT(AmazonProductData[[#This Row],[product_name-original]],FIND("~",SUBSTITUTE(AmazonProductData[[#This Row],[product_name-original]]," ","~",4))-1)</f>
        <v>boAt Rockerz 370 On</v>
      </c>
      <c r="F938" s="1" t="s">
        <v>1955</v>
      </c>
      <c r="G938" s="1" t="str">
        <f>LEFT(AmazonProductData[[#This Row],[category-orginal]],FIND("|",AmazonProductData[[#This Row],[category-orginal]]))</f>
        <v>Electronics|</v>
      </c>
      <c r="H938" s="1" t="str">
        <f>SUBSTITUTE(AmazonProductData[[#This Row],[category-old3]], "OfficeProducts", "Office Products")</f>
        <v>Electronics</v>
      </c>
      <c r="I938" s="1" t="str">
        <f>SUBSTITUTE(AmazonProductData[[#This Row],[Category2]], "&amp;", " &amp; ")</f>
        <v>Electronics</v>
      </c>
      <c r="J938" s="1" t="str">
        <f>SUBSTITUTE(AmazonProductData[[#This Row],[category-old2]],"|","")</f>
        <v>Electronics</v>
      </c>
      <c r="K938" s="1" t="s">
        <v>2727</v>
      </c>
      <c r="L938" s="13">
        <v>1199</v>
      </c>
      <c r="M938" s="13" t="str">
        <f>IF(AmazonProductData[[#This Row],[Actual_price]]&lt;200,"₹200",IF(AmazonProductData[[#This Row],[Actual_price]]&lt;=500,"₹200–₹500"," &gt;₹500)"))</f>
        <v xml:space="preserve"> &gt;₹500)</v>
      </c>
      <c r="N938" s="36">
        <v>2499</v>
      </c>
      <c r="O938" s="36" t="str">
        <f>IF(AmazonProductData[[#This Row],[Discount_percentage]]&gt;=0.5,"50% or More","Less Than 50%")</f>
        <v>50% or More</v>
      </c>
      <c r="P938" s="27">
        <v>0.52</v>
      </c>
      <c r="Q938" s="32" t="str">
        <f>IF(AmazonProductData[[#This Row],[Rating]]&lt;3,"Good",IF(AmazonProductData[[#This Row],[Rating]]&lt;=3.9,"Very Good","Excellent"))</f>
        <v>Excellent</v>
      </c>
      <c r="R938" s="32">
        <f>AmazonProductData[[#This Row],[Rating]]*AmazonProductData[[#This Row],[Rating_count]]</f>
        <v>134336</v>
      </c>
      <c r="S938" s="17">
        <v>4</v>
      </c>
      <c r="T938" s="17">
        <f>AmazonProductData[[#This Row],[Actual_price]]*AmazonProductData[[#This Row],[Rating_count]]</f>
        <v>83926416</v>
      </c>
      <c r="U938" s="17" t="str">
        <f>IF(AmazonProductData[[#This Row],[Rating_count]]&lt;1000,"Less than 1k Reviews","More than 1k Reviews")</f>
        <v>More than 1k Reviews</v>
      </c>
      <c r="V938" s="20">
        <v>33584</v>
      </c>
      <c r="W938" s="1" t="s">
        <v>3464</v>
      </c>
      <c r="X938" s="1" t="s">
        <v>4658</v>
      </c>
      <c r="Y938" s="1" t="s">
        <v>5852</v>
      </c>
      <c r="Z938" s="1" t="s">
        <v>7046</v>
      </c>
      <c r="AA938" s="1" t="s">
        <v>8240</v>
      </c>
      <c r="AB938" s="1" t="s">
        <v>9447</v>
      </c>
      <c r="AC938" s="2" t="s">
        <v>10822</v>
      </c>
      <c r="AD938" s="4" t="s">
        <v>12262</v>
      </c>
    </row>
    <row r="939" spans="1:30" hidden="1" x14ac:dyDescent="0.35">
      <c r="A939" s="3" t="s">
        <v>810</v>
      </c>
      <c r="B939" s="3" t="str">
        <f>PROPER(AmazonProductData[[#This Row],[P_edit_3]])</f>
        <v>Urbn 10000 Mah Lithium</v>
      </c>
      <c r="C939" s="3" t="str">
        <f>SUBSTITUTE(AmazonProductData[[#This Row],[P_edit_2]],"/","")</f>
        <v>URBN 10000 mAh Lithium</v>
      </c>
      <c r="D939" s="3" t="str">
        <f>SUBSTITUTE(AmazonProductData[[#This Row],[P_edit_1]],"!!","")</f>
        <v>URBN 10000 mAh Lithium</v>
      </c>
      <c r="E939" s="3" t="str">
        <f>LEFT(AmazonProductData[[#This Row],[product_name-original]],FIND("~",SUBSTITUTE(AmazonProductData[[#This Row],[product_name-original]]," ","~",4))-1)</f>
        <v>URBN 10000 mAh Lithium</v>
      </c>
      <c r="F939" s="1" t="s">
        <v>2147</v>
      </c>
      <c r="G939" s="1" t="str">
        <f>LEFT(AmazonProductData[[#This Row],[category-orginal]],FIND("|",AmazonProductData[[#This Row],[category-orginal]]))</f>
        <v>Electronics|</v>
      </c>
      <c r="H939" s="1" t="str">
        <f>SUBSTITUTE(AmazonProductData[[#This Row],[category-old3]], "OfficeProducts", "Office Products")</f>
        <v>Electronics</v>
      </c>
      <c r="I939" s="1" t="str">
        <f>SUBSTITUTE(AmazonProductData[[#This Row],[Category2]], "&amp;", " &amp; ")</f>
        <v>Electronics</v>
      </c>
      <c r="J939" s="1" t="str">
        <f>SUBSTITUTE(AmazonProductData[[#This Row],[category-old2]],"|","")</f>
        <v>Electronics</v>
      </c>
      <c r="K939" s="1" t="s">
        <v>2708</v>
      </c>
      <c r="L939" s="13">
        <v>900</v>
      </c>
      <c r="M939" s="13" t="str">
        <f>IF(AmazonProductData[[#This Row],[Actual_price]]&lt;200,"₹200",IF(AmazonProductData[[#This Row],[Actual_price]]&lt;=500,"₹200–₹500"," &gt;₹500)"))</f>
        <v xml:space="preserve"> &gt;₹500)</v>
      </c>
      <c r="N939" s="36">
        <v>2499</v>
      </c>
      <c r="O939" s="36" t="str">
        <f>IF(AmazonProductData[[#This Row],[Discount_percentage]]&gt;=0.5,"50% or More","Less Than 50%")</f>
        <v>50% or More</v>
      </c>
      <c r="P939" s="27">
        <v>0.64</v>
      </c>
      <c r="Q939" s="32" t="str">
        <f>IF(AmazonProductData[[#This Row],[Rating]]&lt;3,"Good",IF(AmazonProductData[[#This Row],[Rating]]&lt;=3.9,"Very Good","Excellent"))</f>
        <v>Excellent</v>
      </c>
      <c r="R939" s="32">
        <f>AmazonProductData[[#This Row],[Rating]]*AmazonProductData[[#This Row],[Rating_count]]</f>
        <v>145536</v>
      </c>
      <c r="S939" s="17">
        <v>4</v>
      </c>
      <c r="T939" s="17">
        <f>AmazonProductData[[#This Row],[Actual_price]]*AmazonProductData[[#This Row],[Rating_count]]</f>
        <v>90923616</v>
      </c>
      <c r="U939" s="17" t="str">
        <f>IF(AmazonProductData[[#This Row],[Rating_count]]&lt;1000,"Less than 1k Reviews","More than 1k Reviews")</f>
        <v>More than 1k Reviews</v>
      </c>
      <c r="V939" s="20">
        <v>36384</v>
      </c>
      <c r="W939" s="1" t="s">
        <v>3655</v>
      </c>
      <c r="X939" s="1" t="s">
        <v>4573</v>
      </c>
      <c r="Y939" s="1" t="s">
        <v>5767</v>
      </c>
      <c r="Z939" s="1" t="s">
        <v>6961</v>
      </c>
      <c r="AA939" s="1" t="s">
        <v>8155</v>
      </c>
      <c r="AB939" s="1" t="s">
        <v>9362</v>
      </c>
      <c r="AC939" s="2" t="s">
        <v>11039</v>
      </c>
      <c r="AD939" s="4" t="s">
        <v>12493</v>
      </c>
    </row>
    <row r="940" spans="1:30" x14ac:dyDescent="0.35">
      <c r="A940" s="3" t="s">
        <v>809</v>
      </c>
      <c r="B940" s="3" t="str">
        <f>PROPER(AmazonProductData[[#This Row],[P_edit_3]])</f>
        <v>Lapster Usb 3.0 Sata</v>
      </c>
      <c r="C940" s="3" t="str">
        <f>SUBSTITUTE(AmazonProductData[[#This Row],[P_edit_2]],"/","")</f>
        <v>Lapster USB 3.0 sata</v>
      </c>
      <c r="D940" s="3" t="str">
        <f>SUBSTITUTE(AmazonProductData[[#This Row],[P_edit_1]],"!!","")</f>
        <v>Lapster USB 3.0 sata</v>
      </c>
      <c r="E940" s="3" t="str">
        <f>LEFT(AmazonProductData[[#This Row],[product_name-original]],FIND("~",SUBSTITUTE(AmazonProductData[[#This Row],[product_name-original]]," ","~",4))-1)</f>
        <v>Lapster USB 3.0 sata</v>
      </c>
      <c r="F940" s="1" t="s">
        <v>2146</v>
      </c>
      <c r="G940" s="1" t="str">
        <f>LEFT(AmazonProductData[[#This Row],[category-orginal]],FIND("|",AmazonProductData[[#This Row],[category-orginal]]))</f>
        <v>Computers&amp;Accessories|</v>
      </c>
      <c r="H940" s="1" t="str">
        <f>SUBSTITUTE(AmazonProductData[[#This Row],[category-old3]], "OfficeProducts", "Office Products")</f>
        <v>Computers &amp; Accessories</v>
      </c>
      <c r="I940" s="1" t="str">
        <f>SUBSTITUTE(AmazonProductData[[#This Row],[Category2]], "&amp;", " &amp; ")</f>
        <v>Computers &amp; Accessories</v>
      </c>
      <c r="J940" s="1" t="str">
        <f>SUBSTITUTE(AmazonProductData[[#This Row],[category-old2]],"|","")</f>
        <v>Computers&amp;Accessories</v>
      </c>
      <c r="K940" s="1" t="s">
        <v>2807</v>
      </c>
      <c r="L940" s="13">
        <v>349</v>
      </c>
      <c r="M940" s="13" t="str">
        <f>IF(AmazonProductData[[#This Row],[Actual_price]]&lt;200,"₹200",IF(AmazonProductData[[#This Row],[Actual_price]]&lt;=500,"₹200–₹500"," &gt;₹500)"))</f>
        <v xml:space="preserve"> &gt;₹500)</v>
      </c>
      <c r="N940" s="36">
        <v>999</v>
      </c>
      <c r="O940" s="36" t="str">
        <f>IF(AmazonProductData[[#This Row],[Discount_percentage]]&gt;=0.5,"50% or More","Less Than 50%")</f>
        <v>50% or More</v>
      </c>
      <c r="P940" s="27">
        <v>0.65</v>
      </c>
      <c r="Q940" s="32" t="str">
        <f>IF(AmazonProductData[[#This Row],[Rating]]&lt;3,"Good",IF(AmazonProductData[[#This Row],[Rating]]&lt;=3.9,"Very Good","Excellent"))</f>
        <v>Very Good</v>
      </c>
      <c r="R940" s="32">
        <f>AmazonProductData[[#This Row],[Rating]]*AmazonProductData[[#This Row],[Rating_count]]</f>
        <v>3186.2999999999997</v>
      </c>
      <c r="S940" s="17">
        <v>3.9</v>
      </c>
      <c r="T940" s="17">
        <f>AmazonProductData[[#This Row],[Actual_price]]*AmazonProductData[[#This Row],[Rating_count]]</f>
        <v>816183</v>
      </c>
      <c r="U940" s="17" t="str">
        <f>IF(AmazonProductData[[#This Row],[Rating_count]]&lt;1000,"Less than 1k Reviews","More than 1k Reviews")</f>
        <v>Less than 1k Reviews</v>
      </c>
      <c r="V940" s="20">
        <v>817</v>
      </c>
      <c r="W940" s="1" t="s">
        <v>3654</v>
      </c>
      <c r="X940" s="1" t="s">
        <v>4848</v>
      </c>
      <c r="Y940" s="1" t="s">
        <v>6042</v>
      </c>
      <c r="Z940" s="1" t="s">
        <v>7236</v>
      </c>
      <c r="AA940" s="1" t="s">
        <v>8430</v>
      </c>
      <c r="AB940" s="1" t="s">
        <v>9640</v>
      </c>
      <c r="AC940" s="2" t="s">
        <v>11038</v>
      </c>
      <c r="AD940" s="4" t="s">
        <v>12492</v>
      </c>
    </row>
    <row r="941" spans="1:30" hidden="1" x14ac:dyDescent="0.35">
      <c r="A941" s="3" t="s">
        <v>639</v>
      </c>
      <c r="B941" s="3" t="str">
        <f>PROPER(AmazonProductData[[#This Row],[P_edit_3]])</f>
        <v>Tp-Link Tl-Wa850Re Single_Band 300Mbps</v>
      </c>
      <c r="C941" s="3" t="str">
        <f>SUBSTITUTE(AmazonProductData[[#This Row],[P_edit_2]],"/","")</f>
        <v>TP-Link TL-WA850RE Single_Band 300Mbps</v>
      </c>
      <c r="D941" s="3" t="str">
        <f>SUBSTITUTE(AmazonProductData[[#This Row],[P_edit_1]],"!!","")</f>
        <v>TP-Link TL-WA850RE Single_Band 300Mbps</v>
      </c>
      <c r="E941" s="3" t="str">
        <f>LEFT(AmazonProductData[[#This Row],[product_name-original]],FIND("~",SUBSTITUTE(AmazonProductData[[#This Row],[product_name-original]]," ","~",4))-1)</f>
        <v>TP-Link TL-WA850RE Single_Band 300Mbps</v>
      </c>
      <c r="F941" s="1" t="s">
        <v>1976</v>
      </c>
      <c r="G941" s="1" t="str">
        <f>LEFT(AmazonProductData[[#This Row],[category-orginal]],FIND("|",AmazonProductData[[#This Row],[category-orginal]]))</f>
        <v>Computers&amp;Accessories|</v>
      </c>
      <c r="H941" s="1" t="str">
        <f>SUBSTITUTE(AmazonProductData[[#This Row],[category-old3]], "OfficeProducts", "Office Products")</f>
        <v>Computers &amp; Accessories</v>
      </c>
      <c r="I941" s="1" t="str">
        <f>SUBSTITUTE(AmazonProductData[[#This Row],[Category2]], "&amp;", " &amp; ")</f>
        <v>Computers &amp; Accessories</v>
      </c>
      <c r="J941" s="1" t="str">
        <f>SUBSTITUTE(AmazonProductData[[#This Row],[category-old2]],"|","")</f>
        <v>Computers&amp;Accessories</v>
      </c>
      <c r="K941" s="1" t="s">
        <v>2747</v>
      </c>
      <c r="L941" s="13">
        <v>1469</v>
      </c>
      <c r="M941" s="13" t="str">
        <f>IF(AmazonProductData[[#This Row],[Actual_price]]&lt;200,"₹200",IF(AmazonProductData[[#This Row],[Actual_price]]&lt;=500,"₹200–₹500"," &gt;₹500)"))</f>
        <v xml:space="preserve"> &gt;₹500)</v>
      </c>
      <c r="N941" s="36">
        <v>2499</v>
      </c>
      <c r="O941" s="36" t="str">
        <f>IF(AmazonProductData[[#This Row],[Discount_percentage]]&gt;=0.5,"50% or More","Less Than 50%")</f>
        <v>Less Than 50%</v>
      </c>
      <c r="P941" s="27">
        <v>0.41</v>
      </c>
      <c r="Q941" s="32" t="str">
        <f>IF(AmazonProductData[[#This Row],[Rating]]&lt;3,"Good",IF(AmazonProductData[[#This Row],[Rating]]&lt;=3.9,"Very Good","Excellent"))</f>
        <v>Excellent</v>
      </c>
      <c r="R941" s="32">
        <f>AmazonProductData[[#This Row],[Rating]]*AmazonProductData[[#This Row],[Rating_count]]</f>
        <v>657879.6</v>
      </c>
      <c r="S941" s="17">
        <v>4.2</v>
      </c>
      <c r="T941" s="17">
        <f>AmazonProductData[[#This Row],[Actual_price]]*AmazonProductData[[#This Row],[Rating_count]]</f>
        <v>391438362</v>
      </c>
      <c r="U941" s="17" t="str">
        <f>IF(AmazonProductData[[#This Row],[Rating_count]]&lt;1000,"Less than 1k Reviews","More than 1k Reviews")</f>
        <v>More than 1k Reviews</v>
      </c>
      <c r="V941" s="20">
        <v>156638</v>
      </c>
      <c r="W941" s="1" t="s">
        <v>3487</v>
      </c>
      <c r="X941" s="1" t="s">
        <v>4680</v>
      </c>
      <c r="Y941" s="1" t="s">
        <v>5874</v>
      </c>
      <c r="Z941" s="1" t="s">
        <v>7068</v>
      </c>
      <c r="AA941" s="1" t="s">
        <v>8262</v>
      </c>
      <c r="AB941" s="1" t="s">
        <v>9470</v>
      </c>
      <c r="AC941" s="2" t="s">
        <v>10850</v>
      </c>
      <c r="AD941" s="4" t="s">
        <v>12293</v>
      </c>
    </row>
    <row r="942" spans="1:30" hidden="1" x14ac:dyDescent="0.35">
      <c r="A942" s="3" t="s">
        <v>924</v>
      </c>
      <c r="B942" s="3" t="str">
        <f>PROPER(AmazonProductData[[#This Row],[P_edit_3]])</f>
        <v>Croma 500W Mixer Grinder</v>
      </c>
      <c r="C942" s="3" t="str">
        <f>SUBSTITUTE(AmazonProductData[[#This Row],[P_edit_2]],"/","")</f>
        <v>Croma 500W Mixer Grinder</v>
      </c>
      <c r="D942" s="3" t="str">
        <f>SUBSTITUTE(AmazonProductData[[#This Row],[P_edit_1]],"!!","")</f>
        <v>Croma 500W Mixer Grinder</v>
      </c>
      <c r="E942" s="3" t="str">
        <f>LEFT(AmazonProductData[[#This Row],[product_name-original]],FIND("~",SUBSTITUTE(AmazonProductData[[#This Row],[product_name-original]]," ","~",4))-1)</f>
        <v>Croma 500W Mixer Grinder</v>
      </c>
      <c r="F942" s="1" t="s">
        <v>2261</v>
      </c>
      <c r="G942" s="1" t="str">
        <f>LEFT(AmazonProductData[[#This Row],[category-orginal]],FIND("|",AmazonProductData[[#This Row],[category-orginal]]))</f>
        <v>Home&amp;Kitchen|</v>
      </c>
      <c r="H942" s="1" t="str">
        <f>SUBSTITUTE(AmazonProductData[[#This Row],[category-old3]], "OfficeProducts", "Office Products")</f>
        <v>Home &amp; Kitchen</v>
      </c>
      <c r="I942" s="1" t="str">
        <f>SUBSTITUTE(AmazonProductData[[#This Row],[Category2]], "&amp;", " &amp; ")</f>
        <v>Home &amp; Kitchen</v>
      </c>
      <c r="J942" s="1" t="str">
        <f>SUBSTITUTE(AmazonProductData[[#This Row],[category-old2]],"|","")</f>
        <v>Home&amp;Kitchen</v>
      </c>
      <c r="K942" s="1" t="s">
        <v>2839</v>
      </c>
      <c r="L942" s="13">
        <v>1290</v>
      </c>
      <c r="M942" s="13" t="str">
        <f>IF(AmazonProductData[[#This Row],[Actual_price]]&lt;200,"₹200",IF(AmazonProductData[[#This Row],[Actual_price]]&lt;=500,"₹200–₹500"," &gt;₹500)"))</f>
        <v xml:space="preserve"> &gt;₹500)</v>
      </c>
      <c r="N942" s="36">
        <v>2500</v>
      </c>
      <c r="O942" s="36" t="str">
        <f>IF(AmazonProductData[[#This Row],[Discount_percentage]]&gt;=0.5,"50% or More","Less Than 50%")</f>
        <v>Less Than 50%</v>
      </c>
      <c r="P942" s="27">
        <v>0.48</v>
      </c>
      <c r="Q942" s="32" t="str">
        <f>IF(AmazonProductData[[#This Row],[Rating]]&lt;3,"Good",IF(AmazonProductData[[#This Row],[Rating]]&lt;=3.9,"Very Good","Excellent"))</f>
        <v>Excellent</v>
      </c>
      <c r="R942" s="32">
        <f>AmazonProductData[[#This Row],[Rating]]*AmazonProductData[[#This Row],[Rating_count]]</f>
        <v>26120</v>
      </c>
      <c r="S942" s="17">
        <v>4</v>
      </c>
      <c r="T942" s="17">
        <f>AmazonProductData[[#This Row],[Actual_price]]*AmazonProductData[[#This Row],[Rating_count]]</f>
        <v>16325000</v>
      </c>
      <c r="U942" s="17" t="str">
        <f>IF(AmazonProductData[[#This Row],[Rating_count]]&lt;1000,"Less than 1k Reviews","More than 1k Reviews")</f>
        <v>More than 1k Reviews</v>
      </c>
      <c r="V942" s="20">
        <v>6530</v>
      </c>
      <c r="W942" s="1" t="s">
        <v>3768</v>
      </c>
      <c r="X942" s="1" t="s">
        <v>4959</v>
      </c>
      <c r="Y942" s="1" t="s">
        <v>6153</v>
      </c>
      <c r="Z942" s="1" t="s">
        <v>7347</v>
      </c>
      <c r="AA942" s="1" t="s">
        <v>8541</v>
      </c>
      <c r="AB942" s="1" t="s">
        <v>9753</v>
      </c>
      <c r="AC942" s="2" t="s">
        <v>11167</v>
      </c>
      <c r="AD942" s="4" t="s">
        <v>12630</v>
      </c>
    </row>
    <row r="943" spans="1:30" hidden="1" x14ac:dyDescent="0.35">
      <c r="A943" s="3" t="s">
        <v>597</v>
      </c>
      <c r="B943" s="3" t="str">
        <f>PROPER(AmazonProductData[[#This Row],[P_edit_3]])</f>
        <v>Sandisk Ultra 128 Gb</v>
      </c>
      <c r="C943" s="3" t="str">
        <f>SUBSTITUTE(AmazonProductData[[#This Row],[P_edit_2]],"/","")</f>
        <v>SanDisk Ultra 128 GB</v>
      </c>
      <c r="D943" s="3" t="str">
        <f>SUBSTITUTE(AmazonProductData[[#This Row],[P_edit_1]],"!!","")</f>
        <v>SanDisk Ultra 128 GB</v>
      </c>
      <c r="E943" s="3" t="str">
        <f>LEFT(AmazonProductData[[#This Row],[product_name-original]],FIND("~",SUBSTITUTE(AmazonProductData[[#This Row],[product_name-original]]," ","~",4))-1)</f>
        <v>SanDisk Ultra 128 GB</v>
      </c>
      <c r="F943" s="1" t="s">
        <v>1934</v>
      </c>
      <c r="G943" s="1" t="str">
        <f>LEFT(AmazonProductData[[#This Row],[category-orginal]],FIND("|",AmazonProductData[[#This Row],[category-orginal]]))</f>
        <v>Computers&amp;Accessories|</v>
      </c>
      <c r="H943" s="1" t="str">
        <f>SUBSTITUTE(AmazonProductData[[#This Row],[category-old3]], "OfficeProducts", "Office Products")</f>
        <v>Computers &amp; Accessories</v>
      </c>
      <c r="I943" s="1" t="str">
        <f>SUBSTITUTE(AmazonProductData[[#This Row],[Category2]], "&amp;", " &amp; ")</f>
        <v>Computers &amp; Accessories</v>
      </c>
      <c r="J943" s="1" t="str">
        <f>SUBSTITUTE(AmazonProductData[[#This Row],[category-old2]],"|","")</f>
        <v>Computers&amp;Accessories</v>
      </c>
      <c r="K943" s="1" t="s">
        <v>2732</v>
      </c>
      <c r="L943" s="13">
        <v>889</v>
      </c>
      <c r="M943" s="13" t="str">
        <f>IF(AmazonProductData[[#This Row],[Actual_price]]&lt;200,"₹200",IF(AmazonProductData[[#This Row],[Actual_price]]&lt;=500,"₹200–₹500"," &gt;₹500)"))</f>
        <v xml:space="preserve"> &gt;₹500)</v>
      </c>
      <c r="N943" s="36">
        <v>2500</v>
      </c>
      <c r="O943" s="36" t="str">
        <f>IF(AmazonProductData[[#This Row],[Discount_percentage]]&gt;=0.5,"50% or More","Less Than 50%")</f>
        <v>50% or More</v>
      </c>
      <c r="P943" s="27">
        <v>0.64</v>
      </c>
      <c r="Q943" s="32" t="str">
        <f>IF(AmazonProductData[[#This Row],[Rating]]&lt;3,"Good",IF(AmazonProductData[[#This Row],[Rating]]&lt;=3.9,"Very Good","Excellent"))</f>
        <v>Excellent</v>
      </c>
      <c r="R943" s="32">
        <f>AmazonProductData[[#This Row],[Rating]]*AmazonProductData[[#This Row],[Rating_count]]</f>
        <v>239712.09999999998</v>
      </c>
      <c r="S943" s="17">
        <v>4.3</v>
      </c>
      <c r="T943" s="17">
        <f>AmazonProductData[[#This Row],[Actual_price]]*AmazonProductData[[#This Row],[Rating_count]]</f>
        <v>139367500</v>
      </c>
      <c r="U943" s="17" t="str">
        <f>IF(AmazonProductData[[#This Row],[Rating_count]]&lt;1000,"Less than 1k Reviews","More than 1k Reviews")</f>
        <v>More than 1k Reviews</v>
      </c>
      <c r="V943" s="20">
        <v>55747</v>
      </c>
      <c r="W943" s="1" t="s">
        <v>3443</v>
      </c>
      <c r="X943" s="1" t="s">
        <v>4637</v>
      </c>
      <c r="Y943" s="1" t="s">
        <v>5831</v>
      </c>
      <c r="Z943" s="1" t="s">
        <v>7025</v>
      </c>
      <c r="AA943" s="1" t="s">
        <v>8219</v>
      </c>
      <c r="AB943" s="1" t="s">
        <v>9426</v>
      </c>
      <c r="AC943" s="2" t="s">
        <v>10800</v>
      </c>
      <c r="AD943" s="4" t="s">
        <v>12238</v>
      </c>
    </row>
    <row r="944" spans="1:30" hidden="1" x14ac:dyDescent="0.35">
      <c r="A944" s="3" t="s">
        <v>1123</v>
      </c>
      <c r="B944" s="3" t="str">
        <f>PROPER(AmazonProductData[[#This Row],[P_edit_3]])</f>
        <v>Havells Bero Quartz Heater</v>
      </c>
      <c r="C944" s="3" t="str">
        <f>SUBSTITUTE(AmazonProductData[[#This Row],[P_edit_2]],"/","")</f>
        <v>Havells Bero Quartz Heater</v>
      </c>
      <c r="D944" s="3" t="str">
        <f>SUBSTITUTE(AmazonProductData[[#This Row],[P_edit_1]],"!!","")</f>
        <v>Havells Bero Quartz Heater</v>
      </c>
      <c r="E944" s="3" t="str">
        <f>LEFT(AmazonProductData[[#This Row],[product_name-original]],FIND("~",SUBSTITUTE(AmazonProductData[[#This Row],[product_name-original]]," ","~",4))-1)</f>
        <v>Havells Bero Quartz Heater</v>
      </c>
      <c r="F944" s="1" t="s">
        <v>2460</v>
      </c>
      <c r="G944" s="1" t="str">
        <f>LEFT(AmazonProductData[[#This Row],[category-orginal]],FIND("|",AmazonProductData[[#This Row],[category-orginal]]))</f>
        <v>Home&amp;Kitchen|</v>
      </c>
      <c r="H944" s="1" t="str">
        <f>SUBSTITUTE(AmazonProductData[[#This Row],[category-old3]], "OfficeProducts", "Office Products")</f>
        <v>Home &amp; Kitchen</v>
      </c>
      <c r="I944" s="1" t="str">
        <f>SUBSTITUTE(AmazonProductData[[#This Row],[Category2]], "&amp;", " &amp; ")</f>
        <v>Home &amp; Kitchen</v>
      </c>
      <c r="J944" s="1" t="str">
        <f>SUBSTITUTE(AmazonProductData[[#This Row],[category-old2]],"|","")</f>
        <v>Home&amp;Kitchen</v>
      </c>
      <c r="K944" s="1" t="s">
        <v>2831</v>
      </c>
      <c r="L944" s="13">
        <v>2439</v>
      </c>
      <c r="M944" s="13" t="str">
        <f>IF(AmazonProductData[[#This Row],[Actual_price]]&lt;200,"₹200",IF(AmazonProductData[[#This Row],[Actual_price]]&lt;=500,"₹200–₹500"," &gt;₹500)"))</f>
        <v xml:space="preserve"> &gt;₹500)</v>
      </c>
      <c r="N944" s="36">
        <v>2545</v>
      </c>
      <c r="O944" s="36" t="str">
        <f>IF(AmazonProductData[[#This Row],[Discount_percentage]]&gt;=0.5,"50% or More","Less Than 50%")</f>
        <v>Less Than 50%</v>
      </c>
      <c r="P944" s="27">
        <v>0.04</v>
      </c>
      <c r="Q944" s="32" t="str">
        <f>IF(AmazonProductData[[#This Row],[Rating]]&lt;3,"Good",IF(AmazonProductData[[#This Row],[Rating]]&lt;=3.9,"Very Good","Excellent"))</f>
        <v>Excellent</v>
      </c>
      <c r="R944" s="32">
        <f>AmazonProductData[[#This Row],[Rating]]*AmazonProductData[[#This Row],[Rating_count]]</f>
        <v>102.49999999999999</v>
      </c>
      <c r="S944" s="17">
        <v>4.0999999999999996</v>
      </c>
      <c r="T944" s="17">
        <f>AmazonProductData[[#This Row],[Actual_price]]*AmazonProductData[[#This Row],[Rating_count]]</f>
        <v>63625</v>
      </c>
      <c r="U944" s="17" t="str">
        <f>IF(AmazonProductData[[#This Row],[Rating_count]]&lt;1000,"Less than 1k Reviews","More than 1k Reviews")</f>
        <v>Less than 1k Reviews</v>
      </c>
      <c r="V944" s="20">
        <v>25</v>
      </c>
      <c r="W944" s="1" t="s">
        <v>3966</v>
      </c>
      <c r="X944" s="1" t="s">
        <v>5158</v>
      </c>
      <c r="Y944" s="1" t="s">
        <v>6352</v>
      </c>
      <c r="Z944" s="1" t="s">
        <v>7546</v>
      </c>
      <c r="AA944" s="1" t="s">
        <v>8740</v>
      </c>
      <c r="AB944" s="1" t="s">
        <v>9952</v>
      </c>
      <c r="AC944" s="2" t="s">
        <v>11365</v>
      </c>
      <c r="AD944" s="4" t="s">
        <v>12829</v>
      </c>
    </row>
    <row r="945" spans="1:30" x14ac:dyDescent="0.35">
      <c r="A945" s="3" t="s">
        <v>82</v>
      </c>
      <c r="B945" s="3" t="str">
        <f>PROPER(AmazonProductData[[#This Row],[P_edit_3]])</f>
        <v>Skywall 81.28 Cm (32</v>
      </c>
      <c r="C945" s="3" t="str">
        <f>SUBSTITUTE(AmazonProductData[[#This Row],[P_edit_2]],"/","")</f>
        <v>SKYWALL 81.28 cm (32</v>
      </c>
      <c r="D945" s="3" t="str">
        <f>SUBSTITUTE(AmazonProductData[[#This Row],[P_edit_1]],"!!","")</f>
        <v>SKYWALL 81.28 cm (32</v>
      </c>
      <c r="E945" s="3" t="str">
        <f>LEFT(AmazonProductData[[#This Row],[product_name-original]],FIND("~",SUBSTITUTE(AmazonProductData[[#This Row],[product_name-original]]," ","~",4))-1)</f>
        <v>SKYWALL 81.28 cm (32</v>
      </c>
      <c r="F945" s="1" t="s">
        <v>1433</v>
      </c>
      <c r="G945" s="1" t="str">
        <f>LEFT(AmazonProductData[[#This Row],[category-orginal]],FIND("|",AmazonProductData[[#This Row],[category-orginal]]))</f>
        <v>Electronics|</v>
      </c>
      <c r="H945" s="1" t="str">
        <f>SUBSTITUTE(AmazonProductData[[#This Row],[category-old3]], "OfficeProducts", "Office Products")</f>
        <v>Electronics</v>
      </c>
      <c r="I945" s="1" t="str">
        <f>SUBSTITUTE(AmazonProductData[[#This Row],[Category2]], "&amp;", " &amp; ")</f>
        <v>Electronics</v>
      </c>
      <c r="J945" s="1" t="str">
        <f>SUBSTITUTE(AmazonProductData[[#This Row],[category-old2]],"|","")</f>
        <v>Electronics</v>
      </c>
      <c r="K945" s="1" t="s">
        <v>2691</v>
      </c>
      <c r="L945" s="13">
        <v>7299</v>
      </c>
      <c r="M945" s="13" t="str">
        <f>IF(AmazonProductData[[#This Row],[Actual_price]]&lt;200,"₹200",IF(AmazonProductData[[#This Row],[Actual_price]]&lt;=500,"₹200–₹500"," &gt;₹500)"))</f>
        <v xml:space="preserve"> &gt;₹500)</v>
      </c>
      <c r="N945" s="36">
        <v>19125</v>
      </c>
      <c r="O945" s="36" t="str">
        <f>IF(AmazonProductData[[#This Row],[Discount_percentage]]&gt;=0.5,"50% or More","Less Than 50%")</f>
        <v>50% or More</v>
      </c>
      <c r="P945" s="27">
        <v>0.62</v>
      </c>
      <c r="Q945" s="32" t="str">
        <f>IF(AmazonProductData[[#This Row],[Rating]]&lt;3,"Good",IF(AmazonProductData[[#This Row],[Rating]]&lt;=3.9,"Very Good","Excellent"))</f>
        <v>Very Good</v>
      </c>
      <c r="R945" s="32">
        <f>AmazonProductData[[#This Row],[Rating]]*AmazonProductData[[#This Row],[Rating_count]]</f>
        <v>3066.7999999999997</v>
      </c>
      <c r="S945" s="17">
        <v>3.4</v>
      </c>
      <c r="T945" s="17">
        <f>AmazonProductData[[#This Row],[Actual_price]]*AmazonProductData[[#This Row],[Rating_count]]</f>
        <v>17250750</v>
      </c>
      <c r="U945" s="17" t="str">
        <f>IF(AmazonProductData[[#This Row],[Rating_count]]&lt;1000,"Less than 1k Reviews","More than 1k Reviews")</f>
        <v>Less than 1k Reviews</v>
      </c>
      <c r="V945" s="20">
        <v>902</v>
      </c>
      <c r="W945" s="1" t="s">
        <v>2980</v>
      </c>
      <c r="X945" s="1" t="s">
        <v>4260</v>
      </c>
      <c r="Y945" s="1" t="s">
        <v>5454</v>
      </c>
      <c r="Z945" s="1" t="s">
        <v>6648</v>
      </c>
      <c r="AA945" s="1" t="s">
        <v>7842</v>
      </c>
      <c r="AB945" s="1" t="s">
        <v>9039</v>
      </c>
      <c r="AC945" s="2" t="s">
        <v>10262</v>
      </c>
      <c r="AD945" s="4" t="s">
        <v>11674</v>
      </c>
    </row>
    <row r="946" spans="1:30" hidden="1" x14ac:dyDescent="0.35">
      <c r="A946" s="3" t="s">
        <v>1286</v>
      </c>
      <c r="B946" s="3" t="str">
        <f>PROPER(AmazonProductData[[#This Row],[P_edit_3]])</f>
        <v>Borosil Prime Grill Sandwich</v>
      </c>
      <c r="C946" s="3" t="str">
        <f>SUBSTITUTE(AmazonProductData[[#This Row],[P_edit_2]],"/","")</f>
        <v>Borosil Prime Grill Sandwich</v>
      </c>
      <c r="D946" s="3" t="str">
        <f>SUBSTITUTE(AmazonProductData[[#This Row],[P_edit_1]],"!!","")</f>
        <v>Borosil Prime Grill Sandwich</v>
      </c>
      <c r="E946" s="3" t="str">
        <f>LEFT(AmazonProductData[[#This Row],[product_name-original]],FIND("~",SUBSTITUTE(AmazonProductData[[#This Row],[product_name-original]]," ","~",4))-1)</f>
        <v>Borosil Prime Grill Sandwich</v>
      </c>
      <c r="F946" s="1" t="s">
        <v>2623</v>
      </c>
      <c r="G946" s="1" t="str">
        <f>LEFT(AmazonProductData[[#This Row],[category-orginal]],FIND("|",AmazonProductData[[#This Row],[category-orginal]]))</f>
        <v>Home&amp;Kitchen|</v>
      </c>
      <c r="H946" s="1" t="str">
        <f>SUBSTITUTE(AmazonProductData[[#This Row],[category-old3]], "OfficeProducts", "Office Products")</f>
        <v>Home &amp; Kitchen</v>
      </c>
      <c r="I946" s="1" t="str">
        <f>SUBSTITUTE(AmazonProductData[[#This Row],[Category2]], "&amp;", " &amp; ")</f>
        <v>Home &amp; Kitchen</v>
      </c>
      <c r="J946" s="1" t="str">
        <f>SUBSTITUTE(AmazonProductData[[#This Row],[category-old2]],"|","")</f>
        <v>Home&amp;Kitchen</v>
      </c>
      <c r="K946" s="1" t="s">
        <v>2851</v>
      </c>
      <c r="L946" s="13">
        <v>1928</v>
      </c>
      <c r="M946" s="13" t="str">
        <f>IF(AmazonProductData[[#This Row],[Actual_price]]&lt;200,"₹200",IF(AmazonProductData[[#This Row],[Actual_price]]&lt;=500,"₹200–₹500"," &gt;₹500)"))</f>
        <v xml:space="preserve"> &gt;₹500)</v>
      </c>
      <c r="N946" s="36">
        <v>2590</v>
      </c>
      <c r="O946" s="36" t="str">
        <f>IF(AmazonProductData[[#This Row],[Discount_percentage]]&gt;=0.5,"50% or More","Less Than 50%")</f>
        <v>Less Than 50%</v>
      </c>
      <c r="P946" s="27">
        <v>0.26</v>
      </c>
      <c r="Q946" s="32" t="str">
        <f>IF(AmazonProductData[[#This Row],[Rating]]&lt;3,"Good",IF(AmazonProductData[[#This Row],[Rating]]&lt;=3.9,"Very Good","Excellent"))</f>
        <v>Excellent</v>
      </c>
      <c r="R946" s="32">
        <f>AmazonProductData[[#This Row],[Rating]]*AmazonProductData[[#This Row],[Rating_count]]</f>
        <v>9508</v>
      </c>
      <c r="S946" s="17">
        <v>4</v>
      </c>
      <c r="T946" s="17">
        <f>AmazonProductData[[#This Row],[Actual_price]]*AmazonProductData[[#This Row],[Rating_count]]</f>
        <v>6156430</v>
      </c>
      <c r="U946" s="17" t="str">
        <f>IF(AmazonProductData[[#This Row],[Rating_count]]&lt;1000,"Less than 1k Reviews","More than 1k Reviews")</f>
        <v>More than 1k Reviews</v>
      </c>
      <c r="V946" s="20">
        <v>2377</v>
      </c>
      <c r="W946" s="1" t="s">
        <v>4128</v>
      </c>
      <c r="X946" s="1" t="s">
        <v>5321</v>
      </c>
      <c r="Y946" s="1" t="s">
        <v>6515</v>
      </c>
      <c r="Z946" s="1" t="s">
        <v>7709</v>
      </c>
      <c r="AA946" s="1" t="s">
        <v>8903</v>
      </c>
      <c r="AB946" s="1" t="s">
        <v>10115</v>
      </c>
      <c r="AC946" s="2" t="s">
        <v>11528</v>
      </c>
      <c r="AD946" s="4" t="s">
        <v>12992</v>
      </c>
    </row>
    <row r="947" spans="1:30" hidden="1" x14ac:dyDescent="0.35">
      <c r="A947" s="3" t="s">
        <v>719</v>
      </c>
      <c r="B947" s="3" t="str">
        <f>PROPER(AmazonProductData[[#This Row],[P_edit_3]])</f>
        <v>Logitech C270 Digital Hd</v>
      </c>
      <c r="C947" s="3" t="str">
        <f>SUBSTITUTE(AmazonProductData[[#This Row],[P_edit_2]],"/","")</f>
        <v>Logitech C270 Digital HD</v>
      </c>
      <c r="D947" s="3" t="str">
        <f>SUBSTITUTE(AmazonProductData[[#This Row],[P_edit_1]],"!!","")</f>
        <v>Logitech C270 Digital HD</v>
      </c>
      <c r="E947" s="3" t="str">
        <f>LEFT(AmazonProductData[[#This Row],[product_name-original]],FIND("~",SUBSTITUTE(AmazonProductData[[#This Row],[product_name-original]]," ","~",4))-1)</f>
        <v>Logitech C270 Digital HD</v>
      </c>
      <c r="F947" s="1" t="s">
        <v>2056</v>
      </c>
      <c r="G947" s="1" t="str">
        <f>LEFT(AmazonProductData[[#This Row],[category-orginal]],FIND("|",AmazonProductData[[#This Row],[category-orginal]]))</f>
        <v>Computers&amp;Accessories|</v>
      </c>
      <c r="H947" s="1" t="str">
        <f>SUBSTITUTE(AmazonProductData[[#This Row],[category-old3]], "OfficeProducts", "Office Products")</f>
        <v>Computers &amp; Accessories</v>
      </c>
      <c r="I947" s="1" t="str">
        <f>SUBSTITUTE(AmazonProductData[[#This Row],[Category2]], "&amp;", " &amp; ")</f>
        <v>Computers &amp; Accessories</v>
      </c>
      <c r="J947" s="1" t="str">
        <f>SUBSTITUTE(AmazonProductData[[#This Row],[category-old2]],"|","")</f>
        <v>Computers&amp;Accessories</v>
      </c>
      <c r="K947" s="1" t="s">
        <v>2789</v>
      </c>
      <c r="L947" s="13">
        <v>1990</v>
      </c>
      <c r="M947" s="13" t="str">
        <f>IF(AmazonProductData[[#This Row],[Actual_price]]&lt;200,"₹200",IF(AmazonProductData[[#This Row],[Actual_price]]&lt;=500,"₹200–₹500"," &gt;₹500)"))</f>
        <v xml:space="preserve"> &gt;₹500)</v>
      </c>
      <c r="N947" s="36">
        <v>2595</v>
      </c>
      <c r="O947" s="36" t="str">
        <f>IF(AmazonProductData[[#This Row],[Discount_percentage]]&gt;=0.5,"50% or More","Less Than 50%")</f>
        <v>Less Than 50%</v>
      </c>
      <c r="P947" s="27">
        <v>0.23</v>
      </c>
      <c r="Q947" s="32" t="str">
        <f>IF(AmazonProductData[[#This Row],[Rating]]&lt;3,"Good",IF(AmazonProductData[[#This Row],[Rating]]&lt;=3.9,"Very Good","Excellent"))</f>
        <v>Excellent</v>
      </c>
      <c r="R947" s="32">
        <f>AmazonProductData[[#This Row],[Rating]]*AmazonProductData[[#This Row],[Rating_count]]</f>
        <v>87711.4</v>
      </c>
      <c r="S947" s="17">
        <v>4.3</v>
      </c>
      <c r="T947" s="17">
        <f>AmazonProductData[[#This Row],[Actual_price]]*AmazonProductData[[#This Row],[Rating_count]]</f>
        <v>52932810</v>
      </c>
      <c r="U947" s="17" t="str">
        <f>IF(AmazonProductData[[#This Row],[Rating_count]]&lt;1000,"Less than 1k Reviews","More than 1k Reviews")</f>
        <v>More than 1k Reviews</v>
      </c>
      <c r="V947" s="20">
        <v>20398</v>
      </c>
      <c r="W947" s="1" t="s">
        <v>3565</v>
      </c>
      <c r="X947" s="1" t="s">
        <v>4758</v>
      </c>
      <c r="Y947" s="1" t="s">
        <v>5952</v>
      </c>
      <c r="Z947" s="1" t="s">
        <v>7146</v>
      </c>
      <c r="AA947" s="1" t="s">
        <v>8340</v>
      </c>
      <c r="AB947" s="1" t="s">
        <v>9549</v>
      </c>
      <c r="AC947" s="2" t="s">
        <v>10939</v>
      </c>
      <c r="AD947" s="4" t="s">
        <v>12386</v>
      </c>
    </row>
    <row r="948" spans="1:30" x14ac:dyDescent="0.35">
      <c r="A948" s="3" t="s">
        <v>494</v>
      </c>
      <c r="B948" s="3" t="str">
        <f>PROPER(AmazonProductData[[#This Row],[P_edit_3]])</f>
        <v>Noise Agile 2 Buzz</v>
      </c>
      <c r="C948" s="3" t="str">
        <f>SUBSTITUTE(AmazonProductData[[#This Row],[P_edit_2]],"/","")</f>
        <v>Noise Agile 2 Buzz</v>
      </c>
      <c r="D948" s="3" t="str">
        <f>SUBSTITUTE(AmazonProductData[[#This Row],[P_edit_1]],"!!","")</f>
        <v>Noise Agile 2 Buzz</v>
      </c>
      <c r="E948" s="3" t="str">
        <f>LEFT(AmazonProductData[[#This Row],[product_name-original]],FIND("~",SUBSTITUTE(AmazonProductData[[#This Row],[product_name-original]]," ","~",4))-1)</f>
        <v>Noise Agile 2 Buzz</v>
      </c>
      <c r="F948" s="1" t="s">
        <v>1833</v>
      </c>
      <c r="G948" s="1" t="str">
        <f>LEFT(AmazonProductData[[#This Row],[category-orginal]],FIND("|",AmazonProductData[[#This Row],[category-orginal]]))</f>
        <v>Electronics|</v>
      </c>
      <c r="H948" s="1" t="str">
        <f>SUBSTITUTE(AmazonProductData[[#This Row],[category-old3]], "OfficeProducts", "Office Products")</f>
        <v>Electronics</v>
      </c>
      <c r="I948" s="1" t="str">
        <f>SUBSTITUTE(AmazonProductData[[#This Row],[Category2]], "&amp;", " &amp; ")</f>
        <v>Electronics</v>
      </c>
      <c r="J948" s="1" t="str">
        <f>SUBSTITUTE(AmazonProductData[[#This Row],[category-old2]],"|","")</f>
        <v>Electronics</v>
      </c>
      <c r="K948" s="1" t="s">
        <v>2707</v>
      </c>
      <c r="L948" s="13">
        <v>2499</v>
      </c>
      <c r="M948" s="13" t="str">
        <f>IF(AmazonProductData[[#This Row],[Actual_price]]&lt;200,"₹200",IF(AmazonProductData[[#This Row],[Actual_price]]&lt;=500,"₹200–₹500"," &gt;₹500)"))</f>
        <v xml:space="preserve"> &gt;₹500)</v>
      </c>
      <c r="N948" s="36">
        <v>5999</v>
      </c>
      <c r="O948" s="36" t="str">
        <f>IF(AmazonProductData[[#This Row],[Discount_percentage]]&gt;=0.5,"50% or More","Less Than 50%")</f>
        <v>50% or More</v>
      </c>
      <c r="P948" s="27">
        <v>0.57999999999999996</v>
      </c>
      <c r="Q948" s="32" t="str">
        <f>IF(AmazonProductData[[#This Row],[Rating]]&lt;3,"Good",IF(AmazonProductData[[#This Row],[Rating]]&lt;=3.9,"Very Good","Excellent"))</f>
        <v>Very Good</v>
      </c>
      <c r="R948" s="32">
        <f>AmazonProductData[[#This Row],[Rating]]*AmazonProductData[[#This Row],[Rating_count]]</f>
        <v>3063.6000000000004</v>
      </c>
      <c r="S948" s="17">
        <v>3.7</v>
      </c>
      <c r="T948" s="17">
        <f>AmazonProductData[[#This Row],[Actual_price]]*AmazonProductData[[#This Row],[Rating_count]]</f>
        <v>4967172</v>
      </c>
      <c r="U948" s="17" t="str">
        <f>IF(AmazonProductData[[#This Row],[Rating_count]]&lt;1000,"Less than 1k Reviews","More than 1k Reviews")</f>
        <v>Less than 1k Reviews</v>
      </c>
      <c r="V948" s="20">
        <v>828</v>
      </c>
      <c r="W948" s="1" t="s">
        <v>3345</v>
      </c>
      <c r="X948" s="1" t="s">
        <v>4546</v>
      </c>
      <c r="Y948" s="1" t="s">
        <v>5740</v>
      </c>
      <c r="Z948" s="1" t="s">
        <v>6934</v>
      </c>
      <c r="AA948" s="1" t="s">
        <v>8128</v>
      </c>
      <c r="AB948" s="1" t="s">
        <v>9335</v>
      </c>
      <c r="AC948" s="2" t="s">
        <v>10675</v>
      </c>
      <c r="AD948" s="4" t="s">
        <v>12107</v>
      </c>
    </row>
    <row r="949" spans="1:30" hidden="1" x14ac:dyDescent="0.35">
      <c r="A949" s="3" t="s">
        <v>532</v>
      </c>
      <c r="B949" s="3" t="str">
        <f>PROPER(AmazonProductData[[#This Row],[P_edit_3]])</f>
        <v>Spigen Ultra Hybrid Back</v>
      </c>
      <c r="C949" s="3" t="str">
        <f>SUBSTITUTE(AmazonProductData[[#This Row],[P_edit_2]],"/","")</f>
        <v>Spigen Ultra Hybrid Back</v>
      </c>
      <c r="D949" s="3" t="str">
        <f>SUBSTITUTE(AmazonProductData[[#This Row],[P_edit_1]],"!!","")</f>
        <v>Spigen Ultra Hybrid Back</v>
      </c>
      <c r="E949" s="3" t="str">
        <f>LEFT(AmazonProductData[[#This Row],[product_name-original]],FIND("~",SUBSTITUTE(AmazonProductData[[#This Row],[product_name-original]]," ","~",4))-1)</f>
        <v>Spigen Ultra Hybrid Back</v>
      </c>
      <c r="F949" s="1" t="s">
        <v>1870</v>
      </c>
      <c r="G949" s="1" t="str">
        <f>LEFT(AmazonProductData[[#This Row],[category-orginal]],FIND("|",AmazonProductData[[#This Row],[category-orginal]]))</f>
        <v>Electronics|</v>
      </c>
      <c r="H949" s="1" t="str">
        <f>SUBSTITUTE(AmazonProductData[[#This Row],[category-old3]], "OfficeProducts", "Office Products")</f>
        <v>Electronics</v>
      </c>
      <c r="I949" s="1" t="str">
        <f>SUBSTITUTE(AmazonProductData[[#This Row],[Category2]], "&amp;", " &amp; ")</f>
        <v>Electronics</v>
      </c>
      <c r="J949" s="1" t="str">
        <f>SUBSTITUTE(AmazonProductData[[#This Row],[category-old2]],"|","")</f>
        <v>Electronics</v>
      </c>
      <c r="K949" s="1" t="s">
        <v>2725</v>
      </c>
      <c r="L949" s="13">
        <v>1599</v>
      </c>
      <c r="M949" s="13" t="str">
        <f>IF(AmazonProductData[[#This Row],[Actual_price]]&lt;200,"₹200",IF(AmazonProductData[[#This Row],[Actual_price]]&lt;=500,"₹200–₹500"," &gt;₹500)"))</f>
        <v xml:space="preserve"> &gt;₹500)</v>
      </c>
      <c r="N949" s="36">
        <v>2599</v>
      </c>
      <c r="O949" s="36" t="str">
        <f>IF(AmazonProductData[[#This Row],[Discount_percentage]]&gt;=0.5,"50% or More","Less Than 50%")</f>
        <v>Less Than 50%</v>
      </c>
      <c r="P949" s="27">
        <v>0.38</v>
      </c>
      <c r="Q949" s="32" t="str">
        <f>IF(AmazonProductData[[#This Row],[Rating]]&lt;3,"Good",IF(AmazonProductData[[#This Row],[Rating]]&lt;=3.9,"Very Good","Excellent"))</f>
        <v>Excellent</v>
      </c>
      <c r="R949" s="32">
        <f>AmazonProductData[[#This Row],[Rating]]*AmazonProductData[[#This Row],[Rating_count]]</f>
        <v>7744.2999999999993</v>
      </c>
      <c r="S949" s="17">
        <v>4.3</v>
      </c>
      <c r="T949" s="17">
        <f>AmazonProductData[[#This Row],[Actual_price]]*AmazonProductData[[#This Row],[Rating_count]]</f>
        <v>4680799</v>
      </c>
      <c r="U949" s="17" t="str">
        <f>IF(AmazonProductData[[#This Row],[Rating_count]]&lt;1000,"Less than 1k Reviews","More than 1k Reviews")</f>
        <v>More than 1k Reviews</v>
      </c>
      <c r="V949" s="20">
        <v>1801</v>
      </c>
      <c r="W949" s="1" t="s">
        <v>3381</v>
      </c>
      <c r="X949" s="1" t="s">
        <v>4576</v>
      </c>
      <c r="Y949" s="1" t="s">
        <v>5770</v>
      </c>
      <c r="Z949" s="1" t="s">
        <v>6964</v>
      </c>
      <c r="AA949" s="1" t="s">
        <v>8158</v>
      </c>
      <c r="AB949" s="1" t="s">
        <v>9365</v>
      </c>
      <c r="AC949" s="2" t="s">
        <v>10713</v>
      </c>
      <c r="AD949" s="4" t="s">
        <v>12147</v>
      </c>
    </row>
    <row r="950" spans="1:30" x14ac:dyDescent="0.35">
      <c r="A950" s="3" t="s">
        <v>991</v>
      </c>
      <c r="B950" s="3" t="str">
        <f>PROPER(AmazonProductData[[#This Row],[P_edit_3]])</f>
        <v>Bajaj Deluxe 2000 Watts</v>
      </c>
      <c r="C950" s="3" t="str">
        <f>SUBSTITUTE(AmazonProductData[[#This Row],[P_edit_2]],"/","")</f>
        <v>Bajaj Deluxe 2000 Watts</v>
      </c>
      <c r="D950" s="3" t="str">
        <f>SUBSTITUTE(AmazonProductData[[#This Row],[P_edit_1]],"!!","")</f>
        <v>Bajaj Deluxe 2000 Watts</v>
      </c>
      <c r="E950" s="3" t="str">
        <f>LEFT(AmazonProductData[[#This Row],[product_name-original]],FIND("~",SUBSTITUTE(AmazonProductData[[#This Row],[product_name-original]]," ","~",4))-1)</f>
        <v>Bajaj Deluxe 2000 Watts</v>
      </c>
      <c r="F950" s="1" t="s">
        <v>2328</v>
      </c>
      <c r="G950" s="1" t="str">
        <f>LEFT(AmazonProductData[[#This Row],[category-orginal]],FIND("|",AmazonProductData[[#This Row],[category-orginal]]))</f>
        <v>Home&amp;Kitchen|</v>
      </c>
      <c r="H950" s="1" t="str">
        <f>SUBSTITUTE(AmazonProductData[[#This Row],[category-old3]], "OfficeProducts", "Office Products")</f>
        <v>Home &amp; Kitchen</v>
      </c>
      <c r="I950" s="1" t="str">
        <f>SUBSTITUTE(AmazonProductData[[#This Row],[Category2]], "&amp;", " &amp; ")</f>
        <v>Home &amp; Kitchen</v>
      </c>
      <c r="J950" s="1" t="str">
        <f>SUBSTITUTE(AmazonProductData[[#This Row],[category-old2]],"|","")</f>
        <v>Home&amp;Kitchen</v>
      </c>
      <c r="K950" s="1" t="s">
        <v>2858</v>
      </c>
      <c r="L950" s="13">
        <v>1409</v>
      </c>
      <c r="M950" s="13" t="str">
        <f>IF(AmazonProductData[[#This Row],[Actual_price]]&lt;200,"₹200",IF(AmazonProductData[[#This Row],[Actual_price]]&lt;=500,"₹200–₹500"," &gt;₹500)"))</f>
        <v xml:space="preserve"> &gt;₹500)</v>
      </c>
      <c r="N950" s="36">
        <v>1639</v>
      </c>
      <c r="O950" s="36" t="str">
        <f>IF(AmazonProductData[[#This Row],[Discount_percentage]]&gt;=0.5,"50% or More","Less Than 50%")</f>
        <v>Less Than 50%</v>
      </c>
      <c r="P950" s="27">
        <v>0.14000000000000001</v>
      </c>
      <c r="Q950" s="32" t="str">
        <f>IF(AmazonProductData[[#This Row],[Rating]]&lt;3,"Good",IF(AmazonProductData[[#This Row],[Rating]]&lt;=3.9,"Very Good","Excellent"))</f>
        <v>Very Good</v>
      </c>
      <c r="R950" s="32">
        <f>AmazonProductData[[#This Row],[Rating]]*AmazonProductData[[#This Row],[Rating_count]]</f>
        <v>2911.9</v>
      </c>
      <c r="S950" s="17">
        <v>3.7</v>
      </c>
      <c r="T950" s="17">
        <f>AmazonProductData[[#This Row],[Actual_price]]*AmazonProductData[[#This Row],[Rating_count]]</f>
        <v>1289893</v>
      </c>
      <c r="U950" s="17" t="str">
        <f>IF(AmazonProductData[[#This Row],[Rating_count]]&lt;1000,"Less than 1k Reviews","More than 1k Reviews")</f>
        <v>Less than 1k Reviews</v>
      </c>
      <c r="V950" s="20">
        <v>787</v>
      </c>
      <c r="W950" s="1" t="s">
        <v>3835</v>
      </c>
      <c r="X950" s="1" t="s">
        <v>5026</v>
      </c>
      <c r="Y950" s="1" t="s">
        <v>6220</v>
      </c>
      <c r="Z950" s="1" t="s">
        <v>7414</v>
      </c>
      <c r="AA950" s="1" t="s">
        <v>8608</v>
      </c>
      <c r="AB950" s="1" t="s">
        <v>9820</v>
      </c>
      <c r="AC950" s="2" t="s">
        <v>11234</v>
      </c>
      <c r="AD950" s="4" t="s">
        <v>12697</v>
      </c>
    </row>
    <row r="951" spans="1:30" hidden="1" x14ac:dyDescent="0.35">
      <c r="A951" s="3" t="s">
        <v>1065</v>
      </c>
      <c r="B951" s="3" t="str">
        <f>PROPER(AmazonProductData[[#This Row],[P_edit_3]])</f>
        <v>Bajaj Frore 1200 Mm</v>
      </c>
      <c r="C951" s="3" t="str">
        <f>SUBSTITUTE(AmazonProductData[[#This Row],[P_edit_2]],"/","")</f>
        <v>Bajaj Frore 1200 mm</v>
      </c>
      <c r="D951" s="3" t="str">
        <f>SUBSTITUTE(AmazonProductData[[#This Row],[P_edit_1]],"!!","")</f>
        <v>Bajaj Frore 1200 mm</v>
      </c>
      <c r="E951" s="3" t="str">
        <f>LEFT(AmazonProductData[[#This Row],[product_name-original]],FIND("~",SUBSTITUTE(AmazonProductData[[#This Row],[product_name-original]]," ","~",4))-1)</f>
        <v>Bajaj Frore 1200 mm</v>
      </c>
      <c r="F951" s="1" t="s">
        <v>2402</v>
      </c>
      <c r="G951" s="1" t="str">
        <f>LEFT(AmazonProductData[[#This Row],[category-orginal]],FIND("|",AmazonProductData[[#This Row],[category-orginal]]))</f>
        <v>Home&amp;Kitchen|</v>
      </c>
      <c r="H951" s="1" t="str">
        <f>SUBSTITUTE(AmazonProductData[[#This Row],[category-old3]], "OfficeProducts", "Office Products")</f>
        <v>Home &amp; Kitchen</v>
      </c>
      <c r="I951" s="1" t="str">
        <f>SUBSTITUTE(AmazonProductData[[#This Row],[Category2]], "&amp;", " &amp; ")</f>
        <v>Home &amp; Kitchen</v>
      </c>
      <c r="J951" s="1" t="str">
        <f>SUBSTITUTE(AmazonProductData[[#This Row],[category-old2]],"|","")</f>
        <v>Home&amp;Kitchen</v>
      </c>
      <c r="K951" s="1" t="s">
        <v>2855</v>
      </c>
      <c r="L951" s="13">
        <v>1399</v>
      </c>
      <c r="M951" s="13" t="str">
        <f>IF(AmazonProductData[[#This Row],[Actual_price]]&lt;200,"₹200",IF(AmazonProductData[[#This Row],[Actual_price]]&lt;=500,"₹200–₹500"," &gt;₹500)"))</f>
        <v xml:space="preserve"> &gt;₹500)</v>
      </c>
      <c r="N951" s="36">
        <v>2660</v>
      </c>
      <c r="O951" s="36" t="str">
        <f>IF(AmazonProductData[[#This Row],[Discount_percentage]]&gt;=0.5,"50% or More","Less Than 50%")</f>
        <v>Less Than 50%</v>
      </c>
      <c r="P951" s="27">
        <v>0.47</v>
      </c>
      <c r="Q951" s="32" t="str">
        <f>IF(AmazonProductData[[#This Row],[Rating]]&lt;3,"Good",IF(AmazonProductData[[#This Row],[Rating]]&lt;=3.9,"Very Good","Excellent"))</f>
        <v>Excellent</v>
      </c>
      <c r="R951" s="32">
        <f>AmazonProductData[[#This Row],[Rating]]*AmazonProductData[[#This Row],[Rating_count]]</f>
        <v>38330.899999999994</v>
      </c>
      <c r="S951" s="17">
        <v>4.0999999999999996</v>
      </c>
      <c r="T951" s="17">
        <f>AmazonProductData[[#This Row],[Actual_price]]*AmazonProductData[[#This Row],[Rating_count]]</f>
        <v>24868340</v>
      </c>
      <c r="U951" s="17" t="str">
        <f>IF(AmazonProductData[[#This Row],[Rating_count]]&lt;1000,"Less than 1k Reviews","More than 1k Reviews")</f>
        <v>More than 1k Reviews</v>
      </c>
      <c r="V951" s="20">
        <v>9349</v>
      </c>
      <c r="W951" s="1" t="s">
        <v>3908</v>
      </c>
      <c r="X951" s="1" t="s">
        <v>5100</v>
      </c>
      <c r="Y951" s="1" t="s">
        <v>6294</v>
      </c>
      <c r="Z951" s="1" t="s">
        <v>7488</v>
      </c>
      <c r="AA951" s="1" t="s">
        <v>8682</v>
      </c>
      <c r="AB951" s="1" t="s">
        <v>9894</v>
      </c>
      <c r="AC951" s="2" t="s">
        <v>11308</v>
      </c>
      <c r="AD951" s="4" t="s">
        <v>12771</v>
      </c>
    </row>
    <row r="952" spans="1:30" hidden="1" x14ac:dyDescent="0.35">
      <c r="A952" s="3" t="s">
        <v>1343</v>
      </c>
      <c r="B952" s="3" t="str">
        <f>PROPER(AmazonProductData[[#This Row],[P_edit_3]])</f>
        <v>Philips Hd930606 1.5-Litre Electric</v>
      </c>
      <c r="C952" s="3" t="str">
        <f>SUBSTITUTE(AmazonProductData[[#This Row],[P_edit_2]],"/","")</f>
        <v>Philips HD930606 1.5-Litre Electric</v>
      </c>
      <c r="D952" s="3" t="str">
        <f>SUBSTITUTE(AmazonProductData[[#This Row],[P_edit_1]],"!!","")</f>
        <v>Philips HD9306/06 1.5-Litre Electric</v>
      </c>
      <c r="E952" s="3" t="str">
        <f>LEFT(AmazonProductData[[#This Row],[product_name-original]],FIND("~",SUBSTITUTE(AmazonProductData[[#This Row],[product_name-original]]," ","~",4))-1)</f>
        <v>Philips HD9306/06 1.5-Litre Electric</v>
      </c>
      <c r="F952" s="1" t="s">
        <v>2680</v>
      </c>
      <c r="G952" s="1" t="str">
        <f>LEFT(AmazonProductData[[#This Row],[category-orginal]],FIND("|",AmazonProductData[[#This Row],[category-orginal]]))</f>
        <v>Home&amp;Kitchen|</v>
      </c>
      <c r="H952" s="1" t="str">
        <f>SUBSTITUTE(AmazonProductData[[#This Row],[category-old3]], "OfficeProducts", "Office Products")</f>
        <v>Home &amp; Kitchen</v>
      </c>
      <c r="I952" s="1" t="str">
        <f>SUBSTITUTE(AmazonProductData[[#This Row],[Category2]], "&amp;", " &amp; ")</f>
        <v>Home &amp; Kitchen</v>
      </c>
      <c r="J952" s="1" t="str">
        <f>SUBSTITUTE(AmazonProductData[[#This Row],[category-old2]],"|","")</f>
        <v>Home&amp;Kitchen</v>
      </c>
      <c r="K952" s="1" t="s">
        <v>2830</v>
      </c>
      <c r="L952" s="13">
        <v>2695</v>
      </c>
      <c r="M952" s="13" t="str">
        <f>IF(AmazonProductData[[#This Row],[Actual_price]]&lt;200,"₹200",IF(AmazonProductData[[#This Row],[Actual_price]]&lt;=500,"₹200–₹500"," &gt;₹500)"))</f>
        <v xml:space="preserve"> &gt;₹500)</v>
      </c>
      <c r="N952" s="36">
        <v>2695</v>
      </c>
      <c r="O952" s="36" t="str">
        <f>IF(AmazonProductData[[#This Row],[Discount_percentage]]&gt;=0.5,"50% or More","Less Than 50%")</f>
        <v>Less Than 50%</v>
      </c>
      <c r="P952" s="27">
        <v>0</v>
      </c>
      <c r="Q952" s="32" t="str">
        <f>IF(AmazonProductData[[#This Row],[Rating]]&lt;3,"Good",IF(AmazonProductData[[#This Row],[Rating]]&lt;=3.9,"Very Good","Excellent"))</f>
        <v>Excellent</v>
      </c>
      <c r="R952" s="32">
        <f>AmazonProductData[[#This Row],[Rating]]*AmazonProductData[[#This Row],[Rating_count]]</f>
        <v>11079.2</v>
      </c>
      <c r="S952" s="17">
        <v>4.4000000000000004</v>
      </c>
      <c r="T952" s="17">
        <f>AmazonProductData[[#This Row],[Actual_price]]*AmazonProductData[[#This Row],[Rating_count]]</f>
        <v>6786010</v>
      </c>
      <c r="U952" s="17" t="str">
        <f>IF(AmazonProductData[[#This Row],[Rating_count]]&lt;1000,"Less than 1k Reviews","More than 1k Reviews")</f>
        <v>More than 1k Reviews</v>
      </c>
      <c r="V952" s="20">
        <v>2518</v>
      </c>
      <c r="W952" s="1" t="s">
        <v>4184</v>
      </c>
      <c r="X952" s="1" t="s">
        <v>5378</v>
      </c>
      <c r="Y952" s="1" t="s">
        <v>6572</v>
      </c>
      <c r="Z952" s="1" t="s">
        <v>7766</v>
      </c>
      <c r="AA952" s="1" t="s">
        <v>8960</v>
      </c>
      <c r="AB952" s="1" t="s">
        <v>10172</v>
      </c>
      <c r="AC952" s="2" t="s">
        <v>11584</v>
      </c>
      <c r="AD952" s="4" t="s">
        <v>13049</v>
      </c>
    </row>
    <row r="953" spans="1:30" hidden="1" x14ac:dyDescent="0.35">
      <c r="A953" s="3" t="s">
        <v>1139</v>
      </c>
      <c r="B953" s="3" t="str">
        <f>PROPER(AmazonProductData[[#This Row],[P_edit_3]])</f>
        <v>Inalsa Electric Chopper Bullet-</v>
      </c>
      <c r="C953" s="3" t="str">
        <f>SUBSTITUTE(AmazonProductData[[#This Row],[P_edit_2]],"/","")</f>
        <v>INALSA Electric Chopper Bullet-</v>
      </c>
      <c r="D953" s="3" t="str">
        <f>SUBSTITUTE(AmazonProductData[[#This Row],[P_edit_1]],"!!","")</f>
        <v>INALSA Electric Chopper Bullet-</v>
      </c>
      <c r="E953" s="3" t="str">
        <f>LEFT(AmazonProductData[[#This Row],[product_name-original]],FIND("~",SUBSTITUTE(AmazonProductData[[#This Row],[product_name-original]]," ","~",4))-1)</f>
        <v>INALSA Electric Chopper Bullet-</v>
      </c>
      <c r="F953" s="1" t="s">
        <v>2476</v>
      </c>
      <c r="G953" s="1" t="str">
        <f>LEFT(AmazonProductData[[#This Row],[category-orginal]],FIND("|",AmazonProductData[[#This Row],[category-orginal]]))</f>
        <v>Home&amp;Kitchen|</v>
      </c>
      <c r="H953" s="1" t="str">
        <f>SUBSTITUTE(AmazonProductData[[#This Row],[category-old3]], "OfficeProducts", "Office Products")</f>
        <v>Home &amp; Kitchen</v>
      </c>
      <c r="I953" s="1" t="str">
        <f>SUBSTITUTE(AmazonProductData[[#This Row],[Category2]], "&amp;", " &amp; ")</f>
        <v>Home &amp; Kitchen</v>
      </c>
      <c r="J953" s="1" t="str">
        <f>SUBSTITUTE(AmazonProductData[[#This Row],[category-old2]],"|","")</f>
        <v>Home&amp;Kitchen</v>
      </c>
      <c r="K953" s="1" t="s">
        <v>2852</v>
      </c>
      <c r="L953" s="13">
        <v>1656</v>
      </c>
      <c r="M953" s="13" t="str">
        <f>IF(AmazonProductData[[#This Row],[Actual_price]]&lt;200,"₹200",IF(AmazonProductData[[#This Row],[Actual_price]]&lt;=500,"₹200–₹500"," &gt;₹500)"))</f>
        <v xml:space="preserve"> &gt;₹500)</v>
      </c>
      <c r="N953" s="36">
        <v>2695</v>
      </c>
      <c r="O953" s="36" t="str">
        <f>IF(AmazonProductData[[#This Row],[Discount_percentage]]&gt;=0.5,"50% or More","Less Than 50%")</f>
        <v>Less Than 50%</v>
      </c>
      <c r="P953" s="27">
        <v>0.39</v>
      </c>
      <c r="Q953" s="32" t="str">
        <f>IF(AmazonProductData[[#This Row],[Rating]]&lt;3,"Good",IF(AmazonProductData[[#This Row],[Rating]]&lt;=3.9,"Very Good","Excellent"))</f>
        <v>Excellent</v>
      </c>
      <c r="R953" s="32">
        <f>AmazonProductData[[#This Row],[Rating]]*AmazonProductData[[#This Row],[Rating_count]]</f>
        <v>26518.800000000003</v>
      </c>
      <c r="S953" s="17">
        <v>4.4000000000000004</v>
      </c>
      <c r="T953" s="17">
        <f>AmazonProductData[[#This Row],[Actual_price]]*AmazonProductData[[#This Row],[Rating_count]]</f>
        <v>16242765</v>
      </c>
      <c r="U953" s="17" t="str">
        <f>IF(AmazonProductData[[#This Row],[Rating_count]]&lt;1000,"Less than 1k Reviews","More than 1k Reviews")</f>
        <v>More than 1k Reviews</v>
      </c>
      <c r="V953" s="20">
        <v>6027</v>
      </c>
      <c r="W953" s="1" t="s">
        <v>3982</v>
      </c>
      <c r="X953" s="1" t="s">
        <v>5174</v>
      </c>
      <c r="Y953" s="1" t="s">
        <v>6368</v>
      </c>
      <c r="Z953" s="1" t="s">
        <v>7562</v>
      </c>
      <c r="AA953" s="1" t="s">
        <v>8756</v>
      </c>
      <c r="AB953" s="1" t="s">
        <v>9968</v>
      </c>
      <c r="AC953" s="2" t="s">
        <v>11381</v>
      </c>
      <c r="AD953" s="4" t="s">
        <v>12845</v>
      </c>
    </row>
    <row r="954" spans="1:30" hidden="1" x14ac:dyDescent="0.35">
      <c r="A954" s="3" t="s">
        <v>736</v>
      </c>
      <c r="B954" s="3" t="str">
        <f>PROPER(AmazonProductData[[#This Row],[P_edit_3]])</f>
        <v>Portronics My Buddy Plus</v>
      </c>
      <c r="C954" s="3" t="str">
        <f>SUBSTITUTE(AmazonProductData[[#This Row],[P_edit_2]],"/","")</f>
        <v>Portronics My buddy plus</v>
      </c>
      <c r="D954" s="3" t="str">
        <f>SUBSTITUTE(AmazonProductData[[#This Row],[P_edit_1]],"!!","")</f>
        <v>Portronics My buddy plus</v>
      </c>
      <c r="E954" s="3" t="str">
        <f>LEFT(AmazonProductData[[#This Row],[product_name-original]],FIND("~",SUBSTITUTE(AmazonProductData[[#This Row],[product_name-original]]," ","~",4))-1)</f>
        <v>Portronics My buddy plus</v>
      </c>
      <c r="F954" s="1" t="s">
        <v>2073</v>
      </c>
      <c r="G954" s="1" t="str">
        <f>LEFT(AmazonProductData[[#This Row],[category-orginal]],FIND("|",AmazonProductData[[#This Row],[category-orginal]]))</f>
        <v>Computers&amp;Accessories|</v>
      </c>
      <c r="H954" s="1" t="str">
        <f>SUBSTITUTE(AmazonProductData[[#This Row],[category-old3]], "OfficeProducts", "Office Products")</f>
        <v>Computers &amp; Accessories</v>
      </c>
      <c r="I954" s="1" t="str">
        <f>SUBSTITUTE(AmazonProductData[[#This Row],[Category2]], "&amp;", " &amp; ")</f>
        <v>Computers &amp; Accessories</v>
      </c>
      <c r="J954" s="1" t="str">
        <f>SUBSTITUTE(AmazonProductData[[#This Row],[category-old2]],"|","")</f>
        <v>Computers&amp;Accessories</v>
      </c>
      <c r="K954" s="1" t="s">
        <v>2735</v>
      </c>
      <c r="L954" s="13">
        <v>1889</v>
      </c>
      <c r="M954" s="13" t="str">
        <f>IF(AmazonProductData[[#This Row],[Actual_price]]&lt;200,"₹200",IF(AmazonProductData[[#This Row],[Actual_price]]&lt;=500,"₹200–₹500"," &gt;₹500)"))</f>
        <v xml:space="preserve"> &gt;₹500)</v>
      </c>
      <c r="N954" s="36">
        <v>2699</v>
      </c>
      <c r="O954" s="36" t="str">
        <f>IF(AmazonProductData[[#This Row],[Discount_percentage]]&gt;=0.5,"50% or More","Less Than 50%")</f>
        <v>Less Than 50%</v>
      </c>
      <c r="P954" s="27">
        <v>0.3</v>
      </c>
      <c r="Q954" s="32" t="str">
        <f>IF(AmazonProductData[[#This Row],[Rating]]&lt;3,"Good",IF(AmazonProductData[[#This Row],[Rating]]&lt;=3.9,"Very Good","Excellent"))</f>
        <v>Excellent</v>
      </c>
      <c r="R954" s="32">
        <f>AmazonProductData[[#This Row],[Rating]]*AmazonProductData[[#This Row],[Rating_count]]</f>
        <v>74794.2</v>
      </c>
      <c r="S954" s="17">
        <v>4.3</v>
      </c>
      <c r="T954" s="17">
        <f>AmazonProductData[[#This Row],[Actual_price]]*AmazonProductData[[#This Row],[Rating_count]]</f>
        <v>46946406</v>
      </c>
      <c r="U954" s="17" t="str">
        <f>IF(AmazonProductData[[#This Row],[Rating_count]]&lt;1000,"Less than 1k Reviews","More than 1k Reviews")</f>
        <v>More than 1k Reviews</v>
      </c>
      <c r="V954" s="20">
        <v>17394</v>
      </c>
      <c r="W954" s="1" t="s">
        <v>3582</v>
      </c>
      <c r="X954" s="1" t="s">
        <v>4775</v>
      </c>
      <c r="Y954" s="1" t="s">
        <v>5969</v>
      </c>
      <c r="Z954" s="1" t="s">
        <v>7163</v>
      </c>
      <c r="AA954" s="1" t="s">
        <v>8357</v>
      </c>
      <c r="AB954" s="1" t="s">
        <v>9566</v>
      </c>
      <c r="AC954" s="2" t="s">
        <v>10956</v>
      </c>
      <c r="AD954" s="4" t="s">
        <v>12404</v>
      </c>
    </row>
    <row r="955" spans="1:30" x14ac:dyDescent="0.35">
      <c r="A955" s="3" t="s">
        <v>493</v>
      </c>
      <c r="B955" s="3" t="str">
        <f>PROPER(AmazonProductData[[#This Row],[P_edit_3]])</f>
        <v>Oneplus Nord Watch With</v>
      </c>
      <c r="C955" s="3" t="str">
        <f>SUBSTITUTE(AmazonProductData[[#This Row],[P_edit_2]],"/","")</f>
        <v>OnePlus Nord Watch with</v>
      </c>
      <c r="D955" s="3" t="str">
        <f>SUBSTITUTE(AmazonProductData[[#This Row],[P_edit_1]],"!!","")</f>
        <v>OnePlus Nord Watch with</v>
      </c>
      <c r="E955" s="3" t="str">
        <f>LEFT(AmazonProductData[[#This Row],[product_name-original]],FIND("~",SUBSTITUTE(AmazonProductData[[#This Row],[product_name-original]]," ","~",4))-1)</f>
        <v>OnePlus Nord Watch with</v>
      </c>
      <c r="F955" s="1" t="s">
        <v>1832</v>
      </c>
      <c r="G955" s="1" t="str">
        <f>LEFT(AmazonProductData[[#This Row],[category-orginal]],FIND("|",AmazonProductData[[#This Row],[category-orginal]]))</f>
        <v>Electronics|</v>
      </c>
      <c r="H955" s="1" t="str">
        <f>SUBSTITUTE(AmazonProductData[[#This Row],[category-old3]], "OfficeProducts", "Office Products")</f>
        <v>Electronics</v>
      </c>
      <c r="I955" s="1" t="str">
        <f>SUBSTITUTE(AmazonProductData[[#This Row],[Category2]], "&amp;", " &amp; ")</f>
        <v>Electronics</v>
      </c>
      <c r="J955" s="1" t="str">
        <f>SUBSTITUTE(AmazonProductData[[#This Row],[category-old2]],"|","")</f>
        <v>Electronics</v>
      </c>
      <c r="K955" s="1" t="s">
        <v>2707</v>
      </c>
      <c r="L955" s="13">
        <v>4999</v>
      </c>
      <c r="M955" s="13" t="str">
        <f>IF(AmazonProductData[[#This Row],[Actual_price]]&lt;200,"₹200",IF(AmazonProductData[[#This Row],[Actual_price]]&lt;=500,"₹200–₹500"," &gt;₹500)"))</f>
        <v xml:space="preserve"> &gt;₹500)</v>
      </c>
      <c r="N955" s="36">
        <v>6999</v>
      </c>
      <c r="O955" s="36" t="str">
        <f>IF(AmazonProductData[[#This Row],[Discount_percentage]]&gt;=0.5,"50% or More","Less Than 50%")</f>
        <v>Less Than 50%</v>
      </c>
      <c r="P955" s="27">
        <v>0.28999999999999998</v>
      </c>
      <c r="Q955" s="32" t="str">
        <f>IF(AmazonProductData[[#This Row],[Rating]]&lt;3,"Good",IF(AmazonProductData[[#This Row],[Rating]]&lt;=3.9,"Very Good","Excellent"))</f>
        <v>Very Good</v>
      </c>
      <c r="R955" s="32">
        <f>AmazonProductData[[#This Row],[Rating]]*AmazonProductData[[#This Row],[Rating_count]]</f>
        <v>2880.4</v>
      </c>
      <c r="S955" s="17">
        <v>3.8</v>
      </c>
      <c r="T955" s="17">
        <f>AmazonProductData[[#This Row],[Actual_price]]*AmazonProductData[[#This Row],[Rating_count]]</f>
        <v>5305242</v>
      </c>
      <c r="U955" s="17" t="str">
        <f>IF(AmazonProductData[[#This Row],[Rating_count]]&lt;1000,"Less than 1k Reviews","More than 1k Reviews")</f>
        <v>Less than 1k Reviews</v>
      </c>
      <c r="V955" s="20">
        <v>758</v>
      </c>
      <c r="W955" s="1" t="s">
        <v>3344</v>
      </c>
      <c r="X955" s="1" t="s">
        <v>4545</v>
      </c>
      <c r="Y955" s="1" t="s">
        <v>5739</v>
      </c>
      <c r="Z955" s="1" t="s">
        <v>6933</v>
      </c>
      <c r="AA955" s="1" t="s">
        <v>8127</v>
      </c>
      <c r="AB955" s="1" t="s">
        <v>9334</v>
      </c>
      <c r="AC955" s="2" t="s">
        <v>10673</v>
      </c>
      <c r="AD955" s="4" t="s">
        <v>12105</v>
      </c>
    </row>
    <row r="956" spans="1:30" hidden="1" x14ac:dyDescent="0.35">
      <c r="A956" s="3" t="s">
        <v>814</v>
      </c>
      <c r="B956" s="3" t="str">
        <f>PROPER(AmazonProductData[[#This Row],[P_edit_3]])</f>
        <v>Lenovo Gx20L29764 65W Laptop</v>
      </c>
      <c r="C956" s="3" t="str">
        <f>SUBSTITUTE(AmazonProductData[[#This Row],[P_edit_2]],"/","")</f>
        <v>Lenovo GX20L29764 65W Laptop</v>
      </c>
      <c r="D956" s="3" t="str">
        <f>SUBSTITUTE(AmazonProductData[[#This Row],[P_edit_1]],"!!","")</f>
        <v>Lenovo GX20L29764 65W Laptop</v>
      </c>
      <c r="E956" s="3" t="str">
        <f>LEFT(AmazonProductData[[#This Row],[product_name-original]],FIND("~",SUBSTITUTE(AmazonProductData[[#This Row],[product_name-original]]," ","~",4))-1)</f>
        <v>Lenovo GX20L29764 65W Laptop</v>
      </c>
      <c r="F956" s="1" t="s">
        <v>2151</v>
      </c>
      <c r="G956" s="1" t="str">
        <f>LEFT(AmazonProductData[[#This Row],[category-orginal]],FIND("|",AmazonProductData[[#This Row],[category-orginal]]))</f>
        <v>Computers&amp;Accessories|</v>
      </c>
      <c r="H956" s="1" t="str">
        <f>SUBSTITUTE(AmazonProductData[[#This Row],[category-old3]], "OfficeProducts", "Office Products")</f>
        <v>Computers &amp; Accessories</v>
      </c>
      <c r="I956" s="1" t="str">
        <f>SUBSTITUTE(AmazonProductData[[#This Row],[Category2]], "&amp;", " &amp; ")</f>
        <v>Computers &amp; Accessories</v>
      </c>
      <c r="J956" s="1" t="str">
        <f>SUBSTITUTE(AmazonProductData[[#This Row],[category-old2]],"|","")</f>
        <v>Computers&amp;Accessories</v>
      </c>
      <c r="K956" s="1" t="s">
        <v>2798</v>
      </c>
      <c r="L956" s="13">
        <v>1249</v>
      </c>
      <c r="M956" s="13" t="str">
        <f>IF(AmazonProductData[[#This Row],[Actual_price]]&lt;200,"₹200",IF(AmazonProductData[[#This Row],[Actual_price]]&lt;=500,"₹200–₹500"," &gt;₹500)"))</f>
        <v xml:space="preserve"> &gt;₹500)</v>
      </c>
      <c r="N956" s="36">
        <v>2796</v>
      </c>
      <c r="O956" s="36" t="str">
        <f>IF(AmazonProductData[[#This Row],[Discount_percentage]]&gt;=0.5,"50% or More","Less Than 50%")</f>
        <v>50% or More</v>
      </c>
      <c r="P956" s="27">
        <v>0.55000000000000004</v>
      </c>
      <c r="Q956" s="32" t="str">
        <f>IF(AmazonProductData[[#This Row],[Rating]]&lt;3,"Good",IF(AmazonProductData[[#This Row],[Rating]]&lt;=3.9,"Very Good","Excellent"))</f>
        <v>Excellent</v>
      </c>
      <c r="R956" s="32">
        <f>AmazonProductData[[#This Row],[Rating]]*AmazonProductData[[#This Row],[Rating_count]]</f>
        <v>20231.2</v>
      </c>
      <c r="S956" s="17">
        <v>4.4000000000000004</v>
      </c>
      <c r="T956" s="17">
        <f>AmazonProductData[[#This Row],[Actual_price]]*AmazonProductData[[#This Row],[Rating_count]]</f>
        <v>12856008</v>
      </c>
      <c r="U956" s="17" t="str">
        <f>IF(AmazonProductData[[#This Row],[Rating_count]]&lt;1000,"Less than 1k Reviews","More than 1k Reviews")</f>
        <v>More than 1k Reviews</v>
      </c>
      <c r="V956" s="20">
        <v>4598</v>
      </c>
      <c r="W956" s="1" t="s">
        <v>3659</v>
      </c>
      <c r="X956" s="1" t="s">
        <v>4852</v>
      </c>
      <c r="Y956" s="1" t="s">
        <v>6046</v>
      </c>
      <c r="Z956" s="1" t="s">
        <v>7240</v>
      </c>
      <c r="AA956" s="1" t="s">
        <v>8434</v>
      </c>
      <c r="AB956" s="1" t="s">
        <v>9644</v>
      </c>
      <c r="AC956" s="2" t="s">
        <v>11043</v>
      </c>
      <c r="AD956" s="4" t="s">
        <v>12497</v>
      </c>
    </row>
    <row r="957" spans="1:30" x14ac:dyDescent="0.35">
      <c r="A957" s="3" t="s">
        <v>1315</v>
      </c>
      <c r="B957" s="3" t="str">
        <f>PROPER(AmazonProductData[[#This Row],[P_edit_3]])</f>
        <v>Wipro Vesta 1380W Cordless</v>
      </c>
      <c r="C957" s="3" t="str">
        <f>SUBSTITUTE(AmazonProductData[[#This Row],[P_edit_2]],"/","")</f>
        <v>Wipro Vesta 1380W Cordless</v>
      </c>
      <c r="D957" s="3" t="str">
        <f>SUBSTITUTE(AmazonProductData[[#This Row],[P_edit_1]],"!!","")</f>
        <v>Wipro Vesta 1380W Cordless</v>
      </c>
      <c r="E957" s="3" t="str">
        <f>LEFT(AmazonProductData[[#This Row],[product_name-original]],FIND("~",SUBSTITUTE(AmazonProductData[[#This Row],[product_name-original]]," ","~",4))-1)</f>
        <v>Wipro Vesta 1380W Cordless</v>
      </c>
      <c r="F957" s="1" t="s">
        <v>2652</v>
      </c>
      <c r="G957" s="1" t="str">
        <f>LEFT(AmazonProductData[[#This Row],[category-orginal]],FIND("|",AmazonProductData[[#This Row],[category-orginal]]))</f>
        <v>Home&amp;Kitchen|</v>
      </c>
      <c r="H957" s="1" t="str">
        <f>SUBSTITUTE(AmazonProductData[[#This Row],[category-old3]], "OfficeProducts", "Office Products")</f>
        <v>Home &amp; Kitchen</v>
      </c>
      <c r="I957" s="1" t="str">
        <f>SUBSTITUTE(AmazonProductData[[#This Row],[Category2]], "&amp;", " &amp; ")</f>
        <v>Home &amp; Kitchen</v>
      </c>
      <c r="J957" s="1" t="str">
        <f>SUBSTITUTE(AmazonProductData[[#This Row],[category-old2]],"|","")</f>
        <v>Home&amp;Kitchen</v>
      </c>
      <c r="K957" s="1" t="s">
        <v>2847</v>
      </c>
      <c r="L957" s="13">
        <v>1799</v>
      </c>
      <c r="M957" s="13" t="str">
        <f>IF(AmazonProductData[[#This Row],[Actual_price]]&lt;200,"₹200",IF(AmazonProductData[[#This Row],[Actual_price]]&lt;=500,"₹200–₹500"," &gt;₹500)"))</f>
        <v xml:space="preserve"> &gt;₹500)</v>
      </c>
      <c r="N957" s="36">
        <v>2599</v>
      </c>
      <c r="O957" s="36" t="str">
        <f>IF(AmazonProductData[[#This Row],[Discount_percentage]]&gt;=0.5,"50% or More","Less Than 50%")</f>
        <v>Less Than 50%</v>
      </c>
      <c r="P957" s="27">
        <v>0.31</v>
      </c>
      <c r="Q957" s="32" t="str">
        <f>IF(AmazonProductData[[#This Row],[Rating]]&lt;3,"Good",IF(AmazonProductData[[#This Row],[Rating]]&lt;=3.9,"Very Good","Excellent"))</f>
        <v>Very Good</v>
      </c>
      <c r="R957" s="32">
        <f>AmazonProductData[[#This Row],[Rating]]*AmazonProductData[[#This Row],[Rating_count]]</f>
        <v>2775.6</v>
      </c>
      <c r="S957" s="17">
        <v>3.6</v>
      </c>
      <c r="T957" s="17">
        <f>AmazonProductData[[#This Row],[Actual_price]]*AmazonProductData[[#This Row],[Rating_count]]</f>
        <v>2003829</v>
      </c>
      <c r="U957" s="17" t="str">
        <f>IF(AmazonProductData[[#This Row],[Rating_count]]&lt;1000,"Less than 1k Reviews","More than 1k Reviews")</f>
        <v>Less than 1k Reviews</v>
      </c>
      <c r="V957" s="20">
        <v>771</v>
      </c>
      <c r="W957" s="1" t="s">
        <v>4157</v>
      </c>
      <c r="X957" s="1" t="s">
        <v>5350</v>
      </c>
      <c r="Y957" s="1" t="s">
        <v>6544</v>
      </c>
      <c r="Z957" s="1" t="s">
        <v>7738</v>
      </c>
      <c r="AA957" s="1" t="s">
        <v>8932</v>
      </c>
      <c r="AB957" s="1" t="s">
        <v>10144</v>
      </c>
      <c r="AC957" s="2" t="s">
        <v>11557</v>
      </c>
      <c r="AD957" s="4" t="s">
        <v>13021</v>
      </c>
    </row>
    <row r="958" spans="1:30" hidden="1" x14ac:dyDescent="0.35">
      <c r="A958" s="3" t="s">
        <v>1056</v>
      </c>
      <c r="B958" s="3" t="str">
        <f>PROPER(AmazonProductData[[#This Row],[P_edit_3]])</f>
        <v>Skytone Stainless Steel Electric</v>
      </c>
      <c r="C958" s="3" t="str">
        <f>SUBSTITUTE(AmazonProductData[[#This Row],[P_edit_2]],"/","")</f>
        <v>SKYTONE Stainless Steel Electric</v>
      </c>
      <c r="D958" s="3" t="str">
        <f>SUBSTITUTE(AmazonProductData[[#This Row],[P_edit_1]],"!!","")</f>
        <v>SKYTONE Stainless Steel Electric</v>
      </c>
      <c r="E958" s="3" t="str">
        <f>LEFT(AmazonProductData[[#This Row],[product_name-original]],FIND("~",SUBSTITUTE(AmazonProductData[[#This Row],[product_name-original]]," ","~",4))-1)</f>
        <v>SKYTONE Stainless Steel Electric</v>
      </c>
      <c r="F958" s="1" t="s">
        <v>2393</v>
      </c>
      <c r="G958" s="1" t="str">
        <f>LEFT(AmazonProductData[[#This Row],[category-orginal]],FIND("|",AmazonProductData[[#This Row],[category-orginal]]))</f>
        <v>Home&amp;Kitchen|</v>
      </c>
      <c r="H958" s="1" t="str">
        <f>SUBSTITUTE(AmazonProductData[[#This Row],[category-old3]], "OfficeProducts", "Office Products")</f>
        <v>Home &amp; Kitchen</v>
      </c>
      <c r="I958" s="1" t="str">
        <f>SUBSTITUTE(AmazonProductData[[#This Row],[Category2]], "&amp;", " &amp; ")</f>
        <v>Home &amp; Kitchen</v>
      </c>
      <c r="J958" s="1" t="str">
        <f>SUBSTITUTE(AmazonProductData[[#This Row],[category-old2]],"|","")</f>
        <v>Home&amp;Kitchen</v>
      </c>
      <c r="K958" s="1" t="s">
        <v>2852</v>
      </c>
      <c r="L958" s="13">
        <v>1414</v>
      </c>
      <c r="M958" s="13" t="str">
        <f>IF(AmazonProductData[[#This Row],[Actual_price]]&lt;200,"₹200",IF(AmazonProductData[[#This Row],[Actual_price]]&lt;=500,"₹200–₹500"," &gt;₹500)"))</f>
        <v xml:space="preserve"> &gt;₹500)</v>
      </c>
      <c r="N958" s="36">
        <v>2799</v>
      </c>
      <c r="O958" s="36" t="str">
        <f>IF(AmazonProductData[[#This Row],[Discount_percentage]]&gt;=0.5,"50% or More","Less Than 50%")</f>
        <v>Less Than 50%</v>
      </c>
      <c r="P958" s="27">
        <v>0.49</v>
      </c>
      <c r="Q958" s="32" t="str">
        <f>IF(AmazonProductData[[#This Row],[Rating]]&lt;3,"Good",IF(AmazonProductData[[#This Row],[Rating]]&lt;=3.9,"Very Good","Excellent"))</f>
        <v>Excellent</v>
      </c>
      <c r="R958" s="32">
        <f>AmazonProductData[[#This Row],[Rating]]*AmazonProductData[[#This Row],[Rating_count]]</f>
        <v>5992</v>
      </c>
      <c r="S958" s="17">
        <v>4</v>
      </c>
      <c r="T958" s="17">
        <f>AmazonProductData[[#This Row],[Actual_price]]*AmazonProductData[[#This Row],[Rating_count]]</f>
        <v>4192902</v>
      </c>
      <c r="U958" s="17" t="str">
        <f>IF(AmazonProductData[[#This Row],[Rating_count]]&lt;1000,"Less than 1k Reviews","More than 1k Reviews")</f>
        <v>More than 1k Reviews</v>
      </c>
      <c r="V958" s="20">
        <v>1498</v>
      </c>
      <c r="W958" s="1" t="s">
        <v>3899</v>
      </c>
      <c r="X958" s="1" t="s">
        <v>5091</v>
      </c>
      <c r="Y958" s="1" t="s">
        <v>6285</v>
      </c>
      <c r="Z958" s="1" t="s">
        <v>7479</v>
      </c>
      <c r="AA958" s="1" t="s">
        <v>8673</v>
      </c>
      <c r="AB958" s="1" t="s">
        <v>9885</v>
      </c>
      <c r="AC958" s="2" t="s">
        <v>11299</v>
      </c>
      <c r="AD958" s="4" t="s">
        <v>12762</v>
      </c>
    </row>
    <row r="959" spans="1:30" hidden="1" x14ac:dyDescent="0.35">
      <c r="A959" s="3" t="s">
        <v>772</v>
      </c>
      <c r="B959" s="3" t="str">
        <f>PROPER(AmazonProductData[[#This Row],[P_edit_3]])</f>
        <v>Ant Esports Gm320 Rgb</v>
      </c>
      <c r="C959" s="3" t="str">
        <f>SUBSTITUTE(AmazonProductData[[#This Row],[P_edit_2]],"/","")</f>
        <v>Ant Esports GM320 RGB</v>
      </c>
      <c r="D959" s="3" t="str">
        <f>SUBSTITUTE(AmazonProductData[[#This Row],[P_edit_1]],"!!","")</f>
        <v>Ant Esports GM320 RGB</v>
      </c>
      <c r="E959" s="3" t="str">
        <f>LEFT(AmazonProductData[[#This Row],[product_name-original]],FIND("~",SUBSTITUTE(AmazonProductData[[#This Row],[product_name-original]]," ","~",4))-1)</f>
        <v>Ant Esports GM320 RGB</v>
      </c>
      <c r="F959" s="1" t="s">
        <v>2109</v>
      </c>
      <c r="G959" s="1" t="str">
        <f>LEFT(AmazonProductData[[#This Row],[category-orginal]],FIND("|",AmazonProductData[[#This Row],[category-orginal]]))</f>
        <v>Computers&amp;Accessories|</v>
      </c>
      <c r="H959" s="1" t="str">
        <f>SUBSTITUTE(AmazonProductData[[#This Row],[category-old3]], "OfficeProducts", "Office Products")</f>
        <v>Computers &amp; Accessories</v>
      </c>
      <c r="I959" s="1" t="str">
        <f>SUBSTITUTE(AmazonProductData[[#This Row],[Category2]], "&amp;", " &amp; ")</f>
        <v>Computers &amp; Accessories</v>
      </c>
      <c r="J959" s="1" t="str">
        <f>SUBSTITUTE(AmazonProductData[[#This Row],[category-old2]],"|","")</f>
        <v>Computers&amp;Accessories</v>
      </c>
      <c r="K959" s="1" t="s">
        <v>2751</v>
      </c>
      <c r="L959" s="13">
        <v>575</v>
      </c>
      <c r="M959" s="13" t="str">
        <f>IF(AmazonProductData[[#This Row],[Actual_price]]&lt;200,"₹200",IF(AmazonProductData[[#This Row],[Actual_price]]&lt;=500,"₹200–₹500"," &gt;₹500)"))</f>
        <v xml:space="preserve"> &gt;₹500)</v>
      </c>
      <c r="N959" s="36">
        <v>2799</v>
      </c>
      <c r="O959" s="36" t="str">
        <f>IF(AmazonProductData[[#This Row],[Discount_percentage]]&gt;=0.5,"50% or More","Less Than 50%")</f>
        <v>50% or More</v>
      </c>
      <c r="P959" s="27">
        <v>0.79</v>
      </c>
      <c r="Q959" s="32" t="str">
        <f>IF(AmazonProductData[[#This Row],[Rating]]&lt;3,"Good",IF(AmazonProductData[[#This Row],[Rating]]&lt;=3.9,"Very Good","Excellent"))</f>
        <v>Excellent</v>
      </c>
      <c r="R959" s="32">
        <f>AmazonProductData[[#This Row],[Rating]]*AmazonProductData[[#This Row],[Rating_count]]</f>
        <v>35855.4</v>
      </c>
      <c r="S959" s="17">
        <v>4.2</v>
      </c>
      <c r="T959" s="17">
        <f>AmazonProductData[[#This Row],[Actual_price]]*AmazonProductData[[#This Row],[Rating_count]]</f>
        <v>23895063</v>
      </c>
      <c r="U959" s="17" t="str">
        <f>IF(AmazonProductData[[#This Row],[Rating_count]]&lt;1000,"Less than 1k Reviews","More than 1k Reviews")</f>
        <v>More than 1k Reviews</v>
      </c>
      <c r="V959" s="20">
        <v>8537</v>
      </c>
      <c r="W959" s="1" t="s">
        <v>3618</v>
      </c>
      <c r="X959" s="1" t="s">
        <v>4811</v>
      </c>
      <c r="Y959" s="1" t="s">
        <v>6005</v>
      </c>
      <c r="Z959" s="1" t="s">
        <v>7199</v>
      </c>
      <c r="AA959" s="1" t="s">
        <v>8393</v>
      </c>
      <c r="AB959" s="1" t="s">
        <v>9603</v>
      </c>
      <c r="AC959" s="2" t="s">
        <v>10997</v>
      </c>
      <c r="AD959" s="4" t="s">
        <v>12448</v>
      </c>
    </row>
    <row r="960" spans="1:30" x14ac:dyDescent="0.35">
      <c r="A960" s="3" t="s">
        <v>1312</v>
      </c>
      <c r="B960" s="3" t="str">
        <f>PROPER(AmazonProductData[[#This Row],[P_edit_3]])</f>
        <v>Ibell Sek170Bm Premium Electric</v>
      </c>
      <c r="C960" s="3" t="str">
        <f>SUBSTITUTE(AmazonProductData[[#This Row],[P_edit_2]],"/","")</f>
        <v>iBELL SEK170BM Premium Electric</v>
      </c>
      <c r="D960" s="3" t="str">
        <f>SUBSTITUTE(AmazonProductData[[#This Row],[P_edit_1]],"!!","")</f>
        <v>iBELL SEK170BM Premium Electric</v>
      </c>
      <c r="E960" s="3" t="str">
        <f>LEFT(AmazonProductData[[#This Row],[product_name-original]],FIND("~",SUBSTITUTE(AmazonProductData[[#This Row],[product_name-original]]," ","~",4))-1)</f>
        <v>iBELL SEK170BM Premium Electric</v>
      </c>
      <c r="F960" s="1" t="s">
        <v>2649</v>
      </c>
      <c r="G960" s="1" t="str">
        <f>LEFT(AmazonProductData[[#This Row],[category-orginal]],FIND("|",AmazonProductData[[#This Row],[category-orginal]]))</f>
        <v>Home&amp;Kitchen|</v>
      </c>
      <c r="H960" s="1" t="str">
        <f>SUBSTITUTE(AmazonProductData[[#This Row],[category-old3]], "OfficeProducts", "Office Products")</f>
        <v>Home &amp; Kitchen</v>
      </c>
      <c r="I960" s="1" t="str">
        <f>SUBSTITUTE(AmazonProductData[[#This Row],[Category2]], "&amp;", " &amp; ")</f>
        <v>Home &amp; Kitchen</v>
      </c>
      <c r="J960" s="1" t="str">
        <f>SUBSTITUTE(AmazonProductData[[#This Row],[category-old2]],"|","")</f>
        <v>Home&amp;Kitchen</v>
      </c>
      <c r="K960" s="1" t="s">
        <v>2830</v>
      </c>
      <c r="L960" s="13">
        <v>809</v>
      </c>
      <c r="M960" s="13" t="str">
        <f>IF(AmazonProductData[[#This Row],[Actual_price]]&lt;200,"₹200",IF(AmazonProductData[[#This Row],[Actual_price]]&lt;=500,"₹200–₹500"," &gt;₹500)"))</f>
        <v xml:space="preserve"> &gt;₹500)</v>
      </c>
      <c r="N960" s="36">
        <v>1950</v>
      </c>
      <c r="O960" s="36" t="str">
        <f>IF(AmazonProductData[[#This Row],[Discount_percentage]]&gt;=0.5,"50% or More","Less Than 50%")</f>
        <v>50% or More</v>
      </c>
      <c r="P960" s="27">
        <v>0.59</v>
      </c>
      <c r="Q960" s="32" t="str">
        <f>IF(AmazonProductData[[#This Row],[Rating]]&lt;3,"Good",IF(AmazonProductData[[#This Row],[Rating]]&lt;=3.9,"Very Good","Excellent"))</f>
        <v>Very Good</v>
      </c>
      <c r="R960" s="32">
        <f>AmazonProductData[[#This Row],[Rating]]*AmazonProductData[[#This Row],[Rating_count]]</f>
        <v>2769</v>
      </c>
      <c r="S960" s="17">
        <v>3.9</v>
      </c>
      <c r="T960" s="17">
        <f>AmazonProductData[[#This Row],[Actual_price]]*AmazonProductData[[#This Row],[Rating_count]]</f>
        <v>1384500</v>
      </c>
      <c r="U960" s="17" t="str">
        <f>IF(AmazonProductData[[#This Row],[Rating_count]]&lt;1000,"Less than 1k Reviews","More than 1k Reviews")</f>
        <v>Less than 1k Reviews</v>
      </c>
      <c r="V960" s="20">
        <v>710</v>
      </c>
      <c r="W960" s="1" t="s">
        <v>4154</v>
      </c>
      <c r="X960" s="1" t="s">
        <v>5347</v>
      </c>
      <c r="Y960" s="1" t="s">
        <v>6541</v>
      </c>
      <c r="Z960" s="1" t="s">
        <v>7735</v>
      </c>
      <c r="AA960" s="1" t="s">
        <v>8929</v>
      </c>
      <c r="AB960" s="1" t="s">
        <v>10141</v>
      </c>
      <c r="AC960" s="2" t="s">
        <v>11554</v>
      </c>
      <c r="AD960" s="4" t="s">
        <v>13018</v>
      </c>
    </row>
    <row r="961" spans="1:30" hidden="1" x14ac:dyDescent="0.35">
      <c r="A961" s="3" t="s">
        <v>622</v>
      </c>
      <c r="B961" s="3" t="str">
        <f>PROPER(AmazonProductData[[#This Row],[P_edit_3]])</f>
        <v>Sandisk Ultra Dual Drive</v>
      </c>
      <c r="C961" s="3" t="str">
        <f>SUBSTITUTE(AmazonProductData[[#This Row],[P_edit_2]],"/","")</f>
        <v>SanDisk Ultra Dual Drive</v>
      </c>
      <c r="D961" s="3" t="str">
        <f>SUBSTITUTE(AmazonProductData[[#This Row],[P_edit_1]],"!!","")</f>
        <v>SanDisk Ultra Dual Drive</v>
      </c>
      <c r="E961" s="3" t="str">
        <f>LEFT(AmazonProductData[[#This Row],[product_name-original]],FIND("~",SUBSTITUTE(AmazonProductData[[#This Row],[product_name-original]]," ","~",4))-1)</f>
        <v>SanDisk Ultra Dual Drive</v>
      </c>
      <c r="F961" s="1" t="s">
        <v>1959</v>
      </c>
      <c r="G961" s="1" t="str">
        <f>LEFT(AmazonProductData[[#This Row],[category-orginal]],FIND("|",AmazonProductData[[#This Row],[category-orginal]]))</f>
        <v>Computers&amp;Accessories|</v>
      </c>
      <c r="H961" s="1" t="str">
        <f>SUBSTITUTE(AmazonProductData[[#This Row],[category-old3]], "OfficeProducts", "Office Products")</f>
        <v>Computers &amp; Accessories</v>
      </c>
      <c r="I961" s="1" t="str">
        <f>SUBSTITUTE(AmazonProductData[[#This Row],[Category2]], "&amp;", " &amp; ")</f>
        <v>Computers &amp; Accessories</v>
      </c>
      <c r="J961" s="1" t="str">
        <f>SUBSTITUTE(AmazonProductData[[#This Row],[category-old2]],"|","")</f>
        <v>Computers&amp;Accessories</v>
      </c>
      <c r="K961" s="1" t="s">
        <v>2732</v>
      </c>
      <c r="L961" s="13">
        <v>1109</v>
      </c>
      <c r="M961" s="13" t="str">
        <f>IF(AmazonProductData[[#This Row],[Actual_price]]&lt;200,"₹200",IF(AmazonProductData[[#This Row],[Actual_price]]&lt;=500,"₹200–₹500"," &gt;₹500)"))</f>
        <v xml:space="preserve"> &gt;₹500)</v>
      </c>
      <c r="N961" s="36">
        <v>2800</v>
      </c>
      <c r="O961" s="36" t="str">
        <f>IF(AmazonProductData[[#This Row],[Discount_percentage]]&gt;=0.5,"50% or More","Less Than 50%")</f>
        <v>50% or More</v>
      </c>
      <c r="P961" s="27">
        <v>0.6</v>
      </c>
      <c r="Q961" s="32" t="str">
        <f>IF(AmazonProductData[[#This Row],[Rating]]&lt;3,"Good",IF(AmazonProductData[[#This Row],[Rating]]&lt;=3.9,"Very Good","Excellent"))</f>
        <v>Excellent</v>
      </c>
      <c r="R961" s="32">
        <f>AmazonProductData[[#This Row],[Rating]]*AmazonProductData[[#This Row],[Rating_count]]</f>
        <v>229895.19999999998</v>
      </c>
      <c r="S961" s="17">
        <v>4.3</v>
      </c>
      <c r="T961" s="17">
        <f>AmazonProductData[[#This Row],[Actual_price]]*AmazonProductData[[#This Row],[Rating_count]]</f>
        <v>149699200</v>
      </c>
      <c r="U961" s="17" t="str">
        <f>IF(AmazonProductData[[#This Row],[Rating_count]]&lt;1000,"Less than 1k Reviews","More than 1k Reviews")</f>
        <v>More than 1k Reviews</v>
      </c>
      <c r="V961" s="20">
        <v>53464</v>
      </c>
      <c r="W961" s="1" t="s">
        <v>3468</v>
      </c>
      <c r="X961" s="1" t="s">
        <v>4662</v>
      </c>
      <c r="Y961" s="1" t="s">
        <v>5856</v>
      </c>
      <c r="Z961" s="1" t="s">
        <v>7050</v>
      </c>
      <c r="AA961" s="1" t="s">
        <v>8244</v>
      </c>
      <c r="AB961" s="1" t="s">
        <v>9452</v>
      </c>
      <c r="AC961" s="2" t="s">
        <v>10828</v>
      </c>
      <c r="AD961" s="4" t="s">
        <v>12268</v>
      </c>
    </row>
    <row r="962" spans="1:30" x14ac:dyDescent="0.35">
      <c r="A962" s="3" t="s">
        <v>279</v>
      </c>
      <c r="B962" s="3" t="str">
        <f>PROPER(AmazonProductData[[#This Row],[P_edit_3]])</f>
        <v>Astigo Compatible Remote Control</v>
      </c>
      <c r="C962" s="3" t="str">
        <f>SUBSTITUTE(AmazonProductData[[#This Row],[P_edit_2]],"/","")</f>
        <v>Astigo Compatible Remote Control</v>
      </c>
      <c r="D962" s="3" t="str">
        <f>SUBSTITUTE(AmazonProductData[[#This Row],[P_edit_1]],"!!","")</f>
        <v>Astigo Compatible Remote Control</v>
      </c>
      <c r="E962" s="3" t="str">
        <f>LEFT(AmazonProductData[[#This Row],[product_name-original]],FIND("~",SUBSTITUTE(AmazonProductData[[#This Row],[product_name-original]]," ","~",4))-1)</f>
        <v>Astigo Compatible Remote Control</v>
      </c>
      <c r="F962" s="1" t="s">
        <v>1630</v>
      </c>
      <c r="G962" s="1" t="str">
        <f>LEFT(AmazonProductData[[#This Row],[category-orginal]],FIND("|",AmazonProductData[[#This Row],[category-orginal]]))</f>
        <v>Electronics|</v>
      </c>
      <c r="H962" s="1" t="str">
        <f>SUBSTITUTE(AmazonProductData[[#This Row],[category-old3]], "OfficeProducts", "Office Products")</f>
        <v>Electronics</v>
      </c>
      <c r="I962" s="1" t="str">
        <f>SUBSTITUTE(AmazonProductData[[#This Row],[Category2]], "&amp;", " &amp; ")</f>
        <v>Electronics</v>
      </c>
      <c r="J962" s="1" t="str">
        <f>SUBSTITUTE(AmazonProductData[[#This Row],[category-old2]],"|","")</f>
        <v>Electronics</v>
      </c>
      <c r="K962" s="1" t="s">
        <v>2692</v>
      </c>
      <c r="L962" s="13">
        <v>299</v>
      </c>
      <c r="M962" s="13" t="str">
        <f>IF(AmazonProductData[[#This Row],[Actual_price]]&lt;200,"₹200",IF(AmazonProductData[[#This Row],[Actual_price]]&lt;=500,"₹200–₹500"," &gt;₹500)"))</f>
        <v xml:space="preserve"> &gt;₹500)</v>
      </c>
      <c r="N962" s="36">
        <v>599</v>
      </c>
      <c r="O962" s="36" t="str">
        <f>IF(AmazonProductData[[#This Row],[Discount_percentage]]&gt;=0.5,"50% or More","Less Than 50%")</f>
        <v>50% or More</v>
      </c>
      <c r="P962" s="27">
        <v>0.5</v>
      </c>
      <c r="Q962" s="32" t="str">
        <f>IF(AmazonProductData[[#This Row],[Rating]]&lt;3,"Good",IF(AmazonProductData[[#This Row],[Rating]]&lt;=3.9,"Very Good","Excellent"))</f>
        <v>Very Good</v>
      </c>
      <c r="R962" s="32">
        <f>AmazonProductData[[#This Row],[Rating]]*AmazonProductData[[#This Row],[Rating_count]]</f>
        <v>2619.6</v>
      </c>
      <c r="S962" s="17">
        <v>3.7</v>
      </c>
      <c r="T962" s="17">
        <f>AmazonProductData[[#This Row],[Actual_price]]*AmazonProductData[[#This Row],[Rating_count]]</f>
        <v>424092</v>
      </c>
      <c r="U962" s="17" t="str">
        <f>IF(AmazonProductData[[#This Row],[Rating_count]]&lt;1000,"Less than 1k Reviews","More than 1k Reviews")</f>
        <v>Less than 1k Reviews</v>
      </c>
      <c r="V962" s="20">
        <v>708</v>
      </c>
      <c r="W962" s="1" t="s">
        <v>3163</v>
      </c>
      <c r="X962" s="1" t="s">
        <v>4400</v>
      </c>
      <c r="Y962" s="1" t="s">
        <v>5594</v>
      </c>
      <c r="Z962" s="1" t="s">
        <v>6788</v>
      </c>
      <c r="AA962" s="1" t="s">
        <v>7982</v>
      </c>
      <c r="AB962" s="1" t="s">
        <v>9185</v>
      </c>
      <c r="AC962" s="2" t="s">
        <v>10455</v>
      </c>
      <c r="AD962" s="4" t="s">
        <v>11871</v>
      </c>
    </row>
    <row r="963" spans="1:30" hidden="1" x14ac:dyDescent="0.35">
      <c r="A963" s="3" t="s">
        <v>781</v>
      </c>
      <c r="B963" s="3" t="str">
        <f>PROPER(AmazonProductData[[#This Row],[P_edit_3]])</f>
        <v>Lenovo 600 Bluetooth 5.0</v>
      </c>
      <c r="C963" s="3" t="str">
        <f>SUBSTITUTE(AmazonProductData[[#This Row],[P_edit_2]],"/","")</f>
        <v>Lenovo 600 Bluetooth 5.0</v>
      </c>
      <c r="D963" s="3" t="str">
        <f>SUBSTITUTE(AmazonProductData[[#This Row],[P_edit_1]],"!!","")</f>
        <v>Lenovo 600 Bluetooth 5.0</v>
      </c>
      <c r="E963" s="3" t="str">
        <f>LEFT(AmazonProductData[[#This Row],[product_name-original]],FIND("~",SUBSTITUTE(AmazonProductData[[#This Row],[product_name-original]]," ","~",4))-1)</f>
        <v>Lenovo 600 Bluetooth 5.0</v>
      </c>
      <c r="F963" s="1" t="s">
        <v>2118</v>
      </c>
      <c r="G963" s="1" t="str">
        <f>LEFT(AmazonProductData[[#This Row],[category-orginal]],FIND("|",AmazonProductData[[#This Row],[category-orginal]]))</f>
        <v>Computers&amp;Accessories|</v>
      </c>
      <c r="H963" s="1" t="str">
        <f>SUBSTITUTE(AmazonProductData[[#This Row],[category-old3]], "OfficeProducts", "Office Products")</f>
        <v>Computers &amp; Accessories</v>
      </c>
      <c r="I963" s="1" t="str">
        <f>SUBSTITUTE(AmazonProductData[[#This Row],[Category2]], "&amp;", " &amp; ")</f>
        <v>Computers &amp; Accessories</v>
      </c>
      <c r="J963" s="1" t="str">
        <f>SUBSTITUTE(AmazonProductData[[#This Row],[category-old2]],"|","")</f>
        <v>Computers&amp;Accessories</v>
      </c>
      <c r="K963" s="1" t="s">
        <v>2733</v>
      </c>
      <c r="L963" s="13">
        <v>1439</v>
      </c>
      <c r="M963" s="13" t="str">
        <f>IF(AmazonProductData[[#This Row],[Actual_price]]&lt;200,"₹200",IF(AmazonProductData[[#This Row],[Actual_price]]&lt;=500,"₹200–₹500"," &gt;₹500)"))</f>
        <v xml:space="preserve"> &gt;₹500)</v>
      </c>
      <c r="N963" s="36">
        <v>2890</v>
      </c>
      <c r="O963" s="36" t="str">
        <f>IF(AmazonProductData[[#This Row],[Discount_percentage]]&gt;=0.5,"50% or More","Less Than 50%")</f>
        <v>50% or More</v>
      </c>
      <c r="P963" s="27">
        <v>0.5</v>
      </c>
      <c r="Q963" s="32" t="str">
        <f>IF(AmazonProductData[[#This Row],[Rating]]&lt;3,"Good",IF(AmazonProductData[[#This Row],[Rating]]&lt;=3.9,"Very Good","Excellent"))</f>
        <v>Excellent</v>
      </c>
      <c r="R963" s="32">
        <f>AmazonProductData[[#This Row],[Rating]]*AmazonProductData[[#This Row],[Rating_count]]</f>
        <v>18445.5</v>
      </c>
      <c r="S963" s="17">
        <v>4.5</v>
      </c>
      <c r="T963" s="17">
        <f>AmazonProductData[[#This Row],[Actual_price]]*AmazonProductData[[#This Row],[Rating_count]]</f>
        <v>11846110</v>
      </c>
      <c r="U963" s="17" t="str">
        <f>IF(AmazonProductData[[#This Row],[Rating_count]]&lt;1000,"Less than 1k Reviews","More than 1k Reviews")</f>
        <v>More than 1k Reviews</v>
      </c>
      <c r="V963" s="20">
        <v>4099</v>
      </c>
      <c r="W963" s="1" t="s">
        <v>3627</v>
      </c>
      <c r="X963" s="1" t="s">
        <v>4820</v>
      </c>
      <c r="Y963" s="1" t="s">
        <v>6014</v>
      </c>
      <c r="Z963" s="1" t="s">
        <v>7208</v>
      </c>
      <c r="AA963" s="1" t="s">
        <v>8402</v>
      </c>
      <c r="AB963" s="1" t="s">
        <v>9612</v>
      </c>
      <c r="AC963" s="2" t="s">
        <v>11006</v>
      </c>
      <c r="AD963" s="4" t="s">
        <v>12458</v>
      </c>
    </row>
    <row r="964" spans="1:30" hidden="1" x14ac:dyDescent="0.35">
      <c r="A964" s="3" t="s">
        <v>863</v>
      </c>
      <c r="B964" s="3" t="str">
        <f>PROPER(AmazonProductData[[#This Row],[P_edit_3]])</f>
        <v>Logitech G402 Hyperion Fury</v>
      </c>
      <c r="C964" s="3" t="str">
        <f>SUBSTITUTE(AmazonProductData[[#This Row],[P_edit_2]],"/","")</f>
        <v>Logitech G402 Hyperion Fury</v>
      </c>
      <c r="D964" s="3" t="str">
        <f>SUBSTITUTE(AmazonProductData[[#This Row],[P_edit_1]],"!!","")</f>
        <v>Logitech G402 Hyperion Fury</v>
      </c>
      <c r="E964" s="3" t="str">
        <f>LEFT(AmazonProductData[[#This Row],[product_name-original]],FIND("~",SUBSTITUTE(AmazonProductData[[#This Row],[product_name-original]]," ","~",4))-1)</f>
        <v>Logitech G402 Hyperion Fury</v>
      </c>
      <c r="F964" s="1" t="s">
        <v>2200</v>
      </c>
      <c r="G964" s="1" t="str">
        <f>LEFT(AmazonProductData[[#This Row],[category-orginal]],FIND("|",AmazonProductData[[#This Row],[category-orginal]]))</f>
        <v>Computers&amp;Accessories|</v>
      </c>
      <c r="H964" s="1" t="str">
        <f>SUBSTITUTE(AmazonProductData[[#This Row],[category-old3]], "OfficeProducts", "Office Products")</f>
        <v>Computers &amp; Accessories</v>
      </c>
      <c r="I964" s="1" t="str">
        <f>SUBSTITUTE(AmazonProductData[[#This Row],[Category2]], "&amp;", " &amp; ")</f>
        <v>Computers &amp; Accessories</v>
      </c>
      <c r="J964" s="1" t="str">
        <f>SUBSTITUTE(AmazonProductData[[#This Row],[category-old2]],"|","")</f>
        <v>Computers&amp;Accessories</v>
      </c>
      <c r="K964" s="1" t="s">
        <v>2751</v>
      </c>
      <c r="L964" s="13">
        <v>1995</v>
      </c>
      <c r="M964" s="13" t="str">
        <f>IF(AmazonProductData[[#This Row],[Actual_price]]&lt;200,"₹200",IF(AmazonProductData[[#This Row],[Actual_price]]&lt;=500,"₹200–₹500"," &gt;₹500)"))</f>
        <v xml:space="preserve"> &gt;₹500)</v>
      </c>
      <c r="N964" s="36">
        <v>2895</v>
      </c>
      <c r="O964" s="36" t="str">
        <f>IF(AmazonProductData[[#This Row],[Discount_percentage]]&gt;=0.5,"50% or More","Less Than 50%")</f>
        <v>Less Than 50%</v>
      </c>
      <c r="P964" s="27">
        <v>0.31</v>
      </c>
      <c r="Q964" s="32" t="str">
        <f>IF(AmazonProductData[[#This Row],[Rating]]&lt;3,"Good",IF(AmazonProductData[[#This Row],[Rating]]&lt;=3.9,"Very Good","Excellent"))</f>
        <v>Excellent</v>
      </c>
      <c r="R964" s="32">
        <f>AmazonProductData[[#This Row],[Rating]]*AmazonProductData[[#This Row],[Rating_count]]</f>
        <v>49495.999999999993</v>
      </c>
      <c r="S964" s="17">
        <v>4.5999999999999996</v>
      </c>
      <c r="T964" s="17">
        <f>AmazonProductData[[#This Row],[Actual_price]]*AmazonProductData[[#This Row],[Rating_count]]</f>
        <v>31150200</v>
      </c>
      <c r="U964" s="17" t="str">
        <f>IF(AmazonProductData[[#This Row],[Rating_count]]&lt;1000,"Less than 1k Reviews","More than 1k Reviews")</f>
        <v>More than 1k Reviews</v>
      </c>
      <c r="V964" s="20">
        <v>10760</v>
      </c>
      <c r="W964" s="1" t="s">
        <v>3708</v>
      </c>
      <c r="X964" s="1" t="s">
        <v>4898</v>
      </c>
      <c r="Y964" s="1" t="s">
        <v>6092</v>
      </c>
      <c r="Z964" s="1" t="s">
        <v>7286</v>
      </c>
      <c r="AA964" s="1" t="s">
        <v>8480</v>
      </c>
      <c r="AB964" s="1" t="s">
        <v>9691</v>
      </c>
      <c r="AC964" s="2" t="s">
        <v>11099</v>
      </c>
      <c r="AD964" s="4" t="s">
        <v>12556</v>
      </c>
    </row>
    <row r="965" spans="1:30" hidden="1" x14ac:dyDescent="0.35">
      <c r="A965" s="3" t="s">
        <v>453</v>
      </c>
      <c r="B965" s="3" t="str">
        <f>PROPER(AmazonProductData[[#This Row],[P_edit_3]])</f>
        <v>Spigen Ez Fit Tempered</v>
      </c>
      <c r="C965" s="3" t="str">
        <f>SUBSTITUTE(AmazonProductData[[#This Row],[P_edit_2]],"/","")</f>
        <v>Spigen EZ Fit Tempered</v>
      </c>
      <c r="D965" s="3" t="str">
        <f>SUBSTITUTE(AmazonProductData[[#This Row],[P_edit_1]],"!!","")</f>
        <v>Spigen EZ Fit Tempered</v>
      </c>
      <c r="E965" s="3" t="str">
        <f>LEFT(AmazonProductData[[#This Row],[product_name-original]],FIND("~",SUBSTITUTE(AmazonProductData[[#This Row],[product_name-original]]," ","~",4))-1)</f>
        <v>Spigen EZ Fit Tempered</v>
      </c>
      <c r="F965" s="1" t="s">
        <v>1795</v>
      </c>
      <c r="G965" s="1" t="str">
        <f>LEFT(AmazonProductData[[#This Row],[category-orginal]],FIND("|",AmazonProductData[[#This Row],[category-orginal]]))</f>
        <v>Electronics|</v>
      </c>
      <c r="H965" s="1" t="str">
        <f>SUBSTITUTE(AmazonProductData[[#This Row],[category-old3]], "OfficeProducts", "Office Products")</f>
        <v>Electronics</v>
      </c>
      <c r="I965" s="1" t="str">
        <f>SUBSTITUTE(AmazonProductData[[#This Row],[Category2]], "&amp;", " &amp; ")</f>
        <v>Electronics</v>
      </c>
      <c r="J965" s="1" t="str">
        <f>SUBSTITUTE(AmazonProductData[[#This Row],[category-old2]],"|","")</f>
        <v>Electronics</v>
      </c>
      <c r="K965" s="1" t="s">
        <v>2722</v>
      </c>
      <c r="L965" s="13">
        <v>999</v>
      </c>
      <c r="M965" s="13" t="str">
        <f>IF(AmazonProductData[[#This Row],[Actual_price]]&lt;200,"₹200",IF(AmazonProductData[[#This Row],[Actual_price]]&lt;=500,"₹200–₹500"," &gt;₹500)"))</f>
        <v xml:space="preserve"> &gt;₹500)</v>
      </c>
      <c r="N965" s="36">
        <v>2899</v>
      </c>
      <c r="O965" s="36" t="str">
        <f>IF(AmazonProductData[[#This Row],[Discount_percentage]]&gt;=0.5,"50% or More","Less Than 50%")</f>
        <v>50% or More</v>
      </c>
      <c r="P965" s="27">
        <v>0.66</v>
      </c>
      <c r="Q965" s="32" t="str">
        <f>IF(AmazonProductData[[#This Row],[Rating]]&lt;3,"Good",IF(AmazonProductData[[#This Row],[Rating]]&lt;=3.9,"Very Good","Excellent"))</f>
        <v>Excellent</v>
      </c>
      <c r="R965" s="32">
        <f>AmazonProductData[[#This Row],[Rating]]*AmazonProductData[[#This Row],[Rating_count]]</f>
        <v>28193.399999999998</v>
      </c>
      <c r="S965" s="17">
        <v>4.5999999999999996</v>
      </c>
      <c r="T965" s="17">
        <f>AmazonProductData[[#This Row],[Actual_price]]*AmazonProductData[[#This Row],[Rating_count]]</f>
        <v>17767971</v>
      </c>
      <c r="U965" s="17" t="str">
        <f>IF(AmazonProductData[[#This Row],[Rating_count]]&lt;1000,"Less than 1k Reviews","More than 1k Reviews")</f>
        <v>More than 1k Reviews</v>
      </c>
      <c r="V965" s="20">
        <v>6129</v>
      </c>
      <c r="W965" s="1" t="s">
        <v>3312</v>
      </c>
      <c r="X965" s="1" t="s">
        <v>4521</v>
      </c>
      <c r="Y965" s="1" t="s">
        <v>5715</v>
      </c>
      <c r="Z965" s="1" t="s">
        <v>6909</v>
      </c>
      <c r="AA965" s="1" t="s">
        <v>8103</v>
      </c>
      <c r="AB965" s="1" t="s">
        <v>9310</v>
      </c>
      <c r="AC965" s="2" t="s">
        <v>10633</v>
      </c>
      <c r="AD965" s="4" t="s">
        <v>12060</v>
      </c>
    </row>
    <row r="966" spans="1:30" hidden="1" x14ac:dyDescent="0.35">
      <c r="A966" s="3" t="s">
        <v>446</v>
      </c>
      <c r="B966" s="3" t="str">
        <f>PROPER(AmazonProductData[[#This Row],[P_edit_3]])</f>
        <v>Spigen Ez Fit Tempered</v>
      </c>
      <c r="C966" s="3" t="str">
        <f>SUBSTITUTE(AmazonProductData[[#This Row],[P_edit_2]],"/","")</f>
        <v>Spigen EZ Fit Tempered</v>
      </c>
      <c r="D966" s="3" t="str">
        <f>SUBSTITUTE(AmazonProductData[[#This Row],[P_edit_1]],"!!","")</f>
        <v>Spigen EZ Fit Tempered</v>
      </c>
      <c r="E966" s="3" t="str">
        <f>LEFT(AmazonProductData[[#This Row],[product_name-original]],FIND("~",SUBSTITUTE(AmazonProductData[[#This Row],[product_name-original]]," ","~",4))-1)</f>
        <v>Spigen EZ Fit Tempered</v>
      </c>
      <c r="F966" s="1" t="s">
        <v>1788</v>
      </c>
      <c r="G966" s="1" t="str">
        <f>LEFT(AmazonProductData[[#This Row],[category-orginal]],FIND("|",AmazonProductData[[#This Row],[category-orginal]]))</f>
        <v>Electronics|</v>
      </c>
      <c r="H966" s="1" t="str">
        <f>SUBSTITUTE(AmazonProductData[[#This Row],[category-old3]], "OfficeProducts", "Office Products")</f>
        <v>Electronics</v>
      </c>
      <c r="I966" s="1" t="str">
        <f>SUBSTITUTE(AmazonProductData[[#This Row],[Category2]], "&amp;", " &amp; ")</f>
        <v>Electronics</v>
      </c>
      <c r="J966" s="1" t="str">
        <f>SUBSTITUTE(AmazonProductData[[#This Row],[category-old2]],"|","")</f>
        <v>Electronics</v>
      </c>
      <c r="K966" s="1" t="s">
        <v>2722</v>
      </c>
      <c r="L966" s="13">
        <v>999</v>
      </c>
      <c r="M966" s="13" t="str">
        <f>IF(AmazonProductData[[#This Row],[Actual_price]]&lt;200,"₹200",IF(AmazonProductData[[#This Row],[Actual_price]]&lt;=500,"₹200–₹500"," &gt;₹500)"))</f>
        <v xml:space="preserve"> &gt;₹500)</v>
      </c>
      <c r="N966" s="36">
        <v>2899</v>
      </c>
      <c r="O966" s="36" t="str">
        <f>IF(AmazonProductData[[#This Row],[Discount_percentage]]&gt;=0.5,"50% or More","Less Than 50%")</f>
        <v>50% or More</v>
      </c>
      <c r="P966" s="27">
        <v>0.66</v>
      </c>
      <c r="Q966" s="32" t="str">
        <f>IF(AmazonProductData[[#This Row],[Rating]]&lt;3,"Good",IF(AmazonProductData[[#This Row],[Rating]]&lt;=3.9,"Very Good","Excellent"))</f>
        <v>Excellent</v>
      </c>
      <c r="R966" s="32">
        <f>AmazonProductData[[#This Row],[Rating]]*AmazonProductData[[#This Row],[Rating_count]]</f>
        <v>36561.300000000003</v>
      </c>
      <c r="S966" s="17">
        <v>4.7</v>
      </c>
      <c r="T966" s="17">
        <f>AmazonProductData[[#This Row],[Actual_price]]*AmazonProductData[[#This Row],[Rating_count]]</f>
        <v>22551321</v>
      </c>
      <c r="U966" s="17" t="str">
        <f>IF(AmazonProductData[[#This Row],[Rating_count]]&lt;1000,"Less than 1k Reviews","More than 1k Reviews")</f>
        <v>More than 1k Reviews</v>
      </c>
      <c r="V966" s="20">
        <v>7779</v>
      </c>
      <c r="W966" s="1" t="s">
        <v>3306</v>
      </c>
      <c r="X966" s="1" t="s">
        <v>4515</v>
      </c>
      <c r="Y966" s="1" t="s">
        <v>5709</v>
      </c>
      <c r="Z966" s="1" t="s">
        <v>6903</v>
      </c>
      <c r="AA966" s="1" t="s">
        <v>8097</v>
      </c>
      <c r="AB966" s="1" t="s">
        <v>9303</v>
      </c>
      <c r="AC966" s="2" t="s">
        <v>10624</v>
      </c>
      <c r="AD966" s="4" t="s">
        <v>12051</v>
      </c>
    </row>
    <row r="967" spans="1:30" hidden="1" x14ac:dyDescent="0.35">
      <c r="A967" s="3" t="s">
        <v>436</v>
      </c>
      <c r="B967" s="3" t="str">
        <f>PROPER(AmazonProductData[[#This Row],[P_edit_3]])</f>
        <v>Spigen Ez Fit Tempered</v>
      </c>
      <c r="C967" s="3" t="str">
        <f>SUBSTITUTE(AmazonProductData[[#This Row],[P_edit_2]],"/","")</f>
        <v>Spigen EZ Fit Tempered</v>
      </c>
      <c r="D967" s="3" t="str">
        <f>SUBSTITUTE(AmazonProductData[[#This Row],[P_edit_1]],"!!","")</f>
        <v>Spigen EZ Fit Tempered</v>
      </c>
      <c r="E967" s="3" t="str">
        <f>LEFT(AmazonProductData[[#This Row],[product_name-original]],FIND("~",SUBSTITUTE(AmazonProductData[[#This Row],[product_name-original]]," ","~",4))-1)</f>
        <v>Spigen EZ Fit Tempered</v>
      </c>
      <c r="F967" s="1" t="s">
        <v>1778</v>
      </c>
      <c r="G967" s="1" t="str">
        <f>LEFT(AmazonProductData[[#This Row],[category-orginal]],FIND("|",AmazonProductData[[#This Row],[category-orginal]]))</f>
        <v>Electronics|</v>
      </c>
      <c r="H967" s="1" t="str">
        <f>SUBSTITUTE(AmazonProductData[[#This Row],[category-old3]], "OfficeProducts", "Office Products")</f>
        <v>Electronics</v>
      </c>
      <c r="I967" s="1" t="str">
        <f>SUBSTITUTE(AmazonProductData[[#This Row],[Category2]], "&amp;", " &amp; ")</f>
        <v>Electronics</v>
      </c>
      <c r="J967" s="1" t="str">
        <f>SUBSTITUTE(AmazonProductData[[#This Row],[category-old2]],"|","")</f>
        <v>Electronics</v>
      </c>
      <c r="K967" s="1" t="s">
        <v>2722</v>
      </c>
      <c r="L967" s="13">
        <v>999</v>
      </c>
      <c r="M967" s="13" t="str">
        <f>IF(AmazonProductData[[#This Row],[Actual_price]]&lt;200,"₹200",IF(AmazonProductData[[#This Row],[Actual_price]]&lt;=500,"₹200–₹500"," &gt;₹500)"))</f>
        <v xml:space="preserve"> &gt;₹500)</v>
      </c>
      <c r="N967" s="36">
        <v>2899</v>
      </c>
      <c r="O967" s="36" t="str">
        <f>IF(AmazonProductData[[#This Row],[Discount_percentage]]&gt;=0.5,"50% or More","Less Than 50%")</f>
        <v>50% or More</v>
      </c>
      <c r="P967" s="27">
        <v>0.66</v>
      </c>
      <c r="Q967" s="32" t="str">
        <f>IF(AmazonProductData[[#This Row],[Rating]]&lt;3,"Good",IF(AmazonProductData[[#This Row],[Rating]]&lt;=3.9,"Very Good","Excellent"))</f>
        <v>Excellent</v>
      </c>
      <c r="R967" s="32">
        <f>AmazonProductData[[#This Row],[Rating]]*AmazonProductData[[#This Row],[Rating_count]]</f>
        <v>122373.79999999999</v>
      </c>
      <c r="S967" s="17">
        <v>4.5999999999999996</v>
      </c>
      <c r="T967" s="17">
        <f>AmazonProductData[[#This Row],[Actual_price]]*AmazonProductData[[#This Row],[Rating_count]]</f>
        <v>77122097</v>
      </c>
      <c r="U967" s="17" t="str">
        <f>IF(AmazonProductData[[#This Row],[Rating_count]]&lt;1000,"Less than 1k Reviews","More than 1k Reviews")</f>
        <v>More than 1k Reviews</v>
      </c>
      <c r="V967" s="20">
        <v>26603</v>
      </c>
      <c r="W967" s="1" t="s">
        <v>3299</v>
      </c>
      <c r="X967" s="1" t="s">
        <v>4509</v>
      </c>
      <c r="Y967" s="1" t="s">
        <v>5703</v>
      </c>
      <c r="Z967" s="1" t="s">
        <v>6897</v>
      </c>
      <c r="AA967" s="1" t="s">
        <v>8091</v>
      </c>
      <c r="AB967" s="1" t="s">
        <v>9297</v>
      </c>
      <c r="AC967" s="2" t="s">
        <v>10614</v>
      </c>
      <c r="AD967" s="4" t="s">
        <v>12039</v>
      </c>
    </row>
    <row r="968" spans="1:30" x14ac:dyDescent="0.35">
      <c r="A968" s="3" t="s">
        <v>1209</v>
      </c>
      <c r="B968" s="3" t="str">
        <f>PROPER(AmazonProductData[[#This Row],[P_edit_3]])</f>
        <v>Inalsa Vaccum Cleaner Handheld</v>
      </c>
      <c r="C968" s="3" t="str">
        <f>SUBSTITUTE(AmazonProductData[[#This Row],[P_edit_2]],"/","")</f>
        <v>INALSA Vaccum Cleaner Handheld</v>
      </c>
      <c r="D968" s="3" t="str">
        <f>SUBSTITUTE(AmazonProductData[[#This Row],[P_edit_1]],"!!","")</f>
        <v>INALSA Vaccum Cleaner Handheld</v>
      </c>
      <c r="E968" s="3" t="str">
        <f>LEFT(AmazonProductData[[#This Row],[product_name-original]],FIND("~",SUBSTITUTE(AmazonProductData[[#This Row],[product_name-original]]," ","~",4))-1)</f>
        <v>INALSA Vaccum Cleaner Handheld</v>
      </c>
      <c r="F968" s="1" t="s">
        <v>2546</v>
      </c>
      <c r="G968" s="1" t="str">
        <f>LEFT(AmazonProductData[[#This Row],[category-orginal]],FIND("|",AmazonProductData[[#This Row],[category-orginal]]))</f>
        <v>Home&amp;Kitchen|</v>
      </c>
      <c r="H968" s="1" t="str">
        <f>SUBSTITUTE(AmazonProductData[[#This Row],[category-old3]], "OfficeProducts", "Office Products")</f>
        <v>Home &amp; Kitchen</v>
      </c>
      <c r="I968" s="1" t="str">
        <f>SUBSTITUTE(AmazonProductData[[#This Row],[Category2]], "&amp;", " &amp; ")</f>
        <v>Home &amp; Kitchen</v>
      </c>
      <c r="J968" s="1" t="str">
        <f>SUBSTITUTE(AmazonProductData[[#This Row],[category-old2]],"|","")</f>
        <v>Home&amp;Kitchen</v>
      </c>
      <c r="K968" s="1" t="s">
        <v>2849</v>
      </c>
      <c r="L968" s="13">
        <v>1799</v>
      </c>
      <c r="M968" s="13" t="str">
        <f>IF(AmazonProductData[[#This Row],[Actual_price]]&lt;200,"₹200",IF(AmazonProductData[[#This Row],[Actual_price]]&lt;=500,"₹200–₹500"," &gt;₹500)"))</f>
        <v xml:space="preserve"> &gt;₹500)</v>
      </c>
      <c r="N968" s="36">
        <v>3295</v>
      </c>
      <c r="O968" s="36" t="str">
        <f>IF(AmazonProductData[[#This Row],[Discount_percentage]]&gt;=0.5,"50% or More","Less Than 50%")</f>
        <v>Less Than 50%</v>
      </c>
      <c r="P968" s="27">
        <v>0.45</v>
      </c>
      <c r="Q968" s="32" t="str">
        <f>IF(AmazonProductData[[#This Row],[Rating]]&lt;3,"Good",IF(AmazonProductData[[#This Row],[Rating]]&lt;=3.9,"Very Good","Excellent"))</f>
        <v>Very Good</v>
      </c>
      <c r="R968" s="32">
        <f>AmazonProductData[[#This Row],[Rating]]*AmazonProductData[[#This Row],[Rating_count]]</f>
        <v>2610.6</v>
      </c>
      <c r="S968" s="17">
        <v>3.8</v>
      </c>
      <c r="T968" s="17">
        <f>AmazonProductData[[#This Row],[Actual_price]]*AmazonProductData[[#This Row],[Rating_count]]</f>
        <v>2263665</v>
      </c>
      <c r="U968" s="17" t="str">
        <f>IF(AmazonProductData[[#This Row],[Rating_count]]&lt;1000,"Less than 1k Reviews","More than 1k Reviews")</f>
        <v>Less than 1k Reviews</v>
      </c>
      <c r="V968" s="20">
        <v>687</v>
      </c>
      <c r="W968" s="1" t="s">
        <v>4051</v>
      </c>
      <c r="X968" s="1" t="s">
        <v>5244</v>
      </c>
      <c r="Y968" s="1" t="s">
        <v>6438</v>
      </c>
      <c r="Z968" s="1" t="s">
        <v>7632</v>
      </c>
      <c r="AA968" s="1" t="s">
        <v>8826</v>
      </c>
      <c r="AB968" s="1" t="s">
        <v>10038</v>
      </c>
      <c r="AC968" s="2" t="s">
        <v>11451</v>
      </c>
      <c r="AD968" s="4" t="s">
        <v>12915</v>
      </c>
    </row>
    <row r="969" spans="1:30" hidden="1" x14ac:dyDescent="0.35">
      <c r="A969" s="3" t="s">
        <v>680</v>
      </c>
      <c r="B969" s="3" t="str">
        <f>PROPER(AmazonProductData[[#This Row],[P_edit_3]])</f>
        <v>Sandisk Extreme Microsd Uhs</v>
      </c>
      <c r="C969" s="3" t="str">
        <f>SUBSTITUTE(AmazonProductData[[#This Row],[P_edit_2]],"/","")</f>
        <v>SanDisk Extreme microSD UHS</v>
      </c>
      <c r="D969" s="3" t="str">
        <f>SUBSTITUTE(AmazonProductData[[#This Row],[P_edit_1]],"!!","")</f>
        <v>SanDisk Extreme microSD UHS</v>
      </c>
      <c r="E969" s="3" t="str">
        <f>LEFT(AmazonProductData[[#This Row],[product_name-original]],FIND("~",SUBSTITUTE(AmazonProductData[[#This Row],[product_name-original]]," ","~",4))-1)</f>
        <v>SanDisk Extreme microSD UHS</v>
      </c>
      <c r="F969" s="1" t="s">
        <v>2017</v>
      </c>
      <c r="G969" s="1" t="str">
        <f>LEFT(AmazonProductData[[#This Row],[category-orginal]],FIND("|",AmazonProductData[[#This Row],[category-orginal]]))</f>
        <v>Electronics|</v>
      </c>
      <c r="H969" s="1" t="str">
        <f>SUBSTITUTE(AmazonProductData[[#This Row],[category-old3]], "OfficeProducts", "Office Products")</f>
        <v>Electronics</v>
      </c>
      <c r="I969" s="1" t="str">
        <f>SUBSTITUTE(AmazonProductData[[#This Row],[Category2]], "&amp;", " &amp; ")</f>
        <v>Electronics</v>
      </c>
      <c r="J969" s="1" t="str">
        <f>SUBSTITUTE(AmazonProductData[[#This Row],[category-old2]],"|","")</f>
        <v>Electronics</v>
      </c>
      <c r="K969" s="1" t="s">
        <v>2710</v>
      </c>
      <c r="L969" s="13">
        <v>1329</v>
      </c>
      <c r="M969" s="13" t="str">
        <f>IF(AmazonProductData[[#This Row],[Actual_price]]&lt;200,"₹200",IF(AmazonProductData[[#This Row],[Actual_price]]&lt;=500,"₹200–₹500"," &gt;₹500)"))</f>
        <v xml:space="preserve"> &gt;₹500)</v>
      </c>
      <c r="N969" s="36">
        <v>2900</v>
      </c>
      <c r="O969" s="36" t="str">
        <f>IF(AmazonProductData[[#This Row],[Discount_percentage]]&gt;=0.5,"50% or More","Less Than 50%")</f>
        <v>50% or More</v>
      </c>
      <c r="P969" s="27">
        <v>0.54</v>
      </c>
      <c r="Q969" s="32" t="str">
        <f>IF(AmazonProductData[[#This Row],[Rating]]&lt;3,"Good",IF(AmazonProductData[[#This Row],[Rating]]&lt;=3.9,"Very Good","Excellent"))</f>
        <v>Excellent</v>
      </c>
      <c r="R969" s="32">
        <f>AmazonProductData[[#This Row],[Rating]]*AmazonProductData[[#This Row],[Rating_count]]</f>
        <v>88308</v>
      </c>
      <c r="S969" s="17">
        <v>4.5</v>
      </c>
      <c r="T969" s="17">
        <f>AmazonProductData[[#This Row],[Actual_price]]*AmazonProductData[[#This Row],[Rating_count]]</f>
        <v>56909600</v>
      </c>
      <c r="U969" s="17" t="str">
        <f>IF(AmazonProductData[[#This Row],[Rating_count]]&lt;1000,"Less than 1k Reviews","More than 1k Reviews")</f>
        <v>More than 1k Reviews</v>
      </c>
      <c r="V969" s="20">
        <v>19624</v>
      </c>
      <c r="W969" s="1" t="s">
        <v>3528</v>
      </c>
      <c r="X969" s="1" t="s">
        <v>4719</v>
      </c>
      <c r="Y969" s="1" t="s">
        <v>5913</v>
      </c>
      <c r="Z969" s="1" t="s">
        <v>7107</v>
      </c>
      <c r="AA969" s="1" t="s">
        <v>8301</v>
      </c>
      <c r="AB969" s="1" t="s">
        <v>9509</v>
      </c>
      <c r="AC969" s="2" t="s">
        <v>10897</v>
      </c>
      <c r="AD969" s="4" t="s">
        <v>12343</v>
      </c>
    </row>
    <row r="970" spans="1:30" hidden="1" x14ac:dyDescent="0.35">
      <c r="A970" s="3" t="s">
        <v>746</v>
      </c>
      <c r="B970" s="3" t="str">
        <f>PROPER(AmazonProductData[[#This Row],[P_edit_3]])</f>
        <v>Resonate Routerups Cru12V2A |</v>
      </c>
      <c r="C970" s="3" t="str">
        <f>SUBSTITUTE(AmazonProductData[[#This Row],[P_edit_2]],"/","")</f>
        <v>RESONATE RouterUPS CRU12V2A |</v>
      </c>
      <c r="D970" s="3" t="str">
        <f>SUBSTITUTE(AmazonProductData[[#This Row],[P_edit_1]],"!!","")</f>
        <v>RESONATE RouterUPS CRU12V2A |</v>
      </c>
      <c r="E970" s="3" t="str">
        <f>LEFT(AmazonProductData[[#This Row],[product_name-original]],FIND("~",SUBSTITUTE(AmazonProductData[[#This Row],[product_name-original]]," ","~",4))-1)</f>
        <v>RESONATE RouterUPS CRU12V2A |</v>
      </c>
      <c r="F970" s="1" t="s">
        <v>2083</v>
      </c>
      <c r="G970" s="1" t="str">
        <f>LEFT(AmazonProductData[[#This Row],[category-orginal]],FIND("|",AmazonProductData[[#This Row],[category-orginal]]))</f>
        <v>Computers&amp;Accessories|</v>
      </c>
      <c r="H970" s="1" t="str">
        <f>SUBSTITUTE(AmazonProductData[[#This Row],[category-old3]], "OfficeProducts", "Office Products")</f>
        <v>Computers &amp; Accessories</v>
      </c>
      <c r="I970" s="1" t="str">
        <f>SUBSTITUTE(AmazonProductData[[#This Row],[Category2]], "&amp;", " &amp; ")</f>
        <v>Computers &amp; Accessories</v>
      </c>
      <c r="J970" s="1" t="str">
        <f>SUBSTITUTE(AmazonProductData[[#This Row],[category-old2]],"|","")</f>
        <v>Computers&amp;Accessories</v>
      </c>
      <c r="K970" s="1" t="s">
        <v>2757</v>
      </c>
      <c r="L970" s="13">
        <v>1799</v>
      </c>
      <c r="M970" s="13" t="str">
        <f>IF(AmazonProductData[[#This Row],[Actual_price]]&lt;200,"₹200",IF(AmazonProductData[[#This Row],[Actual_price]]&lt;=500,"₹200–₹500"," &gt;₹500)"))</f>
        <v xml:space="preserve"> &gt;₹500)</v>
      </c>
      <c r="N970" s="36">
        <v>2911</v>
      </c>
      <c r="O970" s="36" t="str">
        <f>IF(AmazonProductData[[#This Row],[Discount_percentage]]&gt;=0.5,"50% or More","Less Than 50%")</f>
        <v>Less Than 50%</v>
      </c>
      <c r="P970" s="27">
        <v>0.38</v>
      </c>
      <c r="Q970" s="32" t="str">
        <f>IF(AmazonProductData[[#This Row],[Rating]]&lt;3,"Good",IF(AmazonProductData[[#This Row],[Rating]]&lt;=3.9,"Very Good","Excellent"))</f>
        <v>Excellent</v>
      </c>
      <c r="R970" s="32">
        <f>AmazonProductData[[#This Row],[Rating]]*AmazonProductData[[#This Row],[Rating_count]]</f>
        <v>87470.599999999991</v>
      </c>
      <c r="S970" s="17">
        <v>4.3</v>
      </c>
      <c r="T970" s="17">
        <f>AmazonProductData[[#This Row],[Actual_price]]*AmazonProductData[[#This Row],[Rating_count]]</f>
        <v>59215562</v>
      </c>
      <c r="U970" s="17" t="str">
        <f>IF(AmazonProductData[[#This Row],[Rating_count]]&lt;1000,"Less than 1k Reviews","More than 1k Reviews")</f>
        <v>More than 1k Reviews</v>
      </c>
      <c r="V970" s="20">
        <v>20342</v>
      </c>
      <c r="W970" s="1" t="s">
        <v>3592</v>
      </c>
      <c r="X970" s="1" t="s">
        <v>4785</v>
      </c>
      <c r="Y970" s="1" t="s">
        <v>5979</v>
      </c>
      <c r="Z970" s="1" t="s">
        <v>7173</v>
      </c>
      <c r="AA970" s="1" t="s">
        <v>8367</v>
      </c>
      <c r="AB970" s="1" t="s">
        <v>9576</v>
      </c>
      <c r="AC970" s="2" t="s">
        <v>10967</v>
      </c>
      <c r="AD970" s="4" t="s">
        <v>12416</v>
      </c>
    </row>
    <row r="971" spans="1:30" x14ac:dyDescent="0.35">
      <c r="A971" s="3" t="s">
        <v>774</v>
      </c>
      <c r="B971" s="3" t="str">
        <f>PROPER(AmazonProductData[[#This Row],[P_edit_3]])</f>
        <v>Boat Airdopes 191G True</v>
      </c>
      <c r="C971" s="3" t="str">
        <f>SUBSTITUTE(AmazonProductData[[#This Row],[P_edit_2]],"/","")</f>
        <v>boAt Airdopes 191G True</v>
      </c>
      <c r="D971" s="3" t="str">
        <f>SUBSTITUTE(AmazonProductData[[#This Row],[P_edit_1]],"!!","")</f>
        <v>boAt Airdopes 191G True</v>
      </c>
      <c r="E971" s="3" t="str">
        <f>LEFT(AmazonProductData[[#This Row],[product_name-original]],FIND("~",SUBSTITUTE(AmazonProductData[[#This Row],[product_name-original]]," ","~",4))-1)</f>
        <v>boAt Airdopes 191G True</v>
      </c>
      <c r="F971" s="1" t="s">
        <v>2111</v>
      </c>
      <c r="G971" s="1" t="str">
        <f>LEFT(AmazonProductData[[#This Row],[category-orginal]],FIND("|",AmazonProductData[[#This Row],[category-orginal]]))</f>
        <v>Electronics|</v>
      </c>
      <c r="H971" s="1" t="str">
        <f>SUBSTITUTE(AmazonProductData[[#This Row],[category-old3]], "OfficeProducts", "Office Products")</f>
        <v>Electronics</v>
      </c>
      <c r="I971" s="1" t="str">
        <f>SUBSTITUTE(AmazonProductData[[#This Row],[Category2]], "&amp;", " &amp; ")</f>
        <v>Electronics</v>
      </c>
      <c r="J971" s="1" t="str">
        <f>SUBSTITUTE(AmazonProductData[[#This Row],[category-old2]],"|","")</f>
        <v>Electronics</v>
      </c>
      <c r="K971" s="1" t="s">
        <v>2712</v>
      </c>
      <c r="L971" s="13">
        <v>1599</v>
      </c>
      <c r="M971" s="13" t="str">
        <f>IF(AmazonProductData[[#This Row],[Actual_price]]&lt;200,"₹200",IF(AmazonProductData[[#This Row],[Actual_price]]&lt;=500,"₹200–₹500"," &gt;₹500)"))</f>
        <v xml:space="preserve"> &gt;₹500)</v>
      </c>
      <c r="N971" s="36">
        <v>3490</v>
      </c>
      <c r="O971" s="36" t="str">
        <f>IF(AmazonProductData[[#This Row],[Discount_percentage]]&gt;=0.5,"50% or More","Less Than 50%")</f>
        <v>50% or More</v>
      </c>
      <c r="P971" s="27">
        <v>0.54</v>
      </c>
      <c r="Q971" s="32" t="str">
        <f>IF(AmazonProductData[[#This Row],[Rating]]&lt;3,"Good",IF(AmazonProductData[[#This Row],[Rating]]&lt;=3.9,"Very Good","Excellent"))</f>
        <v>Very Good</v>
      </c>
      <c r="R971" s="32">
        <f>AmazonProductData[[#This Row],[Rating]]*AmazonProductData[[#This Row],[Rating_count]]</f>
        <v>2501.2000000000003</v>
      </c>
      <c r="S971" s="17">
        <v>3.7</v>
      </c>
      <c r="T971" s="17">
        <f>AmazonProductData[[#This Row],[Actual_price]]*AmazonProductData[[#This Row],[Rating_count]]</f>
        <v>2359240</v>
      </c>
      <c r="U971" s="17" t="str">
        <f>IF(AmazonProductData[[#This Row],[Rating_count]]&lt;1000,"Less than 1k Reviews","More than 1k Reviews")</f>
        <v>Less than 1k Reviews</v>
      </c>
      <c r="V971" s="20">
        <v>676</v>
      </c>
      <c r="W971" s="1" t="s">
        <v>3620</v>
      </c>
      <c r="X971" s="1" t="s">
        <v>4813</v>
      </c>
      <c r="Y971" s="1" t="s">
        <v>6007</v>
      </c>
      <c r="Z971" s="1" t="s">
        <v>7201</v>
      </c>
      <c r="AA971" s="1" t="s">
        <v>8395</v>
      </c>
      <c r="AB971" s="1" t="s">
        <v>9605</v>
      </c>
      <c r="AC971" s="2" t="s">
        <v>10999</v>
      </c>
      <c r="AD971" s="4" t="s">
        <v>12451</v>
      </c>
    </row>
    <row r="972" spans="1:30" x14ac:dyDescent="0.35">
      <c r="A972" s="3" t="s">
        <v>563</v>
      </c>
      <c r="B972" s="3" t="str">
        <f>PROPER(AmazonProductData[[#This Row],[P_edit_3]])</f>
        <v>Ske Bed Study Table</v>
      </c>
      <c r="C972" s="3" t="str">
        <f>SUBSTITUTE(AmazonProductData[[#This Row],[P_edit_2]],"/","")</f>
        <v>SKE Bed Study Table</v>
      </c>
      <c r="D972" s="3" t="str">
        <f>SUBSTITUTE(AmazonProductData[[#This Row],[P_edit_1]],"!!","")</f>
        <v>SKE Bed Study Table</v>
      </c>
      <c r="E972" s="3" t="str">
        <f>LEFT(AmazonProductData[[#This Row],[product_name-original]],FIND("~",SUBSTITUTE(AmazonProductData[[#This Row],[product_name-original]]," ","~",4))-1)</f>
        <v>SKE Bed Study Table</v>
      </c>
      <c r="F972" s="1" t="s">
        <v>1900</v>
      </c>
      <c r="G972" s="1" t="str">
        <f>LEFT(AmazonProductData[[#This Row],[category-orginal]],FIND("|",AmazonProductData[[#This Row],[category-orginal]]))</f>
        <v>Computers&amp;Accessories|</v>
      </c>
      <c r="H972" s="1" t="str">
        <f>SUBSTITUTE(AmazonProductData[[#This Row],[category-old3]], "OfficeProducts", "Office Products")</f>
        <v>Computers &amp; Accessories</v>
      </c>
      <c r="I972" s="1" t="str">
        <f>SUBSTITUTE(AmazonProductData[[#This Row],[Category2]], "&amp;", " &amp; ")</f>
        <v>Computers &amp; Accessories</v>
      </c>
      <c r="J972" s="1" t="str">
        <f>SUBSTITUTE(AmazonProductData[[#This Row],[category-old2]],"|","")</f>
        <v>Computers&amp;Accessories</v>
      </c>
      <c r="K972" s="1" t="s">
        <v>2735</v>
      </c>
      <c r="L972" s="13">
        <v>263</v>
      </c>
      <c r="M972" s="13" t="str">
        <f>IF(AmazonProductData[[#This Row],[Actual_price]]&lt;200,"₹200",IF(AmazonProductData[[#This Row],[Actual_price]]&lt;=500,"₹200–₹500"," &gt;₹500)"))</f>
        <v xml:space="preserve"> &gt;₹500)</v>
      </c>
      <c r="N972" s="36">
        <v>699</v>
      </c>
      <c r="O972" s="36" t="str">
        <f>IF(AmazonProductData[[#This Row],[Discount_percentage]]&gt;=0.5,"50% or More","Less Than 50%")</f>
        <v>50% or More</v>
      </c>
      <c r="P972" s="27">
        <v>0.62</v>
      </c>
      <c r="Q972" s="32" t="str">
        <f>IF(AmazonProductData[[#This Row],[Rating]]&lt;3,"Good",IF(AmazonProductData[[#This Row],[Rating]]&lt;=3.9,"Very Good","Excellent"))</f>
        <v>Very Good</v>
      </c>
      <c r="R972" s="32">
        <f>AmazonProductData[[#This Row],[Rating]]*AmazonProductData[[#This Row],[Rating_count]]</f>
        <v>2415</v>
      </c>
      <c r="S972" s="17">
        <v>3.5</v>
      </c>
      <c r="T972" s="17">
        <f>AmazonProductData[[#This Row],[Actual_price]]*AmazonProductData[[#This Row],[Rating_count]]</f>
        <v>482310</v>
      </c>
      <c r="U972" s="17" t="str">
        <f>IF(AmazonProductData[[#This Row],[Rating_count]]&lt;1000,"Less than 1k Reviews","More than 1k Reviews")</f>
        <v>Less than 1k Reviews</v>
      </c>
      <c r="V972" s="20">
        <v>690</v>
      </c>
      <c r="W972" s="1" t="s">
        <v>3410</v>
      </c>
      <c r="X972" s="1" t="s">
        <v>4599</v>
      </c>
      <c r="Y972" s="1" t="s">
        <v>5793</v>
      </c>
      <c r="Z972" s="1" t="s">
        <v>6987</v>
      </c>
      <c r="AA972" s="1" t="s">
        <v>8181</v>
      </c>
      <c r="AB972" s="1" t="s">
        <v>9388</v>
      </c>
      <c r="AC972" s="2" t="s">
        <v>10749</v>
      </c>
      <c r="AD972" s="4" t="s">
        <v>12184</v>
      </c>
    </row>
    <row r="973" spans="1:30" x14ac:dyDescent="0.35">
      <c r="A973" s="3" t="s">
        <v>1197</v>
      </c>
      <c r="B973" s="3" t="str">
        <f>PROPER(AmazonProductData[[#This Row],[P_edit_3]])</f>
        <v>Csi International¬Æ Instant Water</v>
      </c>
      <c r="C973" s="3" t="str">
        <f>SUBSTITUTE(AmazonProductData[[#This Row],[P_edit_2]],"/","")</f>
        <v>CSI INTERNATIONAL¬Æ Instant Water</v>
      </c>
      <c r="D973" s="3" t="str">
        <f>SUBSTITUTE(AmazonProductData[[#This Row],[P_edit_1]],"!!","")</f>
        <v>CSI INTERNATIONAL¬Æ Instant Water</v>
      </c>
      <c r="E973" s="3" t="str">
        <f>LEFT(AmazonProductData[[#This Row],[product_name-original]],FIND("~",SUBSTITUTE(AmazonProductData[[#This Row],[product_name-original]]," ","~",4))-1)</f>
        <v>CSI INTERNATIONAL¬Æ Instant Water</v>
      </c>
      <c r="F973" s="1" t="s">
        <v>2534</v>
      </c>
      <c r="G973" s="1" t="str">
        <f>LEFT(AmazonProductData[[#This Row],[category-orginal]],FIND("|",AmazonProductData[[#This Row],[category-orginal]]))</f>
        <v>Home&amp;Kitchen|</v>
      </c>
      <c r="H973" s="1" t="str">
        <f>SUBSTITUTE(AmazonProductData[[#This Row],[category-old3]], "OfficeProducts", "Office Products")</f>
        <v>Home &amp; Kitchen</v>
      </c>
      <c r="I973" s="1" t="str">
        <f>SUBSTITUTE(AmazonProductData[[#This Row],[Category2]], "&amp;", " &amp; ")</f>
        <v>Home &amp; Kitchen</v>
      </c>
      <c r="J973" s="1" t="str">
        <f>SUBSTITUTE(AmazonProductData[[#This Row],[category-old2]],"|","")</f>
        <v>Home&amp;Kitchen</v>
      </c>
      <c r="K973" s="1" t="s">
        <v>2840</v>
      </c>
      <c r="L973" s="13">
        <v>1049</v>
      </c>
      <c r="M973" s="13" t="str">
        <f>IF(AmazonProductData[[#This Row],[Actual_price]]&lt;200,"₹200",IF(AmazonProductData[[#This Row],[Actual_price]]&lt;=500,"₹200–₹500"," &gt;₹500)"))</f>
        <v xml:space="preserve"> &gt;₹500)</v>
      </c>
      <c r="N973" s="36">
        <v>2499</v>
      </c>
      <c r="O973" s="36" t="str">
        <f>IF(AmazonProductData[[#This Row],[Discount_percentage]]&gt;=0.5,"50% or More","Less Than 50%")</f>
        <v>50% or More</v>
      </c>
      <c r="P973" s="27">
        <v>0.57999999999999996</v>
      </c>
      <c r="Q973" s="32" t="str">
        <f>IF(AmazonProductData[[#This Row],[Rating]]&lt;3,"Good",IF(AmazonProductData[[#This Row],[Rating]]&lt;=3.9,"Very Good","Excellent"))</f>
        <v>Very Good</v>
      </c>
      <c r="R973" s="32">
        <f>AmazonProductData[[#This Row],[Rating]]*AmazonProductData[[#This Row],[Rating_count]]</f>
        <v>2360.6</v>
      </c>
      <c r="S973" s="17">
        <v>3.7</v>
      </c>
      <c r="T973" s="17">
        <f>AmazonProductData[[#This Row],[Actual_price]]*AmazonProductData[[#This Row],[Rating_count]]</f>
        <v>1594362</v>
      </c>
      <c r="U973" s="17" t="str">
        <f>IF(AmazonProductData[[#This Row],[Rating_count]]&lt;1000,"Less than 1k Reviews","More than 1k Reviews")</f>
        <v>Less than 1k Reviews</v>
      </c>
      <c r="V973" s="20">
        <v>638</v>
      </c>
      <c r="W973" s="1" t="s">
        <v>3987</v>
      </c>
      <c r="X973" s="1" t="s">
        <v>5232</v>
      </c>
      <c r="Y973" s="1" t="s">
        <v>6426</v>
      </c>
      <c r="Z973" s="1" t="s">
        <v>7620</v>
      </c>
      <c r="AA973" s="1" t="s">
        <v>8814</v>
      </c>
      <c r="AB973" s="2" t="s">
        <v>10026</v>
      </c>
      <c r="AC973" s="2" t="s">
        <v>11439</v>
      </c>
      <c r="AD973" s="4" t="s">
        <v>12903</v>
      </c>
    </row>
    <row r="974" spans="1:30" hidden="1" x14ac:dyDescent="0.35">
      <c r="A974" s="3" t="s">
        <v>514</v>
      </c>
      <c r="B974" s="3" t="str">
        <f>PROPER(AmazonProductData[[#This Row],[P_edit_3]])</f>
        <v>Boat Rockerz 400 Bluetooth</v>
      </c>
      <c r="C974" s="3" t="str">
        <f>SUBSTITUTE(AmazonProductData[[#This Row],[P_edit_2]],"/","")</f>
        <v>boAt Rockerz 400 Bluetooth</v>
      </c>
      <c r="D974" s="3" t="str">
        <f>SUBSTITUTE(AmazonProductData[[#This Row],[P_edit_1]],"!!","")</f>
        <v>boAt Rockerz 400 Bluetooth</v>
      </c>
      <c r="E974" s="3" t="str">
        <f>LEFT(AmazonProductData[[#This Row],[product_name-original]],FIND("~",SUBSTITUTE(AmazonProductData[[#This Row],[product_name-original]]," ","~",4))-1)</f>
        <v>boAt Rockerz 400 Bluetooth</v>
      </c>
      <c r="F974" s="1" t="s">
        <v>1853</v>
      </c>
      <c r="G974" s="1" t="str">
        <f>LEFT(AmazonProductData[[#This Row],[category-orginal]],FIND("|",AmazonProductData[[#This Row],[category-orginal]]))</f>
        <v>Electronics|</v>
      </c>
      <c r="H974" s="1" t="str">
        <f>SUBSTITUTE(AmazonProductData[[#This Row],[category-old3]], "OfficeProducts", "Office Products")</f>
        <v>Electronics</v>
      </c>
      <c r="I974" s="1" t="str">
        <f>SUBSTITUTE(AmazonProductData[[#This Row],[Category2]], "&amp;", " &amp; ")</f>
        <v>Electronics</v>
      </c>
      <c r="J974" s="1" t="str">
        <f>SUBSTITUTE(AmazonProductData[[#This Row],[category-old2]],"|","")</f>
        <v>Electronics</v>
      </c>
      <c r="K974" s="1" t="s">
        <v>2727</v>
      </c>
      <c r="L974" s="13">
        <v>1399</v>
      </c>
      <c r="M974" s="13" t="str">
        <f>IF(AmazonProductData[[#This Row],[Actual_price]]&lt;200,"₹200",IF(AmazonProductData[[#This Row],[Actual_price]]&lt;=500,"₹200–₹500"," &gt;₹500)"))</f>
        <v xml:space="preserve"> &gt;₹500)</v>
      </c>
      <c r="N974" s="36">
        <v>2990</v>
      </c>
      <c r="O974" s="36" t="str">
        <f>IF(AmazonProductData[[#This Row],[Discount_percentage]]&gt;=0.5,"50% or More","Less Than 50%")</f>
        <v>50% or More</v>
      </c>
      <c r="P974" s="27">
        <v>0.53</v>
      </c>
      <c r="Q974" s="32" t="str">
        <f>IF(AmazonProductData[[#This Row],[Rating]]&lt;3,"Good",IF(AmazonProductData[[#This Row],[Rating]]&lt;=3.9,"Very Good","Excellent"))</f>
        <v>Excellent</v>
      </c>
      <c r="R974" s="32">
        <f>AmazonProductData[[#This Row],[Rating]]*AmazonProductData[[#This Row],[Rating_count]]</f>
        <v>398413.39999999997</v>
      </c>
      <c r="S974" s="17">
        <v>4.0999999999999996</v>
      </c>
      <c r="T974" s="17">
        <f>AmazonProductData[[#This Row],[Actual_price]]*AmazonProductData[[#This Row],[Rating_count]]</f>
        <v>290550260</v>
      </c>
      <c r="U974" s="17" t="str">
        <f>IF(AmazonProductData[[#This Row],[Rating_count]]&lt;1000,"Less than 1k Reviews","More than 1k Reviews")</f>
        <v>More than 1k Reviews</v>
      </c>
      <c r="V974" s="20">
        <v>97174</v>
      </c>
      <c r="W974" s="1" t="s">
        <v>3364</v>
      </c>
      <c r="X974" s="1" t="s">
        <v>4560</v>
      </c>
      <c r="Y974" s="1" t="s">
        <v>5754</v>
      </c>
      <c r="Z974" s="1" t="s">
        <v>6948</v>
      </c>
      <c r="AA974" s="1" t="s">
        <v>8142</v>
      </c>
      <c r="AB974" s="1" t="s">
        <v>9349</v>
      </c>
      <c r="AC974" s="2" t="s">
        <v>11056</v>
      </c>
      <c r="AD974" s="4" t="s">
        <v>12510</v>
      </c>
    </row>
    <row r="975" spans="1:30" hidden="1" x14ac:dyDescent="0.35">
      <c r="A975" s="3" t="s">
        <v>514</v>
      </c>
      <c r="B975" s="3" t="str">
        <f>PROPER(AmazonProductData[[#This Row],[P_edit_3]])</f>
        <v>Boat Rockerz 400 Bluetooth</v>
      </c>
      <c r="C975" s="3" t="str">
        <f>SUBSTITUTE(AmazonProductData[[#This Row],[P_edit_2]],"/","")</f>
        <v>boAt Rockerz 400 Bluetooth</v>
      </c>
      <c r="D975" s="3" t="str">
        <f>SUBSTITUTE(AmazonProductData[[#This Row],[P_edit_1]],"!!","")</f>
        <v>boAt Rockerz 400 Bluetooth</v>
      </c>
      <c r="E975" s="3" t="str">
        <f>LEFT(AmazonProductData[[#This Row],[product_name-original]],FIND("~",SUBSTITUTE(AmazonProductData[[#This Row],[product_name-original]]," ","~",4))-1)</f>
        <v>boAt Rockerz 400 Bluetooth</v>
      </c>
      <c r="F975" s="1" t="s">
        <v>1853</v>
      </c>
      <c r="G975" s="1" t="str">
        <f>LEFT(AmazonProductData[[#This Row],[category-orginal]],FIND("|",AmazonProductData[[#This Row],[category-orginal]]))</f>
        <v>Electronics|</v>
      </c>
      <c r="H975" s="1" t="str">
        <f>SUBSTITUTE(AmazonProductData[[#This Row],[category-old3]], "OfficeProducts", "Office Products")</f>
        <v>Electronics</v>
      </c>
      <c r="I975" s="1" t="str">
        <f>SUBSTITUTE(AmazonProductData[[#This Row],[Category2]], "&amp;", " &amp; ")</f>
        <v>Electronics</v>
      </c>
      <c r="J975" s="1" t="str">
        <f>SUBSTITUTE(AmazonProductData[[#This Row],[category-old2]],"|","")</f>
        <v>Electronics</v>
      </c>
      <c r="K975" s="1" t="s">
        <v>2727</v>
      </c>
      <c r="L975" s="13">
        <v>1399</v>
      </c>
      <c r="M975" s="13" t="str">
        <f>IF(AmazonProductData[[#This Row],[Actual_price]]&lt;200,"₹200",IF(AmazonProductData[[#This Row],[Actual_price]]&lt;=500,"₹200–₹500"," &gt;₹500)"))</f>
        <v xml:space="preserve"> &gt;₹500)</v>
      </c>
      <c r="N975" s="36">
        <v>2990</v>
      </c>
      <c r="O975" s="36" t="str">
        <f>IF(AmazonProductData[[#This Row],[Discount_percentage]]&gt;=0.5,"50% or More","Less Than 50%")</f>
        <v>50% or More</v>
      </c>
      <c r="P975" s="27">
        <v>0.53</v>
      </c>
      <c r="Q975" s="32" t="str">
        <f>IF(AmazonProductData[[#This Row],[Rating]]&lt;3,"Good",IF(AmazonProductData[[#This Row],[Rating]]&lt;=3.9,"Very Good","Excellent"))</f>
        <v>Excellent</v>
      </c>
      <c r="R975" s="32">
        <f>AmazonProductData[[#This Row],[Rating]]*AmazonProductData[[#This Row],[Rating_count]]</f>
        <v>398417.49999999994</v>
      </c>
      <c r="S975" s="17">
        <v>4.0999999999999996</v>
      </c>
      <c r="T975" s="17">
        <f>AmazonProductData[[#This Row],[Actual_price]]*AmazonProductData[[#This Row],[Rating_count]]</f>
        <v>290553250</v>
      </c>
      <c r="U975" s="17" t="str">
        <f>IF(AmazonProductData[[#This Row],[Rating_count]]&lt;1000,"Less than 1k Reviews","More than 1k Reviews")</f>
        <v>More than 1k Reviews</v>
      </c>
      <c r="V975" s="20">
        <v>97175</v>
      </c>
      <c r="W975" s="1" t="s">
        <v>3364</v>
      </c>
      <c r="X975" s="1" t="s">
        <v>4560</v>
      </c>
      <c r="Y975" s="1" t="s">
        <v>5754</v>
      </c>
      <c r="Z975" s="1" t="s">
        <v>6948</v>
      </c>
      <c r="AA975" s="1" t="s">
        <v>8142</v>
      </c>
      <c r="AB975" s="1" t="s">
        <v>9349</v>
      </c>
      <c r="AC975" s="2" t="s">
        <v>10696</v>
      </c>
      <c r="AD975" s="4" t="s">
        <v>12128</v>
      </c>
    </row>
    <row r="976" spans="1:30" x14ac:dyDescent="0.35">
      <c r="A976" s="3" t="s">
        <v>1236</v>
      </c>
      <c r="B976" s="3" t="str">
        <f>PROPER(AmazonProductData[[#This Row],[P_edit_3]])</f>
        <v>Orient Electric Aura Neo</v>
      </c>
      <c r="C976" s="3" t="str">
        <f>SUBSTITUTE(AmazonProductData[[#This Row],[P_edit_2]],"/","")</f>
        <v>Orient Electric Aura Neo</v>
      </c>
      <c r="D976" s="3" t="str">
        <f>SUBSTITUTE(AmazonProductData[[#This Row],[P_edit_1]],"!!","")</f>
        <v>Orient Electric Aura Neo</v>
      </c>
      <c r="E976" s="3" t="str">
        <f>LEFT(AmazonProductData[[#This Row],[product_name-original]],FIND("~",SUBSTITUTE(AmazonProductData[[#This Row],[product_name-original]]," ","~",4))-1)</f>
        <v>Orient Electric Aura Neo</v>
      </c>
      <c r="F976" s="1" t="s">
        <v>2573</v>
      </c>
      <c r="G976" s="1" t="str">
        <f>LEFT(AmazonProductData[[#This Row],[category-orginal]],FIND("|",AmazonProductData[[#This Row],[category-orginal]]))</f>
        <v>Home&amp;Kitchen|</v>
      </c>
      <c r="H976" s="1" t="str">
        <f>SUBSTITUTE(AmazonProductData[[#This Row],[category-old3]], "OfficeProducts", "Office Products")</f>
        <v>Home &amp; Kitchen</v>
      </c>
      <c r="I976" s="1" t="str">
        <f>SUBSTITUTE(AmazonProductData[[#This Row],[Category2]], "&amp;", " &amp; ")</f>
        <v>Home &amp; Kitchen</v>
      </c>
      <c r="J976" s="1" t="str">
        <f>SUBSTITUTE(AmazonProductData[[#This Row],[category-old2]],"|","")</f>
        <v>Home&amp;Kitchen</v>
      </c>
      <c r="K976" s="1" t="s">
        <v>2840</v>
      </c>
      <c r="L976" s="13">
        <v>2790</v>
      </c>
      <c r="M976" s="13" t="str">
        <f>IF(AmazonProductData[[#This Row],[Actual_price]]&lt;200,"₹200",IF(AmazonProductData[[#This Row],[Actual_price]]&lt;=500,"₹200–₹500"," &gt;₹500)"))</f>
        <v xml:space="preserve"> &gt;₹500)</v>
      </c>
      <c r="N976" s="36">
        <v>4890</v>
      </c>
      <c r="O976" s="36" t="str">
        <f>IF(AmazonProductData[[#This Row],[Discount_percentage]]&gt;=0.5,"50% or More","Less Than 50%")</f>
        <v>Less Than 50%</v>
      </c>
      <c r="P976" s="27">
        <v>0.43</v>
      </c>
      <c r="Q976" s="32" t="str">
        <f>IF(AmazonProductData[[#This Row],[Rating]]&lt;3,"Good",IF(AmazonProductData[[#This Row],[Rating]]&lt;=3.9,"Very Good","Excellent"))</f>
        <v>Very Good</v>
      </c>
      <c r="R976" s="32">
        <f>AmazonProductData[[#This Row],[Rating]]*AmazonProductData[[#This Row],[Rating_count]]</f>
        <v>2293.1999999999998</v>
      </c>
      <c r="S976" s="17">
        <v>3.9</v>
      </c>
      <c r="T976" s="17">
        <f>AmazonProductData[[#This Row],[Actual_price]]*AmazonProductData[[#This Row],[Rating_count]]</f>
        <v>2875320</v>
      </c>
      <c r="U976" s="17" t="str">
        <f>IF(AmazonProductData[[#This Row],[Rating_count]]&lt;1000,"Less than 1k Reviews","More than 1k Reviews")</f>
        <v>Less than 1k Reviews</v>
      </c>
      <c r="V976" s="20">
        <v>588</v>
      </c>
      <c r="W976" s="1" t="s">
        <v>4078</v>
      </c>
      <c r="X976" s="1" t="s">
        <v>5271</v>
      </c>
      <c r="Y976" s="1" t="s">
        <v>6465</v>
      </c>
      <c r="Z976" s="1" t="s">
        <v>7659</v>
      </c>
      <c r="AA976" s="1" t="s">
        <v>8853</v>
      </c>
      <c r="AB976" s="1" t="s">
        <v>10065</v>
      </c>
      <c r="AC976" s="2" t="s">
        <v>11478</v>
      </c>
      <c r="AD976" s="4" t="s">
        <v>12942</v>
      </c>
    </row>
    <row r="977" spans="1:30" hidden="1" x14ac:dyDescent="0.35">
      <c r="A977" s="3" t="s">
        <v>1101</v>
      </c>
      <c r="B977" s="3" t="str">
        <f>PROPER(AmazonProductData[[#This Row],[P_edit_3]])</f>
        <v>Inalsa Electric Kettle Prism</v>
      </c>
      <c r="C977" s="3" t="str">
        <f>SUBSTITUTE(AmazonProductData[[#This Row],[P_edit_2]],"/","")</f>
        <v>Inalsa Electric Kettle Prism</v>
      </c>
      <c r="D977" s="3" t="str">
        <f>SUBSTITUTE(AmazonProductData[[#This Row],[P_edit_1]],"!!","")</f>
        <v>Inalsa Electric Kettle Prism</v>
      </c>
      <c r="E977" s="3" t="str">
        <f>LEFT(AmazonProductData[[#This Row],[product_name-original]],FIND("~",SUBSTITUTE(AmazonProductData[[#This Row],[product_name-original]]," ","~",4))-1)</f>
        <v>Inalsa Electric Kettle Prism</v>
      </c>
      <c r="F977" s="1" t="s">
        <v>2438</v>
      </c>
      <c r="G977" s="1" t="str">
        <f>LEFT(AmazonProductData[[#This Row],[category-orginal]],FIND("|",AmazonProductData[[#This Row],[category-orginal]]))</f>
        <v>Home&amp;Kitchen|</v>
      </c>
      <c r="H977" s="1" t="str">
        <f>SUBSTITUTE(AmazonProductData[[#This Row],[category-old3]], "OfficeProducts", "Office Products")</f>
        <v>Home &amp; Kitchen</v>
      </c>
      <c r="I977" s="1" t="str">
        <f>SUBSTITUTE(AmazonProductData[[#This Row],[Category2]], "&amp;", " &amp; ")</f>
        <v>Home &amp; Kitchen</v>
      </c>
      <c r="J977" s="1" t="str">
        <f>SUBSTITUTE(AmazonProductData[[#This Row],[category-old2]],"|","")</f>
        <v>Home&amp;Kitchen</v>
      </c>
      <c r="K977" s="1" t="s">
        <v>2842</v>
      </c>
      <c r="L977" s="13">
        <v>1182</v>
      </c>
      <c r="M977" s="13" t="str">
        <f>IF(AmazonProductData[[#This Row],[Actual_price]]&lt;200,"₹200",IF(AmazonProductData[[#This Row],[Actual_price]]&lt;=500,"₹200–₹500"," &gt;₹500)"))</f>
        <v xml:space="preserve"> &gt;₹500)</v>
      </c>
      <c r="N977" s="36">
        <v>2995</v>
      </c>
      <c r="O977" s="36" t="str">
        <f>IF(AmazonProductData[[#This Row],[Discount_percentage]]&gt;=0.5,"50% or More","Less Than 50%")</f>
        <v>50% or More</v>
      </c>
      <c r="P977" s="27">
        <v>0.61</v>
      </c>
      <c r="Q977" s="32" t="str">
        <f>IF(AmazonProductData[[#This Row],[Rating]]&lt;3,"Good",IF(AmazonProductData[[#This Row],[Rating]]&lt;=3.9,"Very Good","Excellent"))</f>
        <v>Excellent</v>
      </c>
      <c r="R977" s="32">
        <f>AmazonProductData[[#This Row],[Rating]]*AmazonProductData[[#This Row],[Rating_count]]</f>
        <v>21747.600000000002</v>
      </c>
      <c r="S977" s="17">
        <v>4.2</v>
      </c>
      <c r="T977" s="17">
        <f>AmazonProductData[[#This Row],[Actual_price]]*AmazonProductData[[#This Row],[Rating_count]]</f>
        <v>15508110</v>
      </c>
      <c r="U977" s="17" t="str">
        <f>IF(AmazonProductData[[#This Row],[Rating_count]]&lt;1000,"Less than 1k Reviews","More than 1k Reviews")</f>
        <v>More than 1k Reviews</v>
      </c>
      <c r="V977" s="20">
        <v>5178</v>
      </c>
      <c r="W977" s="1" t="s">
        <v>3944</v>
      </c>
      <c r="X977" s="1" t="s">
        <v>5136</v>
      </c>
      <c r="Y977" s="1" t="s">
        <v>6330</v>
      </c>
      <c r="Z977" s="1" t="s">
        <v>7524</v>
      </c>
      <c r="AA977" s="1" t="s">
        <v>8718</v>
      </c>
      <c r="AB977" s="1" t="s">
        <v>9930</v>
      </c>
      <c r="AC977" s="2" t="s">
        <v>11344</v>
      </c>
      <c r="AD977" s="4" t="s">
        <v>12807</v>
      </c>
    </row>
    <row r="978" spans="1:30" hidden="1" x14ac:dyDescent="0.35">
      <c r="A978" s="3" t="s">
        <v>927</v>
      </c>
      <c r="B978" s="3" t="str">
        <f>PROPER(AmazonProductData[[#This Row],[P_edit_3]])</f>
        <v>Havells Aqua Plus 1.2</v>
      </c>
      <c r="C978" s="3" t="str">
        <f>SUBSTITUTE(AmazonProductData[[#This Row],[P_edit_2]],"/","")</f>
        <v>Havells Aqua Plus 1.2</v>
      </c>
      <c r="D978" s="3" t="str">
        <f>SUBSTITUTE(AmazonProductData[[#This Row],[P_edit_1]],"!!","")</f>
        <v>Havells Aqua Plus 1.2</v>
      </c>
      <c r="E978" s="3" t="str">
        <f>LEFT(AmazonProductData[[#This Row],[product_name-original]],FIND("~",SUBSTITUTE(AmazonProductData[[#This Row],[product_name-original]]," ","~",4))-1)</f>
        <v>Havells Aqua Plus 1.2</v>
      </c>
      <c r="F978" s="1" t="s">
        <v>2264</v>
      </c>
      <c r="G978" s="1" t="str">
        <f>LEFT(AmazonProductData[[#This Row],[category-orginal]],FIND("|",AmazonProductData[[#This Row],[category-orginal]]))</f>
        <v>Home&amp;Kitchen|</v>
      </c>
      <c r="H978" s="1" t="str">
        <f>SUBSTITUTE(AmazonProductData[[#This Row],[category-old3]], "OfficeProducts", "Office Products")</f>
        <v>Home &amp; Kitchen</v>
      </c>
      <c r="I978" s="1" t="str">
        <f>SUBSTITUTE(AmazonProductData[[#This Row],[Category2]], "&amp;", " &amp; ")</f>
        <v>Home &amp; Kitchen</v>
      </c>
      <c r="J978" s="1" t="str">
        <f>SUBSTITUTE(AmazonProductData[[#This Row],[category-old2]],"|","")</f>
        <v>Home&amp;Kitchen</v>
      </c>
      <c r="K978" s="1" t="s">
        <v>2830</v>
      </c>
      <c r="L978" s="13">
        <v>1625</v>
      </c>
      <c r="M978" s="13" t="str">
        <f>IF(AmazonProductData[[#This Row],[Actual_price]]&lt;200,"₹200",IF(AmazonProductData[[#This Row],[Actual_price]]&lt;=500,"₹200–₹500"," &gt;₹500)"))</f>
        <v xml:space="preserve"> &gt;₹500)</v>
      </c>
      <c r="N978" s="36">
        <v>2995</v>
      </c>
      <c r="O978" s="36" t="str">
        <f>IF(AmazonProductData[[#This Row],[Discount_percentage]]&gt;=0.5,"50% or More","Less Than 50%")</f>
        <v>Less Than 50%</v>
      </c>
      <c r="P978" s="27">
        <v>0.46</v>
      </c>
      <c r="Q978" s="32" t="str">
        <f>IF(AmazonProductData[[#This Row],[Rating]]&lt;3,"Good",IF(AmazonProductData[[#This Row],[Rating]]&lt;=3.9,"Very Good","Excellent"))</f>
        <v>Excellent</v>
      </c>
      <c r="R978" s="32">
        <f>AmazonProductData[[#This Row],[Rating]]*AmazonProductData[[#This Row],[Rating_count]]</f>
        <v>105678</v>
      </c>
      <c r="S978" s="17">
        <v>4.5</v>
      </c>
      <c r="T978" s="17">
        <f>AmazonProductData[[#This Row],[Actual_price]]*AmazonProductData[[#This Row],[Rating_count]]</f>
        <v>70334580</v>
      </c>
      <c r="U978" s="17" t="str">
        <f>IF(AmazonProductData[[#This Row],[Rating_count]]&lt;1000,"Less than 1k Reviews","More than 1k Reviews")</f>
        <v>More than 1k Reviews</v>
      </c>
      <c r="V978" s="20">
        <v>23484</v>
      </c>
      <c r="W978" s="1" t="s">
        <v>3771</v>
      </c>
      <c r="X978" s="1" t="s">
        <v>4962</v>
      </c>
      <c r="Y978" s="1" t="s">
        <v>6156</v>
      </c>
      <c r="Z978" s="1" t="s">
        <v>7350</v>
      </c>
      <c r="AA978" s="1" t="s">
        <v>8544</v>
      </c>
      <c r="AB978" s="1" t="s">
        <v>9756</v>
      </c>
      <c r="AC978" s="2" t="s">
        <v>11170</v>
      </c>
      <c r="AD978" s="4" t="s">
        <v>12633</v>
      </c>
    </row>
    <row r="979" spans="1:30" hidden="1" x14ac:dyDescent="0.35">
      <c r="A979" s="3" t="s">
        <v>1179</v>
      </c>
      <c r="B979" s="3" t="str">
        <f>PROPER(AmazonProductData[[#This Row],[P_edit_3]])</f>
        <v>Melbon Vm-905 2000-Watt Room</v>
      </c>
      <c r="C979" s="3" t="str">
        <f>SUBSTITUTE(AmazonProductData[[#This Row],[P_edit_2]],"/","")</f>
        <v>Melbon VM-905 2000-Watt Room</v>
      </c>
      <c r="D979" s="3" t="str">
        <f>SUBSTITUTE(AmazonProductData[[#This Row],[P_edit_1]],"!!","")</f>
        <v>Melbon VM-905 2000-Watt Room</v>
      </c>
      <c r="E979" s="3" t="str">
        <f>LEFT(AmazonProductData[[#This Row],[product_name-original]],FIND("~",SUBSTITUTE(AmazonProductData[[#This Row],[product_name-original]]," ","~",4))-1)</f>
        <v>Melbon VM-905 2000-Watt Room</v>
      </c>
      <c r="F979" s="1" t="s">
        <v>2516</v>
      </c>
      <c r="G979" s="1" t="str">
        <f>LEFT(AmazonProductData[[#This Row],[category-orginal]],FIND("|",AmazonProductData[[#This Row],[category-orginal]]))</f>
        <v>Home&amp;Kitchen|</v>
      </c>
      <c r="H979" s="1" t="str">
        <f>SUBSTITUTE(AmazonProductData[[#This Row],[category-old3]], "OfficeProducts", "Office Products")</f>
        <v>Home &amp; Kitchen</v>
      </c>
      <c r="I979" s="1" t="str">
        <f>SUBSTITUTE(AmazonProductData[[#This Row],[Category2]], "&amp;", " &amp; ")</f>
        <v>Home &amp; Kitchen</v>
      </c>
      <c r="J979" s="1" t="str">
        <f>SUBSTITUTE(AmazonProductData[[#This Row],[category-old2]],"|","")</f>
        <v>Home&amp;Kitchen</v>
      </c>
      <c r="K979" s="1" t="s">
        <v>2832</v>
      </c>
      <c r="L979" s="13">
        <v>998</v>
      </c>
      <c r="M979" s="13" t="str">
        <f>IF(AmazonProductData[[#This Row],[Actual_price]]&lt;200,"₹200",IF(AmazonProductData[[#This Row],[Actual_price]]&lt;=500,"₹200–₹500"," &gt;₹500)"))</f>
        <v xml:space="preserve"> &gt;₹500)</v>
      </c>
      <c r="N979" s="36">
        <v>2999</v>
      </c>
      <c r="O979" s="36" t="str">
        <f>IF(AmazonProductData[[#This Row],[Discount_percentage]]&gt;=0.5,"50% or More","Less Than 50%")</f>
        <v>50% or More</v>
      </c>
      <c r="P979" s="27">
        <v>0.67</v>
      </c>
      <c r="Q979" s="32" t="str">
        <f>IF(AmazonProductData[[#This Row],[Rating]]&lt;3,"Good",IF(AmazonProductData[[#This Row],[Rating]]&lt;=3.9,"Very Good","Excellent"))</f>
        <v>Excellent</v>
      </c>
      <c r="R979" s="32">
        <f>AmazonProductData[[#This Row],[Rating]]*AmazonProductData[[#This Row],[Rating_count]]</f>
        <v>41.4</v>
      </c>
      <c r="S979" s="17">
        <v>4.5999999999999996</v>
      </c>
      <c r="T979" s="17">
        <f>AmazonProductData[[#This Row],[Actual_price]]*AmazonProductData[[#This Row],[Rating_count]]</f>
        <v>26991</v>
      </c>
      <c r="U979" s="17" t="str">
        <f>IF(AmazonProductData[[#This Row],[Rating_count]]&lt;1000,"Less than 1k Reviews","More than 1k Reviews")</f>
        <v>Less than 1k Reviews</v>
      </c>
      <c r="V979" s="20">
        <v>9</v>
      </c>
      <c r="W979" s="1" t="s">
        <v>4022</v>
      </c>
      <c r="X979" s="1" t="s">
        <v>5214</v>
      </c>
      <c r="Y979" s="1" t="s">
        <v>6408</v>
      </c>
      <c r="Z979" s="1" t="s">
        <v>7602</v>
      </c>
      <c r="AA979" s="1" t="s">
        <v>8796</v>
      </c>
      <c r="AB979" s="1" t="s">
        <v>10008</v>
      </c>
      <c r="AC979" s="2" t="s">
        <v>11421</v>
      </c>
      <c r="AD979" s="4" t="s">
        <v>12885</v>
      </c>
    </row>
    <row r="980" spans="1:30" hidden="1" x14ac:dyDescent="0.35">
      <c r="A980" s="3" t="s">
        <v>1050</v>
      </c>
      <c r="B980" s="3" t="str">
        <f>PROPER(AmazonProductData[[#This Row],[P_edit_3]])</f>
        <v>Homeistic Applience‚Ñ¢ Instant Electric</v>
      </c>
      <c r="C980" s="3" t="str">
        <f>SUBSTITUTE(AmazonProductData[[#This Row],[P_edit_2]],"/","")</f>
        <v>Homeistic Applience‚Ñ¢ Instant Electric</v>
      </c>
      <c r="D980" s="3" t="str">
        <f>SUBSTITUTE(AmazonProductData[[#This Row],[P_edit_1]],"!!","")</f>
        <v>Homeistic Applience‚Ñ¢ Instant Electric</v>
      </c>
      <c r="E980" s="3" t="str">
        <f>LEFT(AmazonProductData[[#This Row],[product_name-original]],FIND("~",SUBSTITUTE(AmazonProductData[[#This Row],[product_name-original]]," ","~",4))-1)</f>
        <v>Homeistic Applience‚Ñ¢ Instant Electric</v>
      </c>
      <c r="F980" s="1" t="s">
        <v>2387</v>
      </c>
      <c r="G980" s="1" t="str">
        <f>LEFT(AmazonProductData[[#This Row],[category-orginal]],FIND("|",AmazonProductData[[#This Row],[category-orginal]]))</f>
        <v>Home&amp;Kitchen|</v>
      </c>
      <c r="H980" s="1" t="str">
        <f>SUBSTITUTE(AmazonProductData[[#This Row],[category-old3]], "OfficeProducts", "Office Products")</f>
        <v>Home &amp; Kitchen</v>
      </c>
      <c r="I980" s="1" t="str">
        <f>SUBSTITUTE(AmazonProductData[[#This Row],[Category2]], "&amp;", " &amp; ")</f>
        <v>Home &amp; Kitchen</v>
      </c>
      <c r="J980" s="1" t="str">
        <f>SUBSTITUTE(AmazonProductData[[#This Row],[category-old2]],"|","")</f>
        <v>Home&amp;Kitchen</v>
      </c>
      <c r="K980" s="1" t="s">
        <v>2840</v>
      </c>
      <c r="L980" s="13">
        <v>1448</v>
      </c>
      <c r="M980" s="13" t="str">
        <f>IF(AmazonProductData[[#This Row],[Actual_price]]&lt;200,"₹200",IF(AmazonProductData[[#This Row],[Actual_price]]&lt;=500,"₹200–₹500"," &gt;₹500)"))</f>
        <v xml:space="preserve"> &gt;₹500)</v>
      </c>
      <c r="N980" s="36">
        <v>2999</v>
      </c>
      <c r="O980" s="36" t="str">
        <f>IF(AmazonProductData[[#This Row],[Discount_percentage]]&gt;=0.5,"50% or More","Less Than 50%")</f>
        <v>50% or More</v>
      </c>
      <c r="P980" s="27">
        <v>0.52</v>
      </c>
      <c r="Q980" s="32" t="str">
        <f>IF(AmazonProductData[[#This Row],[Rating]]&lt;3,"Good",IF(AmazonProductData[[#This Row],[Rating]]&lt;=3.9,"Very Good","Excellent"))</f>
        <v>Excellent</v>
      </c>
      <c r="R980" s="32">
        <f>AmazonProductData[[#This Row],[Rating]]*AmazonProductData[[#This Row],[Rating_count]]</f>
        <v>85.5</v>
      </c>
      <c r="S980" s="17">
        <v>4.5</v>
      </c>
      <c r="T980" s="17">
        <f>AmazonProductData[[#This Row],[Actual_price]]*AmazonProductData[[#This Row],[Rating_count]]</f>
        <v>56981</v>
      </c>
      <c r="U980" s="17" t="str">
        <f>IF(AmazonProductData[[#This Row],[Rating_count]]&lt;1000,"Less than 1k Reviews","More than 1k Reviews")</f>
        <v>Less than 1k Reviews</v>
      </c>
      <c r="V980" s="20">
        <v>19</v>
      </c>
      <c r="W980" s="1" t="s">
        <v>3893</v>
      </c>
      <c r="X980" s="1" t="s">
        <v>5085</v>
      </c>
      <c r="Y980" s="1" t="s">
        <v>6279</v>
      </c>
      <c r="Z980" s="1" t="s">
        <v>7473</v>
      </c>
      <c r="AA980" s="1" t="s">
        <v>8667</v>
      </c>
      <c r="AB980" s="1" t="s">
        <v>9879</v>
      </c>
      <c r="AC980" s="2" t="s">
        <v>11293</v>
      </c>
      <c r="AD980" s="4" t="s">
        <v>12756</v>
      </c>
    </row>
    <row r="981" spans="1:30" x14ac:dyDescent="0.35">
      <c r="A981" s="3" t="s">
        <v>175</v>
      </c>
      <c r="B981" s="3" t="str">
        <f>PROPER(AmazonProductData[[#This Row],[P_edit_3]])</f>
        <v>Skadioo Wifi Adapter For</v>
      </c>
      <c r="C981" s="3" t="str">
        <f>SUBSTITUTE(AmazonProductData[[#This Row],[P_edit_2]],"/","")</f>
        <v>Skadioo WiFi Adapter for</v>
      </c>
      <c r="D981" s="3" t="str">
        <f>SUBSTITUTE(AmazonProductData[[#This Row],[P_edit_1]],"!!","")</f>
        <v>Skadioo WiFi Adapter for</v>
      </c>
      <c r="E981" s="3" t="str">
        <f>LEFT(AmazonProductData[[#This Row],[product_name-original]],FIND("~",SUBSTITUTE(AmazonProductData[[#This Row],[product_name-original]]," ","~",4))-1)</f>
        <v>Skadioo WiFi Adapter for</v>
      </c>
      <c r="F981" s="1" t="s">
        <v>1526</v>
      </c>
      <c r="G981" s="1" t="str">
        <f>LEFT(AmazonProductData[[#This Row],[category-orginal]],FIND("|",AmazonProductData[[#This Row],[category-orginal]]))</f>
        <v>Computers&amp;Accessories|</v>
      </c>
      <c r="H981" s="1" t="str">
        <f>SUBSTITUTE(AmazonProductData[[#This Row],[category-old3]], "OfficeProducts", "Office Products")</f>
        <v>Computers &amp; Accessories</v>
      </c>
      <c r="I981" s="1" t="str">
        <f>SUBSTITUTE(AmazonProductData[[#This Row],[Category2]], "&amp;", " &amp; ")</f>
        <v>Computers &amp; Accessories</v>
      </c>
      <c r="J981" s="1" t="str">
        <f>SUBSTITUTE(AmazonProductData[[#This Row],[category-old2]],"|","")</f>
        <v>Computers&amp;Accessories</v>
      </c>
      <c r="K981" s="1" t="s">
        <v>2689</v>
      </c>
      <c r="L981" s="13">
        <v>199</v>
      </c>
      <c r="M981" s="13" t="str">
        <f>IF(AmazonProductData[[#This Row],[Actual_price]]&lt;200,"₹200",IF(AmazonProductData[[#This Row],[Actual_price]]&lt;=500,"₹200–₹500"," &gt;₹500)"))</f>
        <v>₹200–₹500</v>
      </c>
      <c r="N981" s="36">
        <v>499</v>
      </c>
      <c r="O981" s="36" t="str">
        <f>IF(AmazonProductData[[#This Row],[Discount_percentage]]&gt;=0.5,"50% or More","Less Than 50%")</f>
        <v>50% or More</v>
      </c>
      <c r="P981" s="27">
        <v>0.6</v>
      </c>
      <c r="Q981" s="32" t="str">
        <f>IF(AmazonProductData[[#This Row],[Rating]]&lt;3,"Good",IF(AmazonProductData[[#This Row],[Rating]]&lt;=3.9,"Very Good","Excellent"))</f>
        <v>Very Good</v>
      </c>
      <c r="R981" s="32">
        <f>AmazonProductData[[#This Row],[Rating]]*AmazonProductData[[#This Row],[Rating_count]]</f>
        <v>2264.4</v>
      </c>
      <c r="S981" s="17">
        <v>3.7</v>
      </c>
      <c r="T981" s="17">
        <f>AmazonProductData[[#This Row],[Actual_price]]*AmazonProductData[[#This Row],[Rating_count]]</f>
        <v>305388</v>
      </c>
      <c r="U981" s="17" t="str">
        <f>IF(AmazonProductData[[#This Row],[Rating_count]]&lt;1000,"Less than 1k Reviews","More than 1k Reviews")</f>
        <v>Less than 1k Reviews</v>
      </c>
      <c r="V981" s="20">
        <v>612</v>
      </c>
      <c r="W981" s="1" t="s">
        <v>3067</v>
      </c>
      <c r="X981" s="1" t="s">
        <v>4326</v>
      </c>
      <c r="Y981" s="1" t="s">
        <v>5520</v>
      </c>
      <c r="Z981" s="1" t="s">
        <v>6714</v>
      </c>
      <c r="AA981" s="1" t="s">
        <v>7908</v>
      </c>
      <c r="AB981" s="1" t="s">
        <v>9108</v>
      </c>
      <c r="AC981" s="2" t="s">
        <v>10353</v>
      </c>
      <c r="AD981" s="4" t="s">
        <v>11767</v>
      </c>
    </row>
    <row r="982" spans="1:30" x14ac:dyDescent="0.35">
      <c r="A982" s="3" t="s">
        <v>827</v>
      </c>
      <c r="B982" s="3" t="str">
        <f>PROPER(AmazonProductData[[#This Row],[P_edit_3]])</f>
        <v>Silicone Rubber Earbuds Tips,</v>
      </c>
      <c r="C982" s="3" t="str">
        <f>SUBSTITUTE(AmazonProductData[[#This Row],[P_edit_2]],"/","")</f>
        <v>Silicone Rubber Earbuds Tips,</v>
      </c>
      <c r="D982" s="3" t="str">
        <f>SUBSTITUTE(AmazonProductData[[#This Row],[P_edit_1]],"!!","")</f>
        <v>Silicone Rubber Earbuds Tips,</v>
      </c>
      <c r="E982" s="3" t="str">
        <f>LEFT(AmazonProductData[[#This Row],[product_name-original]],FIND("~",SUBSTITUTE(AmazonProductData[[#This Row],[product_name-original]]," ","~",4))-1)</f>
        <v>Silicone Rubber Earbuds Tips,</v>
      </c>
      <c r="F982" s="1" t="s">
        <v>2164</v>
      </c>
      <c r="G982" s="1" t="str">
        <f>LEFT(AmazonProductData[[#This Row],[category-orginal]],FIND("|",AmazonProductData[[#This Row],[category-orginal]]))</f>
        <v>Electronics|</v>
      </c>
      <c r="H982" s="1" t="str">
        <f>SUBSTITUTE(AmazonProductData[[#This Row],[category-old3]], "OfficeProducts", "Office Products")</f>
        <v>Electronics</v>
      </c>
      <c r="I982" s="1" t="str">
        <f>SUBSTITUTE(AmazonProductData[[#This Row],[Category2]], "&amp;", " &amp; ")</f>
        <v>Electronics</v>
      </c>
      <c r="J982" s="1" t="str">
        <f>SUBSTITUTE(AmazonProductData[[#This Row],[category-old2]],"|","")</f>
        <v>Electronics</v>
      </c>
      <c r="K982" s="1" t="s">
        <v>2811</v>
      </c>
      <c r="L982" s="13">
        <v>99</v>
      </c>
      <c r="M982" s="13" t="str">
        <f>IF(AmazonProductData[[#This Row],[Actual_price]]&lt;200,"₹200",IF(AmazonProductData[[#This Row],[Actual_price]]&lt;=500,"₹200–₹500"," &gt;₹500)"))</f>
        <v xml:space="preserve"> &gt;₹500)</v>
      </c>
      <c r="N982" s="36">
        <v>999</v>
      </c>
      <c r="O982" s="36" t="str">
        <f>IF(AmazonProductData[[#This Row],[Discount_percentage]]&gt;=0.5,"50% or More","Less Than 50%")</f>
        <v>50% or More</v>
      </c>
      <c r="P982" s="27">
        <v>0.9</v>
      </c>
      <c r="Q982" s="32" t="str">
        <f>IF(AmazonProductData[[#This Row],[Rating]]&lt;3,"Good",IF(AmazonProductData[[#This Row],[Rating]]&lt;=3.9,"Very Good","Excellent"))</f>
        <v>Very Good</v>
      </c>
      <c r="R982" s="32">
        <f>AmazonProductData[[#This Row],[Rating]]*AmazonProductData[[#This Row],[Rating_count]]</f>
        <v>2257.1999999999998</v>
      </c>
      <c r="S982" s="17">
        <v>3.8</v>
      </c>
      <c r="T982" s="17">
        <f>AmazonProductData[[#This Row],[Actual_price]]*AmazonProductData[[#This Row],[Rating_count]]</f>
        <v>593406</v>
      </c>
      <c r="U982" s="17" t="str">
        <f>IF(AmazonProductData[[#This Row],[Rating_count]]&lt;1000,"Less than 1k Reviews","More than 1k Reviews")</f>
        <v>Less than 1k Reviews</v>
      </c>
      <c r="V982" s="20">
        <v>594</v>
      </c>
      <c r="W982" s="1" t="s">
        <v>3672</v>
      </c>
      <c r="X982" s="1" t="s">
        <v>4864</v>
      </c>
      <c r="Y982" s="1" t="s">
        <v>6058</v>
      </c>
      <c r="Z982" s="1" t="s">
        <v>7252</v>
      </c>
      <c r="AA982" s="1" t="s">
        <v>8446</v>
      </c>
      <c r="AB982" s="1" t="s">
        <v>9656</v>
      </c>
      <c r="AC982" s="2" t="s">
        <v>11058</v>
      </c>
      <c r="AD982" s="4" t="s">
        <v>12512</v>
      </c>
    </row>
    <row r="983" spans="1:30" hidden="1" x14ac:dyDescent="0.35">
      <c r="A983" s="3" t="s">
        <v>1153</v>
      </c>
      <c r="B983" s="3" t="str">
        <f>PROPER(AmazonProductData[[#This Row],[P_edit_3]])</f>
        <v>Gadgetronics Digital Kitchen Weighing</v>
      </c>
      <c r="C983" s="3" t="str">
        <f>SUBSTITUTE(AmazonProductData[[#This Row],[P_edit_2]],"/","")</f>
        <v>Gadgetronics Digital Kitchen Weighing</v>
      </c>
      <c r="D983" s="3" t="str">
        <f>SUBSTITUTE(AmazonProductData[[#This Row],[P_edit_1]],"!!","")</f>
        <v>Gadgetronics Digital Kitchen Weighing</v>
      </c>
      <c r="E983" s="3" t="str">
        <f>LEFT(AmazonProductData[[#This Row],[product_name-original]],FIND("~",SUBSTITUTE(AmazonProductData[[#This Row],[product_name-original]]," ","~",4))-1)</f>
        <v>Gadgetronics Digital Kitchen Weighing</v>
      </c>
      <c r="F983" s="1" t="s">
        <v>2490</v>
      </c>
      <c r="G983" s="1" t="str">
        <f>LEFT(AmazonProductData[[#This Row],[category-orginal]],FIND("|",AmazonProductData[[#This Row],[category-orginal]]))</f>
        <v>Home&amp;Kitchen|</v>
      </c>
      <c r="H983" s="1" t="str">
        <f>SUBSTITUTE(AmazonProductData[[#This Row],[category-old3]], "OfficeProducts", "Office Products")</f>
        <v>Home &amp; Kitchen</v>
      </c>
      <c r="I983" s="1" t="str">
        <f>SUBSTITUTE(AmazonProductData[[#This Row],[Category2]], "&amp;", " &amp; ")</f>
        <v>Home &amp; Kitchen</v>
      </c>
      <c r="J983" s="1" t="str">
        <f>SUBSTITUTE(AmazonProductData[[#This Row],[category-old2]],"|","")</f>
        <v>Home&amp;Kitchen</v>
      </c>
      <c r="K983" s="1" t="s">
        <v>2834</v>
      </c>
      <c r="L983" s="13">
        <v>799</v>
      </c>
      <c r="M983" s="13" t="str">
        <f>IF(AmazonProductData[[#This Row],[Actual_price]]&lt;200,"₹200",IF(AmazonProductData[[#This Row],[Actual_price]]&lt;=500,"₹200–₹500"," &gt;₹500)"))</f>
        <v xml:space="preserve"> &gt;₹500)</v>
      </c>
      <c r="N983" s="36">
        <v>2999</v>
      </c>
      <c r="O983" s="36" t="str">
        <f>IF(AmazonProductData[[#This Row],[Discount_percentage]]&gt;=0.5,"50% or More","Less Than 50%")</f>
        <v>50% or More</v>
      </c>
      <c r="P983" s="27">
        <v>0.73</v>
      </c>
      <c r="Q983" s="32" t="str">
        <f>IF(AmazonProductData[[#This Row],[Rating]]&lt;3,"Good",IF(AmazonProductData[[#This Row],[Rating]]&lt;=3.9,"Very Good","Excellent"))</f>
        <v>Excellent</v>
      </c>
      <c r="R983" s="32">
        <f>AmazonProductData[[#This Row],[Rating]]*AmazonProductData[[#This Row],[Rating_count]]</f>
        <v>283.5</v>
      </c>
      <c r="S983" s="17">
        <v>4.5</v>
      </c>
      <c r="T983" s="17">
        <f>AmazonProductData[[#This Row],[Actual_price]]*AmazonProductData[[#This Row],[Rating_count]]</f>
        <v>188937</v>
      </c>
      <c r="U983" s="17" t="str">
        <f>IF(AmazonProductData[[#This Row],[Rating_count]]&lt;1000,"Less than 1k Reviews","More than 1k Reviews")</f>
        <v>Less than 1k Reviews</v>
      </c>
      <c r="V983" s="20">
        <v>63</v>
      </c>
      <c r="W983" s="1" t="s">
        <v>3996</v>
      </c>
      <c r="X983" s="1" t="s">
        <v>5188</v>
      </c>
      <c r="Y983" s="1" t="s">
        <v>6382</v>
      </c>
      <c r="Z983" s="1" t="s">
        <v>7576</v>
      </c>
      <c r="AA983" s="1" t="s">
        <v>8770</v>
      </c>
      <c r="AB983" s="1" t="s">
        <v>9982</v>
      </c>
      <c r="AC983" s="2" t="s">
        <v>11395</v>
      </c>
      <c r="AD983" s="4" t="s">
        <v>12859</v>
      </c>
    </row>
    <row r="984" spans="1:30" x14ac:dyDescent="0.35">
      <c r="A984" s="3" t="s">
        <v>1066</v>
      </c>
      <c r="B984" s="3" t="str">
        <f>PROPER(AmazonProductData[[#This Row],[P_edit_3]])</f>
        <v>Venus Digital Kitchen Weighing</v>
      </c>
      <c r="C984" s="3" t="str">
        <f>SUBSTITUTE(AmazonProductData[[#This Row],[P_edit_2]],"/","")</f>
        <v>Venus Digital Kitchen Weighing</v>
      </c>
      <c r="D984" s="3" t="str">
        <f>SUBSTITUTE(AmazonProductData[[#This Row],[P_edit_1]],"!!","")</f>
        <v>Venus Digital Kitchen Weighing</v>
      </c>
      <c r="E984" s="3" t="str">
        <f>LEFT(AmazonProductData[[#This Row],[product_name-original]],FIND("~",SUBSTITUTE(AmazonProductData[[#This Row],[product_name-original]]," ","~",4))-1)</f>
        <v>Venus Digital Kitchen Weighing</v>
      </c>
      <c r="F984" s="1" t="s">
        <v>2403</v>
      </c>
      <c r="G984" s="1" t="str">
        <f>LEFT(AmazonProductData[[#This Row],[category-orginal]],FIND("|",AmazonProductData[[#This Row],[category-orginal]]))</f>
        <v>Home&amp;Kitchen|</v>
      </c>
      <c r="H984" s="1" t="str">
        <f>SUBSTITUTE(AmazonProductData[[#This Row],[category-old3]], "OfficeProducts", "Office Products")</f>
        <v>Home &amp; Kitchen</v>
      </c>
      <c r="I984" s="1" t="str">
        <f>SUBSTITUTE(AmazonProductData[[#This Row],[Category2]], "&amp;", " &amp; ")</f>
        <v>Home &amp; Kitchen</v>
      </c>
      <c r="J984" s="1" t="str">
        <f>SUBSTITUTE(AmazonProductData[[#This Row],[category-old2]],"|","")</f>
        <v>Home&amp;Kitchen</v>
      </c>
      <c r="K984" s="1" t="s">
        <v>2834</v>
      </c>
      <c r="L984" s="13">
        <v>599</v>
      </c>
      <c r="M984" s="13" t="str">
        <f>IF(AmazonProductData[[#This Row],[Actual_price]]&lt;200,"₹200",IF(AmazonProductData[[#This Row],[Actual_price]]&lt;=500,"₹200–₹500"," &gt;₹500)"))</f>
        <v xml:space="preserve"> &gt;₹500)</v>
      </c>
      <c r="N984" s="36">
        <v>2799</v>
      </c>
      <c r="O984" s="36" t="str">
        <f>IF(AmazonProductData[[#This Row],[Discount_percentage]]&gt;=0.5,"50% or More","Less Than 50%")</f>
        <v>50% or More</v>
      </c>
      <c r="P984" s="27">
        <v>0.79</v>
      </c>
      <c r="Q984" s="32" t="str">
        <f>IF(AmazonProductData[[#This Row],[Rating]]&lt;3,"Good",IF(AmazonProductData[[#This Row],[Rating]]&lt;=3.9,"Very Good","Excellent"))</f>
        <v>Very Good</v>
      </c>
      <c r="R984" s="32">
        <f>AmazonProductData[[#This Row],[Rating]]*AmazonProductData[[#This Row],[Rating_count]]</f>
        <v>2254.1999999999998</v>
      </c>
      <c r="S984" s="17">
        <v>3.9</v>
      </c>
      <c r="T984" s="17">
        <f>AmazonProductData[[#This Row],[Actual_price]]*AmazonProductData[[#This Row],[Rating_count]]</f>
        <v>1617822</v>
      </c>
      <c r="U984" s="17" t="str">
        <f>IF(AmazonProductData[[#This Row],[Rating_count]]&lt;1000,"Less than 1k Reviews","More than 1k Reviews")</f>
        <v>Less than 1k Reviews</v>
      </c>
      <c r="V984" s="20">
        <v>578</v>
      </c>
      <c r="W984" s="1" t="s">
        <v>3909</v>
      </c>
      <c r="X984" s="1" t="s">
        <v>5101</v>
      </c>
      <c r="Y984" s="1" t="s">
        <v>6295</v>
      </c>
      <c r="Z984" s="1" t="s">
        <v>7489</v>
      </c>
      <c r="AA984" s="1" t="s">
        <v>8683</v>
      </c>
      <c r="AB984" s="2" t="s">
        <v>9895</v>
      </c>
      <c r="AC984" s="2" t="s">
        <v>11309</v>
      </c>
      <c r="AD984" s="4" t="s">
        <v>12772</v>
      </c>
    </row>
    <row r="985" spans="1:30" hidden="1" x14ac:dyDescent="0.35">
      <c r="A985" s="3" t="s">
        <v>1304</v>
      </c>
      <c r="B985" s="3" t="str">
        <f>PROPER(AmazonProductData[[#This Row],[P_edit_3]])</f>
        <v>Libra Roti Maker Electric</v>
      </c>
      <c r="C985" s="3" t="str">
        <f>SUBSTITUTE(AmazonProductData[[#This Row],[P_edit_2]],"/","")</f>
        <v>Libra Roti Maker Electric</v>
      </c>
      <c r="D985" s="3" t="str">
        <f>SUBSTITUTE(AmazonProductData[[#This Row],[P_edit_1]],"!!","")</f>
        <v>Libra Roti Maker Electric</v>
      </c>
      <c r="E985" s="3" t="str">
        <f>LEFT(AmazonProductData[[#This Row],[product_name-original]],FIND("~",SUBSTITUTE(AmazonProductData[[#This Row],[product_name-original]]," ","~",4))-1)</f>
        <v>Libra Roti Maker Electric</v>
      </c>
      <c r="F985" s="1" t="s">
        <v>2641</v>
      </c>
      <c r="G985" s="1" t="str">
        <f>LEFT(AmazonProductData[[#This Row],[category-orginal]],FIND("|",AmazonProductData[[#This Row],[category-orginal]]))</f>
        <v>Home&amp;Kitchen|</v>
      </c>
      <c r="H985" s="1" t="str">
        <f>SUBSTITUTE(AmazonProductData[[#This Row],[category-old3]], "OfficeProducts", "Office Products")</f>
        <v>Home &amp; Kitchen</v>
      </c>
      <c r="I985" s="1" t="str">
        <f>SUBSTITUTE(AmazonProductData[[#This Row],[Category2]], "&amp;", " &amp; ")</f>
        <v>Home &amp; Kitchen</v>
      </c>
      <c r="J985" s="1" t="str">
        <f>SUBSTITUTE(AmazonProductData[[#This Row],[category-old2]],"|","")</f>
        <v>Home&amp;Kitchen</v>
      </c>
      <c r="K985" s="1" t="s">
        <v>2894</v>
      </c>
      <c r="L985" s="13">
        <v>1999</v>
      </c>
      <c r="M985" s="13" t="str">
        <f>IF(AmazonProductData[[#This Row],[Actual_price]]&lt;200,"₹200",IF(AmazonProductData[[#This Row],[Actual_price]]&lt;=500,"₹200–₹500"," &gt;₹500)"))</f>
        <v xml:space="preserve"> &gt;₹500)</v>
      </c>
      <c r="N985" s="36">
        <v>2999</v>
      </c>
      <c r="O985" s="36" t="str">
        <f>IF(AmazonProductData[[#This Row],[Discount_percentage]]&gt;=0.5,"50% or More","Less Than 50%")</f>
        <v>Less Than 50%</v>
      </c>
      <c r="P985" s="27">
        <v>0.33</v>
      </c>
      <c r="Q985" s="32" t="str">
        <f>IF(AmazonProductData[[#This Row],[Rating]]&lt;3,"Good",IF(AmazonProductData[[#This Row],[Rating]]&lt;=3.9,"Very Good","Excellent"))</f>
        <v>Excellent</v>
      </c>
      <c r="R985" s="32">
        <f>AmazonProductData[[#This Row],[Rating]]*AmazonProductData[[#This Row],[Rating_count]]</f>
        <v>1707.2</v>
      </c>
      <c r="S985" s="17">
        <v>4.4000000000000004</v>
      </c>
      <c r="T985" s="17">
        <f>AmazonProductData[[#This Row],[Actual_price]]*AmazonProductData[[#This Row],[Rating_count]]</f>
        <v>1163612</v>
      </c>
      <c r="U985" s="17" t="str">
        <f>IF(AmazonProductData[[#This Row],[Rating_count]]&lt;1000,"Less than 1k Reviews","More than 1k Reviews")</f>
        <v>Less than 1k Reviews</v>
      </c>
      <c r="V985" s="20">
        <v>388</v>
      </c>
      <c r="W985" s="1" t="s">
        <v>4146</v>
      </c>
      <c r="X985" s="1" t="s">
        <v>5339</v>
      </c>
      <c r="Y985" s="1" t="s">
        <v>6533</v>
      </c>
      <c r="Z985" s="1" t="s">
        <v>7727</v>
      </c>
      <c r="AA985" s="1" t="s">
        <v>8921</v>
      </c>
      <c r="AB985" s="1" t="s">
        <v>10133</v>
      </c>
      <c r="AC985" s="2" t="s">
        <v>11546</v>
      </c>
      <c r="AD985" s="4" t="s">
        <v>13010</v>
      </c>
    </row>
    <row r="986" spans="1:30" hidden="1" x14ac:dyDescent="0.35">
      <c r="A986" s="3" t="s">
        <v>200</v>
      </c>
      <c r="B986" s="3" t="str">
        <f>PROPER(AmazonProductData[[#This Row],[P_edit_3]])</f>
        <v>Caldipree Silicone Case Cover</v>
      </c>
      <c r="C986" s="3" t="str">
        <f>SUBSTITUTE(AmazonProductData[[#This Row],[P_edit_2]],"/","")</f>
        <v>Caldipree Silicone Case Cover</v>
      </c>
      <c r="D986" s="3" t="str">
        <f>SUBSTITUTE(AmazonProductData[[#This Row],[P_edit_1]],"!!","")</f>
        <v>Caldipree Silicone Case Cover</v>
      </c>
      <c r="E986" s="3" t="str">
        <f>LEFT(AmazonProductData[[#This Row],[product_name-original]],FIND("~",SUBSTITUTE(AmazonProductData[[#This Row],[product_name-original]]," ","~",4))-1)</f>
        <v>Caldipree Silicone Case Cover</v>
      </c>
      <c r="F986" s="1" t="s">
        <v>1551</v>
      </c>
      <c r="G986" s="1" t="str">
        <f>LEFT(AmazonProductData[[#This Row],[category-orginal]],FIND("|",AmazonProductData[[#This Row],[category-orginal]]))</f>
        <v>Electronics|</v>
      </c>
      <c r="H986" s="1" t="str">
        <f>SUBSTITUTE(AmazonProductData[[#This Row],[category-old3]], "OfficeProducts", "Office Products")</f>
        <v>Electronics</v>
      </c>
      <c r="I986" s="1" t="str">
        <f>SUBSTITUTE(AmazonProductData[[#This Row],[Category2]], "&amp;", " &amp; ")</f>
        <v>Electronics</v>
      </c>
      <c r="J986" s="1" t="str">
        <f>SUBSTITUTE(AmazonProductData[[#This Row],[category-old2]],"|","")</f>
        <v>Electronics</v>
      </c>
      <c r="K986" s="1" t="s">
        <v>2692</v>
      </c>
      <c r="L986" s="13">
        <v>547</v>
      </c>
      <c r="M986" s="13" t="str">
        <f>IF(AmazonProductData[[#This Row],[Actual_price]]&lt;200,"₹200",IF(AmazonProductData[[#This Row],[Actual_price]]&lt;=500,"₹200–₹500"," &gt;₹500)"))</f>
        <v xml:space="preserve"> &gt;₹500)</v>
      </c>
      <c r="N986" s="36">
        <v>2999</v>
      </c>
      <c r="O986" s="36" t="str">
        <f>IF(AmazonProductData[[#This Row],[Discount_percentage]]&gt;=0.5,"50% or More","Less Than 50%")</f>
        <v>50% or More</v>
      </c>
      <c r="P986" s="27">
        <v>0.82</v>
      </c>
      <c r="Q986" s="32" t="str">
        <f>IF(AmazonProductData[[#This Row],[Rating]]&lt;3,"Good",IF(AmazonProductData[[#This Row],[Rating]]&lt;=3.9,"Very Good","Excellent"))</f>
        <v>Excellent</v>
      </c>
      <c r="R986" s="32">
        <f>AmazonProductData[[#This Row],[Rating]]*AmazonProductData[[#This Row],[Rating_count]]</f>
        <v>1750.1</v>
      </c>
      <c r="S986" s="17">
        <v>4.3</v>
      </c>
      <c r="T986" s="17">
        <f>AmazonProductData[[#This Row],[Actual_price]]*AmazonProductData[[#This Row],[Rating_count]]</f>
        <v>1220593</v>
      </c>
      <c r="U986" s="17" t="str">
        <f>IF(AmazonProductData[[#This Row],[Rating_count]]&lt;1000,"Less than 1k Reviews","More than 1k Reviews")</f>
        <v>Less than 1k Reviews</v>
      </c>
      <c r="V986" s="20">
        <v>407</v>
      </c>
      <c r="W986" s="1" t="s">
        <v>3090</v>
      </c>
      <c r="X986" s="1" t="s">
        <v>4340</v>
      </c>
      <c r="Y986" s="1" t="s">
        <v>5534</v>
      </c>
      <c r="Z986" s="1" t="s">
        <v>6728</v>
      </c>
      <c r="AA986" s="1" t="s">
        <v>7922</v>
      </c>
      <c r="AB986" s="1" t="s">
        <v>9125</v>
      </c>
      <c r="AC986" s="2" t="s">
        <v>10378</v>
      </c>
      <c r="AD986" s="4" t="s">
        <v>11792</v>
      </c>
    </row>
    <row r="987" spans="1:30" x14ac:dyDescent="0.35">
      <c r="A987" s="3" t="s">
        <v>312</v>
      </c>
      <c r="B987" s="3" t="str">
        <f>PROPER(AmazonProductData[[#This Row],[P_edit_3]])</f>
        <v>Irusu Play Vr Plus</v>
      </c>
      <c r="C987" s="3" t="str">
        <f>SUBSTITUTE(AmazonProductData[[#This Row],[P_edit_2]],"/","")</f>
        <v>Irusu Play VR Plus</v>
      </c>
      <c r="D987" s="3" t="str">
        <f>SUBSTITUTE(AmazonProductData[[#This Row],[P_edit_1]],"!!","")</f>
        <v>Irusu Play VR Plus</v>
      </c>
      <c r="E987" s="3" t="str">
        <f>LEFT(AmazonProductData[[#This Row],[product_name-original]],FIND("~",SUBSTITUTE(AmazonProductData[[#This Row],[product_name-original]]," ","~",4))-1)</f>
        <v>Irusu Play VR Plus</v>
      </c>
      <c r="F987" s="1" t="s">
        <v>1661</v>
      </c>
      <c r="G987" s="1" t="str">
        <f>LEFT(AmazonProductData[[#This Row],[category-orginal]],FIND("|",AmazonProductData[[#This Row],[category-orginal]]))</f>
        <v>Electronics|</v>
      </c>
      <c r="H987" s="1" t="str">
        <f>SUBSTITUTE(AmazonProductData[[#This Row],[category-old3]], "OfficeProducts", "Office Products")</f>
        <v>Electronics</v>
      </c>
      <c r="I987" s="1" t="str">
        <f>SUBSTITUTE(AmazonProductData[[#This Row],[Category2]], "&amp;", " &amp; ")</f>
        <v>Electronics</v>
      </c>
      <c r="J987" s="1" t="str">
        <f>SUBSTITUTE(AmazonProductData[[#This Row],[category-old2]],"|","")</f>
        <v>Electronics</v>
      </c>
      <c r="K987" s="1" t="s">
        <v>2706</v>
      </c>
      <c r="L987" s="13">
        <v>2699</v>
      </c>
      <c r="M987" s="13" t="str">
        <f>IF(AmazonProductData[[#This Row],[Actual_price]]&lt;200,"₹200",IF(AmazonProductData[[#This Row],[Actual_price]]&lt;=500,"₹200–₹500"," &gt;₹500)"))</f>
        <v xml:space="preserve"> &gt;₹500)</v>
      </c>
      <c r="N987" s="36">
        <v>3500</v>
      </c>
      <c r="O987" s="36" t="str">
        <f>IF(AmazonProductData[[#This Row],[Discount_percentage]]&gt;=0.5,"50% or More","Less Than 50%")</f>
        <v>Less Than 50%</v>
      </c>
      <c r="P987" s="27">
        <v>0.23</v>
      </c>
      <c r="Q987" s="32" t="str">
        <f>IF(AmazonProductData[[#This Row],[Rating]]&lt;3,"Good",IF(AmazonProductData[[#This Row],[Rating]]&lt;=3.9,"Very Good","Excellent"))</f>
        <v>Very Good</v>
      </c>
      <c r="R987" s="32">
        <f>AmazonProductData[[#This Row],[Rating]]*AmazonProductData[[#This Row],[Rating_count]]</f>
        <v>2173.5</v>
      </c>
      <c r="S987" s="17">
        <v>3.5</v>
      </c>
      <c r="T987" s="17">
        <f>AmazonProductData[[#This Row],[Actual_price]]*AmazonProductData[[#This Row],[Rating_count]]</f>
        <v>2173500</v>
      </c>
      <c r="U987" s="17" t="str">
        <f>IF(AmazonProductData[[#This Row],[Rating_count]]&lt;1000,"Less than 1k Reviews","More than 1k Reviews")</f>
        <v>Less than 1k Reviews</v>
      </c>
      <c r="V987" s="20">
        <v>621</v>
      </c>
      <c r="W987" s="1" t="s">
        <v>3193</v>
      </c>
      <c r="X987" s="1" t="s">
        <v>4427</v>
      </c>
      <c r="Y987" s="1" t="s">
        <v>5621</v>
      </c>
      <c r="Z987" s="1" t="s">
        <v>6815</v>
      </c>
      <c r="AA987" s="1" t="s">
        <v>8009</v>
      </c>
      <c r="AB987" s="1" t="s">
        <v>9213</v>
      </c>
      <c r="AC987" s="2" t="s">
        <v>10486</v>
      </c>
      <c r="AD987" s="4" t="s">
        <v>11904</v>
      </c>
    </row>
    <row r="988" spans="1:30" hidden="1" x14ac:dyDescent="0.35">
      <c r="A988" s="3" t="s">
        <v>68</v>
      </c>
      <c r="B988" s="3" t="str">
        <f>PROPER(AmazonProductData[[#This Row],[P_edit_3]])</f>
        <v>Model-P4 6 Way Swivel</v>
      </c>
      <c r="C988" s="3" t="str">
        <f>SUBSTITUTE(AmazonProductData[[#This Row],[P_edit_2]],"/","")</f>
        <v>Model-P4 6 Way Swivel</v>
      </c>
      <c r="D988" s="3" t="str">
        <f>SUBSTITUTE(AmazonProductData[[#This Row],[P_edit_1]],"!!","")</f>
        <v>Model-P4 6 Way Swivel</v>
      </c>
      <c r="E988" s="3" t="str">
        <f>LEFT(AmazonProductData[[#This Row],[product_name-original]],FIND("~",SUBSTITUTE(AmazonProductData[[#This Row],[product_name-original]]," ","~",4))-1)</f>
        <v>Model-P4 6 Way Swivel</v>
      </c>
      <c r="F988" s="1" t="s">
        <v>1419</v>
      </c>
      <c r="G988" s="1" t="str">
        <f>LEFT(AmazonProductData[[#This Row],[category-orginal]],FIND("|",AmazonProductData[[#This Row],[category-orginal]]))</f>
        <v>Electronics|</v>
      </c>
      <c r="H988" s="1" t="str">
        <f>SUBSTITUTE(AmazonProductData[[#This Row],[category-old3]], "OfficeProducts", "Office Products")</f>
        <v>Electronics</v>
      </c>
      <c r="I988" s="1" t="str">
        <f>SUBSTITUTE(AmazonProductData[[#This Row],[Category2]], "&amp;", " &amp; ")</f>
        <v>Electronics</v>
      </c>
      <c r="J988" s="1" t="str">
        <f>SUBSTITUTE(AmazonProductData[[#This Row],[category-old2]],"|","")</f>
        <v>Electronics</v>
      </c>
      <c r="K988" s="1" t="s">
        <v>2694</v>
      </c>
      <c r="L988" s="13">
        <v>1599</v>
      </c>
      <c r="M988" s="13" t="str">
        <f>IF(AmazonProductData[[#This Row],[Actual_price]]&lt;200,"₹200",IF(AmazonProductData[[#This Row],[Actual_price]]&lt;=500,"₹200–₹500"," &gt;₹500)"))</f>
        <v xml:space="preserve"> &gt;₹500)</v>
      </c>
      <c r="N988" s="36">
        <v>2999</v>
      </c>
      <c r="O988" s="36" t="str">
        <f>IF(AmazonProductData[[#This Row],[Discount_percentage]]&gt;=0.5,"50% or More","Less Than 50%")</f>
        <v>Less Than 50%</v>
      </c>
      <c r="P988" s="27">
        <v>0.47</v>
      </c>
      <c r="Q988" s="32" t="str">
        <f>IF(AmazonProductData[[#This Row],[Rating]]&lt;3,"Good",IF(AmazonProductData[[#This Row],[Rating]]&lt;=3.9,"Very Good","Excellent"))</f>
        <v>Excellent</v>
      </c>
      <c r="R988" s="32">
        <f>AmazonProductData[[#This Row],[Rating]]*AmazonProductData[[#This Row],[Rating_count]]</f>
        <v>11453.4</v>
      </c>
      <c r="S988" s="17">
        <v>4.2</v>
      </c>
      <c r="T988" s="17">
        <f>AmazonProductData[[#This Row],[Actual_price]]*AmazonProductData[[#This Row],[Rating_count]]</f>
        <v>8178273</v>
      </c>
      <c r="U988" s="17" t="str">
        <f>IF(AmazonProductData[[#This Row],[Rating_count]]&lt;1000,"Less than 1k Reviews","More than 1k Reviews")</f>
        <v>More than 1k Reviews</v>
      </c>
      <c r="V988" s="20">
        <v>2727</v>
      </c>
      <c r="W988" s="1" t="s">
        <v>2966</v>
      </c>
      <c r="X988" s="1" t="s">
        <v>4249</v>
      </c>
      <c r="Y988" s="1" t="s">
        <v>5443</v>
      </c>
      <c r="Z988" s="1" t="s">
        <v>6637</v>
      </c>
      <c r="AA988" s="1" t="s">
        <v>7831</v>
      </c>
      <c r="AB988" s="1" t="s">
        <v>9026</v>
      </c>
      <c r="AC988" s="2" t="s">
        <v>10248</v>
      </c>
      <c r="AD988" s="4" t="s">
        <v>11660</v>
      </c>
    </row>
    <row r="989" spans="1:30" hidden="1" x14ac:dyDescent="0.35">
      <c r="A989" s="3" t="s">
        <v>550</v>
      </c>
      <c r="B989" s="3" t="str">
        <f>PROPER(AmazonProductData[[#This Row],[P_edit_3]])</f>
        <v>Ambrane 27000Mah Power Bank,</v>
      </c>
      <c r="C989" s="3" t="str">
        <f>SUBSTITUTE(AmazonProductData[[#This Row],[P_edit_2]],"/","")</f>
        <v>Ambrane 27000mAh Power Bank,</v>
      </c>
      <c r="D989" s="3" t="str">
        <f>SUBSTITUTE(AmazonProductData[[#This Row],[P_edit_1]],"!!","")</f>
        <v>Ambrane 27000mAh Power Bank,</v>
      </c>
      <c r="E989" s="3" t="str">
        <f>LEFT(AmazonProductData[[#This Row],[product_name-original]],FIND("~",SUBSTITUTE(AmazonProductData[[#This Row],[product_name-original]]," ","~",4))-1)</f>
        <v>Ambrane 27000mAh Power Bank,</v>
      </c>
      <c r="F989" s="1" t="s">
        <v>1887</v>
      </c>
      <c r="G989" s="1" t="str">
        <f>LEFT(AmazonProductData[[#This Row],[category-orginal]],FIND("|",AmazonProductData[[#This Row],[category-orginal]]))</f>
        <v>Electronics|</v>
      </c>
      <c r="H989" s="1" t="str">
        <f>SUBSTITUTE(AmazonProductData[[#This Row],[category-old3]], "OfficeProducts", "Office Products")</f>
        <v>Electronics</v>
      </c>
      <c r="I989" s="1" t="str">
        <f>SUBSTITUTE(AmazonProductData[[#This Row],[Category2]], "&amp;", " &amp; ")</f>
        <v>Electronics</v>
      </c>
      <c r="J989" s="1" t="str">
        <f>SUBSTITUTE(AmazonProductData[[#This Row],[category-old2]],"|","")</f>
        <v>Electronics</v>
      </c>
      <c r="K989" s="1" t="s">
        <v>2708</v>
      </c>
      <c r="L989" s="13">
        <v>2499</v>
      </c>
      <c r="M989" s="13" t="str">
        <f>IF(AmazonProductData[[#This Row],[Actual_price]]&lt;200,"₹200",IF(AmazonProductData[[#This Row],[Actual_price]]&lt;=500,"₹200–₹500"," &gt;₹500)"))</f>
        <v xml:space="preserve"> &gt;₹500)</v>
      </c>
      <c r="N989" s="36">
        <v>2999</v>
      </c>
      <c r="O989" s="36" t="str">
        <f>IF(AmazonProductData[[#This Row],[Discount_percentage]]&gt;=0.5,"50% or More","Less Than 50%")</f>
        <v>Less Than 50%</v>
      </c>
      <c r="P989" s="27">
        <v>0.17</v>
      </c>
      <c r="Q989" s="32" t="str">
        <f>IF(AmazonProductData[[#This Row],[Rating]]&lt;3,"Good",IF(AmazonProductData[[#This Row],[Rating]]&lt;=3.9,"Very Good","Excellent"))</f>
        <v>Excellent</v>
      </c>
      <c r="R989" s="32">
        <f>AmazonProductData[[#This Row],[Rating]]*AmazonProductData[[#This Row],[Rating_count]]</f>
        <v>12939.599999999999</v>
      </c>
      <c r="S989" s="17">
        <v>4.0999999999999996</v>
      </c>
      <c r="T989" s="17">
        <f>AmazonProductData[[#This Row],[Actual_price]]*AmazonProductData[[#This Row],[Rating_count]]</f>
        <v>9464844</v>
      </c>
      <c r="U989" s="17" t="str">
        <f>IF(AmazonProductData[[#This Row],[Rating_count]]&lt;1000,"Less than 1k Reviews","More than 1k Reviews")</f>
        <v>More than 1k Reviews</v>
      </c>
      <c r="V989" s="20">
        <v>3156</v>
      </c>
      <c r="W989" s="1" t="s">
        <v>3399</v>
      </c>
      <c r="X989" s="1" t="s">
        <v>4589</v>
      </c>
      <c r="Y989" s="1" t="s">
        <v>5783</v>
      </c>
      <c r="Z989" s="1" t="s">
        <v>6977</v>
      </c>
      <c r="AA989" s="1" t="s">
        <v>8171</v>
      </c>
      <c r="AB989" s="1" t="s">
        <v>9378</v>
      </c>
      <c r="AC989" s="2" t="s">
        <v>10734</v>
      </c>
      <c r="AD989" s="4" t="s">
        <v>12169</v>
      </c>
    </row>
    <row r="990" spans="1:30" hidden="1" x14ac:dyDescent="0.35">
      <c r="A990" s="3" t="s">
        <v>851</v>
      </c>
      <c r="B990" s="3" t="str">
        <f>PROPER(AmazonProductData[[#This Row],[P_edit_3]])</f>
        <v>Portronics Ruffpad 15 Re-Writable</v>
      </c>
      <c r="C990" s="3" t="str">
        <f>SUBSTITUTE(AmazonProductData[[#This Row],[P_edit_2]],"/","")</f>
        <v>Portronics Ruffpad 15 Re-Writable</v>
      </c>
      <c r="D990" s="3" t="str">
        <f>SUBSTITUTE(AmazonProductData[[#This Row],[P_edit_1]],"!!","")</f>
        <v>Portronics Ruffpad 15 Re-Writable</v>
      </c>
      <c r="E990" s="3" t="str">
        <f>LEFT(AmazonProductData[[#This Row],[product_name-original]],FIND("~",SUBSTITUTE(AmazonProductData[[#This Row],[product_name-original]]," ","~",4))-1)</f>
        <v>Portronics Ruffpad 15 Re-Writable</v>
      </c>
      <c r="F990" s="1" t="s">
        <v>2188</v>
      </c>
      <c r="G990" s="1" t="str">
        <f>LEFT(AmazonProductData[[#This Row],[category-orginal]],FIND("|",AmazonProductData[[#This Row],[category-orginal]]))</f>
        <v>OfficeProducts|</v>
      </c>
      <c r="H990" s="1" t="str">
        <f>SUBSTITUTE(AmazonProductData[[#This Row],[category-old3]], "OfficeProducts", "Office Products")</f>
        <v>Office Products</v>
      </c>
      <c r="I990" s="1" t="str">
        <f>SUBSTITUTE(AmazonProductData[[#This Row],[Category2]], "&amp;", " &amp; ")</f>
        <v>OfficeProducts</v>
      </c>
      <c r="J990" s="1" t="str">
        <f>SUBSTITUTE(AmazonProductData[[#This Row],[category-old2]],"|","")</f>
        <v>OfficeProducts</v>
      </c>
      <c r="K990" s="1" t="s">
        <v>2818</v>
      </c>
      <c r="L990" s="13">
        <v>1399</v>
      </c>
      <c r="M990" s="13" t="str">
        <f>IF(AmazonProductData[[#This Row],[Actual_price]]&lt;200,"₹200",IF(AmazonProductData[[#This Row],[Actual_price]]&lt;=500,"₹200–₹500"," &gt;₹500)"))</f>
        <v xml:space="preserve"> &gt;₹500)</v>
      </c>
      <c r="N990" s="36">
        <v>2999</v>
      </c>
      <c r="O990" s="36" t="str">
        <f>IF(AmazonProductData[[#This Row],[Discount_percentage]]&gt;=0.5,"50% or More","Less Than 50%")</f>
        <v>50% or More</v>
      </c>
      <c r="P990" s="27">
        <v>0.53</v>
      </c>
      <c r="Q990" s="32" t="str">
        <f>IF(AmazonProductData[[#This Row],[Rating]]&lt;3,"Good",IF(AmazonProductData[[#This Row],[Rating]]&lt;=3.9,"Very Good","Excellent"))</f>
        <v>Excellent</v>
      </c>
      <c r="R990" s="32">
        <f>AmazonProductData[[#This Row],[Rating]]*AmazonProductData[[#This Row],[Rating_count]]</f>
        <v>15179</v>
      </c>
      <c r="S990" s="17">
        <v>4.3</v>
      </c>
      <c r="T990" s="17">
        <f>AmazonProductData[[#This Row],[Actual_price]]*AmazonProductData[[#This Row],[Rating_count]]</f>
        <v>10586470</v>
      </c>
      <c r="U990" s="17" t="str">
        <f>IF(AmazonProductData[[#This Row],[Rating_count]]&lt;1000,"Less than 1k Reviews","More than 1k Reviews")</f>
        <v>More than 1k Reviews</v>
      </c>
      <c r="V990" s="20">
        <v>3530</v>
      </c>
      <c r="W990" s="1" t="s">
        <v>3696</v>
      </c>
      <c r="X990" s="1" t="s">
        <v>4886</v>
      </c>
      <c r="Y990" s="1" t="s">
        <v>6080</v>
      </c>
      <c r="Z990" s="1" t="s">
        <v>7274</v>
      </c>
      <c r="AA990" s="1" t="s">
        <v>8468</v>
      </c>
      <c r="AB990" s="1" t="s">
        <v>9678</v>
      </c>
      <c r="AC990" s="2" t="s">
        <v>11084</v>
      </c>
      <c r="AD990" s="4" t="s">
        <v>12540</v>
      </c>
    </row>
    <row r="991" spans="1:30" hidden="1" x14ac:dyDescent="0.35">
      <c r="A991" s="3" t="s">
        <v>733</v>
      </c>
      <c r="B991" s="3" t="str">
        <f>PROPER(AmazonProductData[[#This Row],[P_edit_3]])</f>
        <v>Cuzor 12V Mini Ups</v>
      </c>
      <c r="C991" s="3" t="str">
        <f>SUBSTITUTE(AmazonProductData[[#This Row],[P_edit_2]],"/","")</f>
        <v>Cuzor 12V Mini ups</v>
      </c>
      <c r="D991" s="3" t="str">
        <f>SUBSTITUTE(AmazonProductData[[#This Row],[P_edit_1]],"!!","")</f>
        <v>Cuzor 12V Mini ups</v>
      </c>
      <c r="E991" s="3" t="str">
        <f>LEFT(AmazonProductData[[#This Row],[product_name-original]],FIND("~",SUBSTITUTE(AmazonProductData[[#This Row],[product_name-original]]," ","~",4))-1)</f>
        <v>Cuzor 12V Mini ups</v>
      </c>
      <c r="F991" s="1" t="s">
        <v>2070</v>
      </c>
      <c r="G991" s="1" t="str">
        <f>LEFT(AmazonProductData[[#This Row],[category-orginal]],FIND("|",AmazonProductData[[#This Row],[category-orginal]]))</f>
        <v>Computers&amp;Accessories|</v>
      </c>
      <c r="H991" s="1" t="str">
        <f>SUBSTITUTE(AmazonProductData[[#This Row],[category-old3]], "OfficeProducts", "Office Products")</f>
        <v>Computers &amp; Accessories</v>
      </c>
      <c r="I991" s="1" t="str">
        <f>SUBSTITUTE(AmazonProductData[[#This Row],[Category2]], "&amp;", " &amp; ")</f>
        <v>Computers &amp; Accessories</v>
      </c>
      <c r="J991" s="1" t="str">
        <f>SUBSTITUTE(AmazonProductData[[#This Row],[category-old2]],"|","")</f>
        <v>Computers&amp;Accessories</v>
      </c>
      <c r="K991" s="1" t="s">
        <v>2757</v>
      </c>
      <c r="L991" s="13">
        <v>1499</v>
      </c>
      <c r="M991" s="13" t="str">
        <f>IF(AmazonProductData[[#This Row],[Actual_price]]&lt;200,"₹200",IF(AmazonProductData[[#This Row],[Actual_price]]&lt;=500,"₹200–₹500"," &gt;₹500)"))</f>
        <v xml:space="preserve"> &gt;₹500)</v>
      </c>
      <c r="N991" s="36">
        <v>2999</v>
      </c>
      <c r="O991" s="36" t="str">
        <f>IF(AmazonProductData[[#This Row],[Discount_percentage]]&gt;=0.5,"50% or More","Less Than 50%")</f>
        <v>50% or More</v>
      </c>
      <c r="P991" s="27">
        <v>0.5</v>
      </c>
      <c r="Q991" s="32" t="str">
        <f>IF(AmazonProductData[[#This Row],[Rating]]&lt;3,"Good",IF(AmazonProductData[[#This Row],[Rating]]&lt;=3.9,"Very Good","Excellent"))</f>
        <v>Excellent</v>
      </c>
      <c r="R991" s="32">
        <f>AmazonProductData[[#This Row],[Rating]]*AmazonProductData[[#This Row],[Rating_count]]</f>
        <v>38952</v>
      </c>
      <c r="S991" s="17">
        <v>4.5</v>
      </c>
      <c r="T991" s="17">
        <f>AmazonProductData[[#This Row],[Actual_price]]*AmazonProductData[[#This Row],[Rating_count]]</f>
        <v>25959344</v>
      </c>
      <c r="U991" s="17" t="str">
        <f>IF(AmazonProductData[[#This Row],[Rating_count]]&lt;1000,"Less than 1k Reviews","More than 1k Reviews")</f>
        <v>More than 1k Reviews</v>
      </c>
      <c r="V991" s="20">
        <v>8656</v>
      </c>
      <c r="W991" s="1" t="s">
        <v>3579</v>
      </c>
      <c r="X991" s="1" t="s">
        <v>4772</v>
      </c>
      <c r="Y991" s="1" t="s">
        <v>5966</v>
      </c>
      <c r="Z991" s="1" t="s">
        <v>7160</v>
      </c>
      <c r="AA991" s="1" t="s">
        <v>8354</v>
      </c>
      <c r="AB991" s="1" t="s">
        <v>9563</v>
      </c>
      <c r="AC991" s="2" t="s">
        <v>10953</v>
      </c>
      <c r="AD991" s="4" t="s">
        <v>12401</v>
      </c>
    </row>
    <row r="992" spans="1:30" hidden="1" x14ac:dyDescent="0.35">
      <c r="A992" s="3" t="s">
        <v>832</v>
      </c>
      <c r="B992" s="3" t="str">
        <f>PROPER(AmazonProductData[[#This Row],[P_edit_3]])</f>
        <v>Zinq Ups For Router,</v>
      </c>
      <c r="C992" s="3" t="str">
        <f>SUBSTITUTE(AmazonProductData[[#This Row],[P_edit_2]],"/","")</f>
        <v>Zinq UPS for Router,</v>
      </c>
      <c r="D992" s="3" t="str">
        <f>SUBSTITUTE(AmazonProductData[[#This Row],[P_edit_1]],"!!","")</f>
        <v>Zinq UPS for Router,</v>
      </c>
      <c r="E992" s="3" t="str">
        <f>LEFT(AmazonProductData[[#This Row],[product_name-original]],FIND("~",SUBSTITUTE(AmazonProductData[[#This Row],[product_name-original]]," ","~",4))-1)</f>
        <v>Zinq UPS for Router,</v>
      </c>
      <c r="F992" s="1" t="s">
        <v>2169</v>
      </c>
      <c r="G992" s="1" t="str">
        <f>LEFT(AmazonProductData[[#This Row],[category-orginal]],FIND("|",AmazonProductData[[#This Row],[category-orginal]]))</f>
        <v>Computers&amp;Accessories|</v>
      </c>
      <c r="H992" s="1" t="str">
        <f>SUBSTITUTE(AmazonProductData[[#This Row],[category-old3]], "OfficeProducts", "Office Products")</f>
        <v>Computers &amp; Accessories</v>
      </c>
      <c r="I992" s="1" t="str">
        <f>SUBSTITUTE(AmazonProductData[[#This Row],[Category2]], "&amp;", " &amp; ")</f>
        <v>Computers &amp; Accessories</v>
      </c>
      <c r="J992" s="1" t="str">
        <f>SUBSTITUTE(AmazonProductData[[#This Row],[category-old2]],"|","")</f>
        <v>Computers&amp;Accessories</v>
      </c>
      <c r="K992" s="1" t="s">
        <v>2757</v>
      </c>
      <c r="L992" s="13">
        <v>1199</v>
      </c>
      <c r="M992" s="13" t="str">
        <f>IF(AmazonProductData[[#This Row],[Actual_price]]&lt;200,"₹200",IF(AmazonProductData[[#This Row],[Actual_price]]&lt;=500,"₹200–₹500"," &gt;₹500)"))</f>
        <v xml:space="preserve"> &gt;₹500)</v>
      </c>
      <c r="N992" s="36">
        <v>2999</v>
      </c>
      <c r="O992" s="36" t="str">
        <f>IF(AmazonProductData[[#This Row],[Discount_percentage]]&gt;=0.5,"50% or More","Less Than 50%")</f>
        <v>50% or More</v>
      </c>
      <c r="P992" s="27">
        <v>0.6</v>
      </c>
      <c r="Q992" s="32" t="str">
        <f>IF(AmazonProductData[[#This Row],[Rating]]&lt;3,"Good",IF(AmazonProductData[[#This Row],[Rating]]&lt;=3.9,"Very Good","Excellent"))</f>
        <v>Excellent</v>
      </c>
      <c r="R992" s="32">
        <f>AmazonProductData[[#This Row],[Rating]]*AmazonProductData[[#This Row],[Rating_count]]</f>
        <v>43972.499999999993</v>
      </c>
      <c r="S992" s="17">
        <v>4.0999999999999996</v>
      </c>
      <c r="T992" s="17">
        <f>AmazonProductData[[#This Row],[Actual_price]]*AmazonProductData[[#This Row],[Rating_count]]</f>
        <v>32164275</v>
      </c>
      <c r="U992" s="17" t="str">
        <f>IF(AmazonProductData[[#This Row],[Rating_count]]&lt;1000,"Less than 1k Reviews","More than 1k Reviews")</f>
        <v>More than 1k Reviews</v>
      </c>
      <c r="V992" s="20">
        <v>10725</v>
      </c>
      <c r="W992" s="1" t="s">
        <v>3677</v>
      </c>
      <c r="X992" s="1" t="s">
        <v>4869</v>
      </c>
      <c r="Y992" s="1" t="s">
        <v>6063</v>
      </c>
      <c r="Z992" s="1" t="s">
        <v>7257</v>
      </c>
      <c r="AA992" s="1" t="s">
        <v>8451</v>
      </c>
      <c r="AB992" s="1" t="s">
        <v>9661</v>
      </c>
      <c r="AC992" s="2" t="s">
        <v>11063</v>
      </c>
      <c r="AD992" s="4" t="s">
        <v>12518</v>
      </c>
    </row>
    <row r="993" spans="1:30" hidden="1" x14ac:dyDescent="0.35">
      <c r="A993" s="3" t="s">
        <v>860</v>
      </c>
      <c r="B993" s="3" t="str">
        <f>PROPER(AmazonProductData[[#This Row],[P_edit_3]])</f>
        <v>Xiaomi Mi 4A Dual_Band</v>
      </c>
      <c r="C993" s="3" t="str">
        <f>SUBSTITUTE(AmazonProductData[[#This Row],[P_edit_2]],"/","")</f>
        <v>Xiaomi Mi 4A Dual_Band</v>
      </c>
      <c r="D993" s="3" t="str">
        <f>SUBSTITUTE(AmazonProductData[[#This Row],[P_edit_1]],"!!","")</f>
        <v>Xiaomi Mi 4A Dual_Band</v>
      </c>
      <c r="E993" s="3" t="str">
        <f>LEFT(AmazonProductData[[#This Row],[product_name-original]],FIND("~",SUBSTITUTE(AmazonProductData[[#This Row],[product_name-original]]," ","~",4))-1)</f>
        <v>Xiaomi Mi 4A Dual_Band</v>
      </c>
      <c r="F993" s="1" t="s">
        <v>2197</v>
      </c>
      <c r="G993" s="1" t="str">
        <f>LEFT(AmazonProductData[[#This Row],[category-orginal]],FIND("|",AmazonProductData[[#This Row],[category-orginal]]))</f>
        <v>Computers&amp;Accessories|</v>
      </c>
      <c r="H993" s="1" t="str">
        <f>SUBSTITUTE(AmazonProductData[[#This Row],[category-old3]], "OfficeProducts", "Office Products")</f>
        <v>Computers &amp; Accessories</v>
      </c>
      <c r="I993" s="1" t="str">
        <f>SUBSTITUTE(AmazonProductData[[#This Row],[Category2]], "&amp;", " &amp; ")</f>
        <v>Computers &amp; Accessories</v>
      </c>
      <c r="J993" s="1" t="str">
        <f>SUBSTITUTE(AmazonProductData[[#This Row],[category-old2]],"|","")</f>
        <v>Computers&amp;Accessories</v>
      </c>
      <c r="K993" s="1" t="s">
        <v>2757</v>
      </c>
      <c r="L993" s="13">
        <v>1565</v>
      </c>
      <c r="M993" s="13" t="str">
        <f>IF(AmazonProductData[[#This Row],[Actual_price]]&lt;200,"₹200",IF(AmazonProductData[[#This Row],[Actual_price]]&lt;=500,"₹200–₹500"," &gt;₹500)"))</f>
        <v xml:space="preserve"> &gt;₹500)</v>
      </c>
      <c r="N993" s="36">
        <v>2999</v>
      </c>
      <c r="O993" s="36" t="str">
        <f>IF(AmazonProductData[[#This Row],[Discount_percentage]]&gt;=0.5,"50% or More","Less Than 50%")</f>
        <v>Less Than 50%</v>
      </c>
      <c r="P993" s="27">
        <v>0.48</v>
      </c>
      <c r="Q993" s="32" t="str">
        <f>IF(AmazonProductData[[#This Row],[Rating]]&lt;3,"Good",IF(AmazonProductData[[#This Row],[Rating]]&lt;=3.9,"Very Good","Excellent"))</f>
        <v>Excellent</v>
      </c>
      <c r="R993" s="32">
        <f>AmazonProductData[[#This Row],[Rating]]*AmazonProductData[[#This Row],[Rating_count]]</f>
        <v>44452</v>
      </c>
      <c r="S993" s="17">
        <v>4</v>
      </c>
      <c r="T993" s="17">
        <f>AmazonProductData[[#This Row],[Actual_price]]*AmazonProductData[[#This Row],[Rating_count]]</f>
        <v>33327887</v>
      </c>
      <c r="U993" s="17" t="str">
        <f>IF(AmazonProductData[[#This Row],[Rating_count]]&lt;1000,"Less than 1k Reviews","More than 1k Reviews")</f>
        <v>More than 1k Reviews</v>
      </c>
      <c r="V993" s="20">
        <v>11113</v>
      </c>
      <c r="W993" s="1" t="s">
        <v>3705</v>
      </c>
      <c r="X993" s="1" t="s">
        <v>4895</v>
      </c>
      <c r="Y993" s="1" t="s">
        <v>6089</v>
      </c>
      <c r="Z993" s="1" t="s">
        <v>7283</v>
      </c>
      <c r="AA993" s="1" t="s">
        <v>8477</v>
      </c>
      <c r="AB993" s="1" t="s">
        <v>9687</v>
      </c>
      <c r="AC993" s="2" t="s">
        <v>11095</v>
      </c>
      <c r="AD993" s="4" t="s">
        <v>12552</v>
      </c>
    </row>
    <row r="994" spans="1:30" hidden="1" x14ac:dyDescent="0.35">
      <c r="A994" s="3" t="s">
        <v>867</v>
      </c>
      <c r="B994" s="3" t="str">
        <f>PROPER(AmazonProductData[[#This Row],[P_edit_3]])</f>
        <v>Redgear Cosmo 7,1 Usb</v>
      </c>
      <c r="C994" s="3" t="str">
        <f>SUBSTITUTE(AmazonProductData[[#This Row],[P_edit_2]],"/","")</f>
        <v>Redgear Cosmo 7,1 Usb</v>
      </c>
      <c r="D994" s="3" t="str">
        <f>SUBSTITUTE(AmazonProductData[[#This Row],[P_edit_1]],"!!","")</f>
        <v>Redgear Cosmo 7,1 Usb</v>
      </c>
      <c r="E994" s="3" t="str">
        <f>LEFT(AmazonProductData[[#This Row],[product_name-original]],FIND("~",SUBSTITUTE(AmazonProductData[[#This Row],[product_name-original]]," ","~",4))-1)</f>
        <v>Redgear Cosmo 7,1 Usb</v>
      </c>
      <c r="F994" s="1" t="s">
        <v>2204</v>
      </c>
      <c r="G994" s="1" t="str">
        <f>LEFT(AmazonProductData[[#This Row],[category-orginal]],FIND("|",AmazonProductData[[#This Row],[category-orginal]]))</f>
        <v>Computers&amp;Accessories|</v>
      </c>
      <c r="H994" s="1" t="str">
        <f>SUBSTITUTE(AmazonProductData[[#This Row],[category-old3]], "OfficeProducts", "Office Products")</f>
        <v>Computers &amp; Accessories</v>
      </c>
      <c r="I994" s="1" t="str">
        <f>SUBSTITUTE(AmazonProductData[[#This Row],[Category2]], "&amp;", " &amp; ")</f>
        <v>Computers &amp; Accessories</v>
      </c>
      <c r="J994" s="1" t="str">
        <f>SUBSTITUTE(AmazonProductData[[#This Row],[category-old2]],"|","")</f>
        <v>Computers&amp;Accessories</v>
      </c>
      <c r="K994" s="1" t="s">
        <v>2814</v>
      </c>
      <c r="L994" s="13">
        <v>1990</v>
      </c>
      <c r="M994" s="13" t="str">
        <f>IF(AmazonProductData[[#This Row],[Actual_price]]&lt;200,"₹200",IF(AmazonProductData[[#This Row],[Actual_price]]&lt;=500,"₹200–₹500"," &gt;₹500)"))</f>
        <v xml:space="preserve"> &gt;₹500)</v>
      </c>
      <c r="N994" s="36">
        <v>2999</v>
      </c>
      <c r="O994" s="36" t="str">
        <f>IF(AmazonProductData[[#This Row],[Discount_percentage]]&gt;=0.5,"50% or More","Less Than 50%")</f>
        <v>Less Than 50%</v>
      </c>
      <c r="P994" s="27">
        <v>0.34</v>
      </c>
      <c r="Q994" s="32" t="str">
        <f>IF(AmazonProductData[[#This Row],[Rating]]&lt;3,"Good",IF(AmazonProductData[[#This Row],[Rating]]&lt;=3.9,"Very Good","Excellent"))</f>
        <v>Excellent</v>
      </c>
      <c r="R994" s="32">
        <f>AmazonProductData[[#This Row],[Rating]]*AmazonProductData[[#This Row],[Rating_count]]</f>
        <v>61219.1</v>
      </c>
      <c r="S994" s="17">
        <v>4.3</v>
      </c>
      <c r="T994" s="17">
        <f>AmazonProductData[[#This Row],[Actual_price]]*AmazonProductData[[#This Row],[Rating_count]]</f>
        <v>42696763</v>
      </c>
      <c r="U994" s="17" t="str">
        <f>IF(AmazonProductData[[#This Row],[Rating_count]]&lt;1000,"Less than 1k Reviews","More than 1k Reviews")</f>
        <v>More than 1k Reviews</v>
      </c>
      <c r="V994" s="20">
        <v>14237</v>
      </c>
      <c r="W994" s="1" t="s">
        <v>3712</v>
      </c>
      <c r="X994" s="1" t="s">
        <v>4902</v>
      </c>
      <c r="Y994" s="1" t="s">
        <v>6096</v>
      </c>
      <c r="Z994" s="1" t="s">
        <v>7290</v>
      </c>
      <c r="AA994" s="1" t="s">
        <v>8484</v>
      </c>
      <c r="AB994" s="1" t="s">
        <v>9695</v>
      </c>
      <c r="AC994" s="2" t="s">
        <v>11103</v>
      </c>
      <c r="AD994" s="4" t="s">
        <v>12561</v>
      </c>
    </row>
    <row r="995" spans="1:30" x14ac:dyDescent="0.35">
      <c r="A995" s="3" t="s">
        <v>116</v>
      </c>
      <c r="B995" s="3" t="str">
        <f>PROPER(AmazonProductData[[#This Row],[P_edit_3]])</f>
        <v>Electvision Remote Control Compatible</v>
      </c>
      <c r="C995" s="3" t="str">
        <f>SUBSTITUTE(AmazonProductData[[#This Row],[P_edit_2]],"/","")</f>
        <v>Electvision Remote Control Compatible</v>
      </c>
      <c r="D995" s="3" t="str">
        <f>SUBSTITUTE(AmazonProductData[[#This Row],[P_edit_1]],"!!","")</f>
        <v>Electvision Remote Control Compatible</v>
      </c>
      <c r="E995" s="3" t="str">
        <f>LEFT(AmazonProductData[[#This Row],[product_name-original]],FIND("~",SUBSTITUTE(AmazonProductData[[#This Row],[product_name-original]]," ","~",4))-1)</f>
        <v>Electvision Remote Control Compatible</v>
      </c>
      <c r="F995" s="1" t="s">
        <v>1467</v>
      </c>
      <c r="G995" s="1" t="str">
        <f>LEFT(AmazonProductData[[#This Row],[category-orginal]],FIND("|",AmazonProductData[[#This Row],[category-orginal]]))</f>
        <v>Electronics|</v>
      </c>
      <c r="H995" s="1" t="str">
        <f>SUBSTITUTE(AmazonProductData[[#This Row],[category-old3]], "OfficeProducts", "Office Products")</f>
        <v>Electronics</v>
      </c>
      <c r="I995" s="1" t="str">
        <f>SUBSTITUTE(AmazonProductData[[#This Row],[Category2]], "&amp;", " &amp; ")</f>
        <v>Electronics</v>
      </c>
      <c r="J995" s="1" t="str">
        <f>SUBSTITUTE(AmazonProductData[[#This Row],[category-old2]],"|","")</f>
        <v>Electronics</v>
      </c>
      <c r="K995" s="1" t="s">
        <v>2692</v>
      </c>
      <c r="L995" s="13">
        <v>1299</v>
      </c>
      <c r="M995" s="13" t="str">
        <f>IF(AmazonProductData[[#This Row],[Actual_price]]&lt;200,"₹200",IF(AmazonProductData[[#This Row],[Actual_price]]&lt;=500,"₹200–₹500"," &gt;₹500)"))</f>
        <v xml:space="preserve"> &gt;₹500)</v>
      </c>
      <c r="N995" s="36">
        <v>1999</v>
      </c>
      <c r="O995" s="36" t="str">
        <f>IF(AmazonProductData[[#This Row],[Discount_percentage]]&gt;=0.5,"50% or More","Less Than 50%")</f>
        <v>Less Than 50%</v>
      </c>
      <c r="P995" s="27">
        <v>0.35</v>
      </c>
      <c r="Q995" s="32" t="str">
        <f>IF(AmazonProductData[[#This Row],[Rating]]&lt;3,"Good",IF(AmazonProductData[[#This Row],[Rating]]&lt;=3.9,"Very Good","Excellent"))</f>
        <v>Very Good</v>
      </c>
      <c r="R995" s="32">
        <f>AmazonProductData[[#This Row],[Rating]]*AmazonProductData[[#This Row],[Rating_count]]</f>
        <v>2124</v>
      </c>
      <c r="S995" s="17">
        <v>3.6</v>
      </c>
      <c r="T995" s="17">
        <f>AmazonProductData[[#This Row],[Actual_price]]*AmazonProductData[[#This Row],[Rating_count]]</f>
        <v>1179410</v>
      </c>
      <c r="U995" s="17" t="str">
        <f>IF(AmazonProductData[[#This Row],[Rating_count]]&lt;1000,"Less than 1k Reviews","More than 1k Reviews")</f>
        <v>Less than 1k Reviews</v>
      </c>
      <c r="V995" s="20">
        <v>590</v>
      </c>
      <c r="W995" s="1" t="s">
        <v>3011</v>
      </c>
      <c r="X995" s="1" t="s">
        <v>4283</v>
      </c>
      <c r="Y995" s="1" t="s">
        <v>5477</v>
      </c>
      <c r="Z995" s="1" t="s">
        <v>6671</v>
      </c>
      <c r="AA995" s="1" t="s">
        <v>7865</v>
      </c>
      <c r="AB995" s="1" t="s">
        <v>9065</v>
      </c>
      <c r="AC995" s="2" t="s">
        <v>10294</v>
      </c>
      <c r="AD995" s="4" t="s">
        <v>11708</v>
      </c>
    </row>
    <row r="996" spans="1:30" x14ac:dyDescent="0.35">
      <c r="A996" s="3" t="s">
        <v>78</v>
      </c>
      <c r="B996" s="3" t="str">
        <f>PROPER(AmazonProductData[[#This Row],[P_edit_3]])</f>
        <v>Swapkart Fast Charging Cable</v>
      </c>
      <c r="C996" s="3" t="str">
        <f>SUBSTITUTE(AmazonProductData[[#This Row],[P_edit_2]],"/","")</f>
        <v>SWAPKART Fast Charging Cable</v>
      </c>
      <c r="D996" s="3" t="str">
        <f>SUBSTITUTE(AmazonProductData[[#This Row],[P_edit_1]],"!!","")</f>
        <v>SWAPKART Fast Charging Cable</v>
      </c>
      <c r="E996" s="3" t="str">
        <f>LEFT(AmazonProductData[[#This Row],[product_name-original]],FIND("~",SUBSTITUTE(AmazonProductData[[#This Row],[product_name-original]]," ","~",4))-1)</f>
        <v>SWAPKART Fast Charging Cable</v>
      </c>
      <c r="F996" s="1" t="s">
        <v>1429</v>
      </c>
      <c r="G996" s="1" t="str">
        <f>LEFT(AmazonProductData[[#This Row],[category-orginal]],FIND("|",AmazonProductData[[#This Row],[category-orginal]]))</f>
        <v>Computers&amp;Accessories|</v>
      </c>
      <c r="H996" s="1" t="str">
        <f>SUBSTITUTE(AmazonProductData[[#This Row],[category-old3]], "OfficeProducts", "Office Products")</f>
        <v>Computers &amp; Accessories</v>
      </c>
      <c r="I996" s="1" t="str">
        <f>SUBSTITUTE(AmazonProductData[[#This Row],[Category2]], "&amp;", " &amp; ")</f>
        <v>Computers &amp; Accessories</v>
      </c>
      <c r="J996" s="1" t="str">
        <f>SUBSTITUTE(AmazonProductData[[#This Row],[category-old2]],"|","")</f>
        <v>Computers&amp;Accessories</v>
      </c>
      <c r="K996" s="1" t="s">
        <v>2688</v>
      </c>
      <c r="L996" s="13">
        <v>209</v>
      </c>
      <c r="M996" s="13" t="str">
        <f>IF(AmazonProductData[[#This Row],[Actual_price]]&lt;200,"₹200",IF(AmazonProductData[[#This Row],[Actual_price]]&lt;=500,"₹200–₹500"," &gt;₹500)"))</f>
        <v>₹200–₹500</v>
      </c>
      <c r="N996" s="36">
        <v>499</v>
      </c>
      <c r="O996" s="36" t="str">
        <f>IF(AmazonProductData[[#This Row],[Discount_percentage]]&gt;=0.5,"50% or More","Less Than 50%")</f>
        <v>50% or More</v>
      </c>
      <c r="P996" s="27">
        <v>0.57999999999999996</v>
      </c>
      <c r="Q996" s="32" t="str">
        <f>IF(AmazonProductData[[#This Row],[Rating]]&lt;3,"Good",IF(AmazonProductData[[#This Row],[Rating]]&lt;=3.9,"Very Good","Excellent"))</f>
        <v>Very Good</v>
      </c>
      <c r="R996" s="32">
        <f>AmazonProductData[[#This Row],[Rating]]*AmazonProductData[[#This Row],[Rating_count]]</f>
        <v>2090.4</v>
      </c>
      <c r="S996" s="17">
        <v>3.9</v>
      </c>
      <c r="T996" s="17">
        <f>AmazonProductData[[#This Row],[Actual_price]]*AmazonProductData[[#This Row],[Rating_count]]</f>
        <v>267464</v>
      </c>
      <c r="U996" s="17" t="str">
        <f>IF(AmazonProductData[[#This Row],[Rating_count]]&lt;1000,"Less than 1k Reviews","More than 1k Reviews")</f>
        <v>Less than 1k Reviews</v>
      </c>
      <c r="V996" s="20">
        <v>536</v>
      </c>
      <c r="W996" s="1" t="s">
        <v>2976</v>
      </c>
      <c r="X996" s="1" t="s">
        <v>4258</v>
      </c>
      <c r="Y996" s="1" t="s">
        <v>5452</v>
      </c>
      <c r="Z996" s="1" t="s">
        <v>6646</v>
      </c>
      <c r="AA996" s="1" t="s">
        <v>7840</v>
      </c>
      <c r="AB996" s="1" t="s">
        <v>9035</v>
      </c>
      <c r="AC996" s="2" t="s">
        <v>10258</v>
      </c>
      <c r="AD996" s="4" t="s">
        <v>11670</v>
      </c>
    </row>
    <row r="997" spans="1:30" hidden="1" x14ac:dyDescent="0.35">
      <c r="A997" s="3" t="s">
        <v>141</v>
      </c>
      <c r="B997" s="3" t="str">
        <f>PROPER(AmazonProductData[[#This Row],[P_edit_3]])</f>
        <v>Tp-Link Ac1300 Archer T3U</v>
      </c>
      <c r="C997" s="3" t="str">
        <f>SUBSTITUTE(AmazonProductData[[#This Row],[P_edit_2]],"/","")</f>
        <v>TP-LINK AC1300 Archer T3U</v>
      </c>
      <c r="D997" s="3" t="str">
        <f>SUBSTITUTE(AmazonProductData[[#This Row],[P_edit_1]],"!!","")</f>
        <v>TP-LINK AC1300 Archer T3U</v>
      </c>
      <c r="E997" s="3" t="str">
        <f>LEFT(AmazonProductData[[#This Row],[product_name-original]],FIND("~",SUBSTITUTE(AmazonProductData[[#This Row],[product_name-original]]," ","~",4))-1)</f>
        <v>TP-LINK AC1300 Archer T3U</v>
      </c>
      <c r="F997" s="1" t="s">
        <v>1492</v>
      </c>
      <c r="G997" s="1" t="str">
        <f>LEFT(AmazonProductData[[#This Row],[category-orginal]],FIND("|",AmazonProductData[[#This Row],[category-orginal]]))</f>
        <v>Computers&amp;Accessories|</v>
      </c>
      <c r="H997" s="1" t="str">
        <f>SUBSTITUTE(AmazonProductData[[#This Row],[category-old3]], "OfficeProducts", "Office Products")</f>
        <v>Computers &amp; Accessories</v>
      </c>
      <c r="I997" s="1" t="str">
        <f>SUBSTITUTE(AmazonProductData[[#This Row],[Category2]], "&amp;", " &amp; ")</f>
        <v>Computers &amp; Accessories</v>
      </c>
      <c r="J997" s="1" t="str">
        <f>SUBSTITUTE(AmazonProductData[[#This Row],[category-old2]],"|","")</f>
        <v>Computers&amp;Accessories</v>
      </c>
      <c r="K997" s="1" t="s">
        <v>2689</v>
      </c>
      <c r="L997" s="13">
        <v>1699</v>
      </c>
      <c r="M997" s="13" t="str">
        <f>IF(AmazonProductData[[#This Row],[Actual_price]]&lt;200,"₹200",IF(AmazonProductData[[#This Row],[Actual_price]]&lt;=500,"₹200–₹500"," &gt;₹500)"))</f>
        <v xml:space="preserve"> &gt;₹500)</v>
      </c>
      <c r="N997" s="36">
        <v>2999</v>
      </c>
      <c r="O997" s="36" t="str">
        <f>IF(AmazonProductData[[#This Row],[Discount_percentage]]&gt;=0.5,"50% or More","Less Than 50%")</f>
        <v>Less Than 50%</v>
      </c>
      <c r="P997" s="27">
        <v>0.43</v>
      </c>
      <c r="Q997" s="32" t="str">
        <f>IF(AmazonProductData[[#This Row],[Rating]]&lt;3,"Good",IF(AmazonProductData[[#This Row],[Rating]]&lt;=3.9,"Very Good","Excellent"))</f>
        <v>Excellent</v>
      </c>
      <c r="R997" s="32">
        <f>AmazonProductData[[#This Row],[Rating]]*AmazonProductData[[#This Row],[Rating_count]]</f>
        <v>109032.00000000001</v>
      </c>
      <c r="S997" s="17">
        <v>4.4000000000000004</v>
      </c>
      <c r="T997" s="17">
        <f>AmazonProductData[[#This Row],[Actual_price]]*AmazonProductData[[#This Row],[Rating_count]]</f>
        <v>74315220</v>
      </c>
      <c r="U997" s="17" t="str">
        <f>IF(AmazonProductData[[#This Row],[Rating_count]]&lt;1000,"Less than 1k Reviews","More than 1k Reviews")</f>
        <v>More than 1k Reviews</v>
      </c>
      <c r="V997" s="20">
        <v>24780</v>
      </c>
      <c r="W997" s="1" t="s">
        <v>3035</v>
      </c>
      <c r="X997" s="1" t="s">
        <v>4235</v>
      </c>
      <c r="Y997" s="1" t="s">
        <v>5429</v>
      </c>
      <c r="Z997" s="1" t="s">
        <v>6623</v>
      </c>
      <c r="AA997" s="1" t="s">
        <v>7817</v>
      </c>
      <c r="AB997" s="1" t="s">
        <v>9012</v>
      </c>
      <c r="AC997" s="2" t="s">
        <v>10319</v>
      </c>
      <c r="AD997" s="4" t="s">
        <v>11733</v>
      </c>
    </row>
    <row r="998" spans="1:30" hidden="1" x14ac:dyDescent="0.35">
      <c r="A998" s="3" t="s">
        <v>907</v>
      </c>
      <c r="B998" s="3" t="str">
        <f>PROPER(AmazonProductData[[#This Row],[P_edit_3]])</f>
        <v>Infinity (Jbl Fuze 100,</v>
      </c>
      <c r="C998" s="3" t="str">
        <f>SUBSTITUTE(AmazonProductData[[#This Row],[P_edit_2]],"/","")</f>
        <v>Infinity (JBL Fuze 100,</v>
      </c>
      <c r="D998" s="3" t="str">
        <f>SUBSTITUTE(AmazonProductData[[#This Row],[P_edit_1]],"!!","")</f>
        <v>Infinity (JBL Fuze 100,</v>
      </c>
      <c r="E998" s="3" t="str">
        <f>LEFT(AmazonProductData[[#This Row],[product_name-original]],FIND("~",SUBSTITUTE(AmazonProductData[[#This Row],[product_name-original]]," ","~",4))-1)</f>
        <v>Infinity (JBL Fuze 100,</v>
      </c>
      <c r="F998" s="1" t="s">
        <v>2244</v>
      </c>
      <c r="G998" s="1" t="str">
        <f>LEFT(AmazonProductData[[#This Row],[category-orginal]],FIND("|",AmazonProductData[[#This Row],[category-orginal]]))</f>
        <v>Electronics|</v>
      </c>
      <c r="H998" s="1" t="str">
        <f>SUBSTITUTE(AmazonProductData[[#This Row],[category-old3]], "OfficeProducts", "Office Products")</f>
        <v>Electronics</v>
      </c>
      <c r="I998" s="1" t="str">
        <f>SUBSTITUTE(AmazonProductData[[#This Row],[Category2]], "&amp;", " &amp; ")</f>
        <v>Electronics</v>
      </c>
      <c r="J998" s="1" t="str">
        <f>SUBSTITUTE(AmazonProductData[[#This Row],[category-old2]],"|","")</f>
        <v>Electronics</v>
      </c>
      <c r="K998" s="1" t="s">
        <v>2777</v>
      </c>
      <c r="L998" s="13">
        <v>1499</v>
      </c>
      <c r="M998" s="13" t="str">
        <f>IF(AmazonProductData[[#This Row],[Actual_price]]&lt;200,"₹200",IF(AmazonProductData[[#This Row],[Actual_price]]&lt;=500,"₹200–₹500"," &gt;₹500)"))</f>
        <v xml:space="preserve"> &gt;₹500)</v>
      </c>
      <c r="N998" s="36">
        <v>2999</v>
      </c>
      <c r="O998" s="36" t="str">
        <f>IF(AmazonProductData[[#This Row],[Discount_percentage]]&gt;=0.5,"50% or More","Less Than 50%")</f>
        <v>50% or More</v>
      </c>
      <c r="P998" s="27">
        <v>0.5</v>
      </c>
      <c r="Q998" s="32" t="str">
        <f>IF(AmazonProductData[[#This Row],[Rating]]&lt;3,"Good",IF(AmazonProductData[[#This Row],[Rating]]&lt;=3.9,"Very Good","Excellent"))</f>
        <v>Excellent</v>
      </c>
      <c r="R998" s="32">
        <f>AmazonProductData[[#This Row],[Rating]]*AmazonProductData[[#This Row],[Rating_count]]</f>
        <v>103574.2</v>
      </c>
      <c r="S998" s="17">
        <v>4.0999999999999996</v>
      </c>
      <c r="T998" s="17">
        <f>AmazonProductData[[#This Row],[Actual_price]]*AmazonProductData[[#This Row],[Rating_count]]</f>
        <v>75760738</v>
      </c>
      <c r="U998" s="17" t="str">
        <f>IF(AmazonProductData[[#This Row],[Rating_count]]&lt;1000,"Less than 1k Reviews","More than 1k Reviews")</f>
        <v>More than 1k Reviews</v>
      </c>
      <c r="V998" s="20">
        <v>25262</v>
      </c>
      <c r="W998" s="1" t="s">
        <v>3751</v>
      </c>
      <c r="X998" s="1" t="s">
        <v>4942</v>
      </c>
      <c r="Y998" s="1" t="s">
        <v>6136</v>
      </c>
      <c r="Z998" s="1" t="s">
        <v>7330</v>
      </c>
      <c r="AA998" s="1" t="s">
        <v>8524</v>
      </c>
      <c r="AB998" s="1" t="s">
        <v>9736</v>
      </c>
      <c r="AC998" s="2" t="s">
        <v>11150</v>
      </c>
      <c r="AD998" s="4" t="s">
        <v>12613</v>
      </c>
    </row>
    <row r="999" spans="1:30" hidden="1" x14ac:dyDescent="0.35">
      <c r="A999" s="3" t="s">
        <v>662</v>
      </c>
      <c r="B999" s="3" t="str">
        <f>PROPER(AmazonProductData[[#This Row],[P_edit_3]])</f>
        <v>Jbl Go 2, Wireless</v>
      </c>
      <c r="C999" s="3" t="str">
        <f>SUBSTITUTE(AmazonProductData[[#This Row],[P_edit_2]],"/","")</f>
        <v>JBL Go 2, Wireless</v>
      </c>
      <c r="D999" s="3" t="str">
        <f>SUBSTITUTE(AmazonProductData[[#This Row],[P_edit_1]],"!!","")</f>
        <v>JBL Go 2, Wireless</v>
      </c>
      <c r="E999" s="3" t="str">
        <f>LEFT(AmazonProductData[[#This Row],[product_name-original]],FIND("~",SUBSTITUTE(AmazonProductData[[#This Row],[product_name-original]]," ","~",4))-1)</f>
        <v>JBL Go 2, Wireless</v>
      </c>
      <c r="F999" s="1" t="s">
        <v>1999</v>
      </c>
      <c r="G999" s="1" t="str">
        <f>LEFT(AmazonProductData[[#This Row],[category-orginal]],FIND("|",AmazonProductData[[#This Row],[category-orginal]]))</f>
        <v>Electronics|</v>
      </c>
      <c r="H999" s="1" t="str">
        <f>SUBSTITUTE(AmazonProductData[[#This Row],[category-old3]], "OfficeProducts", "Office Products")</f>
        <v>Electronics</v>
      </c>
      <c r="I999" s="1" t="str">
        <f>SUBSTITUTE(AmazonProductData[[#This Row],[Category2]], "&amp;", " &amp; ")</f>
        <v>Electronics</v>
      </c>
      <c r="J999" s="1" t="str">
        <f>SUBSTITUTE(AmazonProductData[[#This Row],[category-old2]],"|","")</f>
        <v>Electronics</v>
      </c>
      <c r="K999" s="1" t="s">
        <v>2759</v>
      </c>
      <c r="L999" s="13">
        <v>1999</v>
      </c>
      <c r="M999" s="13" t="str">
        <f>IF(AmazonProductData[[#This Row],[Actual_price]]&lt;200,"₹200",IF(AmazonProductData[[#This Row],[Actual_price]]&lt;=500,"₹200–₹500"," &gt;₹500)"))</f>
        <v xml:space="preserve"> &gt;₹500)</v>
      </c>
      <c r="N999" s="36">
        <v>2999</v>
      </c>
      <c r="O999" s="36" t="str">
        <f>IF(AmazonProductData[[#This Row],[Discount_percentage]]&gt;=0.5,"50% or More","Less Than 50%")</f>
        <v>Less Than 50%</v>
      </c>
      <c r="P999" s="27">
        <v>0.33</v>
      </c>
      <c r="Q999" s="32" t="str">
        <f>IF(AmazonProductData[[#This Row],[Rating]]&lt;3,"Good",IF(AmazonProductData[[#This Row],[Rating]]&lt;=3.9,"Very Good","Excellent"))</f>
        <v>Excellent</v>
      </c>
      <c r="R999" s="32">
        <f>AmazonProductData[[#This Row],[Rating]]*AmazonProductData[[#This Row],[Rating_count]]</f>
        <v>274765.7</v>
      </c>
      <c r="S999" s="17">
        <v>4.3</v>
      </c>
      <c r="T999" s="17">
        <f>AmazonProductData[[#This Row],[Actual_price]]*AmazonProductData[[#This Row],[Rating_count]]</f>
        <v>191633101</v>
      </c>
      <c r="U999" s="17" t="str">
        <f>IF(AmazonProductData[[#This Row],[Rating_count]]&lt;1000,"Less than 1k Reviews","More than 1k Reviews")</f>
        <v>More than 1k Reviews</v>
      </c>
      <c r="V999" s="20">
        <v>63899</v>
      </c>
      <c r="W999" s="1" t="s">
        <v>3510</v>
      </c>
      <c r="X999" s="1" t="s">
        <v>4702</v>
      </c>
      <c r="Y999" s="1" t="s">
        <v>5896</v>
      </c>
      <c r="Z999" s="1" t="s">
        <v>7090</v>
      </c>
      <c r="AA999" s="1" t="s">
        <v>8284</v>
      </c>
      <c r="AB999" s="1" t="s">
        <v>9492</v>
      </c>
      <c r="AC999" s="2" t="s">
        <v>10877</v>
      </c>
      <c r="AD999" s="4" t="s">
        <v>12322</v>
      </c>
    </row>
    <row r="1000" spans="1:30" x14ac:dyDescent="0.35">
      <c r="A1000" s="3" t="s">
        <v>78</v>
      </c>
      <c r="B1000" s="3" t="str">
        <f>PROPER(AmazonProductData[[#This Row],[P_edit_3]])</f>
        <v>Swapkart Fast Charging Cable</v>
      </c>
      <c r="C1000" s="3" t="str">
        <f>SUBSTITUTE(AmazonProductData[[#This Row],[P_edit_2]],"/","")</f>
        <v>SWAPKART Fast Charging Cable</v>
      </c>
      <c r="D1000" s="3" t="str">
        <f>SUBSTITUTE(AmazonProductData[[#This Row],[P_edit_1]],"!!","")</f>
        <v>SWAPKART Fast Charging Cable</v>
      </c>
      <c r="E1000" s="3" t="str">
        <f>LEFT(AmazonProductData[[#This Row],[product_name-original]],FIND("~",SUBSTITUTE(AmazonProductData[[#This Row],[product_name-original]]," ","~",4))-1)</f>
        <v>SWAPKART Fast Charging Cable</v>
      </c>
      <c r="F1000" s="1" t="s">
        <v>1429</v>
      </c>
      <c r="G1000" s="1" t="str">
        <f>LEFT(AmazonProductData[[#This Row],[category-orginal]],FIND("|",AmazonProductData[[#This Row],[category-orginal]]))</f>
        <v>Computers&amp;Accessories|</v>
      </c>
      <c r="H1000" s="1" t="str">
        <f>SUBSTITUTE(AmazonProductData[[#This Row],[category-old3]], "OfficeProducts", "Office Products")</f>
        <v>Computers &amp; Accessories</v>
      </c>
      <c r="I1000" s="1" t="str">
        <f>SUBSTITUTE(AmazonProductData[[#This Row],[Category2]], "&amp;", " &amp; ")</f>
        <v>Computers &amp; Accessories</v>
      </c>
      <c r="J1000" s="1" t="str">
        <f>SUBSTITUTE(AmazonProductData[[#This Row],[category-old2]],"|","")</f>
        <v>Computers&amp;Accessories</v>
      </c>
      <c r="K1000" s="1" t="s">
        <v>2688</v>
      </c>
      <c r="L1000" s="13">
        <v>209</v>
      </c>
      <c r="M1000" s="13" t="str">
        <f>IF(AmazonProductData[[#This Row],[Actual_price]]&lt;200,"₹200",IF(AmazonProductData[[#This Row],[Actual_price]]&lt;=500,"₹200–₹500"," &gt;₹500)"))</f>
        <v>₹200–₹500</v>
      </c>
      <c r="N1000" s="36">
        <v>499</v>
      </c>
      <c r="O1000" s="36" t="str">
        <f>IF(AmazonProductData[[#This Row],[Discount_percentage]]&gt;=0.5,"50% or More","Less Than 50%")</f>
        <v>50% or More</v>
      </c>
      <c r="P1000" s="27">
        <v>0.57999999999999996</v>
      </c>
      <c r="Q1000" s="32" t="str">
        <f>IF(AmazonProductData[[#This Row],[Rating]]&lt;3,"Good",IF(AmazonProductData[[#This Row],[Rating]]&lt;=3.9,"Very Good","Excellent"))</f>
        <v>Very Good</v>
      </c>
      <c r="R1000" s="32">
        <f>AmazonProductData[[#This Row],[Rating]]*AmazonProductData[[#This Row],[Rating_count]]</f>
        <v>2090.4</v>
      </c>
      <c r="S1000" s="17">
        <v>3.9</v>
      </c>
      <c r="T1000" s="17">
        <f>AmazonProductData[[#This Row],[Actual_price]]*AmazonProductData[[#This Row],[Rating_count]]</f>
        <v>267464</v>
      </c>
      <c r="U1000" s="17" t="str">
        <f>IF(AmazonProductData[[#This Row],[Rating_count]]&lt;1000,"Less than 1k Reviews","More than 1k Reviews")</f>
        <v>Less than 1k Reviews</v>
      </c>
      <c r="V1000" s="20">
        <v>536</v>
      </c>
      <c r="W1000" s="1" t="s">
        <v>2976</v>
      </c>
      <c r="X1000" s="1" t="s">
        <v>4258</v>
      </c>
      <c r="Y1000" s="1" t="s">
        <v>5452</v>
      </c>
      <c r="Z1000" s="1" t="s">
        <v>6646</v>
      </c>
      <c r="AA1000" s="1" t="s">
        <v>7840</v>
      </c>
      <c r="AB1000" s="1" t="s">
        <v>9035</v>
      </c>
      <c r="AC1000" s="2" t="s">
        <v>10258</v>
      </c>
      <c r="AD1000" s="4" t="s">
        <v>12592</v>
      </c>
    </row>
    <row r="1001" spans="1:30" hidden="1" x14ac:dyDescent="0.35">
      <c r="A1001" s="3" t="s">
        <v>634</v>
      </c>
      <c r="B1001" s="3" t="str">
        <f>PROPER(AmazonProductData[[#This Row],[P_edit_3]])</f>
        <v>Sandisk Ultra Dual Drive</v>
      </c>
      <c r="C1001" s="3" t="str">
        <f>SUBSTITUTE(AmazonProductData[[#This Row],[P_edit_2]],"/","")</f>
        <v>SanDisk Ultra Dual Drive</v>
      </c>
      <c r="D1001" s="3" t="str">
        <f>SUBSTITUTE(AmazonProductData[[#This Row],[P_edit_1]],"!!","")</f>
        <v>SanDisk Ultra Dual Drive</v>
      </c>
      <c r="E1001" s="3" t="str">
        <f>LEFT(AmazonProductData[[#This Row],[product_name-original]],FIND("~",SUBSTITUTE(AmazonProductData[[#This Row],[product_name-original]]," ","~",4))-1)</f>
        <v>SanDisk Ultra Dual Drive</v>
      </c>
      <c r="F1001" s="1" t="s">
        <v>1971</v>
      </c>
      <c r="G1001" s="1" t="str">
        <f>LEFT(AmazonProductData[[#This Row],[category-orginal]],FIND("|",AmazonProductData[[#This Row],[category-orginal]]))</f>
        <v>Computers&amp;Accessories|</v>
      </c>
      <c r="H1001" s="1" t="str">
        <f>SUBSTITUTE(AmazonProductData[[#This Row],[category-old3]], "OfficeProducts", "Office Products")</f>
        <v>Computers &amp; Accessories</v>
      </c>
      <c r="I1001" s="1" t="str">
        <f>SUBSTITUTE(AmazonProductData[[#This Row],[Category2]], "&amp;", " &amp; ")</f>
        <v>Computers &amp; Accessories</v>
      </c>
      <c r="J1001" s="1" t="str">
        <f>SUBSTITUTE(AmazonProductData[[#This Row],[category-old2]],"|","")</f>
        <v>Computers&amp;Accessories</v>
      </c>
      <c r="K1001" s="1" t="s">
        <v>2732</v>
      </c>
      <c r="L1001" s="13">
        <v>1299</v>
      </c>
      <c r="M1001" s="13" t="str">
        <f>IF(AmazonProductData[[#This Row],[Actual_price]]&lt;200,"₹200",IF(AmazonProductData[[#This Row],[Actual_price]]&lt;=500,"₹200–₹500"," &gt;₹500)"))</f>
        <v xml:space="preserve"> &gt;₹500)</v>
      </c>
      <c r="N1001" s="36">
        <v>3000</v>
      </c>
      <c r="O1001" s="36" t="str">
        <f>IF(AmazonProductData[[#This Row],[Discount_percentage]]&gt;=0.5,"50% or More","Less Than 50%")</f>
        <v>50% or More</v>
      </c>
      <c r="P1001" s="27">
        <v>0.56999999999999995</v>
      </c>
      <c r="Q1001" s="32" t="str">
        <f>IF(AmazonProductData[[#This Row],[Rating]]&lt;3,"Good",IF(AmazonProductData[[#This Row],[Rating]]&lt;=3.9,"Very Good","Excellent"))</f>
        <v>Excellent</v>
      </c>
      <c r="R1001" s="32">
        <f>AmazonProductData[[#This Row],[Rating]]*AmazonProductData[[#This Row],[Rating_count]]</f>
        <v>98994.599999999991</v>
      </c>
      <c r="S1001" s="17">
        <v>4.3</v>
      </c>
      <c r="T1001" s="17">
        <f>AmazonProductData[[#This Row],[Actual_price]]*AmazonProductData[[#This Row],[Rating_count]]</f>
        <v>69066000</v>
      </c>
      <c r="U1001" s="17" t="str">
        <f>IF(AmazonProductData[[#This Row],[Rating_count]]&lt;1000,"Less than 1k Reviews","More than 1k Reviews")</f>
        <v>More than 1k Reviews</v>
      </c>
      <c r="V1001" s="20">
        <v>23022</v>
      </c>
      <c r="W1001" s="1" t="s">
        <v>3481</v>
      </c>
      <c r="X1001" s="1" t="s">
        <v>4674</v>
      </c>
      <c r="Y1001" s="1" t="s">
        <v>5868</v>
      </c>
      <c r="Z1001" s="1" t="s">
        <v>7062</v>
      </c>
      <c r="AA1001" s="1" t="s">
        <v>8256</v>
      </c>
      <c r="AB1001" s="1" t="s">
        <v>9464</v>
      </c>
      <c r="AC1001" s="2" t="s">
        <v>10842</v>
      </c>
      <c r="AD1001" s="4" t="s">
        <v>12285</v>
      </c>
    </row>
    <row r="1002" spans="1:30" hidden="1" x14ac:dyDescent="0.35">
      <c r="A1002" s="3" t="s">
        <v>1328</v>
      </c>
      <c r="B1002" s="3" t="str">
        <f>PROPER(AmazonProductData[[#This Row],[P_edit_3]])</f>
        <v>Havells Ambrose 1200Mm Ceiling</v>
      </c>
      <c r="C1002" s="3" t="str">
        <f>SUBSTITUTE(AmazonProductData[[#This Row],[P_edit_2]],"/","")</f>
        <v>Havells Ambrose 1200mm Ceiling</v>
      </c>
      <c r="D1002" s="3" t="str">
        <f>SUBSTITUTE(AmazonProductData[[#This Row],[P_edit_1]],"!!","")</f>
        <v>Havells Ambrose 1200mm Ceiling</v>
      </c>
      <c r="E1002" s="3" t="str">
        <f>LEFT(AmazonProductData[[#This Row],[product_name-original]],FIND("~",SUBSTITUTE(AmazonProductData[[#This Row],[product_name-original]]," ","~",4))-1)</f>
        <v>Havells Ambrose 1200mm Ceiling</v>
      </c>
      <c r="F1002" s="1" t="s">
        <v>2665</v>
      </c>
      <c r="G1002" s="1" t="str">
        <f>LEFT(AmazonProductData[[#This Row],[category-orginal]],FIND("|",AmazonProductData[[#This Row],[category-orginal]]))</f>
        <v>Home&amp;Kitchen|</v>
      </c>
      <c r="H1002" s="1" t="str">
        <f>SUBSTITUTE(AmazonProductData[[#This Row],[category-old3]], "OfficeProducts", "Office Products")</f>
        <v>Home &amp; Kitchen</v>
      </c>
      <c r="I1002" s="1" t="str">
        <f>SUBSTITUTE(AmazonProductData[[#This Row],[Category2]], "&amp;", " &amp; ")</f>
        <v>Home &amp; Kitchen</v>
      </c>
      <c r="J1002" s="1" t="str">
        <f>SUBSTITUTE(AmazonProductData[[#This Row],[category-old2]],"|","")</f>
        <v>Home&amp;Kitchen</v>
      </c>
      <c r="K1002" s="1" t="s">
        <v>2855</v>
      </c>
      <c r="L1002" s="13">
        <v>2199</v>
      </c>
      <c r="M1002" s="13" t="str">
        <f>IF(AmazonProductData[[#This Row],[Actual_price]]&lt;200,"₹200",IF(AmazonProductData[[#This Row],[Actual_price]]&lt;=500,"₹200–₹500"," &gt;₹500)"))</f>
        <v xml:space="preserve"> &gt;₹500)</v>
      </c>
      <c r="N1002" s="36">
        <v>3045</v>
      </c>
      <c r="O1002" s="36" t="str">
        <f>IF(AmazonProductData[[#This Row],[Discount_percentage]]&gt;=0.5,"50% or More","Less Than 50%")</f>
        <v>Less Than 50%</v>
      </c>
      <c r="P1002" s="27">
        <v>0.28000000000000003</v>
      </c>
      <c r="Q1002" s="32" t="str">
        <f>IF(AmazonProductData[[#This Row],[Rating]]&lt;3,"Good",IF(AmazonProductData[[#This Row],[Rating]]&lt;=3.9,"Very Good","Excellent"))</f>
        <v>Excellent</v>
      </c>
      <c r="R1002" s="32">
        <f>AmazonProductData[[#This Row],[Rating]]*AmazonProductData[[#This Row],[Rating_count]]</f>
        <v>11281.2</v>
      </c>
      <c r="S1002" s="17">
        <v>4.2</v>
      </c>
      <c r="T1002" s="17">
        <f>AmazonProductData[[#This Row],[Actual_price]]*AmazonProductData[[#This Row],[Rating_count]]</f>
        <v>8178870</v>
      </c>
      <c r="U1002" s="17" t="str">
        <f>IF(AmazonProductData[[#This Row],[Rating_count]]&lt;1000,"Less than 1k Reviews","More than 1k Reviews")</f>
        <v>More than 1k Reviews</v>
      </c>
      <c r="V1002" s="20">
        <v>2686</v>
      </c>
      <c r="W1002" s="1" t="s">
        <v>4169</v>
      </c>
      <c r="X1002" s="1" t="s">
        <v>5363</v>
      </c>
      <c r="Y1002" s="1" t="s">
        <v>6557</v>
      </c>
      <c r="Z1002" s="1" t="s">
        <v>7751</v>
      </c>
      <c r="AA1002" s="1" t="s">
        <v>8945</v>
      </c>
      <c r="AB1002" s="1" t="s">
        <v>10157</v>
      </c>
      <c r="AC1002" s="2" t="s">
        <v>11569</v>
      </c>
      <c r="AD1002" s="4" t="s">
        <v>13034</v>
      </c>
    </row>
    <row r="1003" spans="1:30" hidden="1" x14ac:dyDescent="0.35">
      <c r="A1003" s="3" t="s">
        <v>1347</v>
      </c>
      <c r="B1003" s="3" t="str">
        <f>PROPER(AmazonProductData[[#This Row],[P_edit_3]])</f>
        <v>Prestige Delight Prwo Electric</v>
      </c>
      <c r="C1003" s="3" t="str">
        <f>SUBSTITUTE(AmazonProductData[[#This Row],[P_edit_2]],"/","")</f>
        <v>Prestige Delight PRWO Electric</v>
      </c>
      <c r="D1003" s="3" t="str">
        <f>SUBSTITUTE(AmazonProductData[[#This Row],[P_edit_1]],"!!","")</f>
        <v>Prestige Delight PRWO Electric</v>
      </c>
      <c r="E1003" s="3" t="str">
        <f>LEFT(AmazonProductData[[#This Row],[product_name-original]],FIND("~",SUBSTITUTE(AmazonProductData[[#This Row],[product_name-original]]," ","~",4))-1)</f>
        <v>Prestige Delight PRWO Electric</v>
      </c>
      <c r="F1003" s="1" t="s">
        <v>2684</v>
      </c>
      <c r="G1003" s="1" t="str">
        <f>LEFT(AmazonProductData[[#This Row],[category-orginal]],FIND("|",AmazonProductData[[#This Row],[category-orginal]]))</f>
        <v>Home&amp;Kitchen|</v>
      </c>
      <c r="H1003" s="1" t="str">
        <f>SUBSTITUTE(AmazonProductData[[#This Row],[category-old3]], "OfficeProducts", "Office Products")</f>
        <v>Home &amp; Kitchen</v>
      </c>
      <c r="I1003" s="1" t="str">
        <f>SUBSTITUTE(AmazonProductData[[#This Row],[Category2]], "&amp;", " &amp; ")</f>
        <v>Home &amp; Kitchen</v>
      </c>
      <c r="J1003" s="1" t="str">
        <f>SUBSTITUTE(AmazonProductData[[#This Row],[category-old2]],"|","")</f>
        <v>Home&amp;Kitchen</v>
      </c>
      <c r="K1003" s="1" t="s">
        <v>2866</v>
      </c>
      <c r="L1003" s="13">
        <v>2280</v>
      </c>
      <c r="M1003" s="13" t="str">
        <f>IF(AmazonProductData[[#This Row],[Actual_price]]&lt;200,"₹200",IF(AmazonProductData[[#This Row],[Actual_price]]&lt;=500,"₹200–₹500"," &gt;₹500)"))</f>
        <v xml:space="preserve"> &gt;₹500)</v>
      </c>
      <c r="N1003" s="36">
        <v>3045</v>
      </c>
      <c r="O1003" s="36" t="str">
        <f>IF(AmazonProductData[[#This Row],[Discount_percentage]]&gt;=0.5,"50% or More","Less Than 50%")</f>
        <v>Less Than 50%</v>
      </c>
      <c r="P1003" s="27">
        <v>0.25</v>
      </c>
      <c r="Q1003" s="32" t="str">
        <f>IF(AmazonProductData[[#This Row],[Rating]]&lt;3,"Good",IF(AmazonProductData[[#This Row],[Rating]]&lt;=3.9,"Very Good","Excellent"))</f>
        <v>Excellent</v>
      </c>
      <c r="R1003" s="32">
        <f>AmazonProductData[[#This Row],[Rating]]*AmazonProductData[[#This Row],[Rating_count]]</f>
        <v>16883.8</v>
      </c>
      <c r="S1003" s="17">
        <v>4.0999999999999996</v>
      </c>
      <c r="T1003" s="17">
        <f>AmazonProductData[[#This Row],[Actual_price]]*AmazonProductData[[#This Row],[Rating_count]]</f>
        <v>12539310</v>
      </c>
      <c r="U1003" s="17" t="str">
        <f>IF(AmazonProductData[[#This Row],[Rating_count]]&lt;1000,"Less than 1k Reviews","More than 1k Reviews")</f>
        <v>More than 1k Reviews</v>
      </c>
      <c r="V1003" s="20">
        <v>4118</v>
      </c>
      <c r="W1003" s="1" t="s">
        <v>4188</v>
      </c>
      <c r="X1003" s="1" t="s">
        <v>5382</v>
      </c>
      <c r="Y1003" s="1" t="s">
        <v>6576</v>
      </c>
      <c r="Z1003" s="1" t="s">
        <v>7770</v>
      </c>
      <c r="AA1003" s="1" t="s">
        <v>8964</v>
      </c>
      <c r="AB1003" s="1" t="s">
        <v>10176</v>
      </c>
      <c r="AC1003" s="2" t="s">
        <v>11588</v>
      </c>
      <c r="AD1003" s="4" t="s">
        <v>13053</v>
      </c>
    </row>
    <row r="1004" spans="1:30" x14ac:dyDescent="0.35">
      <c r="A1004" s="3" t="s">
        <v>319</v>
      </c>
      <c r="B1004" s="3" t="str">
        <f>PROPER(AmazonProductData[[#This Row],[P_edit_3]])</f>
        <v>Prushti Cover And Bags,</v>
      </c>
      <c r="C1004" s="3" t="str">
        <f>SUBSTITUTE(AmazonProductData[[#This Row],[P_edit_2]],"/","")</f>
        <v>PRUSHTI COVER AND BAGS,</v>
      </c>
      <c r="D1004" s="3" t="str">
        <f>SUBSTITUTE(AmazonProductData[[#This Row],[P_edit_1]],"!!","")</f>
        <v>PRUSHTI COVER AND BAGS,</v>
      </c>
      <c r="E1004" s="3" t="str">
        <f>LEFT(AmazonProductData[[#This Row],[product_name-original]],FIND("~",SUBSTITUTE(AmazonProductData[[#This Row],[product_name-original]]," ","~",4))-1)</f>
        <v>PRUSHTI COVER AND BAGS,</v>
      </c>
      <c r="F1004" s="1" t="s">
        <v>1668</v>
      </c>
      <c r="G1004" s="1" t="str">
        <f>LEFT(AmazonProductData[[#This Row],[category-orginal]],FIND("|",AmazonProductData[[#This Row],[category-orginal]]))</f>
        <v>Electronics|</v>
      </c>
      <c r="H1004" s="1" t="str">
        <f>SUBSTITUTE(AmazonProductData[[#This Row],[category-old3]], "OfficeProducts", "Office Products")</f>
        <v>Electronics</v>
      </c>
      <c r="I1004" s="1" t="str">
        <f>SUBSTITUTE(AmazonProductData[[#This Row],[Category2]], "&amp;", " &amp; ")</f>
        <v>Electronics</v>
      </c>
      <c r="J1004" s="1" t="str">
        <f>SUBSTITUTE(AmazonProductData[[#This Row],[category-old2]],"|","")</f>
        <v>Electronics</v>
      </c>
      <c r="K1004" s="1" t="s">
        <v>2692</v>
      </c>
      <c r="L1004" s="13">
        <v>199</v>
      </c>
      <c r="M1004" s="13" t="str">
        <f>IF(AmazonProductData[[#This Row],[Actual_price]]&lt;200,"₹200",IF(AmazonProductData[[#This Row],[Actual_price]]&lt;=500,"₹200–₹500"," &gt;₹500)"))</f>
        <v>₹200–₹500</v>
      </c>
      <c r="N1004" s="36">
        <v>499</v>
      </c>
      <c r="O1004" s="36" t="str">
        <f>IF(AmazonProductData[[#This Row],[Discount_percentage]]&gt;=0.5,"50% or More","Less Than 50%")</f>
        <v>50% or More</v>
      </c>
      <c r="P1004" s="27">
        <v>0.6</v>
      </c>
      <c r="Q1004" s="32" t="str">
        <f>IF(AmazonProductData[[#This Row],[Rating]]&lt;3,"Good",IF(AmazonProductData[[#This Row],[Rating]]&lt;=3.9,"Very Good","Excellent"))</f>
        <v>Very Good</v>
      </c>
      <c r="R1004" s="32">
        <f>AmazonProductData[[#This Row],[Rating]]*AmazonProductData[[#This Row],[Rating_count]]</f>
        <v>2044.3999999999999</v>
      </c>
      <c r="S1004" s="17">
        <v>3.8</v>
      </c>
      <c r="T1004" s="17">
        <f>AmazonProductData[[#This Row],[Actual_price]]*AmazonProductData[[#This Row],[Rating_count]]</f>
        <v>268462</v>
      </c>
      <c r="U1004" s="17" t="str">
        <f>IF(AmazonProductData[[#This Row],[Rating_count]]&lt;1000,"Less than 1k Reviews","More than 1k Reviews")</f>
        <v>Less than 1k Reviews</v>
      </c>
      <c r="V1004" s="20">
        <v>538</v>
      </c>
      <c r="W1004" s="1" t="s">
        <v>3200</v>
      </c>
      <c r="X1004" s="1" t="s">
        <v>4434</v>
      </c>
      <c r="Y1004" s="1" t="s">
        <v>5628</v>
      </c>
      <c r="Z1004" s="1" t="s">
        <v>6822</v>
      </c>
      <c r="AA1004" s="1" t="s">
        <v>8016</v>
      </c>
      <c r="AB1004" s="1" t="s">
        <v>9220</v>
      </c>
      <c r="AC1004" s="2" t="s">
        <v>10493</v>
      </c>
      <c r="AD1004" s="4" t="s">
        <v>11911</v>
      </c>
    </row>
    <row r="1005" spans="1:30" x14ac:dyDescent="0.35">
      <c r="A1005" s="3" t="s">
        <v>527</v>
      </c>
      <c r="B1005" s="3" t="str">
        <f>PROPER(AmazonProductData[[#This Row],[P_edit_3]])</f>
        <v>Tokdis Mx-1 Pro Bluetooth</v>
      </c>
      <c r="C1005" s="3" t="str">
        <f>SUBSTITUTE(AmazonProductData[[#This Row],[P_edit_2]],"/","")</f>
        <v>Tokdis MX-1 Pro Bluetooth</v>
      </c>
      <c r="D1005" s="3" t="str">
        <f>SUBSTITUTE(AmazonProductData[[#This Row],[P_edit_1]],"!!","")</f>
        <v>Tokdis MX-1 Pro Bluetooth</v>
      </c>
      <c r="E1005" s="3" t="str">
        <f>LEFT(AmazonProductData[[#This Row],[product_name-original]],FIND("~",SUBSTITUTE(AmazonProductData[[#This Row],[product_name-original]]," ","~",4))-1)</f>
        <v>Tokdis MX-1 Pro Bluetooth</v>
      </c>
      <c r="F1005" s="1" t="s">
        <v>1866</v>
      </c>
      <c r="G1005" s="1" t="str">
        <f>LEFT(AmazonProductData[[#This Row],[category-orginal]],FIND("|",AmazonProductData[[#This Row],[category-orginal]]))</f>
        <v>Electronics|</v>
      </c>
      <c r="H1005" s="1" t="str">
        <f>SUBSTITUTE(AmazonProductData[[#This Row],[category-old3]], "OfficeProducts", "Office Products")</f>
        <v>Electronics</v>
      </c>
      <c r="I1005" s="1" t="str">
        <f>SUBSTITUTE(AmazonProductData[[#This Row],[Category2]], "&amp;", " &amp; ")</f>
        <v>Electronics</v>
      </c>
      <c r="J1005" s="1" t="str">
        <f>SUBSTITUTE(AmazonProductData[[#This Row],[category-old2]],"|","")</f>
        <v>Electronics</v>
      </c>
      <c r="K1005" s="1" t="s">
        <v>2707</v>
      </c>
      <c r="L1005" s="13">
        <v>899</v>
      </c>
      <c r="M1005" s="13" t="str">
        <f>IF(AmazonProductData[[#This Row],[Actual_price]]&lt;200,"₹200",IF(AmazonProductData[[#This Row],[Actual_price]]&lt;=500,"₹200–₹500"," &gt;₹500)"))</f>
        <v xml:space="preserve"> &gt;₹500)</v>
      </c>
      <c r="N1005" s="36">
        <v>3499</v>
      </c>
      <c r="O1005" s="36" t="str">
        <f>IF(AmazonProductData[[#This Row],[Discount_percentage]]&gt;=0.5,"50% or More","Less Than 50%")</f>
        <v>50% or More</v>
      </c>
      <c r="P1005" s="27">
        <v>0.74</v>
      </c>
      <c r="Q1005" s="32" t="str">
        <f>IF(AmazonProductData[[#This Row],[Rating]]&lt;3,"Good",IF(AmazonProductData[[#This Row],[Rating]]&lt;=3.9,"Very Good","Excellent"))</f>
        <v>Very Good</v>
      </c>
      <c r="R1005" s="32">
        <f>AmazonProductData[[#This Row],[Rating]]*AmazonProductData[[#This Row],[Rating_count]]</f>
        <v>2043</v>
      </c>
      <c r="S1005" s="17">
        <v>3</v>
      </c>
      <c r="T1005" s="17">
        <f>AmazonProductData[[#This Row],[Actual_price]]*AmazonProductData[[#This Row],[Rating_count]]</f>
        <v>2382819</v>
      </c>
      <c r="U1005" s="17" t="str">
        <f>IF(AmazonProductData[[#This Row],[Rating_count]]&lt;1000,"Less than 1k Reviews","More than 1k Reviews")</f>
        <v>Less than 1k Reviews</v>
      </c>
      <c r="V1005" s="20">
        <v>681</v>
      </c>
      <c r="W1005" s="1" t="s">
        <v>3377</v>
      </c>
      <c r="X1005" s="1" t="s">
        <v>4572</v>
      </c>
      <c r="Y1005" s="1" t="s">
        <v>5766</v>
      </c>
      <c r="Z1005" s="1" t="s">
        <v>6960</v>
      </c>
      <c r="AA1005" s="1" t="s">
        <v>8154</v>
      </c>
      <c r="AB1005" s="1" t="s">
        <v>9361</v>
      </c>
      <c r="AC1005" s="2" t="s">
        <v>10709</v>
      </c>
      <c r="AD1005" s="4" t="s">
        <v>12142</v>
      </c>
    </row>
    <row r="1006" spans="1:30" hidden="1" x14ac:dyDescent="0.35">
      <c r="A1006" s="3" t="s">
        <v>1141</v>
      </c>
      <c r="B1006" s="3" t="str">
        <f>PROPER(AmazonProductData[[#This Row],[P_edit_3]])</f>
        <v>Wipro Vesta Grill 1000</v>
      </c>
      <c r="C1006" s="3" t="str">
        <f>SUBSTITUTE(AmazonProductData[[#This Row],[P_edit_2]],"/","")</f>
        <v>Wipro Vesta Grill 1000</v>
      </c>
      <c r="D1006" s="3" t="str">
        <f>SUBSTITUTE(AmazonProductData[[#This Row],[P_edit_1]],"!!","")</f>
        <v>Wipro Vesta Grill 1000</v>
      </c>
      <c r="E1006" s="3" t="str">
        <f>LEFT(AmazonProductData[[#This Row],[product_name-original]],FIND("~",SUBSTITUTE(AmazonProductData[[#This Row],[product_name-original]]," ","~",4))-1)</f>
        <v>Wipro Vesta Grill 1000</v>
      </c>
      <c r="F1006" s="1" t="s">
        <v>2478</v>
      </c>
      <c r="G1006" s="1" t="str">
        <f>LEFT(AmazonProductData[[#This Row],[category-orginal]],FIND("|",AmazonProductData[[#This Row],[category-orginal]]))</f>
        <v>Home&amp;Kitchen|</v>
      </c>
      <c r="H1006" s="1" t="str">
        <f>SUBSTITUTE(AmazonProductData[[#This Row],[category-old3]], "OfficeProducts", "Office Products")</f>
        <v>Home &amp; Kitchen</v>
      </c>
      <c r="I1006" s="1" t="str">
        <f>SUBSTITUTE(AmazonProductData[[#This Row],[Category2]], "&amp;", " &amp; ")</f>
        <v>Home &amp; Kitchen</v>
      </c>
      <c r="J1006" s="1" t="str">
        <f>SUBSTITUTE(AmazonProductData[[#This Row],[category-old2]],"|","")</f>
        <v>Home&amp;Kitchen</v>
      </c>
      <c r="K1006" s="1" t="s">
        <v>2851</v>
      </c>
      <c r="L1006" s="13">
        <v>2079</v>
      </c>
      <c r="M1006" s="13" t="str">
        <f>IF(AmazonProductData[[#This Row],[Actual_price]]&lt;200,"₹200",IF(AmazonProductData[[#This Row],[Actual_price]]&lt;=500,"₹200–₹500"," &gt;₹500)"))</f>
        <v xml:space="preserve"> &gt;₹500)</v>
      </c>
      <c r="N1006" s="36">
        <v>3099</v>
      </c>
      <c r="O1006" s="36" t="str">
        <f>IF(AmazonProductData[[#This Row],[Discount_percentage]]&gt;=0.5,"50% or More","Less Than 50%")</f>
        <v>Less Than 50%</v>
      </c>
      <c r="P1006" s="27">
        <v>0.33</v>
      </c>
      <c r="Q1006" s="32" t="str">
        <f>IF(AmazonProductData[[#This Row],[Rating]]&lt;3,"Good",IF(AmazonProductData[[#This Row],[Rating]]&lt;=3.9,"Very Good","Excellent"))</f>
        <v>Excellent</v>
      </c>
      <c r="R1006" s="32">
        <f>AmazonProductData[[#This Row],[Rating]]*AmazonProductData[[#This Row],[Rating_count]]</f>
        <v>1156.1999999999998</v>
      </c>
      <c r="S1006" s="17">
        <v>4.0999999999999996</v>
      </c>
      <c r="T1006" s="17">
        <f>AmazonProductData[[#This Row],[Actual_price]]*AmazonProductData[[#This Row],[Rating_count]]</f>
        <v>873918</v>
      </c>
      <c r="U1006" s="17" t="str">
        <f>IF(AmazonProductData[[#This Row],[Rating_count]]&lt;1000,"Less than 1k Reviews","More than 1k Reviews")</f>
        <v>Less than 1k Reviews</v>
      </c>
      <c r="V1006" s="20">
        <v>282</v>
      </c>
      <c r="W1006" s="1" t="s">
        <v>3984</v>
      </c>
      <c r="X1006" s="1" t="s">
        <v>5176</v>
      </c>
      <c r="Y1006" s="1" t="s">
        <v>6370</v>
      </c>
      <c r="Z1006" s="1" t="s">
        <v>7564</v>
      </c>
      <c r="AA1006" s="1" t="s">
        <v>8758</v>
      </c>
      <c r="AB1006" s="1" t="s">
        <v>9970</v>
      </c>
      <c r="AC1006" s="2" t="s">
        <v>11383</v>
      </c>
      <c r="AD1006" s="4" t="s">
        <v>12847</v>
      </c>
    </row>
    <row r="1007" spans="1:30" hidden="1" x14ac:dyDescent="0.35">
      <c r="A1007" s="3" t="s">
        <v>268</v>
      </c>
      <c r="B1007" s="3" t="str">
        <f>PROPER(AmazonProductData[[#This Row],[P_edit_3]])</f>
        <v>Cubetek 3 In 1</v>
      </c>
      <c r="C1007" s="3" t="str">
        <f>SUBSTITUTE(AmazonProductData[[#This Row],[P_edit_2]],"/","")</f>
        <v>Cubetek 3 in 1</v>
      </c>
      <c r="D1007" s="3" t="str">
        <f>SUBSTITUTE(AmazonProductData[[#This Row],[P_edit_1]],"!!","")</f>
        <v>Cubetek 3 in 1</v>
      </c>
      <c r="E1007" s="3" t="str">
        <f>LEFT(AmazonProductData[[#This Row],[product_name-original]],FIND("~",SUBSTITUTE(AmazonProductData[[#This Row],[product_name-original]]," ","~",4))-1)</f>
        <v>Cubetek 3 in 1</v>
      </c>
      <c r="F1007" s="1" t="s">
        <v>1619</v>
      </c>
      <c r="G1007" s="1" t="str">
        <f>LEFT(AmazonProductData[[#This Row],[category-orginal]],FIND("|",AmazonProductData[[#This Row],[category-orginal]]))</f>
        <v>Electronics|</v>
      </c>
      <c r="H1007" s="1" t="str">
        <f>SUBSTITUTE(AmazonProductData[[#This Row],[category-old3]], "OfficeProducts", "Office Products")</f>
        <v>Electronics</v>
      </c>
      <c r="I1007" s="1" t="str">
        <f>SUBSTITUTE(AmazonProductData[[#This Row],[Category2]], "&amp;", " &amp; ")</f>
        <v>Electronics</v>
      </c>
      <c r="J1007" s="1" t="str">
        <f>SUBSTITUTE(AmazonProductData[[#This Row],[category-old2]],"|","")</f>
        <v>Electronics</v>
      </c>
      <c r="K1007" s="1" t="s">
        <v>2704</v>
      </c>
      <c r="L1007" s="13">
        <v>1990</v>
      </c>
      <c r="M1007" s="13" t="str">
        <f>IF(AmazonProductData[[#This Row],[Actual_price]]&lt;200,"₹200",IF(AmazonProductData[[#This Row],[Actual_price]]&lt;=500,"₹200–₹500"," &gt;₹500)"))</f>
        <v xml:space="preserve"> &gt;₹500)</v>
      </c>
      <c r="N1007" s="36">
        <v>3100</v>
      </c>
      <c r="O1007" s="36" t="str">
        <f>IF(AmazonProductData[[#This Row],[Discount_percentage]]&gt;=0.5,"50% or More","Less Than 50%")</f>
        <v>Less Than 50%</v>
      </c>
      <c r="P1007" s="27">
        <v>0.36</v>
      </c>
      <c r="Q1007" s="32" t="str">
        <f>IF(AmazonProductData[[#This Row],[Rating]]&lt;3,"Good",IF(AmazonProductData[[#This Row],[Rating]]&lt;=3.9,"Very Good","Excellent"))</f>
        <v>Excellent</v>
      </c>
      <c r="R1007" s="32">
        <f>AmazonProductData[[#This Row],[Rating]]*AmazonProductData[[#This Row],[Rating_count]]</f>
        <v>3588</v>
      </c>
      <c r="S1007" s="17">
        <v>4</v>
      </c>
      <c r="T1007" s="17">
        <f>AmazonProductData[[#This Row],[Actual_price]]*AmazonProductData[[#This Row],[Rating_count]]</f>
        <v>2780700</v>
      </c>
      <c r="U1007" s="17" t="str">
        <f>IF(AmazonProductData[[#This Row],[Rating_count]]&lt;1000,"Less than 1k Reviews","More than 1k Reviews")</f>
        <v>Less than 1k Reviews</v>
      </c>
      <c r="V1007" s="20">
        <v>897</v>
      </c>
      <c r="W1007" s="1" t="s">
        <v>3152</v>
      </c>
      <c r="X1007" s="1" t="s">
        <v>4393</v>
      </c>
      <c r="Y1007" s="1" t="s">
        <v>5587</v>
      </c>
      <c r="Z1007" s="1" t="s">
        <v>6781</v>
      </c>
      <c r="AA1007" s="1" t="s">
        <v>7975</v>
      </c>
      <c r="AB1007" s="1" t="s">
        <v>9178</v>
      </c>
      <c r="AC1007" s="2" t="s">
        <v>10444</v>
      </c>
      <c r="AD1007" s="4" t="s">
        <v>11860</v>
      </c>
    </row>
    <row r="1008" spans="1:30" hidden="1" x14ac:dyDescent="0.35">
      <c r="A1008" s="3" t="s">
        <v>734</v>
      </c>
      <c r="B1008" s="3" t="str">
        <f>PROPER(AmazonProductData[[#This Row],[P_edit_3]])</f>
        <v>Crucial Bx500 240Gb 3D</v>
      </c>
      <c r="C1008" s="3" t="str">
        <f>SUBSTITUTE(AmazonProductData[[#This Row],[P_edit_2]],"/","")</f>
        <v>Crucial BX500 240GB 3D</v>
      </c>
      <c r="D1008" s="3" t="str">
        <f>SUBSTITUTE(AmazonProductData[[#This Row],[P_edit_1]],"!!","")</f>
        <v>Crucial BX500 240GB 3D</v>
      </c>
      <c r="E1008" s="3" t="str">
        <f>LEFT(AmazonProductData[[#This Row],[product_name-original]],FIND("~",SUBSTITUTE(AmazonProductData[[#This Row],[product_name-original]]," ","~",4))-1)</f>
        <v>Crucial BX500 240GB 3D</v>
      </c>
      <c r="F1008" s="1" t="s">
        <v>2071</v>
      </c>
      <c r="G1008" s="1" t="str">
        <f>LEFT(AmazonProductData[[#This Row],[category-orginal]],FIND("|",AmazonProductData[[#This Row],[category-orginal]]))</f>
        <v>Computers&amp;Accessories|</v>
      </c>
      <c r="H1008" s="1" t="str">
        <f>SUBSTITUTE(AmazonProductData[[#This Row],[category-old3]], "OfficeProducts", "Office Products")</f>
        <v>Computers &amp; Accessories</v>
      </c>
      <c r="I1008" s="1" t="str">
        <f>SUBSTITUTE(AmazonProductData[[#This Row],[Category2]], "&amp;", " &amp; ")</f>
        <v>Computers &amp; Accessories</v>
      </c>
      <c r="J1008" s="1" t="str">
        <f>SUBSTITUTE(AmazonProductData[[#This Row],[category-old2]],"|","")</f>
        <v>Computers&amp;Accessories</v>
      </c>
      <c r="K1008" s="1" t="s">
        <v>2795</v>
      </c>
      <c r="L1008" s="13">
        <v>1815</v>
      </c>
      <c r="M1008" s="13" t="str">
        <f>IF(AmazonProductData[[#This Row],[Actual_price]]&lt;200,"₹200",IF(AmazonProductData[[#This Row],[Actual_price]]&lt;=500,"₹200–₹500"," &gt;₹500)"))</f>
        <v xml:space="preserve"> &gt;₹500)</v>
      </c>
      <c r="N1008" s="36">
        <v>3100</v>
      </c>
      <c r="O1008" s="36" t="str">
        <f>IF(AmazonProductData[[#This Row],[Discount_percentage]]&gt;=0.5,"50% or More","Less Than 50%")</f>
        <v>Less Than 50%</v>
      </c>
      <c r="P1008" s="27">
        <v>0.41</v>
      </c>
      <c r="Q1008" s="32" t="str">
        <f>IF(AmazonProductData[[#This Row],[Rating]]&lt;3,"Good",IF(AmazonProductData[[#This Row],[Rating]]&lt;=3.9,"Very Good","Excellent"))</f>
        <v>Excellent</v>
      </c>
      <c r="R1008" s="32">
        <f>AmazonProductData[[#This Row],[Rating]]*AmazonProductData[[#This Row],[Rating_count]]</f>
        <v>418162.5</v>
      </c>
      <c r="S1008" s="17">
        <v>4.5</v>
      </c>
      <c r="T1008" s="17">
        <f>AmazonProductData[[#This Row],[Actual_price]]*AmazonProductData[[#This Row],[Rating_count]]</f>
        <v>288067500</v>
      </c>
      <c r="U1008" s="17" t="str">
        <f>IF(AmazonProductData[[#This Row],[Rating_count]]&lt;1000,"Less than 1k Reviews","More than 1k Reviews")</f>
        <v>More than 1k Reviews</v>
      </c>
      <c r="V1008" s="20">
        <v>92925</v>
      </c>
      <c r="W1008" s="1" t="s">
        <v>3580</v>
      </c>
      <c r="X1008" s="1" t="s">
        <v>4773</v>
      </c>
      <c r="Y1008" s="1" t="s">
        <v>5967</v>
      </c>
      <c r="Z1008" s="1" t="s">
        <v>7161</v>
      </c>
      <c r="AA1008" s="1" t="s">
        <v>8355</v>
      </c>
      <c r="AB1008" s="1" t="s">
        <v>9564</v>
      </c>
      <c r="AC1008" s="2" t="s">
        <v>10954</v>
      </c>
      <c r="AD1008" s="4" t="s">
        <v>12402</v>
      </c>
    </row>
    <row r="1009" spans="1:30" hidden="1" x14ac:dyDescent="0.35">
      <c r="A1009" s="3" t="s">
        <v>1289</v>
      </c>
      <c r="B1009" s="3" t="str">
        <f>PROPER(AmazonProductData[[#This Row],[P_edit_3]])</f>
        <v>Ibell Mpk120L Premium Stainless</v>
      </c>
      <c r="C1009" s="3" t="str">
        <f>SUBSTITUTE(AmazonProductData[[#This Row],[P_edit_2]],"/","")</f>
        <v>iBELL MPK120L Premium Stainless</v>
      </c>
      <c r="D1009" s="3" t="str">
        <f>SUBSTITUTE(AmazonProductData[[#This Row],[P_edit_1]],"!!","")</f>
        <v>iBELL MPK120L Premium Stainless</v>
      </c>
      <c r="E1009" s="3" t="str">
        <f>LEFT(AmazonProductData[[#This Row],[product_name-original]],FIND("~",SUBSTITUTE(AmazonProductData[[#This Row],[product_name-original]]," ","~",4))-1)</f>
        <v>iBELL MPK120L Premium Stainless</v>
      </c>
      <c r="F1009" s="1" t="s">
        <v>2626</v>
      </c>
      <c r="G1009" s="1" t="str">
        <f>LEFT(AmazonProductData[[#This Row],[category-orginal]],FIND("|",AmazonProductData[[#This Row],[category-orginal]]))</f>
        <v>Home&amp;Kitchen|</v>
      </c>
      <c r="H1009" s="1" t="str">
        <f>SUBSTITUTE(AmazonProductData[[#This Row],[category-old3]], "OfficeProducts", "Office Products")</f>
        <v>Home &amp; Kitchen</v>
      </c>
      <c r="I1009" s="1" t="str">
        <f>SUBSTITUTE(AmazonProductData[[#This Row],[Category2]], "&amp;", " &amp; ")</f>
        <v>Home &amp; Kitchen</v>
      </c>
      <c r="J1009" s="1" t="str">
        <f>SUBSTITUTE(AmazonProductData[[#This Row],[category-old2]],"|","")</f>
        <v>Home&amp;Kitchen</v>
      </c>
      <c r="K1009" s="1" t="s">
        <v>2830</v>
      </c>
      <c r="L1009" s="13">
        <v>1456</v>
      </c>
      <c r="M1009" s="13" t="str">
        <f>IF(AmazonProductData[[#This Row],[Actual_price]]&lt;200,"₹200",IF(AmazonProductData[[#This Row],[Actual_price]]&lt;=500,"₹200–₹500"," &gt;₹500)"))</f>
        <v xml:space="preserve"> &gt;₹500)</v>
      </c>
      <c r="N1009" s="36">
        <v>3190</v>
      </c>
      <c r="O1009" s="36" t="str">
        <f>IF(AmazonProductData[[#This Row],[Discount_percentage]]&gt;=0.5,"50% or More","Less Than 50%")</f>
        <v>50% or More</v>
      </c>
      <c r="P1009" s="27">
        <v>0.54</v>
      </c>
      <c r="Q1009" s="32" t="str">
        <f>IF(AmazonProductData[[#This Row],[Rating]]&lt;3,"Good",IF(AmazonProductData[[#This Row],[Rating]]&lt;=3.9,"Very Good","Excellent"))</f>
        <v>Excellent</v>
      </c>
      <c r="R1009" s="32">
        <f>AmazonProductData[[#This Row],[Rating]]*AmazonProductData[[#This Row],[Rating_count]]</f>
        <v>7281.5999999999995</v>
      </c>
      <c r="S1009" s="17">
        <v>4.0999999999999996</v>
      </c>
      <c r="T1009" s="17">
        <f>AmazonProductData[[#This Row],[Actual_price]]*AmazonProductData[[#This Row],[Rating_count]]</f>
        <v>5665440</v>
      </c>
      <c r="U1009" s="17" t="str">
        <f>IF(AmazonProductData[[#This Row],[Rating_count]]&lt;1000,"Less than 1k Reviews","More than 1k Reviews")</f>
        <v>More than 1k Reviews</v>
      </c>
      <c r="V1009" s="20">
        <v>1776</v>
      </c>
      <c r="W1009" s="1" t="s">
        <v>4131</v>
      </c>
      <c r="X1009" s="1" t="s">
        <v>5324</v>
      </c>
      <c r="Y1009" s="1" t="s">
        <v>6518</v>
      </c>
      <c r="Z1009" s="1" t="s">
        <v>7712</v>
      </c>
      <c r="AA1009" s="1" t="s">
        <v>8906</v>
      </c>
      <c r="AB1009" s="1" t="s">
        <v>10118</v>
      </c>
      <c r="AC1009" s="2" t="s">
        <v>11531</v>
      </c>
      <c r="AD1009" s="4" t="s">
        <v>12995</v>
      </c>
    </row>
    <row r="1010" spans="1:30" hidden="1" x14ac:dyDescent="0.35">
      <c r="A1010" s="3" t="s">
        <v>1061</v>
      </c>
      <c r="B1010" s="3" t="str">
        <f>PROPER(AmazonProductData[[#This Row],[P_edit_3]])</f>
        <v>Havells Ambrose 1200Mm Ceiling</v>
      </c>
      <c r="C1010" s="3" t="str">
        <f>SUBSTITUTE(AmazonProductData[[#This Row],[P_edit_2]],"/","")</f>
        <v>Havells Ambrose 1200mm Ceiling</v>
      </c>
      <c r="D1010" s="3" t="str">
        <f>SUBSTITUTE(AmazonProductData[[#This Row],[P_edit_1]],"!!","")</f>
        <v>Havells Ambrose 1200mm Ceiling</v>
      </c>
      <c r="E1010" s="3" t="str">
        <f>LEFT(AmazonProductData[[#This Row],[product_name-original]],FIND("~",SUBSTITUTE(AmazonProductData[[#This Row],[product_name-original]]," ","~",4))-1)</f>
        <v>Havells Ambrose 1200mm Ceiling</v>
      </c>
      <c r="F1010" s="1" t="s">
        <v>2398</v>
      </c>
      <c r="G1010" s="1" t="str">
        <f>LEFT(AmazonProductData[[#This Row],[category-orginal]],FIND("|",AmazonProductData[[#This Row],[category-orginal]]))</f>
        <v>Home&amp;Kitchen|</v>
      </c>
      <c r="H1010" s="1" t="str">
        <f>SUBSTITUTE(AmazonProductData[[#This Row],[category-old3]], "OfficeProducts", "Office Products")</f>
        <v>Home &amp; Kitchen</v>
      </c>
      <c r="I1010" s="1" t="str">
        <f>SUBSTITUTE(AmazonProductData[[#This Row],[Category2]], "&amp;", " &amp; ")</f>
        <v>Home &amp; Kitchen</v>
      </c>
      <c r="J1010" s="1" t="str">
        <f>SUBSTITUTE(AmazonProductData[[#This Row],[category-old2]],"|","")</f>
        <v>Home&amp;Kitchen</v>
      </c>
      <c r="K1010" s="1" t="s">
        <v>2855</v>
      </c>
      <c r="L1010" s="13">
        <v>2199</v>
      </c>
      <c r="M1010" s="13" t="str">
        <f>IF(AmazonProductData[[#This Row],[Actual_price]]&lt;200,"₹200",IF(AmazonProductData[[#This Row],[Actual_price]]&lt;=500,"₹200–₹500"," &gt;₹500)"))</f>
        <v xml:space="preserve"> &gt;₹500)</v>
      </c>
      <c r="N1010" s="36">
        <v>3190</v>
      </c>
      <c r="O1010" s="36" t="str">
        <f>IF(AmazonProductData[[#This Row],[Discount_percentage]]&gt;=0.5,"50% or More","Less Than 50%")</f>
        <v>Less Than 50%</v>
      </c>
      <c r="P1010" s="27">
        <v>0.31</v>
      </c>
      <c r="Q1010" s="32" t="str">
        <f>IF(AmazonProductData[[#This Row],[Rating]]&lt;3,"Good",IF(AmazonProductData[[#This Row],[Rating]]&lt;=3.9,"Very Good","Excellent"))</f>
        <v>Excellent</v>
      </c>
      <c r="R1010" s="32">
        <f>AmazonProductData[[#This Row],[Rating]]*AmazonProductData[[#This Row],[Rating_count]]</f>
        <v>41495</v>
      </c>
      <c r="S1010" s="17">
        <v>4.3</v>
      </c>
      <c r="T1010" s="17">
        <f>AmazonProductData[[#This Row],[Actual_price]]*AmazonProductData[[#This Row],[Rating_count]]</f>
        <v>30783500</v>
      </c>
      <c r="U1010" s="17" t="str">
        <f>IF(AmazonProductData[[#This Row],[Rating_count]]&lt;1000,"Less than 1k Reviews","More than 1k Reviews")</f>
        <v>More than 1k Reviews</v>
      </c>
      <c r="V1010" s="20">
        <v>9650</v>
      </c>
      <c r="W1010" s="1" t="s">
        <v>3904</v>
      </c>
      <c r="X1010" s="1" t="s">
        <v>5096</v>
      </c>
      <c r="Y1010" s="1" t="s">
        <v>6290</v>
      </c>
      <c r="Z1010" s="1" t="s">
        <v>7484</v>
      </c>
      <c r="AA1010" s="1" t="s">
        <v>8678</v>
      </c>
      <c r="AB1010" s="1" t="s">
        <v>9890</v>
      </c>
      <c r="AC1010" s="2" t="s">
        <v>11304</v>
      </c>
      <c r="AD1010" s="4" t="s">
        <v>12767</v>
      </c>
    </row>
    <row r="1011" spans="1:30" x14ac:dyDescent="0.35">
      <c r="A1011" s="3" t="s">
        <v>281</v>
      </c>
      <c r="B1011" s="3" t="str">
        <f>PROPER(AmazonProductData[[#This Row],[P_edit_3]])</f>
        <v>Lenovo Usb A To</v>
      </c>
      <c r="C1011" s="3" t="str">
        <f>SUBSTITUTE(AmazonProductData[[#This Row],[P_edit_2]],"/","")</f>
        <v>Lenovo USB A to</v>
      </c>
      <c r="D1011" s="3" t="str">
        <f>SUBSTITUTE(AmazonProductData[[#This Row],[P_edit_1]],"!!","")</f>
        <v>Lenovo USB A to</v>
      </c>
      <c r="E1011" s="3" t="str">
        <f>LEFT(AmazonProductData[[#This Row],[product_name-original]],FIND("~",SUBSTITUTE(AmazonProductData[[#This Row],[product_name-original]]," ","~",4))-1)</f>
        <v>Lenovo USB A to</v>
      </c>
      <c r="F1011" s="1" t="s">
        <v>1632</v>
      </c>
      <c r="G1011" s="1" t="str">
        <f>LEFT(AmazonProductData[[#This Row],[category-orginal]],FIND("|",AmazonProductData[[#This Row],[category-orginal]]))</f>
        <v>Computers&amp;Accessories|</v>
      </c>
      <c r="H1011" s="1" t="str">
        <f>SUBSTITUTE(AmazonProductData[[#This Row],[category-old3]], "OfficeProducts", "Office Products")</f>
        <v>Computers &amp; Accessories</v>
      </c>
      <c r="I1011" s="1" t="str">
        <f>SUBSTITUTE(AmazonProductData[[#This Row],[Category2]], "&amp;", " &amp; ")</f>
        <v>Computers &amp; Accessories</v>
      </c>
      <c r="J1011" s="1" t="str">
        <f>SUBSTITUTE(AmazonProductData[[#This Row],[category-old2]],"|","")</f>
        <v>Computers&amp;Accessories</v>
      </c>
      <c r="K1011" s="1" t="s">
        <v>2688</v>
      </c>
      <c r="L1011" s="13">
        <v>417.44</v>
      </c>
      <c r="M1011" s="13" t="str">
        <f>IF(AmazonProductData[[#This Row],[Actual_price]]&lt;200,"₹200",IF(AmazonProductData[[#This Row],[Actual_price]]&lt;=500,"₹200–₹500"," &gt;₹500)"))</f>
        <v xml:space="preserve"> &gt;₹500)</v>
      </c>
      <c r="N1011" s="36">
        <v>670</v>
      </c>
      <c r="O1011" s="36" t="str">
        <f>IF(AmazonProductData[[#This Row],[Discount_percentage]]&gt;=0.5,"50% or More","Less Than 50%")</f>
        <v>Less Than 50%</v>
      </c>
      <c r="P1011" s="27">
        <v>0.38</v>
      </c>
      <c r="Q1011" s="32" t="str">
        <f>IF(AmazonProductData[[#This Row],[Rating]]&lt;3,"Good",IF(AmazonProductData[[#This Row],[Rating]]&lt;=3.9,"Very Good","Excellent"))</f>
        <v>Very Good</v>
      </c>
      <c r="R1011" s="32">
        <f>AmazonProductData[[#This Row],[Rating]]*AmazonProductData[[#This Row],[Rating_count]]</f>
        <v>2039.7</v>
      </c>
      <c r="S1011" s="17">
        <v>3.9</v>
      </c>
      <c r="T1011" s="17">
        <f>AmazonProductData[[#This Row],[Actual_price]]*AmazonProductData[[#This Row],[Rating_count]]</f>
        <v>350410</v>
      </c>
      <c r="U1011" s="17" t="str">
        <f>IF(AmazonProductData[[#This Row],[Rating_count]]&lt;1000,"Less than 1k Reviews","More than 1k Reviews")</f>
        <v>Less than 1k Reviews</v>
      </c>
      <c r="V1011" s="20">
        <v>523</v>
      </c>
      <c r="W1011" s="1" t="s">
        <v>3165</v>
      </c>
      <c r="X1011" s="1" t="s">
        <v>4402</v>
      </c>
      <c r="Y1011" s="1" t="s">
        <v>5596</v>
      </c>
      <c r="Z1011" s="1" t="s">
        <v>6790</v>
      </c>
      <c r="AA1011" s="1" t="s">
        <v>7984</v>
      </c>
      <c r="AB1011" s="1" t="s">
        <v>9187</v>
      </c>
      <c r="AC1011" s="2" t="s">
        <v>10457</v>
      </c>
      <c r="AD1011" s="4" t="s">
        <v>11873</v>
      </c>
    </row>
    <row r="1012" spans="1:30" hidden="1" x14ac:dyDescent="0.35">
      <c r="A1012" s="3" t="s">
        <v>865</v>
      </c>
      <c r="B1012" s="3" t="str">
        <f>PROPER(AmazonProductData[[#This Row],[P_edit_3]])</f>
        <v>Logitech K380 Wireless Multi-Device</v>
      </c>
      <c r="C1012" s="3" t="str">
        <f>SUBSTITUTE(AmazonProductData[[#This Row],[P_edit_2]],"/","")</f>
        <v>Logitech K380 Wireless Multi-Device</v>
      </c>
      <c r="D1012" s="3" t="str">
        <f>SUBSTITUTE(AmazonProductData[[#This Row],[P_edit_1]],"!!","")</f>
        <v>Logitech K380 Wireless Multi-Device</v>
      </c>
      <c r="E1012" s="3" t="str">
        <f>LEFT(AmazonProductData[[#This Row],[product_name-original]],FIND("~",SUBSTITUTE(AmazonProductData[[#This Row],[product_name-original]]," ","~",4))-1)</f>
        <v>Logitech K380 Wireless Multi-Device</v>
      </c>
      <c r="F1012" s="1" t="s">
        <v>2202</v>
      </c>
      <c r="G1012" s="1" t="str">
        <f>LEFT(AmazonProductData[[#This Row],[category-orginal]],FIND("|",AmazonProductData[[#This Row],[category-orginal]]))</f>
        <v>Computers&amp;Accessories|</v>
      </c>
      <c r="H1012" s="1" t="str">
        <f>SUBSTITUTE(AmazonProductData[[#This Row],[category-old3]], "OfficeProducts", "Office Products")</f>
        <v>Computers &amp; Accessories</v>
      </c>
      <c r="I1012" s="1" t="str">
        <f>SUBSTITUTE(AmazonProductData[[#This Row],[Category2]], "&amp;", " &amp; ")</f>
        <v>Computers &amp; Accessories</v>
      </c>
      <c r="J1012" s="1" t="str">
        <f>SUBSTITUTE(AmazonProductData[[#This Row],[category-old2]],"|","")</f>
        <v>Computers&amp;Accessories</v>
      </c>
      <c r="K1012" s="1" t="s">
        <v>2737</v>
      </c>
      <c r="L1012" s="13">
        <v>2640</v>
      </c>
      <c r="M1012" s="13" t="str">
        <f>IF(AmazonProductData[[#This Row],[Actual_price]]&lt;200,"₹200",IF(AmazonProductData[[#This Row],[Actual_price]]&lt;=500,"₹200–₹500"," &gt;₹500)"))</f>
        <v xml:space="preserve"> &gt;₹500)</v>
      </c>
      <c r="N1012" s="36">
        <v>3195</v>
      </c>
      <c r="O1012" s="36" t="str">
        <f>IF(AmazonProductData[[#This Row],[Discount_percentage]]&gt;=0.5,"50% or More","Less Than 50%")</f>
        <v>Less Than 50%</v>
      </c>
      <c r="P1012" s="27">
        <v>0.17</v>
      </c>
      <c r="Q1012" s="32" t="str">
        <f>IF(AmazonProductData[[#This Row],[Rating]]&lt;3,"Good",IF(AmazonProductData[[#This Row],[Rating]]&lt;=3.9,"Very Good","Excellent"))</f>
        <v>Excellent</v>
      </c>
      <c r="R1012" s="32">
        <f>AmazonProductData[[#This Row],[Rating]]*AmazonProductData[[#This Row],[Rating_count]]</f>
        <v>72657</v>
      </c>
      <c r="S1012" s="17">
        <v>4.5</v>
      </c>
      <c r="T1012" s="17">
        <f>AmazonProductData[[#This Row],[Actual_price]]*AmazonProductData[[#This Row],[Rating_count]]</f>
        <v>51586470</v>
      </c>
      <c r="U1012" s="17" t="str">
        <f>IF(AmazonProductData[[#This Row],[Rating_count]]&lt;1000,"Less than 1k Reviews","More than 1k Reviews")</f>
        <v>More than 1k Reviews</v>
      </c>
      <c r="V1012" s="20">
        <v>16146</v>
      </c>
      <c r="W1012" s="1" t="s">
        <v>3710</v>
      </c>
      <c r="X1012" s="1" t="s">
        <v>4900</v>
      </c>
      <c r="Y1012" s="1" t="s">
        <v>6094</v>
      </c>
      <c r="Z1012" s="1" t="s">
        <v>7288</v>
      </c>
      <c r="AA1012" s="1" t="s">
        <v>8482</v>
      </c>
      <c r="AB1012" s="1" t="s">
        <v>9693</v>
      </c>
      <c r="AC1012" s="2" t="s">
        <v>11101</v>
      </c>
      <c r="AD1012" s="4" t="s">
        <v>12558</v>
      </c>
    </row>
    <row r="1013" spans="1:30" x14ac:dyDescent="0.35">
      <c r="A1013" s="3" t="s">
        <v>1344</v>
      </c>
      <c r="B1013" s="3" t="str">
        <f>PROPER(AmazonProductData[[#This Row],[P_edit_3]])</f>
        <v>Libra Room Heater For</v>
      </c>
      <c r="C1013" s="3" t="str">
        <f>SUBSTITUTE(AmazonProductData[[#This Row],[P_edit_2]],"/","")</f>
        <v>Libra Room Heater for</v>
      </c>
      <c r="D1013" s="3" t="str">
        <f>SUBSTITUTE(AmazonProductData[[#This Row],[P_edit_1]],"!!","")</f>
        <v>Libra Room Heater for</v>
      </c>
      <c r="E1013" s="3" t="str">
        <f>LEFT(AmazonProductData[[#This Row],[product_name-original]],FIND("~",SUBSTITUTE(AmazonProductData[[#This Row],[product_name-original]]," ","~",4))-1)</f>
        <v>Libra Room Heater for</v>
      </c>
      <c r="F1013" s="1" t="s">
        <v>2681</v>
      </c>
      <c r="G1013" s="1" t="str">
        <f>LEFT(AmazonProductData[[#This Row],[category-orginal]],FIND("|",AmazonProductData[[#This Row],[category-orginal]]))</f>
        <v>Home&amp;Kitchen|</v>
      </c>
      <c r="H1013" s="1" t="str">
        <f>SUBSTITUTE(AmazonProductData[[#This Row],[category-old3]], "OfficeProducts", "Office Products")</f>
        <v>Home &amp; Kitchen</v>
      </c>
      <c r="I1013" s="1" t="str">
        <f>SUBSTITUTE(AmazonProductData[[#This Row],[Category2]], "&amp;", " &amp; ")</f>
        <v>Home &amp; Kitchen</v>
      </c>
      <c r="J1013" s="1" t="str">
        <f>SUBSTITUTE(AmazonProductData[[#This Row],[category-old2]],"|","")</f>
        <v>Home&amp;Kitchen</v>
      </c>
      <c r="K1013" s="1" t="s">
        <v>2831</v>
      </c>
      <c r="L1013" s="13">
        <v>949</v>
      </c>
      <c r="M1013" s="13" t="str">
        <f>IF(AmazonProductData[[#This Row],[Actual_price]]&lt;200,"₹200",IF(AmazonProductData[[#This Row],[Actual_price]]&lt;=500,"₹200–₹500"," &gt;₹500)"))</f>
        <v xml:space="preserve"> &gt;₹500)</v>
      </c>
      <c r="N1013" s="36">
        <v>2299</v>
      </c>
      <c r="O1013" s="36" t="str">
        <f>IF(AmazonProductData[[#This Row],[Discount_percentage]]&gt;=0.5,"50% or More","Less Than 50%")</f>
        <v>50% or More</v>
      </c>
      <c r="P1013" s="27">
        <v>0.59</v>
      </c>
      <c r="Q1013" s="32" t="str">
        <f>IF(AmazonProductData[[#This Row],[Rating]]&lt;3,"Good",IF(AmazonProductData[[#This Row],[Rating]]&lt;=3.9,"Very Good","Excellent"))</f>
        <v>Very Good</v>
      </c>
      <c r="R1013" s="32">
        <f>AmazonProductData[[#This Row],[Rating]]*AmazonProductData[[#This Row],[Rating_count]]</f>
        <v>1980</v>
      </c>
      <c r="S1013" s="17">
        <v>3.6</v>
      </c>
      <c r="T1013" s="17">
        <f>AmazonProductData[[#This Row],[Actual_price]]*AmazonProductData[[#This Row],[Rating_count]]</f>
        <v>1264450</v>
      </c>
      <c r="U1013" s="17" t="str">
        <f>IF(AmazonProductData[[#This Row],[Rating_count]]&lt;1000,"Less than 1k Reviews","More than 1k Reviews")</f>
        <v>Less than 1k Reviews</v>
      </c>
      <c r="V1013" s="20">
        <v>550</v>
      </c>
      <c r="W1013" s="1" t="s">
        <v>4185</v>
      </c>
      <c r="X1013" s="1" t="s">
        <v>5379</v>
      </c>
      <c r="Y1013" s="1" t="s">
        <v>6573</v>
      </c>
      <c r="Z1013" s="1" t="s">
        <v>7767</v>
      </c>
      <c r="AA1013" s="1" t="s">
        <v>8961</v>
      </c>
      <c r="AB1013" s="1" t="s">
        <v>10173</v>
      </c>
      <c r="AC1013" s="2" t="s">
        <v>11585</v>
      </c>
      <c r="AD1013" s="4" t="s">
        <v>13050</v>
      </c>
    </row>
    <row r="1014" spans="1:30" hidden="1" x14ac:dyDescent="0.35">
      <c r="A1014" s="3" t="s">
        <v>933</v>
      </c>
      <c r="B1014" s="3" t="str">
        <f>PROPER(AmazonProductData[[#This Row],[P_edit_3]])</f>
        <v>Bajaj Rex 500W Mixer</v>
      </c>
      <c r="C1014" s="3" t="str">
        <f>SUBSTITUTE(AmazonProductData[[#This Row],[P_edit_2]],"/","")</f>
        <v>Bajaj Rex 500W Mixer</v>
      </c>
      <c r="D1014" s="3" t="str">
        <f>SUBSTITUTE(AmazonProductData[[#This Row],[P_edit_1]],"!!","")</f>
        <v>Bajaj Rex 500W Mixer</v>
      </c>
      <c r="E1014" s="3" t="str">
        <f>LEFT(AmazonProductData[[#This Row],[product_name-original]],FIND("~",SUBSTITUTE(AmazonProductData[[#This Row],[product_name-original]]," ","~",4))-1)</f>
        <v>Bajaj Rex 500W Mixer</v>
      </c>
      <c r="F1014" s="1" t="s">
        <v>2270</v>
      </c>
      <c r="G1014" s="1" t="str">
        <f>LEFT(AmazonProductData[[#This Row],[category-orginal]],FIND("|",AmazonProductData[[#This Row],[category-orginal]]))</f>
        <v>Home&amp;Kitchen|</v>
      </c>
      <c r="H1014" s="1" t="str">
        <f>SUBSTITUTE(AmazonProductData[[#This Row],[category-old3]], "OfficeProducts", "Office Products")</f>
        <v>Home &amp; Kitchen</v>
      </c>
      <c r="I1014" s="1" t="str">
        <f>SUBSTITUTE(AmazonProductData[[#This Row],[Category2]], "&amp;", " &amp; ")</f>
        <v>Home &amp; Kitchen</v>
      </c>
      <c r="J1014" s="1" t="str">
        <f>SUBSTITUTE(AmazonProductData[[#This Row],[category-old2]],"|","")</f>
        <v>Home&amp;Kitchen</v>
      </c>
      <c r="K1014" s="1" t="s">
        <v>2839</v>
      </c>
      <c r="L1014" s="13">
        <v>1999</v>
      </c>
      <c r="M1014" s="13" t="str">
        <f>IF(AmazonProductData[[#This Row],[Actual_price]]&lt;200,"₹200",IF(AmazonProductData[[#This Row],[Actual_price]]&lt;=500,"₹200–₹500"," &gt;₹500)"))</f>
        <v xml:space="preserve"> &gt;₹500)</v>
      </c>
      <c r="N1014" s="36">
        <v>3210</v>
      </c>
      <c r="O1014" s="36" t="str">
        <f>IF(AmazonProductData[[#This Row],[Discount_percentage]]&gt;=0.5,"50% or More","Less Than 50%")</f>
        <v>Less Than 50%</v>
      </c>
      <c r="P1014" s="27">
        <v>0.38</v>
      </c>
      <c r="Q1014" s="32" t="str">
        <f>IF(AmazonProductData[[#This Row],[Rating]]&lt;3,"Good",IF(AmazonProductData[[#This Row],[Rating]]&lt;=3.9,"Very Good","Excellent"))</f>
        <v>Excellent</v>
      </c>
      <c r="R1014" s="32">
        <f>AmazonProductData[[#This Row],[Rating]]*AmazonProductData[[#This Row],[Rating_count]]</f>
        <v>173665.80000000002</v>
      </c>
      <c r="S1014" s="17">
        <v>4.2</v>
      </c>
      <c r="T1014" s="17">
        <f>AmazonProductData[[#This Row],[Actual_price]]*AmazonProductData[[#This Row],[Rating_count]]</f>
        <v>132730290</v>
      </c>
      <c r="U1014" s="17" t="str">
        <f>IF(AmazonProductData[[#This Row],[Rating_count]]&lt;1000,"Less than 1k Reviews","More than 1k Reviews")</f>
        <v>More than 1k Reviews</v>
      </c>
      <c r="V1014" s="20">
        <v>41349</v>
      </c>
      <c r="W1014" s="1" t="s">
        <v>3777</v>
      </c>
      <c r="X1014" s="1" t="s">
        <v>4968</v>
      </c>
      <c r="Y1014" s="1" t="s">
        <v>6162</v>
      </c>
      <c r="Z1014" s="1" t="s">
        <v>7356</v>
      </c>
      <c r="AA1014" s="1" t="s">
        <v>8550</v>
      </c>
      <c r="AB1014" s="1" t="s">
        <v>9762</v>
      </c>
      <c r="AC1014" s="2" t="s">
        <v>11176</v>
      </c>
      <c r="AD1014" s="4" t="s">
        <v>12639</v>
      </c>
    </row>
    <row r="1015" spans="1:30" x14ac:dyDescent="0.35">
      <c r="A1015" s="3" t="s">
        <v>179</v>
      </c>
      <c r="B1015" s="3" t="str">
        <f>PROPER(AmazonProductData[[#This Row],[P_edit_3]])</f>
        <v>7Seven¬Æ Bluetooth Voice Command</v>
      </c>
      <c r="C1015" s="3" t="str">
        <f>SUBSTITUTE(AmazonProductData[[#This Row],[P_edit_2]],"/","")</f>
        <v>7SEVEN¬Æ Bluetooth Voice Command</v>
      </c>
      <c r="D1015" s="3" t="str">
        <f>SUBSTITUTE(AmazonProductData[[#This Row],[P_edit_1]],"!!","")</f>
        <v>7SEVEN¬Æ Bluetooth Voice Command</v>
      </c>
      <c r="E1015" s="3" t="str">
        <f>LEFT(AmazonProductData[[#This Row],[product_name-original]],FIND("~",SUBSTITUTE(AmazonProductData[[#This Row],[product_name-original]]," ","~",4))-1)</f>
        <v>7SEVEN¬Æ Bluetooth Voice Command</v>
      </c>
      <c r="F1015" s="1" t="s">
        <v>1530</v>
      </c>
      <c r="G1015" s="1" t="str">
        <f>LEFT(AmazonProductData[[#This Row],[category-orginal]],FIND("|",AmazonProductData[[#This Row],[category-orginal]]))</f>
        <v>Electronics|</v>
      </c>
      <c r="H1015" s="1" t="str">
        <f>SUBSTITUTE(AmazonProductData[[#This Row],[category-old3]], "OfficeProducts", "Office Products")</f>
        <v>Electronics</v>
      </c>
      <c r="I1015" s="1" t="str">
        <f>SUBSTITUTE(AmazonProductData[[#This Row],[Category2]], "&amp;", " &amp; ")</f>
        <v>Electronics</v>
      </c>
      <c r="J1015" s="1" t="str">
        <f>SUBSTITUTE(AmazonProductData[[#This Row],[category-old2]],"|","")</f>
        <v>Electronics</v>
      </c>
      <c r="K1015" s="1" t="s">
        <v>2692</v>
      </c>
      <c r="L1015" s="13">
        <v>799</v>
      </c>
      <c r="M1015" s="13" t="str">
        <f>IF(AmazonProductData[[#This Row],[Actual_price]]&lt;200,"₹200",IF(AmazonProductData[[#This Row],[Actual_price]]&lt;=500,"₹200–₹500"," &gt;₹500)"))</f>
        <v xml:space="preserve"> &gt;₹500)</v>
      </c>
      <c r="N1015" s="36">
        <v>1999</v>
      </c>
      <c r="O1015" s="36" t="str">
        <f>IF(AmazonProductData[[#This Row],[Discount_percentage]]&gt;=0.5,"50% or More","Less Than 50%")</f>
        <v>50% or More</v>
      </c>
      <c r="P1015" s="27">
        <v>0.6</v>
      </c>
      <c r="Q1015" s="32" t="str">
        <f>IF(AmazonProductData[[#This Row],[Rating]]&lt;3,"Good",IF(AmazonProductData[[#This Row],[Rating]]&lt;=3.9,"Very Good","Excellent"))</f>
        <v>Very Good</v>
      </c>
      <c r="R1015" s="32">
        <f>AmazonProductData[[#This Row],[Rating]]*AmazonProductData[[#This Row],[Rating_count]]</f>
        <v>1900.8</v>
      </c>
      <c r="S1015" s="17">
        <v>3.3</v>
      </c>
      <c r="T1015" s="17">
        <f>AmazonProductData[[#This Row],[Actual_price]]*AmazonProductData[[#This Row],[Rating_count]]</f>
        <v>1151424</v>
      </c>
      <c r="U1015" s="17" t="str">
        <f>IF(AmazonProductData[[#This Row],[Rating_count]]&lt;1000,"Less than 1k Reviews","More than 1k Reviews")</f>
        <v>Less than 1k Reviews</v>
      </c>
      <c r="V1015" s="20">
        <v>576</v>
      </c>
      <c r="W1015" s="1" t="s">
        <v>3071</v>
      </c>
      <c r="X1015" s="1" t="s">
        <v>4327</v>
      </c>
      <c r="Y1015" s="1" t="s">
        <v>5521</v>
      </c>
      <c r="Z1015" s="1" t="s">
        <v>6715</v>
      </c>
      <c r="AA1015" s="1" t="s">
        <v>7909</v>
      </c>
      <c r="AB1015" s="1" t="s">
        <v>9110</v>
      </c>
      <c r="AC1015" s="2" t="s">
        <v>10357</v>
      </c>
      <c r="AD1015" s="4" t="s">
        <v>11771</v>
      </c>
    </row>
    <row r="1016" spans="1:30" hidden="1" x14ac:dyDescent="0.35">
      <c r="A1016" s="3" t="s">
        <v>983</v>
      </c>
      <c r="B1016" s="3" t="str">
        <f>PROPER(AmazonProductData[[#This Row],[P_edit_3]])</f>
        <v>Bajaj Majesty Rx11 2000</v>
      </c>
      <c r="C1016" s="3" t="str">
        <f>SUBSTITUTE(AmazonProductData[[#This Row],[P_edit_2]],"/","")</f>
        <v>Bajaj Majesty RX11 2000</v>
      </c>
      <c r="D1016" s="3" t="str">
        <f>SUBSTITUTE(AmazonProductData[[#This Row],[P_edit_1]],"!!","")</f>
        <v>Bajaj Majesty RX11 2000</v>
      </c>
      <c r="E1016" s="3" t="str">
        <f>LEFT(AmazonProductData[[#This Row],[product_name-original]],FIND("~",SUBSTITUTE(AmazonProductData[[#This Row],[product_name-original]]," ","~",4))-1)</f>
        <v>Bajaj Majesty RX11 2000</v>
      </c>
      <c r="F1016" s="1" t="s">
        <v>2320</v>
      </c>
      <c r="G1016" s="1" t="str">
        <f>LEFT(AmazonProductData[[#This Row],[category-orginal]],FIND("|",AmazonProductData[[#This Row],[category-orginal]]))</f>
        <v>Home&amp;Kitchen|</v>
      </c>
      <c r="H1016" s="1" t="str">
        <f>SUBSTITUTE(AmazonProductData[[#This Row],[category-old3]], "OfficeProducts", "Office Products")</f>
        <v>Home &amp; Kitchen</v>
      </c>
      <c r="I1016" s="1" t="str">
        <f>SUBSTITUTE(AmazonProductData[[#This Row],[Category2]], "&amp;", " &amp; ")</f>
        <v>Home &amp; Kitchen</v>
      </c>
      <c r="J1016" s="1" t="str">
        <f>SUBSTITUTE(AmazonProductData[[#This Row],[category-old2]],"|","")</f>
        <v>Home&amp;Kitchen</v>
      </c>
      <c r="K1016" s="1" t="s">
        <v>2831</v>
      </c>
      <c r="L1016" s="13">
        <v>2169</v>
      </c>
      <c r="M1016" s="13" t="str">
        <f>IF(AmazonProductData[[#This Row],[Actual_price]]&lt;200,"₹200",IF(AmazonProductData[[#This Row],[Actual_price]]&lt;=500,"₹200–₹500"," &gt;₹500)"))</f>
        <v xml:space="preserve"> &gt;₹500)</v>
      </c>
      <c r="N1016" s="36">
        <v>3279</v>
      </c>
      <c r="O1016" s="36" t="str">
        <f>IF(AmazonProductData[[#This Row],[Discount_percentage]]&gt;=0.5,"50% or More","Less Than 50%")</f>
        <v>Less Than 50%</v>
      </c>
      <c r="P1016" s="27">
        <v>0.34</v>
      </c>
      <c r="Q1016" s="32" t="str">
        <f>IF(AmazonProductData[[#This Row],[Rating]]&lt;3,"Good",IF(AmazonProductData[[#This Row],[Rating]]&lt;=3.9,"Very Good","Excellent"))</f>
        <v>Excellent</v>
      </c>
      <c r="R1016" s="32">
        <f>AmazonProductData[[#This Row],[Rating]]*AmazonProductData[[#This Row],[Rating_count]]</f>
        <v>7035.5999999999995</v>
      </c>
      <c r="S1016" s="17">
        <v>4.0999999999999996</v>
      </c>
      <c r="T1016" s="17">
        <f>AmazonProductData[[#This Row],[Actual_price]]*AmazonProductData[[#This Row],[Rating_count]]</f>
        <v>5626764</v>
      </c>
      <c r="U1016" s="17" t="str">
        <f>IF(AmazonProductData[[#This Row],[Rating_count]]&lt;1000,"Less than 1k Reviews","More than 1k Reviews")</f>
        <v>More than 1k Reviews</v>
      </c>
      <c r="V1016" s="20">
        <v>1716</v>
      </c>
      <c r="W1016" s="1" t="s">
        <v>3827</v>
      </c>
      <c r="X1016" s="1" t="s">
        <v>5018</v>
      </c>
      <c r="Y1016" s="1" t="s">
        <v>6212</v>
      </c>
      <c r="Z1016" s="1" t="s">
        <v>7406</v>
      </c>
      <c r="AA1016" s="1" t="s">
        <v>8600</v>
      </c>
      <c r="AB1016" s="1" t="s">
        <v>9812</v>
      </c>
      <c r="AC1016" s="2" t="s">
        <v>11226</v>
      </c>
      <c r="AD1016" s="4" t="s">
        <v>12689</v>
      </c>
    </row>
    <row r="1017" spans="1:30" x14ac:dyDescent="0.35">
      <c r="A1017" s="3" t="s">
        <v>1201</v>
      </c>
      <c r="B1017" s="3" t="str">
        <f>PROPER(AmazonProductData[[#This Row],[P_edit_3]])</f>
        <v>Nirdambhay Mini Bag Sealer,</v>
      </c>
      <c r="C1017" s="3" t="str">
        <f>SUBSTITUTE(AmazonProductData[[#This Row],[P_edit_2]],"/","")</f>
        <v>Nirdambhay Mini Bag Sealer,</v>
      </c>
      <c r="D1017" s="3" t="str">
        <f>SUBSTITUTE(AmazonProductData[[#This Row],[P_edit_1]],"!!","")</f>
        <v>Nirdambhay Mini Bag Sealer,</v>
      </c>
      <c r="E1017" s="3" t="str">
        <f>LEFT(AmazonProductData[[#This Row],[product_name-original]],FIND("~",SUBSTITUTE(AmazonProductData[[#This Row],[product_name-original]]," ","~",4))-1)</f>
        <v>Nirdambhay Mini Bag Sealer,</v>
      </c>
      <c r="F1017" s="1" t="s">
        <v>2538</v>
      </c>
      <c r="G1017" s="1" t="str">
        <f>LEFT(AmazonProductData[[#This Row],[category-orginal]],FIND("|",AmazonProductData[[#This Row],[category-orginal]]))</f>
        <v>Home&amp;Kitchen|</v>
      </c>
      <c r="H1017" s="1" t="str">
        <f>SUBSTITUTE(AmazonProductData[[#This Row],[category-old3]], "OfficeProducts", "Office Products")</f>
        <v>Home &amp; Kitchen</v>
      </c>
      <c r="I1017" s="1" t="str">
        <f>SUBSTITUTE(AmazonProductData[[#This Row],[Category2]], "&amp;", " &amp; ")</f>
        <v>Home &amp; Kitchen</v>
      </c>
      <c r="J1017" s="1" t="str">
        <f>SUBSTITUTE(AmazonProductData[[#This Row],[category-old2]],"|","")</f>
        <v>Home&amp;Kitchen</v>
      </c>
      <c r="K1017" s="1" t="s">
        <v>2854</v>
      </c>
      <c r="L1017" s="13">
        <v>429</v>
      </c>
      <c r="M1017" s="13" t="str">
        <f>IF(AmazonProductData[[#This Row],[Actual_price]]&lt;200,"₹200",IF(AmazonProductData[[#This Row],[Actual_price]]&lt;=500,"₹200–₹500"," &gt;₹500)"))</f>
        <v xml:space="preserve"> &gt;₹500)</v>
      </c>
      <c r="N1017" s="36">
        <v>999</v>
      </c>
      <c r="O1017" s="36" t="str">
        <f>IF(AmazonProductData[[#This Row],[Discount_percentage]]&gt;=0.5,"50% or More","Less Than 50%")</f>
        <v>50% or More</v>
      </c>
      <c r="P1017" s="27">
        <v>0.56999999999999995</v>
      </c>
      <c r="Q1017" s="32" t="str">
        <f>IF(AmazonProductData[[#This Row],[Rating]]&lt;3,"Good",IF(AmazonProductData[[#This Row],[Rating]]&lt;=3.9,"Very Good","Excellent"))</f>
        <v>Very Good</v>
      </c>
      <c r="R1017" s="32">
        <f>AmazonProductData[[#This Row],[Rating]]*AmazonProductData[[#This Row],[Rating_count]]</f>
        <v>1851</v>
      </c>
      <c r="S1017" s="17">
        <v>3</v>
      </c>
      <c r="T1017" s="17">
        <f>AmazonProductData[[#This Row],[Actual_price]]*AmazonProductData[[#This Row],[Rating_count]]</f>
        <v>616383</v>
      </c>
      <c r="U1017" s="17" t="str">
        <f>IF(AmazonProductData[[#This Row],[Rating_count]]&lt;1000,"Less than 1k Reviews","More than 1k Reviews")</f>
        <v>Less than 1k Reviews</v>
      </c>
      <c r="V1017" s="20">
        <v>617</v>
      </c>
      <c r="W1017" s="1" t="s">
        <v>4043</v>
      </c>
      <c r="X1017" s="1" t="s">
        <v>5236</v>
      </c>
      <c r="Y1017" s="1" t="s">
        <v>6430</v>
      </c>
      <c r="Z1017" s="1" t="s">
        <v>7624</v>
      </c>
      <c r="AA1017" s="1" t="s">
        <v>8818</v>
      </c>
      <c r="AB1017" s="1" t="s">
        <v>10030</v>
      </c>
      <c r="AC1017" s="2" t="s">
        <v>11443</v>
      </c>
      <c r="AD1017" s="4" t="s">
        <v>12907</v>
      </c>
    </row>
    <row r="1018" spans="1:30" x14ac:dyDescent="0.35">
      <c r="A1018" s="3" t="s">
        <v>193</v>
      </c>
      <c r="B1018" s="3" t="str">
        <f>PROPER(AmazonProductData[[#This Row],[P_edit_3]])</f>
        <v>Lohaya Television Remote Compatible</v>
      </c>
      <c r="C1018" s="3" t="str">
        <f>SUBSTITUTE(AmazonProductData[[#This Row],[P_edit_2]],"/","")</f>
        <v>LOHAYA Television Remote Compatible</v>
      </c>
      <c r="D1018" s="3" t="str">
        <f>SUBSTITUTE(AmazonProductData[[#This Row],[P_edit_1]],"!!","")</f>
        <v>LOHAYA Television Remote Compatible</v>
      </c>
      <c r="E1018" s="3" t="str">
        <f>LEFT(AmazonProductData[[#This Row],[product_name-original]],FIND("~",SUBSTITUTE(AmazonProductData[[#This Row],[product_name-original]]," ","~",4))-1)</f>
        <v>LOHAYA Television Remote Compatible</v>
      </c>
      <c r="F1018" s="1" t="s">
        <v>1544</v>
      </c>
      <c r="G1018" s="1" t="str">
        <f>LEFT(AmazonProductData[[#This Row],[category-orginal]],FIND("|",AmazonProductData[[#This Row],[category-orginal]]))</f>
        <v>Electronics|</v>
      </c>
      <c r="H1018" s="1" t="str">
        <f>SUBSTITUTE(AmazonProductData[[#This Row],[category-old3]], "OfficeProducts", "Office Products")</f>
        <v>Electronics</v>
      </c>
      <c r="I1018" s="1" t="str">
        <f>SUBSTITUTE(AmazonProductData[[#This Row],[Category2]], "&amp;", " &amp; ")</f>
        <v>Electronics</v>
      </c>
      <c r="J1018" s="1" t="str">
        <f>SUBSTITUTE(AmazonProductData[[#This Row],[category-old2]],"|","")</f>
        <v>Electronics</v>
      </c>
      <c r="K1018" s="1" t="s">
        <v>2692</v>
      </c>
      <c r="L1018" s="13">
        <v>299</v>
      </c>
      <c r="M1018" s="13" t="str">
        <f>IF(AmazonProductData[[#This Row],[Actual_price]]&lt;200,"₹200",IF(AmazonProductData[[#This Row],[Actual_price]]&lt;=500,"₹200–₹500"," &gt;₹500)"))</f>
        <v xml:space="preserve"> &gt;₹500)</v>
      </c>
      <c r="N1018" s="36">
        <v>1199</v>
      </c>
      <c r="O1018" s="36" t="str">
        <f>IF(AmazonProductData[[#This Row],[Discount_percentage]]&gt;=0.5,"50% or More","Less Than 50%")</f>
        <v>50% or More</v>
      </c>
      <c r="P1018" s="27">
        <v>0.75</v>
      </c>
      <c r="Q1018" s="32" t="str">
        <f>IF(AmazonProductData[[#This Row],[Rating]]&lt;3,"Good",IF(AmazonProductData[[#This Row],[Rating]]&lt;=3.9,"Very Good","Excellent"))</f>
        <v>Very Good</v>
      </c>
      <c r="R1018" s="32">
        <f>AmazonProductData[[#This Row],[Rating]]*AmazonProductData[[#This Row],[Rating_count]]</f>
        <v>1813</v>
      </c>
      <c r="S1018" s="17">
        <v>3.7</v>
      </c>
      <c r="T1018" s="17">
        <f>AmazonProductData[[#This Row],[Actual_price]]*AmazonProductData[[#This Row],[Rating_count]]</f>
        <v>587510</v>
      </c>
      <c r="U1018" s="17" t="str">
        <f>IF(AmazonProductData[[#This Row],[Rating_count]]&lt;1000,"Less than 1k Reviews","More than 1k Reviews")</f>
        <v>Less than 1k Reviews</v>
      </c>
      <c r="V1018" s="20">
        <v>490</v>
      </c>
      <c r="W1018" s="1" t="s">
        <v>3084</v>
      </c>
      <c r="X1018" s="1" t="s">
        <v>4335</v>
      </c>
      <c r="Y1018" s="1" t="s">
        <v>5529</v>
      </c>
      <c r="Z1018" s="1" t="s">
        <v>6723</v>
      </c>
      <c r="AA1018" s="1" t="s">
        <v>7917</v>
      </c>
      <c r="AB1018" s="1" t="s">
        <v>9119</v>
      </c>
      <c r="AC1018" s="2" t="s">
        <v>10371</v>
      </c>
      <c r="AD1018" s="4" t="s">
        <v>11785</v>
      </c>
    </row>
    <row r="1019" spans="1:30" hidden="1" x14ac:dyDescent="0.35">
      <c r="A1019" s="3" t="s">
        <v>1138</v>
      </c>
      <c r="B1019" s="3" t="str">
        <f>PROPER(AmazonProductData[[#This Row],[P_edit_3]])</f>
        <v>Philips Easyspeed Plus Steam</v>
      </c>
      <c r="C1019" s="3" t="str">
        <f>SUBSTITUTE(AmazonProductData[[#This Row],[P_edit_2]],"/","")</f>
        <v>Philips EasySpeed Plus Steam</v>
      </c>
      <c r="D1019" s="3" t="str">
        <f>SUBSTITUTE(AmazonProductData[[#This Row],[P_edit_1]],"!!","")</f>
        <v>Philips EasySpeed Plus Steam</v>
      </c>
      <c r="E1019" s="3" t="str">
        <f>LEFT(AmazonProductData[[#This Row],[product_name-original]],FIND("~",SUBSTITUTE(AmazonProductData[[#This Row],[product_name-original]]," ","~",4))-1)</f>
        <v>Philips EasySpeed Plus Steam</v>
      </c>
      <c r="F1019" s="1" t="s">
        <v>2475</v>
      </c>
      <c r="G1019" s="1" t="str">
        <f>LEFT(AmazonProductData[[#This Row],[category-orginal]],FIND("|",AmazonProductData[[#This Row],[category-orginal]]))</f>
        <v>Home&amp;Kitchen|</v>
      </c>
      <c r="H1019" s="1" t="str">
        <f>SUBSTITUTE(AmazonProductData[[#This Row],[category-old3]], "OfficeProducts", "Office Products")</f>
        <v>Home &amp; Kitchen</v>
      </c>
      <c r="I1019" s="1" t="str">
        <f>SUBSTITUTE(AmazonProductData[[#This Row],[Category2]], "&amp;", " &amp; ")</f>
        <v>Home &amp; Kitchen</v>
      </c>
      <c r="J1019" s="1" t="str">
        <f>SUBSTITUTE(AmazonProductData[[#This Row],[category-old2]],"|","")</f>
        <v>Home&amp;Kitchen</v>
      </c>
      <c r="K1019" s="1" t="s">
        <v>2847</v>
      </c>
      <c r="L1019" s="13">
        <v>2903</v>
      </c>
      <c r="M1019" s="13" t="str">
        <f>IF(AmazonProductData[[#This Row],[Actual_price]]&lt;200,"₹200",IF(AmazonProductData[[#This Row],[Actual_price]]&lt;=500,"₹200–₹500"," &gt;₹500)"))</f>
        <v xml:space="preserve"> &gt;₹500)</v>
      </c>
      <c r="N1019" s="36">
        <v>3295</v>
      </c>
      <c r="O1019" s="36" t="str">
        <f>IF(AmazonProductData[[#This Row],[Discount_percentage]]&gt;=0.5,"50% or More","Less Than 50%")</f>
        <v>Less Than 50%</v>
      </c>
      <c r="P1019" s="27">
        <v>0.12</v>
      </c>
      <c r="Q1019" s="32" t="str">
        <f>IF(AmazonProductData[[#This Row],[Rating]]&lt;3,"Good",IF(AmazonProductData[[#This Row],[Rating]]&lt;=3.9,"Very Good","Excellent"))</f>
        <v>Excellent</v>
      </c>
      <c r="R1019" s="32">
        <f>AmazonProductData[[#This Row],[Rating]]*AmazonProductData[[#This Row],[Rating_count]]</f>
        <v>9885.6999999999989</v>
      </c>
      <c r="S1019" s="17">
        <v>4.3</v>
      </c>
      <c r="T1019" s="17">
        <f>AmazonProductData[[#This Row],[Actual_price]]*AmazonProductData[[#This Row],[Rating_count]]</f>
        <v>7575205</v>
      </c>
      <c r="U1019" s="17" t="str">
        <f>IF(AmazonProductData[[#This Row],[Rating_count]]&lt;1000,"Less than 1k Reviews","More than 1k Reviews")</f>
        <v>More than 1k Reviews</v>
      </c>
      <c r="V1019" s="20">
        <v>2299</v>
      </c>
      <c r="W1019" s="1" t="s">
        <v>3981</v>
      </c>
      <c r="X1019" s="1" t="s">
        <v>5173</v>
      </c>
      <c r="Y1019" s="1" t="s">
        <v>6367</v>
      </c>
      <c r="Z1019" s="1" t="s">
        <v>7561</v>
      </c>
      <c r="AA1019" s="1" t="s">
        <v>8755</v>
      </c>
      <c r="AB1019" s="1" t="s">
        <v>9967</v>
      </c>
      <c r="AC1019" s="2" t="s">
        <v>11380</v>
      </c>
      <c r="AD1019" s="4" t="s">
        <v>12844</v>
      </c>
    </row>
    <row r="1020" spans="1:30" hidden="1" x14ac:dyDescent="0.35">
      <c r="A1020" s="3" t="s">
        <v>745</v>
      </c>
      <c r="B1020" s="3" t="str">
        <f>PROPER(AmazonProductData[[#This Row],[P_edit_3]])</f>
        <v>Logitech K480 Wireless Multi-Device</v>
      </c>
      <c r="C1020" s="3" t="str">
        <f>SUBSTITUTE(AmazonProductData[[#This Row],[P_edit_2]],"/","")</f>
        <v>Logitech K480 Wireless Multi-Device</v>
      </c>
      <c r="D1020" s="3" t="str">
        <f>SUBSTITUTE(AmazonProductData[[#This Row],[P_edit_1]],"!!","")</f>
        <v>Logitech K480 Wireless Multi-Device</v>
      </c>
      <c r="E1020" s="3" t="str">
        <f>LEFT(AmazonProductData[[#This Row],[product_name-original]],FIND("~",SUBSTITUTE(AmazonProductData[[#This Row],[product_name-original]]," ","~",4))-1)</f>
        <v>Logitech K480 Wireless Multi-Device</v>
      </c>
      <c r="F1020" s="1" t="s">
        <v>2082</v>
      </c>
      <c r="G1020" s="1" t="str">
        <f>LEFT(AmazonProductData[[#This Row],[category-orginal]],FIND("|",AmazonProductData[[#This Row],[category-orginal]]))</f>
        <v>Computers&amp;Accessories|</v>
      </c>
      <c r="H1020" s="1" t="str">
        <f>SUBSTITUTE(AmazonProductData[[#This Row],[category-old3]], "OfficeProducts", "Office Products")</f>
        <v>Computers &amp; Accessories</v>
      </c>
      <c r="I1020" s="1" t="str">
        <f>SUBSTITUTE(AmazonProductData[[#This Row],[Category2]], "&amp;", " &amp; ")</f>
        <v>Computers &amp; Accessories</v>
      </c>
      <c r="J1020" s="1" t="str">
        <f>SUBSTITUTE(AmazonProductData[[#This Row],[category-old2]],"|","")</f>
        <v>Computers&amp;Accessories</v>
      </c>
      <c r="K1020" s="1" t="s">
        <v>2737</v>
      </c>
      <c r="L1020" s="13">
        <v>2595</v>
      </c>
      <c r="M1020" s="13" t="str">
        <f>IF(AmazonProductData[[#This Row],[Actual_price]]&lt;200,"₹200",IF(AmazonProductData[[#This Row],[Actual_price]]&lt;=500,"₹200–₹500"," &gt;₹500)"))</f>
        <v xml:space="preserve"> &gt;₹500)</v>
      </c>
      <c r="N1020" s="36">
        <v>3295</v>
      </c>
      <c r="O1020" s="36" t="str">
        <f>IF(AmazonProductData[[#This Row],[Discount_percentage]]&gt;=0.5,"50% or More","Less Than 50%")</f>
        <v>Less Than 50%</v>
      </c>
      <c r="P1020" s="27">
        <v>0.21</v>
      </c>
      <c r="Q1020" s="32" t="str">
        <f>IF(AmazonProductData[[#This Row],[Rating]]&lt;3,"Good",IF(AmazonProductData[[#This Row],[Rating]]&lt;=3.9,"Very Good","Excellent"))</f>
        <v>Excellent</v>
      </c>
      <c r="R1020" s="32">
        <f>AmazonProductData[[#This Row],[Rating]]*AmazonProductData[[#This Row],[Rating_count]]</f>
        <v>99519.200000000012</v>
      </c>
      <c r="S1020" s="17">
        <v>4.4000000000000004</v>
      </c>
      <c r="T1020" s="17">
        <f>AmazonProductData[[#This Row],[Actual_price]]*AmazonProductData[[#This Row],[Rating_count]]</f>
        <v>74526310</v>
      </c>
      <c r="U1020" s="17" t="str">
        <f>IF(AmazonProductData[[#This Row],[Rating_count]]&lt;1000,"Less than 1k Reviews","More than 1k Reviews")</f>
        <v>More than 1k Reviews</v>
      </c>
      <c r="V1020" s="20">
        <v>22618</v>
      </c>
      <c r="W1020" s="1" t="s">
        <v>3591</v>
      </c>
      <c r="X1020" s="1" t="s">
        <v>4784</v>
      </c>
      <c r="Y1020" s="1" t="s">
        <v>5978</v>
      </c>
      <c r="Z1020" s="1" t="s">
        <v>7172</v>
      </c>
      <c r="AA1020" s="1" t="s">
        <v>8366</v>
      </c>
      <c r="AB1020" s="1" t="s">
        <v>9575</v>
      </c>
      <c r="AC1020" s="2" t="s">
        <v>10965</v>
      </c>
      <c r="AD1020" s="4" t="s">
        <v>12414</v>
      </c>
    </row>
    <row r="1021" spans="1:30" x14ac:dyDescent="0.35">
      <c r="A1021" s="3" t="s">
        <v>1111</v>
      </c>
      <c r="B1021" s="3" t="str">
        <f>PROPER(AmazonProductData[[#This Row],[P_edit_3]])</f>
        <v>Swiss Military Vc03 Wireless</v>
      </c>
      <c r="C1021" s="3" t="str">
        <f>SUBSTITUTE(AmazonProductData[[#This Row],[P_edit_2]],"/","")</f>
        <v>Swiss Military VC03 Wireless</v>
      </c>
      <c r="D1021" s="3" t="str">
        <f>SUBSTITUTE(AmazonProductData[[#This Row],[P_edit_1]],"!!","")</f>
        <v>Swiss Military VC03 Wireless</v>
      </c>
      <c r="E1021" s="3" t="str">
        <f>LEFT(AmazonProductData[[#This Row],[product_name-original]],FIND("~",SUBSTITUTE(AmazonProductData[[#This Row],[product_name-original]]," ","~",4))-1)</f>
        <v>Swiss Military VC03 Wireless</v>
      </c>
      <c r="F1021" s="1" t="s">
        <v>2448</v>
      </c>
      <c r="G1021" s="1" t="str">
        <f>LEFT(AmazonProductData[[#This Row],[category-orginal]],FIND("|",AmazonProductData[[#This Row],[category-orginal]]))</f>
        <v>Home&amp;Kitchen|</v>
      </c>
      <c r="H1021" s="1" t="str">
        <f>SUBSTITUTE(AmazonProductData[[#This Row],[category-old3]], "OfficeProducts", "Office Products")</f>
        <v>Home &amp; Kitchen</v>
      </c>
      <c r="I1021" s="1" t="str">
        <f>SUBSTITUTE(AmazonProductData[[#This Row],[Category2]], "&amp;", " &amp; ")</f>
        <v>Home &amp; Kitchen</v>
      </c>
      <c r="J1021" s="1" t="str">
        <f>SUBSTITUTE(AmazonProductData[[#This Row],[category-old2]],"|","")</f>
        <v>Home&amp;Kitchen</v>
      </c>
      <c r="K1021" s="1" t="s">
        <v>2849</v>
      </c>
      <c r="L1021" s="13">
        <v>1547</v>
      </c>
      <c r="M1021" s="13" t="str">
        <f>IF(AmazonProductData[[#This Row],[Actual_price]]&lt;200,"₹200",IF(AmazonProductData[[#This Row],[Actual_price]]&lt;=500,"₹200–₹500"," &gt;₹500)"))</f>
        <v xml:space="preserve"> &gt;₹500)</v>
      </c>
      <c r="N1021" s="36">
        <v>2890</v>
      </c>
      <c r="O1021" s="36" t="str">
        <f>IF(AmazonProductData[[#This Row],[Discount_percentage]]&gt;=0.5,"50% or More","Less Than 50%")</f>
        <v>Less Than 50%</v>
      </c>
      <c r="P1021" s="27">
        <v>0.46</v>
      </c>
      <c r="Q1021" s="32" t="str">
        <f>IF(AmazonProductData[[#This Row],[Rating]]&lt;3,"Good",IF(AmazonProductData[[#This Row],[Rating]]&lt;=3.9,"Very Good","Excellent"))</f>
        <v>Very Good</v>
      </c>
      <c r="R1021" s="32">
        <f>AmazonProductData[[#This Row],[Rating]]*AmazonProductData[[#This Row],[Rating_count]]</f>
        <v>1805.7</v>
      </c>
      <c r="S1021" s="17">
        <v>3.9</v>
      </c>
      <c r="T1021" s="17">
        <f>AmazonProductData[[#This Row],[Actual_price]]*AmazonProductData[[#This Row],[Rating_count]]</f>
        <v>1338070</v>
      </c>
      <c r="U1021" s="17" t="str">
        <f>IF(AmazonProductData[[#This Row],[Rating_count]]&lt;1000,"Less than 1k Reviews","More than 1k Reviews")</f>
        <v>Less than 1k Reviews</v>
      </c>
      <c r="V1021" s="20">
        <v>463</v>
      </c>
      <c r="W1021" s="1" t="s">
        <v>3954</v>
      </c>
      <c r="X1021" s="1" t="s">
        <v>5146</v>
      </c>
      <c r="Y1021" s="1" t="s">
        <v>6340</v>
      </c>
      <c r="Z1021" s="1" t="s">
        <v>7534</v>
      </c>
      <c r="AA1021" s="1" t="s">
        <v>8728</v>
      </c>
      <c r="AB1021" s="1" t="s">
        <v>9940</v>
      </c>
      <c r="AC1021" s="2" t="s">
        <v>11354</v>
      </c>
      <c r="AD1021" s="4" t="s">
        <v>12817</v>
      </c>
    </row>
    <row r="1022" spans="1:30" hidden="1" x14ac:dyDescent="0.35">
      <c r="A1022" s="3" t="s">
        <v>654</v>
      </c>
      <c r="B1022" s="3" t="str">
        <f>PROPER(AmazonProductData[[#This Row],[P_edit_3]])</f>
        <v>Tp-Link Tapo 360¬∞ 2Mp</v>
      </c>
      <c r="C1022" s="3" t="str">
        <f>SUBSTITUTE(AmazonProductData[[#This Row],[P_edit_2]],"/","")</f>
        <v>TP-Link Tapo 360¬∞ 2MP</v>
      </c>
      <c r="D1022" s="3" t="str">
        <f>SUBSTITUTE(AmazonProductData[[#This Row],[P_edit_1]],"!!","")</f>
        <v>TP-Link Tapo 360¬∞ 2MP</v>
      </c>
      <c r="E1022" s="3" t="str">
        <f>LEFT(AmazonProductData[[#This Row],[product_name-original]],FIND("~",SUBSTITUTE(AmazonProductData[[#This Row],[product_name-original]]," ","~",4))-1)</f>
        <v>TP-Link Tapo 360¬∞ 2MP</v>
      </c>
      <c r="F1022" s="1" t="s">
        <v>1991</v>
      </c>
      <c r="G1022" s="1" t="str">
        <f>LEFT(AmazonProductData[[#This Row],[category-orginal]],FIND("|",AmazonProductData[[#This Row],[category-orginal]]))</f>
        <v>Electronics|</v>
      </c>
      <c r="H1022" s="1" t="str">
        <f>SUBSTITUTE(AmazonProductData[[#This Row],[category-old3]], "OfficeProducts", "Office Products")</f>
        <v>Electronics</v>
      </c>
      <c r="I1022" s="1" t="str">
        <f>SUBSTITUTE(AmazonProductData[[#This Row],[Category2]], "&amp;", " &amp; ")</f>
        <v>Electronics</v>
      </c>
      <c r="J1022" s="1" t="str">
        <f>SUBSTITUTE(AmazonProductData[[#This Row],[category-old2]],"|","")</f>
        <v>Electronics</v>
      </c>
      <c r="K1022" s="1" t="s">
        <v>2771</v>
      </c>
      <c r="L1022" s="13">
        <v>2499</v>
      </c>
      <c r="M1022" s="13" t="str">
        <f>IF(AmazonProductData[[#This Row],[Actual_price]]&lt;200,"₹200",IF(AmazonProductData[[#This Row],[Actual_price]]&lt;=500,"₹200–₹500"," &gt;₹500)"))</f>
        <v xml:space="preserve"> &gt;₹500)</v>
      </c>
      <c r="N1022" s="36">
        <v>3299</v>
      </c>
      <c r="O1022" s="36" t="str">
        <f>IF(AmazonProductData[[#This Row],[Discount_percentage]]&gt;=0.5,"50% or More","Less Than 50%")</f>
        <v>Less Than 50%</v>
      </c>
      <c r="P1022" s="27">
        <v>0.24</v>
      </c>
      <c r="Q1022" s="32" t="str">
        <f>IF(AmazonProductData[[#This Row],[Rating]]&lt;3,"Good",IF(AmazonProductData[[#This Row],[Rating]]&lt;=3.9,"Very Good","Excellent"))</f>
        <v>Excellent</v>
      </c>
      <c r="R1022" s="32">
        <f>AmazonProductData[[#This Row],[Rating]]*AmazonProductData[[#This Row],[Rating_count]]</f>
        <v>391070.4</v>
      </c>
      <c r="S1022" s="17">
        <v>4.2</v>
      </c>
      <c r="T1022" s="17">
        <f>AmazonProductData[[#This Row],[Actual_price]]*AmazonProductData[[#This Row],[Rating_count]]</f>
        <v>307176488</v>
      </c>
      <c r="U1022" s="17" t="str">
        <f>IF(AmazonProductData[[#This Row],[Rating_count]]&lt;1000,"Less than 1k Reviews","More than 1k Reviews")</f>
        <v>More than 1k Reviews</v>
      </c>
      <c r="V1022" s="20">
        <v>93112</v>
      </c>
      <c r="W1022" s="1" t="s">
        <v>3502</v>
      </c>
      <c r="X1022" s="1" t="s">
        <v>4695</v>
      </c>
      <c r="Y1022" s="1" t="s">
        <v>5889</v>
      </c>
      <c r="Z1022" s="1" t="s">
        <v>7083</v>
      </c>
      <c r="AA1022" s="1" t="s">
        <v>8277</v>
      </c>
      <c r="AB1022" s="1" t="s">
        <v>9485</v>
      </c>
      <c r="AC1022" s="2" t="s">
        <v>10867</v>
      </c>
      <c r="AD1022" s="4" t="s">
        <v>12311</v>
      </c>
    </row>
    <row r="1023" spans="1:30" hidden="1" x14ac:dyDescent="0.35">
      <c r="A1023" s="3" t="s">
        <v>1118</v>
      </c>
      <c r="B1023" s="3" t="str">
        <f>PROPER(AmazonProductData[[#This Row],[P_edit_3]])</f>
        <v>Amazonbasics Induction Cooktop 1600</v>
      </c>
      <c r="C1023" s="3" t="str">
        <f>SUBSTITUTE(AmazonProductData[[#This Row],[P_edit_2]],"/","")</f>
        <v>AmazonBasics Induction Cooktop 1600</v>
      </c>
      <c r="D1023" s="3" t="str">
        <f>SUBSTITUTE(AmazonProductData[[#This Row],[P_edit_1]],"!!","")</f>
        <v>AmazonBasics Induction Cooktop 1600</v>
      </c>
      <c r="E1023" s="3" t="str">
        <f>LEFT(AmazonProductData[[#This Row],[product_name-original]],FIND("~",SUBSTITUTE(AmazonProductData[[#This Row],[product_name-original]]," ","~",4))-1)</f>
        <v>AmazonBasics Induction Cooktop 1600</v>
      </c>
      <c r="F1023" s="1" t="s">
        <v>2455</v>
      </c>
      <c r="G1023" s="1" t="str">
        <f>LEFT(AmazonProductData[[#This Row],[category-orginal]],FIND("|",AmazonProductData[[#This Row],[category-orginal]]))</f>
        <v>Home&amp;Kitchen|</v>
      </c>
      <c r="H1023" s="1" t="str">
        <f>SUBSTITUTE(AmazonProductData[[#This Row],[category-old3]], "OfficeProducts", "Office Products")</f>
        <v>Home &amp; Kitchen</v>
      </c>
      <c r="I1023" s="1" t="str">
        <f>SUBSTITUTE(AmazonProductData[[#This Row],[Category2]], "&amp;", " &amp; ")</f>
        <v>Home &amp; Kitchen</v>
      </c>
      <c r="J1023" s="1" t="str">
        <f>SUBSTITUTE(AmazonProductData[[#This Row],[category-old2]],"|","")</f>
        <v>Home&amp;Kitchen</v>
      </c>
      <c r="K1023" s="1" t="s">
        <v>2836</v>
      </c>
      <c r="L1023" s="13">
        <v>1999</v>
      </c>
      <c r="M1023" s="13" t="str">
        <f>IF(AmazonProductData[[#This Row],[Actual_price]]&lt;200,"₹200",IF(AmazonProductData[[#This Row],[Actual_price]]&lt;=500,"₹200–₹500"," &gt;₹500)"))</f>
        <v xml:space="preserve"> &gt;₹500)</v>
      </c>
      <c r="N1023" s="36">
        <v>3300</v>
      </c>
      <c r="O1023" s="36" t="str">
        <f>IF(AmazonProductData[[#This Row],[Discount_percentage]]&gt;=0.5,"50% or More","Less Than 50%")</f>
        <v>Less Than 50%</v>
      </c>
      <c r="P1023" s="27">
        <v>0.39</v>
      </c>
      <c r="Q1023" s="32" t="str">
        <f>IF(AmazonProductData[[#This Row],[Rating]]&lt;3,"Good",IF(AmazonProductData[[#This Row],[Rating]]&lt;=3.9,"Very Good","Excellent"))</f>
        <v>Excellent</v>
      </c>
      <c r="R1023" s="32">
        <f>AmazonProductData[[#This Row],[Rating]]*AmazonProductData[[#This Row],[Rating_count]]</f>
        <v>3276</v>
      </c>
      <c r="S1023" s="17">
        <v>4.2</v>
      </c>
      <c r="T1023" s="17">
        <f>AmazonProductData[[#This Row],[Actual_price]]*AmazonProductData[[#This Row],[Rating_count]]</f>
        <v>2574000</v>
      </c>
      <c r="U1023" s="17" t="str">
        <f>IF(AmazonProductData[[#This Row],[Rating_count]]&lt;1000,"Less than 1k Reviews","More than 1k Reviews")</f>
        <v>Less than 1k Reviews</v>
      </c>
      <c r="V1023" s="20">
        <v>780</v>
      </c>
      <c r="W1023" s="1" t="s">
        <v>3961</v>
      </c>
      <c r="X1023" s="1" t="s">
        <v>5153</v>
      </c>
      <c r="Y1023" s="1" t="s">
        <v>6347</v>
      </c>
      <c r="Z1023" s="1" t="s">
        <v>7541</v>
      </c>
      <c r="AA1023" s="1" t="s">
        <v>8735</v>
      </c>
      <c r="AB1023" s="1" t="s">
        <v>9947</v>
      </c>
      <c r="AC1023" s="2" t="s">
        <v>11360</v>
      </c>
      <c r="AD1023" s="4" t="s">
        <v>12824</v>
      </c>
    </row>
    <row r="1024" spans="1:30" hidden="1" x14ac:dyDescent="0.35">
      <c r="A1024" s="3" t="s">
        <v>1325</v>
      </c>
      <c r="B1024" s="3" t="str">
        <f>PROPER(AmazonProductData[[#This Row],[P_edit_3]])</f>
        <v>Amazonbasics High Speed 55</v>
      </c>
      <c r="C1024" s="3" t="str">
        <f>SUBSTITUTE(AmazonProductData[[#This Row],[P_edit_2]],"/","")</f>
        <v>AmazonBasics High Speed 55</v>
      </c>
      <c r="D1024" s="3" t="str">
        <f>SUBSTITUTE(AmazonProductData[[#This Row],[P_edit_1]],"!!","")</f>
        <v>AmazonBasics High Speed 55</v>
      </c>
      <c r="E1024" s="3" t="str">
        <f>LEFT(AmazonProductData[[#This Row],[product_name-original]],FIND("~",SUBSTITUTE(AmazonProductData[[#This Row],[product_name-original]]," ","~",4))-1)</f>
        <v>AmazonBasics High Speed 55</v>
      </c>
      <c r="F1024" s="1" t="s">
        <v>2662</v>
      </c>
      <c r="G1024" s="1" t="str">
        <f>LEFT(AmazonProductData[[#This Row],[category-orginal]],FIND("|",AmazonProductData[[#This Row],[category-orginal]]))</f>
        <v>Home&amp;Kitchen|</v>
      </c>
      <c r="H1024" s="1" t="str">
        <f>SUBSTITUTE(AmazonProductData[[#This Row],[category-old3]], "OfficeProducts", "Office Products")</f>
        <v>Home &amp; Kitchen</v>
      </c>
      <c r="I1024" s="1" t="str">
        <f>SUBSTITUTE(AmazonProductData[[#This Row],[Category2]], "&amp;", " &amp; ")</f>
        <v>Home &amp; Kitchen</v>
      </c>
      <c r="J1024" s="1" t="str">
        <f>SUBSTITUTE(AmazonProductData[[#This Row],[category-old2]],"|","")</f>
        <v>Home&amp;Kitchen</v>
      </c>
      <c r="K1024" s="1" t="s">
        <v>2897</v>
      </c>
      <c r="L1024" s="13">
        <v>1982.84</v>
      </c>
      <c r="M1024" s="13" t="str">
        <f>IF(AmazonProductData[[#This Row],[Actual_price]]&lt;200,"₹200",IF(AmazonProductData[[#This Row],[Actual_price]]&lt;=500,"₹200–₹500"," &gt;₹500)"))</f>
        <v xml:space="preserve"> &gt;₹500)</v>
      </c>
      <c r="N1024" s="36">
        <v>3300</v>
      </c>
      <c r="O1024" s="36" t="str">
        <f>IF(AmazonProductData[[#This Row],[Discount_percentage]]&gt;=0.5,"50% or More","Less Than 50%")</f>
        <v>Less Than 50%</v>
      </c>
      <c r="P1024" s="27">
        <v>0.4</v>
      </c>
      <c r="Q1024" s="32" t="str">
        <f>IF(AmazonProductData[[#This Row],[Rating]]&lt;3,"Good",IF(AmazonProductData[[#This Row],[Rating]]&lt;=3.9,"Very Good","Excellent"))</f>
        <v>Excellent</v>
      </c>
      <c r="R1024" s="32">
        <f>AmazonProductData[[#This Row],[Rating]]*AmazonProductData[[#This Row],[Rating_count]]</f>
        <v>24079.3</v>
      </c>
      <c r="S1024" s="17">
        <v>4.0999999999999996</v>
      </c>
      <c r="T1024" s="17">
        <f>AmazonProductData[[#This Row],[Actual_price]]*AmazonProductData[[#This Row],[Rating_count]]</f>
        <v>19380900</v>
      </c>
      <c r="U1024" s="17" t="str">
        <f>IF(AmazonProductData[[#This Row],[Rating_count]]&lt;1000,"Less than 1k Reviews","More than 1k Reviews")</f>
        <v>More than 1k Reviews</v>
      </c>
      <c r="V1024" s="20">
        <v>5873</v>
      </c>
      <c r="W1024" s="1" t="s">
        <v>4166</v>
      </c>
      <c r="X1024" s="1" t="s">
        <v>5360</v>
      </c>
      <c r="Y1024" s="1" t="s">
        <v>6554</v>
      </c>
      <c r="Z1024" s="1" t="s">
        <v>7748</v>
      </c>
      <c r="AA1024" s="1" t="s">
        <v>8942</v>
      </c>
      <c r="AB1024" s="1" t="s">
        <v>10154</v>
      </c>
      <c r="AC1024" s="2" t="s">
        <v>11566</v>
      </c>
      <c r="AD1024" s="4" t="s">
        <v>13031</v>
      </c>
    </row>
    <row r="1025" spans="1:30" hidden="1" x14ac:dyDescent="0.35">
      <c r="A1025" s="3" t="s">
        <v>1196</v>
      </c>
      <c r="B1025" s="3" t="str">
        <f>PROPER(AmazonProductData[[#This Row],[P_edit_3]])</f>
        <v>Usha Rapidmix 500-Watt Copper</v>
      </c>
      <c r="C1025" s="3" t="str">
        <f>SUBSTITUTE(AmazonProductData[[#This Row],[P_edit_2]],"/","")</f>
        <v>USHA RapidMix 500-Watt Copper</v>
      </c>
      <c r="D1025" s="3" t="str">
        <f>SUBSTITUTE(AmazonProductData[[#This Row],[P_edit_1]],"!!","")</f>
        <v>USHA RapidMix 500-Watt Copper</v>
      </c>
      <c r="E1025" s="3" t="str">
        <f>LEFT(AmazonProductData[[#This Row],[product_name-original]],FIND("~",SUBSTITUTE(AmazonProductData[[#This Row],[product_name-original]]," ","~",4))-1)</f>
        <v>USHA RapidMix 500-Watt Copper</v>
      </c>
      <c r="F1025" s="1" t="s">
        <v>2533</v>
      </c>
      <c r="G1025" s="1" t="str">
        <f>LEFT(AmazonProductData[[#This Row],[category-orginal]],FIND("|",AmazonProductData[[#This Row],[category-orginal]]))</f>
        <v>Home&amp;Kitchen|</v>
      </c>
      <c r="H1025" s="1" t="str">
        <f>SUBSTITUTE(AmazonProductData[[#This Row],[category-old3]], "OfficeProducts", "Office Products")</f>
        <v>Home &amp; Kitchen</v>
      </c>
      <c r="I1025" s="1" t="str">
        <f>SUBSTITUTE(AmazonProductData[[#This Row],[Category2]], "&amp;", " &amp; ")</f>
        <v>Home &amp; Kitchen</v>
      </c>
      <c r="J1025" s="1" t="str">
        <f>SUBSTITUTE(AmazonProductData[[#This Row],[category-old2]],"|","")</f>
        <v>Home&amp;Kitchen</v>
      </c>
      <c r="K1025" s="1" t="s">
        <v>2839</v>
      </c>
      <c r="L1025" s="13">
        <v>2449</v>
      </c>
      <c r="M1025" s="13" t="str">
        <f>IF(AmazonProductData[[#This Row],[Actual_price]]&lt;200,"₹200",IF(AmazonProductData[[#This Row],[Actual_price]]&lt;=500,"₹200–₹500"," &gt;₹500)"))</f>
        <v xml:space="preserve"> &gt;₹500)</v>
      </c>
      <c r="N1025" s="36">
        <v>3390</v>
      </c>
      <c r="O1025" s="36" t="str">
        <f>IF(AmazonProductData[[#This Row],[Discount_percentage]]&gt;=0.5,"50% or More","Less Than 50%")</f>
        <v>Less Than 50%</v>
      </c>
      <c r="P1025" s="27">
        <v>0.28000000000000003</v>
      </c>
      <c r="Q1025" s="32" t="str">
        <f>IF(AmazonProductData[[#This Row],[Rating]]&lt;3,"Good",IF(AmazonProductData[[#This Row],[Rating]]&lt;=3.9,"Very Good","Excellent"))</f>
        <v>Excellent</v>
      </c>
      <c r="R1025" s="32">
        <f>AmazonProductData[[#This Row],[Rating]]*AmazonProductData[[#This Row],[Rating_count]]</f>
        <v>20824</v>
      </c>
      <c r="S1025" s="17">
        <v>4</v>
      </c>
      <c r="T1025" s="17">
        <f>AmazonProductData[[#This Row],[Actual_price]]*AmazonProductData[[#This Row],[Rating_count]]</f>
        <v>17648340</v>
      </c>
      <c r="U1025" s="17" t="str">
        <f>IF(AmazonProductData[[#This Row],[Rating_count]]&lt;1000,"Less than 1k Reviews","More than 1k Reviews")</f>
        <v>More than 1k Reviews</v>
      </c>
      <c r="V1025" s="20">
        <v>5206</v>
      </c>
      <c r="W1025" s="1" t="s">
        <v>4039</v>
      </c>
      <c r="X1025" s="1" t="s">
        <v>5231</v>
      </c>
      <c r="Y1025" s="1" t="s">
        <v>6425</v>
      </c>
      <c r="Z1025" s="1" t="s">
        <v>7619</v>
      </c>
      <c r="AA1025" s="1" t="s">
        <v>8813</v>
      </c>
      <c r="AB1025" s="1" t="s">
        <v>10025</v>
      </c>
      <c r="AC1025" s="2" t="s">
        <v>11438</v>
      </c>
      <c r="AD1025" s="4" t="s">
        <v>12902</v>
      </c>
    </row>
    <row r="1026" spans="1:30" x14ac:dyDescent="0.35">
      <c r="A1026" s="3" t="s">
        <v>48</v>
      </c>
      <c r="B1026" s="3" t="str">
        <f>PROPER(AmazonProductData[[#This Row],[P_edit_3]])</f>
        <v>7Seven¬Æ Compatible For Samsung</v>
      </c>
      <c r="C1026" s="3" t="str">
        <f>SUBSTITUTE(AmazonProductData[[#This Row],[P_edit_2]],"/","")</f>
        <v>7SEVEN¬Æ Compatible for Samsung</v>
      </c>
      <c r="D1026" s="3" t="str">
        <f>SUBSTITUTE(AmazonProductData[[#This Row],[P_edit_1]],"!!","")</f>
        <v>7SEVEN¬Æ Compatible for Samsung</v>
      </c>
      <c r="E1026" s="3" t="str">
        <f>LEFT(AmazonProductData[[#This Row],[product_name-original]],FIND("~",SUBSTITUTE(AmazonProductData[[#This Row],[product_name-original]]," ","~",4))-1)</f>
        <v>7SEVEN¬Æ Compatible for Samsung</v>
      </c>
      <c r="F1026" s="1" t="s">
        <v>1399</v>
      </c>
      <c r="G1026" s="1" t="str">
        <f>LEFT(AmazonProductData[[#This Row],[category-orginal]],FIND("|",AmazonProductData[[#This Row],[category-orginal]]))</f>
        <v>Electronics|</v>
      </c>
      <c r="H1026" s="1" t="str">
        <f>SUBSTITUTE(AmazonProductData[[#This Row],[category-old3]], "OfficeProducts", "Office Products")</f>
        <v>Electronics</v>
      </c>
      <c r="I1026" s="1" t="str">
        <f>SUBSTITUTE(AmazonProductData[[#This Row],[Category2]], "&amp;", " &amp; ")</f>
        <v>Electronics</v>
      </c>
      <c r="J1026" s="1" t="str">
        <f>SUBSTITUTE(AmazonProductData[[#This Row],[category-old2]],"|","")</f>
        <v>Electronics</v>
      </c>
      <c r="K1026" s="1" t="s">
        <v>2692</v>
      </c>
      <c r="L1026" s="13">
        <v>399</v>
      </c>
      <c r="M1026" s="13" t="str">
        <f>IF(AmazonProductData[[#This Row],[Actual_price]]&lt;200,"₹200",IF(AmazonProductData[[#This Row],[Actual_price]]&lt;=500,"₹200–₹500"," &gt;₹500)"))</f>
        <v xml:space="preserve"> &gt;₹500)</v>
      </c>
      <c r="N1026" s="36">
        <v>999</v>
      </c>
      <c r="O1026" s="36" t="str">
        <f>IF(AmazonProductData[[#This Row],[Discount_percentage]]&gt;=0.5,"50% or More","Less Than 50%")</f>
        <v>50% or More</v>
      </c>
      <c r="P1026" s="27">
        <v>0.6</v>
      </c>
      <c r="Q1026" s="32" t="str">
        <f>IF(AmazonProductData[[#This Row],[Rating]]&lt;3,"Good",IF(AmazonProductData[[#This Row],[Rating]]&lt;=3.9,"Very Good","Excellent"))</f>
        <v>Very Good</v>
      </c>
      <c r="R1026" s="32">
        <f>AmazonProductData[[#This Row],[Rating]]*AmazonProductData[[#This Row],[Rating_count]]</f>
        <v>1774.8</v>
      </c>
      <c r="S1026" s="17">
        <v>3.6</v>
      </c>
      <c r="T1026" s="17">
        <f>AmazonProductData[[#This Row],[Actual_price]]*AmazonProductData[[#This Row],[Rating_count]]</f>
        <v>492507</v>
      </c>
      <c r="U1026" s="17" t="str">
        <f>IF(AmazonProductData[[#This Row],[Rating_count]]&lt;1000,"Less than 1k Reviews","More than 1k Reviews")</f>
        <v>Less than 1k Reviews</v>
      </c>
      <c r="V1026" s="20">
        <v>493</v>
      </c>
      <c r="W1026" s="1" t="s">
        <v>2946</v>
      </c>
      <c r="X1026" s="1" t="s">
        <v>4233</v>
      </c>
      <c r="Y1026" s="1" t="s">
        <v>5427</v>
      </c>
      <c r="Z1026" s="1" t="s">
        <v>6621</v>
      </c>
      <c r="AA1026" s="1" t="s">
        <v>7815</v>
      </c>
      <c r="AB1026" s="1" t="s">
        <v>9010</v>
      </c>
      <c r="AC1026" s="2" t="s">
        <v>10228</v>
      </c>
      <c r="AD1026" s="4" t="s">
        <v>11640</v>
      </c>
    </row>
    <row r="1027" spans="1:30" x14ac:dyDescent="0.35">
      <c r="A1027" s="3" t="s">
        <v>542</v>
      </c>
      <c r="B1027" s="3" t="str">
        <f>PROPER(AmazonProductData[[#This Row],[P_edit_3]])</f>
        <v>Prolet Classic Bumper Case</v>
      </c>
      <c r="C1027" s="3" t="str">
        <f>SUBSTITUTE(AmazonProductData[[#This Row],[P_edit_2]],"/","")</f>
        <v>Prolet Classic Bumper Case</v>
      </c>
      <c r="D1027" s="3" t="str">
        <f>SUBSTITUTE(AmazonProductData[[#This Row],[P_edit_1]],"!!","")</f>
        <v>Prolet Classic Bumper Case</v>
      </c>
      <c r="E1027" s="3" t="str">
        <f>LEFT(AmazonProductData[[#This Row],[product_name-original]],FIND("~",SUBSTITUTE(AmazonProductData[[#This Row],[product_name-original]]," ","~",4))-1)</f>
        <v>Prolet Classic Bumper Case</v>
      </c>
      <c r="F1027" s="1" t="s">
        <v>1880</v>
      </c>
      <c r="G1027" s="1" t="str">
        <f>LEFT(AmazonProductData[[#This Row],[category-orginal]],FIND("|",AmazonProductData[[#This Row],[category-orginal]]))</f>
        <v>Electronics|</v>
      </c>
      <c r="H1027" s="1" t="str">
        <f>SUBSTITUTE(AmazonProductData[[#This Row],[category-old3]], "OfficeProducts", "Office Products")</f>
        <v>Electronics</v>
      </c>
      <c r="I1027" s="1" t="str">
        <f>SUBSTITUTE(AmazonProductData[[#This Row],[Category2]], "&amp;", " &amp; ")</f>
        <v>Electronics</v>
      </c>
      <c r="J1027" s="1" t="str">
        <f>SUBSTITUTE(AmazonProductData[[#This Row],[category-old2]],"|","")</f>
        <v>Electronics</v>
      </c>
      <c r="K1027" s="1" t="s">
        <v>2707</v>
      </c>
      <c r="L1027" s="13">
        <v>265</v>
      </c>
      <c r="M1027" s="13" t="str">
        <f>IF(AmazonProductData[[#This Row],[Actual_price]]&lt;200,"₹200",IF(AmazonProductData[[#This Row],[Actual_price]]&lt;=500,"₹200–₹500"," &gt;₹500)"))</f>
        <v xml:space="preserve"> &gt;₹500)</v>
      </c>
      <c r="N1027" s="36">
        <v>999</v>
      </c>
      <c r="O1027" s="36" t="str">
        <f>IF(AmazonProductData[[#This Row],[Discount_percentage]]&gt;=0.5,"50% or More","Less Than 50%")</f>
        <v>50% or More</v>
      </c>
      <c r="P1027" s="27">
        <v>0.73</v>
      </c>
      <c r="Q1027" s="32" t="str">
        <f>IF(AmazonProductData[[#This Row],[Rating]]&lt;3,"Good",IF(AmazonProductData[[#This Row],[Rating]]&lt;=3.9,"Very Good","Excellent"))</f>
        <v>Very Good</v>
      </c>
      <c r="R1027" s="32">
        <f>AmazonProductData[[#This Row],[Rating]]*AmazonProductData[[#This Row],[Rating_count]]</f>
        <v>1720.5</v>
      </c>
      <c r="S1027" s="17">
        <v>3.7</v>
      </c>
      <c r="T1027" s="17">
        <f>AmazonProductData[[#This Row],[Actual_price]]*AmazonProductData[[#This Row],[Rating_count]]</f>
        <v>464535</v>
      </c>
      <c r="U1027" s="17" t="str">
        <f>IF(AmazonProductData[[#This Row],[Rating_count]]&lt;1000,"Less than 1k Reviews","More than 1k Reviews")</f>
        <v>Less than 1k Reviews</v>
      </c>
      <c r="V1027" s="20">
        <v>465</v>
      </c>
      <c r="W1027" s="1" t="s">
        <v>3391</v>
      </c>
      <c r="X1027" s="1" t="s">
        <v>4582</v>
      </c>
      <c r="Y1027" s="1" t="s">
        <v>5776</v>
      </c>
      <c r="Z1027" s="1" t="s">
        <v>6970</v>
      </c>
      <c r="AA1027" s="1" t="s">
        <v>8164</v>
      </c>
      <c r="AB1027" s="1" t="s">
        <v>9371</v>
      </c>
      <c r="AC1027" s="2" t="s">
        <v>10724</v>
      </c>
      <c r="AD1027" s="4" t="s">
        <v>12159</v>
      </c>
    </row>
    <row r="1028" spans="1:30" hidden="1" x14ac:dyDescent="0.35">
      <c r="A1028" s="3" t="s">
        <v>611</v>
      </c>
      <c r="B1028" s="3" t="str">
        <f>PROPER(AmazonProductData[[#This Row],[P_edit_3]])</f>
        <v>Oakter Mini Ups For</v>
      </c>
      <c r="C1028" s="3" t="str">
        <f>SUBSTITUTE(AmazonProductData[[#This Row],[P_edit_2]],"/","")</f>
        <v>Oakter Mini UPS for</v>
      </c>
      <c r="D1028" s="3" t="str">
        <f>SUBSTITUTE(AmazonProductData[[#This Row],[P_edit_1]],"!!","")</f>
        <v>Oakter Mini UPS for</v>
      </c>
      <c r="E1028" s="3" t="str">
        <f>LEFT(AmazonProductData[[#This Row],[product_name-original]],FIND("~",SUBSTITUTE(AmazonProductData[[#This Row],[product_name-original]]," ","~",4))-1)</f>
        <v>Oakter Mini UPS for</v>
      </c>
      <c r="F1028" s="1" t="s">
        <v>1948</v>
      </c>
      <c r="G1028" s="1" t="str">
        <f>LEFT(AmazonProductData[[#This Row],[category-orginal]],FIND("|",AmazonProductData[[#This Row],[category-orginal]]))</f>
        <v>Computers&amp;Accessories|</v>
      </c>
      <c r="H1028" s="1" t="str">
        <f>SUBSTITUTE(AmazonProductData[[#This Row],[category-old3]], "OfficeProducts", "Office Products")</f>
        <v>Computers &amp; Accessories</v>
      </c>
      <c r="I1028" s="1" t="str">
        <f>SUBSTITUTE(AmazonProductData[[#This Row],[Category2]], "&amp;", " &amp; ")</f>
        <v>Computers &amp; Accessories</v>
      </c>
      <c r="J1028" s="1" t="str">
        <f>SUBSTITUTE(AmazonProductData[[#This Row],[category-old2]],"|","")</f>
        <v>Computers&amp;Accessories</v>
      </c>
      <c r="K1028" s="1" t="s">
        <v>2756</v>
      </c>
      <c r="L1028" s="13">
        <v>1199</v>
      </c>
      <c r="M1028" s="13" t="str">
        <f>IF(AmazonProductData[[#This Row],[Actual_price]]&lt;200,"₹200",IF(AmazonProductData[[#This Row],[Actual_price]]&lt;=500,"₹200–₹500"," &gt;₹500)"))</f>
        <v xml:space="preserve"> &gt;₹500)</v>
      </c>
      <c r="N1028" s="36">
        <v>3490</v>
      </c>
      <c r="O1028" s="36" t="str">
        <f>IF(AmazonProductData[[#This Row],[Discount_percentage]]&gt;=0.5,"50% or More","Less Than 50%")</f>
        <v>50% or More</v>
      </c>
      <c r="P1028" s="27">
        <v>0.66</v>
      </c>
      <c r="Q1028" s="32" t="str">
        <f>IF(AmazonProductData[[#This Row],[Rating]]&lt;3,"Good",IF(AmazonProductData[[#This Row],[Rating]]&lt;=3.9,"Very Good","Excellent"))</f>
        <v>Excellent</v>
      </c>
      <c r="R1028" s="32">
        <f>AmazonProductData[[#This Row],[Rating]]*AmazonProductData[[#This Row],[Rating_count]]</f>
        <v>48035.6</v>
      </c>
      <c r="S1028" s="17">
        <v>4.0999999999999996</v>
      </c>
      <c r="T1028" s="17">
        <f>AmazonProductData[[#This Row],[Actual_price]]*AmazonProductData[[#This Row],[Rating_count]]</f>
        <v>40888840</v>
      </c>
      <c r="U1028" s="17" t="str">
        <f>IF(AmazonProductData[[#This Row],[Rating_count]]&lt;1000,"Less than 1k Reviews","More than 1k Reviews")</f>
        <v>More than 1k Reviews</v>
      </c>
      <c r="V1028" s="20">
        <v>11716</v>
      </c>
      <c r="W1028" s="1" t="s">
        <v>3457</v>
      </c>
      <c r="X1028" s="1" t="s">
        <v>4651</v>
      </c>
      <c r="Y1028" s="1" t="s">
        <v>5845</v>
      </c>
      <c r="Z1028" s="1" t="s">
        <v>7039</v>
      </c>
      <c r="AA1028" s="1" t="s">
        <v>8233</v>
      </c>
      <c r="AB1028" s="1" t="s">
        <v>9440</v>
      </c>
      <c r="AC1028" s="2" t="s">
        <v>10815</v>
      </c>
      <c r="AD1028" s="4" t="s">
        <v>12254</v>
      </c>
    </row>
    <row r="1029" spans="1:30" hidden="1" x14ac:dyDescent="0.35">
      <c r="A1029" s="3" t="s">
        <v>714</v>
      </c>
      <c r="B1029" s="3" t="str">
        <f>PROPER(AmazonProductData[[#This Row],[P_edit_3]])</f>
        <v>Digitek¬Æ (Drl-14C) Professional (31Cm)</v>
      </c>
      <c r="C1029" s="3" t="str">
        <f>SUBSTITUTE(AmazonProductData[[#This Row],[P_edit_2]],"/","")</f>
        <v>DIGITEK¬Æ (DRL-14C) Professional (31cm)</v>
      </c>
      <c r="D1029" s="3" t="str">
        <f>SUBSTITUTE(AmazonProductData[[#This Row],[P_edit_1]],"!!","")</f>
        <v>DIGITEK¬Æ (DRL-14C) Professional (31cm)</v>
      </c>
      <c r="E1029" s="3" t="str">
        <f>LEFT(AmazonProductData[[#This Row],[product_name-original]],FIND("~",SUBSTITUTE(AmazonProductData[[#This Row],[product_name-original]]," ","~",4))-1)</f>
        <v>DIGITEK¬Æ (DRL-14C) Professional (31cm)</v>
      </c>
      <c r="F1029" s="1" t="s">
        <v>2051</v>
      </c>
      <c r="G1029" s="1" t="str">
        <f>LEFT(AmazonProductData[[#This Row],[category-orginal]],FIND("|",AmazonProductData[[#This Row],[category-orginal]]))</f>
        <v>Electronics|</v>
      </c>
      <c r="H1029" s="1" t="str">
        <f>SUBSTITUTE(AmazonProductData[[#This Row],[category-old3]], "OfficeProducts", "Office Products")</f>
        <v>Electronics</v>
      </c>
      <c r="I1029" s="1" t="str">
        <f>SUBSTITUTE(AmazonProductData[[#This Row],[Category2]], "&amp;", " &amp; ")</f>
        <v>Electronics</v>
      </c>
      <c r="J1029" s="1" t="str">
        <f>SUBSTITUTE(AmazonProductData[[#This Row],[category-old2]],"|","")</f>
        <v>Electronics</v>
      </c>
      <c r="K1029" s="1" t="s">
        <v>2788</v>
      </c>
      <c r="L1029" s="13">
        <v>1699</v>
      </c>
      <c r="M1029" s="13" t="str">
        <f>IF(AmazonProductData[[#This Row],[Actual_price]]&lt;200,"₹200",IF(AmazonProductData[[#This Row],[Actual_price]]&lt;=500,"₹200–₹500"," &gt;₹500)"))</f>
        <v xml:space="preserve"> &gt;₹500)</v>
      </c>
      <c r="N1029" s="36">
        <v>3495</v>
      </c>
      <c r="O1029" s="36" t="str">
        <f>IF(AmazonProductData[[#This Row],[Discount_percentage]]&gt;=0.5,"50% or More","Less Than 50%")</f>
        <v>50% or More</v>
      </c>
      <c r="P1029" s="27">
        <v>0.51</v>
      </c>
      <c r="Q1029" s="32" t="str">
        <f>IF(AmazonProductData[[#This Row],[Rating]]&lt;3,"Good",IF(AmazonProductData[[#This Row],[Rating]]&lt;=3.9,"Very Good","Excellent"))</f>
        <v>Excellent</v>
      </c>
      <c r="R1029" s="32">
        <f>AmazonProductData[[#This Row],[Rating]]*AmazonProductData[[#This Row],[Rating_count]]</f>
        <v>58921.099999999991</v>
      </c>
      <c r="S1029" s="17">
        <v>4.0999999999999996</v>
      </c>
      <c r="T1029" s="17">
        <f>AmazonProductData[[#This Row],[Actual_price]]*AmazonProductData[[#This Row],[Rating_count]]</f>
        <v>50226645</v>
      </c>
      <c r="U1029" s="17" t="str">
        <f>IF(AmazonProductData[[#This Row],[Rating_count]]&lt;1000,"Less than 1k Reviews","More than 1k Reviews")</f>
        <v>More than 1k Reviews</v>
      </c>
      <c r="V1029" s="20">
        <v>14371</v>
      </c>
      <c r="W1029" s="1" t="s">
        <v>3560</v>
      </c>
      <c r="X1029" s="1" t="s">
        <v>4753</v>
      </c>
      <c r="Y1029" s="1" t="s">
        <v>5947</v>
      </c>
      <c r="Z1029" s="1" t="s">
        <v>7141</v>
      </c>
      <c r="AA1029" s="1" t="s">
        <v>8335</v>
      </c>
      <c r="AB1029" s="1" t="s">
        <v>9544</v>
      </c>
      <c r="AC1029" s="2" t="s">
        <v>10934</v>
      </c>
      <c r="AD1029" s="4" t="s">
        <v>12381</v>
      </c>
    </row>
    <row r="1030" spans="1:30" hidden="1" x14ac:dyDescent="0.35">
      <c r="A1030" s="3" t="s">
        <v>894</v>
      </c>
      <c r="B1030" s="3" t="str">
        <f>PROPER(AmazonProductData[[#This Row],[P_edit_3]])</f>
        <v>Hp Gk320 Wired Full</v>
      </c>
      <c r="C1030" s="3" t="str">
        <f>SUBSTITUTE(AmazonProductData[[#This Row],[P_edit_2]],"/","")</f>
        <v>HP GK320 Wired Full</v>
      </c>
      <c r="D1030" s="3" t="str">
        <f>SUBSTITUTE(AmazonProductData[[#This Row],[P_edit_1]],"!!","")</f>
        <v>HP GK320 Wired Full</v>
      </c>
      <c r="E1030" s="3" t="str">
        <f>LEFT(AmazonProductData[[#This Row],[product_name-original]],FIND("~",SUBSTITUTE(AmazonProductData[[#This Row],[product_name-original]]," ","~",4))-1)</f>
        <v>HP GK320 Wired Full</v>
      </c>
      <c r="F1030" s="1" t="s">
        <v>2231</v>
      </c>
      <c r="G1030" s="1" t="str">
        <f>LEFT(AmazonProductData[[#This Row],[category-orginal]],FIND("|",AmazonProductData[[#This Row],[category-orginal]]))</f>
        <v>Computers&amp;Accessories|</v>
      </c>
      <c r="H1030" s="1" t="str">
        <f>SUBSTITUTE(AmazonProductData[[#This Row],[category-old3]], "OfficeProducts", "Office Products")</f>
        <v>Computers &amp; Accessories</v>
      </c>
      <c r="I1030" s="1" t="str">
        <f>SUBSTITUTE(AmazonProductData[[#This Row],[Category2]], "&amp;", " &amp; ")</f>
        <v>Computers &amp; Accessories</v>
      </c>
      <c r="J1030" s="1" t="str">
        <f>SUBSTITUTE(AmazonProductData[[#This Row],[category-old2]],"|","")</f>
        <v>Computers&amp;Accessories</v>
      </c>
      <c r="K1030" s="1" t="s">
        <v>2809</v>
      </c>
      <c r="L1030" s="13">
        <v>1519</v>
      </c>
      <c r="M1030" s="13" t="str">
        <f>IF(AmazonProductData[[#This Row],[Actual_price]]&lt;200,"₹200",IF(AmazonProductData[[#This Row],[Actual_price]]&lt;=500,"₹200–₹500"," &gt;₹500)"))</f>
        <v xml:space="preserve"> &gt;₹500)</v>
      </c>
      <c r="N1030" s="36">
        <v>3499</v>
      </c>
      <c r="O1030" s="36" t="str">
        <f>IF(AmazonProductData[[#This Row],[Discount_percentage]]&gt;=0.5,"50% or More","Less Than 50%")</f>
        <v>50% or More</v>
      </c>
      <c r="P1030" s="27">
        <v>0.56999999999999995</v>
      </c>
      <c r="Q1030" s="32" t="str">
        <f>IF(AmazonProductData[[#This Row],[Rating]]&lt;3,"Good",IF(AmazonProductData[[#This Row],[Rating]]&lt;=3.9,"Very Good","Excellent"))</f>
        <v>Excellent</v>
      </c>
      <c r="R1030" s="32">
        <f>AmazonProductData[[#This Row],[Rating]]*AmazonProductData[[#This Row],[Rating_count]]</f>
        <v>1754.3999999999999</v>
      </c>
      <c r="S1030" s="17">
        <v>4.3</v>
      </c>
      <c r="T1030" s="17">
        <f>AmazonProductData[[#This Row],[Actual_price]]*AmazonProductData[[#This Row],[Rating_count]]</f>
        <v>1427592</v>
      </c>
      <c r="U1030" s="17" t="str">
        <f>IF(AmazonProductData[[#This Row],[Rating_count]]&lt;1000,"Less than 1k Reviews","More than 1k Reviews")</f>
        <v>Less than 1k Reviews</v>
      </c>
      <c r="V1030" s="20">
        <v>408</v>
      </c>
      <c r="W1030" s="1" t="s">
        <v>3738</v>
      </c>
      <c r="X1030" s="1" t="s">
        <v>4929</v>
      </c>
      <c r="Y1030" s="1" t="s">
        <v>6123</v>
      </c>
      <c r="Z1030" s="1" t="s">
        <v>7317</v>
      </c>
      <c r="AA1030" s="1" t="s">
        <v>8511</v>
      </c>
      <c r="AB1030" s="1" t="s">
        <v>9723</v>
      </c>
      <c r="AC1030" s="2" t="s">
        <v>11133</v>
      </c>
      <c r="AD1030" s="4" t="s">
        <v>12595</v>
      </c>
    </row>
    <row r="1031" spans="1:30" hidden="1" x14ac:dyDescent="0.35">
      <c r="A1031" s="3" t="s">
        <v>1032</v>
      </c>
      <c r="B1031" s="3" t="str">
        <f>PROPER(AmazonProductData[[#This Row],[P_edit_3]])</f>
        <v>Instacuppa Portable Blender For</v>
      </c>
      <c r="C1031" s="3" t="str">
        <f>SUBSTITUTE(AmazonProductData[[#This Row],[P_edit_2]],"/","")</f>
        <v>InstaCuppa Portable Blender for</v>
      </c>
      <c r="D1031" s="3" t="str">
        <f>SUBSTITUTE(AmazonProductData[[#This Row],[P_edit_1]],"!!","")</f>
        <v>InstaCuppa Portable Blender for</v>
      </c>
      <c r="E1031" s="3" t="str">
        <f>LEFT(AmazonProductData[[#This Row],[product_name-original]],FIND("~",SUBSTITUTE(AmazonProductData[[#This Row],[product_name-original]]," ","~",4))-1)</f>
        <v>InstaCuppa Portable Blender for</v>
      </c>
      <c r="F1031" s="1" t="s">
        <v>2369</v>
      </c>
      <c r="G1031" s="1" t="str">
        <f>LEFT(AmazonProductData[[#This Row],[category-orginal]],FIND("|",AmazonProductData[[#This Row],[category-orginal]]))</f>
        <v>Home&amp;Kitchen|</v>
      </c>
      <c r="H1031" s="1" t="str">
        <f>SUBSTITUTE(AmazonProductData[[#This Row],[category-old3]], "OfficeProducts", "Office Products")</f>
        <v>Home &amp; Kitchen</v>
      </c>
      <c r="I1031" s="1" t="str">
        <f>SUBSTITUTE(AmazonProductData[[#This Row],[Category2]], "&amp;", " &amp; ")</f>
        <v>Home &amp; Kitchen</v>
      </c>
      <c r="J1031" s="1" t="str">
        <f>SUBSTITUTE(AmazonProductData[[#This Row],[category-old2]],"|","")</f>
        <v>Home&amp;Kitchen</v>
      </c>
      <c r="K1031" s="1" t="s">
        <v>2837</v>
      </c>
      <c r="L1031" s="13">
        <v>2799</v>
      </c>
      <c r="M1031" s="13" t="str">
        <f>IF(AmazonProductData[[#This Row],[Actual_price]]&lt;200,"₹200",IF(AmazonProductData[[#This Row],[Actual_price]]&lt;=500,"₹200–₹500"," &gt;₹500)"))</f>
        <v xml:space="preserve"> &gt;₹500)</v>
      </c>
      <c r="N1031" s="36">
        <v>3499</v>
      </c>
      <c r="O1031" s="36" t="str">
        <f>IF(AmazonProductData[[#This Row],[Discount_percentage]]&gt;=0.5,"50% or More","Less Than 50%")</f>
        <v>Less Than 50%</v>
      </c>
      <c r="P1031" s="27">
        <v>0.2</v>
      </c>
      <c r="Q1031" s="32" t="str">
        <f>IF(AmazonProductData[[#This Row],[Rating]]&lt;3,"Good",IF(AmazonProductData[[#This Row],[Rating]]&lt;=3.9,"Very Good","Excellent"))</f>
        <v>Excellent</v>
      </c>
      <c r="R1031" s="32">
        <f>AmazonProductData[[#This Row],[Rating]]*AmazonProductData[[#This Row],[Rating_count]]</f>
        <v>2457</v>
      </c>
      <c r="S1031" s="17">
        <v>4.5</v>
      </c>
      <c r="T1031" s="17">
        <f>AmazonProductData[[#This Row],[Actual_price]]*AmazonProductData[[#This Row],[Rating_count]]</f>
        <v>1910454</v>
      </c>
      <c r="U1031" s="17" t="str">
        <f>IF(AmazonProductData[[#This Row],[Rating_count]]&lt;1000,"Less than 1k Reviews","More than 1k Reviews")</f>
        <v>Less than 1k Reviews</v>
      </c>
      <c r="V1031" s="20">
        <v>546</v>
      </c>
      <c r="W1031" s="1" t="s">
        <v>3876</v>
      </c>
      <c r="X1031" s="1" t="s">
        <v>5067</v>
      </c>
      <c r="Y1031" s="1" t="s">
        <v>6261</v>
      </c>
      <c r="Z1031" s="1" t="s">
        <v>7455</v>
      </c>
      <c r="AA1031" s="1" t="s">
        <v>8649</v>
      </c>
      <c r="AB1031" s="1" t="s">
        <v>9861</v>
      </c>
      <c r="AC1031" s="2" t="s">
        <v>11275</v>
      </c>
      <c r="AD1031" s="4" t="s">
        <v>12738</v>
      </c>
    </row>
    <row r="1032" spans="1:30" x14ac:dyDescent="0.35">
      <c r="A1032" s="3" t="s">
        <v>1348</v>
      </c>
      <c r="B1032" s="3" t="str">
        <f>PROPER(AmazonProductData[[#This Row],[P_edit_3]])</f>
        <v>Bajaj Majesty Rx10 2000</v>
      </c>
      <c r="C1032" s="3" t="str">
        <f>SUBSTITUTE(AmazonProductData[[#This Row],[P_edit_2]],"/","")</f>
        <v>Bajaj Majesty RX10 2000</v>
      </c>
      <c r="D1032" s="3" t="str">
        <f>SUBSTITUTE(AmazonProductData[[#This Row],[P_edit_1]],"!!","")</f>
        <v>Bajaj Majesty RX10 2000</v>
      </c>
      <c r="E1032" s="3" t="str">
        <f>LEFT(AmazonProductData[[#This Row],[product_name-original]],FIND("~",SUBSTITUTE(AmazonProductData[[#This Row],[product_name-original]]," ","~",4))-1)</f>
        <v>Bajaj Majesty RX10 2000</v>
      </c>
      <c r="F1032" s="1" t="s">
        <v>2685</v>
      </c>
      <c r="G1032" s="1" t="str">
        <f>LEFT(AmazonProductData[[#This Row],[category-orginal]],FIND("|",AmazonProductData[[#This Row],[category-orginal]]))</f>
        <v>Home&amp;Kitchen|</v>
      </c>
      <c r="H1032" s="1" t="str">
        <f>SUBSTITUTE(AmazonProductData[[#This Row],[category-old3]], "OfficeProducts", "Office Products")</f>
        <v>Home &amp; Kitchen</v>
      </c>
      <c r="I1032" s="1" t="str">
        <f>SUBSTITUTE(AmazonProductData[[#This Row],[Category2]], "&amp;", " &amp; ")</f>
        <v>Home &amp; Kitchen</v>
      </c>
      <c r="J1032" s="1" t="str">
        <f>SUBSTITUTE(AmazonProductData[[#This Row],[category-old2]],"|","")</f>
        <v>Home&amp;Kitchen</v>
      </c>
      <c r="K1032" s="1" t="s">
        <v>2860</v>
      </c>
      <c r="L1032" s="13">
        <v>2219</v>
      </c>
      <c r="M1032" s="13" t="str">
        <f>IF(AmazonProductData[[#This Row],[Actual_price]]&lt;200,"₹200",IF(AmazonProductData[[#This Row],[Actual_price]]&lt;=500,"₹200–₹500"," &gt;₹500)"))</f>
        <v xml:space="preserve"> &gt;₹500)</v>
      </c>
      <c r="N1032" s="36">
        <v>3080</v>
      </c>
      <c r="O1032" s="36" t="str">
        <f>IF(AmazonProductData[[#This Row],[Discount_percentage]]&gt;=0.5,"50% or More","Less Than 50%")</f>
        <v>Less Than 50%</v>
      </c>
      <c r="P1032" s="27">
        <v>0.28000000000000003</v>
      </c>
      <c r="Q1032" s="32" t="str">
        <f>IF(AmazonProductData[[#This Row],[Rating]]&lt;3,"Good",IF(AmazonProductData[[#This Row],[Rating]]&lt;=3.9,"Very Good","Excellent"))</f>
        <v>Very Good</v>
      </c>
      <c r="R1032" s="32">
        <f>AmazonProductData[[#This Row],[Rating]]*AmazonProductData[[#This Row],[Rating_count]]</f>
        <v>1684.8</v>
      </c>
      <c r="S1032" s="17">
        <v>3.6</v>
      </c>
      <c r="T1032" s="17">
        <f>AmazonProductData[[#This Row],[Actual_price]]*AmazonProductData[[#This Row],[Rating_count]]</f>
        <v>1441440</v>
      </c>
      <c r="U1032" s="17" t="str">
        <f>IF(AmazonProductData[[#This Row],[Rating_count]]&lt;1000,"Less than 1k Reviews","More than 1k Reviews")</f>
        <v>Less than 1k Reviews</v>
      </c>
      <c r="V1032" s="20">
        <v>468</v>
      </c>
      <c r="W1032" s="1" t="s">
        <v>4189</v>
      </c>
      <c r="X1032" s="1" t="s">
        <v>5383</v>
      </c>
      <c r="Y1032" s="1" t="s">
        <v>6577</v>
      </c>
      <c r="Z1032" s="1" t="s">
        <v>7771</v>
      </c>
      <c r="AA1032" s="1" t="s">
        <v>8965</v>
      </c>
      <c r="AB1032" s="1" t="s">
        <v>10177</v>
      </c>
      <c r="AC1032" s="2" t="s">
        <v>11589</v>
      </c>
      <c r="AD1032" s="4" t="s">
        <v>13054</v>
      </c>
    </row>
    <row r="1033" spans="1:30" hidden="1" x14ac:dyDescent="0.35">
      <c r="A1033" s="3" t="s">
        <v>816</v>
      </c>
      <c r="B1033" s="3" t="str">
        <f>PROPER(AmazonProductData[[#This Row],[P_edit_3]])</f>
        <v>Redragon K617 Fizz 60%</v>
      </c>
      <c r="C1033" s="3" t="str">
        <f>SUBSTITUTE(AmazonProductData[[#This Row],[P_edit_2]],"/","")</f>
        <v>Redragon K617 Fizz 60%</v>
      </c>
      <c r="D1033" s="3" t="str">
        <f>SUBSTITUTE(AmazonProductData[[#This Row],[P_edit_1]],"!!","")</f>
        <v>Redragon K617 Fizz 60%</v>
      </c>
      <c r="E1033" s="3" t="str">
        <f>LEFT(AmazonProductData[[#This Row],[product_name-original]],FIND("~",SUBSTITUTE(AmazonProductData[[#This Row],[product_name-original]]," ","~",4))-1)</f>
        <v>Redragon K617 Fizz 60%</v>
      </c>
      <c r="F1033" s="1" t="s">
        <v>2153</v>
      </c>
      <c r="G1033" s="1" t="str">
        <f>LEFT(AmazonProductData[[#This Row],[category-orginal]],FIND("|",AmazonProductData[[#This Row],[category-orginal]]))</f>
        <v>Computers&amp;Accessories|</v>
      </c>
      <c r="H1033" s="1" t="str">
        <f>SUBSTITUTE(AmazonProductData[[#This Row],[category-old3]], "OfficeProducts", "Office Products")</f>
        <v>Computers &amp; Accessories</v>
      </c>
      <c r="I1033" s="1" t="str">
        <f>SUBSTITUTE(AmazonProductData[[#This Row],[Category2]], "&amp;", " &amp; ")</f>
        <v>Computers &amp; Accessories</v>
      </c>
      <c r="J1033" s="1" t="str">
        <f>SUBSTITUTE(AmazonProductData[[#This Row],[category-old2]],"|","")</f>
        <v>Computers&amp;Accessories</v>
      </c>
      <c r="K1033" s="1" t="s">
        <v>2809</v>
      </c>
      <c r="L1033" s="13">
        <v>2649</v>
      </c>
      <c r="M1033" s="13" t="str">
        <f>IF(AmazonProductData[[#This Row],[Actual_price]]&lt;200,"₹200",IF(AmazonProductData[[#This Row],[Actual_price]]&lt;=500,"₹200–₹500"," &gt;₹500)"))</f>
        <v xml:space="preserve"> &gt;₹500)</v>
      </c>
      <c r="N1033" s="36">
        <v>3499</v>
      </c>
      <c r="O1033" s="36" t="str">
        <f>IF(AmazonProductData[[#This Row],[Discount_percentage]]&gt;=0.5,"50% or More","Less Than 50%")</f>
        <v>Less Than 50%</v>
      </c>
      <c r="P1033" s="27">
        <v>0.24</v>
      </c>
      <c r="Q1033" s="32" t="str">
        <f>IF(AmazonProductData[[#This Row],[Rating]]&lt;3,"Good",IF(AmazonProductData[[#This Row],[Rating]]&lt;=3.9,"Very Good","Excellent"))</f>
        <v>Excellent</v>
      </c>
      <c r="R1033" s="32">
        <f>AmazonProductData[[#This Row],[Rating]]*AmazonProductData[[#This Row],[Rating_count]]</f>
        <v>5719.5</v>
      </c>
      <c r="S1033" s="17">
        <v>4.5</v>
      </c>
      <c r="T1033" s="17">
        <f>AmazonProductData[[#This Row],[Actual_price]]*AmazonProductData[[#This Row],[Rating_count]]</f>
        <v>4447229</v>
      </c>
      <c r="U1033" s="17" t="str">
        <f>IF(AmazonProductData[[#This Row],[Rating_count]]&lt;1000,"Less than 1k Reviews","More than 1k Reviews")</f>
        <v>More than 1k Reviews</v>
      </c>
      <c r="V1033" s="20">
        <v>1271</v>
      </c>
      <c r="W1033" s="1" t="s">
        <v>3661</v>
      </c>
      <c r="X1033" s="1" t="s">
        <v>4854</v>
      </c>
      <c r="Y1033" s="1" t="s">
        <v>6048</v>
      </c>
      <c r="Z1033" s="1" t="s">
        <v>7242</v>
      </c>
      <c r="AA1033" s="1" t="s">
        <v>8436</v>
      </c>
      <c r="AB1033" s="1" t="s">
        <v>9646</v>
      </c>
      <c r="AC1033" s="2" t="s">
        <v>11045</v>
      </c>
      <c r="AD1033" s="4" t="s">
        <v>12499</v>
      </c>
    </row>
    <row r="1034" spans="1:30" x14ac:dyDescent="0.35">
      <c r="A1034" s="3" t="s">
        <v>1163</v>
      </c>
      <c r="B1034" s="3" t="str">
        <f>PROPER(AmazonProductData[[#This Row],[P_edit_3]])</f>
        <v>Kent Electric Chopper-B For</v>
      </c>
      <c r="C1034" s="3" t="str">
        <f>SUBSTITUTE(AmazonProductData[[#This Row],[P_edit_2]],"/","")</f>
        <v>KENT Electric Chopper-B for</v>
      </c>
      <c r="D1034" s="3" t="str">
        <f>SUBSTITUTE(AmazonProductData[[#This Row],[P_edit_1]],"!!","")</f>
        <v>KENT Electric Chopper-B for</v>
      </c>
      <c r="E1034" s="3" t="str">
        <f>LEFT(AmazonProductData[[#This Row],[product_name-original]],FIND("~",SUBSTITUTE(AmazonProductData[[#This Row],[product_name-original]]," ","~",4))-1)</f>
        <v>KENT Electric Chopper-B for</v>
      </c>
      <c r="F1034" s="1" t="s">
        <v>2500</v>
      </c>
      <c r="G1034" s="1" t="str">
        <f>LEFT(AmazonProductData[[#This Row],[category-orginal]],FIND("|",AmazonProductData[[#This Row],[category-orginal]]))</f>
        <v>Home&amp;Kitchen|</v>
      </c>
      <c r="H1034" s="1" t="str">
        <f>SUBSTITUTE(AmazonProductData[[#This Row],[category-old3]], "OfficeProducts", "Office Products")</f>
        <v>Home &amp; Kitchen</v>
      </c>
      <c r="I1034" s="1" t="str">
        <f>SUBSTITUTE(AmazonProductData[[#This Row],[Category2]], "&amp;", " &amp; ")</f>
        <v>Home &amp; Kitchen</v>
      </c>
      <c r="J1034" s="1" t="str">
        <f>SUBSTITUTE(AmazonProductData[[#This Row],[category-old2]],"|","")</f>
        <v>Home&amp;Kitchen</v>
      </c>
      <c r="K1034" s="1" t="s">
        <v>2852</v>
      </c>
      <c r="L1034" s="13">
        <v>1349</v>
      </c>
      <c r="M1034" s="13" t="str">
        <f>IF(AmazonProductData[[#This Row],[Actual_price]]&lt;200,"₹200",IF(AmazonProductData[[#This Row],[Actual_price]]&lt;=500,"₹200–₹500"," &gt;₹500)"))</f>
        <v xml:space="preserve"> &gt;₹500)</v>
      </c>
      <c r="N1034" s="36">
        <v>2999</v>
      </c>
      <c r="O1034" s="36" t="str">
        <f>IF(AmazonProductData[[#This Row],[Discount_percentage]]&gt;=0.5,"50% or More","Less Than 50%")</f>
        <v>50% or More</v>
      </c>
      <c r="P1034" s="27">
        <v>0.55000000000000004</v>
      </c>
      <c r="Q1034" s="32" t="str">
        <f>IF(AmazonProductData[[#This Row],[Rating]]&lt;3,"Good",IF(AmazonProductData[[#This Row],[Rating]]&lt;=3.9,"Very Good","Excellent"))</f>
        <v>Very Good</v>
      </c>
      <c r="R1034" s="32">
        <f>AmazonProductData[[#This Row],[Rating]]*AmazonProductData[[#This Row],[Rating_count]]</f>
        <v>1675.8</v>
      </c>
      <c r="S1034" s="17">
        <v>3.8</v>
      </c>
      <c r="T1034" s="17">
        <f>AmazonProductData[[#This Row],[Actual_price]]*AmazonProductData[[#This Row],[Rating_count]]</f>
        <v>1322559</v>
      </c>
      <c r="U1034" s="17" t="str">
        <f>IF(AmazonProductData[[#This Row],[Rating_count]]&lt;1000,"Less than 1k Reviews","More than 1k Reviews")</f>
        <v>Less than 1k Reviews</v>
      </c>
      <c r="V1034" s="20">
        <v>441</v>
      </c>
      <c r="W1034" s="1" t="s">
        <v>4006</v>
      </c>
      <c r="X1034" s="1" t="s">
        <v>5198</v>
      </c>
      <c r="Y1034" s="1" t="s">
        <v>6392</v>
      </c>
      <c r="Z1034" s="1" t="s">
        <v>7586</v>
      </c>
      <c r="AA1034" s="1" t="s">
        <v>8780</v>
      </c>
      <c r="AB1034" s="1" t="s">
        <v>9992</v>
      </c>
      <c r="AC1034" s="2" t="s">
        <v>11405</v>
      </c>
      <c r="AD1034" s="4" t="s">
        <v>12869</v>
      </c>
    </row>
    <row r="1035" spans="1:30" x14ac:dyDescent="0.35">
      <c r="A1035" s="3" t="s">
        <v>844</v>
      </c>
      <c r="B1035" s="3" t="str">
        <f>PROPER(AmazonProductData[[#This Row],[P_edit_3]])</f>
        <v>Hp 330 Wireless Black</v>
      </c>
      <c r="C1035" s="3" t="str">
        <f>SUBSTITUTE(AmazonProductData[[#This Row],[P_edit_2]],"/","")</f>
        <v>HP 330 Wireless Black</v>
      </c>
      <c r="D1035" s="3" t="str">
        <f>SUBSTITUTE(AmazonProductData[[#This Row],[P_edit_1]],"!!","")</f>
        <v>HP 330 Wireless Black</v>
      </c>
      <c r="E1035" s="3" t="str">
        <f>LEFT(AmazonProductData[[#This Row],[product_name-original]],FIND("~",SUBSTITUTE(AmazonProductData[[#This Row],[product_name-original]]," ","~",4))-1)</f>
        <v>HP 330 Wireless Black</v>
      </c>
      <c r="F1035" s="1" t="s">
        <v>2181</v>
      </c>
      <c r="G1035" s="1" t="str">
        <f>LEFT(AmazonProductData[[#This Row],[category-orginal]],FIND("|",AmazonProductData[[#This Row],[category-orginal]]))</f>
        <v>Computers&amp;Accessories|</v>
      </c>
      <c r="H1035" s="1" t="str">
        <f>SUBSTITUTE(AmazonProductData[[#This Row],[category-old3]], "OfficeProducts", "Office Products")</f>
        <v>Computers &amp; Accessories</v>
      </c>
      <c r="I1035" s="1" t="str">
        <f>SUBSTITUTE(AmazonProductData[[#This Row],[Category2]], "&amp;", " &amp; ")</f>
        <v>Computers &amp; Accessories</v>
      </c>
      <c r="J1035" s="1" t="str">
        <f>SUBSTITUTE(AmazonProductData[[#This Row],[category-old2]],"|","")</f>
        <v>Computers&amp;Accessories</v>
      </c>
      <c r="K1035" s="1" t="s">
        <v>2742</v>
      </c>
      <c r="L1035" s="13">
        <v>1409</v>
      </c>
      <c r="M1035" s="13" t="str">
        <f>IF(AmazonProductData[[#This Row],[Actual_price]]&lt;200,"₹200",IF(AmazonProductData[[#This Row],[Actual_price]]&lt;=500,"₹200–₹500"," &gt;₹500)"))</f>
        <v xml:space="preserve"> &gt;₹500)</v>
      </c>
      <c r="N1035" s="36">
        <v>2199</v>
      </c>
      <c r="O1035" s="36" t="str">
        <f>IF(AmazonProductData[[#This Row],[Discount_percentage]]&gt;=0.5,"50% or More","Less Than 50%")</f>
        <v>Less Than 50%</v>
      </c>
      <c r="P1035" s="27">
        <v>0.36</v>
      </c>
      <c r="Q1035" s="32" t="str">
        <f>IF(AmazonProductData[[#This Row],[Rating]]&lt;3,"Good",IF(AmazonProductData[[#This Row],[Rating]]&lt;=3.9,"Very Good","Excellent"))</f>
        <v>Very Good</v>
      </c>
      <c r="R1035" s="32">
        <f>AmazonProductData[[#This Row],[Rating]]*AmazonProductData[[#This Row],[Rating_count]]</f>
        <v>1665.3</v>
      </c>
      <c r="S1035" s="17">
        <v>3.9</v>
      </c>
      <c r="T1035" s="17">
        <f>AmazonProductData[[#This Row],[Actual_price]]*AmazonProductData[[#This Row],[Rating_count]]</f>
        <v>938973</v>
      </c>
      <c r="U1035" s="17" t="str">
        <f>IF(AmazonProductData[[#This Row],[Rating_count]]&lt;1000,"Less than 1k Reviews","More than 1k Reviews")</f>
        <v>Less than 1k Reviews</v>
      </c>
      <c r="V1035" s="20">
        <v>427</v>
      </c>
      <c r="W1035" s="1" t="s">
        <v>3689</v>
      </c>
      <c r="X1035" s="1" t="s">
        <v>4880</v>
      </c>
      <c r="Y1035" s="1" t="s">
        <v>6074</v>
      </c>
      <c r="Z1035" s="1" t="s">
        <v>7268</v>
      </c>
      <c r="AA1035" s="1" t="s">
        <v>8462</v>
      </c>
      <c r="AB1035" s="1" t="s">
        <v>9672</v>
      </c>
      <c r="AC1035" s="2" t="s">
        <v>11076</v>
      </c>
      <c r="AD1035" s="4" t="s">
        <v>12532</v>
      </c>
    </row>
    <row r="1036" spans="1:30" hidden="1" x14ac:dyDescent="0.35">
      <c r="A1036" s="3" t="s">
        <v>528</v>
      </c>
      <c r="B1036" s="3" t="str">
        <f>PROPER(AmazonProductData[[#This Row],[P_edit_3]])</f>
        <v>Urbn 20000 Mah Lithium_Polymer</v>
      </c>
      <c r="C1036" s="3" t="str">
        <f>SUBSTITUTE(AmazonProductData[[#This Row],[P_edit_2]],"/","")</f>
        <v>URBN 20000 mAh lithium_polymer</v>
      </c>
      <c r="D1036" s="3" t="str">
        <f>SUBSTITUTE(AmazonProductData[[#This Row],[P_edit_1]],"!!","")</f>
        <v>URBN 20000 mAh lithium_polymer</v>
      </c>
      <c r="E1036" s="3" t="str">
        <f>LEFT(AmazonProductData[[#This Row],[product_name-original]],FIND("~",SUBSTITUTE(AmazonProductData[[#This Row],[product_name-original]]," ","~",4))-1)</f>
        <v>URBN 20000 mAh lithium_polymer</v>
      </c>
      <c r="F1036" s="1" t="s">
        <v>1867</v>
      </c>
      <c r="G1036" s="1" t="str">
        <f>LEFT(AmazonProductData[[#This Row],[category-orginal]],FIND("|",AmazonProductData[[#This Row],[category-orginal]]))</f>
        <v>Electronics|</v>
      </c>
      <c r="H1036" s="1" t="str">
        <f>SUBSTITUTE(AmazonProductData[[#This Row],[category-old3]], "OfficeProducts", "Office Products")</f>
        <v>Electronics</v>
      </c>
      <c r="I1036" s="1" t="str">
        <f>SUBSTITUTE(AmazonProductData[[#This Row],[Category2]], "&amp;", " &amp; ")</f>
        <v>Electronics</v>
      </c>
      <c r="J1036" s="1" t="str">
        <f>SUBSTITUTE(AmazonProductData[[#This Row],[category-old2]],"|","")</f>
        <v>Electronics</v>
      </c>
      <c r="K1036" s="1" t="s">
        <v>2708</v>
      </c>
      <c r="L1036" s="13">
        <v>1599</v>
      </c>
      <c r="M1036" s="13" t="str">
        <f>IF(AmazonProductData[[#This Row],[Actual_price]]&lt;200,"₹200",IF(AmazonProductData[[#This Row],[Actual_price]]&lt;=500,"₹200–₹500"," &gt;₹500)"))</f>
        <v xml:space="preserve"> &gt;₹500)</v>
      </c>
      <c r="N1036" s="36">
        <v>3499</v>
      </c>
      <c r="O1036" s="36" t="str">
        <f>IF(AmazonProductData[[#This Row],[Discount_percentage]]&gt;=0.5,"50% or More","Less Than 50%")</f>
        <v>50% or More</v>
      </c>
      <c r="P1036" s="27">
        <v>0.54</v>
      </c>
      <c r="Q1036" s="32" t="str">
        <f>IF(AmazonProductData[[#This Row],[Rating]]&lt;3,"Good",IF(AmazonProductData[[#This Row],[Rating]]&lt;=3.9,"Very Good","Excellent"))</f>
        <v>Excellent</v>
      </c>
      <c r="R1036" s="32">
        <f>AmazonProductData[[#This Row],[Rating]]*AmazonProductData[[#This Row],[Rating_count]]</f>
        <v>145536</v>
      </c>
      <c r="S1036" s="17">
        <v>4</v>
      </c>
      <c r="T1036" s="17">
        <f>AmazonProductData[[#This Row],[Actual_price]]*AmazonProductData[[#This Row],[Rating_count]]</f>
        <v>127307616</v>
      </c>
      <c r="U1036" s="17" t="str">
        <f>IF(AmazonProductData[[#This Row],[Rating_count]]&lt;1000,"Less than 1k Reviews","More than 1k Reviews")</f>
        <v>More than 1k Reviews</v>
      </c>
      <c r="V1036" s="20">
        <v>36384</v>
      </c>
      <c r="W1036" s="1" t="s">
        <v>3378</v>
      </c>
      <c r="X1036" s="1" t="s">
        <v>4573</v>
      </c>
      <c r="Y1036" s="1" t="s">
        <v>5767</v>
      </c>
      <c r="Z1036" s="1" t="s">
        <v>6961</v>
      </c>
      <c r="AA1036" s="1" t="s">
        <v>8155</v>
      </c>
      <c r="AB1036" s="1" t="s">
        <v>9362</v>
      </c>
      <c r="AC1036" s="2" t="s">
        <v>10710</v>
      </c>
      <c r="AD1036" s="4" t="s">
        <v>12143</v>
      </c>
    </row>
    <row r="1037" spans="1:30" hidden="1" x14ac:dyDescent="0.35">
      <c r="A1037" s="3" t="s">
        <v>1169</v>
      </c>
      <c r="B1037" s="3" t="str">
        <f>PROPER(AmazonProductData[[#This Row],[P_edit_3]])</f>
        <v>Havells Zella Flap Auto</v>
      </c>
      <c r="C1037" s="3" t="str">
        <f>SUBSTITUTE(AmazonProductData[[#This Row],[P_edit_2]],"/","")</f>
        <v>Havells Zella Flap Auto</v>
      </c>
      <c r="D1037" s="3" t="str">
        <f>SUBSTITUTE(AmazonProductData[[#This Row],[P_edit_1]],"!!","")</f>
        <v>Havells Zella Flap Auto</v>
      </c>
      <c r="E1037" s="3" t="str">
        <f>LEFT(AmazonProductData[[#This Row],[product_name-original]],FIND("~",SUBSTITUTE(AmazonProductData[[#This Row],[product_name-original]]," ","~",4))-1)</f>
        <v>Havells Zella Flap Auto</v>
      </c>
      <c r="F1037" s="1" t="s">
        <v>2506</v>
      </c>
      <c r="G1037" s="1" t="str">
        <f>LEFT(AmazonProductData[[#This Row],[category-orginal]],FIND("|",AmazonProductData[[#This Row],[category-orginal]]))</f>
        <v>Home&amp;Kitchen|</v>
      </c>
      <c r="H1037" s="1" t="str">
        <f>SUBSTITUTE(AmazonProductData[[#This Row],[category-old3]], "OfficeProducts", "Office Products")</f>
        <v>Home &amp; Kitchen</v>
      </c>
      <c r="I1037" s="1" t="str">
        <f>SUBSTITUTE(AmazonProductData[[#This Row],[Category2]], "&amp;", " &amp; ")</f>
        <v>Home &amp; Kitchen</v>
      </c>
      <c r="J1037" s="1" t="str">
        <f>SUBSTITUTE(AmazonProductData[[#This Row],[category-old2]],"|","")</f>
        <v>Home&amp;Kitchen</v>
      </c>
      <c r="K1037" s="1" t="s">
        <v>2844</v>
      </c>
      <c r="L1037" s="13">
        <v>1499</v>
      </c>
      <c r="M1037" s="13" t="str">
        <f>IF(AmazonProductData[[#This Row],[Actual_price]]&lt;200,"₹200",IF(AmazonProductData[[#This Row],[Actual_price]]&lt;=500,"₹200–₹500"," &gt;₹500)"))</f>
        <v xml:space="preserve"> &gt;₹500)</v>
      </c>
      <c r="N1037" s="36">
        <v>3500</v>
      </c>
      <c r="O1037" s="36" t="str">
        <f>IF(AmazonProductData[[#This Row],[Discount_percentage]]&gt;=0.5,"50% or More","Less Than 50%")</f>
        <v>50% or More</v>
      </c>
      <c r="P1037" s="27">
        <v>0.56999999999999995</v>
      </c>
      <c r="Q1037" s="32" t="str">
        <f>IF(AmazonProductData[[#This Row],[Rating]]&lt;3,"Good",IF(AmazonProductData[[#This Row],[Rating]]&lt;=3.9,"Very Good","Excellent"))</f>
        <v>Excellent</v>
      </c>
      <c r="R1037" s="32">
        <f>AmazonProductData[[#This Row],[Rating]]*AmazonProductData[[#This Row],[Rating_count]]</f>
        <v>1242.3</v>
      </c>
      <c r="S1037" s="17">
        <v>4.0999999999999996</v>
      </c>
      <c r="T1037" s="17">
        <f>AmazonProductData[[#This Row],[Actual_price]]*AmazonProductData[[#This Row],[Rating_count]]</f>
        <v>1060500</v>
      </c>
      <c r="U1037" s="17" t="str">
        <f>IF(AmazonProductData[[#This Row],[Rating_count]]&lt;1000,"Less than 1k Reviews","More than 1k Reviews")</f>
        <v>Less than 1k Reviews</v>
      </c>
      <c r="V1037" s="20">
        <v>303</v>
      </c>
      <c r="W1037" s="1" t="s">
        <v>4012</v>
      </c>
      <c r="X1037" s="1" t="s">
        <v>5204</v>
      </c>
      <c r="Y1037" s="1" t="s">
        <v>6398</v>
      </c>
      <c r="Z1037" s="1" t="s">
        <v>7592</v>
      </c>
      <c r="AA1037" s="1" t="s">
        <v>8786</v>
      </c>
      <c r="AB1037" s="1" t="s">
        <v>9998</v>
      </c>
      <c r="AC1037" s="2" t="s">
        <v>11411</v>
      </c>
      <c r="AD1037" s="4" t="s">
        <v>12875</v>
      </c>
    </row>
    <row r="1038" spans="1:30" x14ac:dyDescent="0.35">
      <c r="A1038" s="3" t="s">
        <v>1020</v>
      </c>
      <c r="B1038" s="3" t="str">
        <f>PROPER(AmazonProductData[[#This Row],[P_edit_3]])</f>
        <v>Kent Smart Multi Cooker</v>
      </c>
      <c r="C1038" s="3" t="str">
        <f>SUBSTITUTE(AmazonProductData[[#This Row],[P_edit_2]],"/","")</f>
        <v>KENT Smart Multi Cooker</v>
      </c>
      <c r="D1038" s="3" t="str">
        <f>SUBSTITUTE(AmazonProductData[[#This Row],[P_edit_1]],"!!","")</f>
        <v>KENT Smart Multi Cooker</v>
      </c>
      <c r="E1038" s="3" t="str">
        <f>LEFT(AmazonProductData[[#This Row],[product_name-original]],FIND("~",SUBSTITUTE(AmazonProductData[[#This Row],[product_name-original]]," ","~",4))-1)</f>
        <v>KENT Smart Multi Cooker</v>
      </c>
      <c r="F1038" s="1" t="s">
        <v>2357</v>
      </c>
      <c r="G1038" s="1" t="str">
        <f>LEFT(AmazonProductData[[#This Row],[category-orginal]],FIND("|",AmazonProductData[[#This Row],[category-orginal]]))</f>
        <v>Home&amp;Kitchen|</v>
      </c>
      <c r="H1038" s="1" t="str">
        <f>SUBSTITUTE(AmazonProductData[[#This Row],[category-old3]], "OfficeProducts", "Office Products")</f>
        <v>Home &amp; Kitchen</v>
      </c>
      <c r="I1038" s="1" t="str">
        <f>SUBSTITUTE(AmazonProductData[[#This Row],[Category2]], "&amp;", " &amp; ")</f>
        <v>Home &amp; Kitchen</v>
      </c>
      <c r="J1038" s="1" t="str">
        <f>SUBSTITUTE(AmazonProductData[[#This Row],[category-old2]],"|","")</f>
        <v>Home&amp;Kitchen</v>
      </c>
      <c r="K1038" s="1" t="s">
        <v>2866</v>
      </c>
      <c r="L1038" s="13">
        <v>1599</v>
      </c>
      <c r="M1038" s="13" t="str">
        <f>IF(AmazonProductData[[#This Row],[Actual_price]]&lt;200,"₹200",IF(AmazonProductData[[#This Row],[Actual_price]]&lt;=500,"₹200–₹500"," &gt;₹500)"))</f>
        <v xml:space="preserve"> &gt;₹500)</v>
      </c>
      <c r="N1038" s="36">
        <v>2900</v>
      </c>
      <c r="O1038" s="36" t="str">
        <f>IF(AmazonProductData[[#This Row],[Discount_percentage]]&gt;=0.5,"50% or More","Less Than 50%")</f>
        <v>Less Than 50%</v>
      </c>
      <c r="P1038" s="27">
        <v>0.45</v>
      </c>
      <c r="Q1038" s="32" t="str">
        <f>IF(AmazonProductData[[#This Row],[Rating]]&lt;3,"Good",IF(AmazonProductData[[#This Row],[Rating]]&lt;=3.9,"Very Good","Excellent"))</f>
        <v>Very Good</v>
      </c>
      <c r="R1038" s="32">
        <f>AmazonProductData[[#This Row],[Rating]]*AmazonProductData[[#This Row],[Rating_count]]</f>
        <v>1631.7</v>
      </c>
      <c r="S1038" s="17">
        <v>3.7</v>
      </c>
      <c r="T1038" s="17">
        <f>AmazonProductData[[#This Row],[Actual_price]]*AmazonProductData[[#This Row],[Rating_count]]</f>
        <v>1278900</v>
      </c>
      <c r="U1038" s="17" t="str">
        <f>IF(AmazonProductData[[#This Row],[Rating_count]]&lt;1000,"Less than 1k Reviews","More than 1k Reviews")</f>
        <v>Less than 1k Reviews</v>
      </c>
      <c r="V1038" s="20">
        <v>441</v>
      </c>
      <c r="W1038" s="1" t="s">
        <v>3864</v>
      </c>
      <c r="X1038" s="1" t="s">
        <v>5055</v>
      </c>
      <c r="Y1038" s="1" t="s">
        <v>6249</v>
      </c>
      <c r="Z1038" s="1" t="s">
        <v>7443</v>
      </c>
      <c r="AA1038" s="1" t="s">
        <v>8637</v>
      </c>
      <c r="AB1038" s="1" t="s">
        <v>9849</v>
      </c>
      <c r="AC1038" s="2" t="s">
        <v>11263</v>
      </c>
      <c r="AD1038" s="4" t="s">
        <v>12726</v>
      </c>
    </row>
    <row r="1039" spans="1:30" hidden="1" x14ac:dyDescent="0.35">
      <c r="A1039" s="3" t="s">
        <v>1116</v>
      </c>
      <c r="B1039" s="3" t="str">
        <f>PROPER(AmazonProductData[[#This Row],[P_edit_3]])</f>
        <v>Lifelong 2-In1 Egg Boiler</v>
      </c>
      <c r="C1039" s="3" t="str">
        <f>SUBSTITUTE(AmazonProductData[[#This Row],[P_edit_2]],"/","")</f>
        <v>Lifelong 2-in1 Egg Boiler</v>
      </c>
      <c r="D1039" s="3" t="str">
        <f>SUBSTITUTE(AmazonProductData[[#This Row],[P_edit_1]],"!!","")</f>
        <v>Lifelong 2-in1 Egg Boiler</v>
      </c>
      <c r="E1039" s="3" t="str">
        <f>LEFT(AmazonProductData[[#This Row],[product_name-original]],FIND("~",SUBSTITUTE(AmazonProductData[[#This Row],[product_name-original]]," ","~",4))-1)</f>
        <v>Lifelong 2-in1 Egg Boiler</v>
      </c>
      <c r="F1039" s="1" t="s">
        <v>2453</v>
      </c>
      <c r="G1039" s="1" t="str">
        <f>LEFT(AmazonProductData[[#This Row],[category-orginal]],FIND("|",AmazonProductData[[#This Row],[category-orginal]]))</f>
        <v>Home&amp;Kitchen|</v>
      </c>
      <c r="H1039" s="1" t="str">
        <f>SUBSTITUTE(AmazonProductData[[#This Row],[category-old3]], "OfficeProducts", "Office Products")</f>
        <v>Home &amp; Kitchen</v>
      </c>
      <c r="I1039" s="1" t="str">
        <f>SUBSTITUTE(AmazonProductData[[#This Row],[Category2]], "&amp;", " &amp; ")</f>
        <v>Home &amp; Kitchen</v>
      </c>
      <c r="J1039" s="1" t="str">
        <f>SUBSTITUTE(AmazonProductData[[#This Row],[category-old2]],"|","")</f>
        <v>Home&amp;Kitchen</v>
      </c>
      <c r="K1039" s="1" t="s">
        <v>2850</v>
      </c>
      <c r="L1039" s="13">
        <v>1199</v>
      </c>
      <c r="M1039" s="13" t="str">
        <f>IF(AmazonProductData[[#This Row],[Actual_price]]&lt;200,"₹200",IF(AmazonProductData[[#This Row],[Actual_price]]&lt;=500,"₹200–₹500"," &gt;₹500)"))</f>
        <v xml:space="preserve"> &gt;₹500)</v>
      </c>
      <c r="N1039" s="36">
        <v>3500</v>
      </c>
      <c r="O1039" s="36" t="str">
        <f>IF(AmazonProductData[[#This Row],[Discount_percentage]]&gt;=0.5,"50% or More","Less Than 50%")</f>
        <v>50% or More</v>
      </c>
      <c r="P1039" s="27">
        <v>0.66</v>
      </c>
      <c r="Q1039" s="32" t="str">
        <f>IF(AmazonProductData[[#This Row],[Rating]]&lt;3,"Good",IF(AmazonProductData[[#This Row],[Rating]]&lt;=3.9,"Very Good","Excellent"))</f>
        <v>Excellent</v>
      </c>
      <c r="R1039" s="32">
        <f>AmazonProductData[[#This Row],[Rating]]*AmazonProductData[[#This Row],[Rating_count]]</f>
        <v>7748.5999999999995</v>
      </c>
      <c r="S1039" s="17">
        <v>4.3</v>
      </c>
      <c r="T1039" s="17">
        <f>AmazonProductData[[#This Row],[Actual_price]]*AmazonProductData[[#This Row],[Rating_count]]</f>
        <v>6307000</v>
      </c>
      <c r="U1039" s="17" t="str">
        <f>IF(AmazonProductData[[#This Row],[Rating_count]]&lt;1000,"Less than 1k Reviews","More than 1k Reviews")</f>
        <v>More than 1k Reviews</v>
      </c>
      <c r="V1039" s="20">
        <v>1802</v>
      </c>
      <c r="W1039" s="1" t="s">
        <v>3959</v>
      </c>
      <c r="X1039" s="1" t="s">
        <v>5151</v>
      </c>
      <c r="Y1039" s="1" t="s">
        <v>6345</v>
      </c>
      <c r="Z1039" s="1" t="s">
        <v>7539</v>
      </c>
      <c r="AA1039" s="1" t="s">
        <v>8733</v>
      </c>
      <c r="AB1039" s="1" t="s">
        <v>9945</v>
      </c>
      <c r="AC1039" s="2" t="s">
        <v>11358</v>
      </c>
      <c r="AD1039" s="4" t="s">
        <v>12822</v>
      </c>
    </row>
    <row r="1040" spans="1:30" hidden="1" x14ac:dyDescent="0.35">
      <c r="A1040" s="3" t="s">
        <v>1228</v>
      </c>
      <c r="B1040" s="3" t="str">
        <f>PROPER(AmazonProductData[[#This Row],[P_edit_3]])</f>
        <v>Black + Decker Bd</v>
      </c>
      <c r="C1040" s="3" t="str">
        <f>SUBSTITUTE(AmazonProductData[[#This Row],[P_edit_2]],"/","")</f>
        <v>Black + Decker BD</v>
      </c>
      <c r="D1040" s="3" t="str">
        <f>SUBSTITUTE(AmazonProductData[[#This Row],[P_edit_1]],"!!","")</f>
        <v>Black + Decker BD</v>
      </c>
      <c r="E1040" s="3" t="str">
        <f>LEFT(AmazonProductData[[#This Row],[product_name-original]],FIND("~",SUBSTITUTE(AmazonProductData[[#This Row],[product_name-original]]," ","~",4))-1)</f>
        <v>Black + Decker BD</v>
      </c>
      <c r="F1040" s="1" t="s">
        <v>2565</v>
      </c>
      <c r="G1040" s="1" t="str">
        <f>LEFT(AmazonProductData[[#This Row],[category-orginal]],FIND("|",AmazonProductData[[#This Row],[category-orginal]]))</f>
        <v>Home&amp;Kitchen|</v>
      </c>
      <c r="H1040" s="1" t="str">
        <f>SUBSTITUTE(AmazonProductData[[#This Row],[category-old3]], "OfficeProducts", "Office Products")</f>
        <v>Home &amp; Kitchen</v>
      </c>
      <c r="I1040" s="1" t="str">
        <f>SUBSTITUTE(AmazonProductData[[#This Row],[Category2]], "&amp;", " &amp; ")</f>
        <v>Home &amp; Kitchen</v>
      </c>
      <c r="J1040" s="1" t="str">
        <f>SUBSTITUTE(AmazonProductData[[#This Row],[category-old2]],"|","")</f>
        <v>Home&amp;Kitchen</v>
      </c>
      <c r="K1040" s="1" t="s">
        <v>2847</v>
      </c>
      <c r="L1040" s="13">
        <v>3199</v>
      </c>
      <c r="M1040" s="13" t="str">
        <f>IF(AmazonProductData[[#This Row],[Actual_price]]&lt;200,"₹200",IF(AmazonProductData[[#This Row],[Actual_price]]&lt;=500,"₹200–₹500"," &gt;₹500)"))</f>
        <v xml:space="preserve"> &gt;₹500)</v>
      </c>
      <c r="N1040" s="36">
        <v>3500</v>
      </c>
      <c r="O1040" s="36" t="str">
        <f>IF(AmazonProductData[[#This Row],[Discount_percentage]]&gt;=0.5,"50% or More","Less Than 50%")</f>
        <v>Less Than 50%</v>
      </c>
      <c r="P1040" s="27">
        <v>0.09</v>
      </c>
      <c r="Q1040" s="32" t="str">
        <f>IF(AmazonProductData[[#This Row],[Rating]]&lt;3,"Good",IF(AmazonProductData[[#This Row],[Rating]]&lt;=3.9,"Very Good","Excellent"))</f>
        <v>Excellent</v>
      </c>
      <c r="R1040" s="32">
        <f>AmazonProductData[[#This Row],[Rating]]*AmazonProductData[[#This Row],[Rating_count]]</f>
        <v>7975.8</v>
      </c>
      <c r="S1040" s="17">
        <v>4.2</v>
      </c>
      <c r="T1040" s="17">
        <f>AmazonProductData[[#This Row],[Actual_price]]*AmazonProductData[[#This Row],[Rating_count]]</f>
        <v>6646500</v>
      </c>
      <c r="U1040" s="17" t="str">
        <f>IF(AmazonProductData[[#This Row],[Rating_count]]&lt;1000,"Less than 1k Reviews","More than 1k Reviews")</f>
        <v>More than 1k Reviews</v>
      </c>
      <c r="V1040" s="20">
        <v>1899</v>
      </c>
      <c r="W1040" s="1" t="s">
        <v>4070</v>
      </c>
      <c r="X1040" s="1" t="s">
        <v>5263</v>
      </c>
      <c r="Y1040" s="1" t="s">
        <v>6457</v>
      </c>
      <c r="Z1040" s="1" t="s">
        <v>7651</v>
      </c>
      <c r="AA1040" s="1" t="s">
        <v>8845</v>
      </c>
      <c r="AB1040" s="1" t="s">
        <v>10057</v>
      </c>
      <c r="AC1040" s="2" t="s">
        <v>11470</v>
      </c>
      <c r="AD1040" s="4" t="s">
        <v>12934</v>
      </c>
    </row>
    <row r="1041" spans="1:30" hidden="1" x14ac:dyDescent="0.35">
      <c r="A1041" s="3" t="s">
        <v>1274</v>
      </c>
      <c r="B1041" s="3" t="str">
        <f>PROPER(AmazonProductData[[#This Row],[P_edit_3]])</f>
        <v>Campfire Spring Chef Prolix</v>
      </c>
      <c r="C1041" s="3" t="str">
        <f>SUBSTITUTE(AmazonProductData[[#This Row],[P_edit_2]],"/","")</f>
        <v>Campfire Spring Chef Prolix</v>
      </c>
      <c r="D1041" s="3" t="str">
        <f>SUBSTITUTE(AmazonProductData[[#This Row],[P_edit_1]],"!!","")</f>
        <v>Campfire Spring Chef Prolix</v>
      </c>
      <c r="E1041" s="3" t="str">
        <f>LEFT(AmazonProductData[[#This Row],[product_name-original]],FIND("~",SUBSTITUTE(AmazonProductData[[#This Row],[product_name-original]]," ","~",4))-1)</f>
        <v>Campfire Spring Chef Prolix</v>
      </c>
      <c r="F1041" s="1" t="s">
        <v>2611</v>
      </c>
      <c r="G1041" s="1" t="str">
        <f>LEFT(AmazonProductData[[#This Row],[category-orginal]],FIND("|",AmazonProductData[[#This Row],[category-orginal]]))</f>
        <v>Home&amp;Kitchen|</v>
      </c>
      <c r="H1041" s="1" t="str">
        <f>SUBSTITUTE(AmazonProductData[[#This Row],[category-old3]], "OfficeProducts", "Office Products")</f>
        <v>Home &amp; Kitchen</v>
      </c>
      <c r="I1041" s="1" t="str">
        <f>SUBSTITUTE(AmazonProductData[[#This Row],[Category2]], "&amp;", " &amp; ")</f>
        <v>Home &amp; Kitchen</v>
      </c>
      <c r="J1041" s="1" t="str">
        <f>SUBSTITUTE(AmazonProductData[[#This Row],[category-old2]],"|","")</f>
        <v>Home&amp;Kitchen</v>
      </c>
      <c r="K1041" s="1" t="s">
        <v>2840</v>
      </c>
      <c r="L1041" s="13">
        <v>1499</v>
      </c>
      <c r="M1041" s="13" t="str">
        <f>IF(AmazonProductData[[#This Row],[Actual_price]]&lt;200,"₹200",IF(AmazonProductData[[#This Row],[Actual_price]]&lt;=500,"₹200–₹500"," &gt;₹500)"))</f>
        <v xml:space="preserve"> &gt;₹500)</v>
      </c>
      <c r="N1041" s="36">
        <v>3500</v>
      </c>
      <c r="O1041" s="36" t="str">
        <f>IF(AmazonProductData[[#This Row],[Discount_percentage]]&gt;=0.5,"50% or More","Less Than 50%")</f>
        <v>50% or More</v>
      </c>
      <c r="P1041" s="27">
        <v>0.56999999999999995</v>
      </c>
      <c r="Q1041" s="32" t="str">
        <f>IF(AmazonProductData[[#This Row],[Rating]]&lt;3,"Good",IF(AmazonProductData[[#This Row],[Rating]]&lt;=3.9,"Very Good","Excellent"))</f>
        <v>Excellent</v>
      </c>
      <c r="R1041" s="32">
        <f>AmazonProductData[[#This Row],[Rating]]*AmazonProductData[[#This Row],[Rating_count]]</f>
        <v>12177.7</v>
      </c>
      <c r="S1041" s="17">
        <v>4.7</v>
      </c>
      <c r="T1041" s="17">
        <f>AmazonProductData[[#This Row],[Actual_price]]*AmazonProductData[[#This Row],[Rating_count]]</f>
        <v>9068500</v>
      </c>
      <c r="U1041" s="17" t="str">
        <f>IF(AmazonProductData[[#This Row],[Rating_count]]&lt;1000,"Less than 1k Reviews","More than 1k Reviews")</f>
        <v>More than 1k Reviews</v>
      </c>
      <c r="V1041" s="20">
        <v>2591</v>
      </c>
      <c r="W1041" s="1" t="s">
        <v>4116</v>
      </c>
      <c r="X1041" s="1" t="s">
        <v>5309</v>
      </c>
      <c r="Y1041" s="1" t="s">
        <v>6503</v>
      </c>
      <c r="Z1041" s="1" t="s">
        <v>7697</v>
      </c>
      <c r="AA1041" s="1" t="s">
        <v>8891</v>
      </c>
      <c r="AB1041" s="1" t="s">
        <v>10103</v>
      </c>
      <c r="AC1041" s="2" t="s">
        <v>11516</v>
      </c>
      <c r="AD1041" s="4" t="s">
        <v>12980</v>
      </c>
    </row>
    <row r="1042" spans="1:30" hidden="1" x14ac:dyDescent="0.35">
      <c r="A1042" s="3" t="s">
        <v>702</v>
      </c>
      <c r="B1042" s="3" t="str">
        <f>PROPER(AmazonProductData[[#This Row],[P_edit_3]])</f>
        <v>Crucial Ram 8Gb Ddr4</v>
      </c>
      <c r="C1042" s="3" t="str">
        <f>SUBSTITUTE(AmazonProductData[[#This Row],[P_edit_2]],"/","")</f>
        <v>Crucial RAM 8GB DDR4</v>
      </c>
      <c r="D1042" s="3" t="str">
        <f>SUBSTITUTE(AmazonProductData[[#This Row],[P_edit_1]],"!!","")</f>
        <v>Crucial RAM 8GB DDR4</v>
      </c>
      <c r="E1042" s="3" t="str">
        <f>LEFT(AmazonProductData[[#This Row],[product_name-original]],FIND("~",SUBSTITUTE(AmazonProductData[[#This Row],[product_name-original]]," ","~",4))-1)</f>
        <v>Crucial RAM 8GB DDR4</v>
      </c>
      <c r="F1042" s="1" t="s">
        <v>2039</v>
      </c>
      <c r="G1042" s="1" t="str">
        <f>LEFT(AmazonProductData[[#This Row],[category-orginal]],FIND("|",AmazonProductData[[#This Row],[category-orginal]]))</f>
        <v>Computers&amp;Accessories|</v>
      </c>
      <c r="H1042" s="1" t="str">
        <f>SUBSTITUTE(AmazonProductData[[#This Row],[category-old3]], "OfficeProducts", "Office Products")</f>
        <v>Computers &amp; Accessories</v>
      </c>
      <c r="I1042" s="1" t="str">
        <f>SUBSTITUTE(AmazonProductData[[#This Row],[Category2]], "&amp;", " &amp; ")</f>
        <v>Computers &amp; Accessories</v>
      </c>
      <c r="J1042" s="1" t="str">
        <f>SUBSTITUTE(AmazonProductData[[#This Row],[category-old2]],"|","")</f>
        <v>Computers&amp;Accessories</v>
      </c>
      <c r="K1042" s="1" t="s">
        <v>2784</v>
      </c>
      <c r="L1042" s="13">
        <v>1792</v>
      </c>
      <c r="M1042" s="13" t="str">
        <f>IF(AmazonProductData[[#This Row],[Actual_price]]&lt;200,"₹200",IF(AmazonProductData[[#This Row],[Actual_price]]&lt;=500,"₹200–₹500"," &gt;₹500)"))</f>
        <v xml:space="preserve"> &gt;₹500)</v>
      </c>
      <c r="N1042" s="36">
        <v>3500</v>
      </c>
      <c r="O1042" s="36" t="str">
        <f>IF(AmazonProductData[[#This Row],[Discount_percentage]]&gt;=0.5,"50% or More","Less Than 50%")</f>
        <v>Less Than 50%</v>
      </c>
      <c r="P1042" s="27">
        <v>0.49</v>
      </c>
      <c r="Q1042" s="32" t="str">
        <f>IF(AmazonProductData[[#This Row],[Rating]]&lt;3,"Good",IF(AmazonProductData[[#This Row],[Rating]]&lt;=3.9,"Very Good","Excellent"))</f>
        <v>Excellent</v>
      </c>
      <c r="R1042" s="32">
        <f>AmazonProductData[[#This Row],[Rating]]*AmazonProductData[[#This Row],[Rating_count]]</f>
        <v>117873</v>
      </c>
      <c r="S1042" s="17">
        <v>4.5</v>
      </c>
      <c r="T1042" s="17">
        <f>AmazonProductData[[#This Row],[Actual_price]]*AmazonProductData[[#This Row],[Rating_count]]</f>
        <v>91679000</v>
      </c>
      <c r="U1042" s="17" t="str">
        <f>IF(AmazonProductData[[#This Row],[Rating_count]]&lt;1000,"Less than 1k Reviews","More than 1k Reviews")</f>
        <v>More than 1k Reviews</v>
      </c>
      <c r="V1042" s="20">
        <v>26194</v>
      </c>
      <c r="W1042" s="1" t="s">
        <v>3548</v>
      </c>
      <c r="X1042" s="1" t="s">
        <v>4741</v>
      </c>
      <c r="Y1042" s="1" t="s">
        <v>5935</v>
      </c>
      <c r="Z1042" s="1" t="s">
        <v>7129</v>
      </c>
      <c r="AA1042" s="1" t="s">
        <v>8323</v>
      </c>
      <c r="AB1042" s="1" t="s">
        <v>9532</v>
      </c>
      <c r="AC1042" s="2" t="s">
        <v>10921</v>
      </c>
      <c r="AD1042" s="4" t="s">
        <v>12368</v>
      </c>
    </row>
    <row r="1043" spans="1:30" x14ac:dyDescent="0.35">
      <c r="A1043" s="3" t="s">
        <v>233</v>
      </c>
      <c r="B1043" s="3" t="str">
        <f>PROPER(AmazonProductData[[#This Row],[P_edit_3]])</f>
        <v>Lohaya Lcdled Remote Compatible</v>
      </c>
      <c r="C1043" s="3" t="str">
        <f>SUBSTITUTE(AmazonProductData[[#This Row],[P_edit_2]],"/","")</f>
        <v>LOHAYA LCDLED Remote Compatible</v>
      </c>
      <c r="D1043" s="3" t="str">
        <f>SUBSTITUTE(AmazonProductData[[#This Row],[P_edit_1]],"!!","")</f>
        <v>LOHAYA LCD/LED Remote Compatible</v>
      </c>
      <c r="E1043" s="3" t="str">
        <f>LEFT(AmazonProductData[[#This Row],[product_name-original]],FIND("~",SUBSTITUTE(AmazonProductData[[#This Row],[product_name-original]]," ","~",4))-1)</f>
        <v>LOHAYA LCD/LED Remote Compatible</v>
      </c>
      <c r="F1043" s="1" t="s">
        <v>1584</v>
      </c>
      <c r="G1043" s="1" t="str">
        <f>LEFT(AmazonProductData[[#This Row],[category-orginal]],FIND("|",AmazonProductData[[#This Row],[category-orginal]]))</f>
        <v>Electronics|</v>
      </c>
      <c r="H1043" s="1" t="str">
        <f>SUBSTITUTE(AmazonProductData[[#This Row],[category-old3]], "OfficeProducts", "Office Products")</f>
        <v>Electronics</v>
      </c>
      <c r="I1043" s="1" t="str">
        <f>SUBSTITUTE(AmazonProductData[[#This Row],[Category2]], "&amp;", " &amp; ")</f>
        <v>Electronics</v>
      </c>
      <c r="J1043" s="1" t="str">
        <f>SUBSTITUTE(AmazonProductData[[#This Row],[category-old2]],"|","")</f>
        <v>Electronics</v>
      </c>
      <c r="K1043" s="1" t="s">
        <v>2692</v>
      </c>
      <c r="L1043" s="13">
        <v>299</v>
      </c>
      <c r="M1043" s="13" t="str">
        <f>IF(AmazonProductData[[#This Row],[Actual_price]]&lt;200,"₹200",IF(AmazonProductData[[#This Row],[Actual_price]]&lt;=500,"₹200–₹500"," &gt;₹500)"))</f>
        <v xml:space="preserve"> &gt;₹500)</v>
      </c>
      <c r="N1043" s="36">
        <v>1199</v>
      </c>
      <c r="O1043" s="36" t="str">
        <f>IF(AmazonProductData[[#This Row],[Discount_percentage]]&gt;=0.5,"50% or More","Less Than 50%")</f>
        <v>50% or More</v>
      </c>
      <c r="P1043" s="27">
        <v>0.75</v>
      </c>
      <c r="Q1043" s="32" t="str">
        <f>IF(AmazonProductData[[#This Row],[Rating]]&lt;3,"Good",IF(AmazonProductData[[#This Row],[Rating]]&lt;=3.9,"Very Good","Excellent"))</f>
        <v>Very Good</v>
      </c>
      <c r="R1043" s="32">
        <f>AmazonProductData[[#This Row],[Rating]]*AmazonProductData[[#This Row],[Rating_count]]</f>
        <v>1631</v>
      </c>
      <c r="S1043" s="17">
        <v>3.5</v>
      </c>
      <c r="T1043" s="17">
        <f>AmazonProductData[[#This Row],[Actual_price]]*AmazonProductData[[#This Row],[Rating_count]]</f>
        <v>558734</v>
      </c>
      <c r="U1043" s="17" t="str">
        <f>IF(AmazonProductData[[#This Row],[Rating_count]]&lt;1000,"Less than 1k Reviews","More than 1k Reviews")</f>
        <v>Less than 1k Reviews</v>
      </c>
      <c r="V1043" s="20">
        <v>466</v>
      </c>
      <c r="W1043" s="1" t="s">
        <v>3122</v>
      </c>
      <c r="X1043" s="1" t="s">
        <v>4371</v>
      </c>
      <c r="Y1043" s="1" t="s">
        <v>5565</v>
      </c>
      <c r="Z1043" s="1" t="s">
        <v>6759</v>
      </c>
      <c r="AA1043" s="1" t="s">
        <v>7953</v>
      </c>
      <c r="AB1043" s="1" t="s">
        <v>9156</v>
      </c>
      <c r="AC1043" s="2" t="s">
        <v>10411</v>
      </c>
      <c r="AD1043" s="4" t="s">
        <v>11825</v>
      </c>
    </row>
    <row r="1044" spans="1:30" hidden="1" x14ac:dyDescent="0.35">
      <c r="A1044" s="3" t="s">
        <v>487</v>
      </c>
      <c r="B1044" s="3" t="str">
        <f>PROPER(AmazonProductData[[#This Row],[P_edit_3]])</f>
        <v>Sandisk Ultra¬Æ Microsdxc‚Ñ¢ Uhs-I</v>
      </c>
      <c r="C1044" s="3" t="str">
        <f>SUBSTITUTE(AmazonProductData[[#This Row],[P_edit_2]],"/","")</f>
        <v>SanDisk Ultra¬Æ microSDXC‚Ñ¢ UHS-I</v>
      </c>
      <c r="D1044" s="3" t="str">
        <f>SUBSTITUTE(AmazonProductData[[#This Row],[P_edit_1]],"!!","")</f>
        <v>SanDisk Ultra¬Æ microSDXC‚Ñ¢ UHS-I</v>
      </c>
      <c r="E1044" s="3" t="str">
        <f>LEFT(AmazonProductData[[#This Row],[product_name-original]],FIND("~",SUBSTITUTE(AmazonProductData[[#This Row],[product_name-original]]," ","~",4))-1)</f>
        <v>SanDisk Ultra¬Æ microSDXC‚Ñ¢ UHS-I</v>
      </c>
      <c r="F1044" s="1" t="s">
        <v>1827</v>
      </c>
      <c r="G1044" s="1" t="str">
        <f>LEFT(AmazonProductData[[#This Row],[category-orginal]],FIND("|",AmazonProductData[[#This Row],[category-orginal]]))</f>
        <v>Electronics|</v>
      </c>
      <c r="H1044" s="1" t="str">
        <f>SUBSTITUTE(AmazonProductData[[#This Row],[category-old3]], "OfficeProducts", "Office Products")</f>
        <v>Electronics</v>
      </c>
      <c r="I1044" s="1" t="str">
        <f>SUBSTITUTE(AmazonProductData[[#This Row],[Category2]], "&amp;", " &amp; ")</f>
        <v>Electronics</v>
      </c>
      <c r="J1044" s="1" t="str">
        <f>SUBSTITUTE(AmazonProductData[[#This Row],[category-old2]],"|","")</f>
        <v>Electronics</v>
      </c>
      <c r="K1044" s="1" t="s">
        <v>2710</v>
      </c>
      <c r="L1044" s="13">
        <v>1989</v>
      </c>
      <c r="M1044" s="13" t="str">
        <f>IF(AmazonProductData[[#This Row],[Actual_price]]&lt;200,"₹200",IF(AmazonProductData[[#This Row],[Actual_price]]&lt;=500,"₹200–₹500"," &gt;₹500)"))</f>
        <v xml:space="preserve"> &gt;₹500)</v>
      </c>
      <c r="N1044" s="36">
        <v>3500</v>
      </c>
      <c r="O1044" s="36" t="str">
        <f>IF(AmazonProductData[[#This Row],[Discount_percentage]]&gt;=0.5,"50% or More","Less Than 50%")</f>
        <v>Less Than 50%</v>
      </c>
      <c r="P1044" s="27">
        <v>0.43</v>
      </c>
      <c r="Q1044" s="32" t="str">
        <f>IF(AmazonProductData[[#This Row],[Rating]]&lt;3,"Good",IF(AmazonProductData[[#This Row],[Rating]]&lt;=3.9,"Very Good","Excellent"))</f>
        <v>Excellent</v>
      </c>
      <c r="R1044" s="32">
        <f>AmazonProductData[[#This Row],[Rating]]*AmazonProductData[[#This Row],[Rating_count]]</f>
        <v>295944</v>
      </c>
      <c r="S1044" s="17">
        <v>4.4000000000000004</v>
      </c>
      <c r="T1044" s="17">
        <f>AmazonProductData[[#This Row],[Actual_price]]*AmazonProductData[[#This Row],[Rating_count]]</f>
        <v>235410000</v>
      </c>
      <c r="U1044" s="17" t="str">
        <f>IF(AmazonProductData[[#This Row],[Rating_count]]&lt;1000,"Less than 1k Reviews","More than 1k Reviews")</f>
        <v>More than 1k Reviews</v>
      </c>
      <c r="V1044" s="20">
        <v>67260</v>
      </c>
      <c r="W1044" s="1" t="s">
        <v>3340</v>
      </c>
      <c r="X1044" s="1" t="s">
        <v>4452</v>
      </c>
      <c r="Y1044" s="1" t="s">
        <v>5646</v>
      </c>
      <c r="Z1044" s="1" t="s">
        <v>6840</v>
      </c>
      <c r="AA1044" s="1" t="s">
        <v>8034</v>
      </c>
      <c r="AB1044" s="1" t="s">
        <v>9238</v>
      </c>
      <c r="AC1044" s="2" t="s">
        <v>10668</v>
      </c>
      <c r="AD1044" s="4" t="s">
        <v>12099</v>
      </c>
    </row>
    <row r="1045" spans="1:30" hidden="1" x14ac:dyDescent="0.35">
      <c r="A1045" s="3" t="s">
        <v>1160</v>
      </c>
      <c r="B1045" s="3" t="str">
        <f>PROPER(AmazonProductData[[#This Row],[P_edit_3]])</f>
        <v>Allin Exporters J66 Ultrasonic</v>
      </c>
      <c r="C1045" s="3" t="str">
        <f>SUBSTITUTE(AmazonProductData[[#This Row],[P_edit_2]],"/","")</f>
        <v>Allin Exporters J66 Ultrasonic</v>
      </c>
      <c r="D1045" s="3" t="str">
        <f>SUBSTITUTE(AmazonProductData[[#This Row],[P_edit_1]],"!!","")</f>
        <v>Allin Exporters J66 Ultrasonic</v>
      </c>
      <c r="E1045" s="3" t="str">
        <f>LEFT(AmazonProductData[[#This Row],[product_name-original]],FIND("~",SUBSTITUTE(AmazonProductData[[#This Row],[product_name-original]]," ","~",4))-1)</f>
        <v>Allin Exporters J66 Ultrasonic</v>
      </c>
      <c r="F1045" s="1" t="s">
        <v>2497</v>
      </c>
      <c r="G1045" s="1" t="str">
        <f>LEFT(AmazonProductData[[#This Row],[category-orginal]],FIND("|",AmazonProductData[[#This Row],[category-orginal]]))</f>
        <v>Home&amp;Kitchen|</v>
      </c>
      <c r="H1045" s="1" t="str">
        <f>SUBSTITUTE(AmazonProductData[[#This Row],[category-old3]], "OfficeProducts", "Office Products")</f>
        <v>Home &amp; Kitchen</v>
      </c>
      <c r="I1045" s="1" t="str">
        <f>SUBSTITUTE(AmazonProductData[[#This Row],[Category2]], "&amp;", " &amp; ")</f>
        <v>Home &amp; Kitchen</v>
      </c>
      <c r="J1045" s="1" t="str">
        <f>SUBSTITUTE(AmazonProductData[[#This Row],[category-old2]],"|","")</f>
        <v>Home&amp;Kitchen</v>
      </c>
      <c r="K1045" s="1" t="s">
        <v>2883</v>
      </c>
      <c r="L1045" s="13">
        <v>2249</v>
      </c>
      <c r="M1045" s="13" t="str">
        <f>IF(AmazonProductData[[#This Row],[Actual_price]]&lt;200,"₹200",IF(AmazonProductData[[#This Row],[Actual_price]]&lt;=500,"₹200–₹500"," &gt;₹500)"))</f>
        <v xml:space="preserve"> &gt;₹500)</v>
      </c>
      <c r="N1045" s="36">
        <v>3550</v>
      </c>
      <c r="O1045" s="36" t="str">
        <f>IF(AmazonProductData[[#This Row],[Discount_percentage]]&gt;=0.5,"50% or More","Less Than 50%")</f>
        <v>Less Than 50%</v>
      </c>
      <c r="P1045" s="27">
        <v>0.37</v>
      </c>
      <c r="Q1045" s="32" t="str">
        <f>IF(AmazonProductData[[#This Row],[Rating]]&lt;3,"Good",IF(AmazonProductData[[#This Row],[Rating]]&lt;=3.9,"Very Good","Excellent"))</f>
        <v>Excellent</v>
      </c>
      <c r="R1045" s="32">
        <f>AmazonProductData[[#This Row],[Rating]]*AmazonProductData[[#This Row],[Rating_count]]</f>
        <v>15892</v>
      </c>
      <c r="S1045" s="17">
        <v>4</v>
      </c>
      <c r="T1045" s="17">
        <f>AmazonProductData[[#This Row],[Actual_price]]*AmazonProductData[[#This Row],[Rating_count]]</f>
        <v>14104150</v>
      </c>
      <c r="U1045" s="17" t="str">
        <f>IF(AmazonProductData[[#This Row],[Rating_count]]&lt;1000,"Less than 1k Reviews","More than 1k Reviews")</f>
        <v>More than 1k Reviews</v>
      </c>
      <c r="V1045" s="20">
        <v>3973</v>
      </c>
      <c r="W1045" s="1" t="s">
        <v>4003</v>
      </c>
      <c r="X1045" s="1" t="s">
        <v>5195</v>
      </c>
      <c r="Y1045" s="1" t="s">
        <v>6389</v>
      </c>
      <c r="Z1045" s="1" t="s">
        <v>7583</v>
      </c>
      <c r="AA1045" s="1" t="s">
        <v>8777</v>
      </c>
      <c r="AB1045" s="1" t="s">
        <v>9989</v>
      </c>
      <c r="AC1045" s="2" t="s">
        <v>11402</v>
      </c>
      <c r="AD1045" s="4" t="s">
        <v>12866</v>
      </c>
    </row>
    <row r="1046" spans="1:30" hidden="1" x14ac:dyDescent="0.35">
      <c r="A1046" s="3" t="s">
        <v>1329</v>
      </c>
      <c r="B1046" s="3" t="str">
        <f>PROPER(AmazonProductData[[#This Row],[P_edit_3]])</f>
        <v>Philips Drip Coffee Maker</v>
      </c>
      <c r="C1046" s="3" t="str">
        <f>SUBSTITUTE(AmazonProductData[[#This Row],[P_edit_2]],"/","")</f>
        <v>PHILIPS Drip Coffee Maker</v>
      </c>
      <c r="D1046" s="3" t="str">
        <f>SUBSTITUTE(AmazonProductData[[#This Row],[P_edit_1]],"!!","")</f>
        <v>PHILIPS Drip Coffee Maker</v>
      </c>
      <c r="E1046" s="3" t="str">
        <f>LEFT(AmazonProductData[[#This Row],[product_name-original]],FIND("~",SUBSTITUTE(AmazonProductData[[#This Row],[product_name-original]]," ","~",4))-1)</f>
        <v>PHILIPS Drip Coffee Maker</v>
      </c>
      <c r="F1046" s="1" t="s">
        <v>2666</v>
      </c>
      <c r="G1046" s="1" t="str">
        <f>LEFT(AmazonProductData[[#This Row],[category-orginal]],FIND("|",AmazonProductData[[#This Row],[category-orginal]]))</f>
        <v>Home&amp;Kitchen|</v>
      </c>
      <c r="H1046" s="1" t="str">
        <f>SUBSTITUTE(AmazonProductData[[#This Row],[category-old3]], "OfficeProducts", "Office Products")</f>
        <v>Home &amp; Kitchen</v>
      </c>
      <c r="I1046" s="1" t="str">
        <f>SUBSTITUTE(AmazonProductData[[#This Row],[Category2]], "&amp;", " &amp; ")</f>
        <v>Home &amp; Kitchen</v>
      </c>
      <c r="J1046" s="1" t="str">
        <f>SUBSTITUTE(AmazonProductData[[#This Row],[category-old2]],"|","")</f>
        <v>Home&amp;Kitchen</v>
      </c>
      <c r="K1046" s="1" t="s">
        <v>2863</v>
      </c>
      <c r="L1046" s="13">
        <v>2999</v>
      </c>
      <c r="M1046" s="13" t="str">
        <f>IF(AmazonProductData[[#This Row],[Actual_price]]&lt;200,"₹200",IF(AmazonProductData[[#This Row],[Actual_price]]&lt;=500,"₹200–₹500"," &gt;₹500)"))</f>
        <v xml:space="preserve"> &gt;₹500)</v>
      </c>
      <c r="N1046" s="36">
        <v>3595</v>
      </c>
      <c r="O1046" s="36" t="str">
        <f>IF(AmazonProductData[[#This Row],[Discount_percentage]]&gt;=0.5,"50% or More","Less Than 50%")</f>
        <v>Less Than 50%</v>
      </c>
      <c r="P1046" s="27">
        <v>0.17</v>
      </c>
      <c r="Q1046" s="32" t="str">
        <f>IF(AmazonProductData[[#This Row],[Rating]]&lt;3,"Good",IF(AmazonProductData[[#This Row],[Rating]]&lt;=3.9,"Very Good","Excellent"))</f>
        <v>Excellent</v>
      </c>
      <c r="R1046" s="32">
        <f>AmazonProductData[[#This Row],[Rating]]*AmazonProductData[[#This Row],[Rating_count]]</f>
        <v>712</v>
      </c>
      <c r="S1046" s="17">
        <v>4</v>
      </c>
      <c r="T1046" s="17">
        <f>AmazonProductData[[#This Row],[Actual_price]]*AmazonProductData[[#This Row],[Rating_count]]</f>
        <v>639910</v>
      </c>
      <c r="U1046" s="17" t="str">
        <f>IF(AmazonProductData[[#This Row],[Rating_count]]&lt;1000,"Less than 1k Reviews","More than 1k Reviews")</f>
        <v>Less than 1k Reviews</v>
      </c>
      <c r="V1046" s="20">
        <v>178</v>
      </c>
      <c r="W1046" s="1" t="s">
        <v>4170</v>
      </c>
      <c r="X1046" s="1" t="s">
        <v>5364</v>
      </c>
      <c r="Y1046" s="1" t="s">
        <v>6558</v>
      </c>
      <c r="Z1046" s="1" t="s">
        <v>7752</v>
      </c>
      <c r="AA1046" s="1" t="s">
        <v>8946</v>
      </c>
      <c r="AB1046" s="1" t="s">
        <v>10158</v>
      </c>
      <c r="AC1046" s="2" t="s">
        <v>11570</v>
      </c>
      <c r="AD1046" s="4" t="s">
        <v>13035</v>
      </c>
    </row>
    <row r="1047" spans="1:30" x14ac:dyDescent="0.35">
      <c r="A1047" s="3" t="s">
        <v>1334</v>
      </c>
      <c r="B1047" s="3" t="str">
        <f>PROPER(AmazonProductData[[#This Row],[P_edit_3]])</f>
        <v>Ikea Milk Frother For</v>
      </c>
      <c r="C1047" s="3" t="str">
        <f>SUBSTITUTE(AmazonProductData[[#This Row],[P_edit_2]],"/","")</f>
        <v>IKEA Milk Frother for</v>
      </c>
      <c r="D1047" s="3" t="str">
        <f>SUBSTITUTE(AmazonProductData[[#This Row],[P_edit_1]],"!!","")</f>
        <v>IKEA Milk Frother for</v>
      </c>
      <c r="E1047" s="3" t="str">
        <f>LEFT(AmazonProductData[[#This Row],[product_name-original]],FIND("~",SUBSTITUTE(AmazonProductData[[#This Row],[product_name-original]]," ","~",4))-1)</f>
        <v>IKEA Milk Frother for</v>
      </c>
      <c r="F1047" s="1" t="s">
        <v>2671</v>
      </c>
      <c r="G1047" s="1" t="str">
        <f>LEFT(AmazonProductData[[#This Row],[category-orginal]],FIND("|",AmazonProductData[[#This Row],[category-orginal]]))</f>
        <v>Home&amp;Kitchen|</v>
      </c>
      <c r="H1047" s="1" t="str">
        <f>SUBSTITUTE(AmazonProductData[[#This Row],[category-old3]], "OfficeProducts", "Office Products")</f>
        <v>Home &amp; Kitchen</v>
      </c>
      <c r="I1047" s="1" t="str">
        <f>SUBSTITUTE(AmazonProductData[[#This Row],[Category2]], "&amp;", " &amp; ")</f>
        <v>Home &amp; Kitchen</v>
      </c>
      <c r="J1047" s="1" t="str">
        <f>SUBSTITUTE(AmazonProductData[[#This Row],[category-old2]],"|","")</f>
        <v>Home&amp;Kitchen</v>
      </c>
      <c r="K1047" s="1" t="s">
        <v>2882</v>
      </c>
      <c r="L1047" s="13">
        <v>229</v>
      </c>
      <c r="M1047" s="13" t="str">
        <f>IF(AmazonProductData[[#This Row],[Actual_price]]&lt;200,"₹200",IF(AmazonProductData[[#This Row],[Actual_price]]&lt;=500,"₹200–₹500"," &gt;₹500)"))</f>
        <v>₹200–₹500</v>
      </c>
      <c r="N1047" s="36">
        <v>399</v>
      </c>
      <c r="O1047" s="36" t="str">
        <f>IF(AmazonProductData[[#This Row],[Discount_percentage]]&gt;=0.5,"50% or More","Less Than 50%")</f>
        <v>Less Than 50%</v>
      </c>
      <c r="P1047" s="27">
        <v>0.43</v>
      </c>
      <c r="Q1047" s="32" t="str">
        <f>IF(AmazonProductData[[#This Row],[Rating]]&lt;3,"Good",IF(AmazonProductData[[#This Row],[Rating]]&lt;=3.9,"Very Good","Excellent"))</f>
        <v>Very Good</v>
      </c>
      <c r="R1047" s="32">
        <f>AmazonProductData[[#This Row],[Rating]]*AmazonProductData[[#This Row],[Rating_count]]</f>
        <v>1623.6000000000001</v>
      </c>
      <c r="S1047" s="17">
        <v>3.6</v>
      </c>
      <c r="T1047" s="17">
        <f>AmazonProductData[[#This Row],[Actual_price]]*AmazonProductData[[#This Row],[Rating_count]]</f>
        <v>179949</v>
      </c>
      <c r="U1047" s="17" t="str">
        <f>IF(AmazonProductData[[#This Row],[Rating_count]]&lt;1000,"Less than 1k Reviews","More than 1k Reviews")</f>
        <v>Less than 1k Reviews</v>
      </c>
      <c r="V1047" s="20">
        <v>451</v>
      </c>
      <c r="W1047" s="1" t="s">
        <v>4175</v>
      </c>
      <c r="X1047" s="1" t="s">
        <v>5369</v>
      </c>
      <c r="Y1047" s="1" t="s">
        <v>6563</v>
      </c>
      <c r="Z1047" s="1" t="s">
        <v>7757</v>
      </c>
      <c r="AA1047" s="1" t="s">
        <v>8951</v>
      </c>
      <c r="AB1047" s="1" t="s">
        <v>10163</v>
      </c>
      <c r="AC1047" s="2" t="s">
        <v>11575</v>
      </c>
      <c r="AD1047" s="4" t="s">
        <v>13040</v>
      </c>
    </row>
    <row r="1048" spans="1:30" hidden="1" x14ac:dyDescent="0.35">
      <c r="A1048" s="3" t="s">
        <v>890</v>
      </c>
      <c r="B1048" s="3" t="str">
        <f>PROPER(AmazonProductData[[#This Row],[P_edit_3]])</f>
        <v>Tp-Link Tl-Wa855Re 300 Mbps</v>
      </c>
      <c r="C1048" s="3" t="str">
        <f>SUBSTITUTE(AmazonProductData[[#This Row],[P_edit_2]],"/","")</f>
        <v>TP-Link TL-WA855RE 300 Mbps</v>
      </c>
      <c r="D1048" s="3" t="str">
        <f>SUBSTITUTE(AmazonProductData[[#This Row],[P_edit_1]],"!!","")</f>
        <v>TP-Link TL-WA855RE 300 Mbps</v>
      </c>
      <c r="E1048" s="3" t="str">
        <f>LEFT(AmazonProductData[[#This Row],[product_name-original]],FIND("~",SUBSTITUTE(AmazonProductData[[#This Row],[product_name-original]]," ","~",4))-1)</f>
        <v>TP-Link TL-WA855RE 300 Mbps</v>
      </c>
      <c r="F1048" s="1" t="s">
        <v>2227</v>
      </c>
      <c r="G1048" s="1" t="str">
        <f>LEFT(AmazonProductData[[#This Row],[category-orginal]],FIND("|",AmazonProductData[[#This Row],[category-orginal]]))</f>
        <v>Computers&amp;Accessories|</v>
      </c>
      <c r="H1048" s="1" t="str">
        <f>SUBSTITUTE(AmazonProductData[[#This Row],[category-old3]], "OfficeProducts", "Office Products")</f>
        <v>Computers &amp; Accessories</v>
      </c>
      <c r="I1048" s="1" t="str">
        <f>SUBSTITUTE(AmazonProductData[[#This Row],[Category2]], "&amp;", " &amp; ")</f>
        <v>Computers &amp; Accessories</v>
      </c>
      <c r="J1048" s="1" t="str">
        <f>SUBSTITUTE(AmazonProductData[[#This Row],[category-old2]],"|","")</f>
        <v>Computers&amp;Accessories</v>
      </c>
      <c r="K1048" s="1" t="s">
        <v>2747</v>
      </c>
      <c r="L1048" s="13">
        <v>1599</v>
      </c>
      <c r="M1048" s="13" t="str">
        <f>IF(AmazonProductData[[#This Row],[Actual_price]]&lt;200,"₹200",IF(AmazonProductData[[#This Row],[Actual_price]]&lt;=500,"₹200–₹500"," &gt;₹500)"))</f>
        <v xml:space="preserve"> &gt;₹500)</v>
      </c>
      <c r="N1048" s="36">
        <v>3599</v>
      </c>
      <c r="O1048" s="36" t="str">
        <f>IF(AmazonProductData[[#This Row],[Discount_percentage]]&gt;=0.5,"50% or More","Less Than 50%")</f>
        <v>50% or More</v>
      </c>
      <c r="P1048" s="27">
        <v>0.56000000000000005</v>
      </c>
      <c r="Q1048" s="32" t="str">
        <f>IF(AmazonProductData[[#This Row],[Rating]]&lt;3,"Good",IF(AmazonProductData[[#This Row],[Rating]]&lt;=3.9,"Very Good","Excellent"))</f>
        <v>Excellent</v>
      </c>
      <c r="R1048" s="32">
        <f>AmazonProductData[[#This Row],[Rating]]*AmazonProductData[[#This Row],[Rating_count]]</f>
        <v>67964.400000000009</v>
      </c>
      <c r="S1048" s="17">
        <v>4.2</v>
      </c>
      <c r="T1048" s="17">
        <f>AmazonProductData[[#This Row],[Actual_price]]*AmazonProductData[[#This Row],[Rating_count]]</f>
        <v>58239018</v>
      </c>
      <c r="U1048" s="17" t="str">
        <f>IF(AmazonProductData[[#This Row],[Rating_count]]&lt;1000,"Less than 1k Reviews","More than 1k Reviews")</f>
        <v>More than 1k Reviews</v>
      </c>
      <c r="V1048" s="20">
        <v>16182</v>
      </c>
      <c r="W1048" s="1" t="s">
        <v>3734</v>
      </c>
      <c r="X1048" s="1" t="s">
        <v>4925</v>
      </c>
      <c r="Y1048" s="1" t="s">
        <v>6119</v>
      </c>
      <c r="Z1048" s="1" t="s">
        <v>7313</v>
      </c>
      <c r="AA1048" s="1" t="s">
        <v>8507</v>
      </c>
      <c r="AB1048" s="1" t="s">
        <v>9719</v>
      </c>
      <c r="AC1048" s="2" t="s">
        <v>11129</v>
      </c>
      <c r="AD1048" s="4" t="s">
        <v>12590</v>
      </c>
    </row>
    <row r="1049" spans="1:30" hidden="1" x14ac:dyDescent="0.35">
      <c r="A1049" s="3" t="s">
        <v>939</v>
      </c>
      <c r="B1049" s="3" t="str">
        <f>PROPER(AmazonProductData[[#This Row],[P_edit_3]])</f>
        <v>Prestige Pic 20 1600</v>
      </c>
      <c r="C1049" s="3" t="str">
        <f>SUBSTITUTE(AmazonProductData[[#This Row],[P_edit_2]],"/","")</f>
        <v>Prestige PIC 20 1600</v>
      </c>
      <c r="D1049" s="3" t="str">
        <f>SUBSTITUTE(AmazonProductData[[#This Row],[P_edit_1]],"!!","")</f>
        <v>Prestige PIC 20 1600</v>
      </c>
      <c r="E1049" s="3" t="str">
        <f>LEFT(AmazonProductData[[#This Row],[product_name-original]],FIND("~",SUBSTITUTE(AmazonProductData[[#This Row],[product_name-original]]," ","~",4))-1)</f>
        <v>Prestige PIC 20 1600</v>
      </c>
      <c r="F1049" s="1" t="s">
        <v>2276</v>
      </c>
      <c r="G1049" s="1" t="str">
        <f>LEFT(AmazonProductData[[#This Row],[category-orginal]],FIND("|",AmazonProductData[[#This Row],[category-orginal]]))</f>
        <v>Home&amp;Kitchen|</v>
      </c>
      <c r="H1049" s="1" t="str">
        <f>SUBSTITUTE(AmazonProductData[[#This Row],[category-old3]], "OfficeProducts", "Office Products")</f>
        <v>Home &amp; Kitchen</v>
      </c>
      <c r="I1049" s="1" t="str">
        <f>SUBSTITUTE(AmazonProductData[[#This Row],[Category2]], "&amp;", " &amp; ")</f>
        <v>Home &amp; Kitchen</v>
      </c>
      <c r="J1049" s="1" t="str">
        <f>SUBSTITUTE(AmazonProductData[[#This Row],[category-old2]],"|","")</f>
        <v>Home&amp;Kitchen</v>
      </c>
      <c r="K1049" s="1" t="s">
        <v>2836</v>
      </c>
      <c r="L1049" s="13">
        <v>2148</v>
      </c>
      <c r="M1049" s="13" t="str">
        <f>IF(AmazonProductData[[#This Row],[Actual_price]]&lt;200,"₹200",IF(AmazonProductData[[#This Row],[Actual_price]]&lt;=500,"₹200–₹500"," &gt;₹500)"))</f>
        <v xml:space="preserve"> &gt;₹500)</v>
      </c>
      <c r="N1049" s="36">
        <v>3645</v>
      </c>
      <c r="O1049" s="36" t="str">
        <f>IF(AmazonProductData[[#This Row],[Discount_percentage]]&gt;=0.5,"50% or More","Less Than 50%")</f>
        <v>Less Than 50%</v>
      </c>
      <c r="P1049" s="27">
        <v>0.41</v>
      </c>
      <c r="Q1049" s="32" t="str">
        <f>IF(AmazonProductData[[#This Row],[Rating]]&lt;3,"Good",IF(AmazonProductData[[#This Row],[Rating]]&lt;=3.9,"Very Good","Excellent"))</f>
        <v>Excellent</v>
      </c>
      <c r="R1049" s="32">
        <f>AmazonProductData[[#This Row],[Rating]]*AmazonProductData[[#This Row],[Rating_count]]</f>
        <v>128690.79999999999</v>
      </c>
      <c r="S1049" s="17">
        <v>4.0999999999999996</v>
      </c>
      <c r="T1049" s="17">
        <f>AmazonProductData[[#This Row],[Actual_price]]*AmazonProductData[[#This Row],[Rating_count]]</f>
        <v>114409260</v>
      </c>
      <c r="U1049" s="17" t="str">
        <f>IF(AmazonProductData[[#This Row],[Rating_count]]&lt;1000,"Less than 1k Reviews","More than 1k Reviews")</f>
        <v>More than 1k Reviews</v>
      </c>
      <c r="V1049" s="20">
        <v>31388</v>
      </c>
      <c r="W1049" s="1" t="s">
        <v>3783</v>
      </c>
      <c r="X1049" s="1" t="s">
        <v>4974</v>
      </c>
      <c r="Y1049" s="1" t="s">
        <v>6168</v>
      </c>
      <c r="Z1049" s="1" t="s">
        <v>7362</v>
      </c>
      <c r="AA1049" s="1" t="s">
        <v>8556</v>
      </c>
      <c r="AB1049" s="1" t="s">
        <v>9768</v>
      </c>
      <c r="AC1049" s="2" t="s">
        <v>11182</v>
      </c>
      <c r="AD1049" s="4" t="s">
        <v>12645</v>
      </c>
    </row>
    <row r="1050" spans="1:30" hidden="1" x14ac:dyDescent="0.35">
      <c r="A1050" s="3" t="s">
        <v>1350</v>
      </c>
      <c r="B1050" s="3" t="str">
        <f>PROPER(AmazonProductData[[#This Row],[P_edit_3]])</f>
        <v>Borosil Jumbo 1000-Watt Grill</v>
      </c>
      <c r="C1050" s="3" t="str">
        <f>SUBSTITUTE(AmazonProductData[[#This Row],[P_edit_2]],"/","")</f>
        <v>Borosil Jumbo 1000-Watt Grill</v>
      </c>
      <c r="D1050" s="3" t="str">
        <f>SUBSTITUTE(AmazonProductData[[#This Row],[P_edit_1]],"!!","")</f>
        <v>Borosil Jumbo 1000-Watt Grill</v>
      </c>
      <c r="E1050" s="3" t="str">
        <f>LEFT(AmazonProductData[[#This Row],[product_name-original]],FIND("~",SUBSTITUTE(AmazonProductData[[#This Row],[product_name-original]]," ","~",4))-1)</f>
        <v>Borosil Jumbo 1000-Watt Grill</v>
      </c>
      <c r="F1050" s="1" t="s">
        <v>2687</v>
      </c>
      <c r="G1050" s="1" t="str">
        <f>LEFT(AmazonProductData[[#This Row],[category-orginal]],FIND("|",AmazonProductData[[#This Row],[category-orginal]]))</f>
        <v>Home&amp;Kitchen|</v>
      </c>
      <c r="H1050" s="1" t="str">
        <f>SUBSTITUTE(AmazonProductData[[#This Row],[category-old3]], "OfficeProducts", "Office Products")</f>
        <v>Home &amp; Kitchen</v>
      </c>
      <c r="I1050" s="1" t="str">
        <f>SUBSTITUTE(AmazonProductData[[#This Row],[Category2]], "&amp;", " &amp; ")</f>
        <v>Home &amp; Kitchen</v>
      </c>
      <c r="J1050" s="1" t="str">
        <f>SUBSTITUTE(AmazonProductData[[#This Row],[category-old2]],"|","")</f>
        <v>Home&amp;Kitchen</v>
      </c>
      <c r="K1050" s="1" t="s">
        <v>2851</v>
      </c>
      <c r="L1050" s="13">
        <v>2863</v>
      </c>
      <c r="M1050" s="13" t="str">
        <f>IF(AmazonProductData[[#This Row],[Actual_price]]&lt;200,"₹200",IF(AmazonProductData[[#This Row],[Actual_price]]&lt;=500,"₹200–₹500"," &gt;₹500)"))</f>
        <v xml:space="preserve"> &gt;₹500)</v>
      </c>
      <c r="N1050" s="36">
        <v>3690</v>
      </c>
      <c r="O1050" s="36" t="str">
        <f>IF(AmazonProductData[[#This Row],[Discount_percentage]]&gt;=0.5,"50% or More","Less Than 50%")</f>
        <v>Less Than 50%</v>
      </c>
      <c r="P1050" s="27">
        <v>0.22</v>
      </c>
      <c r="Q1050" s="32" t="str">
        <f>IF(AmazonProductData[[#This Row],[Rating]]&lt;3,"Good",IF(AmazonProductData[[#This Row],[Rating]]&lt;=3.9,"Very Good","Excellent"))</f>
        <v>Excellent</v>
      </c>
      <c r="R1050" s="32">
        <f>AmazonProductData[[#This Row],[Rating]]*AmazonProductData[[#This Row],[Rating_count]]</f>
        <v>30044.1</v>
      </c>
      <c r="S1050" s="17">
        <v>4.3</v>
      </c>
      <c r="T1050" s="17">
        <f>AmazonProductData[[#This Row],[Actual_price]]*AmazonProductData[[#This Row],[Rating_count]]</f>
        <v>25782030</v>
      </c>
      <c r="U1050" s="17" t="str">
        <f>IF(AmazonProductData[[#This Row],[Rating_count]]&lt;1000,"Less than 1k Reviews","More than 1k Reviews")</f>
        <v>More than 1k Reviews</v>
      </c>
      <c r="V1050" s="20">
        <v>6987</v>
      </c>
      <c r="W1050" s="1" t="s">
        <v>4191</v>
      </c>
      <c r="X1050" s="1" t="s">
        <v>5385</v>
      </c>
      <c r="Y1050" s="1" t="s">
        <v>6579</v>
      </c>
      <c r="Z1050" s="1" t="s">
        <v>7773</v>
      </c>
      <c r="AA1050" s="1" t="s">
        <v>8967</v>
      </c>
      <c r="AB1050" s="1" t="s">
        <v>10179</v>
      </c>
      <c r="AC1050" s="2" t="s">
        <v>11591</v>
      </c>
      <c r="AD1050" s="4" t="s">
        <v>13056</v>
      </c>
    </row>
    <row r="1051" spans="1:30" x14ac:dyDescent="0.35">
      <c r="A1051" s="3" t="s">
        <v>221</v>
      </c>
      <c r="B1051" s="3" t="str">
        <f>PROPER(AmazonProductData[[#This Row],[P_edit_3]])</f>
        <v>Astigo Compatible Remote For</v>
      </c>
      <c r="C1051" s="3" t="str">
        <f>SUBSTITUTE(AmazonProductData[[#This Row],[P_edit_2]],"/","")</f>
        <v>Astigo Compatible Remote for</v>
      </c>
      <c r="D1051" s="3" t="str">
        <f>SUBSTITUTE(AmazonProductData[[#This Row],[P_edit_1]],"!!","")</f>
        <v>Astigo Compatible Remote for</v>
      </c>
      <c r="E1051" s="3" t="str">
        <f>LEFT(AmazonProductData[[#This Row],[product_name-original]],FIND("~",SUBSTITUTE(AmazonProductData[[#This Row],[product_name-original]]," ","~",4))-1)</f>
        <v>Astigo Compatible Remote for</v>
      </c>
      <c r="F1051" s="1" t="s">
        <v>1572</v>
      </c>
      <c r="G1051" s="1" t="str">
        <f>LEFT(AmazonProductData[[#This Row],[category-orginal]],FIND("|",AmazonProductData[[#This Row],[category-orginal]]))</f>
        <v>Electronics|</v>
      </c>
      <c r="H1051" s="1" t="str">
        <f>SUBSTITUTE(AmazonProductData[[#This Row],[category-old3]], "OfficeProducts", "Office Products")</f>
        <v>Electronics</v>
      </c>
      <c r="I1051" s="1" t="str">
        <f>SUBSTITUTE(AmazonProductData[[#This Row],[Category2]], "&amp;", " &amp; ")</f>
        <v>Electronics</v>
      </c>
      <c r="J1051" s="1" t="str">
        <f>SUBSTITUTE(AmazonProductData[[#This Row],[category-old2]],"|","")</f>
        <v>Electronics</v>
      </c>
      <c r="K1051" s="1" t="s">
        <v>2692</v>
      </c>
      <c r="L1051" s="13">
        <v>299</v>
      </c>
      <c r="M1051" s="13" t="str">
        <f>IF(AmazonProductData[[#This Row],[Actual_price]]&lt;200,"₹200",IF(AmazonProductData[[#This Row],[Actual_price]]&lt;=500,"₹200–₹500"," &gt;₹500)"))</f>
        <v xml:space="preserve"> &gt;₹500)</v>
      </c>
      <c r="N1051" s="36">
        <v>899</v>
      </c>
      <c r="O1051" s="36" t="str">
        <f>IF(AmazonProductData[[#This Row],[Discount_percentage]]&gt;=0.5,"50% or More","Less Than 50%")</f>
        <v>50% or More</v>
      </c>
      <c r="P1051" s="27">
        <v>0.67</v>
      </c>
      <c r="Q1051" s="32" t="str">
        <f>IF(AmazonProductData[[#This Row],[Rating]]&lt;3,"Good",IF(AmazonProductData[[#This Row],[Rating]]&lt;=3.9,"Very Good","Excellent"))</f>
        <v>Very Good</v>
      </c>
      <c r="R1051" s="32">
        <f>AmazonProductData[[#This Row],[Rating]]*AmazonProductData[[#This Row],[Rating_count]]</f>
        <v>1615</v>
      </c>
      <c r="S1051" s="17">
        <v>3.8</v>
      </c>
      <c r="T1051" s="17">
        <f>AmazonProductData[[#This Row],[Actual_price]]*AmazonProductData[[#This Row],[Rating_count]]</f>
        <v>382075</v>
      </c>
      <c r="U1051" s="17" t="str">
        <f>IF(AmazonProductData[[#This Row],[Rating_count]]&lt;1000,"Less than 1k Reviews","More than 1k Reviews")</f>
        <v>Less than 1k Reviews</v>
      </c>
      <c r="V1051" s="20">
        <v>425</v>
      </c>
      <c r="W1051" s="1" t="s">
        <v>3110</v>
      </c>
      <c r="X1051" s="1" t="s">
        <v>4359</v>
      </c>
      <c r="Y1051" s="1" t="s">
        <v>5553</v>
      </c>
      <c r="Z1051" s="1" t="s">
        <v>6747</v>
      </c>
      <c r="AA1051" s="1" t="s">
        <v>7941</v>
      </c>
      <c r="AB1051" s="1" t="s">
        <v>9144</v>
      </c>
      <c r="AC1051" s="2" t="s">
        <v>10399</v>
      </c>
      <c r="AD1051" s="4" t="s">
        <v>11813</v>
      </c>
    </row>
    <row r="1052" spans="1:30" hidden="1" x14ac:dyDescent="0.35">
      <c r="A1052" s="3" t="s">
        <v>1247</v>
      </c>
      <c r="B1052" s="3" t="str">
        <f>PROPER(AmazonProductData[[#This Row],[P_edit_3]])</f>
        <v>Nexoms Instant Heating Water</v>
      </c>
      <c r="C1052" s="3" t="str">
        <f>SUBSTITUTE(AmazonProductData[[#This Row],[P_edit_2]],"/","")</f>
        <v>NEXOMS Instant Heating Water</v>
      </c>
      <c r="D1052" s="3" t="str">
        <f>SUBSTITUTE(AmazonProductData[[#This Row],[P_edit_1]],"!!","")</f>
        <v>NEXOMS Instant Heating Water</v>
      </c>
      <c r="E1052" s="3" t="str">
        <f>LEFT(AmazonProductData[[#This Row],[product_name-original]],FIND("~",SUBSTITUTE(AmazonProductData[[#This Row],[product_name-original]]," ","~",4))-1)</f>
        <v>NEXOMS Instant Heating Water</v>
      </c>
      <c r="F1052" s="1" t="s">
        <v>2584</v>
      </c>
      <c r="G1052" s="1" t="str">
        <f>LEFT(AmazonProductData[[#This Row],[category-orginal]],FIND("|",AmazonProductData[[#This Row],[category-orginal]]))</f>
        <v>Home&amp;Kitchen|</v>
      </c>
      <c r="H1052" s="1" t="str">
        <f>SUBSTITUTE(AmazonProductData[[#This Row],[category-old3]], "OfficeProducts", "Office Products")</f>
        <v>Home &amp; Kitchen</v>
      </c>
      <c r="I1052" s="1" t="str">
        <f>SUBSTITUTE(AmazonProductData[[#This Row],[Category2]], "&amp;", " &amp; ")</f>
        <v>Home &amp; Kitchen</v>
      </c>
      <c r="J1052" s="1" t="str">
        <f>SUBSTITUTE(AmazonProductData[[#This Row],[category-old2]],"|","")</f>
        <v>Home&amp;Kitchen</v>
      </c>
      <c r="K1052" s="1" t="s">
        <v>2840</v>
      </c>
      <c r="L1052" s="13">
        <v>2699</v>
      </c>
      <c r="M1052" s="13" t="str">
        <f>IF(AmazonProductData[[#This Row],[Actual_price]]&lt;200,"₹200",IF(AmazonProductData[[#This Row],[Actual_price]]&lt;=500,"₹200–₹500"," &gt;₹500)"))</f>
        <v xml:space="preserve"> &gt;₹500)</v>
      </c>
      <c r="N1052" s="36">
        <v>3799</v>
      </c>
      <c r="O1052" s="36" t="str">
        <f>IF(AmazonProductData[[#This Row],[Discount_percentage]]&gt;=0.5,"50% or More","Less Than 50%")</f>
        <v>Less Than 50%</v>
      </c>
      <c r="P1052" s="27">
        <v>0.28999999999999998</v>
      </c>
      <c r="Q1052" s="32" t="str">
        <f>IF(AmazonProductData[[#This Row],[Rating]]&lt;3,"Good",IF(AmazonProductData[[#This Row],[Rating]]&lt;=3.9,"Very Good","Excellent"))</f>
        <v>Excellent</v>
      </c>
      <c r="R1052" s="32">
        <f>AmazonProductData[[#This Row],[Rating]]*AmazonProductData[[#This Row],[Rating_count]]</f>
        <v>2908</v>
      </c>
      <c r="S1052" s="17">
        <v>4</v>
      </c>
      <c r="T1052" s="17">
        <f>AmazonProductData[[#This Row],[Actual_price]]*AmazonProductData[[#This Row],[Rating_count]]</f>
        <v>2761873</v>
      </c>
      <c r="U1052" s="17" t="str">
        <f>IF(AmazonProductData[[#This Row],[Rating_count]]&lt;1000,"Less than 1k Reviews","More than 1k Reviews")</f>
        <v>Less than 1k Reviews</v>
      </c>
      <c r="V1052" s="20">
        <v>727</v>
      </c>
      <c r="W1052" s="1" t="s">
        <v>4089</v>
      </c>
      <c r="X1052" s="1" t="s">
        <v>5282</v>
      </c>
      <c r="Y1052" s="1" t="s">
        <v>6476</v>
      </c>
      <c r="Z1052" s="1" t="s">
        <v>7670</v>
      </c>
      <c r="AA1052" s="1" t="s">
        <v>8864</v>
      </c>
      <c r="AB1052" s="1" t="s">
        <v>10076</v>
      </c>
      <c r="AC1052" s="2" t="s">
        <v>11489</v>
      </c>
      <c r="AD1052" s="4" t="s">
        <v>12953</v>
      </c>
    </row>
    <row r="1053" spans="1:30" x14ac:dyDescent="0.35">
      <c r="A1053" s="3" t="s">
        <v>1003</v>
      </c>
      <c r="B1053" s="3" t="str">
        <f>PROPER(AmazonProductData[[#This Row],[P_edit_3]])</f>
        <v>Ikea Frother For Milk</v>
      </c>
      <c r="C1053" s="3" t="str">
        <f>SUBSTITUTE(AmazonProductData[[#This Row],[P_edit_2]],"/","")</f>
        <v>IKEA Frother for Milk</v>
      </c>
      <c r="D1053" s="3" t="str">
        <f>SUBSTITUTE(AmazonProductData[[#This Row],[P_edit_1]],"!!","")</f>
        <v>IKEA Frother for Milk</v>
      </c>
      <c r="E1053" s="3" t="s">
        <v>2340</v>
      </c>
      <c r="F1053" s="1" t="s">
        <v>2340</v>
      </c>
      <c r="G1053" s="1" t="str">
        <f>LEFT(AmazonProductData[[#This Row],[category-orginal]],FIND("|",AmazonProductData[[#This Row],[category-orginal]]))</f>
        <v>Home&amp;Kitchen|</v>
      </c>
      <c r="H1053" s="1" t="str">
        <f>SUBSTITUTE(AmazonProductData[[#This Row],[category-old3]], "OfficeProducts", "Office Products")</f>
        <v>Home &amp; Kitchen</v>
      </c>
      <c r="I1053" s="1" t="str">
        <f>SUBSTITUTE(AmazonProductData[[#This Row],[Category2]], "&amp;", " &amp; ")</f>
        <v>Home &amp; Kitchen</v>
      </c>
      <c r="J1053" s="1" t="str">
        <f>SUBSTITUTE(AmazonProductData[[#This Row],[category-old2]],"|","")</f>
        <v>Home&amp;Kitchen</v>
      </c>
      <c r="K1053" s="1" t="s">
        <v>2861</v>
      </c>
      <c r="L1053" s="13">
        <v>244</v>
      </c>
      <c r="M1053" s="13" t="str">
        <f>IF(AmazonProductData[[#This Row],[Actual_price]]&lt;200,"₹200",IF(AmazonProductData[[#This Row],[Actual_price]]&lt;=500,"₹200–₹500"," &gt;₹500)"))</f>
        <v>₹200–₹500</v>
      </c>
      <c r="N1053" s="36">
        <v>499</v>
      </c>
      <c r="O1053" s="36" t="str">
        <f>IF(AmazonProductData[[#This Row],[Discount_percentage]]&gt;=0.5,"50% or More","Less Than 50%")</f>
        <v>50% or More</v>
      </c>
      <c r="P1053" s="27">
        <v>0.51</v>
      </c>
      <c r="Q1053" s="32" t="str">
        <f>IF(AmazonProductData[[#This Row],[Rating]]&lt;3,"Good",IF(AmazonProductData[[#This Row],[Rating]]&lt;=3.9,"Very Good","Excellent"))</f>
        <v>Very Good</v>
      </c>
      <c r="R1053" s="32">
        <f>AmazonProductData[[#This Row],[Rating]]*AmazonProductData[[#This Row],[Rating_count]]</f>
        <v>1577.3999999999999</v>
      </c>
      <c r="S1053" s="17">
        <v>3.3</v>
      </c>
      <c r="T1053" s="17">
        <f>AmazonProductData[[#This Row],[Actual_price]]*AmazonProductData[[#This Row],[Rating_count]]</f>
        <v>238522</v>
      </c>
      <c r="U1053" s="17" t="str">
        <f>IF(AmazonProductData[[#This Row],[Rating_count]]&lt;1000,"Less than 1k Reviews","More than 1k Reviews")</f>
        <v>Less than 1k Reviews</v>
      </c>
      <c r="V1053" s="20">
        <v>478</v>
      </c>
      <c r="W1053" s="1" t="s">
        <v>3847</v>
      </c>
      <c r="X1053" s="1" t="s">
        <v>5038</v>
      </c>
      <c r="Y1053" s="1" t="s">
        <v>6232</v>
      </c>
      <c r="Z1053" s="1" t="s">
        <v>7426</v>
      </c>
      <c r="AA1053" s="1" t="s">
        <v>8620</v>
      </c>
      <c r="AB1053" s="1" t="s">
        <v>9832</v>
      </c>
      <c r="AC1053" s="2" t="s">
        <v>11246</v>
      </c>
      <c r="AD1053" s="4" t="s">
        <v>12709</v>
      </c>
    </row>
    <row r="1054" spans="1:30" x14ac:dyDescent="0.35">
      <c r="A1054" s="3" t="s">
        <v>905</v>
      </c>
      <c r="B1054" s="3" t="str">
        <f>PROPER(AmazonProductData[[#This Row],[P_edit_3]])</f>
        <v>Zebronics Astra 10 Portable</v>
      </c>
      <c r="C1054" s="3" t="str">
        <f>SUBSTITUTE(AmazonProductData[[#This Row],[P_edit_2]],"/","")</f>
        <v>Zebronics Astra 10 Portable</v>
      </c>
      <c r="D1054" s="3" t="str">
        <f>SUBSTITUTE(AmazonProductData[[#This Row],[P_edit_1]],"!!","")</f>
        <v>Zebronics Astra 10 Portable</v>
      </c>
      <c r="E1054" s="3" t="str">
        <f>LEFT(AmazonProductData[[#This Row],[product_name-original]],FIND("~",SUBSTITUTE(AmazonProductData[[#This Row],[product_name-original]]," ","~",4))-1)</f>
        <v>Zebronics Astra 10 Portable</v>
      </c>
      <c r="F1054" s="1" t="s">
        <v>2242</v>
      </c>
      <c r="G1054" s="1" t="str">
        <f>LEFT(AmazonProductData[[#This Row],[category-orginal]],FIND("|",AmazonProductData[[#This Row],[category-orginal]]))</f>
        <v>Electronics|</v>
      </c>
      <c r="H1054" s="1" t="str">
        <f>SUBSTITUTE(AmazonProductData[[#This Row],[category-old3]], "OfficeProducts", "Office Products")</f>
        <v>Electronics</v>
      </c>
      <c r="I1054" s="1" t="str">
        <f>SUBSTITUTE(AmazonProductData[[#This Row],[Category2]], "&amp;", " &amp; ")</f>
        <v>Electronics</v>
      </c>
      <c r="J1054" s="1" t="str">
        <f>SUBSTITUTE(AmazonProductData[[#This Row],[category-old2]],"|","")</f>
        <v>Electronics</v>
      </c>
      <c r="K1054" s="1" t="s">
        <v>2777</v>
      </c>
      <c r="L1054" s="13">
        <v>799</v>
      </c>
      <c r="M1054" s="13" t="str">
        <f>IF(AmazonProductData[[#This Row],[Actual_price]]&lt;200,"₹200",IF(AmazonProductData[[#This Row],[Actual_price]]&lt;=500,"₹200–₹500"," &gt;₹500)"))</f>
        <v xml:space="preserve"> &gt;₹500)</v>
      </c>
      <c r="N1054" s="36">
        <v>1999</v>
      </c>
      <c r="O1054" s="36" t="str">
        <f>IF(AmazonProductData[[#This Row],[Discount_percentage]]&gt;=0.5,"50% or More","Less Than 50%")</f>
        <v>50% or More</v>
      </c>
      <c r="P1054" s="27">
        <v>0.6</v>
      </c>
      <c r="Q1054" s="32" t="str">
        <f>IF(AmazonProductData[[#This Row],[Rating]]&lt;3,"Good",IF(AmazonProductData[[#This Row],[Rating]]&lt;=3.9,"Very Good","Excellent"))</f>
        <v>Very Good</v>
      </c>
      <c r="R1054" s="32">
        <f>AmazonProductData[[#This Row],[Rating]]*AmazonProductData[[#This Row],[Rating_count]]</f>
        <v>1546.6000000000001</v>
      </c>
      <c r="S1054" s="17">
        <v>3.7</v>
      </c>
      <c r="T1054" s="17">
        <f>AmazonProductData[[#This Row],[Actual_price]]*AmazonProductData[[#This Row],[Rating_count]]</f>
        <v>835582</v>
      </c>
      <c r="U1054" s="17" t="str">
        <f>IF(AmazonProductData[[#This Row],[Rating_count]]&lt;1000,"Less than 1k Reviews","More than 1k Reviews")</f>
        <v>Less than 1k Reviews</v>
      </c>
      <c r="V1054" s="20">
        <v>418</v>
      </c>
      <c r="W1054" s="1" t="s">
        <v>3749</v>
      </c>
      <c r="X1054" s="1" t="s">
        <v>4940</v>
      </c>
      <c r="Y1054" s="1" t="s">
        <v>6134</v>
      </c>
      <c r="Z1054" s="1" t="s">
        <v>7328</v>
      </c>
      <c r="AA1054" s="1" t="s">
        <v>8522</v>
      </c>
      <c r="AB1054" s="1" t="s">
        <v>9734</v>
      </c>
      <c r="AC1054" s="2" t="s">
        <v>11146</v>
      </c>
      <c r="AD1054" s="4" t="s">
        <v>12608</v>
      </c>
    </row>
    <row r="1055" spans="1:30" hidden="1" x14ac:dyDescent="0.35">
      <c r="A1055" s="3" t="s">
        <v>1309</v>
      </c>
      <c r="B1055" s="3" t="str">
        <f>PROPER(AmazonProductData[[#This Row],[P_edit_3]])</f>
        <v>Ibell Induction Cooktop, 2000W</v>
      </c>
      <c r="C1055" s="3" t="str">
        <f>SUBSTITUTE(AmazonProductData[[#This Row],[P_edit_2]],"/","")</f>
        <v>iBELL Induction Cooktop, 2000W</v>
      </c>
      <c r="D1055" s="3" t="str">
        <f>SUBSTITUTE(AmazonProductData[[#This Row],[P_edit_1]],"!!","")</f>
        <v>iBELL Induction Cooktop, 2000W</v>
      </c>
      <c r="E1055" s="3" t="str">
        <f>LEFT(AmazonProductData[[#This Row],[product_name-original]],FIND("~",SUBSTITUTE(AmazonProductData[[#This Row],[product_name-original]]," ","~",4))-1)</f>
        <v>iBELL Induction Cooktop, 2000W</v>
      </c>
      <c r="F1055" s="1" t="s">
        <v>2646</v>
      </c>
      <c r="G1055" s="1" t="str">
        <f>LEFT(AmazonProductData[[#This Row],[category-orginal]],FIND("|",AmazonProductData[[#This Row],[category-orginal]]))</f>
        <v>Home&amp;Kitchen|</v>
      </c>
      <c r="H1055" s="1" t="str">
        <f>SUBSTITUTE(AmazonProductData[[#This Row],[category-old3]], "OfficeProducts", "Office Products")</f>
        <v>Home &amp; Kitchen</v>
      </c>
      <c r="I1055" s="1" t="str">
        <f>SUBSTITUTE(AmazonProductData[[#This Row],[Category2]], "&amp;", " &amp; ")</f>
        <v>Home &amp; Kitchen</v>
      </c>
      <c r="J1055" s="1" t="str">
        <f>SUBSTITUTE(AmazonProductData[[#This Row],[category-old2]],"|","")</f>
        <v>Home&amp;Kitchen</v>
      </c>
      <c r="K1055" s="1" t="s">
        <v>2836</v>
      </c>
      <c r="L1055" s="13">
        <v>1601</v>
      </c>
      <c r="M1055" s="13" t="str">
        <f>IF(AmazonProductData[[#This Row],[Actual_price]]&lt;200,"₹200",IF(AmazonProductData[[#This Row],[Actual_price]]&lt;=500,"₹200–₹500"," &gt;₹500)"))</f>
        <v xml:space="preserve"> &gt;₹500)</v>
      </c>
      <c r="N1055" s="36">
        <v>3890</v>
      </c>
      <c r="O1055" s="36" t="str">
        <f>IF(AmazonProductData[[#This Row],[Discount_percentage]]&gt;=0.5,"50% or More","Less Than 50%")</f>
        <v>50% or More</v>
      </c>
      <c r="P1055" s="27">
        <v>0.59</v>
      </c>
      <c r="Q1055" s="32" t="str">
        <f>IF(AmazonProductData[[#This Row],[Rating]]&lt;3,"Good",IF(AmazonProductData[[#This Row],[Rating]]&lt;=3.9,"Very Good","Excellent"))</f>
        <v>Excellent</v>
      </c>
      <c r="R1055" s="32">
        <f>AmazonProductData[[#This Row],[Rating]]*AmazonProductData[[#This Row],[Rating_count]]</f>
        <v>655.20000000000005</v>
      </c>
      <c r="S1055" s="17">
        <v>4.2</v>
      </c>
      <c r="T1055" s="17">
        <f>AmazonProductData[[#This Row],[Actual_price]]*AmazonProductData[[#This Row],[Rating_count]]</f>
        <v>606840</v>
      </c>
      <c r="U1055" s="17" t="str">
        <f>IF(AmazonProductData[[#This Row],[Rating_count]]&lt;1000,"Less than 1k Reviews","More than 1k Reviews")</f>
        <v>Less than 1k Reviews</v>
      </c>
      <c r="V1055" s="20">
        <v>156</v>
      </c>
      <c r="W1055" s="1" t="s">
        <v>4151</v>
      </c>
      <c r="X1055" s="1" t="s">
        <v>5344</v>
      </c>
      <c r="Y1055" s="1" t="s">
        <v>6538</v>
      </c>
      <c r="Z1055" s="1" t="s">
        <v>7732</v>
      </c>
      <c r="AA1055" s="1" t="s">
        <v>8926</v>
      </c>
      <c r="AB1055" s="1" t="s">
        <v>10138</v>
      </c>
      <c r="AC1055" s="2" t="s">
        <v>11551</v>
      </c>
      <c r="AD1055" s="4" t="s">
        <v>13015</v>
      </c>
    </row>
    <row r="1056" spans="1:30" x14ac:dyDescent="0.35">
      <c r="A1056" s="3" t="s">
        <v>1198</v>
      </c>
      <c r="B1056" s="3" t="str">
        <f>PROPER(AmazonProductData[[#This Row],[P_edit_3]])</f>
        <v>Havells Gatik Neo 400Mm</v>
      </c>
      <c r="C1056" s="3" t="str">
        <f>SUBSTITUTE(AmazonProductData[[#This Row],[P_edit_2]],"/","")</f>
        <v>Havells Gatik Neo 400mm</v>
      </c>
      <c r="D1056" s="3" t="str">
        <f>SUBSTITUTE(AmazonProductData[[#This Row],[P_edit_1]],"!!","")</f>
        <v>Havells Gatik Neo 400mm</v>
      </c>
      <c r="E1056" s="3" t="str">
        <f>LEFT(AmazonProductData[[#This Row],[product_name-original]],FIND("~",SUBSTITUTE(AmazonProductData[[#This Row],[product_name-original]]," ","~",4))-1)</f>
        <v>Havells Gatik Neo 400mm</v>
      </c>
      <c r="F1056" s="1" t="s">
        <v>2535</v>
      </c>
      <c r="G1056" s="1" t="str">
        <f>LEFT(AmazonProductData[[#This Row],[category-orginal]],FIND("|",AmazonProductData[[#This Row],[category-orginal]]))</f>
        <v>Home&amp;Kitchen|</v>
      </c>
      <c r="H1056" s="1" t="str">
        <f>SUBSTITUTE(AmazonProductData[[#This Row],[category-old3]], "OfficeProducts", "Office Products")</f>
        <v>Home &amp; Kitchen</v>
      </c>
      <c r="I1056" s="1" t="str">
        <f>SUBSTITUTE(AmazonProductData[[#This Row],[Category2]], "&amp;", " &amp; ")</f>
        <v>Home &amp; Kitchen</v>
      </c>
      <c r="J1056" s="1" t="str">
        <f>SUBSTITUTE(AmazonProductData[[#This Row],[category-old2]],"|","")</f>
        <v>Home&amp;Kitchen</v>
      </c>
      <c r="K1056" s="1" t="s">
        <v>2881</v>
      </c>
      <c r="L1056" s="13">
        <v>2399</v>
      </c>
      <c r="M1056" s="13" t="str">
        <f>IF(AmazonProductData[[#This Row],[Actual_price]]&lt;200,"₹200",IF(AmazonProductData[[#This Row],[Actual_price]]&lt;=500,"₹200–₹500"," &gt;₹500)"))</f>
        <v xml:space="preserve"> &gt;₹500)</v>
      </c>
      <c r="N1056" s="36">
        <v>4200</v>
      </c>
      <c r="O1056" s="36" t="str">
        <f>IF(AmazonProductData[[#This Row],[Discount_percentage]]&gt;=0.5,"50% or More","Less Than 50%")</f>
        <v>Less Than 50%</v>
      </c>
      <c r="P1056" s="27">
        <v>0.43</v>
      </c>
      <c r="Q1056" s="32" t="str">
        <f>IF(AmazonProductData[[#This Row],[Rating]]&lt;3,"Good",IF(AmazonProductData[[#This Row],[Rating]]&lt;=3.9,"Very Good","Excellent"))</f>
        <v>Very Good</v>
      </c>
      <c r="R1056" s="32">
        <f>AmazonProductData[[#This Row],[Rating]]*AmazonProductData[[#This Row],[Rating_count]]</f>
        <v>1508.6</v>
      </c>
      <c r="S1056" s="17">
        <v>3.8</v>
      </c>
      <c r="T1056" s="17">
        <f>AmazonProductData[[#This Row],[Actual_price]]*AmazonProductData[[#This Row],[Rating_count]]</f>
        <v>1667400</v>
      </c>
      <c r="U1056" s="17" t="str">
        <f>IF(AmazonProductData[[#This Row],[Rating_count]]&lt;1000,"Less than 1k Reviews","More than 1k Reviews")</f>
        <v>Less than 1k Reviews</v>
      </c>
      <c r="V1056" s="20">
        <v>397</v>
      </c>
      <c r="W1056" s="1" t="s">
        <v>4040</v>
      </c>
      <c r="X1056" s="1" t="s">
        <v>5233</v>
      </c>
      <c r="Y1056" s="1" t="s">
        <v>6427</v>
      </c>
      <c r="Z1056" s="1" t="s">
        <v>7621</v>
      </c>
      <c r="AA1056" s="1" t="s">
        <v>8815</v>
      </c>
      <c r="AB1056" s="1" t="s">
        <v>10027</v>
      </c>
      <c r="AC1056" s="2" t="s">
        <v>11440</v>
      </c>
      <c r="AD1056" s="4" t="s">
        <v>12904</v>
      </c>
    </row>
    <row r="1057" spans="1:30" x14ac:dyDescent="0.35">
      <c r="A1057" s="3" t="s">
        <v>236</v>
      </c>
      <c r="B1057" s="3" t="str">
        <f>PROPER(AmazonProductData[[#This Row],[P_edit_3]])</f>
        <v>7Seven¬Æ Tcl Remote Control</v>
      </c>
      <c r="C1057" s="3" t="str">
        <f>SUBSTITUTE(AmazonProductData[[#This Row],[P_edit_2]],"/","")</f>
        <v>7SEVEN¬Æ TCL Remote Control</v>
      </c>
      <c r="D1057" s="3" t="str">
        <f>SUBSTITUTE(AmazonProductData[[#This Row],[P_edit_1]],"!!","")</f>
        <v>7SEVEN¬Æ TCL Remote Control</v>
      </c>
      <c r="E1057" s="3" t="str">
        <f>LEFT(AmazonProductData[[#This Row],[product_name-original]],FIND("~",SUBSTITUTE(AmazonProductData[[#This Row],[product_name-original]]," ","~",4))-1)</f>
        <v>7SEVEN¬Æ TCL Remote Control</v>
      </c>
      <c r="F1057" s="1" t="s">
        <v>1587</v>
      </c>
      <c r="G1057" s="1" t="str">
        <f>LEFT(AmazonProductData[[#This Row],[category-orginal]],FIND("|",AmazonProductData[[#This Row],[category-orginal]]))</f>
        <v>Electronics|</v>
      </c>
      <c r="H1057" s="1" t="str">
        <f>SUBSTITUTE(AmazonProductData[[#This Row],[category-old3]], "OfficeProducts", "Office Products")</f>
        <v>Electronics</v>
      </c>
      <c r="I1057" s="1" t="str">
        <f>SUBSTITUTE(AmazonProductData[[#This Row],[Category2]], "&amp;", " &amp; ")</f>
        <v>Electronics</v>
      </c>
      <c r="J1057" s="1" t="str">
        <f>SUBSTITUTE(AmazonProductData[[#This Row],[category-old2]],"|","")</f>
        <v>Electronics</v>
      </c>
      <c r="K1057" s="1" t="s">
        <v>2692</v>
      </c>
      <c r="L1057" s="13">
        <v>399</v>
      </c>
      <c r="M1057" s="13" t="str">
        <f>IF(AmazonProductData[[#This Row],[Actual_price]]&lt;200,"₹200",IF(AmazonProductData[[#This Row],[Actual_price]]&lt;=500,"₹200–₹500"," &gt;₹500)"))</f>
        <v xml:space="preserve"> &gt;₹500)</v>
      </c>
      <c r="N1057" s="36">
        <v>899</v>
      </c>
      <c r="O1057" s="36" t="str">
        <f>IF(AmazonProductData[[#This Row],[Discount_percentage]]&gt;=0.5,"50% or More","Less Than 50%")</f>
        <v>50% or More</v>
      </c>
      <c r="P1057" s="27">
        <v>0.56000000000000005</v>
      </c>
      <c r="Q1057" s="32" t="str">
        <f>IF(AmazonProductData[[#This Row],[Rating]]&lt;3,"Good",IF(AmazonProductData[[#This Row],[Rating]]&lt;=3.9,"Very Good","Excellent"))</f>
        <v>Very Good</v>
      </c>
      <c r="R1057" s="32">
        <f>AmazonProductData[[#This Row],[Rating]]*AmazonProductData[[#This Row],[Rating_count]]</f>
        <v>1465.3999999999999</v>
      </c>
      <c r="S1057" s="17">
        <v>3.4</v>
      </c>
      <c r="T1057" s="17">
        <f>AmazonProductData[[#This Row],[Actual_price]]*AmazonProductData[[#This Row],[Rating_count]]</f>
        <v>387469</v>
      </c>
      <c r="U1057" s="17" t="str">
        <f>IF(AmazonProductData[[#This Row],[Rating_count]]&lt;1000,"Less than 1k Reviews","More than 1k Reviews")</f>
        <v>Less than 1k Reviews</v>
      </c>
      <c r="V1057" s="20">
        <v>431</v>
      </c>
      <c r="W1057" s="1" t="s">
        <v>3123</v>
      </c>
      <c r="X1057" s="1" t="s">
        <v>4373</v>
      </c>
      <c r="Y1057" s="1" t="s">
        <v>5567</v>
      </c>
      <c r="Z1057" s="1" t="s">
        <v>6761</v>
      </c>
      <c r="AA1057" s="1" t="s">
        <v>7955</v>
      </c>
      <c r="AB1057" s="1" t="s">
        <v>9158</v>
      </c>
      <c r="AC1057" s="2" t="s">
        <v>10414</v>
      </c>
      <c r="AD1057" s="4" t="s">
        <v>11828</v>
      </c>
    </row>
    <row r="1058" spans="1:30" x14ac:dyDescent="0.35">
      <c r="A1058" s="3" t="s">
        <v>1232</v>
      </c>
      <c r="B1058" s="3" t="str">
        <f>PROPER(AmazonProductData[[#This Row],[P_edit_3]])</f>
        <v>Pigeon Zest Mixer Grinder</v>
      </c>
      <c r="C1058" s="3" t="str">
        <f>SUBSTITUTE(AmazonProductData[[#This Row],[P_edit_2]],"/","")</f>
        <v>Pigeon Zest Mixer Grinder</v>
      </c>
      <c r="D1058" s="3" t="str">
        <f>SUBSTITUTE(AmazonProductData[[#This Row],[P_edit_1]],"!!","")</f>
        <v>Pigeon Zest Mixer Grinder</v>
      </c>
      <c r="E1058" s="3" t="str">
        <f>LEFT(AmazonProductData[[#This Row],[product_name-original]],FIND("~",SUBSTITUTE(AmazonProductData[[#This Row],[product_name-original]]," ","~",4))-1)</f>
        <v>Pigeon Zest Mixer Grinder</v>
      </c>
      <c r="F1058" s="1" t="s">
        <v>2569</v>
      </c>
      <c r="G1058" s="1" t="str">
        <f>LEFT(AmazonProductData[[#This Row],[category-orginal]],FIND("|",AmazonProductData[[#This Row],[category-orginal]]))</f>
        <v>Home&amp;Kitchen|</v>
      </c>
      <c r="H1058" s="1" t="str">
        <f>SUBSTITUTE(AmazonProductData[[#This Row],[category-old3]], "OfficeProducts", "Office Products")</f>
        <v>Home &amp; Kitchen</v>
      </c>
      <c r="I1058" s="1" t="str">
        <f>SUBSTITUTE(AmazonProductData[[#This Row],[Category2]], "&amp;", " &amp; ")</f>
        <v>Home &amp; Kitchen</v>
      </c>
      <c r="J1058" s="1" t="str">
        <f>SUBSTITUTE(AmazonProductData[[#This Row],[category-old2]],"|","")</f>
        <v>Home&amp;Kitchen</v>
      </c>
      <c r="K1058" s="1" t="s">
        <v>2839</v>
      </c>
      <c r="L1058" s="13">
        <v>2033</v>
      </c>
      <c r="M1058" s="13" t="str">
        <f>IF(AmazonProductData[[#This Row],[Actual_price]]&lt;200,"₹200",IF(AmazonProductData[[#This Row],[Actual_price]]&lt;=500,"₹200–₹500"," &gt;₹500)"))</f>
        <v xml:space="preserve"> &gt;₹500)</v>
      </c>
      <c r="N1058" s="36">
        <v>4295</v>
      </c>
      <c r="O1058" s="36" t="str">
        <f>IF(AmazonProductData[[#This Row],[Discount_percentage]]&gt;=0.5,"50% or More","Less Than 50%")</f>
        <v>50% or More</v>
      </c>
      <c r="P1058" s="27">
        <v>0.53</v>
      </c>
      <c r="Q1058" s="32" t="str">
        <f>IF(AmazonProductData[[#This Row],[Rating]]&lt;3,"Good",IF(AmazonProductData[[#This Row],[Rating]]&lt;=3.9,"Very Good","Excellent"))</f>
        <v>Very Good</v>
      </c>
      <c r="R1058" s="32">
        <f>AmazonProductData[[#This Row],[Rating]]*AmazonProductData[[#This Row],[Rating_count]]</f>
        <v>1434.8</v>
      </c>
      <c r="S1058" s="17">
        <v>3.4</v>
      </c>
      <c r="T1058" s="17">
        <f>AmazonProductData[[#This Row],[Actual_price]]*AmazonProductData[[#This Row],[Rating_count]]</f>
        <v>1812490</v>
      </c>
      <c r="U1058" s="17" t="str">
        <f>IF(AmazonProductData[[#This Row],[Rating_count]]&lt;1000,"Less than 1k Reviews","More than 1k Reviews")</f>
        <v>Less than 1k Reviews</v>
      </c>
      <c r="V1058" s="20">
        <v>422</v>
      </c>
      <c r="W1058" s="1" t="s">
        <v>4074</v>
      </c>
      <c r="X1058" s="1" t="s">
        <v>5267</v>
      </c>
      <c r="Y1058" s="1" t="s">
        <v>6461</v>
      </c>
      <c r="Z1058" s="1" t="s">
        <v>7655</v>
      </c>
      <c r="AA1058" s="1" t="s">
        <v>8849</v>
      </c>
      <c r="AB1058" s="1" t="s">
        <v>10061</v>
      </c>
      <c r="AC1058" s="2" t="s">
        <v>11474</v>
      </c>
      <c r="AD1058" s="4" t="s">
        <v>12938</v>
      </c>
    </row>
    <row r="1059" spans="1:30" hidden="1" x14ac:dyDescent="0.35">
      <c r="A1059" s="3" t="s">
        <v>1214</v>
      </c>
      <c r="B1059" s="3" t="str">
        <f>PROPER(AmazonProductData[[#This Row],[P_edit_3]])</f>
        <v>Panasonic Sr-Wa22H (E) Automatic</v>
      </c>
      <c r="C1059" s="3" t="str">
        <f>SUBSTITUTE(AmazonProductData[[#This Row],[P_edit_2]],"/","")</f>
        <v>Panasonic SR-WA22H (E) Automatic</v>
      </c>
      <c r="D1059" s="3" t="str">
        <f>SUBSTITUTE(AmazonProductData[[#This Row],[P_edit_1]],"!!","")</f>
        <v>Panasonic SR-WA22H (E) Automatic</v>
      </c>
      <c r="E1059" s="3" t="str">
        <f>LEFT(AmazonProductData[[#This Row],[product_name-original]],FIND("~",SUBSTITUTE(AmazonProductData[[#This Row],[product_name-original]]," ","~",4))-1)</f>
        <v>Panasonic SR-WA22H (E) Automatic</v>
      </c>
      <c r="F1059" s="1" t="s">
        <v>2551</v>
      </c>
      <c r="G1059" s="1" t="str">
        <f>LEFT(AmazonProductData[[#This Row],[category-orginal]],FIND("|",AmazonProductData[[#This Row],[category-orginal]]))</f>
        <v>Home&amp;Kitchen|</v>
      </c>
      <c r="H1059" s="1" t="str">
        <f>SUBSTITUTE(AmazonProductData[[#This Row],[category-old3]], "OfficeProducts", "Office Products")</f>
        <v>Home &amp; Kitchen</v>
      </c>
      <c r="I1059" s="1" t="str">
        <f>SUBSTITUTE(AmazonProductData[[#This Row],[Category2]], "&amp;", " &amp; ")</f>
        <v>Home &amp; Kitchen</v>
      </c>
      <c r="J1059" s="1" t="str">
        <f>SUBSTITUTE(AmazonProductData[[#This Row],[category-old2]],"|","")</f>
        <v>Home&amp;Kitchen</v>
      </c>
      <c r="K1059" s="1" t="s">
        <v>2866</v>
      </c>
      <c r="L1059" s="13">
        <v>2976</v>
      </c>
      <c r="M1059" s="13" t="str">
        <f>IF(AmazonProductData[[#This Row],[Actual_price]]&lt;200,"₹200",IF(AmazonProductData[[#This Row],[Actual_price]]&lt;=500,"₹200–₹500"," &gt;₹500)"))</f>
        <v xml:space="preserve"> &gt;₹500)</v>
      </c>
      <c r="N1059" s="36">
        <v>3945</v>
      </c>
      <c r="O1059" s="36" t="str">
        <f>IF(AmazonProductData[[#This Row],[Discount_percentage]]&gt;=0.5,"50% or More","Less Than 50%")</f>
        <v>Less Than 50%</v>
      </c>
      <c r="P1059" s="27">
        <v>0.25</v>
      </c>
      <c r="Q1059" s="32" t="str">
        <f>IF(AmazonProductData[[#This Row],[Rating]]&lt;3,"Good",IF(AmazonProductData[[#This Row],[Rating]]&lt;=3.9,"Very Good","Excellent"))</f>
        <v>Excellent</v>
      </c>
      <c r="R1059" s="32">
        <f>AmazonProductData[[#This Row],[Rating]]*AmazonProductData[[#This Row],[Rating_count]]</f>
        <v>15708</v>
      </c>
      <c r="S1059" s="17">
        <v>4.2</v>
      </c>
      <c r="T1059" s="17">
        <f>AmazonProductData[[#This Row],[Actual_price]]*AmazonProductData[[#This Row],[Rating_count]]</f>
        <v>14754300</v>
      </c>
      <c r="U1059" s="17" t="str">
        <f>IF(AmazonProductData[[#This Row],[Rating_count]]&lt;1000,"Less than 1k Reviews","More than 1k Reviews")</f>
        <v>More than 1k Reviews</v>
      </c>
      <c r="V1059" s="20">
        <v>3740</v>
      </c>
      <c r="W1059" s="1" t="s">
        <v>4056</v>
      </c>
      <c r="X1059" s="1" t="s">
        <v>5249</v>
      </c>
      <c r="Y1059" s="1" t="s">
        <v>6443</v>
      </c>
      <c r="Z1059" s="1" t="s">
        <v>7637</v>
      </c>
      <c r="AA1059" s="1" t="s">
        <v>8831</v>
      </c>
      <c r="AB1059" s="1" t="s">
        <v>10043</v>
      </c>
      <c r="AC1059" s="2" t="s">
        <v>11456</v>
      </c>
      <c r="AD1059" s="4" t="s">
        <v>12920</v>
      </c>
    </row>
    <row r="1060" spans="1:30" x14ac:dyDescent="0.35">
      <c r="A1060" s="3" t="s">
        <v>219</v>
      </c>
      <c r="B1060" s="3" t="str">
        <f>PROPER(AmazonProductData[[#This Row],[P_edit_3]])</f>
        <v>Boat Ltg 550V3 Lightning</v>
      </c>
      <c r="C1060" s="3" t="str">
        <f>SUBSTITUTE(AmazonProductData[[#This Row],[P_edit_2]],"/","")</f>
        <v>boAt LTG 550v3 Lightning</v>
      </c>
      <c r="D1060" s="3" t="str">
        <f>SUBSTITUTE(AmazonProductData[[#This Row],[P_edit_1]],"!!","")</f>
        <v>boAt LTG 550v3 Lightning</v>
      </c>
      <c r="E1060" s="3" t="str">
        <f>LEFT(AmazonProductData[[#This Row],[product_name-original]],FIND("~",SUBSTITUTE(AmazonProductData[[#This Row],[product_name-original]]," ","~",4))-1)</f>
        <v>boAt LTG 550v3 Lightning</v>
      </c>
      <c r="F1060" s="1" t="s">
        <v>1570</v>
      </c>
      <c r="G1060" s="1" t="str">
        <f>LEFT(AmazonProductData[[#This Row],[category-orginal]],FIND("|",AmazonProductData[[#This Row],[category-orginal]]))</f>
        <v>Computers&amp;Accessories|</v>
      </c>
      <c r="H1060" s="1" t="str">
        <f>SUBSTITUTE(AmazonProductData[[#This Row],[category-old3]], "OfficeProducts", "Office Products")</f>
        <v>Computers &amp; Accessories</v>
      </c>
      <c r="I1060" s="1" t="str">
        <f>SUBSTITUTE(AmazonProductData[[#This Row],[Category2]], "&amp;", " &amp; ")</f>
        <v>Computers &amp; Accessories</v>
      </c>
      <c r="J1060" s="1" t="str">
        <f>SUBSTITUTE(AmazonProductData[[#This Row],[category-old2]],"|","")</f>
        <v>Computers&amp;Accessories</v>
      </c>
      <c r="K1060" s="1" t="s">
        <v>2688</v>
      </c>
      <c r="L1060" s="13">
        <v>848.99</v>
      </c>
      <c r="M1060" s="13" t="str">
        <f>IF(AmazonProductData[[#This Row],[Actual_price]]&lt;200,"₹200",IF(AmazonProductData[[#This Row],[Actual_price]]&lt;=500,"₹200–₹500"," &gt;₹500)"))</f>
        <v xml:space="preserve"> &gt;₹500)</v>
      </c>
      <c r="N1060" s="36">
        <v>1490</v>
      </c>
      <c r="O1060" s="36" t="str">
        <f>IF(AmazonProductData[[#This Row],[Discount_percentage]]&gt;=0.5,"50% or More","Less Than 50%")</f>
        <v>Less Than 50%</v>
      </c>
      <c r="P1060" s="27">
        <v>0.43</v>
      </c>
      <c r="Q1060" s="32" t="str">
        <f>IF(AmazonProductData[[#This Row],[Rating]]&lt;3,"Good",IF(AmazonProductData[[#This Row],[Rating]]&lt;=3.9,"Very Good","Excellent"))</f>
        <v>Very Good</v>
      </c>
      <c r="R1060" s="32">
        <f>AmazonProductData[[#This Row],[Rating]]*AmazonProductData[[#This Row],[Rating_count]]</f>
        <v>1388.3999999999999</v>
      </c>
      <c r="S1060" s="17">
        <v>3.9</v>
      </c>
      <c r="T1060" s="17">
        <f>AmazonProductData[[#This Row],[Actual_price]]*AmazonProductData[[#This Row],[Rating_count]]</f>
        <v>530440</v>
      </c>
      <c r="U1060" s="17" t="str">
        <f>IF(AmazonProductData[[#This Row],[Rating_count]]&lt;1000,"Less than 1k Reviews","More than 1k Reviews")</f>
        <v>Less than 1k Reviews</v>
      </c>
      <c r="V1060" s="20">
        <v>356</v>
      </c>
      <c r="W1060" s="1" t="s">
        <v>3108</v>
      </c>
      <c r="X1060" s="1" t="s">
        <v>4358</v>
      </c>
      <c r="Y1060" s="1" t="s">
        <v>5552</v>
      </c>
      <c r="Z1060" s="1" t="s">
        <v>6746</v>
      </c>
      <c r="AA1060" s="1" t="s">
        <v>7940</v>
      </c>
      <c r="AB1060" s="1" t="s">
        <v>9143</v>
      </c>
      <c r="AC1060" s="2" t="s">
        <v>10397</v>
      </c>
      <c r="AD1060" s="4" t="s">
        <v>11811</v>
      </c>
    </row>
    <row r="1061" spans="1:30" hidden="1" x14ac:dyDescent="0.35">
      <c r="A1061" s="3" t="s">
        <v>1053</v>
      </c>
      <c r="B1061" s="3" t="str">
        <f>PROPER(AmazonProductData[[#This Row],[P_edit_3]])</f>
        <v>Prestige Pic 16.0+ 1900W</v>
      </c>
      <c r="C1061" s="3" t="str">
        <f>SUBSTITUTE(AmazonProductData[[#This Row],[P_edit_2]],"/","")</f>
        <v>Prestige PIC 16.0+ 1900W</v>
      </c>
      <c r="D1061" s="3" t="str">
        <f>SUBSTITUTE(AmazonProductData[[#This Row],[P_edit_1]],"!!","")</f>
        <v>Prestige PIC 16.0+ 1900W</v>
      </c>
      <c r="E1061" s="3" t="str">
        <f>LEFT(AmazonProductData[[#This Row],[product_name-original]],FIND("~",SUBSTITUTE(AmazonProductData[[#This Row],[product_name-original]]," ","~",4))-1)</f>
        <v>Prestige PIC 16.0+ 1900W</v>
      </c>
      <c r="F1061" s="1" t="s">
        <v>2390</v>
      </c>
      <c r="G1061" s="1" t="str">
        <f>LEFT(AmazonProductData[[#This Row],[category-orginal]],FIND("|",AmazonProductData[[#This Row],[category-orginal]]))</f>
        <v>Home&amp;Kitchen|</v>
      </c>
      <c r="H1061" s="1" t="str">
        <f>SUBSTITUTE(AmazonProductData[[#This Row],[category-old3]], "OfficeProducts", "Office Products")</f>
        <v>Home &amp; Kitchen</v>
      </c>
      <c r="I1061" s="1" t="str">
        <f>SUBSTITUTE(AmazonProductData[[#This Row],[Category2]], "&amp;", " &amp; ")</f>
        <v>Home &amp; Kitchen</v>
      </c>
      <c r="J1061" s="1" t="str">
        <f>SUBSTITUTE(AmazonProductData[[#This Row],[category-old2]],"|","")</f>
        <v>Home&amp;Kitchen</v>
      </c>
      <c r="K1061" s="1" t="s">
        <v>2836</v>
      </c>
      <c r="L1061" s="13">
        <v>2698</v>
      </c>
      <c r="M1061" s="13" t="str">
        <f>IF(AmazonProductData[[#This Row],[Actual_price]]&lt;200,"₹200",IF(AmazonProductData[[#This Row],[Actual_price]]&lt;=500,"₹200–₹500"," &gt;₹500)"))</f>
        <v xml:space="preserve"> &gt;₹500)</v>
      </c>
      <c r="N1061" s="36">
        <v>3945</v>
      </c>
      <c r="O1061" s="36" t="str">
        <f>IF(AmazonProductData[[#This Row],[Discount_percentage]]&gt;=0.5,"50% or More","Less Than 50%")</f>
        <v>Less Than 50%</v>
      </c>
      <c r="P1061" s="27">
        <v>0.32</v>
      </c>
      <c r="Q1061" s="32" t="str">
        <f>IF(AmazonProductData[[#This Row],[Rating]]&lt;3,"Good",IF(AmazonProductData[[#This Row],[Rating]]&lt;=3.9,"Very Good","Excellent"))</f>
        <v>Excellent</v>
      </c>
      <c r="R1061" s="32">
        <f>AmazonProductData[[#This Row],[Rating]]*AmazonProductData[[#This Row],[Rating_count]]</f>
        <v>60136</v>
      </c>
      <c r="S1061" s="17">
        <v>4</v>
      </c>
      <c r="T1061" s="17">
        <f>AmazonProductData[[#This Row],[Actual_price]]*AmazonProductData[[#This Row],[Rating_count]]</f>
        <v>59309130</v>
      </c>
      <c r="U1061" s="17" t="str">
        <f>IF(AmazonProductData[[#This Row],[Rating_count]]&lt;1000,"Less than 1k Reviews","More than 1k Reviews")</f>
        <v>More than 1k Reviews</v>
      </c>
      <c r="V1061" s="20">
        <v>15034</v>
      </c>
      <c r="W1061" s="1" t="s">
        <v>3896</v>
      </c>
      <c r="X1061" s="1" t="s">
        <v>5088</v>
      </c>
      <c r="Y1061" s="1" t="s">
        <v>6282</v>
      </c>
      <c r="Z1061" s="1" t="s">
        <v>7476</v>
      </c>
      <c r="AA1061" s="1" t="s">
        <v>8670</v>
      </c>
      <c r="AB1061" s="1" t="s">
        <v>9882</v>
      </c>
      <c r="AC1061" s="2" t="s">
        <v>11296</v>
      </c>
      <c r="AD1061" s="4" t="s">
        <v>12759</v>
      </c>
    </row>
    <row r="1062" spans="1:30" x14ac:dyDescent="0.35">
      <c r="A1062" s="3" t="s">
        <v>188</v>
      </c>
      <c r="B1062" s="3" t="str">
        <f>PROPER(AmazonProductData[[#This Row],[P_edit_3]])</f>
        <v>Karbonn 80 Cm (32</v>
      </c>
      <c r="C1062" s="3" t="str">
        <f>SUBSTITUTE(AmazonProductData[[#This Row],[P_edit_2]],"/","")</f>
        <v>Karbonn 80 cm (32</v>
      </c>
      <c r="D1062" s="3" t="str">
        <f>SUBSTITUTE(AmazonProductData[[#This Row],[P_edit_1]],"!!","")</f>
        <v>Karbonn 80 cm (32</v>
      </c>
      <c r="E1062" s="3" t="str">
        <f>LEFT(AmazonProductData[[#This Row],[product_name-original]],FIND("~",SUBSTITUTE(AmazonProductData[[#This Row],[product_name-original]]," ","~",4))-1)</f>
        <v>Karbonn 80 cm (32</v>
      </c>
      <c r="F1062" s="1" t="s">
        <v>1539</v>
      </c>
      <c r="G1062" s="1" t="str">
        <f>LEFT(AmazonProductData[[#This Row],[category-orginal]],FIND("|",AmazonProductData[[#This Row],[category-orginal]]))</f>
        <v>Electronics|</v>
      </c>
      <c r="H1062" s="1" t="str">
        <f>SUBSTITUTE(AmazonProductData[[#This Row],[category-old3]], "OfficeProducts", "Office Products")</f>
        <v>Electronics</v>
      </c>
      <c r="I1062" s="1" t="str">
        <f>SUBSTITUTE(AmazonProductData[[#This Row],[Category2]], "&amp;", " &amp; ")</f>
        <v>Electronics</v>
      </c>
      <c r="J1062" s="1" t="str">
        <f>SUBSTITUTE(AmazonProductData[[#This Row],[category-old2]],"|","")</f>
        <v>Electronics</v>
      </c>
      <c r="K1062" s="1" t="s">
        <v>2691</v>
      </c>
      <c r="L1062" s="13">
        <v>8990</v>
      </c>
      <c r="M1062" s="13" t="str">
        <f>IF(AmazonProductData[[#This Row],[Actual_price]]&lt;200,"₹200",IF(AmazonProductData[[#This Row],[Actual_price]]&lt;=500,"₹200–₹500"," &gt;₹500)"))</f>
        <v xml:space="preserve"> &gt;₹500)</v>
      </c>
      <c r="N1062" s="36">
        <v>18990</v>
      </c>
      <c r="O1062" s="36" t="str">
        <f>IF(AmazonProductData[[#This Row],[Discount_percentage]]&gt;=0.5,"50% or More","Less Than 50%")</f>
        <v>50% or More</v>
      </c>
      <c r="P1062" s="27">
        <v>0.53</v>
      </c>
      <c r="Q1062" s="32" t="str">
        <f>IF(AmazonProductData[[#This Row],[Rating]]&lt;3,"Good",IF(AmazonProductData[[#This Row],[Rating]]&lt;=3.9,"Very Good","Excellent"))</f>
        <v>Very Good</v>
      </c>
      <c r="R1062" s="32">
        <f>AmazonProductData[[#This Row],[Rating]]*AmazonProductData[[#This Row],[Rating_count]]</f>
        <v>1365</v>
      </c>
      <c r="S1062" s="17">
        <v>3.9</v>
      </c>
      <c r="T1062" s="17">
        <f>AmazonProductData[[#This Row],[Actual_price]]*AmazonProductData[[#This Row],[Rating_count]]</f>
        <v>6646500</v>
      </c>
      <c r="U1062" s="17" t="str">
        <f>IF(AmazonProductData[[#This Row],[Rating_count]]&lt;1000,"Less than 1k Reviews","More than 1k Reviews")</f>
        <v>Less than 1k Reviews</v>
      </c>
      <c r="V1062" s="20">
        <v>350</v>
      </c>
      <c r="W1062" s="1" t="s">
        <v>3080</v>
      </c>
      <c r="X1062" s="1" t="s">
        <v>4333</v>
      </c>
      <c r="Y1062" s="1" t="s">
        <v>5527</v>
      </c>
      <c r="Z1062" s="1" t="s">
        <v>6721</v>
      </c>
      <c r="AA1062" s="1" t="s">
        <v>7915</v>
      </c>
      <c r="AB1062" s="1" t="s">
        <v>9116</v>
      </c>
      <c r="AC1062" s="2" t="s">
        <v>10366</v>
      </c>
      <c r="AD1062" s="4" t="s">
        <v>11780</v>
      </c>
    </row>
    <row r="1063" spans="1:30" hidden="1" x14ac:dyDescent="0.35">
      <c r="A1063" s="3" t="s">
        <v>891</v>
      </c>
      <c r="B1063" s="3" t="str">
        <f>PROPER(AmazonProductData[[#This Row],[P_edit_3]])</f>
        <v>Boat Stone 250 Portable</v>
      </c>
      <c r="C1063" s="3" t="str">
        <f>SUBSTITUTE(AmazonProductData[[#This Row],[P_edit_2]],"/","")</f>
        <v>boAt Stone 250 Portable</v>
      </c>
      <c r="D1063" s="3" t="str">
        <f>SUBSTITUTE(AmazonProductData[[#This Row],[P_edit_1]],"!!","")</f>
        <v>boAt Stone 250 Portable</v>
      </c>
      <c r="E1063" s="3" t="str">
        <f>LEFT(AmazonProductData[[#This Row],[product_name-original]],FIND("~",SUBSTITUTE(AmazonProductData[[#This Row],[product_name-original]]," ","~",4))-1)</f>
        <v>boAt Stone 250 Portable</v>
      </c>
      <c r="F1063" s="1" t="s">
        <v>2228</v>
      </c>
      <c r="G1063" s="1" t="str">
        <f>LEFT(AmazonProductData[[#This Row],[category-orginal]],FIND("|",AmazonProductData[[#This Row],[category-orginal]]))</f>
        <v>Electronics|</v>
      </c>
      <c r="H1063" s="1" t="str">
        <f>SUBSTITUTE(AmazonProductData[[#This Row],[category-old3]], "OfficeProducts", "Office Products")</f>
        <v>Electronics</v>
      </c>
      <c r="I1063" s="1" t="str">
        <f>SUBSTITUTE(AmazonProductData[[#This Row],[Category2]], "&amp;", " &amp; ")</f>
        <v>Electronics</v>
      </c>
      <c r="J1063" s="1" t="str">
        <f>SUBSTITUTE(AmazonProductData[[#This Row],[category-old2]],"|","")</f>
        <v>Electronics</v>
      </c>
      <c r="K1063" s="1" t="s">
        <v>2759</v>
      </c>
      <c r="L1063" s="13">
        <v>1199</v>
      </c>
      <c r="M1063" s="13" t="str">
        <f>IF(AmazonProductData[[#This Row],[Actual_price]]&lt;200,"₹200",IF(AmazonProductData[[#This Row],[Actual_price]]&lt;=500,"₹200–₹500"," &gt;₹500)"))</f>
        <v xml:space="preserve"> &gt;₹500)</v>
      </c>
      <c r="N1063" s="36">
        <v>3990</v>
      </c>
      <c r="O1063" s="36" t="str">
        <f>IF(AmazonProductData[[#This Row],[Discount_percentage]]&gt;=0.5,"50% or More","Less Than 50%")</f>
        <v>50% or More</v>
      </c>
      <c r="P1063" s="27">
        <v>0.7</v>
      </c>
      <c r="Q1063" s="32" t="str">
        <f>IF(AmazonProductData[[#This Row],[Rating]]&lt;3,"Good",IF(AmazonProductData[[#This Row],[Rating]]&lt;=3.9,"Very Good","Excellent"))</f>
        <v>Excellent</v>
      </c>
      <c r="R1063" s="32">
        <f>AmazonProductData[[#This Row],[Rating]]*AmazonProductData[[#This Row],[Rating_count]]</f>
        <v>12213.6</v>
      </c>
      <c r="S1063" s="17">
        <v>4.2</v>
      </c>
      <c r="T1063" s="17">
        <f>AmazonProductData[[#This Row],[Actual_price]]*AmazonProductData[[#This Row],[Rating_count]]</f>
        <v>11602920</v>
      </c>
      <c r="U1063" s="17" t="str">
        <f>IF(AmazonProductData[[#This Row],[Rating_count]]&lt;1000,"Less than 1k Reviews","More than 1k Reviews")</f>
        <v>More than 1k Reviews</v>
      </c>
      <c r="V1063" s="20">
        <v>2908</v>
      </c>
      <c r="W1063" s="1" t="s">
        <v>3735</v>
      </c>
      <c r="X1063" s="1" t="s">
        <v>4926</v>
      </c>
      <c r="Y1063" s="1" t="s">
        <v>6120</v>
      </c>
      <c r="Z1063" s="1" t="s">
        <v>7314</v>
      </c>
      <c r="AA1063" s="1" t="s">
        <v>8508</v>
      </c>
      <c r="AB1063" s="1" t="s">
        <v>9720</v>
      </c>
      <c r="AC1063" s="2" t="s">
        <v>11130</v>
      </c>
      <c r="AD1063" s="4" t="s">
        <v>12591</v>
      </c>
    </row>
    <row r="1064" spans="1:30" hidden="1" x14ac:dyDescent="0.35">
      <c r="A1064" s="3" t="s">
        <v>811</v>
      </c>
      <c r="B1064" s="3" t="str">
        <f>PROPER(AmazonProductData[[#This Row],[P_edit_3]])</f>
        <v>Qubo Smart Cam 360</v>
      </c>
      <c r="C1064" s="3" t="str">
        <f>SUBSTITUTE(AmazonProductData[[#This Row],[P_edit_2]],"/","")</f>
        <v>Qubo Smart Cam 360</v>
      </c>
      <c r="D1064" s="3" t="str">
        <f>SUBSTITUTE(AmazonProductData[[#This Row],[P_edit_1]],"!!","")</f>
        <v>Qubo Smart Cam 360</v>
      </c>
      <c r="E1064" s="3" t="str">
        <f>LEFT(AmazonProductData[[#This Row],[product_name-original]],FIND("~",SUBSTITUTE(AmazonProductData[[#This Row],[product_name-original]]," ","~",4))-1)</f>
        <v>Qubo Smart Cam 360</v>
      </c>
      <c r="F1064" s="1" t="s">
        <v>2148</v>
      </c>
      <c r="G1064" s="1" t="str">
        <f>LEFT(AmazonProductData[[#This Row],[category-orginal]],FIND("|",AmazonProductData[[#This Row],[category-orginal]]))</f>
        <v>Electronics|</v>
      </c>
      <c r="H1064" s="1" t="str">
        <f>SUBSTITUTE(AmazonProductData[[#This Row],[category-old3]], "OfficeProducts", "Office Products")</f>
        <v>Electronics</v>
      </c>
      <c r="I1064" s="1" t="str">
        <f>SUBSTITUTE(AmazonProductData[[#This Row],[Category2]], "&amp;", " &amp; ")</f>
        <v>Electronics</v>
      </c>
      <c r="J1064" s="1" t="str">
        <f>SUBSTITUTE(AmazonProductData[[#This Row],[category-old2]],"|","")</f>
        <v>Electronics</v>
      </c>
      <c r="K1064" s="1" t="s">
        <v>2771</v>
      </c>
      <c r="L1064" s="13">
        <v>2490</v>
      </c>
      <c r="M1064" s="13" t="str">
        <f>IF(AmazonProductData[[#This Row],[Actual_price]]&lt;200,"₹200",IF(AmazonProductData[[#This Row],[Actual_price]]&lt;=500,"₹200–₹500"," &gt;₹500)"))</f>
        <v xml:space="preserve"> &gt;₹500)</v>
      </c>
      <c r="N1064" s="36">
        <v>3990</v>
      </c>
      <c r="O1064" s="36" t="str">
        <f>IF(AmazonProductData[[#This Row],[Discount_percentage]]&gt;=0.5,"50% or More","Less Than 50%")</f>
        <v>Less Than 50%</v>
      </c>
      <c r="P1064" s="27">
        <v>0.38</v>
      </c>
      <c r="Q1064" s="32" t="str">
        <f>IF(AmazonProductData[[#This Row],[Rating]]&lt;3,"Good",IF(AmazonProductData[[#This Row],[Rating]]&lt;=3.9,"Very Good","Excellent"))</f>
        <v>Excellent</v>
      </c>
      <c r="R1064" s="32">
        <f>AmazonProductData[[#This Row],[Rating]]*AmazonProductData[[#This Row],[Rating_count]]</f>
        <v>14784.599999999999</v>
      </c>
      <c r="S1064" s="17">
        <v>4.0999999999999996</v>
      </c>
      <c r="T1064" s="17">
        <f>AmazonProductData[[#This Row],[Actual_price]]*AmazonProductData[[#This Row],[Rating_count]]</f>
        <v>14387940</v>
      </c>
      <c r="U1064" s="17" t="str">
        <f>IF(AmazonProductData[[#This Row],[Rating_count]]&lt;1000,"Less than 1k Reviews","More than 1k Reviews")</f>
        <v>More than 1k Reviews</v>
      </c>
      <c r="V1064" s="20">
        <v>3606</v>
      </c>
      <c r="W1064" s="1" t="s">
        <v>3656</v>
      </c>
      <c r="X1064" s="1" t="s">
        <v>4849</v>
      </c>
      <c r="Y1064" s="1" t="s">
        <v>6043</v>
      </c>
      <c r="Z1064" s="1" t="s">
        <v>7237</v>
      </c>
      <c r="AA1064" s="1" t="s">
        <v>8431</v>
      </c>
      <c r="AB1064" s="1" t="s">
        <v>9641</v>
      </c>
      <c r="AC1064" s="2" t="s">
        <v>11040</v>
      </c>
      <c r="AD1064" s="4" t="s">
        <v>12494</v>
      </c>
    </row>
    <row r="1065" spans="1:30" hidden="1" x14ac:dyDescent="0.35">
      <c r="A1065" s="3" t="s">
        <v>587</v>
      </c>
      <c r="B1065" s="3" t="str">
        <f>PROPER(AmazonProductData[[#This Row],[P_edit_3]])</f>
        <v>Syvo Wt 3130 Aluminum</v>
      </c>
      <c r="C1065" s="3" t="str">
        <f>SUBSTITUTE(AmazonProductData[[#This Row],[P_edit_2]],"/","")</f>
        <v>SYVO WT 3130 Aluminum</v>
      </c>
      <c r="D1065" s="3" t="str">
        <f>SUBSTITUTE(AmazonProductData[[#This Row],[P_edit_1]],"!!","")</f>
        <v>SYVO WT 3130 Aluminum</v>
      </c>
      <c r="E1065" s="3" t="str">
        <f>LEFT(AmazonProductData[[#This Row],[product_name-original]],FIND("~",SUBSTITUTE(AmazonProductData[[#This Row],[product_name-original]]," ","~",4))-1)</f>
        <v>SYVO WT 3130 Aluminum</v>
      </c>
      <c r="F1065" s="1" t="s">
        <v>1924</v>
      </c>
      <c r="G1065" s="1" t="str">
        <f>LEFT(AmazonProductData[[#This Row],[category-orginal]],FIND("|",AmazonProductData[[#This Row],[category-orginal]]))</f>
        <v>Electronics|</v>
      </c>
      <c r="H1065" s="1" t="str">
        <f>SUBSTITUTE(AmazonProductData[[#This Row],[category-old3]], "OfficeProducts", "Office Products")</f>
        <v>Electronics</v>
      </c>
      <c r="I1065" s="1" t="str">
        <f>SUBSTITUTE(AmazonProductData[[#This Row],[Category2]], "&amp;", " &amp; ")</f>
        <v>Electronics</v>
      </c>
      <c r="J1065" s="1" t="str">
        <f>SUBSTITUTE(AmazonProductData[[#This Row],[category-old2]],"|","")</f>
        <v>Electronics</v>
      </c>
      <c r="K1065" s="1" t="s">
        <v>2745</v>
      </c>
      <c r="L1065" s="13">
        <v>799</v>
      </c>
      <c r="M1065" s="13" t="str">
        <f>IF(AmazonProductData[[#This Row],[Actual_price]]&lt;200,"₹200",IF(AmazonProductData[[#This Row],[Actual_price]]&lt;=500,"₹200–₹500"," &gt;₹500)"))</f>
        <v xml:space="preserve"> &gt;₹500)</v>
      </c>
      <c r="N1065" s="36">
        <v>3990</v>
      </c>
      <c r="O1065" s="36" t="str">
        <f>IF(AmazonProductData[[#This Row],[Discount_percentage]]&gt;=0.5,"50% or More","Less Than 50%")</f>
        <v>50% or More</v>
      </c>
      <c r="P1065" s="27">
        <v>0.8</v>
      </c>
      <c r="Q1065" s="32" t="str">
        <f>IF(AmazonProductData[[#This Row],[Rating]]&lt;3,"Good",IF(AmazonProductData[[#This Row],[Rating]]&lt;=3.9,"Very Good","Excellent"))</f>
        <v>Excellent</v>
      </c>
      <c r="R1065" s="32">
        <f>AmazonProductData[[#This Row],[Rating]]*AmazonProductData[[#This Row],[Rating_count]]</f>
        <v>116697.7</v>
      </c>
      <c r="S1065" s="17">
        <v>4.3</v>
      </c>
      <c r="T1065" s="17">
        <f>AmazonProductData[[#This Row],[Actual_price]]*AmazonProductData[[#This Row],[Rating_count]]</f>
        <v>108284610</v>
      </c>
      <c r="U1065" s="17" t="str">
        <f>IF(AmazonProductData[[#This Row],[Rating_count]]&lt;1000,"Less than 1k Reviews","More than 1k Reviews")</f>
        <v>More than 1k Reviews</v>
      </c>
      <c r="V1065" s="20">
        <v>27139</v>
      </c>
      <c r="W1065" s="1" t="s">
        <v>3433</v>
      </c>
      <c r="X1065" s="1" t="s">
        <v>4626</v>
      </c>
      <c r="Y1065" s="1" t="s">
        <v>5820</v>
      </c>
      <c r="Z1065" s="1" t="s">
        <v>7014</v>
      </c>
      <c r="AA1065" s="1" t="s">
        <v>8208</v>
      </c>
      <c r="AB1065" s="1" t="s">
        <v>9415</v>
      </c>
      <c r="AC1065" s="2" t="s">
        <v>10785</v>
      </c>
      <c r="AD1065" s="4" t="s">
        <v>12222</v>
      </c>
    </row>
    <row r="1066" spans="1:30" hidden="1" x14ac:dyDescent="0.35">
      <c r="A1066" s="3" t="s">
        <v>387</v>
      </c>
      <c r="B1066" s="3" t="str">
        <f>PROPER(AmazonProductData[[#This Row],[P_edit_3]])</f>
        <v>Noise Colorfit Pulse Grand</v>
      </c>
      <c r="C1066" s="3" t="str">
        <f>SUBSTITUTE(AmazonProductData[[#This Row],[P_edit_2]],"/","")</f>
        <v>Noise ColorFit Pulse Grand</v>
      </c>
      <c r="D1066" s="3" t="str">
        <f>SUBSTITUTE(AmazonProductData[[#This Row],[P_edit_1]],"!!","")</f>
        <v>Noise ColorFit Pulse Grand</v>
      </c>
      <c r="E1066" s="3" t="str">
        <f>LEFT(AmazonProductData[[#This Row],[product_name-original]],FIND("~",SUBSTITUTE(AmazonProductData[[#This Row],[product_name-original]]," ","~",4))-1)</f>
        <v>Noise ColorFit Pulse Grand</v>
      </c>
      <c r="F1066" s="1" t="s">
        <v>1731</v>
      </c>
      <c r="G1066" s="1" t="str">
        <f>LEFT(AmazonProductData[[#This Row],[category-orginal]],FIND("|",AmazonProductData[[#This Row],[category-orginal]]))</f>
        <v>Electronics|</v>
      </c>
      <c r="H1066" s="1" t="str">
        <f>SUBSTITUTE(AmazonProductData[[#This Row],[category-old3]], "OfficeProducts", "Office Products")</f>
        <v>Electronics</v>
      </c>
      <c r="I1066" s="1" t="str">
        <f>SUBSTITUTE(AmazonProductData[[#This Row],[Category2]], "&amp;", " &amp; ")</f>
        <v>Electronics</v>
      </c>
      <c r="J1066" s="1" t="str">
        <f>SUBSTITUTE(AmazonProductData[[#This Row],[category-old2]],"|","")</f>
        <v>Electronics</v>
      </c>
      <c r="K1066" s="1" t="s">
        <v>2707</v>
      </c>
      <c r="L1066" s="13">
        <v>1999</v>
      </c>
      <c r="M1066" s="13" t="str">
        <f>IF(AmazonProductData[[#This Row],[Actual_price]]&lt;200,"₹200",IF(AmazonProductData[[#This Row],[Actual_price]]&lt;=500,"₹200–₹500"," &gt;₹500)"))</f>
        <v xml:space="preserve"> &gt;₹500)</v>
      </c>
      <c r="N1066" s="36">
        <v>3990</v>
      </c>
      <c r="O1066" s="36" t="str">
        <f>IF(AmazonProductData[[#This Row],[Discount_percentage]]&gt;=0.5,"50% or More","Less Than 50%")</f>
        <v>50% or More</v>
      </c>
      <c r="P1066" s="27">
        <v>0.5</v>
      </c>
      <c r="Q1066" s="32" t="str">
        <f>IF(AmazonProductData[[#This Row],[Rating]]&lt;3,"Good",IF(AmazonProductData[[#This Row],[Rating]]&lt;=3.9,"Very Good","Excellent"))</f>
        <v>Excellent</v>
      </c>
      <c r="R1066" s="32">
        <f>AmazonProductData[[#This Row],[Rating]]*AmazonProductData[[#This Row],[Rating_count]]</f>
        <v>121016</v>
      </c>
      <c r="S1066" s="17">
        <v>4</v>
      </c>
      <c r="T1066" s="17">
        <f>AmazonProductData[[#This Row],[Actual_price]]*AmazonProductData[[#This Row],[Rating_count]]</f>
        <v>120713460</v>
      </c>
      <c r="U1066" s="17" t="str">
        <f>IF(AmazonProductData[[#This Row],[Rating_count]]&lt;1000,"Less than 1k Reviews","More than 1k Reviews")</f>
        <v>More than 1k Reviews</v>
      </c>
      <c r="V1066" s="20">
        <v>30254</v>
      </c>
      <c r="W1066" s="1" t="s">
        <v>3261</v>
      </c>
      <c r="X1066" s="1" t="s">
        <v>4465</v>
      </c>
      <c r="Y1066" s="1" t="s">
        <v>5659</v>
      </c>
      <c r="Z1066" s="1" t="s">
        <v>6853</v>
      </c>
      <c r="AA1066" s="1" t="s">
        <v>8047</v>
      </c>
      <c r="AB1066" s="1" t="s">
        <v>9251</v>
      </c>
      <c r="AC1066" s="2" t="s">
        <v>10564</v>
      </c>
      <c r="AD1066" s="4" t="s">
        <v>11982</v>
      </c>
    </row>
    <row r="1067" spans="1:30" hidden="1" x14ac:dyDescent="0.35">
      <c r="A1067" s="3" t="s">
        <v>567</v>
      </c>
      <c r="B1067" s="3" t="str">
        <f>PROPER(AmazonProductData[[#This Row],[P_edit_3]])</f>
        <v>Boat Rockerz 450 Bluetooth</v>
      </c>
      <c r="C1067" s="3" t="str">
        <f>SUBSTITUTE(AmazonProductData[[#This Row],[P_edit_2]],"/","")</f>
        <v>boAt Rockerz 450 Bluetooth</v>
      </c>
      <c r="D1067" s="3" t="str">
        <f>SUBSTITUTE(AmazonProductData[[#This Row],[P_edit_1]],"!!","")</f>
        <v>boAt Rockerz 450 Bluetooth</v>
      </c>
      <c r="E1067" s="3" t="str">
        <f>LEFT(AmazonProductData[[#This Row],[product_name-original]],FIND("~",SUBSTITUTE(AmazonProductData[[#This Row],[product_name-original]]," ","~",4))-1)</f>
        <v>boAt Rockerz 450 Bluetooth</v>
      </c>
      <c r="F1067" s="1" t="s">
        <v>1904</v>
      </c>
      <c r="G1067" s="1" t="str">
        <f>LEFT(AmazonProductData[[#This Row],[category-orginal]],FIND("|",AmazonProductData[[#This Row],[category-orginal]]))</f>
        <v>Electronics|</v>
      </c>
      <c r="H1067" s="1" t="str">
        <f>SUBSTITUTE(AmazonProductData[[#This Row],[category-old3]], "OfficeProducts", "Office Products")</f>
        <v>Electronics</v>
      </c>
      <c r="I1067" s="1" t="str">
        <f>SUBSTITUTE(AmazonProductData[[#This Row],[Category2]], "&amp;", " &amp; ")</f>
        <v>Electronics</v>
      </c>
      <c r="J1067" s="1" t="str">
        <f>SUBSTITUTE(AmazonProductData[[#This Row],[category-old2]],"|","")</f>
        <v>Electronics</v>
      </c>
      <c r="K1067" s="1" t="s">
        <v>2727</v>
      </c>
      <c r="L1067" s="13">
        <v>1220</v>
      </c>
      <c r="M1067" s="13" t="str">
        <f>IF(AmazonProductData[[#This Row],[Actual_price]]&lt;200,"₹200",IF(AmazonProductData[[#This Row],[Actual_price]]&lt;=500,"₹200–₹500"," &gt;₹500)"))</f>
        <v xml:space="preserve"> &gt;₹500)</v>
      </c>
      <c r="N1067" s="36">
        <v>3990</v>
      </c>
      <c r="O1067" s="36" t="str">
        <f>IF(AmazonProductData[[#This Row],[Discount_percentage]]&gt;=0.5,"50% or More","Less Than 50%")</f>
        <v>50% or More</v>
      </c>
      <c r="P1067" s="27">
        <v>0.69</v>
      </c>
      <c r="Q1067" s="32" t="str">
        <f>IF(AmazonProductData[[#This Row],[Rating]]&lt;3,"Good",IF(AmazonProductData[[#This Row],[Rating]]&lt;=3.9,"Very Good","Excellent"))</f>
        <v>Excellent</v>
      </c>
      <c r="R1067" s="32">
        <f>AmazonProductData[[#This Row],[Rating]]*AmazonProductData[[#This Row],[Rating_count]]</f>
        <v>439319.1</v>
      </c>
      <c r="S1067" s="17">
        <v>4.0999999999999996</v>
      </c>
      <c r="T1067" s="17">
        <f>AmazonProductData[[#This Row],[Actual_price]]*AmazonProductData[[#This Row],[Rating_count]]</f>
        <v>427532490</v>
      </c>
      <c r="U1067" s="17" t="str">
        <f>IF(AmazonProductData[[#This Row],[Rating_count]]&lt;1000,"Less than 1k Reviews","More than 1k Reviews")</f>
        <v>More than 1k Reviews</v>
      </c>
      <c r="V1067" s="20">
        <v>107151</v>
      </c>
      <c r="W1067" s="1" t="s">
        <v>3414</v>
      </c>
      <c r="X1067" s="1" t="s">
        <v>4603</v>
      </c>
      <c r="Y1067" s="1" t="s">
        <v>5797</v>
      </c>
      <c r="Z1067" s="1" t="s">
        <v>6991</v>
      </c>
      <c r="AA1067" s="1" t="s">
        <v>8185</v>
      </c>
      <c r="AB1067" s="1" t="s">
        <v>9392</v>
      </c>
      <c r="AC1067" s="2" t="s">
        <v>10756</v>
      </c>
      <c r="AD1067" s="4" t="s">
        <v>12191</v>
      </c>
    </row>
    <row r="1068" spans="1:30" hidden="1" x14ac:dyDescent="0.35">
      <c r="A1068" s="3" t="s">
        <v>590</v>
      </c>
      <c r="B1068" s="3" t="str">
        <f>PROPER(AmazonProductData[[#This Row],[P_edit_3]])</f>
        <v>Boat Rockerz 330 In-Ear</v>
      </c>
      <c r="C1068" s="3" t="str">
        <f>SUBSTITUTE(AmazonProductData[[#This Row],[P_edit_2]],"/","")</f>
        <v>boAt Rockerz 330 in-Ear</v>
      </c>
      <c r="D1068" s="3" t="str">
        <f>SUBSTITUTE(AmazonProductData[[#This Row],[P_edit_1]],"!!","")</f>
        <v>boAt Rockerz 330 in-Ear</v>
      </c>
      <c r="E1068" s="3" t="str">
        <f>LEFT(AmazonProductData[[#This Row],[product_name-original]],FIND("~",SUBSTITUTE(AmazonProductData[[#This Row],[product_name-original]]," ","~",4))-1)</f>
        <v>boAt Rockerz 330 in-Ear</v>
      </c>
      <c r="F1068" s="1" t="s">
        <v>1927</v>
      </c>
      <c r="G1068" s="1" t="str">
        <f>LEFT(AmazonProductData[[#This Row],[category-orginal]],FIND("|",AmazonProductData[[#This Row],[category-orginal]]))</f>
        <v>Electronics|</v>
      </c>
      <c r="H1068" s="1" t="str">
        <f>SUBSTITUTE(AmazonProductData[[#This Row],[category-old3]], "OfficeProducts", "Office Products")</f>
        <v>Electronics</v>
      </c>
      <c r="I1068" s="1" t="str">
        <f>SUBSTITUTE(AmazonProductData[[#This Row],[Category2]], "&amp;", " &amp; ")</f>
        <v>Electronics</v>
      </c>
      <c r="J1068" s="1" t="str">
        <f>SUBSTITUTE(AmazonProductData[[#This Row],[category-old2]],"|","")</f>
        <v>Electronics</v>
      </c>
      <c r="K1068" s="1" t="s">
        <v>2712</v>
      </c>
      <c r="L1068" s="13">
        <v>1499</v>
      </c>
      <c r="M1068" s="13" t="str">
        <f>IF(AmazonProductData[[#This Row],[Actual_price]]&lt;200,"₹200",IF(AmazonProductData[[#This Row],[Actual_price]]&lt;=500,"₹200–₹500"," &gt;₹500)"))</f>
        <v xml:space="preserve"> &gt;₹500)</v>
      </c>
      <c r="N1068" s="36">
        <v>3990</v>
      </c>
      <c r="O1068" s="36" t="str">
        <f>IF(AmazonProductData[[#This Row],[Discount_percentage]]&gt;=0.5,"50% or More","Less Than 50%")</f>
        <v>50% or More</v>
      </c>
      <c r="P1068" s="27">
        <v>0.62</v>
      </c>
      <c r="Q1068" s="32" t="str">
        <f>IF(AmazonProductData[[#This Row],[Rating]]&lt;3,"Good",IF(AmazonProductData[[#This Row],[Rating]]&lt;=3.9,"Very Good","Excellent"))</f>
        <v>Excellent</v>
      </c>
      <c r="R1068" s="32">
        <f>AmazonProductData[[#This Row],[Rating]]*AmazonProductData[[#This Row],[Rating_count]]</f>
        <v>450442.39999999997</v>
      </c>
      <c r="S1068" s="17">
        <v>4.0999999999999996</v>
      </c>
      <c r="T1068" s="17">
        <f>AmazonProductData[[#This Row],[Actual_price]]*AmazonProductData[[#This Row],[Rating_count]]</f>
        <v>438357360</v>
      </c>
      <c r="U1068" s="17" t="str">
        <f>IF(AmazonProductData[[#This Row],[Rating_count]]&lt;1000,"Less than 1k Reviews","More than 1k Reviews")</f>
        <v>More than 1k Reviews</v>
      </c>
      <c r="V1068" s="20">
        <v>109864</v>
      </c>
      <c r="W1068" s="1" t="s">
        <v>3436</v>
      </c>
      <c r="X1068" s="1" t="s">
        <v>4629</v>
      </c>
      <c r="Y1068" s="1" t="s">
        <v>5823</v>
      </c>
      <c r="Z1068" s="1" t="s">
        <v>7017</v>
      </c>
      <c r="AA1068" s="1" t="s">
        <v>8211</v>
      </c>
      <c r="AB1068" s="1" t="s">
        <v>9418</v>
      </c>
      <c r="AC1068" s="2" t="s">
        <v>10791</v>
      </c>
      <c r="AD1068" s="4" t="s">
        <v>12228</v>
      </c>
    </row>
    <row r="1069" spans="1:30" hidden="1" x14ac:dyDescent="0.35">
      <c r="A1069" s="3" t="s">
        <v>564</v>
      </c>
      <c r="B1069" s="3" t="str">
        <f>PROPER(AmazonProductData[[#This Row],[P_edit_3]])</f>
        <v>Boat Rockerz 255 Pro+</v>
      </c>
      <c r="C1069" s="3" t="str">
        <f>SUBSTITUTE(AmazonProductData[[#This Row],[P_edit_2]],"/","")</f>
        <v>boAt Rockerz 255 Pro+</v>
      </c>
      <c r="D1069" s="3" t="str">
        <f>SUBSTITUTE(AmazonProductData[[#This Row],[P_edit_1]],"!!","")</f>
        <v>boAt Rockerz 255 Pro+</v>
      </c>
      <c r="E1069" s="3" t="str">
        <f>LEFT(AmazonProductData[[#This Row],[product_name-original]],FIND("~",SUBSTITUTE(AmazonProductData[[#This Row],[product_name-original]]," ","~",4))-1)</f>
        <v>boAt Rockerz 255 Pro+</v>
      </c>
      <c r="F1069" s="1" t="s">
        <v>1901</v>
      </c>
      <c r="G1069" s="1" t="str">
        <f>LEFT(AmazonProductData[[#This Row],[category-orginal]],FIND("|",AmazonProductData[[#This Row],[category-orginal]]))</f>
        <v>Electronics|</v>
      </c>
      <c r="H1069" s="1" t="str">
        <f>SUBSTITUTE(AmazonProductData[[#This Row],[category-old3]], "OfficeProducts", "Office Products")</f>
        <v>Electronics</v>
      </c>
      <c r="I1069" s="1" t="str">
        <f>SUBSTITUTE(AmazonProductData[[#This Row],[Category2]], "&amp;", " &amp; ")</f>
        <v>Electronics</v>
      </c>
      <c r="J1069" s="1" t="str">
        <f>SUBSTITUTE(AmazonProductData[[#This Row],[category-old2]],"|","")</f>
        <v>Electronics</v>
      </c>
      <c r="K1069" s="1" t="s">
        <v>2712</v>
      </c>
      <c r="L1069" s="13">
        <v>1399</v>
      </c>
      <c r="M1069" s="13" t="str">
        <f>IF(AmazonProductData[[#This Row],[Actual_price]]&lt;200,"₹200",IF(AmazonProductData[[#This Row],[Actual_price]]&lt;=500,"₹200–₹500"," &gt;₹500)"))</f>
        <v xml:space="preserve"> &gt;₹500)</v>
      </c>
      <c r="N1069" s="36">
        <v>3990</v>
      </c>
      <c r="O1069" s="36" t="str">
        <f>IF(AmazonProductData[[#This Row],[Discount_percentage]]&gt;=0.5,"50% or More","Less Than 50%")</f>
        <v>50% or More</v>
      </c>
      <c r="P1069" s="27">
        <v>0.65</v>
      </c>
      <c r="Q1069" s="32" t="str">
        <f>IF(AmazonProductData[[#This Row],[Rating]]&lt;3,"Good",IF(AmazonProductData[[#This Row],[Rating]]&lt;=3.9,"Very Good","Excellent"))</f>
        <v>Excellent</v>
      </c>
      <c r="R1069" s="32">
        <f>AmazonProductData[[#This Row],[Rating]]*AmazonProductData[[#This Row],[Rating_count]]</f>
        <v>581548.1</v>
      </c>
      <c r="S1069" s="17">
        <v>4.0999999999999996</v>
      </c>
      <c r="T1069" s="17">
        <f>AmazonProductData[[#This Row],[Actual_price]]*AmazonProductData[[#This Row],[Rating_count]]</f>
        <v>565945590</v>
      </c>
      <c r="U1069" s="17" t="str">
        <f>IF(AmazonProductData[[#This Row],[Rating_count]]&lt;1000,"Less than 1k Reviews","More than 1k Reviews")</f>
        <v>More than 1k Reviews</v>
      </c>
      <c r="V1069" s="20">
        <v>141841</v>
      </c>
      <c r="W1069" s="1" t="s">
        <v>3411</v>
      </c>
      <c r="X1069" s="1" t="s">
        <v>4600</v>
      </c>
      <c r="Y1069" s="1" t="s">
        <v>5794</v>
      </c>
      <c r="Z1069" s="1" t="s">
        <v>6988</v>
      </c>
      <c r="AA1069" s="1" t="s">
        <v>8182</v>
      </c>
      <c r="AB1069" s="1" t="s">
        <v>9389</v>
      </c>
      <c r="AC1069" s="2" t="s">
        <v>10752</v>
      </c>
      <c r="AD1069" s="4" t="s">
        <v>12187</v>
      </c>
    </row>
    <row r="1070" spans="1:30" hidden="1" x14ac:dyDescent="0.35">
      <c r="A1070" s="3" t="s">
        <v>1157</v>
      </c>
      <c r="B1070" s="3" t="str">
        <f>PROPER(AmazonProductData[[#This Row],[P_edit_3]])</f>
        <v>Philips Easyspeed Plus Steam</v>
      </c>
      <c r="C1070" s="3" t="str">
        <f>SUBSTITUTE(AmazonProductData[[#This Row],[P_edit_2]],"/","")</f>
        <v>Philips EasySpeed Plus Steam</v>
      </c>
      <c r="D1070" s="3" t="str">
        <f>SUBSTITUTE(AmazonProductData[[#This Row],[P_edit_1]],"!!","")</f>
        <v>Philips EasySpeed Plus Steam</v>
      </c>
      <c r="E1070" s="3" t="str">
        <f>LEFT(AmazonProductData[[#This Row],[product_name-original]],FIND("~",SUBSTITUTE(AmazonProductData[[#This Row],[product_name-original]]," ","~",4))-1)</f>
        <v>Philips EasySpeed Plus Steam</v>
      </c>
      <c r="F1070" s="1" t="s">
        <v>2494</v>
      </c>
      <c r="G1070" s="1" t="str">
        <f>LEFT(AmazonProductData[[#This Row],[category-orginal]],FIND("|",AmazonProductData[[#This Row],[category-orginal]]))</f>
        <v>Home&amp;Kitchen|</v>
      </c>
      <c r="H1070" s="1" t="str">
        <f>SUBSTITUTE(AmazonProductData[[#This Row],[category-old3]], "OfficeProducts", "Office Products")</f>
        <v>Home &amp; Kitchen</v>
      </c>
      <c r="I1070" s="1" t="str">
        <f>SUBSTITUTE(AmazonProductData[[#This Row],[Category2]], "&amp;", " &amp; ")</f>
        <v>Home &amp; Kitchen</v>
      </c>
      <c r="J1070" s="1" t="str">
        <f>SUBSTITUTE(AmazonProductData[[#This Row],[category-old2]],"|","")</f>
        <v>Home&amp;Kitchen</v>
      </c>
      <c r="K1070" s="1" t="s">
        <v>2847</v>
      </c>
      <c r="L1070" s="13">
        <v>3349</v>
      </c>
      <c r="M1070" s="13" t="str">
        <f>IF(AmazonProductData[[#This Row],[Actual_price]]&lt;200,"₹200",IF(AmazonProductData[[#This Row],[Actual_price]]&lt;=500,"₹200–₹500"," &gt;₹500)"))</f>
        <v xml:space="preserve"> &gt;₹500)</v>
      </c>
      <c r="N1070" s="36">
        <v>3995</v>
      </c>
      <c r="O1070" s="36" t="str">
        <f>IF(AmazonProductData[[#This Row],[Discount_percentage]]&gt;=0.5,"50% or More","Less Than 50%")</f>
        <v>Less Than 50%</v>
      </c>
      <c r="P1070" s="27">
        <v>0.16</v>
      </c>
      <c r="Q1070" s="32" t="str">
        <f>IF(AmazonProductData[[#This Row],[Rating]]&lt;3,"Good",IF(AmazonProductData[[#This Row],[Rating]]&lt;=3.9,"Very Good","Excellent"))</f>
        <v>Excellent</v>
      </c>
      <c r="R1070" s="32">
        <f>AmazonProductData[[#This Row],[Rating]]*AmazonProductData[[#This Row],[Rating_count]]</f>
        <v>8402.1999999999989</v>
      </c>
      <c r="S1070" s="17">
        <v>4.3</v>
      </c>
      <c r="T1070" s="17">
        <f>AmazonProductData[[#This Row],[Actual_price]]*AmazonProductData[[#This Row],[Rating_count]]</f>
        <v>7806230</v>
      </c>
      <c r="U1070" s="17" t="str">
        <f>IF(AmazonProductData[[#This Row],[Rating_count]]&lt;1000,"Less than 1k Reviews","More than 1k Reviews")</f>
        <v>More than 1k Reviews</v>
      </c>
      <c r="V1070" s="20">
        <v>1954</v>
      </c>
      <c r="W1070" s="1" t="s">
        <v>4000</v>
      </c>
      <c r="X1070" s="1" t="s">
        <v>5192</v>
      </c>
      <c r="Y1070" s="1" t="s">
        <v>6386</v>
      </c>
      <c r="Z1070" s="1" t="s">
        <v>7580</v>
      </c>
      <c r="AA1070" s="1" t="s">
        <v>8774</v>
      </c>
      <c r="AB1070" s="1" t="s">
        <v>9986</v>
      </c>
      <c r="AC1070" s="2" t="s">
        <v>11399</v>
      </c>
      <c r="AD1070" s="4" t="s">
        <v>12863</v>
      </c>
    </row>
    <row r="1071" spans="1:30" hidden="1" x14ac:dyDescent="0.35">
      <c r="A1071" s="3" t="s">
        <v>1136</v>
      </c>
      <c r="B1071" s="3" t="str">
        <f>PROPER(AmazonProductData[[#This Row],[P_edit_3]])</f>
        <v>Inalsa Hand Blender 1000</v>
      </c>
      <c r="C1071" s="3" t="str">
        <f>SUBSTITUTE(AmazonProductData[[#This Row],[P_edit_2]],"/","")</f>
        <v>INALSA Hand Blender 1000</v>
      </c>
      <c r="D1071" s="3" t="str">
        <f>SUBSTITUTE(AmazonProductData[[#This Row],[P_edit_1]],"!!","")</f>
        <v>INALSA Hand Blender 1000</v>
      </c>
      <c r="E1071" s="3" t="str">
        <f>LEFT(AmazonProductData[[#This Row],[product_name-original]],FIND("~",SUBSTITUTE(AmazonProductData[[#This Row],[product_name-original]]," ","~",4))-1)</f>
        <v>INALSA Hand Blender 1000</v>
      </c>
      <c r="F1071" s="1" t="s">
        <v>2473</v>
      </c>
      <c r="G1071" s="1" t="str">
        <f>LEFT(AmazonProductData[[#This Row],[category-orginal]],FIND("|",AmazonProductData[[#This Row],[category-orginal]]))</f>
        <v>Home&amp;Kitchen|</v>
      </c>
      <c r="H1071" s="1" t="str">
        <f>SUBSTITUTE(AmazonProductData[[#This Row],[category-old3]], "OfficeProducts", "Office Products")</f>
        <v>Home &amp; Kitchen</v>
      </c>
      <c r="I1071" s="1" t="str">
        <f>SUBSTITUTE(AmazonProductData[[#This Row],[Category2]], "&amp;", " &amp; ")</f>
        <v>Home &amp; Kitchen</v>
      </c>
      <c r="J1071" s="1" t="str">
        <f>SUBSTITUTE(AmazonProductData[[#This Row],[category-old2]],"|","")</f>
        <v>Home&amp;Kitchen</v>
      </c>
      <c r="K1071" s="1" t="s">
        <v>2837</v>
      </c>
      <c r="L1071" s="13">
        <v>2742</v>
      </c>
      <c r="M1071" s="13" t="str">
        <f>IF(AmazonProductData[[#This Row],[Actual_price]]&lt;200,"₹200",IF(AmazonProductData[[#This Row],[Actual_price]]&lt;=500,"₹200–₹500"," &gt;₹500)"))</f>
        <v xml:space="preserve"> &gt;₹500)</v>
      </c>
      <c r="N1071" s="36">
        <v>3995</v>
      </c>
      <c r="O1071" s="36" t="str">
        <f>IF(AmazonProductData[[#This Row],[Discount_percentage]]&gt;=0.5,"50% or More","Less Than 50%")</f>
        <v>Less Than 50%</v>
      </c>
      <c r="P1071" s="27">
        <v>0.31</v>
      </c>
      <c r="Q1071" s="32" t="str">
        <f>IF(AmazonProductData[[#This Row],[Rating]]&lt;3,"Good",IF(AmazonProductData[[#This Row],[Rating]]&lt;=3.9,"Very Good","Excellent"))</f>
        <v>Excellent</v>
      </c>
      <c r="R1071" s="32">
        <f>AmazonProductData[[#This Row],[Rating]]*AmazonProductData[[#This Row],[Rating_count]]</f>
        <v>49051.200000000004</v>
      </c>
      <c r="S1071" s="17">
        <v>4.4000000000000004</v>
      </c>
      <c r="T1071" s="17">
        <f>AmazonProductData[[#This Row],[Actual_price]]*AmazonProductData[[#This Row],[Rating_count]]</f>
        <v>44536260</v>
      </c>
      <c r="U1071" s="17" t="str">
        <f>IF(AmazonProductData[[#This Row],[Rating_count]]&lt;1000,"Less than 1k Reviews","More than 1k Reviews")</f>
        <v>More than 1k Reviews</v>
      </c>
      <c r="V1071" s="20">
        <v>11148</v>
      </c>
      <c r="W1071" s="1" t="s">
        <v>3979</v>
      </c>
      <c r="X1071" s="1" t="s">
        <v>5171</v>
      </c>
      <c r="Y1071" s="1" t="s">
        <v>6365</v>
      </c>
      <c r="Z1071" s="1" t="s">
        <v>7559</v>
      </c>
      <c r="AA1071" s="1" t="s">
        <v>8753</v>
      </c>
      <c r="AB1071" s="1" t="s">
        <v>9965</v>
      </c>
      <c r="AC1071" s="2" t="s">
        <v>11378</v>
      </c>
      <c r="AD1071" s="4" t="s">
        <v>12842</v>
      </c>
    </row>
    <row r="1072" spans="1:30" hidden="1" x14ac:dyDescent="0.35">
      <c r="A1072" s="3" t="s">
        <v>79</v>
      </c>
      <c r="B1072" s="3" t="str">
        <f>PROPER(AmazonProductData[[#This Row],[P_edit_3]])</f>
        <v>Firestick Remote</v>
      </c>
      <c r="C1072" s="3" t="str">
        <f>SUBSTITUTE(AmazonProductData[[#This Row],[P_edit_2]],"/","")</f>
        <v>Firestick Remote</v>
      </c>
      <c r="D1072" s="3" t="str">
        <f>SUBSTITUTE(AmazonProductData[[#This Row],[P_edit_1]],"!!","")</f>
        <v>Firestick Remote</v>
      </c>
      <c r="E1072" s="3" t="s">
        <v>1430</v>
      </c>
      <c r="F1072" s="1" t="s">
        <v>1430</v>
      </c>
      <c r="G1072" s="1" t="str">
        <f>LEFT(AmazonProductData[[#This Row],[category-orginal]],FIND("|",AmazonProductData[[#This Row],[category-orginal]]))</f>
        <v>Electronics|</v>
      </c>
      <c r="H1072" s="1" t="str">
        <f>SUBSTITUTE(AmazonProductData[[#This Row],[category-old3]], "OfficeProducts", "Office Products")</f>
        <v>Electronics</v>
      </c>
      <c r="I1072" s="1" t="str">
        <f>SUBSTITUTE(AmazonProductData[[#This Row],[Category2]], "&amp;", " &amp; ")</f>
        <v>Electronics</v>
      </c>
      <c r="J1072" s="1" t="str">
        <f>SUBSTITUTE(AmazonProductData[[#This Row],[category-old2]],"|","")</f>
        <v>Electronics</v>
      </c>
      <c r="K1072" s="1" t="s">
        <v>2692</v>
      </c>
      <c r="L1072" s="13">
        <v>1434</v>
      </c>
      <c r="M1072" s="13" t="str">
        <f>IF(AmazonProductData[[#This Row],[Actual_price]]&lt;200,"₹200",IF(AmazonProductData[[#This Row],[Actual_price]]&lt;=500,"₹200–₹500"," &gt;₹500)"))</f>
        <v xml:space="preserve"> &gt;₹500)</v>
      </c>
      <c r="N1072" s="36">
        <v>3999</v>
      </c>
      <c r="O1072" s="36" t="str">
        <f>IF(AmazonProductData[[#This Row],[Discount_percentage]]&gt;=0.5,"50% or More","Less Than 50%")</f>
        <v>50% or More</v>
      </c>
      <c r="P1072" s="27">
        <v>0.64</v>
      </c>
      <c r="Q1072" s="32" t="str">
        <f>IF(AmazonProductData[[#This Row],[Rating]]&lt;3,"Good",IF(AmazonProductData[[#This Row],[Rating]]&lt;=3.9,"Very Good","Excellent"))</f>
        <v>Excellent</v>
      </c>
      <c r="R1072" s="32">
        <f>AmazonProductData[[#This Row],[Rating]]*AmazonProductData[[#This Row],[Rating_count]]</f>
        <v>128</v>
      </c>
      <c r="S1072" s="17">
        <v>4</v>
      </c>
      <c r="T1072" s="17">
        <f>AmazonProductData[[#This Row],[Actual_price]]*AmazonProductData[[#This Row],[Rating_count]]</f>
        <v>127968</v>
      </c>
      <c r="U1072" s="17" t="str">
        <f>IF(AmazonProductData[[#This Row],[Rating_count]]&lt;1000,"Less than 1k Reviews","More than 1k Reviews")</f>
        <v>Less than 1k Reviews</v>
      </c>
      <c r="V1072" s="20">
        <v>32</v>
      </c>
      <c r="W1072" s="1" t="s">
        <v>2977</v>
      </c>
      <c r="X1072" s="1" t="s">
        <v>4259</v>
      </c>
      <c r="Y1072" s="1" t="s">
        <v>5453</v>
      </c>
      <c r="Z1072" s="1" t="s">
        <v>6647</v>
      </c>
      <c r="AA1072" s="1" t="s">
        <v>7841</v>
      </c>
      <c r="AB1072" s="1" t="s">
        <v>9036</v>
      </c>
      <c r="AC1072" s="2" t="s">
        <v>10259</v>
      </c>
      <c r="AD1072" s="4" t="s">
        <v>11671</v>
      </c>
    </row>
    <row r="1073" spans="1:30" x14ac:dyDescent="0.35">
      <c r="A1073" s="3" t="s">
        <v>1199</v>
      </c>
      <c r="B1073" s="3" t="str">
        <f>PROPER(AmazonProductData[[#This Row],[P_edit_3]])</f>
        <v>Inalsa Upright Vacuum Cleaner,</v>
      </c>
      <c r="C1073" s="3" t="str">
        <f>SUBSTITUTE(AmazonProductData[[#This Row],[P_edit_2]],"/","")</f>
        <v>INALSA Upright Vacuum Cleaner,</v>
      </c>
      <c r="D1073" s="3" t="str">
        <f>SUBSTITUTE(AmazonProductData[[#This Row],[P_edit_1]],"!!","")</f>
        <v>INALSA Upright Vacuum Cleaner,</v>
      </c>
      <c r="E1073" s="3" t="str">
        <f>LEFT(AmazonProductData[[#This Row],[product_name-original]],FIND("~",SUBSTITUTE(AmazonProductData[[#This Row],[product_name-original]]," ","~",4))-1)</f>
        <v>INALSA Upright Vacuum Cleaner,</v>
      </c>
      <c r="F1073" s="1" t="s">
        <v>2536</v>
      </c>
      <c r="G1073" s="1" t="str">
        <f>LEFT(AmazonProductData[[#This Row],[category-orginal]],FIND("|",AmazonProductData[[#This Row],[category-orginal]]))</f>
        <v>Home&amp;Kitchen|</v>
      </c>
      <c r="H1073" s="1" t="str">
        <f>SUBSTITUTE(AmazonProductData[[#This Row],[category-old3]], "OfficeProducts", "Office Products")</f>
        <v>Home &amp; Kitchen</v>
      </c>
      <c r="I1073" s="1" t="str">
        <f>SUBSTITUTE(AmazonProductData[[#This Row],[Category2]], "&amp;", " &amp; ")</f>
        <v>Home &amp; Kitchen</v>
      </c>
      <c r="J1073" s="1" t="str">
        <f>SUBSTITUTE(AmazonProductData[[#This Row],[category-old2]],"|","")</f>
        <v>Home&amp;Kitchen</v>
      </c>
      <c r="K1073" s="1" t="s">
        <v>2849</v>
      </c>
      <c r="L1073" s="13">
        <v>2286</v>
      </c>
      <c r="M1073" s="13" t="str">
        <f>IF(AmazonProductData[[#This Row],[Actual_price]]&lt;200,"₹200",IF(AmazonProductData[[#This Row],[Actual_price]]&lt;=500,"₹200–₹500"," &gt;₹500)"))</f>
        <v xml:space="preserve"> &gt;₹500)</v>
      </c>
      <c r="N1073" s="36">
        <v>4495</v>
      </c>
      <c r="O1073" s="36" t="str">
        <f>IF(AmazonProductData[[#This Row],[Discount_percentage]]&gt;=0.5,"50% or More","Less Than 50%")</f>
        <v>Less Than 50%</v>
      </c>
      <c r="P1073" s="27">
        <v>0.49</v>
      </c>
      <c r="Q1073" s="32" t="str">
        <f>IF(AmazonProductData[[#This Row],[Rating]]&lt;3,"Good",IF(AmazonProductData[[#This Row],[Rating]]&lt;=3.9,"Very Good","Excellent"))</f>
        <v>Very Good</v>
      </c>
      <c r="R1073" s="32">
        <f>AmazonProductData[[#This Row],[Rating]]*AmazonProductData[[#This Row],[Rating_count]]</f>
        <v>1271.3999999999999</v>
      </c>
      <c r="S1073" s="17">
        <v>3.9</v>
      </c>
      <c r="T1073" s="17">
        <f>AmazonProductData[[#This Row],[Actual_price]]*AmazonProductData[[#This Row],[Rating_count]]</f>
        <v>1465370</v>
      </c>
      <c r="U1073" s="17" t="str">
        <f>IF(AmazonProductData[[#This Row],[Rating_count]]&lt;1000,"Less than 1k Reviews","More than 1k Reviews")</f>
        <v>Less than 1k Reviews</v>
      </c>
      <c r="V1073" s="20">
        <v>326</v>
      </c>
      <c r="W1073" s="1" t="s">
        <v>4041</v>
      </c>
      <c r="X1073" s="1" t="s">
        <v>5234</v>
      </c>
      <c r="Y1073" s="1" t="s">
        <v>6428</v>
      </c>
      <c r="Z1073" s="1" t="s">
        <v>7622</v>
      </c>
      <c r="AA1073" s="1" t="s">
        <v>8816</v>
      </c>
      <c r="AB1073" s="1" t="s">
        <v>10028</v>
      </c>
      <c r="AC1073" s="2" t="s">
        <v>11441</v>
      </c>
      <c r="AD1073" s="4" t="s">
        <v>12905</v>
      </c>
    </row>
    <row r="1074" spans="1:30" hidden="1" x14ac:dyDescent="0.35">
      <c r="A1074" s="3" t="s">
        <v>544</v>
      </c>
      <c r="B1074" s="3" t="str">
        <f>PROPER(AmazonProductData[[#This Row],[P_edit_3]])</f>
        <v>Wecool S5 Long Selfie</v>
      </c>
      <c r="C1074" s="3" t="str">
        <f>SUBSTITUTE(AmazonProductData[[#This Row],[P_edit_2]],"/","")</f>
        <v>WeCool S5 Long Selfie</v>
      </c>
      <c r="D1074" s="3" t="str">
        <f>SUBSTITUTE(AmazonProductData[[#This Row],[P_edit_1]],"!!","")</f>
        <v>WeCool S5 Long Selfie</v>
      </c>
      <c r="E1074" s="3" t="str">
        <f>LEFT(AmazonProductData[[#This Row],[product_name-original]],FIND("~",SUBSTITUTE(AmazonProductData[[#This Row],[product_name-original]]," ","~",4))-1)</f>
        <v>WeCool S5 Long Selfie</v>
      </c>
      <c r="F1074" s="1" t="s">
        <v>1882</v>
      </c>
      <c r="G1074" s="1" t="str">
        <f>LEFT(AmazonProductData[[#This Row],[category-orginal]],FIND("|",AmazonProductData[[#This Row],[category-orginal]]))</f>
        <v>Electronics|</v>
      </c>
      <c r="H1074" s="1" t="str">
        <f>SUBSTITUTE(AmazonProductData[[#This Row],[category-old3]], "OfficeProducts", "Office Products")</f>
        <v>Electronics</v>
      </c>
      <c r="I1074" s="1" t="str">
        <f>SUBSTITUTE(AmazonProductData[[#This Row],[Category2]], "&amp;", " &amp; ")</f>
        <v>Electronics</v>
      </c>
      <c r="J1074" s="1" t="str">
        <f>SUBSTITUTE(AmazonProductData[[#This Row],[category-old2]],"|","")</f>
        <v>Electronics</v>
      </c>
      <c r="K1074" s="1" t="s">
        <v>2718</v>
      </c>
      <c r="L1074" s="13">
        <v>1799</v>
      </c>
      <c r="M1074" s="13" t="str">
        <f>IF(AmazonProductData[[#This Row],[Actual_price]]&lt;200,"₹200",IF(AmazonProductData[[#This Row],[Actual_price]]&lt;=500,"₹200–₹500"," &gt;₹500)"))</f>
        <v xml:space="preserve"> &gt;₹500)</v>
      </c>
      <c r="N1074" s="36">
        <v>3999</v>
      </c>
      <c r="O1074" s="36" t="str">
        <f>IF(AmazonProductData[[#This Row],[Discount_percentage]]&gt;=0.5,"50% or More","Less Than 50%")</f>
        <v>50% or More</v>
      </c>
      <c r="P1074" s="27">
        <v>0.55000000000000004</v>
      </c>
      <c r="Q1074" s="32" t="str">
        <f>IF(AmazonProductData[[#This Row],[Rating]]&lt;3,"Good",IF(AmazonProductData[[#This Row],[Rating]]&lt;=3.9,"Very Good","Excellent"))</f>
        <v>Excellent</v>
      </c>
      <c r="R1074" s="32">
        <f>AmazonProductData[[#This Row],[Rating]]*AmazonProductData[[#This Row],[Rating_count]]</f>
        <v>1127</v>
      </c>
      <c r="S1074" s="17">
        <v>4.5999999999999996</v>
      </c>
      <c r="T1074" s="17">
        <f>AmazonProductData[[#This Row],[Actual_price]]*AmazonProductData[[#This Row],[Rating_count]]</f>
        <v>979755</v>
      </c>
      <c r="U1074" s="17" t="str">
        <f>IF(AmazonProductData[[#This Row],[Rating_count]]&lt;1000,"Less than 1k Reviews","More than 1k Reviews")</f>
        <v>Less than 1k Reviews</v>
      </c>
      <c r="V1074" s="20">
        <v>245</v>
      </c>
      <c r="W1074" s="1" t="s">
        <v>3393</v>
      </c>
      <c r="X1074" s="1" t="s">
        <v>4584</v>
      </c>
      <c r="Y1074" s="1" t="s">
        <v>5778</v>
      </c>
      <c r="Z1074" s="1" t="s">
        <v>6972</v>
      </c>
      <c r="AA1074" s="1" t="s">
        <v>8166</v>
      </c>
      <c r="AB1074" s="1" t="s">
        <v>9373</v>
      </c>
      <c r="AC1074" s="2" t="s">
        <v>10728</v>
      </c>
      <c r="AD1074" s="4" t="s">
        <v>12163</v>
      </c>
    </row>
    <row r="1075" spans="1:30" hidden="1" x14ac:dyDescent="0.35">
      <c r="A1075" s="3" t="s">
        <v>544</v>
      </c>
      <c r="B1075" s="3" t="str">
        <f>PROPER(AmazonProductData[[#This Row],[P_edit_3]])</f>
        <v>Wecool S5 Long Selfie</v>
      </c>
      <c r="C1075" s="3" t="str">
        <f>SUBSTITUTE(AmazonProductData[[#This Row],[P_edit_2]],"/","")</f>
        <v>WeCool S5 Long Selfie</v>
      </c>
      <c r="D1075" s="3" t="str">
        <f>SUBSTITUTE(AmazonProductData[[#This Row],[P_edit_1]],"!!","")</f>
        <v>WeCool S5 Long Selfie</v>
      </c>
      <c r="E1075" s="3" t="str">
        <f>LEFT(AmazonProductData[[#This Row],[product_name-original]],FIND("~",SUBSTITUTE(AmazonProductData[[#This Row],[product_name-original]]," ","~",4))-1)</f>
        <v>WeCool S5 Long Selfie</v>
      </c>
      <c r="F1075" s="1" t="s">
        <v>1882</v>
      </c>
      <c r="G1075" s="1" t="str">
        <f>LEFT(AmazonProductData[[#This Row],[category-orginal]],FIND("|",AmazonProductData[[#This Row],[category-orginal]]))</f>
        <v>Electronics|</v>
      </c>
      <c r="H1075" s="1" t="str">
        <f>SUBSTITUTE(AmazonProductData[[#This Row],[category-old3]], "OfficeProducts", "Office Products")</f>
        <v>Electronics</v>
      </c>
      <c r="I1075" s="1" t="str">
        <f>SUBSTITUTE(AmazonProductData[[#This Row],[Category2]], "&amp;", " &amp; ")</f>
        <v>Electronics</v>
      </c>
      <c r="J1075" s="1" t="str">
        <f>SUBSTITUTE(AmazonProductData[[#This Row],[category-old2]],"|","")</f>
        <v>Electronics</v>
      </c>
      <c r="K1075" s="1" t="s">
        <v>2718</v>
      </c>
      <c r="L1075" s="13">
        <v>1799</v>
      </c>
      <c r="M1075" s="13" t="str">
        <f>IF(AmazonProductData[[#This Row],[Actual_price]]&lt;200,"₹200",IF(AmazonProductData[[#This Row],[Actual_price]]&lt;=500,"₹200–₹500"," &gt;₹500)"))</f>
        <v xml:space="preserve"> &gt;₹500)</v>
      </c>
      <c r="N1075" s="36">
        <v>3999</v>
      </c>
      <c r="O1075" s="36" t="str">
        <f>IF(AmazonProductData[[#This Row],[Discount_percentage]]&gt;=0.5,"50% or More","Less Than 50%")</f>
        <v>50% or More</v>
      </c>
      <c r="P1075" s="27">
        <v>0.55000000000000004</v>
      </c>
      <c r="Q1075" s="32" t="str">
        <f>IF(AmazonProductData[[#This Row],[Rating]]&lt;3,"Good",IF(AmazonProductData[[#This Row],[Rating]]&lt;=3.9,"Very Good","Excellent"))</f>
        <v>Excellent</v>
      </c>
      <c r="R1075" s="32">
        <f>AmazonProductData[[#This Row],[Rating]]*AmazonProductData[[#This Row],[Rating_count]]</f>
        <v>1127</v>
      </c>
      <c r="S1075" s="17">
        <v>4.5999999999999996</v>
      </c>
      <c r="T1075" s="17">
        <f>AmazonProductData[[#This Row],[Actual_price]]*AmazonProductData[[#This Row],[Rating_count]]</f>
        <v>979755</v>
      </c>
      <c r="U1075" s="17" t="str">
        <f>IF(AmazonProductData[[#This Row],[Rating_count]]&lt;1000,"Less than 1k Reviews","More than 1k Reviews")</f>
        <v>Less than 1k Reviews</v>
      </c>
      <c r="V1075" s="20">
        <v>245</v>
      </c>
      <c r="W1075" s="1" t="s">
        <v>3393</v>
      </c>
      <c r="X1075" s="1" t="s">
        <v>4584</v>
      </c>
      <c r="Y1075" s="1" t="s">
        <v>5778</v>
      </c>
      <c r="Z1075" s="1" t="s">
        <v>6972</v>
      </c>
      <c r="AA1075" s="1" t="s">
        <v>8166</v>
      </c>
      <c r="AB1075" s="1" t="s">
        <v>9373</v>
      </c>
      <c r="AC1075" s="2" t="s">
        <v>11137</v>
      </c>
      <c r="AD1075" s="4" t="s">
        <v>12599</v>
      </c>
    </row>
    <row r="1076" spans="1:30" x14ac:dyDescent="0.35">
      <c r="A1076" s="3" t="s">
        <v>1167</v>
      </c>
      <c r="B1076" s="3" t="str">
        <f>PROPER(AmazonProductData[[#This Row],[P_edit_3]])</f>
        <v>Candes Gloster All In</v>
      </c>
      <c r="C1076" s="3" t="str">
        <f>SUBSTITUTE(AmazonProductData[[#This Row],[P_edit_2]],"/","")</f>
        <v>Candes Gloster All in</v>
      </c>
      <c r="D1076" s="3" t="str">
        <f>SUBSTITUTE(AmazonProductData[[#This Row],[P_edit_1]],"!!","")</f>
        <v>Candes Gloster All in</v>
      </c>
      <c r="E1076" s="3" t="str">
        <f>LEFT(AmazonProductData[[#This Row],[product_name-original]],FIND("~",SUBSTITUTE(AmazonProductData[[#This Row],[product_name-original]]," ","~",4))-1)</f>
        <v>Candes Gloster All in</v>
      </c>
      <c r="F1076" s="1" t="s">
        <v>2504</v>
      </c>
      <c r="G1076" s="1" t="str">
        <f>LEFT(AmazonProductData[[#This Row],[category-orginal]],FIND("|",AmazonProductData[[#This Row],[category-orginal]]))</f>
        <v>Home&amp;Kitchen|</v>
      </c>
      <c r="H1076" s="1" t="str">
        <f>SUBSTITUTE(AmazonProductData[[#This Row],[category-old3]], "OfficeProducts", "Office Products")</f>
        <v>Home &amp; Kitchen</v>
      </c>
      <c r="I1076" s="1" t="str">
        <f>SUBSTITUTE(AmazonProductData[[#This Row],[Category2]], "&amp;", " &amp; ")</f>
        <v>Home &amp; Kitchen</v>
      </c>
      <c r="J1076" s="1" t="str">
        <f>SUBSTITUTE(AmazonProductData[[#This Row],[category-old2]],"|","")</f>
        <v>Home&amp;Kitchen</v>
      </c>
      <c r="K1076" s="1" t="s">
        <v>2832</v>
      </c>
      <c r="L1076" s="13">
        <v>1069</v>
      </c>
      <c r="M1076" s="13" t="str">
        <f>IF(AmazonProductData[[#This Row],[Actual_price]]&lt;200,"₹200",IF(AmazonProductData[[#This Row],[Actual_price]]&lt;=500,"₹200–₹500"," &gt;₹500)"))</f>
        <v xml:space="preserve"> &gt;₹500)</v>
      </c>
      <c r="N1076" s="36">
        <v>1699</v>
      </c>
      <c r="O1076" s="36" t="str">
        <f>IF(AmazonProductData[[#This Row],[Discount_percentage]]&gt;=0.5,"50% or More","Less Than 50%")</f>
        <v>Less Than 50%</v>
      </c>
      <c r="P1076" s="27">
        <v>0.37</v>
      </c>
      <c r="Q1076" s="32" t="str">
        <f>IF(AmazonProductData[[#This Row],[Rating]]&lt;3,"Good",IF(AmazonProductData[[#This Row],[Rating]]&lt;=3.9,"Very Good","Excellent"))</f>
        <v>Very Good</v>
      </c>
      <c r="R1076" s="32">
        <f>AmazonProductData[[#This Row],[Rating]]*AmazonProductData[[#This Row],[Rating_count]]</f>
        <v>1220.7</v>
      </c>
      <c r="S1076" s="17">
        <v>3.9</v>
      </c>
      <c r="T1076" s="17">
        <f>AmazonProductData[[#This Row],[Actual_price]]*AmazonProductData[[#This Row],[Rating_count]]</f>
        <v>531787</v>
      </c>
      <c r="U1076" s="17" t="str">
        <f>IF(AmazonProductData[[#This Row],[Rating_count]]&lt;1000,"Less than 1k Reviews","More than 1k Reviews")</f>
        <v>Less than 1k Reviews</v>
      </c>
      <c r="V1076" s="20">
        <v>313</v>
      </c>
      <c r="W1076" s="1" t="s">
        <v>4010</v>
      </c>
      <c r="X1076" s="1" t="s">
        <v>5202</v>
      </c>
      <c r="Y1076" s="1" t="s">
        <v>6396</v>
      </c>
      <c r="Z1076" s="1" t="s">
        <v>7590</v>
      </c>
      <c r="AA1076" s="1" t="s">
        <v>8784</v>
      </c>
      <c r="AB1076" s="1" t="s">
        <v>9996</v>
      </c>
      <c r="AC1076" s="2" t="s">
        <v>11409</v>
      </c>
      <c r="AD1076" s="4" t="s">
        <v>12873</v>
      </c>
    </row>
    <row r="1077" spans="1:30" x14ac:dyDescent="0.35">
      <c r="A1077" s="3" t="s">
        <v>209</v>
      </c>
      <c r="B1077" s="3" t="str">
        <f>PROPER(AmazonProductData[[#This Row],[P_edit_3]])</f>
        <v>Tata Sky Universal Remote</v>
      </c>
      <c r="C1077" s="3" t="str">
        <f>SUBSTITUTE(AmazonProductData[[#This Row],[P_edit_2]],"/","")</f>
        <v>Tata Sky Universal Remote</v>
      </c>
      <c r="D1077" s="3" t="str">
        <f>SUBSTITUTE(AmazonProductData[[#This Row],[P_edit_1]],"!!","")</f>
        <v>Tata Sky Universal Remote</v>
      </c>
      <c r="E1077" s="3" t="str">
        <f>LEFT(AmazonProductData[[#This Row],[product_name-original]],FIND("~",SUBSTITUTE(AmazonProductData[[#This Row],[product_name-original]]," ","~",4))-1)</f>
        <v>Tata Sky Universal Remote</v>
      </c>
      <c r="F1077" s="1" t="s">
        <v>1560</v>
      </c>
      <c r="G1077" s="1" t="str">
        <f>LEFT(AmazonProductData[[#This Row],[category-orginal]],FIND("|",AmazonProductData[[#This Row],[category-orginal]]))</f>
        <v>Electronics|</v>
      </c>
      <c r="H1077" s="1" t="str">
        <f>SUBSTITUTE(AmazonProductData[[#This Row],[category-old3]], "OfficeProducts", "Office Products")</f>
        <v>Electronics</v>
      </c>
      <c r="I1077" s="1" t="str">
        <f>SUBSTITUTE(AmazonProductData[[#This Row],[Category2]], "&amp;", " &amp; ")</f>
        <v>Electronics</v>
      </c>
      <c r="J1077" s="1" t="str">
        <f>SUBSTITUTE(AmazonProductData[[#This Row],[category-old2]],"|","")</f>
        <v>Electronics</v>
      </c>
      <c r="K1077" s="1" t="s">
        <v>2692</v>
      </c>
      <c r="L1077" s="13">
        <v>204</v>
      </c>
      <c r="M1077" s="13" t="str">
        <f>IF(AmazonProductData[[#This Row],[Actual_price]]&lt;200,"₹200",IF(AmazonProductData[[#This Row],[Actual_price]]&lt;=500,"₹200–₹500"," &gt;₹500)"))</f>
        <v xml:space="preserve"> &gt;₹500)</v>
      </c>
      <c r="N1077" s="36">
        <v>599</v>
      </c>
      <c r="O1077" s="36" t="str">
        <f>IF(AmazonProductData[[#This Row],[Discount_percentage]]&gt;=0.5,"50% or More","Less Than 50%")</f>
        <v>50% or More</v>
      </c>
      <c r="P1077" s="27">
        <v>0.66</v>
      </c>
      <c r="Q1077" s="32" t="str">
        <f>IF(AmazonProductData[[#This Row],[Rating]]&lt;3,"Good",IF(AmazonProductData[[#This Row],[Rating]]&lt;=3.9,"Very Good","Excellent"))</f>
        <v>Very Good</v>
      </c>
      <c r="R1077" s="32">
        <f>AmazonProductData[[#This Row],[Rating]]*AmazonProductData[[#This Row],[Rating_count]]</f>
        <v>1220.4000000000001</v>
      </c>
      <c r="S1077" s="17">
        <v>3.6</v>
      </c>
      <c r="T1077" s="17">
        <f>AmazonProductData[[#This Row],[Actual_price]]*AmazonProductData[[#This Row],[Rating_count]]</f>
        <v>203061</v>
      </c>
      <c r="U1077" s="17" t="str">
        <f>IF(AmazonProductData[[#This Row],[Rating_count]]&lt;1000,"Less than 1k Reviews","More than 1k Reviews")</f>
        <v>Less than 1k Reviews</v>
      </c>
      <c r="V1077" s="20">
        <v>339</v>
      </c>
      <c r="W1077" s="1" t="s">
        <v>3098</v>
      </c>
      <c r="X1077" s="1" t="s">
        <v>4349</v>
      </c>
      <c r="Y1077" s="1" t="s">
        <v>5543</v>
      </c>
      <c r="Z1077" s="1" t="s">
        <v>6737</v>
      </c>
      <c r="AA1077" s="1" t="s">
        <v>7931</v>
      </c>
      <c r="AB1077" s="1" t="s">
        <v>9134</v>
      </c>
      <c r="AC1077" s="2" t="s">
        <v>10387</v>
      </c>
      <c r="AD1077" s="4" t="s">
        <v>11801</v>
      </c>
    </row>
    <row r="1078" spans="1:30" x14ac:dyDescent="0.35">
      <c r="A1078" s="3" t="s">
        <v>1245</v>
      </c>
      <c r="B1078" s="3" t="str">
        <f>PROPER(AmazonProductData[[#This Row],[P_edit_3]])</f>
        <v>Khaitan Avaante Ka-2013 1200</v>
      </c>
      <c r="C1078" s="3" t="str">
        <f>SUBSTITUTE(AmazonProductData[[#This Row],[P_edit_2]],"/","")</f>
        <v>KHAITAN AVAANTE KA-2013 1200</v>
      </c>
      <c r="D1078" s="3" t="str">
        <f>SUBSTITUTE(AmazonProductData[[#This Row],[P_edit_1]],"!!","")</f>
        <v>KHAITAN AVAANTE KA-2013 1200</v>
      </c>
      <c r="E1078" s="3" t="str">
        <f>LEFT(AmazonProductData[[#This Row],[product_name-original]],FIND("~",SUBSTITUTE(AmazonProductData[[#This Row],[product_name-original]]," ","~",4))-1)</f>
        <v>KHAITAN AVAANTE KA-2013 1200</v>
      </c>
      <c r="F1078" s="1" t="s">
        <v>2582</v>
      </c>
      <c r="G1078" s="1" t="str">
        <f>LEFT(AmazonProductData[[#This Row],[category-orginal]],FIND("|",AmazonProductData[[#This Row],[category-orginal]]))</f>
        <v>Home&amp;Kitchen|</v>
      </c>
      <c r="H1078" s="1" t="str">
        <f>SUBSTITUTE(AmazonProductData[[#This Row],[category-old3]], "OfficeProducts", "Office Products")</f>
        <v>Home &amp; Kitchen</v>
      </c>
      <c r="I1078" s="1" t="str">
        <f>SUBSTITUTE(AmazonProductData[[#This Row],[Category2]], "&amp;", " &amp; ")</f>
        <v>Home &amp; Kitchen</v>
      </c>
      <c r="J1078" s="1" t="str">
        <f>SUBSTITUTE(AmazonProductData[[#This Row],[category-old2]],"|","")</f>
        <v>Home&amp;Kitchen</v>
      </c>
      <c r="K1078" s="1" t="s">
        <v>2858</v>
      </c>
      <c r="L1078" s="13">
        <v>2199</v>
      </c>
      <c r="M1078" s="13" t="str">
        <f>IF(AmazonProductData[[#This Row],[Actual_price]]&lt;200,"₹200",IF(AmazonProductData[[#This Row],[Actual_price]]&lt;=500,"₹200–₹500"," &gt;₹500)"))</f>
        <v xml:space="preserve"> &gt;₹500)</v>
      </c>
      <c r="N1078" s="36">
        <v>3999</v>
      </c>
      <c r="O1078" s="36" t="str">
        <f>IF(AmazonProductData[[#This Row],[Discount_percentage]]&gt;=0.5,"50% or More","Less Than 50%")</f>
        <v>Less Than 50%</v>
      </c>
      <c r="P1078" s="27">
        <v>0.45</v>
      </c>
      <c r="Q1078" s="32" t="str">
        <f>IF(AmazonProductData[[#This Row],[Rating]]&lt;3,"Good",IF(AmazonProductData[[#This Row],[Rating]]&lt;=3.9,"Very Good","Excellent"))</f>
        <v>Very Good</v>
      </c>
      <c r="R1078" s="32">
        <f>AmazonProductData[[#This Row],[Rating]]*AmazonProductData[[#This Row],[Rating_count]]</f>
        <v>1190</v>
      </c>
      <c r="S1078" s="17">
        <v>3.5</v>
      </c>
      <c r="T1078" s="17">
        <f>AmazonProductData[[#This Row],[Actual_price]]*AmazonProductData[[#This Row],[Rating_count]]</f>
        <v>1359660</v>
      </c>
      <c r="U1078" s="17" t="str">
        <f>IF(AmazonProductData[[#This Row],[Rating_count]]&lt;1000,"Less than 1k Reviews","More than 1k Reviews")</f>
        <v>Less than 1k Reviews</v>
      </c>
      <c r="V1078" s="20">
        <v>340</v>
      </c>
      <c r="W1078" s="1" t="s">
        <v>4087</v>
      </c>
      <c r="X1078" s="1" t="s">
        <v>5280</v>
      </c>
      <c r="Y1078" s="1" t="s">
        <v>6474</v>
      </c>
      <c r="Z1078" s="1" t="s">
        <v>7668</v>
      </c>
      <c r="AA1078" s="1" t="s">
        <v>8862</v>
      </c>
      <c r="AB1078" s="1" t="s">
        <v>10074</v>
      </c>
      <c r="AC1078" s="2" t="s">
        <v>11487</v>
      </c>
      <c r="AD1078" s="4" t="s">
        <v>12951</v>
      </c>
    </row>
    <row r="1079" spans="1:30" x14ac:dyDescent="0.35">
      <c r="A1079" s="3" t="s">
        <v>180</v>
      </c>
      <c r="B1079" s="3" t="str">
        <f>PROPER(AmazonProductData[[#This Row],[P_edit_3]])</f>
        <v>Sony Tv - Remote</v>
      </c>
      <c r="C1079" s="3" t="str">
        <f>SUBSTITUTE(AmazonProductData[[#This Row],[P_edit_2]],"/","")</f>
        <v>Sony TV - Remote</v>
      </c>
      <c r="D1079" s="3" t="str">
        <f>SUBSTITUTE(AmazonProductData[[#This Row],[P_edit_1]],"!!","")</f>
        <v>Sony TV - Remote</v>
      </c>
      <c r="E1079" s="3" t="str">
        <f>LEFT(AmazonProductData[[#This Row],[product_name-original]],FIND("~",SUBSTITUTE(AmazonProductData[[#This Row],[product_name-original]]," ","~",4))-1)</f>
        <v>Sony TV - Remote</v>
      </c>
      <c r="F1079" s="1" t="s">
        <v>1531</v>
      </c>
      <c r="G1079" s="1" t="str">
        <f>LEFT(AmazonProductData[[#This Row],[category-orginal]],FIND("|",AmazonProductData[[#This Row],[category-orginal]]))</f>
        <v>Electronics|</v>
      </c>
      <c r="H1079" s="1" t="str">
        <f>SUBSTITUTE(AmazonProductData[[#This Row],[category-old3]], "OfficeProducts", "Office Products")</f>
        <v>Electronics</v>
      </c>
      <c r="I1079" s="1" t="str">
        <f>SUBSTITUTE(AmazonProductData[[#This Row],[Category2]], "&amp;", " &amp; ")</f>
        <v>Electronics</v>
      </c>
      <c r="J1079" s="1" t="str">
        <f>SUBSTITUTE(AmazonProductData[[#This Row],[category-old2]],"|","")</f>
        <v>Electronics</v>
      </c>
      <c r="K1079" s="1" t="s">
        <v>2692</v>
      </c>
      <c r="L1079" s="13">
        <v>205</v>
      </c>
      <c r="M1079" s="13" t="str">
        <f>IF(AmazonProductData[[#This Row],[Actual_price]]&lt;200,"₹200",IF(AmazonProductData[[#This Row],[Actual_price]]&lt;=500,"₹200–₹500"," &gt;₹500)"))</f>
        <v>₹200–₹500</v>
      </c>
      <c r="N1079" s="36">
        <v>499</v>
      </c>
      <c r="O1079" s="36" t="str">
        <f>IF(AmazonProductData[[#This Row],[Discount_percentage]]&gt;=0.5,"50% or More","Less Than 50%")</f>
        <v>50% or More</v>
      </c>
      <c r="P1079" s="27">
        <v>0.59</v>
      </c>
      <c r="Q1079" s="32" t="str">
        <f>IF(AmazonProductData[[#This Row],[Rating]]&lt;3,"Good",IF(AmazonProductData[[#This Row],[Rating]]&lt;=3.9,"Very Good","Excellent"))</f>
        <v>Very Good</v>
      </c>
      <c r="R1079" s="32">
        <f>AmazonProductData[[#This Row],[Rating]]*AmazonProductData[[#This Row],[Rating_count]]</f>
        <v>1189.3999999999999</v>
      </c>
      <c r="S1079" s="17">
        <v>3.8</v>
      </c>
      <c r="T1079" s="17">
        <f>AmazonProductData[[#This Row],[Actual_price]]*AmazonProductData[[#This Row],[Rating_count]]</f>
        <v>156187</v>
      </c>
      <c r="U1079" s="17" t="str">
        <f>IF(AmazonProductData[[#This Row],[Rating_count]]&lt;1000,"Less than 1k Reviews","More than 1k Reviews")</f>
        <v>Less than 1k Reviews</v>
      </c>
      <c r="V1079" s="20">
        <v>313</v>
      </c>
      <c r="W1079" s="1" t="s">
        <v>3072</v>
      </c>
      <c r="X1079" s="1" t="s">
        <v>4328</v>
      </c>
      <c r="Y1079" s="1" t="s">
        <v>5522</v>
      </c>
      <c r="Z1079" s="1" t="s">
        <v>6716</v>
      </c>
      <c r="AA1079" s="1" t="s">
        <v>7910</v>
      </c>
      <c r="AB1079" s="1" t="s">
        <v>9111</v>
      </c>
      <c r="AC1079" s="2" t="s">
        <v>10358</v>
      </c>
      <c r="AD1079" s="4" t="s">
        <v>11772</v>
      </c>
    </row>
    <row r="1080" spans="1:30" hidden="1" x14ac:dyDescent="0.35">
      <c r="A1080" s="3" t="s">
        <v>509</v>
      </c>
      <c r="B1080" s="3" t="str">
        <f>PROPER(AmazonProductData[[#This Row],[P_edit_3]])</f>
        <v>Urbn 20000 Mah Lithium_Polymer</v>
      </c>
      <c r="C1080" s="3" t="str">
        <f>SUBSTITUTE(AmazonProductData[[#This Row],[P_edit_2]],"/","")</f>
        <v>URBN 20000 mAh Lithium_Polymer</v>
      </c>
      <c r="D1080" s="3" t="str">
        <f>SUBSTITUTE(AmazonProductData[[#This Row],[P_edit_1]],"!!","")</f>
        <v>URBN 20000 mAh Lithium_Polymer</v>
      </c>
      <c r="E1080" s="3" t="str">
        <f>LEFT(AmazonProductData[[#This Row],[product_name-original]],FIND("~",SUBSTITUTE(AmazonProductData[[#This Row],[product_name-original]]," ","~",4))-1)</f>
        <v>URBN 20000 mAh Lithium_Polymer</v>
      </c>
      <c r="F1080" s="1" t="s">
        <v>1848</v>
      </c>
      <c r="G1080" s="1" t="str">
        <f>LEFT(AmazonProductData[[#This Row],[category-orginal]],FIND("|",AmazonProductData[[#This Row],[category-orginal]]))</f>
        <v>Electronics|</v>
      </c>
      <c r="H1080" s="1" t="str">
        <f>SUBSTITUTE(AmazonProductData[[#This Row],[category-old3]], "OfficeProducts", "Office Products")</f>
        <v>Electronics</v>
      </c>
      <c r="I1080" s="1" t="str">
        <f>SUBSTITUTE(AmazonProductData[[#This Row],[Category2]], "&amp;", " &amp; ")</f>
        <v>Electronics</v>
      </c>
      <c r="J1080" s="1" t="str">
        <f>SUBSTITUTE(AmazonProductData[[#This Row],[category-old2]],"|","")</f>
        <v>Electronics</v>
      </c>
      <c r="K1080" s="1" t="s">
        <v>2708</v>
      </c>
      <c r="L1080" s="13">
        <v>2179</v>
      </c>
      <c r="M1080" s="13" t="str">
        <f>IF(AmazonProductData[[#This Row],[Actual_price]]&lt;200,"₹200",IF(AmazonProductData[[#This Row],[Actual_price]]&lt;=500,"₹200–₹500"," &gt;₹500)"))</f>
        <v xml:space="preserve"> &gt;₹500)</v>
      </c>
      <c r="N1080" s="36">
        <v>3999</v>
      </c>
      <c r="O1080" s="36" t="str">
        <f>IF(AmazonProductData[[#This Row],[Discount_percentage]]&gt;=0.5,"50% or More","Less Than 50%")</f>
        <v>Less Than 50%</v>
      </c>
      <c r="P1080" s="27">
        <v>0.46</v>
      </c>
      <c r="Q1080" s="32" t="str">
        <f>IF(AmazonProductData[[#This Row],[Rating]]&lt;3,"Good",IF(AmazonProductData[[#This Row],[Rating]]&lt;=3.9,"Very Good","Excellent"))</f>
        <v>Excellent</v>
      </c>
      <c r="R1080" s="32">
        <f>AmazonProductData[[#This Row],[Rating]]*AmazonProductData[[#This Row],[Rating_count]]</f>
        <v>33520</v>
      </c>
      <c r="S1080" s="17">
        <v>4</v>
      </c>
      <c r="T1080" s="17">
        <f>AmazonProductData[[#This Row],[Actual_price]]*AmazonProductData[[#This Row],[Rating_count]]</f>
        <v>33511620</v>
      </c>
      <c r="U1080" s="17" t="str">
        <f>IF(AmazonProductData[[#This Row],[Rating_count]]&lt;1000,"Less than 1k Reviews","More than 1k Reviews")</f>
        <v>More than 1k Reviews</v>
      </c>
      <c r="V1080" s="20">
        <v>8380</v>
      </c>
      <c r="W1080" s="1" t="s">
        <v>3359</v>
      </c>
      <c r="X1080" s="1" t="s">
        <v>4556</v>
      </c>
      <c r="Y1080" s="1" t="s">
        <v>5750</v>
      </c>
      <c r="Z1080" s="1" t="s">
        <v>6944</v>
      </c>
      <c r="AA1080" s="1" t="s">
        <v>8138</v>
      </c>
      <c r="AB1080" s="1" t="s">
        <v>9345</v>
      </c>
      <c r="AC1080" s="2" t="s">
        <v>10691</v>
      </c>
      <c r="AD1080" s="4" t="s">
        <v>12123</v>
      </c>
    </row>
    <row r="1081" spans="1:30" hidden="1" x14ac:dyDescent="0.35">
      <c r="A1081" s="3" t="s">
        <v>858</v>
      </c>
      <c r="B1081" s="3" t="str">
        <f>PROPER(AmazonProductData[[#This Row],[P_edit_3]])</f>
        <v>Tp-Link Ac1200 Archer A6</v>
      </c>
      <c r="C1081" s="3" t="str">
        <f>SUBSTITUTE(AmazonProductData[[#This Row],[P_edit_2]],"/","")</f>
        <v>TP-Link AC1200 Archer A6</v>
      </c>
      <c r="D1081" s="3" t="str">
        <f>SUBSTITUTE(AmazonProductData[[#This Row],[P_edit_1]],"!!","")</f>
        <v>TP-Link AC1200 Archer A6</v>
      </c>
      <c r="E1081" s="3" t="str">
        <f>LEFT(AmazonProductData[[#This Row],[product_name-original]],FIND("~",SUBSTITUTE(AmazonProductData[[#This Row],[product_name-original]]," ","~",4))-1)</f>
        <v>TP-Link AC1200 Archer A6</v>
      </c>
      <c r="F1081" s="1" t="s">
        <v>2195</v>
      </c>
      <c r="G1081" s="1" t="str">
        <f>LEFT(AmazonProductData[[#This Row],[category-orginal]],FIND("|",AmazonProductData[[#This Row],[category-orginal]]))</f>
        <v>Computers&amp;Accessories|</v>
      </c>
      <c r="H1081" s="1" t="str">
        <f>SUBSTITUTE(AmazonProductData[[#This Row],[category-old3]], "OfficeProducts", "Office Products")</f>
        <v>Computers &amp; Accessories</v>
      </c>
      <c r="I1081" s="1" t="str">
        <f>SUBSTITUTE(AmazonProductData[[#This Row],[Category2]], "&amp;", " &amp; ")</f>
        <v>Computers &amp; Accessories</v>
      </c>
      <c r="J1081" s="1" t="str">
        <f>SUBSTITUTE(AmazonProductData[[#This Row],[category-old2]],"|","")</f>
        <v>Computers&amp;Accessories</v>
      </c>
      <c r="K1081" s="1" t="s">
        <v>2757</v>
      </c>
      <c r="L1081" s="13">
        <v>2499</v>
      </c>
      <c r="M1081" s="13" t="str">
        <f>IF(AmazonProductData[[#This Row],[Actual_price]]&lt;200,"₹200",IF(AmazonProductData[[#This Row],[Actual_price]]&lt;=500,"₹200–₹500"," &gt;₹500)"))</f>
        <v xml:space="preserve"> &gt;₹500)</v>
      </c>
      <c r="N1081" s="36">
        <v>3999</v>
      </c>
      <c r="O1081" s="36" t="str">
        <f>IF(AmazonProductData[[#This Row],[Discount_percentage]]&gt;=0.5,"50% or More","Less Than 50%")</f>
        <v>Less Than 50%</v>
      </c>
      <c r="P1081" s="27">
        <v>0.38</v>
      </c>
      <c r="Q1081" s="32" t="str">
        <f>IF(AmazonProductData[[#This Row],[Rating]]&lt;3,"Good",IF(AmazonProductData[[#This Row],[Rating]]&lt;=3.9,"Very Good","Excellent"))</f>
        <v>Excellent</v>
      </c>
      <c r="R1081" s="32">
        <f>AmazonProductData[[#This Row],[Rating]]*AmazonProductData[[#This Row],[Rating_count]]</f>
        <v>55787.600000000006</v>
      </c>
      <c r="S1081" s="17">
        <v>4.4000000000000004</v>
      </c>
      <c r="T1081" s="17">
        <f>AmazonProductData[[#This Row],[Actual_price]]*AmazonProductData[[#This Row],[Rating_count]]</f>
        <v>50703321</v>
      </c>
      <c r="U1081" s="17" t="str">
        <f>IF(AmazonProductData[[#This Row],[Rating_count]]&lt;1000,"Less than 1k Reviews","More than 1k Reviews")</f>
        <v>More than 1k Reviews</v>
      </c>
      <c r="V1081" s="20">
        <v>12679</v>
      </c>
      <c r="W1081" s="1" t="s">
        <v>3703</v>
      </c>
      <c r="X1081" s="1" t="s">
        <v>4893</v>
      </c>
      <c r="Y1081" s="1" t="s">
        <v>6087</v>
      </c>
      <c r="Z1081" s="1" t="s">
        <v>7281</v>
      </c>
      <c r="AA1081" s="1" t="s">
        <v>8475</v>
      </c>
      <c r="AB1081" s="1" t="s">
        <v>9685</v>
      </c>
      <c r="AC1081" s="2" t="s">
        <v>10816</v>
      </c>
      <c r="AD1081" s="4" t="s">
        <v>12548</v>
      </c>
    </row>
    <row r="1082" spans="1:30" hidden="1" x14ac:dyDescent="0.35">
      <c r="A1082" s="3" t="s">
        <v>664</v>
      </c>
      <c r="B1082" s="3" t="str">
        <f>PROPER(AmazonProductData[[#This Row],[P_edit_3]])</f>
        <v>Redgear Pro Wireless Gamepad</v>
      </c>
      <c r="C1082" s="3" t="str">
        <f>SUBSTITUTE(AmazonProductData[[#This Row],[P_edit_2]],"/","")</f>
        <v>Redgear Pro Wireless Gamepad</v>
      </c>
      <c r="D1082" s="3" t="str">
        <f>SUBSTITUTE(AmazonProductData[[#This Row],[P_edit_1]],"!!","")</f>
        <v>Redgear Pro Wireless Gamepad</v>
      </c>
      <c r="E1082" s="3" t="str">
        <f>LEFT(AmazonProductData[[#This Row],[product_name-original]],FIND("~",SUBSTITUTE(AmazonProductData[[#This Row],[product_name-original]]," ","~",4))-1)</f>
        <v>Redgear Pro Wireless Gamepad</v>
      </c>
      <c r="F1082" s="1" t="s">
        <v>2001</v>
      </c>
      <c r="G1082" s="1" t="str">
        <f>LEFT(AmazonProductData[[#This Row],[category-orginal]],FIND("|",AmazonProductData[[#This Row],[category-orginal]]))</f>
        <v>Computers&amp;Accessories|</v>
      </c>
      <c r="H1082" s="1" t="str">
        <f>SUBSTITUTE(AmazonProductData[[#This Row],[category-old3]], "OfficeProducts", "Office Products")</f>
        <v>Computers &amp; Accessories</v>
      </c>
      <c r="I1082" s="1" t="str">
        <f>SUBSTITUTE(AmazonProductData[[#This Row],[Category2]], "&amp;", " &amp; ")</f>
        <v>Computers &amp; Accessories</v>
      </c>
      <c r="J1082" s="1" t="str">
        <f>SUBSTITUTE(AmazonProductData[[#This Row],[category-old2]],"|","")</f>
        <v>Computers&amp;Accessories</v>
      </c>
      <c r="K1082" s="1" t="s">
        <v>2773</v>
      </c>
      <c r="L1082" s="13">
        <v>1699</v>
      </c>
      <c r="M1082" s="13" t="str">
        <f>IF(AmazonProductData[[#This Row],[Actual_price]]&lt;200,"₹200",IF(AmazonProductData[[#This Row],[Actual_price]]&lt;=500,"₹200–₹500"," &gt;₹500)"))</f>
        <v xml:space="preserve"> &gt;₹500)</v>
      </c>
      <c r="N1082" s="36">
        <v>3999</v>
      </c>
      <c r="O1082" s="36" t="str">
        <f>IF(AmazonProductData[[#This Row],[Discount_percentage]]&gt;=0.5,"50% or More","Less Than 50%")</f>
        <v>50% or More</v>
      </c>
      <c r="P1082" s="27">
        <v>0.57999999999999996</v>
      </c>
      <c r="Q1082" s="32" t="str">
        <f>IF(AmazonProductData[[#This Row],[Rating]]&lt;3,"Good",IF(AmazonProductData[[#This Row],[Rating]]&lt;=3.9,"Very Good","Excellent"))</f>
        <v>Excellent</v>
      </c>
      <c r="R1082" s="32">
        <f>AmazonProductData[[#This Row],[Rating]]*AmazonProductData[[#This Row],[Rating_count]]</f>
        <v>107049.60000000001</v>
      </c>
      <c r="S1082" s="17">
        <v>4.2</v>
      </c>
      <c r="T1082" s="17">
        <f>AmazonProductData[[#This Row],[Actual_price]]*AmazonProductData[[#This Row],[Rating_count]]</f>
        <v>101926512</v>
      </c>
      <c r="U1082" s="17" t="str">
        <f>IF(AmazonProductData[[#This Row],[Rating_count]]&lt;1000,"Less than 1k Reviews","More than 1k Reviews")</f>
        <v>More than 1k Reviews</v>
      </c>
      <c r="V1082" s="20">
        <v>25488</v>
      </c>
      <c r="W1082" s="1" t="s">
        <v>3512</v>
      </c>
      <c r="X1082" s="1" t="s">
        <v>4704</v>
      </c>
      <c r="Y1082" s="1" t="s">
        <v>5898</v>
      </c>
      <c r="Z1082" s="1" t="s">
        <v>7092</v>
      </c>
      <c r="AA1082" s="1" t="s">
        <v>8286</v>
      </c>
      <c r="AB1082" s="1" t="s">
        <v>9494</v>
      </c>
      <c r="AC1082" s="2" t="s">
        <v>10879</v>
      </c>
      <c r="AD1082" s="4" t="s">
        <v>12325</v>
      </c>
    </row>
    <row r="1083" spans="1:30" hidden="1" x14ac:dyDescent="0.35">
      <c r="A1083" s="3" t="s">
        <v>359</v>
      </c>
      <c r="B1083" s="3" t="str">
        <f>PROPER(AmazonProductData[[#This Row],[P_edit_3]])</f>
        <v>Noise Colorfit Pulse Grand</v>
      </c>
      <c r="C1083" s="3" t="str">
        <f>SUBSTITUTE(AmazonProductData[[#This Row],[P_edit_2]],"/","")</f>
        <v>Noise ColorFit Pulse Grand</v>
      </c>
      <c r="D1083" s="3" t="str">
        <f>SUBSTITUTE(AmazonProductData[[#This Row],[P_edit_1]],"!!","")</f>
        <v>Noise ColorFit Pulse Grand</v>
      </c>
      <c r="E1083" s="3" t="str">
        <f>LEFT(AmazonProductData[[#This Row],[product_name-original]],FIND("~",SUBSTITUTE(AmazonProductData[[#This Row],[product_name-original]]," ","~",4))-1)</f>
        <v>Noise ColorFit Pulse Grand</v>
      </c>
      <c r="F1083" s="1" t="s">
        <v>1708</v>
      </c>
      <c r="G1083" s="1" t="str">
        <f>LEFT(AmazonProductData[[#This Row],[category-orginal]],FIND("|",AmazonProductData[[#This Row],[category-orginal]]))</f>
        <v>Electronics|</v>
      </c>
      <c r="H1083" s="1" t="str">
        <f>SUBSTITUTE(AmazonProductData[[#This Row],[category-old3]], "OfficeProducts", "Office Products")</f>
        <v>Electronics</v>
      </c>
      <c r="I1083" s="1" t="str">
        <f>SUBSTITUTE(AmazonProductData[[#This Row],[Category2]], "&amp;", " &amp; ")</f>
        <v>Electronics</v>
      </c>
      <c r="J1083" s="1" t="str">
        <f>SUBSTITUTE(AmazonProductData[[#This Row],[category-old2]],"|","")</f>
        <v>Electronics</v>
      </c>
      <c r="K1083" s="1" t="s">
        <v>2707</v>
      </c>
      <c r="L1083" s="13">
        <v>1599</v>
      </c>
      <c r="M1083" s="13" t="str">
        <f>IF(AmazonProductData[[#This Row],[Actual_price]]&lt;200,"₹200",IF(AmazonProductData[[#This Row],[Actual_price]]&lt;=500,"₹200–₹500"," &gt;₹500)"))</f>
        <v xml:space="preserve"> &gt;₹500)</v>
      </c>
      <c r="N1083" s="36">
        <v>3999</v>
      </c>
      <c r="O1083" s="36" t="str">
        <f>IF(AmazonProductData[[#This Row],[Discount_percentage]]&gt;=0.5,"50% or More","Less Than 50%")</f>
        <v>50% or More</v>
      </c>
      <c r="P1083" s="27">
        <v>0.6</v>
      </c>
      <c r="Q1083" s="32" t="str">
        <f>IF(AmazonProductData[[#This Row],[Rating]]&lt;3,"Good",IF(AmazonProductData[[#This Row],[Rating]]&lt;=3.9,"Very Good","Excellent"))</f>
        <v>Excellent</v>
      </c>
      <c r="R1083" s="32">
        <f>AmazonProductData[[#This Row],[Rating]]*AmazonProductData[[#This Row],[Rating_count]]</f>
        <v>121016</v>
      </c>
      <c r="S1083" s="17">
        <v>4</v>
      </c>
      <c r="T1083" s="17">
        <f>AmazonProductData[[#This Row],[Actual_price]]*AmazonProductData[[#This Row],[Rating_count]]</f>
        <v>120985746</v>
      </c>
      <c r="U1083" s="17" t="str">
        <f>IF(AmazonProductData[[#This Row],[Rating_count]]&lt;1000,"Less than 1k Reviews","More than 1k Reviews")</f>
        <v>More than 1k Reviews</v>
      </c>
      <c r="V1083" s="20">
        <v>30254</v>
      </c>
      <c r="W1083" s="1" t="s">
        <v>3236</v>
      </c>
      <c r="X1083" s="1" t="s">
        <v>4465</v>
      </c>
      <c r="Y1083" s="1" t="s">
        <v>5659</v>
      </c>
      <c r="Z1083" s="1" t="s">
        <v>6853</v>
      </c>
      <c r="AA1083" s="1" t="s">
        <v>8047</v>
      </c>
      <c r="AB1083" s="1" t="s">
        <v>9251</v>
      </c>
      <c r="AC1083" s="2" t="s">
        <v>10533</v>
      </c>
      <c r="AD1083" s="4" t="s">
        <v>11951</v>
      </c>
    </row>
    <row r="1084" spans="1:30" hidden="1" x14ac:dyDescent="0.35">
      <c r="A1084" s="3" t="s">
        <v>546</v>
      </c>
      <c r="B1084" s="3" t="str">
        <f>PROPER(AmazonProductData[[#This Row],[P_edit_3]])</f>
        <v>Noise Colorfit Pulse Grand</v>
      </c>
      <c r="C1084" s="3" t="str">
        <f>SUBSTITUTE(AmazonProductData[[#This Row],[P_edit_2]],"/","")</f>
        <v>Noise ColorFit Pulse Grand</v>
      </c>
      <c r="D1084" s="3" t="str">
        <f>SUBSTITUTE(AmazonProductData[[#This Row],[P_edit_1]],"!!","")</f>
        <v>Noise ColorFit Pulse Grand</v>
      </c>
      <c r="E1084" s="3" t="str">
        <f>LEFT(AmazonProductData[[#This Row],[product_name-original]],FIND("~",SUBSTITUTE(AmazonProductData[[#This Row],[product_name-original]]," ","~",4))-1)</f>
        <v>Noise ColorFit Pulse Grand</v>
      </c>
      <c r="F1084" s="1" t="s">
        <v>1884</v>
      </c>
      <c r="G1084" s="1" t="str">
        <f>LEFT(AmazonProductData[[#This Row],[category-orginal]],FIND("|",AmazonProductData[[#This Row],[category-orginal]]))</f>
        <v>Electronics|</v>
      </c>
      <c r="H1084" s="1" t="str">
        <f>SUBSTITUTE(AmazonProductData[[#This Row],[category-old3]], "OfficeProducts", "Office Products")</f>
        <v>Electronics</v>
      </c>
      <c r="I1084" s="1" t="str">
        <f>SUBSTITUTE(AmazonProductData[[#This Row],[Category2]], "&amp;", " &amp; ")</f>
        <v>Electronics</v>
      </c>
      <c r="J1084" s="1" t="str">
        <f>SUBSTITUTE(AmazonProductData[[#This Row],[category-old2]],"|","")</f>
        <v>Electronics</v>
      </c>
      <c r="K1084" s="1" t="s">
        <v>2707</v>
      </c>
      <c r="L1084" s="13">
        <v>1999</v>
      </c>
      <c r="M1084" s="13" t="str">
        <f>IF(AmazonProductData[[#This Row],[Actual_price]]&lt;200,"₹200",IF(AmazonProductData[[#This Row],[Actual_price]]&lt;=500,"₹200–₹500"," &gt;₹500)"))</f>
        <v xml:space="preserve"> &gt;₹500)</v>
      </c>
      <c r="N1084" s="36">
        <v>3999</v>
      </c>
      <c r="O1084" s="36" t="str">
        <f>IF(AmazonProductData[[#This Row],[Discount_percentage]]&gt;=0.5,"50% or More","Less Than 50%")</f>
        <v>50% or More</v>
      </c>
      <c r="P1084" s="27">
        <v>0.5</v>
      </c>
      <c r="Q1084" s="32" t="str">
        <f>IF(AmazonProductData[[#This Row],[Rating]]&lt;3,"Good",IF(AmazonProductData[[#This Row],[Rating]]&lt;=3.9,"Very Good","Excellent"))</f>
        <v>Excellent</v>
      </c>
      <c r="R1084" s="32">
        <f>AmazonProductData[[#This Row],[Rating]]*AmazonProductData[[#This Row],[Rating_count]]</f>
        <v>121016</v>
      </c>
      <c r="S1084" s="17">
        <v>4</v>
      </c>
      <c r="T1084" s="17">
        <f>AmazonProductData[[#This Row],[Actual_price]]*AmazonProductData[[#This Row],[Rating_count]]</f>
        <v>120985746</v>
      </c>
      <c r="U1084" s="17" t="str">
        <f>IF(AmazonProductData[[#This Row],[Rating_count]]&lt;1000,"Less than 1k Reviews","More than 1k Reviews")</f>
        <v>More than 1k Reviews</v>
      </c>
      <c r="V1084" s="20">
        <v>30254</v>
      </c>
      <c r="W1084" s="1" t="s">
        <v>3395</v>
      </c>
      <c r="X1084" s="1" t="s">
        <v>4586</v>
      </c>
      <c r="Y1084" s="1" t="s">
        <v>5780</v>
      </c>
      <c r="Z1084" s="1" t="s">
        <v>6974</v>
      </c>
      <c r="AA1084" s="1" t="s">
        <v>8168</v>
      </c>
      <c r="AB1084" s="1" t="s">
        <v>9375</v>
      </c>
      <c r="AC1084" s="2" t="s">
        <v>10730</v>
      </c>
      <c r="AD1084" s="4" t="s">
        <v>12165</v>
      </c>
    </row>
    <row r="1085" spans="1:30" hidden="1" x14ac:dyDescent="0.35">
      <c r="A1085" s="3" t="s">
        <v>359</v>
      </c>
      <c r="B1085" s="3" t="str">
        <f>PROPER(AmazonProductData[[#This Row],[P_edit_3]])</f>
        <v>Noise Colorfit Pulse Grand</v>
      </c>
      <c r="C1085" s="3" t="str">
        <f>SUBSTITUTE(AmazonProductData[[#This Row],[P_edit_2]],"/","")</f>
        <v>Noise ColorFit Pulse Grand</v>
      </c>
      <c r="D1085" s="3" t="str">
        <f>SUBSTITUTE(AmazonProductData[[#This Row],[P_edit_1]],"!!","")</f>
        <v>Noise ColorFit Pulse Grand</v>
      </c>
      <c r="E1085" s="3" t="str">
        <f>LEFT(AmazonProductData[[#This Row],[product_name-original]],FIND("~",SUBSTITUTE(AmazonProductData[[#This Row],[product_name-original]]," ","~",4))-1)</f>
        <v>Noise ColorFit Pulse Grand</v>
      </c>
      <c r="F1085" s="1" t="s">
        <v>1708</v>
      </c>
      <c r="G1085" s="1" t="str">
        <f>LEFT(AmazonProductData[[#This Row],[category-orginal]],FIND("|",AmazonProductData[[#This Row],[category-orginal]]))</f>
        <v>Electronics|</v>
      </c>
      <c r="H1085" s="1" t="str">
        <f>SUBSTITUTE(AmazonProductData[[#This Row],[category-old3]], "OfficeProducts", "Office Products")</f>
        <v>Electronics</v>
      </c>
      <c r="I1085" s="1" t="str">
        <f>SUBSTITUTE(AmazonProductData[[#This Row],[Category2]], "&amp;", " &amp; ")</f>
        <v>Electronics</v>
      </c>
      <c r="J1085" s="1" t="str">
        <f>SUBSTITUTE(AmazonProductData[[#This Row],[category-old2]],"|","")</f>
        <v>Electronics</v>
      </c>
      <c r="K1085" s="1" t="s">
        <v>2707</v>
      </c>
      <c r="L1085" s="13">
        <v>1599</v>
      </c>
      <c r="M1085" s="13" t="str">
        <f>IF(AmazonProductData[[#This Row],[Actual_price]]&lt;200,"₹200",IF(AmazonProductData[[#This Row],[Actual_price]]&lt;=500,"₹200–₹500"," &gt;₹500)"))</f>
        <v xml:space="preserve"> &gt;₹500)</v>
      </c>
      <c r="N1085" s="36">
        <v>3999</v>
      </c>
      <c r="O1085" s="36" t="str">
        <f>IF(AmazonProductData[[#This Row],[Discount_percentage]]&gt;=0.5,"50% or More","Less Than 50%")</f>
        <v>50% or More</v>
      </c>
      <c r="P1085" s="27">
        <v>0.6</v>
      </c>
      <c r="Q1085" s="32" t="str">
        <f>IF(AmazonProductData[[#This Row],[Rating]]&lt;3,"Good",IF(AmazonProductData[[#This Row],[Rating]]&lt;=3.9,"Very Good","Excellent"))</f>
        <v>Excellent</v>
      </c>
      <c r="R1085" s="32">
        <f>AmazonProductData[[#This Row],[Rating]]*AmazonProductData[[#This Row],[Rating_count]]</f>
        <v>121016</v>
      </c>
      <c r="S1085" s="17">
        <v>4</v>
      </c>
      <c r="T1085" s="17">
        <f>AmazonProductData[[#This Row],[Actual_price]]*AmazonProductData[[#This Row],[Rating_count]]</f>
        <v>120985746</v>
      </c>
      <c r="U1085" s="17" t="str">
        <f>IF(AmazonProductData[[#This Row],[Rating_count]]&lt;1000,"Less than 1k Reviews","More than 1k Reviews")</f>
        <v>More than 1k Reviews</v>
      </c>
      <c r="V1085" s="20">
        <v>30254</v>
      </c>
      <c r="W1085" s="1" t="s">
        <v>3236</v>
      </c>
      <c r="X1085" s="1" t="s">
        <v>4586</v>
      </c>
      <c r="Y1085" s="1" t="s">
        <v>5780</v>
      </c>
      <c r="Z1085" s="1" t="s">
        <v>6974</v>
      </c>
      <c r="AA1085" s="1" t="s">
        <v>8168</v>
      </c>
      <c r="AB1085" s="1" t="s">
        <v>9375</v>
      </c>
      <c r="AC1085" s="2" t="s">
        <v>10764</v>
      </c>
      <c r="AD1085" s="4" t="s">
        <v>12199</v>
      </c>
    </row>
    <row r="1086" spans="1:30" hidden="1" x14ac:dyDescent="0.35">
      <c r="A1086" s="3" t="s">
        <v>796</v>
      </c>
      <c r="B1086" s="3" t="str">
        <f>PROPER(AmazonProductData[[#This Row],[P_edit_3]])</f>
        <v>Infinity (Jbl Glide 510,</v>
      </c>
      <c r="C1086" s="3" t="str">
        <f>SUBSTITUTE(AmazonProductData[[#This Row],[P_edit_2]],"/","")</f>
        <v>Infinity (JBL Glide 510,</v>
      </c>
      <c r="D1086" s="3" t="str">
        <f>SUBSTITUTE(AmazonProductData[[#This Row],[P_edit_1]],"!!","")</f>
        <v>Infinity (JBL Glide 510,</v>
      </c>
      <c r="E1086" s="3" t="str">
        <f>LEFT(AmazonProductData[[#This Row],[product_name-original]],FIND("~",SUBSTITUTE(AmazonProductData[[#This Row],[product_name-original]]," ","~",4))-1)</f>
        <v>Infinity (JBL Glide 510,</v>
      </c>
      <c r="F1086" s="1" t="s">
        <v>2133</v>
      </c>
      <c r="G1086" s="1" t="str">
        <f>LEFT(AmazonProductData[[#This Row],[category-orginal]],FIND("|",AmazonProductData[[#This Row],[category-orginal]]))</f>
        <v>Electronics|</v>
      </c>
      <c r="H1086" s="1" t="str">
        <f>SUBSTITUTE(AmazonProductData[[#This Row],[category-old3]], "OfficeProducts", "Office Products")</f>
        <v>Electronics</v>
      </c>
      <c r="I1086" s="1" t="str">
        <f>SUBSTITUTE(AmazonProductData[[#This Row],[Category2]], "&amp;", " &amp; ")</f>
        <v>Electronics</v>
      </c>
      <c r="J1086" s="1" t="str">
        <f>SUBSTITUTE(AmazonProductData[[#This Row],[category-old2]],"|","")</f>
        <v>Electronics</v>
      </c>
      <c r="K1086" s="1" t="s">
        <v>2727</v>
      </c>
      <c r="L1086" s="13">
        <v>1499</v>
      </c>
      <c r="M1086" s="13" t="str">
        <f>IF(AmazonProductData[[#This Row],[Actual_price]]&lt;200,"₹200",IF(AmazonProductData[[#This Row],[Actual_price]]&lt;=500,"₹200–₹500"," &gt;₹500)"))</f>
        <v xml:space="preserve"> &gt;₹500)</v>
      </c>
      <c r="N1086" s="36">
        <v>3999</v>
      </c>
      <c r="O1086" s="36" t="str">
        <f>IF(AmazonProductData[[#This Row],[Discount_percentage]]&gt;=0.5,"50% or More","Less Than 50%")</f>
        <v>50% or More</v>
      </c>
      <c r="P1086" s="27">
        <v>0.63</v>
      </c>
      <c r="Q1086" s="32" t="str">
        <f>IF(AmazonProductData[[#This Row],[Rating]]&lt;3,"Good",IF(AmazonProductData[[#This Row],[Rating]]&lt;=3.9,"Very Good","Excellent"))</f>
        <v>Excellent</v>
      </c>
      <c r="R1086" s="32">
        <f>AmazonProductData[[#This Row],[Rating]]*AmazonProductData[[#This Row],[Rating_count]]</f>
        <v>179655</v>
      </c>
      <c r="S1086" s="17">
        <v>4.2</v>
      </c>
      <c r="T1086" s="17">
        <f>AmazonProductData[[#This Row],[Actual_price]]*AmazonProductData[[#This Row],[Rating_count]]</f>
        <v>171057225</v>
      </c>
      <c r="U1086" s="17" t="str">
        <f>IF(AmazonProductData[[#This Row],[Rating_count]]&lt;1000,"Less than 1k Reviews","More than 1k Reviews")</f>
        <v>More than 1k Reviews</v>
      </c>
      <c r="V1086" s="20">
        <v>42775</v>
      </c>
      <c r="W1086" s="1" t="s">
        <v>3641</v>
      </c>
      <c r="X1086" s="1" t="s">
        <v>4835</v>
      </c>
      <c r="Y1086" s="1" t="s">
        <v>6029</v>
      </c>
      <c r="Z1086" s="1" t="s">
        <v>7223</v>
      </c>
      <c r="AA1086" s="1" t="s">
        <v>8417</v>
      </c>
      <c r="AB1086" s="1" t="s">
        <v>9627</v>
      </c>
      <c r="AC1086" s="2" t="s">
        <v>11023</v>
      </c>
      <c r="AD1086" s="4" t="s">
        <v>12475</v>
      </c>
    </row>
    <row r="1087" spans="1:30" hidden="1" x14ac:dyDescent="0.35">
      <c r="A1087" s="3" t="s">
        <v>392</v>
      </c>
      <c r="B1087" s="3" t="str">
        <f>PROPER(AmazonProductData[[#This Row],[P_edit_3]])</f>
        <v>Samsung Evo Plus 128Gb</v>
      </c>
      <c r="C1087" s="3" t="str">
        <f>SUBSTITUTE(AmazonProductData[[#This Row],[P_edit_2]],"/","")</f>
        <v>Samsung EVO Plus 128GB</v>
      </c>
      <c r="D1087" s="3" t="str">
        <f>SUBSTITUTE(AmazonProductData[[#This Row],[P_edit_1]],"!!","")</f>
        <v>Samsung EVO Plus 128GB</v>
      </c>
      <c r="E1087" s="3" t="str">
        <f>LEFT(AmazonProductData[[#This Row],[product_name-original]],FIND("~",SUBSTITUTE(AmazonProductData[[#This Row],[product_name-original]]," ","~",4))-1)</f>
        <v>Samsung EVO Plus 128GB</v>
      </c>
      <c r="F1087" s="1" t="s">
        <v>1736</v>
      </c>
      <c r="G1087" s="1" t="str">
        <f>LEFT(AmazonProductData[[#This Row],[category-orginal]],FIND("|",AmazonProductData[[#This Row],[category-orginal]]))</f>
        <v>Electronics|</v>
      </c>
      <c r="H1087" s="1" t="str">
        <f>SUBSTITUTE(AmazonProductData[[#This Row],[category-old3]], "OfficeProducts", "Office Products")</f>
        <v>Electronics</v>
      </c>
      <c r="I1087" s="1" t="str">
        <f>SUBSTITUTE(AmazonProductData[[#This Row],[Category2]], "&amp;", " &amp; ")</f>
        <v>Electronics</v>
      </c>
      <c r="J1087" s="1" t="str">
        <f>SUBSTITUTE(AmazonProductData[[#This Row],[category-old2]],"|","")</f>
        <v>Electronics</v>
      </c>
      <c r="K1087" s="1" t="s">
        <v>2710</v>
      </c>
      <c r="L1087" s="13">
        <v>1059</v>
      </c>
      <c r="M1087" s="13" t="str">
        <f>IF(AmazonProductData[[#This Row],[Actual_price]]&lt;200,"₹200",IF(AmazonProductData[[#This Row],[Actual_price]]&lt;=500,"₹200–₹500"," &gt;₹500)"))</f>
        <v xml:space="preserve"> &gt;₹500)</v>
      </c>
      <c r="N1087" s="36">
        <v>3999</v>
      </c>
      <c r="O1087" s="36" t="str">
        <f>IF(AmazonProductData[[#This Row],[Discount_percentage]]&gt;=0.5,"50% or More","Less Than 50%")</f>
        <v>50% or More</v>
      </c>
      <c r="P1087" s="27">
        <v>0.74</v>
      </c>
      <c r="Q1087" s="32" t="str">
        <f>IF(AmazonProductData[[#This Row],[Rating]]&lt;3,"Good",IF(AmazonProductData[[#This Row],[Rating]]&lt;=3.9,"Very Good","Excellent"))</f>
        <v>Excellent</v>
      </c>
      <c r="R1087" s="32">
        <f>AmazonProductData[[#This Row],[Rating]]*AmazonProductData[[#This Row],[Rating_count]]</f>
        <v>602150.5</v>
      </c>
      <c r="S1087" s="17">
        <v>4.3</v>
      </c>
      <c r="T1087" s="17">
        <f>AmazonProductData[[#This Row],[Actual_price]]*AmazonProductData[[#This Row],[Rating_count]]</f>
        <v>559999965</v>
      </c>
      <c r="U1087" s="17" t="str">
        <f>IF(AmazonProductData[[#This Row],[Rating_count]]&lt;1000,"Less than 1k Reviews","More than 1k Reviews")</f>
        <v>More than 1k Reviews</v>
      </c>
      <c r="V1087" s="20">
        <v>140035</v>
      </c>
      <c r="W1087" s="1" t="s">
        <v>3265</v>
      </c>
      <c r="X1087" s="1" t="s">
        <v>4634</v>
      </c>
      <c r="Y1087" s="1" t="s">
        <v>5828</v>
      </c>
      <c r="Z1087" s="1" t="s">
        <v>7022</v>
      </c>
      <c r="AA1087" s="1" t="s">
        <v>8216</v>
      </c>
      <c r="AB1087" s="1" t="s">
        <v>9423</v>
      </c>
      <c r="AC1087" s="2" t="s">
        <v>10796</v>
      </c>
      <c r="AD1087" s="4" t="s">
        <v>12233</v>
      </c>
    </row>
    <row r="1088" spans="1:30" hidden="1" x14ac:dyDescent="0.35">
      <c r="A1088" s="3" t="s">
        <v>392</v>
      </c>
      <c r="B1088" s="3" t="str">
        <f>PROPER(AmazonProductData[[#This Row],[P_edit_3]])</f>
        <v>Samsung Evo Plus 128Gb</v>
      </c>
      <c r="C1088" s="3" t="str">
        <f>SUBSTITUTE(AmazonProductData[[#This Row],[P_edit_2]],"/","")</f>
        <v>Samsung EVO Plus 128GB</v>
      </c>
      <c r="D1088" s="3" t="str">
        <f>SUBSTITUTE(AmazonProductData[[#This Row],[P_edit_1]],"!!","")</f>
        <v>Samsung EVO Plus 128GB</v>
      </c>
      <c r="E1088" s="3" t="str">
        <f>LEFT(AmazonProductData[[#This Row],[product_name-original]],FIND("~",SUBSTITUTE(AmazonProductData[[#This Row],[product_name-original]]," ","~",4))-1)</f>
        <v>Samsung EVO Plus 128GB</v>
      </c>
      <c r="F1088" s="1" t="s">
        <v>1736</v>
      </c>
      <c r="G1088" s="1" t="str">
        <f>LEFT(AmazonProductData[[#This Row],[category-orginal]],FIND("|",AmazonProductData[[#This Row],[category-orginal]]))</f>
        <v>Electronics|</v>
      </c>
      <c r="H1088" s="1" t="str">
        <f>SUBSTITUTE(AmazonProductData[[#This Row],[category-old3]], "OfficeProducts", "Office Products")</f>
        <v>Electronics</v>
      </c>
      <c r="I1088" s="1" t="str">
        <f>SUBSTITUTE(AmazonProductData[[#This Row],[Category2]], "&amp;", " &amp; ")</f>
        <v>Electronics</v>
      </c>
      <c r="J1088" s="1" t="str">
        <f>SUBSTITUTE(AmazonProductData[[#This Row],[category-old2]],"|","")</f>
        <v>Electronics</v>
      </c>
      <c r="K1088" s="1" t="s">
        <v>2710</v>
      </c>
      <c r="L1088" s="13">
        <v>1149</v>
      </c>
      <c r="M1088" s="13" t="str">
        <f>IF(AmazonProductData[[#This Row],[Actual_price]]&lt;200,"₹200",IF(AmazonProductData[[#This Row],[Actual_price]]&lt;=500,"₹200–₹500"," &gt;₹500)"))</f>
        <v xml:space="preserve"> &gt;₹500)</v>
      </c>
      <c r="N1088" s="36">
        <v>3999</v>
      </c>
      <c r="O1088" s="36" t="str">
        <f>IF(AmazonProductData[[#This Row],[Discount_percentage]]&gt;=0.5,"50% or More","Less Than 50%")</f>
        <v>50% or More</v>
      </c>
      <c r="P1088" s="27">
        <v>0.71</v>
      </c>
      <c r="Q1088" s="32" t="str">
        <f>IF(AmazonProductData[[#This Row],[Rating]]&lt;3,"Good",IF(AmazonProductData[[#This Row],[Rating]]&lt;=3.9,"Very Good","Excellent"))</f>
        <v>Excellent</v>
      </c>
      <c r="R1088" s="32">
        <f>AmazonProductData[[#This Row],[Rating]]*AmazonProductData[[#This Row],[Rating_count]]</f>
        <v>602154.79999999993</v>
      </c>
      <c r="S1088" s="17">
        <v>4.3</v>
      </c>
      <c r="T1088" s="17">
        <f>AmazonProductData[[#This Row],[Actual_price]]*AmazonProductData[[#This Row],[Rating_count]]</f>
        <v>560003964</v>
      </c>
      <c r="U1088" s="17" t="str">
        <f>IF(AmazonProductData[[#This Row],[Rating_count]]&lt;1000,"Less than 1k Reviews","More than 1k Reviews")</f>
        <v>More than 1k Reviews</v>
      </c>
      <c r="V1088" s="20">
        <v>140036</v>
      </c>
      <c r="W1088" s="1" t="s">
        <v>3265</v>
      </c>
      <c r="X1088" s="1" t="s">
        <v>4485</v>
      </c>
      <c r="Y1088" s="1" t="s">
        <v>5679</v>
      </c>
      <c r="Z1088" s="1" t="s">
        <v>6873</v>
      </c>
      <c r="AA1088" s="1" t="s">
        <v>8067</v>
      </c>
      <c r="AB1088" s="1" t="s">
        <v>9273</v>
      </c>
      <c r="AC1088" s="2" t="s">
        <v>10571</v>
      </c>
      <c r="AD1088" s="4" t="s">
        <v>11989</v>
      </c>
    </row>
    <row r="1089" spans="1:30" x14ac:dyDescent="0.35">
      <c r="A1089" s="3" t="s">
        <v>1011</v>
      </c>
      <c r="B1089" s="3" t="str">
        <f>PROPER(AmazonProductData[[#This Row],[P_edit_3]])</f>
        <v>Wipro Vesta 1.8 Litre</v>
      </c>
      <c r="C1089" s="3" t="str">
        <f>SUBSTITUTE(AmazonProductData[[#This Row],[P_edit_2]],"/","")</f>
        <v>Wipro Vesta 1.8 litre</v>
      </c>
      <c r="D1089" s="3" t="str">
        <f>SUBSTITUTE(AmazonProductData[[#This Row],[P_edit_1]],"!!","")</f>
        <v>Wipro Vesta 1.8 litre</v>
      </c>
      <c r="E1089" s="3" t="str">
        <f>LEFT(AmazonProductData[[#This Row],[product_name-original]],FIND("~",SUBSTITUTE(AmazonProductData[[#This Row],[product_name-original]]," ","~",4))-1)</f>
        <v>Wipro Vesta 1.8 litre</v>
      </c>
      <c r="F1089" s="1" t="s">
        <v>2348</v>
      </c>
      <c r="G1089" s="1" t="str">
        <f>LEFT(AmazonProductData[[#This Row],[category-orginal]],FIND("|",AmazonProductData[[#This Row],[category-orginal]]))</f>
        <v>Home&amp;Kitchen|</v>
      </c>
      <c r="H1089" s="1" t="str">
        <f>SUBSTITUTE(AmazonProductData[[#This Row],[category-old3]], "OfficeProducts", "Office Products")</f>
        <v>Home &amp; Kitchen</v>
      </c>
      <c r="I1089" s="1" t="str">
        <f>SUBSTITUTE(AmazonProductData[[#This Row],[Category2]], "&amp;", " &amp; ")</f>
        <v>Home &amp; Kitchen</v>
      </c>
      <c r="J1089" s="1" t="str">
        <f>SUBSTITUTE(AmazonProductData[[#This Row],[category-old2]],"|","")</f>
        <v>Home&amp;Kitchen</v>
      </c>
      <c r="K1089" s="1" t="s">
        <v>2842</v>
      </c>
      <c r="L1089" s="13">
        <v>1299</v>
      </c>
      <c r="M1089" s="13" t="str">
        <f>IF(AmazonProductData[[#This Row],[Actual_price]]&lt;200,"₹200",IF(AmazonProductData[[#This Row],[Actual_price]]&lt;=500,"₹200–₹500"," &gt;₹500)"))</f>
        <v xml:space="preserve"> &gt;₹500)</v>
      </c>
      <c r="N1089" s="36">
        <v>1999</v>
      </c>
      <c r="O1089" s="36" t="str">
        <f>IF(AmazonProductData[[#This Row],[Discount_percentage]]&gt;=0.5,"50% or More","Less Than 50%")</f>
        <v>Less Than 50%</v>
      </c>
      <c r="P1089" s="27">
        <v>0.35</v>
      </c>
      <c r="Q1089" s="32" t="str">
        <f>IF(AmazonProductData[[#This Row],[Rating]]&lt;3,"Good",IF(AmazonProductData[[#This Row],[Rating]]&lt;=3.9,"Very Good","Excellent"))</f>
        <v>Very Good</v>
      </c>
      <c r="R1089" s="32">
        <f>AmazonProductData[[#This Row],[Rating]]*AmazonProductData[[#This Row],[Rating_count]]</f>
        <v>1181.8</v>
      </c>
      <c r="S1089" s="17">
        <v>3.8</v>
      </c>
      <c r="T1089" s="17">
        <f>AmazonProductData[[#This Row],[Actual_price]]*AmazonProductData[[#This Row],[Rating_count]]</f>
        <v>621689</v>
      </c>
      <c r="U1089" s="17" t="str">
        <f>IF(AmazonProductData[[#This Row],[Rating_count]]&lt;1000,"Less than 1k Reviews","More than 1k Reviews")</f>
        <v>Less than 1k Reviews</v>
      </c>
      <c r="V1089" s="20">
        <v>311</v>
      </c>
      <c r="W1089" s="1" t="s">
        <v>3855</v>
      </c>
      <c r="X1089" s="1" t="s">
        <v>5046</v>
      </c>
      <c r="Y1089" s="1" t="s">
        <v>6240</v>
      </c>
      <c r="Z1089" s="1" t="s">
        <v>7434</v>
      </c>
      <c r="AA1089" s="1" t="s">
        <v>8628</v>
      </c>
      <c r="AB1089" s="1" t="s">
        <v>9840</v>
      </c>
      <c r="AC1089" s="2" t="s">
        <v>11254</v>
      </c>
      <c r="AD1089" s="4" t="s">
        <v>12717</v>
      </c>
    </row>
    <row r="1090" spans="1:30" hidden="1" x14ac:dyDescent="0.35">
      <c r="A1090" s="3" t="s">
        <v>803</v>
      </c>
      <c r="B1090" s="3" t="str">
        <f>PROPER(AmazonProductData[[#This Row],[P_edit_3]])</f>
        <v>Western Digital Wd Green</v>
      </c>
      <c r="C1090" s="3" t="str">
        <f>SUBSTITUTE(AmazonProductData[[#This Row],[P_edit_2]],"/","")</f>
        <v>Western Digital WD Green</v>
      </c>
      <c r="D1090" s="3" t="str">
        <f>SUBSTITUTE(AmazonProductData[[#This Row],[P_edit_1]],"!!","")</f>
        <v>Western Digital WD Green</v>
      </c>
      <c r="E1090" s="3" t="str">
        <f>LEFT(AmazonProductData[[#This Row],[product_name-original]],FIND("~",SUBSTITUTE(AmazonProductData[[#This Row],[product_name-original]]," ","~",4))-1)</f>
        <v>Western Digital WD Green</v>
      </c>
      <c r="F1090" s="1" t="s">
        <v>2140</v>
      </c>
      <c r="G1090" s="1" t="str">
        <f>LEFT(AmazonProductData[[#This Row],[category-orginal]],FIND("|",AmazonProductData[[#This Row],[category-orginal]]))</f>
        <v>Computers&amp;Accessories|</v>
      </c>
      <c r="H1090" s="1" t="str">
        <f>SUBSTITUTE(AmazonProductData[[#This Row],[category-old3]], "OfficeProducts", "Office Products")</f>
        <v>Computers &amp; Accessories</v>
      </c>
      <c r="I1090" s="1" t="str">
        <f>SUBSTITUTE(AmazonProductData[[#This Row],[Category2]], "&amp;", " &amp; ")</f>
        <v>Computers &amp; Accessories</v>
      </c>
      <c r="J1090" s="1" t="str">
        <f>SUBSTITUTE(AmazonProductData[[#This Row],[category-old2]],"|","")</f>
        <v>Computers&amp;Accessories</v>
      </c>
      <c r="K1090" s="1" t="s">
        <v>2795</v>
      </c>
      <c r="L1090" s="13">
        <v>1709</v>
      </c>
      <c r="M1090" s="13" t="str">
        <f>IF(AmazonProductData[[#This Row],[Actual_price]]&lt;200,"₹200",IF(AmazonProductData[[#This Row],[Actual_price]]&lt;=500,"₹200–₹500"," &gt;₹500)"))</f>
        <v xml:space="preserve"> &gt;₹500)</v>
      </c>
      <c r="N1090" s="36">
        <v>4000</v>
      </c>
      <c r="O1090" s="36" t="str">
        <f>IF(AmazonProductData[[#This Row],[Discount_percentage]]&gt;=0.5,"50% or More","Less Than 50%")</f>
        <v>50% or More</v>
      </c>
      <c r="P1090" s="27">
        <v>0.56999999999999995</v>
      </c>
      <c r="Q1090" s="32" t="str">
        <f>IF(AmazonProductData[[#This Row],[Rating]]&lt;3,"Good",IF(AmazonProductData[[#This Row],[Rating]]&lt;=3.9,"Very Good","Excellent"))</f>
        <v>Excellent</v>
      </c>
      <c r="R1090" s="32">
        <f>AmazonProductData[[#This Row],[Rating]]*AmazonProductData[[#This Row],[Rating_count]]</f>
        <v>13327.6</v>
      </c>
      <c r="S1090" s="17">
        <v>4.4000000000000004</v>
      </c>
      <c r="T1090" s="17">
        <f>AmazonProductData[[#This Row],[Actual_price]]*AmazonProductData[[#This Row],[Rating_count]]</f>
        <v>12116000</v>
      </c>
      <c r="U1090" s="17" t="str">
        <f>IF(AmazonProductData[[#This Row],[Rating_count]]&lt;1000,"Less than 1k Reviews","More than 1k Reviews")</f>
        <v>More than 1k Reviews</v>
      </c>
      <c r="V1090" s="20">
        <v>3029</v>
      </c>
      <c r="W1090" s="1" t="s">
        <v>3648</v>
      </c>
      <c r="X1090" s="1" t="s">
        <v>4842</v>
      </c>
      <c r="Y1090" s="1" t="s">
        <v>6036</v>
      </c>
      <c r="Z1090" s="1" t="s">
        <v>7230</v>
      </c>
      <c r="AA1090" s="1" t="s">
        <v>8424</v>
      </c>
      <c r="AB1090" s="1" t="s">
        <v>9634</v>
      </c>
      <c r="AC1090" s="2" t="s">
        <v>11031</v>
      </c>
      <c r="AD1090" s="4" t="s">
        <v>12484</v>
      </c>
    </row>
    <row r="1091" spans="1:30" hidden="1" x14ac:dyDescent="0.35">
      <c r="A1091" s="3" t="s">
        <v>1042</v>
      </c>
      <c r="B1091" s="3" t="str">
        <f>PROPER(AmazonProductData[[#This Row],[P_edit_3]])</f>
        <v>Usha Cookjoy (Cj1600Wpc) 1600</v>
      </c>
      <c r="C1091" s="3" t="str">
        <f>SUBSTITUTE(AmazonProductData[[#This Row],[P_edit_2]],"/","")</f>
        <v>Usha CookJoy (CJ1600WPC) 1600</v>
      </c>
      <c r="D1091" s="3" t="str">
        <f>SUBSTITUTE(AmazonProductData[[#This Row],[P_edit_1]],"!!","")</f>
        <v>Usha CookJoy (CJ1600WPC) 1600</v>
      </c>
      <c r="E1091" s="3" t="str">
        <f>LEFT(AmazonProductData[[#This Row],[product_name-original]],FIND("~",SUBSTITUTE(AmazonProductData[[#This Row],[product_name-original]]," ","~",4))-1)</f>
        <v>Usha CookJoy (CJ1600WPC) 1600</v>
      </c>
      <c r="F1091" s="1" t="s">
        <v>2379</v>
      </c>
      <c r="G1091" s="1" t="str">
        <f>LEFT(AmazonProductData[[#This Row],[category-orginal]],FIND("|",AmazonProductData[[#This Row],[category-orginal]]))</f>
        <v>Home&amp;Kitchen|</v>
      </c>
      <c r="H1091" s="1" t="str">
        <f>SUBSTITUTE(AmazonProductData[[#This Row],[category-old3]], "OfficeProducts", "Office Products")</f>
        <v>Home &amp; Kitchen</v>
      </c>
      <c r="I1091" s="1" t="str">
        <f>SUBSTITUTE(AmazonProductData[[#This Row],[Category2]], "&amp;", " &amp; ")</f>
        <v>Home &amp; Kitchen</v>
      </c>
      <c r="J1091" s="1" t="str">
        <f>SUBSTITUTE(AmazonProductData[[#This Row],[category-old2]],"|","")</f>
        <v>Home&amp;Kitchen</v>
      </c>
      <c r="K1091" s="1" t="s">
        <v>2836</v>
      </c>
      <c r="L1091" s="13">
        <v>2089</v>
      </c>
      <c r="M1091" s="13" t="str">
        <f>IF(AmazonProductData[[#This Row],[Actual_price]]&lt;200,"₹200",IF(AmazonProductData[[#This Row],[Actual_price]]&lt;=500,"₹200–₹500"," &gt;₹500)"))</f>
        <v xml:space="preserve"> &gt;₹500)</v>
      </c>
      <c r="N1091" s="36">
        <v>4000</v>
      </c>
      <c r="O1091" s="36" t="str">
        <f>IF(AmazonProductData[[#This Row],[Discount_percentage]]&gt;=0.5,"50% or More","Less Than 50%")</f>
        <v>Less Than 50%</v>
      </c>
      <c r="P1091" s="27">
        <v>0.48</v>
      </c>
      <c r="Q1091" s="32" t="str">
        <f>IF(AmazonProductData[[#This Row],[Rating]]&lt;3,"Good",IF(AmazonProductData[[#This Row],[Rating]]&lt;=3.9,"Very Good","Excellent"))</f>
        <v>Excellent</v>
      </c>
      <c r="R1091" s="32">
        <f>AmazonProductData[[#This Row],[Rating]]*AmazonProductData[[#This Row],[Rating_count]]</f>
        <v>47035.8</v>
      </c>
      <c r="S1091" s="17">
        <v>4.2</v>
      </c>
      <c r="T1091" s="17">
        <f>AmazonProductData[[#This Row],[Actual_price]]*AmazonProductData[[#This Row],[Rating_count]]</f>
        <v>44796000</v>
      </c>
      <c r="U1091" s="17" t="str">
        <f>IF(AmazonProductData[[#This Row],[Rating_count]]&lt;1000,"Less than 1k Reviews","More than 1k Reviews")</f>
        <v>More than 1k Reviews</v>
      </c>
      <c r="V1091" s="20">
        <v>11199</v>
      </c>
      <c r="W1091" s="1" t="s">
        <v>3886</v>
      </c>
      <c r="X1091" s="1" t="s">
        <v>5077</v>
      </c>
      <c r="Y1091" s="1" t="s">
        <v>6271</v>
      </c>
      <c r="Z1091" s="1" t="s">
        <v>7465</v>
      </c>
      <c r="AA1091" s="1" t="s">
        <v>8659</v>
      </c>
      <c r="AB1091" s="1" t="s">
        <v>9871</v>
      </c>
      <c r="AC1091" s="2" t="s">
        <v>11285</v>
      </c>
      <c r="AD1091" s="4" t="s">
        <v>12748</v>
      </c>
    </row>
    <row r="1092" spans="1:30" hidden="1" x14ac:dyDescent="0.35">
      <c r="A1092" s="3" t="s">
        <v>1208</v>
      </c>
      <c r="B1092" s="3" t="str">
        <f>PROPER(AmazonProductData[[#This Row],[P_edit_3]])</f>
        <v>Havells Festiva 1200Mm Dust</v>
      </c>
      <c r="C1092" s="3" t="str">
        <f>SUBSTITUTE(AmazonProductData[[#This Row],[P_edit_2]],"/","")</f>
        <v>Havells Festiva 1200mm Dust</v>
      </c>
      <c r="D1092" s="3" t="str">
        <f>SUBSTITUTE(AmazonProductData[[#This Row],[P_edit_1]],"!!","")</f>
        <v>Havells Festiva 1200mm Dust</v>
      </c>
      <c r="E1092" s="3" t="str">
        <f>LEFT(AmazonProductData[[#This Row],[product_name-original]],FIND("~",SUBSTITUTE(AmazonProductData[[#This Row],[product_name-original]]," ","~",4))-1)</f>
        <v>Havells Festiva 1200mm Dust</v>
      </c>
      <c r="F1092" s="1" t="s">
        <v>2545</v>
      </c>
      <c r="G1092" s="1" t="str">
        <f>LEFT(AmazonProductData[[#This Row],[category-orginal]],FIND("|",AmazonProductData[[#This Row],[category-orginal]]))</f>
        <v>Home&amp;Kitchen|</v>
      </c>
      <c r="H1092" s="1" t="str">
        <f>SUBSTITUTE(AmazonProductData[[#This Row],[category-old3]], "OfficeProducts", "Office Products")</f>
        <v>Home &amp; Kitchen</v>
      </c>
      <c r="I1092" s="1" t="str">
        <f>SUBSTITUTE(AmazonProductData[[#This Row],[Category2]], "&amp;", " &amp; ")</f>
        <v>Home &amp; Kitchen</v>
      </c>
      <c r="J1092" s="1" t="str">
        <f>SUBSTITUTE(AmazonProductData[[#This Row],[category-old2]],"|","")</f>
        <v>Home&amp;Kitchen</v>
      </c>
      <c r="K1092" s="1" t="s">
        <v>2855</v>
      </c>
      <c r="L1092" s="13">
        <v>2899</v>
      </c>
      <c r="M1092" s="13" t="str">
        <f>IF(AmazonProductData[[#This Row],[Actual_price]]&lt;200,"₹200",IF(AmazonProductData[[#This Row],[Actual_price]]&lt;=500,"₹200–₹500"," &gt;₹500)"))</f>
        <v xml:space="preserve"> &gt;₹500)</v>
      </c>
      <c r="N1092" s="36">
        <v>4005</v>
      </c>
      <c r="O1092" s="36" t="str">
        <f>IF(AmazonProductData[[#This Row],[Discount_percentage]]&gt;=0.5,"50% or More","Less Than 50%")</f>
        <v>Less Than 50%</v>
      </c>
      <c r="P1092" s="27">
        <v>0.28000000000000003</v>
      </c>
      <c r="Q1092" s="32" t="str">
        <f>IF(AmazonProductData[[#This Row],[Rating]]&lt;3,"Good",IF(AmazonProductData[[#This Row],[Rating]]&lt;=3.9,"Very Good","Excellent"))</f>
        <v>Excellent</v>
      </c>
      <c r="R1092" s="32">
        <f>AmazonProductData[[#This Row],[Rating]]*AmazonProductData[[#This Row],[Rating_count]]</f>
        <v>30702</v>
      </c>
      <c r="S1092" s="17">
        <v>4.3</v>
      </c>
      <c r="T1092" s="17">
        <f>AmazonProductData[[#This Row],[Actual_price]]*AmazonProductData[[#This Row],[Rating_count]]</f>
        <v>28595700</v>
      </c>
      <c r="U1092" s="17" t="str">
        <f>IF(AmazonProductData[[#This Row],[Rating_count]]&lt;1000,"Less than 1k Reviews","More than 1k Reviews")</f>
        <v>More than 1k Reviews</v>
      </c>
      <c r="V1092" s="20">
        <v>7140</v>
      </c>
      <c r="W1092" s="1" t="s">
        <v>4050</v>
      </c>
      <c r="X1092" s="1" t="s">
        <v>5243</v>
      </c>
      <c r="Y1092" s="1" t="s">
        <v>6437</v>
      </c>
      <c r="Z1092" s="1" t="s">
        <v>7631</v>
      </c>
      <c r="AA1092" s="1" t="s">
        <v>8825</v>
      </c>
      <c r="AB1092" s="2" t="s">
        <v>10037</v>
      </c>
      <c r="AC1092" s="2" t="s">
        <v>11450</v>
      </c>
      <c r="AD1092" s="4" t="s">
        <v>12914</v>
      </c>
    </row>
    <row r="1093" spans="1:30" x14ac:dyDescent="0.35">
      <c r="A1093" s="3" t="s">
        <v>1144</v>
      </c>
      <c r="B1093" s="3" t="str">
        <f>PROPER(AmazonProductData[[#This Row],[P_edit_3]])</f>
        <v>Csi International¬Æ Instant Water</v>
      </c>
      <c r="C1093" s="3" t="str">
        <f>SUBSTITUTE(AmazonProductData[[#This Row],[P_edit_2]],"/","")</f>
        <v>CSI INTERNATIONAL¬Æ Instant Water</v>
      </c>
      <c r="D1093" s="3" t="str">
        <f>SUBSTITUTE(AmazonProductData[[#This Row],[P_edit_1]],"!!","")</f>
        <v>CSI INTERNATIONAL¬Æ Instant Water</v>
      </c>
      <c r="E1093" s="3" t="str">
        <f>LEFT(AmazonProductData[[#This Row],[product_name-original]],FIND("~",SUBSTITUTE(AmazonProductData[[#This Row],[product_name-original]]," ","~",4))-1)</f>
        <v>CSI INTERNATIONAL¬Æ Instant Water</v>
      </c>
      <c r="F1093" s="1" t="s">
        <v>2481</v>
      </c>
      <c r="G1093" s="1" t="str">
        <f>LEFT(AmazonProductData[[#This Row],[category-orginal]],FIND("|",AmazonProductData[[#This Row],[category-orginal]]))</f>
        <v>Home&amp;Kitchen|</v>
      </c>
      <c r="H1093" s="1" t="str">
        <f>SUBSTITUTE(AmazonProductData[[#This Row],[category-old3]], "OfficeProducts", "Office Products")</f>
        <v>Home &amp; Kitchen</v>
      </c>
      <c r="I1093" s="1" t="str">
        <f>SUBSTITUTE(AmazonProductData[[#This Row],[Category2]], "&amp;", " &amp; ")</f>
        <v>Home &amp; Kitchen</v>
      </c>
      <c r="J1093" s="1" t="str">
        <f>SUBSTITUTE(AmazonProductData[[#This Row],[category-old2]],"|","")</f>
        <v>Home&amp;Kitchen</v>
      </c>
      <c r="K1093" s="1" t="s">
        <v>2840</v>
      </c>
      <c r="L1093" s="13">
        <v>1049</v>
      </c>
      <c r="M1093" s="13" t="str">
        <f>IF(AmazonProductData[[#This Row],[Actual_price]]&lt;200,"₹200",IF(AmazonProductData[[#This Row],[Actual_price]]&lt;=500,"₹200–₹500"," &gt;₹500)"))</f>
        <v xml:space="preserve"> &gt;₹500)</v>
      </c>
      <c r="N1093" s="36">
        <v>2499</v>
      </c>
      <c r="O1093" s="36" t="str">
        <f>IF(AmazonProductData[[#This Row],[Discount_percentage]]&gt;=0.5,"50% or More","Less Than 50%")</f>
        <v>50% or More</v>
      </c>
      <c r="P1093" s="27">
        <v>0.57999999999999996</v>
      </c>
      <c r="Q1093" s="32" t="str">
        <f>IF(AmazonProductData[[#This Row],[Rating]]&lt;3,"Good",IF(AmazonProductData[[#This Row],[Rating]]&lt;=3.9,"Very Good","Excellent"))</f>
        <v>Very Good</v>
      </c>
      <c r="R1093" s="32">
        <f>AmazonProductData[[#This Row],[Rating]]*AmazonProductData[[#This Row],[Rating_count]]</f>
        <v>1180.8</v>
      </c>
      <c r="S1093" s="17">
        <v>3.6</v>
      </c>
      <c r="T1093" s="17">
        <f>AmazonProductData[[#This Row],[Actual_price]]*AmazonProductData[[#This Row],[Rating_count]]</f>
        <v>819672</v>
      </c>
      <c r="U1093" s="17" t="str">
        <f>IF(AmazonProductData[[#This Row],[Rating_count]]&lt;1000,"Less than 1k Reviews","More than 1k Reviews")</f>
        <v>Less than 1k Reviews</v>
      </c>
      <c r="V1093" s="20">
        <v>328</v>
      </c>
      <c r="W1093" s="1" t="s">
        <v>3987</v>
      </c>
      <c r="X1093" s="1" t="s">
        <v>5179</v>
      </c>
      <c r="Y1093" s="1" t="s">
        <v>6373</v>
      </c>
      <c r="Z1093" s="1" t="s">
        <v>7567</v>
      </c>
      <c r="AA1093" s="1" t="s">
        <v>8761</v>
      </c>
      <c r="AB1093" s="1" t="s">
        <v>9973</v>
      </c>
      <c r="AC1093" s="2" t="s">
        <v>11386</v>
      </c>
      <c r="AD1093" s="4" t="s">
        <v>12850</v>
      </c>
    </row>
    <row r="1094" spans="1:30" hidden="1" x14ac:dyDescent="0.35">
      <c r="A1094" s="3" t="s">
        <v>965</v>
      </c>
      <c r="B1094" s="3" t="str">
        <f>PROPER(AmazonProductData[[#This Row],[P_edit_3]])</f>
        <v>Philips Handheld Garment Steamer</v>
      </c>
      <c r="C1094" s="3" t="str">
        <f>SUBSTITUTE(AmazonProductData[[#This Row],[P_edit_2]],"/","")</f>
        <v>PHILIPS Handheld Garment Steamer</v>
      </c>
      <c r="D1094" s="3" t="str">
        <f>SUBSTITUTE(AmazonProductData[[#This Row],[P_edit_1]],"!!","")</f>
        <v>PHILIPS Handheld Garment Steamer</v>
      </c>
      <c r="E1094" s="3" t="str">
        <f>LEFT(AmazonProductData[[#This Row],[product_name-original]],FIND("~",SUBSTITUTE(AmazonProductData[[#This Row],[product_name-original]]," ","~",4))-1)</f>
        <v>PHILIPS Handheld Garment Steamer</v>
      </c>
      <c r="F1094" s="1" t="s">
        <v>2302</v>
      </c>
      <c r="G1094" s="1" t="str">
        <f>LEFT(AmazonProductData[[#This Row],[category-orginal]],FIND("|",AmazonProductData[[#This Row],[category-orginal]]))</f>
        <v>Home&amp;Kitchen|</v>
      </c>
      <c r="H1094" s="1" t="str">
        <f>SUBSTITUTE(AmazonProductData[[#This Row],[category-old3]], "OfficeProducts", "Office Products")</f>
        <v>Home &amp; Kitchen</v>
      </c>
      <c r="I1094" s="1" t="str">
        <f>SUBSTITUTE(AmazonProductData[[#This Row],[Category2]], "&amp;", " &amp; ")</f>
        <v>Home &amp; Kitchen</v>
      </c>
      <c r="J1094" s="1" t="str">
        <f>SUBSTITUTE(AmazonProductData[[#This Row],[category-old2]],"|","")</f>
        <v>Home&amp;Kitchen</v>
      </c>
      <c r="K1094" s="1" t="s">
        <v>2847</v>
      </c>
      <c r="L1094" s="13">
        <v>3190</v>
      </c>
      <c r="M1094" s="13" t="str">
        <f>IF(AmazonProductData[[#This Row],[Actual_price]]&lt;200,"₹200",IF(AmazonProductData[[#This Row],[Actual_price]]&lt;=500,"₹200–₹500"," &gt;₹500)"))</f>
        <v xml:space="preserve"> &gt;₹500)</v>
      </c>
      <c r="N1094" s="36">
        <v>4195</v>
      </c>
      <c r="O1094" s="36" t="str">
        <f>IF(AmazonProductData[[#This Row],[Discount_percentage]]&gt;=0.5,"50% or More","Less Than 50%")</f>
        <v>Less Than 50%</v>
      </c>
      <c r="P1094" s="27">
        <v>0.24</v>
      </c>
      <c r="Q1094" s="32" t="str">
        <f>IF(AmazonProductData[[#This Row],[Rating]]&lt;3,"Good",IF(AmazonProductData[[#This Row],[Rating]]&lt;=3.9,"Very Good","Excellent"))</f>
        <v>Excellent</v>
      </c>
      <c r="R1094" s="32">
        <f>AmazonProductData[[#This Row],[Rating]]*AmazonProductData[[#This Row],[Rating_count]]</f>
        <v>5128</v>
      </c>
      <c r="S1094" s="17">
        <v>4</v>
      </c>
      <c r="T1094" s="17">
        <f>AmazonProductData[[#This Row],[Actual_price]]*AmazonProductData[[#This Row],[Rating_count]]</f>
        <v>5377990</v>
      </c>
      <c r="U1094" s="17" t="str">
        <f>IF(AmazonProductData[[#This Row],[Rating_count]]&lt;1000,"Less than 1k Reviews","More than 1k Reviews")</f>
        <v>More than 1k Reviews</v>
      </c>
      <c r="V1094" s="20">
        <v>1282</v>
      </c>
      <c r="W1094" s="1" t="s">
        <v>3809</v>
      </c>
      <c r="X1094" s="1" t="s">
        <v>5000</v>
      </c>
      <c r="Y1094" s="1" t="s">
        <v>6194</v>
      </c>
      <c r="Z1094" s="1" t="s">
        <v>7388</v>
      </c>
      <c r="AA1094" s="1" t="s">
        <v>8582</v>
      </c>
      <c r="AB1094" s="1" t="s">
        <v>9794</v>
      </c>
      <c r="AC1094" s="2" t="s">
        <v>11208</v>
      </c>
      <c r="AD1094" s="4" t="s">
        <v>12671</v>
      </c>
    </row>
    <row r="1095" spans="1:30" x14ac:dyDescent="0.35">
      <c r="A1095" s="3" t="s">
        <v>250</v>
      </c>
      <c r="B1095" s="3" t="str">
        <f>PROPER(AmazonProductData[[#This Row],[P_edit_3]])</f>
        <v>7Seven¬Æ Compatible For Mi</v>
      </c>
      <c r="C1095" s="3" t="str">
        <f>SUBSTITUTE(AmazonProductData[[#This Row],[P_edit_2]],"/","")</f>
        <v>7SEVEN¬Æ Compatible for Mi</v>
      </c>
      <c r="D1095" s="3" t="str">
        <f>SUBSTITUTE(AmazonProductData[[#This Row],[P_edit_1]],"!!","")</f>
        <v>7SEVEN¬Æ Compatible for Mi</v>
      </c>
      <c r="E1095" s="3" t="str">
        <f>LEFT(AmazonProductData[[#This Row],[product_name-original]],FIND("~",SUBSTITUTE(AmazonProductData[[#This Row],[product_name-original]]," ","~",4))-1)</f>
        <v>7SEVEN¬Æ Compatible for Mi</v>
      </c>
      <c r="F1095" s="1" t="s">
        <v>1601</v>
      </c>
      <c r="G1095" s="1" t="str">
        <f>LEFT(AmazonProductData[[#This Row],[category-orginal]],FIND("|",AmazonProductData[[#This Row],[category-orginal]]))</f>
        <v>Electronics|</v>
      </c>
      <c r="H1095" s="1" t="str">
        <f>SUBSTITUTE(AmazonProductData[[#This Row],[category-old3]], "OfficeProducts", "Office Products")</f>
        <v>Electronics</v>
      </c>
      <c r="I1095" s="1" t="str">
        <f>SUBSTITUTE(AmazonProductData[[#This Row],[Category2]], "&amp;", " &amp; ")</f>
        <v>Electronics</v>
      </c>
      <c r="J1095" s="1" t="str">
        <f>SUBSTITUTE(AmazonProductData[[#This Row],[category-old2]],"|","")</f>
        <v>Electronics</v>
      </c>
      <c r="K1095" s="1" t="s">
        <v>2692</v>
      </c>
      <c r="L1095" s="13">
        <v>349</v>
      </c>
      <c r="M1095" s="13" t="str">
        <f>IF(AmazonProductData[[#This Row],[Actual_price]]&lt;200,"₹200",IF(AmazonProductData[[#This Row],[Actual_price]]&lt;=500,"₹200–₹500"," &gt;₹500)"))</f>
        <v xml:space="preserve"> &gt;₹500)</v>
      </c>
      <c r="N1095" s="36">
        <v>799</v>
      </c>
      <c r="O1095" s="36" t="str">
        <f>IF(AmazonProductData[[#This Row],[Discount_percentage]]&gt;=0.5,"50% or More","Less Than 50%")</f>
        <v>50% or More</v>
      </c>
      <c r="P1095" s="27">
        <v>0.56000000000000005</v>
      </c>
      <c r="Q1095" s="32" t="str">
        <f>IF(AmazonProductData[[#This Row],[Rating]]&lt;3,"Good",IF(AmazonProductData[[#This Row],[Rating]]&lt;=3.9,"Very Good","Excellent"))</f>
        <v>Very Good</v>
      </c>
      <c r="R1095" s="32">
        <f>AmazonProductData[[#This Row],[Rating]]*AmazonProductData[[#This Row],[Rating_count]]</f>
        <v>1162.8</v>
      </c>
      <c r="S1095" s="17">
        <v>3.6</v>
      </c>
      <c r="T1095" s="17">
        <f>AmazonProductData[[#This Row],[Actual_price]]*AmazonProductData[[#This Row],[Rating_count]]</f>
        <v>258077</v>
      </c>
      <c r="U1095" s="17" t="str">
        <f>IF(AmazonProductData[[#This Row],[Rating_count]]&lt;1000,"Less than 1k Reviews","More than 1k Reviews")</f>
        <v>Less than 1k Reviews</v>
      </c>
      <c r="V1095" s="20">
        <v>323</v>
      </c>
      <c r="W1095" s="1" t="s">
        <v>3135</v>
      </c>
      <c r="X1095" s="1" t="s">
        <v>4382</v>
      </c>
      <c r="Y1095" s="1" t="s">
        <v>5576</v>
      </c>
      <c r="Z1095" s="1" t="s">
        <v>6770</v>
      </c>
      <c r="AA1095" s="1" t="s">
        <v>7964</v>
      </c>
      <c r="AB1095" s="1" t="s">
        <v>9167</v>
      </c>
      <c r="AC1095" s="2" t="s">
        <v>10427</v>
      </c>
      <c r="AD1095" s="4" t="s">
        <v>11842</v>
      </c>
    </row>
    <row r="1096" spans="1:30" hidden="1" x14ac:dyDescent="0.35">
      <c r="A1096" s="3" t="s">
        <v>1177</v>
      </c>
      <c r="B1096" s="3" t="str">
        <f>PROPER(AmazonProductData[[#This Row],[P_edit_3]])</f>
        <v>Crompton Insta Delight Fan</v>
      </c>
      <c r="C1096" s="3" t="str">
        <f>SUBSTITUTE(AmazonProductData[[#This Row],[P_edit_2]],"/","")</f>
        <v>Crompton Insta Delight Fan</v>
      </c>
      <c r="D1096" s="3" t="str">
        <f>SUBSTITUTE(AmazonProductData[[#This Row],[P_edit_1]],"!!","")</f>
        <v>Crompton Insta Delight Fan</v>
      </c>
      <c r="E1096" s="3" t="str">
        <f>LEFT(AmazonProductData[[#This Row],[product_name-original]],FIND("~",SUBSTITUTE(AmazonProductData[[#This Row],[product_name-original]]," ","~",4))-1)</f>
        <v>Crompton Insta Delight Fan</v>
      </c>
      <c r="F1096" s="1" t="s">
        <v>2514</v>
      </c>
      <c r="G1096" s="1" t="str">
        <f>LEFT(AmazonProductData[[#This Row],[category-orginal]],FIND("|",AmazonProductData[[#This Row],[category-orginal]]))</f>
        <v>Home&amp;Kitchen|</v>
      </c>
      <c r="H1096" s="1" t="str">
        <f>SUBSTITUTE(AmazonProductData[[#This Row],[category-old3]], "OfficeProducts", "Office Products")</f>
        <v>Home &amp; Kitchen</v>
      </c>
      <c r="I1096" s="1" t="str">
        <f>SUBSTITUTE(AmazonProductData[[#This Row],[Category2]], "&amp;", " &amp; ")</f>
        <v>Home &amp; Kitchen</v>
      </c>
      <c r="J1096" s="1" t="str">
        <f>SUBSTITUTE(AmazonProductData[[#This Row],[category-old2]],"|","")</f>
        <v>Home&amp;Kitchen</v>
      </c>
      <c r="K1096" s="1" t="s">
        <v>2832</v>
      </c>
      <c r="L1096" s="13">
        <v>2590</v>
      </c>
      <c r="M1096" s="13" t="str">
        <f>IF(AmazonProductData[[#This Row],[Actual_price]]&lt;200,"₹200",IF(AmazonProductData[[#This Row],[Actual_price]]&lt;=500,"₹200–₹500"," &gt;₹500)"))</f>
        <v xml:space="preserve"> &gt;₹500)</v>
      </c>
      <c r="N1096" s="36">
        <v>4200</v>
      </c>
      <c r="O1096" s="36" t="str">
        <f>IF(AmazonProductData[[#This Row],[Discount_percentage]]&gt;=0.5,"50% or More","Less Than 50%")</f>
        <v>Less Than 50%</v>
      </c>
      <c r="P1096" s="27">
        <v>0.38</v>
      </c>
      <c r="Q1096" s="32" t="str">
        <f>IF(AmazonProductData[[#This Row],[Rating]]&lt;3,"Good",IF(AmazonProductData[[#This Row],[Rating]]&lt;=3.9,"Very Good","Excellent"))</f>
        <v>Excellent</v>
      </c>
      <c r="R1096" s="32">
        <f>AmazonProductData[[#This Row],[Rating]]*AmazonProductData[[#This Row],[Rating_count]]</f>
        <v>258.29999999999995</v>
      </c>
      <c r="S1096" s="17">
        <v>4.0999999999999996</v>
      </c>
      <c r="T1096" s="17">
        <f>AmazonProductData[[#This Row],[Actual_price]]*AmazonProductData[[#This Row],[Rating_count]]</f>
        <v>264600</v>
      </c>
      <c r="U1096" s="17" t="str">
        <f>IF(AmazonProductData[[#This Row],[Rating_count]]&lt;1000,"Less than 1k Reviews","More than 1k Reviews")</f>
        <v>Less than 1k Reviews</v>
      </c>
      <c r="V1096" s="20">
        <v>63</v>
      </c>
      <c r="W1096" s="1" t="s">
        <v>4020</v>
      </c>
      <c r="X1096" s="1" t="s">
        <v>5212</v>
      </c>
      <c r="Y1096" s="1" t="s">
        <v>6406</v>
      </c>
      <c r="Z1096" s="1" t="s">
        <v>7600</v>
      </c>
      <c r="AA1096" s="1" t="s">
        <v>8794</v>
      </c>
      <c r="AB1096" s="1" t="s">
        <v>10006</v>
      </c>
      <c r="AC1096" s="2" t="s">
        <v>11419</v>
      </c>
      <c r="AD1096" s="4" t="s">
        <v>12883</v>
      </c>
    </row>
    <row r="1097" spans="1:30" x14ac:dyDescent="0.35">
      <c r="A1097" s="3" t="s">
        <v>1057</v>
      </c>
      <c r="B1097" s="3" t="str">
        <f>PROPER(AmazonProductData[[#This Row],[P_edit_3]])</f>
        <v>Kent 16088 Vogue Electric</v>
      </c>
      <c r="C1097" s="3" t="str">
        <f>SUBSTITUTE(AmazonProductData[[#This Row],[P_edit_2]],"/","")</f>
        <v>KENT 16088 Vogue Electric</v>
      </c>
      <c r="D1097" s="3" t="str">
        <f>SUBSTITUTE(AmazonProductData[[#This Row],[P_edit_1]],"!!","")</f>
        <v>KENT 16088 Vogue Electric</v>
      </c>
      <c r="E1097" s="3" t="str">
        <f>LEFT(AmazonProductData[[#This Row],[product_name-original]],FIND("~",SUBSTITUTE(AmazonProductData[[#This Row],[product_name-original]]," ","~",4))-1)</f>
        <v>KENT 16088 Vogue Electric</v>
      </c>
      <c r="F1097" s="1" t="s">
        <v>2394</v>
      </c>
      <c r="G1097" s="1" t="str">
        <f>LEFT(AmazonProductData[[#This Row],[category-orginal]],FIND("|",AmazonProductData[[#This Row],[category-orginal]]))</f>
        <v>Home&amp;Kitchen|</v>
      </c>
      <c r="H1097" s="1" t="str">
        <f>SUBSTITUTE(AmazonProductData[[#This Row],[category-old3]], "OfficeProducts", "Office Products")</f>
        <v>Home &amp; Kitchen</v>
      </c>
      <c r="I1097" s="1" t="str">
        <f>SUBSTITUTE(AmazonProductData[[#This Row],[Category2]], "&amp;", " &amp; ")</f>
        <v>Home &amp; Kitchen</v>
      </c>
      <c r="J1097" s="1" t="str">
        <f>SUBSTITUTE(AmazonProductData[[#This Row],[category-old2]],"|","")</f>
        <v>Home&amp;Kitchen</v>
      </c>
      <c r="K1097" s="1" t="s">
        <v>2830</v>
      </c>
      <c r="L1097" s="13">
        <v>999</v>
      </c>
      <c r="M1097" s="13" t="str">
        <f>IF(AmazonProductData[[#This Row],[Actual_price]]&lt;200,"₹200",IF(AmazonProductData[[#This Row],[Actual_price]]&lt;=500,"₹200–₹500"," &gt;₹500)"))</f>
        <v xml:space="preserve"> &gt;₹500)</v>
      </c>
      <c r="N1097" s="36">
        <v>1950</v>
      </c>
      <c r="O1097" s="36" t="str">
        <f>IF(AmazonProductData[[#This Row],[Discount_percentage]]&gt;=0.5,"50% or More","Less Than 50%")</f>
        <v>Less Than 50%</v>
      </c>
      <c r="P1097" s="27">
        <v>0.49</v>
      </c>
      <c r="Q1097" s="32" t="str">
        <f>IF(AmazonProductData[[#This Row],[Rating]]&lt;3,"Good",IF(AmazonProductData[[#This Row],[Rating]]&lt;=3.9,"Very Good","Excellent"))</f>
        <v>Very Good</v>
      </c>
      <c r="R1097" s="32">
        <f>AmazonProductData[[#This Row],[Rating]]*AmazonProductData[[#This Row],[Rating_count]]</f>
        <v>1159</v>
      </c>
      <c r="S1097" s="17">
        <v>3.8</v>
      </c>
      <c r="T1097" s="17">
        <f>AmazonProductData[[#This Row],[Actual_price]]*AmazonProductData[[#This Row],[Rating_count]]</f>
        <v>594750</v>
      </c>
      <c r="U1097" s="17" t="str">
        <f>IF(AmazonProductData[[#This Row],[Rating_count]]&lt;1000,"Less than 1k Reviews","More than 1k Reviews")</f>
        <v>Less than 1k Reviews</v>
      </c>
      <c r="V1097" s="20">
        <v>305</v>
      </c>
      <c r="W1097" s="1" t="s">
        <v>3900</v>
      </c>
      <c r="X1097" s="1" t="s">
        <v>5092</v>
      </c>
      <c r="Y1097" s="1" t="s">
        <v>6286</v>
      </c>
      <c r="Z1097" s="1" t="s">
        <v>7480</v>
      </c>
      <c r="AA1097" s="1" t="s">
        <v>8674</v>
      </c>
      <c r="AB1097" s="1" t="s">
        <v>9886</v>
      </c>
      <c r="AC1097" s="2" t="s">
        <v>11300</v>
      </c>
      <c r="AD1097" s="4" t="s">
        <v>12763</v>
      </c>
    </row>
    <row r="1098" spans="1:30" hidden="1" x14ac:dyDescent="0.35">
      <c r="A1098" s="3" t="s">
        <v>1110</v>
      </c>
      <c r="B1098" s="3" t="str">
        <f>PROPER(AmazonProductData[[#This Row],[P_edit_3]])</f>
        <v>Balzano High Speed Nutri</v>
      </c>
      <c r="C1098" s="3" t="str">
        <f>SUBSTITUTE(AmazonProductData[[#This Row],[P_edit_2]],"/","")</f>
        <v>Balzano High Speed Nutri</v>
      </c>
      <c r="D1098" s="3" t="str">
        <f>SUBSTITUTE(AmazonProductData[[#This Row],[P_edit_1]],"!!","")</f>
        <v>Balzano High Speed Nutri</v>
      </c>
      <c r="E1098" s="3" t="str">
        <f>LEFT(AmazonProductData[[#This Row],[product_name-original]],FIND("~",SUBSTITUTE(AmazonProductData[[#This Row],[product_name-original]]," ","~",4))-1)</f>
        <v>Balzano High Speed Nutri</v>
      </c>
      <c r="F1098" s="1" t="s">
        <v>2447</v>
      </c>
      <c r="G1098" s="1" t="str">
        <f>LEFT(AmazonProductData[[#This Row],[category-orginal]],FIND("|",AmazonProductData[[#This Row],[category-orginal]]))</f>
        <v>Home&amp;Kitchen|</v>
      </c>
      <c r="H1098" s="1" t="str">
        <f>SUBSTITUTE(AmazonProductData[[#This Row],[category-old3]], "OfficeProducts", "Office Products")</f>
        <v>Home &amp; Kitchen</v>
      </c>
      <c r="I1098" s="1" t="str">
        <f>SUBSTITUTE(AmazonProductData[[#This Row],[Category2]], "&amp;", " &amp; ")</f>
        <v>Home &amp; Kitchen</v>
      </c>
      <c r="J1098" s="1" t="str">
        <f>SUBSTITUTE(AmazonProductData[[#This Row],[category-old2]],"|","")</f>
        <v>Home&amp;Kitchen</v>
      </c>
      <c r="K1098" s="1" t="s">
        <v>2878</v>
      </c>
      <c r="L1098" s="13">
        <v>2599</v>
      </c>
      <c r="M1098" s="13" t="str">
        <f>IF(AmazonProductData[[#This Row],[Actual_price]]&lt;200,"₹200",IF(AmazonProductData[[#This Row],[Actual_price]]&lt;=500,"₹200–₹500"," &gt;₹500)"))</f>
        <v xml:space="preserve"> &gt;₹500)</v>
      </c>
      <c r="N1098" s="36">
        <v>4290</v>
      </c>
      <c r="O1098" s="36" t="str">
        <f>IF(AmazonProductData[[#This Row],[Discount_percentage]]&gt;=0.5,"50% or More","Less Than 50%")</f>
        <v>Less Than 50%</v>
      </c>
      <c r="P1098" s="27">
        <v>0.39</v>
      </c>
      <c r="Q1098" s="32" t="str">
        <f>IF(AmazonProductData[[#This Row],[Rating]]&lt;3,"Good",IF(AmazonProductData[[#This Row],[Rating]]&lt;=3.9,"Very Good","Excellent"))</f>
        <v>Excellent</v>
      </c>
      <c r="R1098" s="32">
        <f>AmazonProductData[[#This Row],[Rating]]*AmazonProductData[[#This Row],[Rating_count]]</f>
        <v>9310.4000000000015</v>
      </c>
      <c r="S1098" s="17">
        <v>4.4000000000000004</v>
      </c>
      <c r="T1098" s="17">
        <f>AmazonProductData[[#This Row],[Actual_price]]*AmazonProductData[[#This Row],[Rating_count]]</f>
        <v>9077640</v>
      </c>
      <c r="U1098" s="17" t="str">
        <f>IF(AmazonProductData[[#This Row],[Rating_count]]&lt;1000,"Less than 1k Reviews","More than 1k Reviews")</f>
        <v>More than 1k Reviews</v>
      </c>
      <c r="V1098" s="20">
        <v>2116</v>
      </c>
      <c r="W1098" s="1" t="s">
        <v>3953</v>
      </c>
      <c r="X1098" s="1" t="s">
        <v>5145</v>
      </c>
      <c r="Y1098" s="1" t="s">
        <v>6339</v>
      </c>
      <c r="Z1098" s="1" t="s">
        <v>7533</v>
      </c>
      <c r="AA1098" s="1" t="s">
        <v>8727</v>
      </c>
      <c r="AB1098" s="1" t="s">
        <v>9939</v>
      </c>
      <c r="AC1098" s="2" t="s">
        <v>11353</v>
      </c>
      <c r="AD1098" s="4" t="s">
        <v>12816</v>
      </c>
    </row>
    <row r="1099" spans="1:30" x14ac:dyDescent="0.35">
      <c r="A1099" s="3" t="s">
        <v>1155</v>
      </c>
      <c r="B1099" s="3" t="str">
        <f>PROPER(AmazonProductData[[#This Row],[P_edit_3]])</f>
        <v>Tom &amp; Jerry Folding</v>
      </c>
      <c r="C1099" s="3" t="str">
        <f>SUBSTITUTE(AmazonProductData[[#This Row],[P_edit_2]],"/","")</f>
        <v>Tom &amp; Jerry Folding</v>
      </c>
      <c r="D1099" s="3" t="str">
        <f>SUBSTITUTE(AmazonProductData[[#This Row],[P_edit_1]],"!!","")</f>
        <v>Tom &amp; Jerry Folding</v>
      </c>
      <c r="E1099" s="3" t="str">
        <f>LEFT(AmazonProductData[[#This Row],[product_name-original]],FIND("~",SUBSTITUTE(AmazonProductData[[#This Row],[product_name-original]]," ","~",4))-1)</f>
        <v>Tom &amp; Jerry Folding</v>
      </c>
      <c r="F1099" s="1" t="s">
        <v>2492</v>
      </c>
      <c r="G1099" s="1" t="str">
        <f>LEFT(AmazonProductData[[#This Row],[category-orginal]],FIND("|",AmazonProductData[[#This Row],[category-orginal]]))</f>
        <v>Home&amp;Kitchen|</v>
      </c>
      <c r="H1099" s="1" t="str">
        <f>SUBSTITUTE(AmazonProductData[[#This Row],[category-old3]], "OfficeProducts", "Office Products")</f>
        <v>Home &amp; Kitchen</v>
      </c>
      <c r="I1099" s="1" t="str">
        <f>SUBSTITUTE(AmazonProductData[[#This Row],[Category2]], "&amp;", " &amp; ")</f>
        <v>Home &amp; Kitchen</v>
      </c>
      <c r="J1099" s="1" t="str">
        <f>SUBSTITUTE(AmazonProductData[[#This Row],[category-old2]],"|","")</f>
        <v>Home&amp;Kitchen</v>
      </c>
      <c r="K1099" s="1" t="s">
        <v>2846</v>
      </c>
      <c r="L1099" s="13">
        <v>351</v>
      </c>
      <c r="M1099" s="13" t="str">
        <f>IF(AmazonProductData[[#This Row],[Actual_price]]&lt;200,"₹200",IF(AmazonProductData[[#This Row],[Actual_price]]&lt;=500,"₹200–₹500"," &gt;₹500)"))</f>
        <v xml:space="preserve"> &gt;₹500)</v>
      </c>
      <c r="N1099" s="36">
        <v>899</v>
      </c>
      <c r="O1099" s="36" t="str">
        <f>IF(AmazonProductData[[#This Row],[Discount_percentage]]&gt;=0.5,"50% or More","Less Than 50%")</f>
        <v>50% or More</v>
      </c>
      <c r="P1099" s="27">
        <v>0.61</v>
      </c>
      <c r="Q1099" s="32" t="str">
        <f>IF(AmazonProductData[[#This Row],[Rating]]&lt;3,"Good",IF(AmazonProductData[[#This Row],[Rating]]&lt;=3.9,"Very Good","Excellent"))</f>
        <v>Very Good</v>
      </c>
      <c r="R1099" s="32">
        <f>AmazonProductData[[#This Row],[Rating]]*AmazonProductData[[#This Row],[Rating_count]]</f>
        <v>1154.3999999999999</v>
      </c>
      <c r="S1099" s="17">
        <v>3.9</v>
      </c>
      <c r="T1099" s="17">
        <f>AmazonProductData[[#This Row],[Actual_price]]*AmazonProductData[[#This Row],[Rating_count]]</f>
        <v>266104</v>
      </c>
      <c r="U1099" s="17" t="str">
        <f>IF(AmazonProductData[[#This Row],[Rating_count]]&lt;1000,"Less than 1k Reviews","More than 1k Reviews")</f>
        <v>Less than 1k Reviews</v>
      </c>
      <c r="V1099" s="20">
        <v>296</v>
      </c>
      <c r="W1099" s="1" t="s">
        <v>3998</v>
      </c>
      <c r="X1099" s="1" t="s">
        <v>5190</v>
      </c>
      <c r="Y1099" s="1" t="s">
        <v>6384</v>
      </c>
      <c r="Z1099" s="1" t="s">
        <v>7578</v>
      </c>
      <c r="AA1099" s="1" t="s">
        <v>8772</v>
      </c>
      <c r="AB1099" s="1" t="s">
        <v>9984</v>
      </c>
      <c r="AC1099" s="2" t="s">
        <v>11397</v>
      </c>
      <c r="AD1099" s="4" t="s">
        <v>12861</v>
      </c>
    </row>
    <row r="1100" spans="1:30" hidden="1" x14ac:dyDescent="0.35">
      <c r="A1100" s="3" t="s">
        <v>1000</v>
      </c>
      <c r="B1100" s="3" t="str">
        <f>PROPER(AmazonProductData[[#This Row],[P_edit_3]])</f>
        <v>Philips Hl775600 Mixer Grinder,</v>
      </c>
      <c r="C1100" s="3" t="str">
        <f>SUBSTITUTE(AmazonProductData[[#This Row],[P_edit_2]],"/","")</f>
        <v>Philips HL775600 Mixer Grinder,</v>
      </c>
      <c r="D1100" s="3" t="str">
        <f>SUBSTITUTE(AmazonProductData[[#This Row],[P_edit_1]],"!!","")</f>
        <v>Philips HL7756/00 Mixer Grinder,</v>
      </c>
      <c r="E1100" s="3" t="str">
        <f>LEFT(AmazonProductData[[#This Row],[product_name-original]],FIND("~",SUBSTITUTE(AmazonProductData[[#This Row],[product_name-original]]," ","~",4))-1)</f>
        <v>Philips HL7756/00 Mixer Grinder,</v>
      </c>
      <c r="F1100" s="1" t="s">
        <v>2337</v>
      </c>
      <c r="G1100" s="1" t="str">
        <f>LEFT(AmazonProductData[[#This Row],[category-orginal]],FIND("|",AmazonProductData[[#This Row],[category-orginal]]))</f>
        <v>Home&amp;Kitchen|</v>
      </c>
      <c r="H1100" s="1" t="str">
        <f>SUBSTITUTE(AmazonProductData[[#This Row],[category-old3]], "OfficeProducts", "Office Products")</f>
        <v>Home &amp; Kitchen</v>
      </c>
      <c r="I1100" s="1" t="str">
        <f>SUBSTITUTE(AmazonProductData[[#This Row],[Category2]], "&amp;", " &amp; ")</f>
        <v>Home &amp; Kitchen</v>
      </c>
      <c r="J1100" s="1" t="str">
        <f>SUBSTITUTE(AmazonProductData[[#This Row],[category-old2]],"|","")</f>
        <v>Home&amp;Kitchen</v>
      </c>
      <c r="K1100" s="1" t="s">
        <v>2839</v>
      </c>
      <c r="L1100" s="13">
        <v>3699</v>
      </c>
      <c r="M1100" s="13" t="str">
        <f>IF(AmazonProductData[[#This Row],[Actual_price]]&lt;200,"₹200",IF(AmazonProductData[[#This Row],[Actual_price]]&lt;=500,"₹200–₹500"," &gt;₹500)"))</f>
        <v xml:space="preserve"> &gt;₹500)</v>
      </c>
      <c r="N1100" s="36">
        <v>4295</v>
      </c>
      <c r="O1100" s="36" t="str">
        <f>IF(AmazonProductData[[#This Row],[Discount_percentage]]&gt;=0.5,"50% or More","Less Than 50%")</f>
        <v>Less Than 50%</v>
      </c>
      <c r="P1100" s="27">
        <v>0.14000000000000001</v>
      </c>
      <c r="Q1100" s="32" t="str">
        <f>IF(AmazonProductData[[#This Row],[Rating]]&lt;3,"Good",IF(AmazonProductData[[#This Row],[Rating]]&lt;=3.9,"Very Good","Excellent"))</f>
        <v>Excellent</v>
      </c>
      <c r="R1100" s="32">
        <f>AmazonProductData[[#This Row],[Rating]]*AmazonProductData[[#This Row],[Rating_count]]</f>
        <v>108826.29999999999</v>
      </c>
      <c r="S1100" s="17">
        <v>4.0999999999999996</v>
      </c>
      <c r="T1100" s="17">
        <f>AmazonProductData[[#This Row],[Actual_price]]*AmazonProductData[[#This Row],[Rating_count]]</f>
        <v>114002185</v>
      </c>
      <c r="U1100" s="17" t="str">
        <f>IF(AmazonProductData[[#This Row],[Rating_count]]&lt;1000,"Less than 1k Reviews","More than 1k Reviews")</f>
        <v>More than 1k Reviews</v>
      </c>
      <c r="V1100" s="20">
        <v>26543</v>
      </c>
      <c r="W1100" s="1" t="s">
        <v>3844</v>
      </c>
      <c r="X1100" s="1" t="s">
        <v>5035</v>
      </c>
      <c r="Y1100" s="1" t="s">
        <v>6229</v>
      </c>
      <c r="Z1100" s="1" t="s">
        <v>7423</v>
      </c>
      <c r="AA1100" s="1" t="s">
        <v>8617</v>
      </c>
      <c r="AB1100" s="1" t="s">
        <v>9829</v>
      </c>
      <c r="AC1100" s="2" t="s">
        <v>11243</v>
      </c>
      <c r="AD1100" s="4" t="s">
        <v>12706</v>
      </c>
    </row>
    <row r="1101" spans="1:30" x14ac:dyDescent="0.35">
      <c r="A1101" s="3" t="s">
        <v>248</v>
      </c>
      <c r="B1101" s="3" t="str">
        <f>PROPER(AmazonProductData[[#This Row],[P_edit_3]])</f>
        <v>Croma 3A Fast Charge</v>
      </c>
      <c r="C1101" s="3" t="str">
        <f>SUBSTITUTE(AmazonProductData[[#This Row],[P_edit_2]],"/","")</f>
        <v>Croma 3A Fast charge</v>
      </c>
      <c r="D1101" s="3" t="str">
        <f>SUBSTITUTE(AmazonProductData[[#This Row],[P_edit_1]],"!!","")</f>
        <v>Croma 3A Fast charge</v>
      </c>
      <c r="E1101" s="3" t="str">
        <f>LEFT(AmazonProductData[[#This Row],[product_name-original]],FIND("~",SUBSTITUTE(AmazonProductData[[#This Row],[product_name-original]]," ","~",4))-1)</f>
        <v>Croma 3A Fast charge</v>
      </c>
      <c r="F1101" s="1" t="s">
        <v>1599</v>
      </c>
      <c r="G1101" s="1" t="str">
        <f>LEFT(AmazonProductData[[#This Row],[category-orginal]],FIND("|",AmazonProductData[[#This Row],[category-orginal]]))</f>
        <v>Computers&amp;Accessories|</v>
      </c>
      <c r="H1101" s="1" t="str">
        <f>SUBSTITUTE(AmazonProductData[[#This Row],[category-old3]], "OfficeProducts", "Office Products")</f>
        <v>Computers &amp; Accessories</v>
      </c>
      <c r="I1101" s="1" t="str">
        <f>SUBSTITUTE(AmazonProductData[[#This Row],[Category2]], "&amp;", " &amp; ")</f>
        <v>Computers &amp; Accessories</v>
      </c>
      <c r="J1101" s="1" t="str">
        <f>SUBSTITUTE(AmazonProductData[[#This Row],[category-old2]],"|","")</f>
        <v>Computers&amp;Accessories</v>
      </c>
      <c r="K1101" s="1" t="s">
        <v>2688</v>
      </c>
      <c r="L1101" s="13">
        <v>129</v>
      </c>
      <c r="M1101" s="13" t="str">
        <f>IF(AmazonProductData[[#This Row],[Actual_price]]&lt;200,"₹200",IF(AmazonProductData[[#This Row],[Actual_price]]&lt;=500,"₹200–₹500"," &gt;₹500)"))</f>
        <v xml:space="preserve"> &gt;₹500)</v>
      </c>
      <c r="N1101" s="36">
        <v>1000</v>
      </c>
      <c r="O1101" s="36" t="str">
        <f>IF(AmazonProductData[[#This Row],[Discount_percentage]]&gt;=0.5,"50% or More","Less Than 50%")</f>
        <v>50% or More</v>
      </c>
      <c r="P1101" s="27">
        <v>0.87</v>
      </c>
      <c r="Q1101" s="32" t="str">
        <f>IF(AmazonProductData[[#This Row],[Rating]]&lt;3,"Good",IF(AmazonProductData[[#This Row],[Rating]]&lt;=3.9,"Very Good","Excellent"))</f>
        <v>Very Good</v>
      </c>
      <c r="R1101" s="32">
        <f>AmazonProductData[[#This Row],[Rating]]*AmazonProductData[[#This Row],[Rating_count]]</f>
        <v>1150.5</v>
      </c>
      <c r="S1101" s="17">
        <v>3.9</v>
      </c>
      <c r="T1101" s="17">
        <f>AmazonProductData[[#This Row],[Actual_price]]*AmazonProductData[[#This Row],[Rating_count]]</f>
        <v>295000</v>
      </c>
      <c r="U1101" s="17" t="str">
        <f>IF(AmazonProductData[[#This Row],[Rating_count]]&lt;1000,"Less than 1k Reviews","More than 1k Reviews")</f>
        <v>Less than 1k Reviews</v>
      </c>
      <c r="V1101" s="20">
        <v>295</v>
      </c>
      <c r="W1101" s="1" t="s">
        <v>3133</v>
      </c>
      <c r="X1101" s="1" t="s">
        <v>4380</v>
      </c>
      <c r="Y1101" s="1" t="s">
        <v>5574</v>
      </c>
      <c r="Z1101" s="1" t="s">
        <v>6768</v>
      </c>
      <c r="AA1101" s="1" t="s">
        <v>7962</v>
      </c>
      <c r="AB1101" s="1" t="s">
        <v>9165</v>
      </c>
      <c r="AC1101" s="2" t="s">
        <v>10425</v>
      </c>
      <c r="AD1101" s="4" t="s">
        <v>11840</v>
      </c>
    </row>
    <row r="1102" spans="1:30" x14ac:dyDescent="0.35">
      <c r="A1102" s="3" t="s">
        <v>1303</v>
      </c>
      <c r="B1102" s="3" t="str">
        <f>PROPER(AmazonProductData[[#This Row],[P_edit_3]])</f>
        <v>Prettykrafts Laundry Square Shape</v>
      </c>
      <c r="C1102" s="3" t="str">
        <f>SUBSTITUTE(AmazonProductData[[#This Row],[P_edit_2]],"/","")</f>
        <v>PrettyKrafts Laundry Square Shape</v>
      </c>
      <c r="D1102" s="3" t="str">
        <f>SUBSTITUTE(AmazonProductData[[#This Row],[P_edit_1]],"!!","")</f>
        <v>PrettyKrafts Laundry Square Shape</v>
      </c>
      <c r="E1102" s="3" t="str">
        <f>LEFT(AmazonProductData[[#This Row],[product_name-original]],FIND("~",SUBSTITUTE(AmazonProductData[[#This Row],[product_name-original]]," ","~",4))-1)</f>
        <v>PrettyKrafts Laundry Square Shape</v>
      </c>
      <c r="F1102" s="1" t="s">
        <v>2640</v>
      </c>
      <c r="G1102" s="1" t="str">
        <f>LEFT(AmazonProductData[[#This Row],[category-orginal]],FIND("|",AmazonProductData[[#This Row],[category-orginal]]))</f>
        <v>Home&amp;Kitchen|</v>
      </c>
      <c r="H1102" s="1" t="str">
        <f>SUBSTITUTE(AmazonProductData[[#This Row],[category-old3]], "OfficeProducts", "Office Products")</f>
        <v>Home &amp; Kitchen</v>
      </c>
      <c r="I1102" s="1" t="str">
        <f>SUBSTITUTE(AmazonProductData[[#This Row],[Category2]], "&amp;", " &amp; ")</f>
        <v>Home &amp; Kitchen</v>
      </c>
      <c r="J1102" s="1" t="str">
        <f>SUBSTITUTE(AmazonProductData[[#This Row],[category-old2]],"|","")</f>
        <v>Home&amp;Kitchen</v>
      </c>
      <c r="K1102" s="1" t="s">
        <v>2846</v>
      </c>
      <c r="L1102" s="13">
        <v>390</v>
      </c>
      <c r="M1102" s="13" t="str">
        <f>IF(AmazonProductData[[#This Row],[Actual_price]]&lt;200,"₹200",IF(AmazonProductData[[#This Row],[Actual_price]]&lt;=500,"₹200–₹500"," &gt;₹500)"))</f>
        <v xml:space="preserve"> &gt;₹500)</v>
      </c>
      <c r="N1102" s="36">
        <v>799</v>
      </c>
      <c r="O1102" s="36" t="str">
        <f>IF(AmazonProductData[[#This Row],[Discount_percentage]]&gt;=0.5,"50% or More","Less Than 50%")</f>
        <v>50% or More</v>
      </c>
      <c r="P1102" s="27">
        <v>0.51</v>
      </c>
      <c r="Q1102" s="32" t="str">
        <f>IF(AmazonProductData[[#This Row],[Rating]]&lt;3,"Good",IF(AmazonProductData[[#This Row],[Rating]]&lt;=3.9,"Very Good","Excellent"))</f>
        <v>Very Good</v>
      </c>
      <c r="R1102" s="32">
        <f>AmazonProductData[[#This Row],[Rating]]*AmazonProductData[[#This Row],[Rating_count]]</f>
        <v>1090.5999999999999</v>
      </c>
      <c r="S1102" s="17">
        <v>3.8</v>
      </c>
      <c r="T1102" s="17">
        <f>AmazonProductData[[#This Row],[Actual_price]]*AmazonProductData[[#This Row],[Rating_count]]</f>
        <v>229313</v>
      </c>
      <c r="U1102" s="17" t="str">
        <f>IF(AmazonProductData[[#This Row],[Rating_count]]&lt;1000,"Less than 1k Reviews","More than 1k Reviews")</f>
        <v>Less than 1k Reviews</v>
      </c>
      <c r="V1102" s="20">
        <v>287</v>
      </c>
      <c r="W1102" s="1" t="s">
        <v>4145</v>
      </c>
      <c r="X1102" s="1" t="s">
        <v>5338</v>
      </c>
      <c r="Y1102" s="1" t="s">
        <v>6532</v>
      </c>
      <c r="Z1102" s="1" t="s">
        <v>7726</v>
      </c>
      <c r="AA1102" s="1" t="s">
        <v>8920</v>
      </c>
      <c r="AB1102" s="1" t="s">
        <v>10132</v>
      </c>
      <c r="AC1102" s="2" t="s">
        <v>11545</v>
      </c>
      <c r="AD1102" s="4" t="s">
        <v>13009</v>
      </c>
    </row>
    <row r="1103" spans="1:30" hidden="1" x14ac:dyDescent="0.35">
      <c r="A1103" s="3" t="s">
        <v>1036</v>
      </c>
      <c r="B1103" s="3" t="str">
        <f>PROPER(AmazonProductData[[#This Row],[P_edit_3]])</f>
        <v>Crompton Instabliss 3-L Instant</v>
      </c>
      <c r="C1103" s="3" t="str">
        <f>SUBSTITUTE(AmazonProductData[[#This Row],[P_edit_2]],"/","")</f>
        <v>Crompton InstaBliss 3-L Instant</v>
      </c>
      <c r="D1103" s="3" t="str">
        <f>SUBSTITUTE(AmazonProductData[[#This Row],[P_edit_1]],"!!","")</f>
        <v>Crompton InstaBliss 3-L Instant</v>
      </c>
      <c r="E1103" s="3" t="str">
        <f>LEFT(AmazonProductData[[#This Row],[product_name-original]],FIND("~",SUBSTITUTE(AmazonProductData[[#This Row],[product_name-original]]," ","~",4))-1)</f>
        <v>Crompton InstaBliss 3-L Instant</v>
      </c>
      <c r="F1103" s="1" t="s">
        <v>2373</v>
      </c>
      <c r="G1103" s="1" t="str">
        <f>LEFT(AmazonProductData[[#This Row],[category-orginal]],FIND("|",AmazonProductData[[#This Row],[category-orginal]]))</f>
        <v>Home&amp;Kitchen|</v>
      </c>
      <c r="H1103" s="1" t="str">
        <f>SUBSTITUTE(AmazonProductData[[#This Row],[category-old3]], "OfficeProducts", "Office Products")</f>
        <v>Home &amp; Kitchen</v>
      </c>
      <c r="I1103" s="1" t="str">
        <f>SUBSTITUTE(AmazonProductData[[#This Row],[Category2]], "&amp;", " &amp; ")</f>
        <v>Home &amp; Kitchen</v>
      </c>
      <c r="J1103" s="1" t="str">
        <f>SUBSTITUTE(AmazonProductData[[#This Row],[category-old2]],"|","")</f>
        <v>Home&amp;Kitchen</v>
      </c>
      <c r="K1103" s="1" t="s">
        <v>2840</v>
      </c>
      <c r="L1103" s="13">
        <v>2599</v>
      </c>
      <c r="M1103" s="13" t="str">
        <f>IF(AmazonProductData[[#This Row],[Actual_price]]&lt;200,"₹200",IF(AmazonProductData[[#This Row],[Actual_price]]&lt;=500,"₹200–₹500"," &gt;₹500)"))</f>
        <v xml:space="preserve"> &gt;₹500)</v>
      </c>
      <c r="N1103" s="36">
        <v>4400</v>
      </c>
      <c r="O1103" s="36" t="str">
        <f>IF(AmazonProductData[[#This Row],[Discount_percentage]]&gt;=0.5,"50% or More","Less Than 50%")</f>
        <v>Less Than 50%</v>
      </c>
      <c r="P1103" s="27">
        <v>0.41</v>
      </c>
      <c r="Q1103" s="32" t="str">
        <f>IF(AmazonProductData[[#This Row],[Rating]]&lt;3,"Good",IF(AmazonProductData[[#This Row],[Rating]]&lt;=3.9,"Very Good","Excellent"))</f>
        <v>Excellent</v>
      </c>
      <c r="R1103" s="32">
        <f>AmazonProductData[[#This Row],[Rating]]*AmazonProductData[[#This Row],[Rating_count]]</f>
        <v>61282.7</v>
      </c>
      <c r="S1103" s="17">
        <v>4.0999999999999996</v>
      </c>
      <c r="T1103" s="17">
        <f>AmazonProductData[[#This Row],[Actual_price]]*AmazonProductData[[#This Row],[Rating_count]]</f>
        <v>65766800</v>
      </c>
      <c r="U1103" s="17" t="str">
        <f>IF(AmazonProductData[[#This Row],[Rating_count]]&lt;1000,"Less than 1k Reviews","More than 1k Reviews")</f>
        <v>More than 1k Reviews</v>
      </c>
      <c r="V1103" s="20">
        <v>14947</v>
      </c>
      <c r="W1103" s="1" t="s">
        <v>3880</v>
      </c>
      <c r="X1103" s="1" t="s">
        <v>5071</v>
      </c>
      <c r="Y1103" s="1" t="s">
        <v>6265</v>
      </c>
      <c r="Z1103" s="1" t="s">
        <v>7459</v>
      </c>
      <c r="AA1103" s="1" t="s">
        <v>8653</v>
      </c>
      <c r="AB1103" s="1" t="s">
        <v>9865</v>
      </c>
      <c r="AC1103" s="2" t="s">
        <v>11279</v>
      </c>
      <c r="AD1103" s="4" t="s">
        <v>12742</v>
      </c>
    </row>
    <row r="1104" spans="1:30" x14ac:dyDescent="0.35">
      <c r="A1104" s="3" t="s">
        <v>545</v>
      </c>
      <c r="B1104" s="3" t="str">
        <f>PROPER(AmazonProductData[[#This Row],[P_edit_3]])</f>
        <v>Poco C31 (Royal Blue,</v>
      </c>
      <c r="C1104" s="3" t="str">
        <f>SUBSTITUTE(AmazonProductData[[#This Row],[P_edit_2]],"/","")</f>
        <v>POCO C31 (Royal Blue,</v>
      </c>
      <c r="D1104" s="3" t="str">
        <f>SUBSTITUTE(AmazonProductData[[#This Row],[P_edit_1]],"!!","")</f>
        <v>POCO C31 (Royal Blue,</v>
      </c>
      <c r="E1104" s="3" t="str">
        <f>LEFT(AmazonProductData[[#This Row],[product_name-original]],FIND("~",SUBSTITUTE(AmazonProductData[[#This Row],[product_name-original]]," ","~",4))-1)</f>
        <v>POCO C31 (Royal Blue,</v>
      </c>
      <c r="F1104" s="1" t="s">
        <v>1883</v>
      </c>
      <c r="G1104" s="1" t="str">
        <f>LEFT(AmazonProductData[[#This Row],[category-orginal]],FIND("|",AmazonProductData[[#This Row],[category-orginal]]))</f>
        <v>Electronics|</v>
      </c>
      <c r="H1104" s="1" t="str">
        <f>SUBSTITUTE(AmazonProductData[[#This Row],[category-old3]], "OfficeProducts", "Office Products")</f>
        <v>Electronics</v>
      </c>
      <c r="I1104" s="1" t="str">
        <f>SUBSTITUTE(AmazonProductData[[#This Row],[Category2]], "&amp;", " &amp; ")</f>
        <v>Electronics</v>
      </c>
      <c r="J1104" s="1" t="str">
        <f>SUBSTITUTE(AmazonProductData[[#This Row],[category-old2]],"|","")</f>
        <v>Electronics</v>
      </c>
      <c r="K1104" s="1" t="s">
        <v>2709</v>
      </c>
      <c r="L1104" s="13">
        <v>8499</v>
      </c>
      <c r="M1104" s="13" t="str">
        <f>IF(AmazonProductData[[#This Row],[Actual_price]]&lt;200,"₹200",IF(AmazonProductData[[#This Row],[Actual_price]]&lt;=500,"₹200–₹500"," &gt;₹500)"))</f>
        <v xml:space="preserve"> &gt;₹500)</v>
      </c>
      <c r="N1104" s="36">
        <v>11999</v>
      </c>
      <c r="O1104" s="36" t="str">
        <f>IF(AmazonProductData[[#This Row],[Discount_percentage]]&gt;=0.5,"50% or More","Less Than 50%")</f>
        <v>Less Than 50%</v>
      </c>
      <c r="P1104" s="27">
        <v>0.28999999999999998</v>
      </c>
      <c r="Q1104" s="32" t="str">
        <f>IF(AmazonProductData[[#This Row],[Rating]]&lt;3,"Good",IF(AmazonProductData[[#This Row],[Rating]]&lt;=3.9,"Very Good","Excellent"))</f>
        <v>Very Good</v>
      </c>
      <c r="R1104" s="32">
        <f>AmazonProductData[[#This Row],[Rating]]*AmazonProductData[[#This Row],[Rating_count]]</f>
        <v>1076.3999999999999</v>
      </c>
      <c r="S1104" s="17">
        <v>3.9</v>
      </c>
      <c r="T1104" s="17">
        <f>AmazonProductData[[#This Row],[Actual_price]]*AmazonProductData[[#This Row],[Rating_count]]</f>
        <v>3311724</v>
      </c>
      <c r="U1104" s="17" t="str">
        <f>IF(AmazonProductData[[#This Row],[Rating_count]]&lt;1000,"Less than 1k Reviews","More than 1k Reviews")</f>
        <v>Less than 1k Reviews</v>
      </c>
      <c r="V1104" s="20">
        <v>276</v>
      </c>
      <c r="W1104" s="1" t="s">
        <v>3394</v>
      </c>
      <c r="X1104" s="1" t="s">
        <v>4585</v>
      </c>
      <c r="Y1104" s="1" t="s">
        <v>5779</v>
      </c>
      <c r="Z1104" s="1" t="s">
        <v>6973</v>
      </c>
      <c r="AA1104" s="1" t="s">
        <v>8167</v>
      </c>
      <c r="AB1104" s="1" t="s">
        <v>9374</v>
      </c>
      <c r="AC1104" s="2" t="s">
        <v>10729</v>
      </c>
      <c r="AD1104" s="4" t="s">
        <v>12164</v>
      </c>
    </row>
    <row r="1105" spans="1:30" x14ac:dyDescent="0.35">
      <c r="A1105" s="3" t="s">
        <v>269</v>
      </c>
      <c r="B1105" s="3" t="str">
        <f>PROPER(AmazonProductData[[#This Row],[P_edit_3]])</f>
        <v>Krisons Thunder Speaker, Multimedia</v>
      </c>
      <c r="C1105" s="3" t="str">
        <f>SUBSTITUTE(AmazonProductData[[#This Row],[P_edit_2]],"/","")</f>
        <v>KRISONS Thunder Speaker, Multimedia</v>
      </c>
      <c r="D1105" s="3" t="str">
        <f>SUBSTITUTE(AmazonProductData[[#This Row],[P_edit_1]],"!!","")</f>
        <v>KRISONS Thunder Speaker, Multimedia</v>
      </c>
      <c r="E1105" s="3" t="str">
        <f>LEFT(AmazonProductData[[#This Row],[product_name-original]],FIND("~",SUBSTITUTE(AmazonProductData[[#This Row],[product_name-original]]," ","~",4))-1)</f>
        <v>KRISONS Thunder Speaker, Multimedia</v>
      </c>
      <c r="F1105" s="1" t="s">
        <v>1620</v>
      </c>
      <c r="G1105" s="1" t="str">
        <f>LEFT(AmazonProductData[[#This Row],[category-orginal]],FIND("|",AmazonProductData[[#This Row],[category-orginal]]))</f>
        <v>Electronics|</v>
      </c>
      <c r="H1105" s="1" t="str">
        <f>SUBSTITUTE(AmazonProductData[[#This Row],[category-old3]], "OfficeProducts", "Office Products")</f>
        <v>Electronics</v>
      </c>
      <c r="I1105" s="1" t="str">
        <f>SUBSTITUTE(AmazonProductData[[#This Row],[Category2]], "&amp;", " &amp; ")</f>
        <v>Electronics</v>
      </c>
      <c r="J1105" s="1" t="str">
        <f>SUBSTITUTE(AmazonProductData[[#This Row],[category-old2]],"|","")</f>
        <v>Electronics</v>
      </c>
      <c r="K1105" s="1" t="s">
        <v>2705</v>
      </c>
      <c r="L1105" s="13">
        <v>2299</v>
      </c>
      <c r="M1105" s="13" t="str">
        <f>IF(AmazonProductData[[#This Row],[Actual_price]]&lt;200,"₹200",IF(AmazonProductData[[#This Row],[Actual_price]]&lt;=500,"₹200–₹500"," &gt;₹500)"))</f>
        <v xml:space="preserve"> &gt;₹500)</v>
      </c>
      <c r="N1105" s="36">
        <v>3999</v>
      </c>
      <c r="O1105" s="36" t="str">
        <f>IF(AmazonProductData[[#This Row],[Discount_percentage]]&gt;=0.5,"50% or More","Less Than 50%")</f>
        <v>Less Than 50%</v>
      </c>
      <c r="P1105" s="27">
        <v>0.43</v>
      </c>
      <c r="Q1105" s="32" t="str">
        <f>IF(AmazonProductData[[#This Row],[Rating]]&lt;3,"Good",IF(AmazonProductData[[#This Row],[Rating]]&lt;=3.9,"Very Good","Excellent"))</f>
        <v>Very Good</v>
      </c>
      <c r="R1105" s="32">
        <f>AmazonProductData[[#This Row],[Rating]]*AmazonProductData[[#This Row],[Rating_count]]</f>
        <v>1071.5999999999999</v>
      </c>
      <c r="S1105" s="17">
        <v>3.8</v>
      </c>
      <c r="T1105" s="17">
        <f>AmazonProductData[[#This Row],[Actual_price]]*AmazonProductData[[#This Row],[Rating_count]]</f>
        <v>1127718</v>
      </c>
      <c r="U1105" s="17" t="str">
        <f>IF(AmazonProductData[[#This Row],[Rating_count]]&lt;1000,"Less than 1k Reviews","More than 1k Reviews")</f>
        <v>Less than 1k Reviews</v>
      </c>
      <c r="V1105" s="20">
        <v>282</v>
      </c>
      <c r="W1105" s="1" t="s">
        <v>3153</v>
      </c>
      <c r="X1105" s="1" t="s">
        <v>4394</v>
      </c>
      <c r="Y1105" s="1" t="s">
        <v>5588</v>
      </c>
      <c r="Z1105" s="1" t="s">
        <v>6782</v>
      </c>
      <c r="AA1105" s="1" t="s">
        <v>7976</v>
      </c>
      <c r="AB1105" s="1" t="s">
        <v>9179</v>
      </c>
      <c r="AC1105" s="2" t="s">
        <v>10445</v>
      </c>
      <c r="AD1105" s="4" t="s">
        <v>11861</v>
      </c>
    </row>
    <row r="1106" spans="1:30" hidden="1" x14ac:dyDescent="0.35">
      <c r="A1106" s="3" t="s">
        <v>1152</v>
      </c>
      <c r="B1106" s="3" t="str">
        <f>PROPER(AmazonProductData[[#This Row],[P_edit_3]])</f>
        <v>Morphy Richards Aristo 2000</v>
      </c>
      <c r="C1106" s="3" t="str">
        <f>SUBSTITUTE(AmazonProductData[[#This Row],[P_edit_2]],"/","")</f>
        <v>Morphy Richards Aristo 2000</v>
      </c>
      <c r="D1106" s="3" t="str">
        <f>SUBSTITUTE(AmazonProductData[[#This Row],[P_edit_1]],"!!","")</f>
        <v>Morphy Richards Aristo 2000</v>
      </c>
      <c r="E1106" s="3" t="str">
        <f>LEFT(AmazonProductData[[#This Row],[product_name-original]],FIND("~",SUBSTITUTE(AmazonProductData[[#This Row],[product_name-original]]," ","~",4))-1)</f>
        <v>Morphy Richards Aristo 2000</v>
      </c>
      <c r="F1106" s="1" t="s">
        <v>2489</v>
      </c>
      <c r="G1106" s="1" t="str">
        <f>LEFT(AmazonProductData[[#This Row],[category-orginal]],FIND("|",AmazonProductData[[#This Row],[category-orginal]]))</f>
        <v>Home&amp;Kitchen|</v>
      </c>
      <c r="H1106" s="1" t="str">
        <f>SUBSTITUTE(AmazonProductData[[#This Row],[category-old3]], "OfficeProducts", "Office Products")</f>
        <v>Home &amp; Kitchen</v>
      </c>
      <c r="I1106" s="1" t="str">
        <f>SUBSTITUTE(AmazonProductData[[#This Row],[Category2]], "&amp;", " &amp; ")</f>
        <v>Home &amp; Kitchen</v>
      </c>
      <c r="J1106" s="1" t="str">
        <f>SUBSTITUTE(AmazonProductData[[#This Row],[category-old2]],"|","")</f>
        <v>Home&amp;Kitchen</v>
      </c>
      <c r="K1106" s="1" t="s">
        <v>2831</v>
      </c>
      <c r="L1106" s="13">
        <v>3711</v>
      </c>
      <c r="M1106" s="13" t="str">
        <f>IF(AmazonProductData[[#This Row],[Actual_price]]&lt;200,"₹200",IF(AmazonProductData[[#This Row],[Actual_price]]&lt;=500,"₹200–₹500"," &gt;₹500)"))</f>
        <v xml:space="preserve"> &gt;₹500)</v>
      </c>
      <c r="N1106" s="36">
        <v>4495</v>
      </c>
      <c r="O1106" s="36" t="str">
        <f>IF(AmazonProductData[[#This Row],[Discount_percentage]]&gt;=0.5,"50% or More","Less Than 50%")</f>
        <v>Less Than 50%</v>
      </c>
      <c r="P1106" s="27">
        <v>0.17</v>
      </c>
      <c r="Q1106" s="32" t="str">
        <f>IF(AmazonProductData[[#This Row],[Rating]]&lt;3,"Good",IF(AmazonProductData[[#This Row],[Rating]]&lt;=3.9,"Very Good","Excellent"))</f>
        <v>Excellent</v>
      </c>
      <c r="R1106" s="32">
        <f>AmazonProductData[[#This Row],[Rating]]*AmazonProductData[[#This Row],[Rating_count]]</f>
        <v>1530.8</v>
      </c>
      <c r="S1106" s="17">
        <v>4.3</v>
      </c>
      <c r="T1106" s="17">
        <f>AmazonProductData[[#This Row],[Actual_price]]*AmazonProductData[[#This Row],[Rating_count]]</f>
        <v>1600220</v>
      </c>
      <c r="U1106" s="17" t="str">
        <f>IF(AmazonProductData[[#This Row],[Rating_count]]&lt;1000,"Less than 1k Reviews","More than 1k Reviews")</f>
        <v>Less than 1k Reviews</v>
      </c>
      <c r="V1106" s="20">
        <v>356</v>
      </c>
      <c r="W1106" s="1" t="s">
        <v>3995</v>
      </c>
      <c r="X1106" s="1" t="s">
        <v>5187</v>
      </c>
      <c r="Y1106" s="1" t="s">
        <v>6381</v>
      </c>
      <c r="Z1106" s="1" t="s">
        <v>7575</v>
      </c>
      <c r="AA1106" s="1" t="s">
        <v>8769</v>
      </c>
      <c r="AB1106" s="1" t="s">
        <v>9981</v>
      </c>
      <c r="AC1106" s="2" t="s">
        <v>11394</v>
      </c>
      <c r="AD1106" s="4" t="s">
        <v>12858</v>
      </c>
    </row>
    <row r="1107" spans="1:30" x14ac:dyDescent="0.35">
      <c r="A1107" s="3" t="s">
        <v>960</v>
      </c>
      <c r="B1107" s="3" t="str">
        <f>PROPER(AmazonProductData[[#This Row],[P_edit_3]])</f>
        <v>Lifelong Llfh921 Regalia 2000</v>
      </c>
      <c r="C1107" s="3" t="str">
        <f>SUBSTITUTE(AmazonProductData[[#This Row],[P_edit_2]],"/","")</f>
        <v>Lifelong LLFH921 Regalia 2000</v>
      </c>
      <c r="D1107" s="3" t="str">
        <f>SUBSTITUTE(AmazonProductData[[#This Row],[P_edit_1]],"!!","")</f>
        <v>Lifelong LLFH921 Regalia 2000</v>
      </c>
      <c r="E1107" s="3" t="str">
        <f>LEFT(AmazonProductData[[#This Row],[product_name-original]],FIND("~",SUBSTITUTE(AmazonProductData[[#This Row],[product_name-original]]," ","~",4))-1)</f>
        <v>Lifelong LLFH921 Regalia 2000</v>
      </c>
      <c r="F1107" s="1" t="s">
        <v>2297</v>
      </c>
      <c r="G1107" s="1" t="str">
        <f>LEFT(AmazonProductData[[#This Row],[category-orginal]],FIND("|",AmazonProductData[[#This Row],[category-orginal]]))</f>
        <v>Home&amp;Kitchen|</v>
      </c>
      <c r="H1107" s="1" t="str">
        <f>SUBSTITUTE(AmazonProductData[[#This Row],[category-old3]], "OfficeProducts", "Office Products")</f>
        <v>Home &amp; Kitchen</v>
      </c>
      <c r="I1107" s="1" t="str">
        <f>SUBSTITUTE(AmazonProductData[[#This Row],[Category2]], "&amp;", " &amp; ")</f>
        <v>Home &amp; Kitchen</v>
      </c>
      <c r="J1107" s="1" t="str">
        <f>SUBSTITUTE(AmazonProductData[[#This Row],[category-old2]],"|","")</f>
        <v>Home&amp;Kitchen</v>
      </c>
      <c r="K1107" s="1" t="s">
        <v>2832</v>
      </c>
      <c r="L1107" s="13">
        <v>899</v>
      </c>
      <c r="M1107" s="13" t="str">
        <f>IF(AmazonProductData[[#This Row],[Actual_price]]&lt;200,"₹200",IF(AmazonProductData[[#This Row],[Actual_price]]&lt;=500,"₹200–₹500"," &gt;₹500)"))</f>
        <v xml:space="preserve"> &gt;₹500)</v>
      </c>
      <c r="N1107" s="36">
        <v>2000</v>
      </c>
      <c r="O1107" s="36" t="str">
        <f>IF(AmazonProductData[[#This Row],[Discount_percentage]]&gt;=0.5,"50% or More","Less Than 50%")</f>
        <v>50% or More</v>
      </c>
      <c r="P1107" s="27">
        <v>0.55000000000000004</v>
      </c>
      <c r="Q1107" s="32" t="str">
        <f>IF(AmazonProductData[[#This Row],[Rating]]&lt;3,"Good",IF(AmazonProductData[[#This Row],[Rating]]&lt;=3.9,"Very Good","Excellent"))</f>
        <v>Very Good</v>
      </c>
      <c r="R1107" s="32">
        <f>AmazonProductData[[#This Row],[Rating]]*AmazonProductData[[#This Row],[Rating_count]]</f>
        <v>1047.6000000000001</v>
      </c>
      <c r="S1107" s="17">
        <v>3.6</v>
      </c>
      <c r="T1107" s="17">
        <f>AmazonProductData[[#This Row],[Actual_price]]*AmazonProductData[[#This Row],[Rating_count]]</f>
        <v>582000</v>
      </c>
      <c r="U1107" s="17" t="str">
        <f>IF(AmazonProductData[[#This Row],[Rating_count]]&lt;1000,"Less than 1k Reviews","More than 1k Reviews")</f>
        <v>Less than 1k Reviews</v>
      </c>
      <c r="V1107" s="20">
        <v>291</v>
      </c>
      <c r="W1107" s="1" t="s">
        <v>3804</v>
      </c>
      <c r="X1107" s="1" t="s">
        <v>4995</v>
      </c>
      <c r="Y1107" s="1" t="s">
        <v>6189</v>
      </c>
      <c r="Z1107" s="1" t="s">
        <v>7383</v>
      </c>
      <c r="AA1107" s="1" t="s">
        <v>8577</v>
      </c>
      <c r="AB1107" s="1" t="s">
        <v>9789</v>
      </c>
      <c r="AC1107" s="2" t="s">
        <v>11203</v>
      </c>
      <c r="AD1107" s="4" t="s">
        <v>12666</v>
      </c>
    </row>
    <row r="1108" spans="1:30" x14ac:dyDescent="0.35">
      <c r="A1108" s="3" t="s">
        <v>1276</v>
      </c>
      <c r="B1108" s="3" t="str">
        <f>PROPER(AmazonProductData[[#This Row],[P_edit_3]])</f>
        <v>Fya Handheld Vacuum Cleaner</v>
      </c>
      <c r="C1108" s="3" t="str">
        <f>SUBSTITUTE(AmazonProductData[[#This Row],[P_edit_2]],"/","")</f>
        <v>FYA Handheld Vacuum Cleaner</v>
      </c>
      <c r="D1108" s="3" t="str">
        <f>SUBSTITUTE(AmazonProductData[[#This Row],[P_edit_1]],"!!","")</f>
        <v>FYA Handheld Vacuum Cleaner</v>
      </c>
      <c r="E1108" s="3" t="str">
        <f>LEFT(AmazonProductData[[#This Row],[product_name-original]],FIND("~",SUBSTITUTE(AmazonProductData[[#This Row],[product_name-original]]," ","~",4))-1)</f>
        <v>FYA Handheld Vacuum Cleaner</v>
      </c>
      <c r="F1108" s="1" t="s">
        <v>2613</v>
      </c>
      <c r="G1108" s="1" t="str">
        <f>LEFT(AmazonProductData[[#This Row],[category-orginal]],FIND("|",AmazonProductData[[#This Row],[category-orginal]]))</f>
        <v>Home&amp;Kitchen|</v>
      </c>
      <c r="H1108" s="1" t="str">
        <f>SUBSTITUTE(AmazonProductData[[#This Row],[category-old3]], "OfficeProducts", "Office Products")</f>
        <v>Home &amp; Kitchen</v>
      </c>
      <c r="I1108" s="1" t="str">
        <f>SUBSTITUTE(AmazonProductData[[#This Row],[Category2]], "&amp;", " &amp; ")</f>
        <v>Home &amp; Kitchen</v>
      </c>
      <c r="J1108" s="1" t="str">
        <f>SUBSTITUTE(AmazonProductData[[#This Row],[category-old2]],"|","")</f>
        <v>Home&amp;Kitchen</v>
      </c>
      <c r="K1108" s="1" t="s">
        <v>2849</v>
      </c>
      <c r="L1108" s="13">
        <v>2669</v>
      </c>
      <c r="M1108" s="13" t="str">
        <f>IF(AmazonProductData[[#This Row],[Actual_price]]&lt;200,"₹200",IF(AmazonProductData[[#This Row],[Actual_price]]&lt;=500,"₹200–₹500"," &gt;₹500)"))</f>
        <v xml:space="preserve"> &gt;₹500)</v>
      </c>
      <c r="N1108" s="36">
        <v>3199</v>
      </c>
      <c r="O1108" s="36" t="str">
        <f>IF(AmazonProductData[[#This Row],[Discount_percentage]]&gt;=0.5,"50% or More","Less Than 50%")</f>
        <v>Less Than 50%</v>
      </c>
      <c r="P1108" s="27">
        <v>0.17</v>
      </c>
      <c r="Q1108" s="32" t="str">
        <f>IF(AmazonProductData[[#This Row],[Rating]]&lt;3,"Good",IF(AmazonProductData[[#This Row],[Rating]]&lt;=3.9,"Very Good","Excellent"))</f>
        <v>Very Good</v>
      </c>
      <c r="R1108" s="32">
        <f>AmazonProductData[[#This Row],[Rating]]*AmazonProductData[[#This Row],[Rating_count]]</f>
        <v>1014</v>
      </c>
      <c r="S1108" s="17">
        <v>3.9</v>
      </c>
      <c r="T1108" s="17">
        <f>AmazonProductData[[#This Row],[Actual_price]]*AmazonProductData[[#This Row],[Rating_count]]</f>
        <v>831740</v>
      </c>
      <c r="U1108" s="17" t="str">
        <f>IF(AmazonProductData[[#This Row],[Rating_count]]&lt;1000,"Less than 1k Reviews","More than 1k Reviews")</f>
        <v>Less than 1k Reviews</v>
      </c>
      <c r="V1108" s="20">
        <v>260</v>
      </c>
      <c r="W1108" s="1" t="s">
        <v>4118</v>
      </c>
      <c r="X1108" s="1" t="s">
        <v>5311</v>
      </c>
      <c r="Y1108" s="1" t="s">
        <v>6505</v>
      </c>
      <c r="Z1108" s="1" t="s">
        <v>7699</v>
      </c>
      <c r="AA1108" s="1" t="s">
        <v>8893</v>
      </c>
      <c r="AB1108" s="1" t="s">
        <v>10105</v>
      </c>
      <c r="AC1108" s="2" t="s">
        <v>11518</v>
      </c>
      <c r="AD1108" s="4" t="s">
        <v>12982</v>
      </c>
    </row>
    <row r="1109" spans="1:30" hidden="1" x14ac:dyDescent="0.35">
      <c r="A1109" s="3" t="s">
        <v>298</v>
      </c>
      <c r="B1109" s="3" t="str">
        <f>PROPER(AmazonProductData[[#This Row],[P_edit_3]])</f>
        <v>Lg 80 Cm (32 Inches) Hd Ready Smart Led Tv 32Lm563Bptc (Dark Iron Gray)</v>
      </c>
      <c r="C1109" s="3" t="str">
        <f>SUBSTITUTE(AmazonProductData[[#This Row],[P_edit_2]],"/","")</f>
        <v>LG 80 cm (32 inches) HD Ready Smart LED TV 32LM563BPTC (Dark Iron Gray)</v>
      </c>
      <c r="D1109" s="3" t="str">
        <f>SUBSTITUTE(AmazonProductData[[#This Row],[P_edit_1]],"!!","")</f>
        <v>LG 80 cm (32 inches) HD Ready Smart LED TV 32LM563BPTC (Dark Iron Gray)</v>
      </c>
      <c r="E1109" s="3" t="s">
        <v>1370</v>
      </c>
      <c r="F1109" s="1" t="s">
        <v>1647</v>
      </c>
      <c r="G1109" s="1" t="str">
        <f>LEFT(AmazonProductData[[#This Row],[category-orginal]],FIND("|",AmazonProductData[[#This Row],[category-orginal]]))</f>
        <v>Electronics|</v>
      </c>
      <c r="H1109" s="1" t="str">
        <f>SUBSTITUTE(AmazonProductData[[#This Row],[category-old3]], "OfficeProducts", "Office Products")</f>
        <v>Electronics</v>
      </c>
      <c r="I1109" s="1" t="str">
        <f>SUBSTITUTE(AmazonProductData[[#This Row],[Category2]], "&amp;", " &amp; ")</f>
        <v>Electronics</v>
      </c>
      <c r="J1109" s="1" t="str">
        <f>SUBSTITUTE(AmazonProductData[[#This Row],[category-old2]],"|","")</f>
        <v>Electronics</v>
      </c>
      <c r="K1109" s="1" t="s">
        <v>2694</v>
      </c>
      <c r="L1109" s="13">
        <v>1850</v>
      </c>
      <c r="M1109" s="13" t="str">
        <f>IF(AmazonProductData[[#This Row],[Actual_price]]&lt;200,"₹200",IF(AmazonProductData[[#This Row],[Actual_price]]&lt;=500,"₹200–₹500"," &gt;₹500)"))</f>
        <v xml:space="preserve"> &gt;₹500)</v>
      </c>
      <c r="N1109" s="36">
        <v>4500</v>
      </c>
      <c r="O1109" s="36" t="str">
        <f>IF(AmazonProductData[[#This Row],[Discount_percentage]]&gt;=0.5,"50% or More","Less Than 50%")</f>
        <v>50% or More</v>
      </c>
      <c r="P1109" s="27">
        <v>0.59</v>
      </c>
      <c r="Q1109" s="32" t="str">
        <f>IF(AmazonProductData[[#This Row],[Rating]]&lt;3,"Good",IF(AmazonProductData[[#This Row],[Rating]]&lt;=3.9,"Very Good","Excellent"))</f>
        <v>Excellent</v>
      </c>
      <c r="R1109" s="32">
        <f>AmazonProductData[[#This Row],[Rating]]*AmazonProductData[[#This Row],[Rating_count]]</f>
        <v>736</v>
      </c>
      <c r="S1109" s="17">
        <v>4</v>
      </c>
      <c r="T1109" s="17">
        <f>AmazonProductData[[#This Row],[Actual_price]]*AmazonProductData[[#This Row],[Rating_count]]</f>
        <v>828000</v>
      </c>
      <c r="U1109" s="17" t="str">
        <f>IF(AmazonProductData[[#This Row],[Rating_count]]&lt;1000,"Less than 1k Reviews","More than 1k Reviews")</f>
        <v>Less than 1k Reviews</v>
      </c>
      <c r="V1109" s="20">
        <v>184</v>
      </c>
      <c r="W1109" s="1" t="s">
        <v>3179</v>
      </c>
      <c r="X1109" s="1" t="s">
        <v>4415</v>
      </c>
      <c r="Y1109" s="1" t="s">
        <v>5609</v>
      </c>
      <c r="Z1109" s="1" t="s">
        <v>6803</v>
      </c>
      <c r="AA1109" s="1" t="s">
        <v>7997</v>
      </c>
      <c r="AB1109" s="1" t="s">
        <v>9201</v>
      </c>
      <c r="AC1109" s="2" t="s">
        <v>10473</v>
      </c>
      <c r="AD1109" s="4" t="s">
        <v>11890</v>
      </c>
    </row>
    <row r="1110" spans="1:30" hidden="1" x14ac:dyDescent="0.35">
      <c r="A1110" s="3" t="s">
        <v>1115</v>
      </c>
      <c r="B1110" s="3" t="str">
        <f>PROPER(AmazonProductData[[#This Row],[P_edit_3]])</f>
        <v>Havells Instanio 1-Litre 3Kw</v>
      </c>
      <c r="C1110" s="3" t="str">
        <f>SUBSTITUTE(AmazonProductData[[#This Row],[P_edit_2]],"/","")</f>
        <v>Havells Instanio 1-Litre 3KW</v>
      </c>
      <c r="D1110" s="3" t="str">
        <f>SUBSTITUTE(AmazonProductData[[#This Row],[P_edit_1]],"!!","")</f>
        <v>Havells Instanio 1-Litre 3KW</v>
      </c>
      <c r="E1110" s="3" t="str">
        <f>LEFT(AmazonProductData[[#This Row],[product_name-original]],FIND("~",SUBSTITUTE(AmazonProductData[[#This Row],[product_name-original]]," ","~",4))-1)</f>
        <v>Havells Instanio 1-Litre 3KW</v>
      </c>
      <c r="F1110" s="1" t="s">
        <v>2452</v>
      </c>
      <c r="G1110" s="1" t="str">
        <f>LEFT(AmazonProductData[[#This Row],[category-orginal]],FIND("|",AmazonProductData[[#This Row],[category-orginal]]))</f>
        <v>Home&amp;Kitchen|</v>
      </c>
      <c r="H1110" s="1" t="str">
        <f>SUBSTITUTE(AmazonProductData[[#This Row],[category-old3]], "OfficeProducts", "Office Products")</f>
        <v>Home &amp; Kitchen</v>
      </c>
      <c r="I1110" s="1" t="str">
        <f>SUBSTITUTE(AmazonProductData[[#This Row],[Category2]], "&amp;", " &amp; ")</f>
        <v>Home &amp; Kitchen</v>
      </c>
      <c r="J1110" s="1" t="str">
        <f>SUBSTITUTE(AmazonProductData[[#This Row],[category-old2]],"|","")</f>
        <v>Home&amp;Kitchen</v>
      </c>
      <c r="K1110" s="1" t="s">
        <v>2840</v>
      </c>
      <c r="L1110" s="13">
        <v>2599</v>
      </c>
      <c r="M1110" s="13" t="str">
        <f>IF(AmazonProductData[[#This Row],[Actual_price]]&lt;200,"₹200",IF(AmazonProductData[[#This Row],[Actual_price]]&lt;=500,"₹200–₹500"," &gt;₹500)"))</f>
        <v xml:space="preserve"> &gt;₹500)</v>
      </c>
      <c r="N1110" s="36">
        <v>4560</v>
      </c>
      <c r="O1110" s="36" t="str">
        <f>IF(AmazonProductData[[#This Row],[Discount_percentage]]&gt;=0.5,"50% or More","Less Than 50%")</f>
        <v>Less Than 50%</v>
      </c>
      <c r="P1110" s="27">
        <v>0.43</v>
      </c>
      <c r="Q1110" s="32" t="str">
        <f>IF(AmazonProductData[[#This Row],[Rating]]&lt;3,"Good",IF(AmazonProductData[[#This Row],[Rating]]&lt;=3.9,"Very Good","Excellent"))</f>
        <v>Excellent</v>
      </c>
      <c r="R1110" s="32">
        <f>AmazonProductData[[#This Row],[Rating]]*AmazonProductData[[#This Row],[Rating_count]]</f>
        <v>2842.4</v>
      </c>
      <c r="S1110" s="17">
        <v>4.4000000000000004</v>
      </c>
      <c r="T1110" s="17">
        <f>AmazonProductData[[#This Row],[Actual_price]]*AmazonProductData[[#This Row],[Rating_count]]</f>
        <v>2945760</v>
      </c>
      <c r="U1110" s="17" t="str">
        <f>IF(AmazonProductData[[#This Row],[Rating_count]]&lt;1000,"Less than 1k Reviews","More than 1k Reviews")</f>
        <v>Less than 1k Reviews</v>
      </c>
      <c r="V1110" s="20">
        <v>646</v>
      </c>
      <c r="W1110" s="1" t="s">
        <v>3958</v>
      </c>
      <c r="X1110" s="1" t="s">
        <v>5150</v>
      </c>
      <c r="Y1110" s="1" t="s">
        <v>6344</v>
      </c>
      <c r="Z1110" s="1" t="s">
        <v>7538</v>
      </c>
      <c r="AA1110" s="1" t="s">
        <v>8732</v>
      </c>
      <c r="AB1110" s="1" t="s">
        <v>9944</v>
      </c>
      <c r="AC1110" s="2" t="s">
        <v>11168</v>
      </c>
      <c r="AD1110" s="4" t="s">
        <v>12821</v>
      </c>
    </row>
    <row r="1111" spans="1:30" hidden="1" x14ac:dyDescent="0.35">
      <c r="A1111" s="3" t="s">
        <v>1034</v>
      </c>
      <c r="B1111" s="3" t="str">
        <f>PROPER(AmazonProductData[[#This Row],[P_edit_3]])</f>
        <v>Hindware Atlantic Compacto 3</v>
      </c>
      <c r="C1111" s="3" t="str">
        <f>SUBSTITUTE(AmazonProductData[[#This Row],[P_edit_2]],"/","")</f>
        <v>Hindware Atlantic Compacto 3</v>
      </c>
      <c r="D1111" s="3" t="str">
        <f>SUBSTITUTE(AmazonProductData[[#This Row],[P_edit_1]],"!!","")</f>
        <v>Hindware Atlantic Compacto 3</v>
      </c>
      <c r="E1111" s="3" t="str">
        <f>LEFT(AmazonProductData[[#This Row],[product_name-original]],FIND("~",SUBSTITUTE(AmazonProductData[[#This Row],[product_name-original]]," ","~",4))-1)</f>
        <v>Hindware Atlantic Compacto 3</v>
      </c>
      <c r="F1111" s="1" t="s">
        <v>2371</v>
      </c>
      <c r="G1111" s="1" t="str">
        <f>LEFT(AmazonProductData[[#This Row],[category-orginal]],FIND("|",AmazonProductData[[#This Row],[category-orginal]]))</f>
        <v>Home&amp;Kitchen|</v>
      </c>
      <c r="H1111" s="1" t="str">
        <f>SUBSTITUTE(AmazonProductData[[#This Row],[category-old3]], "OfficeProducts", "Office Products")</f>
        <v>Home &amp; Kitchen</v>
      </c>
      <c r="I1111" s="1" t="str">
        <f>SUBSTITUTE(AmazonProductData[[#This Row],[Category2]], "&amp;", " &amp; ")</f>
        <v>Home &amp; Kitchen</v>
      </c>
      <c r="J1111" s="1" t="str">
        <f>SUBSTITUTE(AmazonProductData[[#This Row],[category-old2]],"|","")</f>
        <v>Home&amp;Kitchen</v>
      </c>
      <c r="K1111" s="1" t="s">
        <v>2840</v>
      </c>
      <c r="L1111" s="13">
        <v>2399</v>
      </c>
      <c r="M1111" s="13" t="str">
        <f>IF(AmazonProductData[[#This Row],[Actual_price]]&lt;200,"₹200",IF(AmazonProductData[[#This Row],[Actual_price]]&lt;=500,"₹200–₹500"," &gt;₹500)"))</f>
        <v xml:space="preserve"> &gt;₹500)</v>
      </c>
      <c r="N1111" s="36">
        <v>4590</v>
      </c>
      <c r="O1111" s="36" t="str">
        <f>IF(AmazonProductData[[#This Row],[Discount_percentage]]&gt;=0.5,"50% or More","Less Than 50%")</f>
        <v>Less Than 50%</v>
      </c>
      <c r="P1111" s="27">
        <v>0.48</v>
      </c>
      <c r="Q1111" s="32" t="str">
        <f>IF(AmazonProductData[[#This Row],[Rating]]&lt;3,"Good",IF(AmazonProductData[[#This Row],[Rating]]&lt;=3.9,"Very Good","Excellent"))</f>
        <v>Excellent</v>
      </c>
      <c r="R1111" s="32">
        <f>AmazonProductData[[#This Row],[Rating]]*AmazonProductData[[#This Row],[Rating_count]]</f>
        <v>1820.3999999999999</v>
      </c>
      <c r="S1111" s="17">
        <v>4.0999999999999996</v>
      </c>
      <c r="T1111" s="17">
        <f>AmazonProductData[[#This Row],[Actual_price]]*AmazonProductData[[#This Row],[Rating_count]]</f>
        <v>2037960</v>
      </c>
      <c r="U1111" s="17" t="str">
        <f>IF(AmazonProductData[[#This Row],[Rating_count]]&lt;1000,"Less than 1k Reviews","More than 1k Reviews")</f>
        <v>Less than 1k Reviews</v>
      </c>
      <c r="V1111" s="20">
        <v>444</v>
      </c>
      <c r="W1111" s="1" t="s">
        <v>3878</v>
      </c>
      <c r="X1111" s="1" t="s">
        <v>5069</v>
      </c>
      <c r="Y1111" s="1" t="s">
        <v>6263</v>
      </c>
      <c r="Z1111" s="1" t="s">
        <v>7457</v>
      </c>
      <c r="AA1111" s="1" t="s">
        <v>8651</v>
      </c>
      <c r="AB1111" s="1" t="s">
        <v>9863</v>
      </c>
      <c r="AC1111" s="2" t="s">
        <v>11277</v>
      </c>
      <c r="AD1111" s="4" t="s">
        <v>12740</v>
      </c>
    </row>
    <row r="1112" spans="1:30" hidden="1" x14ac:dyDescent="0.35">
      <c r="A1112" s="3" t="s">
        <v>1170</v>
      </c>
      <c r="B1112" s="3" t="str">
        <f>PROPER(AmazonProductData[[#This Row],[P_edit_3]])</f>
        <v>Ibell Sm1301 3-In-1 Sandwich</v>
      </c>
      <c r="C1112" s="3" t="str">
        <f>SUBSTITUTE(AmazonProductData[[#This Row],[P_edit_2]],"/","")</f>
        <v>iBELL SM1301 3-in-1 Sandwich</v>
      </c>
      <c r="D1112" s="3" t="str">
        <f>SUBSTITUTE(AmazonProductData[[#This Row],[P_edit_1]],"!!","")</f>
        <v>iBELL SM1301 3-in-1 Sandwich</v>
      </c>
      <c r="E1112" s="3" t="str">
        <f>LEFT(AmazonProductData[[#This Row],[product_name-original]],FIND("~",SUBSTITUTE(AmazonProductData[[#This Row],[product_name-original]]," ","~",4))-1)</f>
        <v>iBELL SM1301 3-in-1 Sandwich</v>
      </c>
      <c r="F1112" s="1" t="s">
        <v>2507</v>
      </c>
      <c r="G1112" s="1" t="str">
        <f>LEFT(AmazonProductData[[#This Row],[category-orginal]],FIND("|",AmazonProductData[[#This Row],[category-orginal]]))</f>
        <v>Home&amp;Kitchen|</v>
      </c>
      <c r="H1112" s="1" t="str">
        <f>SUBSTITUTE(AmazonProductData[[#This Row],[category-old3]], "OfficeProducts", "Office Products")</f>
        <v>Home &amp; Kitchen</v>
      </c>
      <c r="I1112" s="1" t="str">
        <f>SUBSTITUTE(AmazonProductData[[#This Row],[Category2]], "&amp;", " &amp; ")</f>
        <v>Home &amp; Kitchen</v>
      </c>
      <c r="J1112" s="1" t="str">
        <f>SUBSTITUTE(AmazonProductData[[#This Row],[category-old2]],"|","")</f>
        <v>Home&amp;Kitchen</v>
      </c>
      <c r="K1112" s="1" t="s">
        <v>2851</v>
      </c>
      <c r="L1112" s="13">
        <v>2092</v>
      </c>
      <c r="M1112" s="13" t="str">
        <f>IF(AmazonProductData[[#This Row],[Actual_price]]&lt;200,"₹200",IF(AmazonProductData[[#This Row],[Actual_price]]&lt;=500,"₹200–₹500"," &gt;₹500)"))</f>
        <v xml:space="preserve"> &gt;₹500)</v>
      </c>
      <c r="N1112" s="36">
        <v>4600</v>
      </c>
      <c r="O1112" s="36" t="str">
        <f>IF(AmazonProductData[[#This Row],[Discount_percentage]]&gt;=0.5,"50% or More","Less Than 50%")</f>
        <v>50% or More</v>
      </c>
      <c r="P1112" s="27">
        <v>0.55000000000000004</v>
      </c>
      <c r="Q1112" s="32" t="str">
        <f>IF(AmazonProductData[[#This Row],[Rating]]&lt;3,"Good",IF(AmazonProductData[[#This Row],[Rating]]&lt;=3.9,"Very Good","Excellent"))</f>
        <v>Excellent</v>
      </c>
      <c r="R1112" s="32">
        <f>AmazonProductData[[#This Row],[Rating]]*AmazonProductData[[#This Row],[Rating_count]]</f>
        <v>2416.6</v>
      </c>
      <c r="S1112" s="17">
        <v>4.3</v>
      </c>
      <c r="T1112" s="17">
        <f>AmazonProductData[[#This Row],[Actual_price]]*AmazonProductData[[#This Row],[Rating_count]]</f>
        <v>2585200</v>
      </c>
      <c r="U1112" s="17" t="str">
        <f>IF(AmazonProductData[[#This Row],[Rating_count]]&lt;1000,"Less than 1k Reviews","More than 1k Reviews")</f>
        <v>Less than 1k Reviews</v>
      </c>
      <c r="V1112" s="20">
        <v>562</v>
      </c>
      <c r="W1112" s="1" t="s">
        <v>4013</v>
      </c>
      <c r="X1112" s="1" t="s">
        <v>5205</v>
      </c>
      <c r="Y1112" s="1" t="s">
        <v>6399</v>
      </c>
      <c r="Z1112" s="1" t="s">
        <v>7593</v>
      </c>
      <c r="AA1112" s="1" t="s">
        <v>8787</v>
      </c>
      <c r="AB1112" s="1" t="s">
        <v>9999</v>
      </c>
      <c r="AC1112" s="2" t="s">
        <v>11412</v>
      </c>
      <c r="AD1112" s="4" t="s">
        <v>12876</v>
      </c>
    </row>
    <row r="1113" spans="1:30" hidden="1" x14ac:dyDescent="0.35">
      <c r="A1113" s="3" t="s">
        <v>1210</v>
      </c>
      <c r="B1113" s="3" t="str">
        <f>PROPER(AmazonProductData[[#This Row],[P_edit_3]])</f>
        <v>Ibell Sm1515New Sandwich Maker</v>
      </c>
      <c r="C1113" s="3" t="str">
        <f>SUBSTITUTE(AmazonProductData[[#This Row],[P_edit_2]],"/","")</f>
        <v>iBELL SM1515NEW Sandwich Maker</v>
      </c>
      <c r="D1113" s="3" t="str">
        <f>SUBSTITUTE(AmazonProductData[[#This Row],[P_edit_1]],"!!","")</f>
        <v>iBELL SM1515NEW Sandwich Maker</v>
      </c>
      <c r="E1113" s="3" t="str">
        <f>LEFT(AmazonProductData[[#This Row],[product_name-original]],FIND("~",SUBSTITUTE(AmazonProductData[[#This Row],[product_name-original]]," ","~",4))-1)</f>
        <v>iBELL SM1515NEW Sandwich Maker</v>
      </c>
      <c r="F1113" s="1" t="s">
        <v>2547</v>
      </c>
      <c r="G1113" s="1" t="str">
        <f>LEFT(AmazonProductData[[#This Row],[category-orginal]],FIND("|",AmazonProductData[[#This Row],[category-orginal]]))</f>
        <v>Home&amp;Kitchen|</v>
      </c>
      <c r="H1113" s="1" t="str">
        <f>SUBSTITUTE(AmazonProductData[[#This Row],[category-old3]], "OfficeProducts", "Office Products")</f>
        <v>Home &amp; Kitchen</v>
      </c>
      <c r="I1113" s="1" t="str">
        <f>SUBSTITUTE(AmazonProductData[[#This Row],[Category2]], "&amp;", " &amp; ")</f>
        <v>Home &amp; Kitchen</v>
      </c>
      <c r="J1113" s="1" t="str">
        <f>SUBSTITUTE(AmazonProductData[[#This Row],[category-old2]],"|","")</f>
        <v>Home&amp;Kitchen</v>
      </c>
      <c r="K1113" s="1" t="s">
        <v>2851</v>
      </c>
      <c r="L1113" s="13">
        <v>1474</v>
      </c>
      <c r="M1113" s="13" t="str">
        <f>IF(AmazonProductData[[#This Row],[Actual_price]]&lt;200,"₹200",IF(AmazonProductData[[#This Row],[Actual_price]]&lt;=500,"₹200–₹500"," &gt;₹500)"))</f>
        <v xml:space="preserve"> &gt;₹500)</v>
      </c>
      <c r="N1113" s="36">
        <v>4650</v>
      </c>
      <c r="O1113" s="36" t="str">
        <f>IF(AmazonProductData[[#This Row],[Discount_percentage]]&gt;=0.5,"50% or More","Less Than 50%")</f>
        <v>50% or More</v>
      </c>
      <c r="P1113" s="27">
        <v>0.68</v>
      </c>
      <c r="Q1113" s="32" t="str">
        <f>IF(AmazonProductData[[#This Row],[Rating]]&lt;3,"Good",IF(AmazonProductData[[#This Row],[Rating]]&lt;=3.9,"Very Good","Excellent"))</f>
        <v>Excellent</v>
      </c>
      <c r="R1113" s="32">
        <f>AmazonProductData[[#This Row],[Rating]]*AmazonProductData[[#This Row],[Rating_count]]</f>
        <v>4284.5</v>
      </c>
      <c r="S1113" s="17">
        <v>4.0999999999999996</v>
      </c>
      <c r="T1113" s="17">
        <f>AmazonProductData[[#This Row],[Actual_price]]*AmazonProductData[[#This Row],[Rating_count]]</f>
        <v>4859250</v>
      </c>
      <c r="U1113" s="17" t="str">
        <f>IF(AmazonProductData[[#This Row],[Rating_count]]&lt;1000,"Less than 1k Reviews","More than 1k Reviews")</f>
        <v>More than 1k Reviews</v>
      </c>
      <c r="V1113" s="20">
        <v>1045</v>
      </c>
      <c r="W1113" s="1" t="s">
        <v>4052</v>
      </c>
      <c r="X1113" s="1" t="s">
        <v>5245</v>
      </c>
      <c r="Y1113" s="1" t="s">
        <v>6439</v>
      </c>
      <c r="Z1113" s="1" t="s">
        <v>7633</v>
      </c>
      <c r="AA1113" s="1" t="s">
        <v>8827</v>
      </c>
      <c r="AB1113" s="1" t="s">
        <v>10039</v>
      </c>
      <c r="AC1113" s="2" t="s">
        <v>11452</v>
      </c>
      <c r="AD1113" s="4" t="s">
        <v>12916</v>
      </c>
    </row>
    <row r="1114" spans="1:30" hidden="1" x14ac:dyDescent="0.35">
      <c r="A1114" s="3" t="s">
        <v>264</v>
      </c>
      <c r="B1114" s="3" t="str">
        <f>PROPER(AmazonProductData[[#This Row],[P_edit_3]])</f>
        <v>Realme Smart Tv Stick</v>
      </c>
      <c r="C1114" s="3" t="str">
        <f>SUBSTITUTE(AmazonProductData[[#This Row],[P_edit_2]],"/","")</f>
        <v>Realme Smart TV Stick</v>
      </c>
      <c r="D1114" s="3" t="str">
        <f>SUBSTITUTE(AmazonProductData[[#This Row],[P_edit_1]],"!!","")</f>
        <v>Realme Smart TV Stick</v>
      </c>
      <c r="E1114" s="3" t="str">
        <f>LEFT(AmazonProductData[[#This Row],[product_name-original]],FIND("~",SUBSTITUTE(AmazonProductData[[#This Row],[product_name-original]]," ","~",4))-1)</f>
        <v>Realme Smart TV Stick</v>
      </c>
      <c r="F1114" s="1" t="s">
        <v>1615</v>
      </c>
      <c r="G1114" s="1" t="str">
        <f>LEFT(AmazonProductData[[#This Row],[category-orginal]],FIND("|",AmazonProductData[[#This Row],[category-orginal]]))</f>
        <v>Electronics|</v>
      </c>
      <c r="H1114" s="1" t="str">
        <f>SUBSTITUTE(AmazonProductData[[#This Row],[category-old3]], "OfficeProducts", "Office Products")</f>
        <v>Electronics</v>
      </c>
      <c r="I1114" s="1" t="str">
        <f>SUBSTITUTE(AmazonProductData[[#This Row],[Category2]], "&amp;", " &amp; ")</f>
        <v>Electronics</v>
      </c>
      <c r="J1114" s="1" t="str">
        <f>SUBSTITUTE(AmazonProductData[[#This Row],[category-old2]],"|","")</f>
        <v>Electronics</v>
      </c>
      <c r="K1114" s="1" t="s">
        <v>2703</v>
      </c>
      <c r="L1114" s="13">
        <v>4699</v>
      </c>
      <c r="M1114" s="13" t="str">
        <f>IF(AmazonProductData[[#This Row],[Actual_price]]&lt;200,"₹200",IF(AmazonProductData[[#This Row],[Actual_price]]&lt;=500,"₹200–₹500"," &gt;₹500)"))</f>
        <v xml:space="preserve"> &gt;₹500)</v>
      </c>
      <c r="N1114" s="36">
        <v>4699</v>
      </c>
      <c r="O1114" s="36" t="str">
        <f>IF(AmazonProductData[[#This Row],[Discount_percentage]]&gt;=0.5,"50% or More","Less Than 50%")</f>
        <v>Less Than 50%</v>
      </c>
      <c r="P1114" s="27">
        <v>0</v>
      </c>
      <c r="Q1114" s="32" t="str">
        <f>IF(AmazonProductData[[#This Row],[Rating]]&lt;3,"Good",IF(AmazonProductData[[#This Row],[Rating]]&lt;=3.9,"Very Good","Excellent"))</f>
        <v>Excellent</v>
      </c>
      <c r="R1114" s="32">
        <f>AmazonProductData[[#This Row],[Rating]]*AmazonProductData[[#This Row],[Rating_count]]</f>
        <v>1008</v>
      </c>
      <c r="S1114" s="17">
        <v>4.5</v>
      </c>
      <c r="T1114" s="17">
        <f>AmazonProductData[[#This Row],[Actual_price]]*AmazonProductData[[#This Row],[Rating_count]]</f>
        <v>1052576</v>
      </c>
      <c r="U1114" s="17" t="str">
        <f>IF(AmazonProductData[[#This Row],[Rating_count]]&lt;1000,"Less than 1k Reviews","More than 1k Reviews")</f>
        <v>Less than 1k Reviews</v>
      </c>
      <c r="V1114" s="20">
        <v>224</v>
      </c>
      <c r="W1114" s="1" t="s">
        <v>3148</v>
      </c>
      <c r="X1114" s="1" t="s">
        <v>4390</v>
      </c>
      <c r="Y1114" s="1" t="s">
        <v>5584</v>
      </c>
      <c r="Z1114" s="1" t="s">
        <v>6778</v>
      </c>
      <c r="AA1114" s="1" t="s">
        <v>7972</v>
      </c>
      <c r="AB1114" s="1" t="s">
        <v>9175</v>
      </c>
      <c r="AC1114" s="2" t="s">
        <v>10440</v>
      </c>
      <c r="AD1114" s="4" t="s">
        <v>11856</v>
      </c>
    </row>
    <row r="1115" spans="1:30" hidden="1" x14ac:dyDescent="0.35">
      <c r="A1115" s="3" t="s">
        <v>790</v>
      </c>
      <c r="B1115" s="3" t="str">
        <f>PROPER(AmazonProductData[[#This Row],[P_edit_3]])</f>
        <v>Wacom One By Ctl-472K0-Cx</v>
      </c>
      <c r="C1115" s="3" t="str">
        <f>SUBSTITUTE(AmazonProductData[[#This Row],[P_edit_2]],"/","")</f>
        <v>Wacom One by CTL-472K0-CX</v>
      </c>
      <c r="D1115" s="3" t="str">
        <f>SUBSTITUTE(AmazonProductData[[#This Row],[P_edit_1]],"!!","")</f>
        <v>Wacom One by CTL-472/K0-CX</v>
      </c>
      <c r="E1115" s="3" t="str">
        <f>LEFT(AmazonProductData[[#This Row],[product_name-original]],FIND("~",SUBSTITUTE(AmazonProductData[[#This Row],[product_name-original]]," ","~",4))-1)</f>
        <v>Wacom One by CTL-472/K0-CX</v>
      </c>
      <c r="F1115" s="1" t="s">
        <v>2127</v>
      </c>
      <c r="G1115" s="1" t="str">
        <f>LEFT(AmazonProductData[[#This Row],[category-orginal]],FIND("|",AmazonProductData[[#This Row],[category-orginal]]))</f>
        <v>Computers&amp;Accessories|</v>
      </c>
      <c r="H1115" s="1" t="str">
        <f>SUBSTITUTE(AmazonProductData[[#This Row],[category-old3]], "OfficeProducts", "Office Products")</f>
        <v>Computers &amp; Accessories</v>
      </c>
      <c r="I1115" s="1" t="str">
        <f>SUBSTITUTE(AmazonProductData[[#This Row],[Category2]], "&amp;", " &amp; ")</f>
        <v>Computers &amp; Accessories</v>
      </c>
      <c r="J1115" s="1" t="str">
        <f>SUBSTITUTE(AmazonProductData[[#This Row],[category-old2]],"|","")</f>
        <v>Computers&amp;Accessories</v>
      </c>
      <c r="K1115" s="1" t="s">
        <v>2734</v>
      </c>
      <c r="L1115" s="13">
        <v>3303</v>
      </c>
      <c r="M1115" s="13" t="str">
        <f>IF(AmazonProductData[[#This Row],[Actual_price]]&lt;200,"₹200",IF(AmazonProductData[[#This Row],[Actual_price]]&lt;=500,"₹200–₹500"," &gt;₹500)"))</f>
        <v xml:space="preserve"> &gt;₹500)</v>
      </c>
      <c r="N1115" s="36">
        <v>4699</v>
      </c>
      <c r="O1115" s="36" t="str">
        <f>IF(AmazonProductData[[#This Row],[Discount_percentage]]&gt;=0.5,"50% or More","Less Than 50%")</f>
        <v>Less Than 50%</v>
      </c>
      <c r="P1115" s="27">
        <v>0.3</v>
      </c>
      <c r="Q1115" s="32" t="str">
        <f>IF(AmazonProductData[[#This Row],[Rating]]&lt;3,"Good",IF(AmazonProductData[[#This Row],[Rating]]&lt;=3.9,"Very Good","Excellent"))</f>
        <v>Excellent</v>
      </c>
      <c r="R1115" s="32">
        <f>AmazonProductData[[#This Row],[Rating]]*AmazonProductData[[#This Row],[Rating_count]]</f>
        <v>59593.600000000006</v>
      </c>
      <c r="S1115" s="17">
        <v>4.4000000000000004</v>
      </c>
      <c r="T1115" s="17">
        <f>AmazonProductData[[#This Row],[Actual_price]]*AmazonProductData[[#This Row],[Rating_count]]</f>
        <v>63643256</v>
      </c>
      <c r="U1115" s="17" t="str">
        <f>IF(AmazonProductData[[#This Row],[Rating_count]]&lt;1000,"Less than 1k Reviews","More than 1k Reviews")</f>
        <v>More than 1k Reviews</v>
      </c>
      <c r="V1115" s="20">
        <v>13544</v>
      </c>
      <c r="W1115" s="1" t="s">
        <v>3635</v>
      </c>
      <c r="X1115" s="1" t="s">
        <v>4829</v>
      </c>
      <c r="Y1115" s="1" t="s">
        <v>6023</v>
      </c>
      <c r="Z1115" s="1" t="s">
        <v>7217</v>
      </c>
      <c r="AA1115" s="1" t="s">
        <v>8411</v>
      </c>
      <c r="AB1115" s="1" t="s">
        <v>9621</v>
      </c>
      <c r="AC1115" s="2" t="s">
        <v>11016</v>
      </c>
      <c r="AD1115" s="4" t="s">
        <v>12468</v>
      </c>
    </row>
    <row r="1116" spans="1:30" hidden="1" x14ac:dyDescent="0.35">
      <c r="A1116" s="3" t="s">
        <v>1049</v>
      </c>
      <c r="B1116" s="3" t="str">
        <f>PROPER(AmazonProductData[[#This Row],[P_edit_3]])</f>
        <v>V-Guard Zio Instant Water</v>
      </c>
      <c r="C1116" s="3" t="str">
        <f>SUBSTITUTE(AmazonProductData[[#This Row],[P_edit_2]],"/","")</f>
        <v>V-Guard Zio Instant Water</v>
      </c>
      <c r="D1116" s="3" t="str">
        <f>SUBSTITUTE(AmazonProductData[[#This Row],[P_edit_1]],"!!","")</f>
        <v>V-Guard Zio Instant Water</v>
      </c>
      <c r="E1116" s="3" t="str">
        <f>LEFT(AmazonProductData[[#This Row],[product_name-original]],FIND("~",SUBSTITUTE(AmazonProductData[[#This Row],[product_name-original]]," ","~",4))-1)</f>
        <v>V-Guard Zio Instant Water</v>
      </c>
      <c r="F1116" s="1" t="s">
        <v>2386</v>
      </c>
      <c r="G1116" s="1" t="str">
        <f>LEFT(AmazonProductData[[#This Row],[category-orginal]],FIND("|",AmazonProductData[[#This Row],[category-orginal]]))</f>
        <v>Home&amp;Kitchen|</v>
      </c>
      <c r="H1116" s="1" t="str">
        <f>SUBSTITUTE(AmazonProductData[[#This Row],[category-old3]], "OfficeProducts", "Office Products")</f>
        <v>Home &amp; Kitchen</v>
      </c>
      <c r="I1116" s="1" t="str">
        <f>SUBSTITUTE(AmazonProductData[[#This Row],[Category2]], "&amp;", " &amp; ")</f>
        <v>Home &amp; Kitchen</v>
      </c>
      <c r="J1116" s="1" t="str">
        <f>SUBSTITUTE(AmazonProductData[[#This Row],[category-old2]],"|","")</f>
        <v>Home&amp;Kitchen</v>
      </c>
      <c r="K1116" s="1" t="s">
        <v>2840</v>
      </c>
      <c r="L1116" s="13">
        <v>2699</v>
      </c>
      <c r="M1116" s="13" t="str">
        <f>IF(AmazonProductData[[#This Row],[Actual_price]]&lt;200,"₹200",IF(AmazonProductData[[#This Row],[Actual_price]]&lt;=500,"₹200–₹500"," &gt;₹500)"))</f>
        <v xml:space="preserve"> &gt;₹500)</v>
      </c>
      <c r="N1116" s="36">
        <v>4700</v>
      </c>
      <c r="O1116" s="36" t="str">
        <f>IF(AmazonProductData[[#This Row],[Discount_percentage]]&gt;=0.5,"50% or More","Less Than 50%")</f>
        <v>Less Than 50%</v>
      </c>
      <c r="P1116" s="27">
        <v>0.43</v>
      </c>
      <c r="Q1116" s="32" t="str">
        <f>IF(AmazonProductData[[#This Row],[Rating]]&lt;3,"Good",IF(AmazonProductData[[#This Row],[Rating]]&lt;=3.9,"Very Good","Excellent"))</f>
        <v>Excellent</v>
      </c>
      <c r="R1116" s="32">
        <f>AmazonProductData[[#This Row],[Rating]]*AmazonProductData[[#This Row],[Rating_count]]</f>
        <v>5443.2</v>
      </c>
      <c r="S1116" s="17">
        <v>4.2</v>
      </c>
      <c r="T1116" s="17">
        <f>AmazonProductData[[#This Row],[Actual_price]]*AmazonProductData[[#This Row],[Rating_count]]</f>
        <v>6091200</v>
      </c>
      <c r="U1116" s="17" t="str">
        <f>IF(AmazonProductData[[#This Row],[Rating_count]]&lt;1000,"Less than 1k Reviews","More than 1k Reviews")</f>
        <v>More than 1k Reviews</v>
      </c>
      <c r="V1116" s="20">
        <v>1296</v>
      </c>
      <c r="W1116" s="1" t="s">
        <v>3892</v>
      </c>
      <c r="X1116" s="1" t="s">
        <v>5084</v>
      </c>
      <c r="Y1116" s="1" t="s">
        <v>6278</v>
      </c>
      <c r="Z1116" s="1" t="s">
        <v>7472</v>
      </c>
      <c r="AA1116" s="1" t="s">
        <v>8666</v>
      </c>
      <c r="AB1116" s="1" t="s">
        <v>9878</v>
      </c>
      <c r="AC1116" s="2" t="s">
        <v>11292</v>
      </c>
      <c r="AD1116" s="4" t="s">
        <v>12755</v>
      </c>
    </row>
    <row r="1117" spans="1:30" x14ac:dyDescent="0.35">
      <c r="A1117" s="3" t="s">
        <v>159</v>
      </c>
      <c r="B1117" s="3" t="str">
        <f>PROPER(AmazonProductData[[#This Row],[P_edit_3]])</f>
        <v>7Seven¬Æ Compatible For Sony</v>
      </c>
      <c r="C1117" s="3" t="str">
        <f>SUBSTITUTE(AmazonProductData[[#This Row],[P_edit_2]],"/","")</f>
        <v>7SEVEN¬Æ Compatible for Sony</v>
      </c>
      <c r="D1117" s="3" t="str">
        <f>SUBSTITUTE(AmazonProductData[[#This Row],[P_edit_1]],"!!","")</f>
        <v>7SEVEN¬Æ Compatible for Sony</v>
      </c>
      <c r="E1117" s="3" t="str">
        <f>LEFT(AmazonProductData[[#This Row],[product_name-original]],FIND("~",SUBSTITUTE(AmazonProductData[[#This Row],[product_name-original]]," ","~",4))-1)</f>
        <v>7SEVEN¬Æ Compatible for Sony</v>
      </c>
      <c r="F1117" s="1" t="s">
        <v>1510</v>
      </c>
      <c r="G1117" s="1" t="str">
        <f>LEFT(AmazonProductData[[#This Row],[category-orginal]],FIND("|",AmazonProductData[[#This Row],[category-orginal]]))</f>
        <v>Electronics|</v>
      </c>
      <c r="H1117" s="1" t="str">
        <f>SUBSTITUTE(AmazonProductData[[#This Row],[category-old3]], "OfficeProducts", "Office Products")</f>
        <v>Electronics</v>
      </c>
      <c r="I1117" s="1" t="str">
        <f>SUBSTITUTE(AmazonProductData[[#This Row],[Category2]], "&amp;", " &amp; ")</f>
        <v>Electronics</v>
      </c>
      <c r="J1117" s="1" t="str">
        <f>SUBSTITUTE(AmazonProductData[[#This Row],[category-old2]],"|","")</f>
        <v>Electronics</v>
      </c>
      <c r="K1117" s="1" t="s">
        <v>2692</v>
      </c>
      <c r="L1117" s="13">
        <v>399</v>
      </c>
      <c r="M1117" s="13" t="str">
        <f>IF(AmazonProductData[[#This Row],[Actual_price]]&lt;200,"₹200",IF(AmazonProductData[[#This Row],[Actual_price]]&lt;=500,"₹200–₹500"," &gt;₹500)"))</f>
        <v xml:space="preserve"> &gt;₹500)</v>
      </c>
      <c r="N1117" s="36">
        <v>899</v>
      </c>
      <c r="O1117" s="36" t="str">
        <f>IF(AmazonProductData[[#This Row],[Discount_percentage]]&gt;=0.5,"50% or More","Less Than 50%")</f>
        <v>50% or More</v>
      </c>
      <c r="P1117" s="27">
        <v>0.56000000000000005</v>
      </c>
      <c r="Q1117" s="32" t="str">
        <f>IF(AmazonProductData[[#This Row],[Rating]]&lt;3,"Good",IF(AmazonProductData[[#This Row],[Rating]]&lt;=3.9,"Very Good","Excellent"))</f>
        <v>Very Good</v>
      </c>
      <c r="R1117" s="32">
        <f>AmazonProductData[[#This Row],[Rating]]*AmazonProductData[[#This Row],[Rating_count]]</f>
        <v>990.6</v>
      </c>
      <c r="S1117" s="17">
        <v>3.9</v>
      </c>
      <c r="T1117" s="17">
        <f>AmazonProductData[[#This Row],[Actual_price]]*AmazonProductData[[#This Row],[Rating_count]]</f>
        <v>228346</v>
      </c>
      <c r="U1117" s="17" t="str">
        <f>IF(AmazonProductData[[#This Row],[Rating_count]]&lt;1000,"Less than 1k Reviews","More than 1k Reviews")</f>
        <v>Less than 1k Reviews</v>
      </c>
      <c r="V1117" s="20">
        <v>254</v>
      </c>
      <c r="W1117" s="1" t="s">
        <v>3052</v>
      </c>
      <c r="X1117" s="1" t="s">
        <v>4314</v>
      </c>
      <c r="Y1117" s="1" t="s">
        <v>5508</v>
      </c>
      <c r="Z1117" s="1" t="s">
        <v>6702</v>
      </c>
      <c r="AA1117" s="1" t="s">
        <v>7896</v>
      </c>
      <c r="AB1117" s="1" t="s">
        <v>9096</v>
      </c>
      <c r="AC1117" s="2" t="s">
        <v>10337</v>
      </c>
      <c r="AD1117" s="4" t="s">
        <v>11751</v>
      </c>
    </row>
    <row r="1118" spans="1:30" hidden="1" x14ac:dyDescent="0.35">
      <c r="A1118" s="3" t="s">
        <v>1088</v>
      </c>
      <c r="B1118" s="3" t="str">
        <f>PROPER(AmazonProductData[[#This Row],[P_edit_3]])</f>
        <v>Havells Glaze 74W Pearl</v>
      </c>
      <c r="C1118" s="3" t="str">
        <f>SUBSTITUTE(AmazonProductData[[#This Row],[P_edit_2]],"/","")</f>
        <v>Havells Glaze 74W Pearl</v>
      </c>
      <c r="D1118" s="3" t="str">
        <f>SUBSTITUTE(AmazonProductData[[#This Row],[P_edit_1]],"!!","")</f>
        <v>Havells Glaze 74W Pearl</v>
      </c>
      <c r="E1118" s="3" t="str">
        <f>LEFT(AmazonProductData[[#This Row],[product_name-original]],FIND("~",SUBSTITUTE(AmazonProductData[[#This Row],[product_name-original]]," ","~",4))-1)</f>
        <v>Havells Glaze 74W Pearl</v>
      </c>
      <c r="F1118" s="1" t="s">
        <v>2425</v>
      </c>
      <c r="G1118" s="1" t="str">
        <f>LEFT(AmazonProductData[[#This Row],[category-orginal]],FIND("|",AmazonProductData[[#This Row],[category-orginal]]))</f>
        <v>Home&amp;Kitchen|</v>
      </c>
      <c r="H1118" s="1" t="str">
        <f>SUBSTITUTE(AmazonProductData[[#This Row],[category-old3]], "OfficeProducts", "Office Products")</f>
        <v>Home &amp; Kitchen</v>
      </c>
      <c r="I1118" s="1" t="str">
        <f>SUBSTITUTE(AmazonProductData[[#This Row],[Category2]], "&amp;", " &amp; ")</f>
        <v>Home &amp; Kitchen</v>
      </c>
      <c r="J1118" s="1" t="str">
        <f>SUBSTITUTE(AmazonProductData[[#This Row],[category-old2]],"|","")</f>
        <v>Home&amp;Kitchen</v>
      </c>
      <c r="K1118" s="1" t="s">
        <v>2855</v>
      </c>
      <c r="L1118" s="13">
        <v>1999</v>
      </c>
      <c r="M1118" s="13" t="str">
        <f>IF(AmazonProductData[[#This Row],[Actual_price]]&lt;200,"₹200",IF(AmazonProductData[[#This Row],[Actual_price]]&lt;=500,"₹200–₹500"," &gt;₹500)"))</f>
        <v xml:space="preserve"> &gt;₹500)</v>
      </c>
      <c r="N1118" s="36">
        <v>4775</v>
      </c>
      <c r="O1118" s="36" t="str">
        <f>IF(AmazonProductData[[#This Row],[Discount_percentage]]&gt;=0.5,"50% or More","Less Than 50%")</f>
        <v>50% or More</v>
      </c>
      <c r="P1118" s="27">
        <v>0.57999999999999996</v>
      </c>
      <c r="Q1118" s="32" t="str">
        <f>IF(AmazonProductData[[#This Row],[Rating]]&lt;3,"Good",IF(AmazonProductData[[#This Row],[Rating]]&lt;=3.9,"Very Good","Excellent"))</f>
        <v>Excellent</v>
      </c>
      <c r="R1118" s="32">
        <f>AmazonProductData[[#This Row],[Rating]]*AmazonProductData[[#This Row],[Rating_count]]</f>
        <v>5682.6</v>
      </c>
      <c r="S1118" s="17">
        <v>4.2</v>
      </c>
      <c r="T1118" s="17">
        <f>AmazonProductData[[#This Row],[Actual_price]]*AmazonProductData[[#This Row],[Rating_count]]</f>
        <v>6460575</v>
      </c>
      <c r="U1118" s="17" t="str">
        <f>IF(AmazonProductData[[#This Row],[Rating_count]]&lt;1000,"Less than 1k Reviews","More than 1k Reviews")</f>
        <v>More than 1k Reviews</v>
      </c>
      <c r="V1118" s="20">
        <v>1353</v>
      </c>
      <c r="W1118" s="1" t="s">
        <v>3931</v>
      </c>
      <c r="X1118" s="1" t="s">
        <v>5123</v>
      </c>
      <c r="Y1118" s="1" t="s">
        <v>6317</v>
      </c>
      <c r="Z1118" s="1" t="s">
        <v>7511</v>
      </c>
      <c r="AA1118" s="1" t="s">
        <v>8705</v>
      </c>
      <c r="AB1118" s="2" t="s">
        <v>9917</v>
      </c>
      <c r="AC1118" s="2" t="s">
        <v>11331</v>
      </c>
      <c r="AD1118" s="4" t="s">
        <v>12794</v>
      </c>
    </row>
    <row r="1119" spans="1:30" x14ac:dyDescent="0.35">
      <c r="A1119" s="3" t="s">
        <v>1100</v>
      </c>
      <c r="B1119" s="3" t="str">
        <f>PROPER(AmazonProductData[[#This Row],[P_edit_3]])</f>
        <v>Wipro Vesta 1200 Watt</v>
      </c>
      <c r="C1119" s="3" t="str">
        <f>SUBSTITUTE(AmazonProductData[[#This Row],[P_edit_2]],"/","")</f>
        <v>Wipro Vesta 1200 Watt</v>
      </c>
      <c r="D1119" s="3" t="str">
        <f>SUBSTITUTE(AmazonProductData[[#This Row],[P_edit_1]],"!!","")</f>
        <v>Wipro Vesta 1200 Watt</v>
      </c>
      <c r="E1119" s="3" t="str">
        <f>LEFT(AmazonProductData[[#This Row],[product_name-original]],FIND("~",SUBSTITUTE(AmazonProductData[[#This Row],[product_name-original]]," ","~",4))-1)</f>
        <v>Wipro Vesta 1200 Watt</v>
      </c>
      <c r="F1119" s="1" t="s">
        <v>2437</v>
      </c>
      <c r="G1119" s="1" t="str">
        <f>LEFT(AmazonProductData[[#This Row],[category-orginal]],FIND("|",AmazonProductData[[#This Row],[category-orginal]]))</f>
        <v>Home&amp;Kitchen|</v>
      </c>
      <c r="H1119" s="1" t="str">
        <f>SUBSTITUTE(AmazonProductData[[#This Row],[category-old3]], "OfficeProducts", "Office Products")</f>
        <v>Home &amp; Kitchen</v>
      </c>
      <c r="I1119" s="1" t="str">
        <f>SUBSTITUTE(AmazonProductData[[#This Row],[Category2]], "&amp;", " &amp; ")</f>
        <v>Home &amp; Kitchen</v>
      </c>
      <c r="J1119" s="1" t="str">
        <f>SUBSTITUTE(AmazonProductData[[#This Row],[category-old2]],"|","")</f>
        <v>Home&amp;Kitchen</v>
      </c>
      <c r="K1119" s="1" t="s">
        <v>2838</v>
      </c>
      <c r="L1119" s="13">
        <v>1049</v>
      </c>
      <c r="M1119" s="13" t="str">
        <f>IF(AmazonProductData[[#This Row],[Actual_price]]&lt;200,"₹200",IF(AmazonProductData[[#This Row],[Actual_price]]&lt;=500,"₹200–₹500"," &gt;₹500)"))</f>
        <v xml:space="preserve"> &gt;₹500)</v>
      </c>
      <c r="N1119" s="36">
        <v>1950</v>
      </c>
      <c r="O1119" s="36" t="str">
        <f>IF(AmazonProductData[[#This Row],[Discount_percentage]]&gt;=0.5,"50% or More","Less Than 50%")</f>
        <v>Less Than 50%</v>
      </c>
      <c r="P1119" s="27">
        <v>0.46</v>
      </c>
      <c r="Q1119" s="32" t="str">
        <f>IF(AmazonProductData[[#This Row],[Rating]]&lt;3,"Good",IF(AmazonProductData[[#This Row],[Rating]]&lt;=3.9,"Very Good","Excellent"))</f>
        <v>Very Good</v>
      </c>
      <c r="R1119" s="32">
        <f>AmazonProductData[[#This Row],[Rating]]*AmazonProductData[[#This Row],[Rating_count]]</f>
        <v>950</v>
      </c>
      <c r="S1119" s="17">
        <v>3.8</v>
      </c>
      <c r="T1119" s="17">
        <f>AmazonProductData[[#This Row],[Actual_price]]*AmazonProductData[[#This Row],[Rating_count]]</f>
        <v>487500</v>
      </c>
      <c r="U1119" s="17" t="str">
        <f>IF(AmazonProductData[[#This Row],[Rating_count]]&lt;1000,"Less than 1k Reviews","More than 1k Reviews")</f>
        <v>Less than 1k Reviews</v>
      </c>
      <c r="V1119" s="20">
        <v>250</v>
      </c>
      <c r="W1119" s="1" t="s">
        <v>3943</v>
      </c>
      <c r="X1119" s="1" t="s">
        <v>5135</v>
      </c>
      <c r="Y1119" s="1" t="s">
        <v>6329</v>
      </c>
      <c r="Z1119" s="1" t="s">
        <v>7523</v>
      </c>
      <c r="AA1119" s="1" t="s">
        <v>8717</v>
      </c>
      <c r="AB1119" s="1" t="s">
        <v>9929</v>
      </c>
      <c r="AC1119" s="2" t="s">
        <v>11343</v>
      </c>
      <c r="AD1119" s="4" t="s">
        <v>12806</v>
      </c>
    </row>
    <row r="1120" spans="1:30" x14ac:dyDescent="0.35">
      <c r="A1120" s="3" t="s">
        <v>142</v>
      </c>
      <c r="B1120" s="3" t="str">
        <f>PROPER(AmazonProductData[[#This Row],[P_edit_3]])</f>
        <v>Lripl Mi Remote Control</v>
      </c>
      <c r="C1120" s="3" t="str">
        <f>SUBSTITUTE(AmazonProductData[[#This Row],[P_edit_2]],"/","")</f>
        <v>LRIPL Mi Remote Control</v>
      </c>
      <c r="D1120" s="3" t="str">
        <f>SUBSTITUTE(AmazonProductData[[#This Row],[P_edit_1]],"!!","")</f>
        <v>LRIPL Mi Remote Control</v>
      </c>
      <c r="E1120" s="3" t="str">
        <f>LEFT(AmazonProductData[[#This Row],[product_name-original]],FIND("~",SUBSTITUTE(AmazonProductData[[#This Row],[product_name-original]]," ","~",4))-1)</f>
        <v>LRIPL Mi Remote Control</v>
      </c>
      <c r="F1120" s="1" t="s">
        <v>1493</v>
      </c>
      <c r="G1120" s="1" t="str">
        <f>LEFT(AmazonProductData[[#This Row],[category-orginal]],FIND("|",AmazonProductData[[#This Row],[category-orginal]]))</f>
        <v>Electronics|</v>
      </c>
      <c r="H1120" s="1" t="str">
        <f>SUBSTITUTE(AmazonProductData[[#This Row],[category-old3]], "OfficeProducts", "Office Products")</f>
        <v>Electronics</v>
      </c>
      <c r="I1120" s="1" t="str">
        <f>SUBSTITUTE(AmazonProductData[[#This Row],[Category2]], "&amp;", " &amp; ")</f>
        <v>Electronics</v>
      </c>
      <c r="J1120" s="1" t="str">
        <f>SUBSTITUTE(AmazonProductData[[#This Row],[category-old2]],"|","")</f>
        <v>Electronics</v>
      </c>
      <c r="K1120" s="1" t="s">
        <v>2692</v>
      </c>
      <c r="L1120" s="13">
        <v>655</v>
      </c>
      <c r="M1120" s="13" t="str">
        <f>IF(AmazonProductData[[#This Row],[Actual_price]]&lt;200,"₹200",IF(AmazonProductData[[#This Row],[Actual_price]]&lt;=500,"₹200–₹500"," &gt;₹500)"))</f>
        <v xml:space="preserve"> &gt;₹500)</v>
      </c>
      <c r="N1120" s="36">
        <v>1099</v>
      </c>
      <c r="O1120" s="36" t="str">
        <f>IF(AmazonProductData[[#This Row],[Discount_percentage]]&gt;=0.5,"50% or More","Less Than 50%")</f>
        <v>Less Than 50%</v>
      </c>
      <c r="P1120" s="27">
        <v>0.4</v>
      </c>
      <c r="Q1120" s="32" t="str">
        <f>IF(AmazonProductData[[#This Row],[Rating]]&lt;3,"Good",IF(AmazonProductData[[#This Row],[Rating]]&lt;=3.9,"Very Good","Excellent"))</f>
        <v>Very Good</v>
      </c>
      <c r="R1120" s="32">
        <f>AmazonProductData[[#This Row],[Rating]]*AmazonProductData[[#This Row],[Rating_count]]</f>
        <v>912</v>
      </c>
      <c r="S1120" s="17">
        <v>3.2</v>
      </c>
      <c r="T1120" s="17">
        <f>AmazonProductData[[#This Row],[Actual_price]]*AmazonProductData[[#This Row],[Rating_count]]</f>
        <v>313215</v>
      </c>
      <c r="U1120" s="17" t="str">
        <f>IF(AmazonProductData[[#This Row],[Rating_count]]&lt;1000,"Less than 1k Reviews","More than 1k Reviews")</f>
        <v>Less than 1k Reviews</v>
      </c>
      <c r="V1120" s="20">
        <v>285</v>
      </c>
      <c r="W1120" s="1" t="s">
        <v>3036</v>
      </c>
      <c r="X1120" s="1" t="s">
        <v>4302</v>
      </c>
      <c r="Y1120" s="1" t="s">
        <v>5496</v>
      </c>
      <c r="Z1120" s="1" t="s">
        <v>6690</v>
      </c>
      <c r="AA1120" s="1" t="s">
        <v>7884</v>
      </c>
      <c r="AB1120" s="1" t="s">
        <v>9084</v>
      </c>
      <c r="AC1120" s="2" t="s">
        <v>10320</v>
      </c>
      <c r="AD1120" s="4" t="s">
        <v>11734</v>
      </c>
    </row>
    <row r="1121" spans="1:30" hidden="1" x14ac:dyDescent="0.35">
      <c r="A1121" s="3" t="s">
        <v>1252</v>
      </c>
      <c r="B1121" s="3" t="str">
        <f>PROPER(AmazonProductData[[#This Row],[P_edit_3]])</f>
        <v>Racold Pronto Pro 3Litres</v>
      </c>
      <c r="C1121" s="3" t="str">
        <f>SUBSTITUTE(AmazonProductData[[#This Row],[P_edit_2]],"/","")</f>
        <v>Racold Pronto Pro 3Litres</v>
      </c>
      <c r="D1121" s="3" t="str">
        <f>SUBSTITUTE(AmazonProductData[[#This Row],[P_edit_1]],"!!","")</f>
        <v>Racold Pronto Pro 3Litres</v>
      </c>
      <c r="E1121" s="3" t="str">
        <f>LEFT(AmazonProductData[[#This Row],[product_name-original]],FIND("~",SUBSTITUTE(AmazonProductData[[#This Row],[product_name-original]]," ","~",4))-1)</f>
        <v>Racold Pronto Pro 3Litres</v>
      </c>
      <c r="F1121" s="1" t="s">
        <v>2589</v>
      </c>
      <c r="G1121" s="1" t="str">
        <f>LEFT(AmazonProductData[[#This Row],[category-orginal]],FIND("|",AmazonProductData[[#This Row],[category-orginal]]))</f>
        <v>Home&amp;Kitchen|</v>
      </c>
      <c r="H1121" s="1" t="str">
        <f>SUBSTITUTE(AmazonProductData[[#This Row],[category-old3]], "OfficeProducts", "Office Products")</f>
        <v>Home &amp; Kitchen</v>
      </c>
      <c r="I1121" s="1" t="str">
        <f>SUBSTITUTE(AmazonProductData[[#This Row],[Category2]], "&amp;", " &amp; ")</f>
        <v>Home &amp; Kitchen</v>
      </c>
      <c r="J1121" s="1" t="str">
        <f>SUBSTITUTE(AmazonProductData[[#This Row],[category-old2]],"|","")</f>
        <v>Home&amp;Kitchen</v>
      </c>
      <c r="K1121" s="1" t="s">
        <v>2840</v>
      </c>
      <c r="L1121" s="13">
        <v>2949</v>
      </c>
      <c r="M1121" s="13" t="str">
        <f>IF(AmazonProductData[[#This Row],[Actual_price]]&lt;200,"₹200",IF(AmazonProductData[[#This Row],[Actual_price]]&lt;=500,"₹200–₹500"," &gt;₹500)"))</f>
        <v xml:space="preserve"> &gt;₹500)</v>
      </c>
      <c r="N1121" s="36">
        <v>4849</v>
      </c>
      <c r="O1121" s="36" t="str">
        <f>IF(AmazonProductData[[#This Row],[Discount_percentage]]&gt;=0.5,"50% or More","Less Than 50%")</f>
        <v>Less Than 50%</v>
      </c>
      <c r="P1121" s="27">
        <v>0.39</v>
      </c>
      <c r="Q1121" s="32" t="str">
        <f>IF(AmazonProductData[[#This Row],[Rating]]&lt;3,"Good",IF(AmazonProductData[[#This Row],[Rating]]&lt;=3.9,"Very Good","Excellent"))</f>
        <v>Excellent</v>
      </c>
      <c r="R1121" s="32">
        <f>AmazonProductData[[#This Row],[Rating]]*AmazonProductData[[#This Row],[Rating_count]]</f>
        <v>33465.599999999999</v>
      </c>
      <c r="S1121" s="17">
        <v>4.2</v>
      </c>
      <c r="T1121" s="17">
        <f>AmazonProductData[[#This Row],[Actual_price]]*AmazonProductData[[#This Row],[Rating_count]]</f>
        <v>38636832</v>
      </c>
      <c r="U1121" s="17" t="str">
        <f>IF(AmazonProductData[[#This Row],[Rating_count]]&lt;1000,"Less than 1k Reviews","More than 1k Reviews")</f>
        <v>More than 1k Reviews</v>
      </c>
      <c r="V1121" s="20">
        <v>7968</v>
      </c>
      <c r="W1121" s="1" t="s">
        <v>4094</v>
      </c>
      <c r="X1121" s="1" t="s">
        <v>5287</v>
      </c>
      <c r="Y1121" s="1" t="s">
        <v>6481</v>
      </c>
      <c r="Z1121" s="1" t="s">
        <v>7675</v>
      </c>
      <c r="AA1121" s="1" t="s">
        <v>8869</v>
      </c>
      <c r="AB1121" s="1" t="s">
        <v>10081</v>
      </c>
      <c r="AC1121" s="2" t="s">
        <v>11494</v>
      </c>
      <c r="AD1121" s="4" t="s">
        <v>12958</v>
      </c>
    </row>
    <row r="1122" spans="1:30" x14ac:dyDescent="0.35">
      <c r="A1122" s="3" t="s">
        <v>225</v>
      </c>
      <c r="B1122" s="3" t="str">
        <f>PROPER(AmazonProductData[[#This Row],[P_edit_3]])</f>
        <v>Remote Compatible For Samsung</v>
      </c>
      <c r="C1122" s="3" t="str">
        <f>SUBSTITUTE(AmazonProductData[[#This Row],[P_edit_2]],"/","")</f>
        <v>Remote Compatible for Samsung</v>
      </c>
      <c r="D1122" s="3" t="str">
        <f>SUBSTITUTE(AmazonProductData[[#This Row],[P_edit_1]],"!!","")</f>
        <v>Remote Compatible for Samsung</v>
      </c>
      <c r="E1122" s="3" t="str">
        <f>LEFT(AmazonProductData[[#This Row],[product_name-original]],FIND("~",SUBSTITUTE(AmazonProductData[[#This Row],[product_name-original]]," ","~",4))-1)</f>
        <v>Remote Compatible for Samsung</v>
      </c>
      <c r="F1122" s="1" t="s">
        <v>1576</v>
      </c>
      <c r="G1122" s="1" t="str">
        <f>LEFT(AmazonProductData[[#This Row],[category-orginal]],FIND("|",AmazonProductData[[#This Row],[category-orginal]]))</f>
        <v>Electronics|</v>
      </c>
      <c r="H1122" s="1" t="str">
        <f>SUBSTITUTE(AmazonProductData[[#This Row],[category-old3]], "OfficeProducts", "Office Products")</f>
        <v>Electronics</v>
      </c>
      <c r="I1122" s="1" t="str">
        <f>SUBSTITUTE(AmazonProductData[[#This Row],[Category2]], "&amp;", " &amp; ")</f>
        <v>Electronics</v>
      </c>
      <c r="J1122" s="1" t="str">
        <f>SUBSTITUTE(AmazonProductData[[#This Row],[category-old2]],"|","")</f>
        <v>Electronics</v>
      </c>
      <c r="K1122" s="1" t="s">
        <v>2692</v>
      </c>
      <c r="L1122" s="13">
        <v>213</v>
      </c>
      <c r="M1122" s="13" t="str">
        <f>IF(AmazonProductData[[#This Row],[Actual_price]]&lt;200,"₹200",IF(AmazonProductData[[#This Row],[Actual_price]]&lt;=500,"₹200–₹500"," &gt;₹500)"))</f>
        <v>₹200–₹500</v>
      </c>
      <c r="N1122" s="36">
        <v>499</v>
      </c>
      <c r="O1122" s="36" t="str">
        <f>IF(AmazonProductData[[#This Row],[Discount_percentage]]&gt;=0.5,"50% or More","Less Than 50%")</f>
        <v>50% or More</v>
      </c>
      <c r="P1122" s="27">
        <v>0.56999999999999995</v>
      </c>
      <c r="Q1122" s="32" t="str">
        <f>IF(AmazonProductData[[#This Row],[Rating]]&lt;3,"Good",IF(AmazonProductData[[#This Row],[Rating]]&lt;=3.9,"Very Good","Excellent"))</f>
        <v>Very Good</v>
      </c>
      <c r="R1122" s="32">
        <f>AmazonProductData[[#This Row],[Rating]]*AmazonProductData[[#This Row],[Rating_count]]</f>
        <v>910.2</v>
      </c>
      <c r="S1122" s="17">
        <v>3.7</v>
      </c>
      <c r="T1122" s="17">
        <f>AmazonProductData[[#This Row],[Actual_price]]*AmazonProductData[[#This Row],[Rating_count]]</f>
        <v>122754</v>
      </c>
      <c r="U1122" s="17" t="str">
        <f>IF(AmazonProductData[[#This Row],[Rating_count]]&lt;1000,"Less than 1k Reviews","More than 1k Reviews")</f>
        <v>Less than 1k Reviews</v>
      </c>
      <c r="V1122" s="20">
        <v>246</v>
      </c>
      <c r="W1122" s="1" t="s">
        <v>3114</v>
      </c>
      <c r="X1122" s="1" t="s">
        <v>4363</v>
      </c>
      <c r="Y1122" s="1" t="s">
        <v>5557</v>
      </c>
      <c r="Z1122" s="1" t="s">
        <v>6751</v>
      </c>
      <c r="AA1122" s="1" t="s">
        <v>7945</v>
      </c>
      <c r="AB1122" s="1" t="s">
        <v>9148</v>
      </c>
      <c r="AC1122" s="2" t="s">
        <v>10403</v>
      </c>
      <c r="AD1122" s="4" t="s">
        <v>11817</v>
      </c>
    </row>
    <row r="1123" spans="1:30" hidden="1" x14ac:dyDescent="0.35">
      <c r="A1123" s="3" t="s">
        <v>1341</v>
      </c>
      <c r="B1123" s="3" t="str">
        <f>PROPER(AmazonProductData[[#This Row],[P_edit_3]])</f>
        <v>Usha 1212 Ptc With</v>
      </c>
      <c r="C1123" s="3" t="str">
        <f>SUBSTITUTE(AmazonProductData[[#This Row],[P_edit_2]],"/","")</f>
        <v>USHA 1212 PTC with</v>
      </c>
      <c r="D1123" s="3" t="str">
        <f>SUBSTITUTE(AmazonProductData[[#This Row],[P_edit_1]],"!!","")</f>
        <v>USHA 1212 PTC with</v>
      </c>
      <c r="E1123" s="3" t="str">
        <f>LEFT(AmazonProductData[[#This Row],[product_name-original]],FIND("~",SUBSTITUTE(AmazonProductData[[#This Row],[product_name-original]]," ","~",4))-1)</f>
        <v>USHA 1212 PTC with</v>
      </c>
      <c r="F1123" s="1" t="s">
        <v>2678</v>
      </c>
      <c r="G1123" s="1" t="str">
        <f>LEFT(AmazonProductData[[#This Row],[category-orginal]],FIND("|",AmazonProductData[[#This Row],[category-orginal]]))</f>
        <v>Home&amp;Kitchen|</v>
      </c>
      <c r="H1123" s="1" t="str">
        <f>SUBSTITUTE(AmazonProductData[[#This Row],[category-old3]], "OfficeProducts", "Office Products")</f>
        <v>Home &amp; Kitchen</v>
      </c>
      <c r="I1123" s="1" t="str">
        <f>SUBSTITUTE(AmazonProductData[[#This Row],[Category2]], "&amp;", " &amp; ")</f>
        <v>Home &amp; Kitchen</v>
      </c>
      <c r="J1123" s="1" t="str">
        <f>SUBSTITUTE(AmazonProductData[[#This Row],[category-old2]],"|","")</f>
        <v>Home&amp;Kitchen</v>
      </c>
      <c r="K1123" s="1" t="s">
        <v>2831</v>
      </c>
      <c r="L1123" s="13">
        <v>3487.77</v>
      </c>
      <c r="M1123" s="13" t="str">
        <f>IF(AmazonProductData[[#This Row],[Actual_price]]&lt;200,"₹200",IF(AmazonProductData[[#This Row],[Actual_price]]&lt;=500,"₹200–₹500"," &gt;₹500)"))</f>
        <v xml:space="preserve"> &gt;₹500)</v>
      </c>
      <c r="N1123" s="36">
        <v>4990</v>
      </c>
      <c r="O1123" s="36" t="str">
        <f>IF(AmazonProductData[[#This Row],[Discount_percentage]]&gt;=0.5,"50% or More","Less Than 50%")</f>
        <v>Less Than 50%</v>
      </c>
      <c r="P1123" s="27">
        <v>0.3</v>
      </c>
      <c r="Q1123" s="32" t="str">
        <f>IF(AmazonProductData[[#This Row],[Rating]]&lt;3,"Good",IF(AmazonProductData[[#This Row],[Rating]]&lt;=3.9,"Very Good","Excellent"))</f>
        <v>Excellent</v>
      </c>
      <c r="R1123" s="32">
        <f>AmazonProductData[[#This Row],[Rating]]*AmazonProductData[[#This Row],[Rating_count]]</f>
        <v>4620.7</v>
      </c>
      <c r="S1123" s="17">
        <v>4.0999999999999996</v>
      </c>
      <c r="T1123" s="17">
        <f>AmazonProductData[[#This Row],[Actual_price]]*AmazonProductData[[#This Row],[Rating_count]]</f>
        <v>5623730</v>
      </c>
      <c r="U1123" s="17" t="str">
        <f>IF(AmazonProductData[[#This Row],[Rating_count]]&lt;1000,"Less than 1k Reviews","More than 1k Reviews")</f>
        <v>More than 1k Reviews</v>
      </c>
      <c r="V1123" s="20">
        <v>1127</v>
      </c>
      <c r="W1123" s="1" t="s">
        <v>4182</v>
      </c>
      <c r="X1123" s="1" t="s">
        <v>5376</v>
      </c>
      <c r="Y1123" s="1" t="s">
        <v>6570</v>
      </c>
      <c r="Z1123" s="1" t="s">
        <v>7764</v>
      </c>
      <c r="AA1123" s="1" t="s">
        <v>8958</v>
      </c>
      <c r="AB1123" s="1" t="s">
        <v>10170</v>
      </c>
      <c r="AC1123" s="2" t="s">
        <v>11582</v>
      </c>
      <c r="AD1123" s="4" t="s">
        <v>13047</v>
      </c>
    </row>
    <row r="1124" spans="1:30" hidden="1" x14ac:dyDescent="0.35">
      <c r="A1124" s="3" t="s">
        <v>728</v>
      </c>
      <c r="B1124" s="3" t="str">
        <f>PROPER(AmazonProductData[[#This Row],[P_edit_3]])</f>
        <v>Boat Stone 650 10W</v>
      </c>
      <c r="C1124" s="3" t="str">
        <f>SUBSTITUTE(AmazonProductData[[#This Row],[P_edit_2]],"/","")</f>
        <v>boAt Stone 650 10W</v>
      </c>
      <c r="D1124" s="3" t="str">
        <f>SUBSTITUTE(AmazonProductData[[#This Row],[P_edit_1]],"!!","")</f>
        <v>boAt Stone 650 10W</v>
      </c>
      <c r="E1124" s="3" t="str">
        <f>LEFT(AmazonProductData[[#This Row],[product_name-original]],FIND("~",SUBSTITUTE(AmazonProductData[[#This Row],[product_name-original]]," ","~",4))-1)</f>
        <v>boAt Stone 650 10W</v>
      </c>
      <c r="F1124" s="1" t="s">
        <v>2065</v>
      </c>
      <c r="G1124" s="1" t="str">
        <f>LEFT(AmazonProductData[[#This Row],[category-orginal]],FIND("|",AmazonProductData[[#This Row],[category-orginal]]))</f>
        <v>Electronics|</v>
      </c>
      <c r="H1124" s="1" t="str">
        <f>SUBSTITUTE(AmazonProductData[[#This Row],[category-old3]], "OfficeProducts", "Office Products")</f>
        <v>Electronics</v>
      </c>
      <c r="I1124" s="1" t="str">
        <f>SUBSTITUTE(AmazonProductData[[#This Row],[Category2]], "&amp;", " &amp; ")</f>
        <v>Electronics</v>
      </c>
      <c r="J1124" s="1" t="str">
        <f>SUBSTITUTE(AmazonProductData[[#This Row],[category-old2]],"|","")</f>
        <v>Electronics</v>
      </c>
      <c r="K1124" s="1" t="s">
        <v>2759</v>
      </c>
      <c r="L1124" s="13">
        <v>1799</v>
      </c>
      <c r="M1124" s="13" t="str">
        <f>IF(AmazonProductData[[#This Row],[Actual_price]]&lt;200,"₹200",IF(AmazonProductData[[#This Row],[Actual_price]]&lt;=500,"₹200–₹500"," &gt;₹500)"))</f>
        <v xml:space="preserve"> &gt;₹500)</v>
      </c>
      <c r="N1124" s="36">
        <v>4990</v>
      </c>
      <c r="O1124" s="36" t="str">
        <f>IF(AmazonProductData[[#This Row],[Discount_percentage]]&gt;=0.5,"50% or More","Less Than 50%")</f>
        <v>50% or More</v>
      </c>
      <c r="P1124" s="27">
        <v>0.64</v>
      </c>
      <c r="Q1124" s="32" t="str">
        <f>IF(AmazonProductData[[#This Row],[Rating]]&lt;3,"Good",IF(AmazonProductData[[#This Row],[Rating]]&lt;=3.9,"Very Good","Excellent"))</f>
        <v>Excellent</v>
      </c>
      <c r="R1124" s="32">
        <f>AmazonProductData[[#This Row],[Rating]]*AmazonProductData[[#This Row],[Rating_count]]</f>
        <v>173149.2</v>
      </c>
      <c r="S1124" s="17">
        <v>4.2</v>
      </c>
      <c r="T1124" s="17">
        <f>AmazonProductData[[#This Row],[Actual_price]]*AmazonProductData[[#This Row],[Rating_count]]</f>
        <v>205717740</v>
      </c>
      <c r="U1124" s="17" t="str">
        <f>IF(AmazonProductData[[#This Row],[Rating_count]]&lt;1000,"Less than 1k Reviews","More than 1k Reviews")</f>
        <v>More than 1k Reviews</v>
      </c>
      <c r="V1124" s="20">
        <v>41226</v>
      </c>
      <c r="W1124" s="1" t="s">
        <v>3574</v>
      </c>
      <c r="X1124" s="1" t="s">
        <v>4767</v>
      </c>
      <c r="Y1124" s="1" t="s">
        <v>5961</v>
      </c>
      <c r="Z1124" s="1" t="s">
        <v>7155</v>
      </c>
      <c r="AA1124" s="1" t="s">
        <v>8349</v>
      </c>
      <c r="AB1124" s="1" t="s">
        <v>9558</v>
      </c>
      <c r="AC1124" s="2" t="s">
        <v>10948</v>
      </c>
      <c r="AD1124" s="4" t="s">
        <v>12396</v>
      </c>
    </row>
    <row r="1125" spans="1:30" x14ac:dyDescent="0.35">
      <c r="A1125" s="3" t="s">
        <v>1117</v>
      </c>
      <c r="B1125" s="3" t="str">
        <f>PROPER(AmazonProductData[[#This Row],[P_edit_3]])</f>
        <v>Indias¬Æ‚Ñ¢ Electro-Instant Water Geyser</v>
      </c>
      <c r="C1125" s="3" t="str">
        <f>SUBSTITUTE(AmazonProductData[[#This Row],[P_edit_2]],"/","")</f>
        <v>INDIAS¬Æ‚Ñ¢ Electro-Instant Water Geyser</v>
      </c>
      <c r="D1125" s="3" t="str">
        <f>SUBSTITUTE(AmazonProductData[[#This Row],[P_edit_1]],"!!","")</f>
        <v>INDIAS¬Æ‚Ñ¢ Electro-Instant Water Geyser</v>
      </c>
      <c r="E1125" s="3" t="str">
        <f>LEFT(AmazonProductData[[#This Row],[product_name-original]],FIND("~",SUBSTITUTE(AmazonProductData[[#This Row],[product_name-original]]," ","~",4))-1)</f>
        <v>INDIAS¬Æ‚Ñ¢ Electro-Instant Water Geyser</v>
      </c>
      <c r="F1125" s="1" t="s">
        <v>2454</v>
      </c>
      <c r="G1125" s="1" t="str">
        <f>LEFT(AmazonProductData[[#This Row],[category-orginal]],FIND("|",AmazonProductData[[#This Row],[category-orginal]]))</f>
        <v>Home&amp;Kitchen|</v>
      </c>
      <c r="H1125" s="1" t="str">
        <f>SUBSTITUTE(AmazonProductData[[#This Row],[category-old3]], "OfficeProducts", "Office Products")</f>
        <v>Home &amp; Kitchen</v>
      </c>
      <c r="I1125" s="1" t="str">
        <f>SUBSTITUTE(AmazonProductData[[#This Row],[Category2]], "&amp;", " &amp; ")</f>
        <v>Home &amp; Kitchen</v>
      </c>
      <c r="J1125" s="1" t="str">
        <f>SUBSTITUTE(AmazonProductData[[#This Row],[category-old2]],"|","")</f>
        <v>Home&amp;Kitchen</v>
      </c>
      <c r="K1125" s="1" t="s">
        <v>2840</v>
      </c>
      <c r="L1125" s="13">
        <v>999</v>
      </c>
      <c r="M1125" s="13" t="str">
        <f>IF(AmazonProductData[[#This Row],[Actual_price]]&lt;200,"₹200",IF(AmazonProductData[[#This Row],[Actual_price]]&lt;=500,"₹200–₹500"," &gt;₹500)"))</f>
        <v xml:space="preserve"> &gt;₹500)</v>
      </c>
      <c r="N1125" s="36">
        <v>2600</v>
      </c>
      <c r="O1125" s="36" t="str">
        <f>IF(AmazonProductData[[#This Row],[Discount_percentage]]&gt;=0.5,"50% or More","Less Than 50%")</f>
        <v>50% or More</v>
      </c>
      <c r="P1125" s="27">
        <v>0.62</v>
      </c>
      <c r="Q1125" s="32" t="str">
        <f>IF(AmazonProductData[[#This Row],[Rating]]&lt;3,"Good",IF(AmazonProductData[[#This Row],[Rating]]&lt;=3.9,"Very Good","Excellent"))</f>
        <v>Very Good</v>
      </c>
      <c r="R1125" s="32">
        <f>AmazonProductData[[#This Row],[Rating]]*AmazonProductData[[#This Row],[Rating_count]]</f>
        <v>856.8</v>
      </c>
      <c r="S1125" s="17">
        <v>3.4</v>
      </c>
      <c r="T1125" s="17">
        <f>AmazonProductData[[#This Row],[Actual_price]]*AmazonProductData[[#This Row],[Rating_count]]</f>
        <v>655200</v>
      </c>
      <c r="U1125" s="17" t="str">
        <f>IF(AmazonProductData[[#This Row],[Rating_count]]&lt;1000,"Less than 1k Reviews","More than 1k Reviews")</f>
        <v>Less than 1k Reviews</v>
      </c>
      <c r="V1125" s="20">
        <v>252</v>
      </c>
      <c r="W1125" s="1" t="s">
        <v>3960</v>
      </c>
      <c r="X1125" s="1" t="s">
        <v>5152</v>
      </c>
      <c r="Y1125" s="1" t="s">
        <v>6346</v>
      </c>
      <c r="Z1125" s="1" t="s">
        <v>7540</v>
      </c>
      <c r="AA1125" s="1" t="s">
        <v>8734</v>
      </c>
      <c r="AB1125" s="1" t="s">
        <v>9946</v>
      </c>
      <c r="AC1125" s="2" t="s">
        <v>11359</v>
      </c>
      <c r="AD1125" s="4" t="s">
        <v>12823</v>
      </c>
    </row>
    <row r="1126" spans="1:30" x14ac:dyDescent="0.35">
      <c r="A1126" s="3" t="s">
        <v>297</v>
      </c>
      <c r="B1126" s="3" t="str">
        <f>PROPER(AmazonProductData[[#This Row],[P_edit_3]])</f>
        <v>Boat Bassheads 242 In Ear Wired Earphones With Mic(Blue)</v>
      </c>
      <c r="C1126" s="3" t="str">
        <f>SUBSTITUTE(AmazonProductData[[#This Row],[P_edit_2]],"/","")</f>
        <v>boAt Bassheads 242 in Ear Wired Earphones with Mic(Blue)</v>
      </c>
      <c r="D1126" s="3" t="str">
        <f>SUBSTITUTE(AmazonProductData[[#This Row],[P_edit_1]],"!!","")</f>
        <v>boAt Bassheads 242 in Ear Wired Earphones with Mic(Blue)</v>
      </c>
      <c r="E1126" s="3" t="s">
        <v>1930</v>
      </c>
      <c r="F1126" s="1" t="s">
        <v>1646</v>
      </c>
      <c r="G1126" s="1" t="str">
        <f>LEFT(AmazonProductData[[#This Row],[category-orginal]],FIND("|",AmazonProductData[[#This Row],[category-orginal]]))</f>
        <v>Electronics|</v>
      </c>
      <c r="H1126" s="1" t="str">
        <f>SUBSTITUTE(AmazonProductData[[#This Row],[category-old3]], "OfficeProducts", "Office Products")</f>
        <v>Electronics</v>
      </c>
      <c r="I1126" s="1" t="str">
        <f>SUBSTITUTE(AmazonProductData[[#This Row],[Category2]], "&amp;", " &amp; ")</f>
        <v>Electronics</v>
      </c>
      <c r="J1126" s="1" t="str">
        <f>SUBSTITUTE(AmazonProductData[[#This Row],[category-old2]],"|","")</f>
        <v>Electronics</v>
      </c>
      <c r="K1126" s="1" t="s">
        <v>2692</v>
      </c>
      <c r="L1126" s="13">
        <v>349</v>
      </c>
      <c r="M1126" s="13" t="str">
        <f>IF(AmazonProductData[[#This Row],[Actual_price]]&lt;200,"₹200",IF(AmazonProductData[[#This Row],[Actual_price]]&lt;=500,"₹200–₹500"," &gt;₹500)"))</f>
        <v xml:space="preserve"> &gt;₹500)</v>
      </c>
      <c r="N1126" s="36">
        <v>699</v>
      </c>
      <c r="O1126" s="36" t="str">
        <f>IF(AmazonProductData[[#This Row],[Discount_percentage]]&gt;=0.5,"50% or More","Less Than 50%")</f>
        <v>50% or More</v>
      </c>
      <c r="P1126" s="27">
        <v>0.5</v>
      </c>
      <c r="Q1126" s="32" t="str">
        <f>IF(AmazonProductData[[#This Row],[Rating]]&lt;3,"Good",IF(AmazonProductData[[#This Row],[Rating]]&lt;=3.9,"Very Good","Excellent"))</f>
        <v>Very Good</v>
      </c>
      <c r="R1126" s="32">
        <f>AmazonProductData[[#This Row],[Rating]]*AmazonProductData[[#This Row],[Rating_count]]</f>
        <v>834.6</v>
      </c>
      <c r="S1126" s="17">
        <v>3.9</v>
      </c>
      <c r="T1126" s="17">
        <f>AmazonProductData[[#This Row],[Actual_price]]*AmazonProductData[[#This Row],[Rating_count]]</f>
        <v>149586</v>
      </c>
      <c r="U1126" s="17" t="str">
        <f>IF(AmazonProductData[[#This Row],[Rating_count]]&lt;1000,"Less than 1k Reviews","More than 1k Reviews")</f>
        <v>Less than 1k Reviews</v>
      </c>
      <c r="V1126" s="20">
        <v>214</v>
      </c>
      <c r="W1126" s="1" t="s">
        <v>3178</v>
      </c>
      <c r="X1126" s="1" t="s">
        <v>4414</v>
      </c>
      <c r="Y1126" s="1" t="s">
        <v>5608</v>
      </c>
      <c r="Z1126" s="1" t="s">
        <v>6802</v>
      </c>
      <c r="AA1126" s="1" t="s">
        <v>7996</v>
      </c>
      <c r="AB1126" s="1" t="s">
        <v>9200</v>
      </c>
      <c r="AC1126" s="2" t="s">
        <v>10472</v>
      </c>
      <c r="AD1126" s="4" t="s">
        <v>11889</v>
      </c>
    </row>
    <row r="1127" spans="1:30" hidden="1" x14ac:dyDescent="0.35">
      <c r="A1127" s="3" t="s">
        <v>227</v>
      </c>
      <c r="B1127" s="3" t="str">
        <f>PROPER(AmazonProductData[[#This Row],[P_edit_3]])</f>
        <v>Rts‚Ñ¢ High Speed 3D</v>
      </c>
      <c r="C1127" s="3" t="str">
        <f>SUBSTITUTE(AmazonProductData[[#This Row],[P_edit_2]],"/","")</f>
        <v>Rts‚Ñ¢ High Speed 3D</v>
      </c>
      <c r="D1127" s="3" t="str">
        <f>SUBSTITUTE(AmazonProductData[[#This Row],[P_edit_1]],"!!","")</f>
        <v>Rts‚Ñ¢ High Speed 3D</v>
      </c>
      <c r="E1127" s="3" t="str">
        <f>LEFT(AmazonProductData[[#This Row],[product_name-original]],FIND("~",SUBSTITUTE(AmazonProductData[[#This Row],[product_name-original]]," ","~",4))-1)</f>
        <v>Rts‚Ñ¢ High Speed 3D</v>
      </c>
      <c r="F1127" s="1" t="s">
        <v>1578</v>
      </c>
      <c r="G1127" s="1" t="str">
        <f>LEFT(AmazonProductData[[#This Row],[category-orginal]],FIND("|",AmazonProductData[[#This Row],[category-orginal]]))</f>
        <v>Electronics|</v>
      </c>
      <c r="H1127" s="1" t="str">
        <f>SUBSTITUTE(AmazonProductData[[#This Row],[category-old3]], "OfficeProducts", "Office Products")</f>
        <v>Electronics</v>
      </c>
      <c r="I1127" s="1" t="str">
        <f>SUBSTITUTE(AmazonProductData[[#This Row],[Category2]], "&amp;", " &amp; ")</f>
        <v>Electronics</v>
      </c>
      <c r="J1127" s="1" t="str">
        <f>SUBSTITUTE(AmazonProductData[[#This Row],[category-old2]],"|","")</f>
        <v>Electronics</v>
      </c>
      <c r="K1127" s="1" t="s">
        <v>2690</v>
      </c>
      <c r="L1127" s="13">
        <v>598</v>
      </c>
      <c r="M1127" s="13" t="str">
        <f>IF(AmazonProductData[[#This Row],[Actual_price]]&lt;200,"₹200",IF(AmazonProductData[[#This Row],[Actual_price]]&lt;=500,"₹200–₹500"," &gt;₹500)"))</f>
        <v xml:space="preserve"> &gt;₹500)</v>
      </c>
      <c r="N1127" s="36">
        <v>4999</v>
      </c>
      <c r="O1127" s="36" t="str">
        <f>IF(AmazonProductData[[#This Row],[Discount_percentage]]&gt;=0.5,"50% or More","Less Than 50%")</f>
        <v>50% or More</v>
      </c>
      <c r="P1127" s="27">
        <v>0.88</v>
      </c>
      <c r="Q1127" s="32" t="str">
        <f>IF(AmazonProductData[[#This Row],[Rating]]&lt;3,"Good",IF(AmazonProductData[[#This Row],[Rating]]&lt;=3.9,"Very Good","Excellent"))</f>
        <v>Excellent</v>
      </c>
      <c r="R1127" s="32">
        <f>AmazonProductData[[#This Row],[Rating]]*AmazonProductData[[#This Row],[Rating_count]]</f>
        <v>3822</v>
      </c>
      <c r="S1127" s="17">
        <v>4.2</v>
      </c>
      <c r="T1127" s="17">
        <f>AmazonProductData[[#This Row],[Actual_price]]*AmazonProductData[[#This Row],[Rating_count]]</f>
        <v>4549090</v>
      </c>
      <c r="U1127" s="17" t="str">
        <f>IF(AmazonProductData[[#This Row],[Rating_count]]&lt;1000,"Less than 1k Reviews","More than 1k Reviews")</f>
        <v>Less than 1k Reviews</v>
      </c>
      <c r="V1127" s="20">
        <v>910</v>
      </c>
      <c r="W1127" s="1" t="s">
        <v>3116</v>
      </c>
      <c r="X1127" s="1" t="s">
        <v>4365</v>
      </c>
      <c r="Y1127" s="1" t="s">
        <v>5559</v>
      </c>
      <c r="Z1127" s="1" t="s">
        <v>6753</v>
      </c>
      <c r="AA1127" s="1" t="s">
        <v>7947</v>
      </c>
      <c r="AB1127" s="1" t="s">
        <v>9150</v>
      </c>
      <c r="AC1127" s="2" t="s">
        <v>10405</v>
      </c>
      <c r="AD1127" s="4" t="s">
        <v>11819</v>
      </c>
    </row>
    <row r="1128" spans="1:30" hidden="1" x14ac:dyDescent="0.35">
      <c r="A1128" s="3" t="s">
        <v>635</v>
      </c>
      <c r="B1128" s="3" t="str">
        <f>PROPER(AmazonProductData[[#This Row],[P_edit_3]])</f>
        <v>Rts [2 Pack] Mini</v>
      </c>
      <c r="C1128" s="3" t="str">
        <f>SUBSTITUTE(AmazonProductData[[#This Row],[P_edit_2]],"/","")</f>
        <v>rts [2 Pack] Mini</v>
      </c>
      <c r="D1128" s="3" t="str">
        <f>SUBSTITUTE(AmazonProductData[[#This Row],[P_edit_1]],"!!","")</f>
        <v>rts [2 Pack] Mini</v>
      </c>
      <c r="E1128" s="3" t="str">
        <f>LEFT(AmazonProductData[[#This Row],[product_name-original]],FIND("~",SUBSTITUTE(AmazonProductData[[#This Row],[product_name-original]]," ","~",4))-1)</f>
        <v>rts [2 Pack] Mini</v>
      </c>
      <c r="F1128" s="1" t="s">
        <v>1972</v>
      </c>
      <c r="G1128" s="1" t="str">
        <f>LEFT(AmazonProductData[[#This Row],[category-orginal]],FIND("|",AmazonProductData[[#This Row],[category-orginal]]))</f>
        <v>Computers&amp;Accessories|</v>
      </c>
      <c r="H1128" s="1" t="str">
        <f>SUBSTITUTE(AmazonProductData[[#This Row],[category-old3]], "OfficeProducts", "Office Products")</f>
        <v>Computers &amp; Accessories</v>
      </c>
      <c r="I1128" s="1" t="str">
        <f>SUBSTITUTE(AmazonProductData[[#This Row],[Category2]], "&amp;", " &amp; ")</f>
        <v>Computers &amp; Accessories</v>
      </c>
      <c r="J1128" s="1" t="str">
        <f>SUBSTITUTE(AmazonProductData[[#This Row],[category-old2]],"|","")</f>
        <v>Computers&amp;Accessories</v>
      </c>
      <c r="K1128" s="1" t="s">
        <v>2764</v>
      </c>
      <c r="L1128" s="13">
        <v>294</v>
      </c>
      <c r="M1128" s="13" t="str">
        <f>IF(AmazonProductData[[#This Row],[Actual_price]]&lt;200,"₹200",IF(AmazonProductData[[#This Row],[Actual_price]]&lt;=500,"₹200–₹500"," &gt;₹500)"))</f>
        <v xml:space="preserve"> &gt;₹500)</v>
      </c>
      <c r="N1128" s="36">
        <v>4999</v>
      </c>
      <c r="O1128" s="36" t="str">
        <f>IF(AmazonProductData[[#This Row],[Discount_percentage]]&gt;=0.5,"50% or More","Less Than 50%")</f>
        <v>50% or More</v>
      </c>
      <c r="P1128" s="27">
        <v>0.94</v>
      </c>
      <c r="Q1128" s="32" t="str">
        <f>IF(AmazonProductData[[#This Row],[Rating]]&lt;3,"Good",IF(AmazonProductData[[#This Row],[Rating]]&lt;=3.9,"Very Good","Excellent"))</f>
        <v>Excellent</v>
      </c>
      <c r="R1128" s="32">
        <f>AmazonProductData[[#This Row],[Rating]]*AmazonProductData[[#This Row],[Rating_count]]</f>
        <v>19031.8</v>
      </c>
      <c r="S1128" s="17">
        <v>4.3</v>
      </c>
      <c r="T1128" s="17">
        <f>AmazonProductData[[#This Row],[Actual_price]]*AmazonProductData[[#This Row],[Rating_count]]</f>
        <v>22125574</v>
      </c>
      <c r="U1128" s="17" t="str">
        <f>IF(AmazonProductData[[#This Row],[Rating_count]]&lt;1000,"Less than 1k Reviews","More than 1k Reviews")</f>
        <v>More than 1k Reviews</v>
      </c>
      <c r="V1128" s="20">
        <v>4426</v>
      </c>
      <c r="W1128" s="1" t="s">
        <v>3482</v>
      </c>
      <c r="X1128" s="1" t="s">
        <v>4676</v>
      </c>
      <c r="Y1128" s="1" t="s">
        <v>5870</v>
      </c>
      <c r="Z1128" s="1" t="s">
        <v>7064</v>
      </c>
      <c r="AA1128" s="1" t="s">
        <v>8258</v>
      </c>
      <c r="AB1128" s="1" t="s">
        <v>9466</v>
      </c>
      <c r="AC1128" s="2" t="s">
        <v>10844</v>
      </c>
      <c r="AD1128" s="4" t="s">
        <v>12287</v>
      </c>
    </row>
    <row r="1129" spans="1:30" x14ac:dyDescent="0.35">
      <c r="A1129" s="3" t="s">
        <v>317</v>
      </c>
      <c r="B1129" s="3" t="str">
        <f>PROPER(AmazonProductData[[#This Row],[P_edit_3]])</f>
        <v>Lunagariya¬Æ, Protective Case Compatible</v>
      </c>
      <c r="C1129" s="3" t="str">
        <f>SUBSTITUTE(AmazonProductData[[#This Row],[P_edit_2]],"/","")</f>
        <v>LUNAGARIYA¬Æ, Protective Case Compatible</v>
      </c>
      <c r="D1129" s="3" t="str">
        <f>SUBSTITUTE(AmazonProductData[[#This Row],[P_edit_1]],"!!","")</f>
        <v>LUNAGARIYA¬Æ, Protective Case Compatible</v>
      </c>
      <c r="E1129" s="3" t="str">
        <f>LEFT(AmazonProductData[[#This Row],[product_name-original]],FIND("~",SUBSTITUTE(AmazonProductData[[#This Row],[product_name-original]]," ","~",4))-1)</f>
        <v>LUNAGARIYA¬Æ, Protective Case Compatible</v>
      </c>
      <c r="F1129" s="1" t="s">
        <v>1666</v>
      </c>
      <c r="G1129" s="1" t="str">
        <f>LEFT(AmazonProductData[[#This Row],[category-orginal]],FIND("|",AmazonProductData[[#This Row],[category-orginal]]))</f>
        <v>Electronics|</v>
      </c>
      <c r="H1129" s="1" t="str">
        <f>SUBSTITUTE(AmazonProductData[[#This Row],[category-old3]], "OfficeProducts", "Office Products")</f>
        <v>Electronics</v>
      </c>
      <c r="I1129" s="1" t="str">
        <f>SUBSTITUTE(AmazonProductData[[#This Row],[Category2]], "&amp;", " &amp; ")</f>
        <v>Electronics</v>
      </c>
      <c r="J1129" s="1" t="str">
        <f>SUBSTITUTE(AmazonProductData[[#This Row],[category-old2]],"|","")</f>
        <v>Electronics</v>
      </c>
      <c r="K1129" s="1" t="s">
        <v>2692</v>
      </c>
      <c r="L1129" s="13">
        <v>247</v>
      </c>
      <c r="M1129" s="13" t="str">
        <f>IF(AmazonProductData[[#This Row],[Actual_price]]&lt;200,"₹200",IF(AmazonProductData[[#This Row],[Actual_price]]&lt;=500,"₹200–₹500"," &gt;₹500)"))</f>
        <v>₹200–₹500</v>
      </c>
      <c r="N1129" s="36">
        <v>399</v>
      </c>
      <c r="O1129" s="36" t="str">
        <f>IF(AmazonProductData[[#This Row],[Discount_percentage]]&gt;=0.5,"50% or More","Less Than 50%")</f>
        <v>Less Than 50%</v>
      </c>
      <c r="P1129" s="27">
        <v>0.38</v>
      </c>
      <c r="Q1129" s="32" t="str">
        <f>IF(AmazonProductData[[#This Row],[Rating]]&lt;3,"Good",IF(AmazonProductData[[#This Row],[Rating]]&lt;=3.9,"Very Good","Excellent"))</f>
        <v>Very Good</v>
      </c>
      <c r="R1129" s="32">
        <f>AmazonProductData[[#This Row],[Rating]]*AmazonProductData[[#This Row],[Rating_count]]</f>
        <v>780</v>
      </c>
      <c r="S1129" s="17">
        <v>3.9</v>
      </c>
      <c r="T1129" s="17">
        <f>AmazonProductData[[#This Row],[Actual_price]]*AmazonProductData[[#This Row],[Rating_count]]</f>
        <v>79800</v>
      </c>
      <c r="U1129" s="17" t="str">
        <f>IF(AmazonProductData[[#This Row],[Rating_count]]&lt;1000,"Less than 1k Reviews","More than 1k Reviews")</f>
        <v>Less than 1k Reviews</v>
      </c>
      <c r="V1129" s="20">
        <v>200</v>
      </c>
      <c r="W1129" s="1" t="s">
        <v>3198</v>
      </c>
      <c r="X1129" s="1" t="s">
        <v>4432</v>
      </c>
      <c r="Y1129" s="1" t="s">
        <v>5626</v>
      </c>
      <c r="Z1129" s="1" t="s">
        <v>6820</v>
      </c>
      <c r="AA1129" s="1" t="s">
        <v>8014</v>
      </c>
      <c r="AB1129" s="1" t="s">
        <v>9218</v>
      </c>
      <c r="AC1129" s="2" t="s">
        <v>10491</v>
      </c>
      <c r="AD1129" s="4" t="s">
        <v>11909</v>
      </c>
    </row>
    <row r="1130" spans="1:30" x14ac:dyDescent="0.35">
      <c r="A1130" s="3" t="s">
        <v>1331</v>
      </c>
      <c r="B1130" s="3" t="str">
        <f>PROPER(AmazonProductData[[#This Row],[P_edit_3]])</f>
        <v>Larrito Wooden Cool Mist</v>
      </c>
      <c r="C1130" s="3" t="str">
        <f>SUBSTITUTE(AmazonProductData[[#This Row],[P_edit_2]],"/","")</f>
        <v>Larrito wooden Cool Mist</v>
      </c>
      <c r="D1130" s="3" t="str">
        <f>SUBSTITUTE(AmazonProductData[[#This Row],[P_edit_1]],"!!","")</f>
        <v>Larrito wooden Cool Mist</v>
      </c>
      <c r="E1130" s="3" t="str">
        <f>LEFT(AmazonProductData[[#This Row],[product_name-original]],FIND("~",SUBSTITUTE(AmazonProductData[[#This Row],[product_name-original]]," ","~",4))-1)</f>
        <v>Larrito wooden Cool Mist</v>
      </c>
      <c r="F1130" s="1" t="s">
        <v>2668</v>
      </c>
      <c r="G1130" s="1" t="str">
        <f>LEFT(AmazonProductData[[#This Row],[category-orginal]],FIND("|",AmazonProductData[[#This Row],[category-orginal]]))</f>
        <v>Home&amp;Kitchen|</v>
      </c>
      <c r="H1130" s="1" t="str">
        <f>SUBSTITUTE(AmazonProductData[[#This Row],[category-old3]], "OfficeProducts", "Office Products")</f>
        <v>Home &amp; Kitchen</v>
      </c>
      <c r="I1130" s="1" t="str">
        <f>SUBSTITUTE(AmazonProductData[[#This Row],[Category2]], "&amp;", " &amp; ")</f>
        <v>Home &amp; Kitchen</v>
      </c>
      <c r="J1130" s="1" t="str">
        <f>SUBSTITUTE(AmazonProductData[[#This Row],[category-old2]],"|","")</f>
        <v>Home&amp;Kitchen</v>
      </c>
      <c r="K1130" s="1" t="s">
        <v>2883</v>
      </c>
      <c r="L1130" s="13">
        <v>499</v>
      </c>
      <c r="M1130" s="13" t="str">
        <f>IF(AmazonProductData[[#This Row],[Actual_price]]&lt;200,"₹200",IF(AmazonProductData[[#This Row],[Actual_price]]&lt;=500,"₹200–₹500"," &gt;₹500)"))</f>
        <v xml:space="preserve"> &gt;₹500)</v>
      </c>
      <c r="N1130" s="36">
        <v>799</v>
      </c>
      <c r="O1130" s="36" t="str">
        <f>IF(AmazonProductData[[#This Row],[Discount_percentage]]&gt;=0.5,"50% or More","Less Than 50%")</f>
        <v>Less Than 50%</v>
      </c>
      <c r="P1130" s="27">
        <v>0.38</v>
      </c>
      <c r="Q1130" s="32" t="str">
        <f>IF(AmazonProductData[[#This Row],[Rating]]&lt;3,"Good",IF(AmazonProductData[[#This Row],[Rating]]&lt;=3.9,"Very Good","Excellent"))</f>
        <v>Very Good</v>
      </c>
      <c r="R1130" s="32">
        <f>AmazonProductData[[#This Row],[Rating]]*AmazonProductData[[#This Row],[Rating_count]]</f>
        <v>763.2</v>
      </c>
      <c r="S1130" s="17">
        <v>3.6</v>
      </c>
      <c r="T1130" s="17">
        <f>AmazonProductData[[#This Row],[Actual_price]]*AmazonProductData[[#This Row],[Rating_count]]</f>
        <v>169388</v>
      </c>
      <c r="U1130" s="17" t="str">
        <f>IF(AmazonProductData[[#This Row],[Rating_count]]&lt;1000,"Less than 1k Reviews","More than 1k Reviews")</f>
        <v>Less than 1k Reviews</v>
      </c>
      <c r="V1130" s="20">
        <v>212</v>
      </c>
      <c r="W1130" s="1" t="s">
        <v>4172</v>
      </c>
      <c r="X1130" s="1" t="s">
        <v>5366</v>
      </c>
      <c r="Y1130" s="1" t="s">
        <v>6560</v>
      </c>
      <c r="Z1130" s="1" t="s">
        <v>7754</v>
      </c>
      <c r="AA1130" s="1" t="s">
        <v>8948</v>
      </c>
      <c r="AB1130" s="1" t="s">
        <v>10160</v>
      </c>
      <c r="AC1130" s="2" t="s">
        <v>11572</v>
      </c>
      <c r="AD1130" s="4" t="s">
        <v>13037</v>
      </c>
    </row>
    <row r="1131" spans="1:30" hidden="1" x14ac:dyDescent="0.35">
      <c r="A1131" s="3" t="s">
        <v>344</v>
      </c>
      <c r="B1131" s="3" t="str">
        <f>PROPER(AmazonProductData[[#This Row],[P_edit_3]])</f>
        <v>Noise Pulse Go Buzz</v>
      </c>
      <c r="C1131" s="3" t="str">
        <f>SUBSTITUTE(AmazonProductData[[#This Row],[P_edit_2]],"/","")</f>
        <v>Noise Pulse Go Buzz</v>
      </c>
      <c r="D1131" s="3" t="str">
        <f>SUBSTITUTE(AmazonProductData[[#This Row],[P_edit_1]],"!!","")</f>
        <v>Noise Pulse Go Buzz</v>
      </c>
      <c r="E1131" s="3" t="str">
        <f>LEFT(AmazonProductData[[#This Row],[product_name-original]],FIND("~",SUBSTITUTE(AmazonProductData[[#This Row],[product_name-original]]," ","~",4))-1)</f>
        <v>Noise Pulse Go Buzz</v>
      </c>
      <c r="F1131" s="1" t="s">
        <v>1693</v>
      </c>
      <c r="G1131" s="1" t="str">
        <f>LEFT(AmazonProductData[[#This Row],[category-orginal]],FIND("|",AmazonProductData[[#This Row],[category-orginal]]))</f>
        <v>Electronics|</v>
      </c>
      <c r="H1131" s="1" t="str">
        <f>SUBSTITUTE(AmazonProductData[[#This Row],[category-old3]], "OfficeProducts", "Office Products")</f>
        <v>Electronics</v>
      </c>
      <c r="I1131" s="1" t="str">
        <f>SUBSTITUTE(AmazonProductData[[#This Row],[Category2]], "&amp;", " &amp; ")</f>
        <v>Electronics</v>
      </c>
      <c r="J1131" s="1" t="str">
        <f>SUBSTITUTE(AmazonProductData[[#This Row],[category-old2]],"|","")</f>
        <v>Electronics</v>
      </c>
      <c r="K1131" s="1" t="s">
        <v>2707</v>
      </c>
      <c r="L1131" s="13">
        <v>1898</v>
      </c>
      <c r="M1131" s="13" t="str">
        <f>IF(AmazonProductData[[#This Row],[Actual_price]]&lt;200,"₹200",IF(AmazonProductData[[#This Row],[Actual_price]]&lt;=500,"₹200–₹500"," &gt;₹500)"))</f>
        <v xml:space="preserve"> &gt;₹500)</v>
      </c>
      <c r="N1131" s="36">
        <v>4999</v>
      </c>
      <c r="O1131" s="36" t="str">
        <f>IF(AmazonProductData[[#This Row],[Discount_percentage]]&gt;=0.5,"50% or More","Less Than 50%")</f>
        <v>50% or More</v>
      </c>
      <c r="P1131" s="27">
        <v>0.62</v>
      </c>
      <c r="Q1131" s="32" t="str">
        <f>IF(AmazonProductData[[#This Row],[Rating]]&lt;3,"Good",IF(AmazonProductData[[#This Row],[Rating]]&lt;=3.9,"Very Good","Excellent"))</f>
        <v>Excellent</v>
      </c>
      <c r="R1131" s="32">
        <f>AmazonProductData[[#This Row],[Rating]]*AmazonProductData[[#This Row],[Rating_count]]</f>
        <v>43824.899999999994</v>
      </c>
      <c r="S1131" s="17">
        <v>4.0999999999999996</v>
      </c>
      <c r="T1131" s="17">
        <f>AmazonProductData[[#This Row],[Actual_price]]*AmazonProductData[[#This Row],[Rating_count]]</f>
        <v>53434311</v>
      </c>
      <c r="U1131" s="17" t="str">
        <f>IF(AmazonProductData[[#This Row],[Rating_count]]&lt;1000,"Less than 1k Reviews","More than 1k Reviews")</f>
        <v>More than 1k Reviews</v>
      </c>
      <c r="V1131" s="20">
        <v>10689</v>
      </c>
      <c r="W1131" s="1" t="s">
        <v>3223</v>
      </c>
      <c r="X1131" s="1" t="s">
        <v>4453</v>
      </c>
      <c r="Y1131" s="1" t="s">
        <v>5647</v>
      </c>
      <c r="Z1131" s="1" t="s">
        <v>6841</v>
      </c>
      <c r="AA1131" s="1" t="s">
        <v>8035</v>
      </c>
      <c r="AB1131" s="1" t="s">
        <v>9239</v>
      </c>
      <c r="AC1131" s="2" t="s">
        <v>10518</v>
      </c>
      <c r="AD1131" s="4" t="s">
        <v>11936</v>
      </c>
    </row>
    <row r="1132" spans="1:30" hidden="1" x14ac:dyDescent="0.35">
      <c r="A1132" s="3" t="s">
        <v>344</v>
      </c>
      <c r="B1132" s="3" t="str">
        <f>PROPER(AmazonProductData[[#This Row],[P_edit_3]])</f>
        <v>Noise Pulse Go Buzz</v>
      </c>
      <c r="C1132" s="3" t="str">
        <f>SUBSTITUTE(AmazonProductData[[#This Row],[P_edit_2]],"/","")</f>
        <v>Noise Pulse Go Buzz</v>
      </c>
      <c r="D1132" s="3" t="str">
        <f>SUBSTITUTE(AmazonProductData[[#This Row],[P_edit_1]],"!!","")</f>
        <v>Noise Pulse Go Buzz</v>
      </c>
      <c r="E1132" s="3" t="str">
        <f>LEFT(AmazonProductData[[#This Row],[product_name-original]],FIND("~",SUBSTITUTE(AmazonProductData[[#This Row],[product_name-original]]," ","~",4))-1)</f>
        <v>Noise Pulse Go Buzz</v>
      </c>
      <c r="F1132" s="1" t="s">
        <v>1693</v>
      </c>
      <c r="G1132" s="1" t="str">
        <f>LEFT(AmazonProductData[[#This Row],[category-orginal]],FIND("|",AmazonProductData[[#This Row],[category-orginal]]))</f>
        <v>Electronics|</v>
      </c>
      <c r="H1132" s="1" t="str">
        <f>SUBSTITUTE(AmazonProductData[[#This Row],[category-old3]], "OfficeProducts", "Office Products")</f>
        <v>Electronics</v>
      </c>
      <c r="I1132" s="1" t="str">
        <f>SUBSTITUTE(AmazonProductData[[#This Row],[Category2]], "&amp;", " &amp; ")</f>
        <v>Electronics</v>
      </c>
      <c r="J1132" s="1" t="str">
        <f>SUBSTITUTE(AmazonProductData[[#This Row],[category-old2]],"|","")</f>
        <v>Electronics</v>
      </c>
      <c r="K1132" s="1" t="s">
        <v>2707</v>
      </c>
      <c r="L1132" s="13">
        <v>1999</v>
      </c>
      <c r="M1132" s="13" t="str">
        <f>IF(AmazonProductData[[#This Row],[Actual_price]]&lt;200,"₹200",IF(AmazonProductData[[#This Row],[Actual_price]]&lt;=500,"₹200–₹500"," &gt;₹500)"))</f>
        <v xml:space="preserve"> &gt;₹500)</v>
      </c>
      <c r="N1132" s="36">
        <v>4999</v>
      </c>
      <c r="O1132" s="36" t="str">
        <f>IF(AmazonProductData[[#This Row],[Discount_percentage]]&gt;=0.5,"50% or More","Less Than 50%")</f>
        <v>50% or More</v>
      </c>
      <c r="P1132" s="27">
        <v>0.6</v>
      </c>
      <c r="Q1132" s="32" t="str">
        <f>IF(AmazonProductData[[#This Row],[Rating]]&lt;3,"Good",IF(AmazonProductData[[#This Row],[Rating]]&lt;=3.9,"Very Good","Excellent"))</f>
        <v>Excellent</v>
      </c>
      <c r="R1132" s="32">
        <f>AmazonProductData[[#This Row],[Rating]]*AmazonProductData[[#This Row],[Rating_count]]</f>
        <v>43824.899999999994</v>
      </c>
      <c r="S1132" s="17">
        <v>4.0999999999999996</v>
      </c>
      <c r="T1132" s="17">
        <f>AmazonProductData[[#This Row],[Actual_price]]*AmazonProductData[[#This Row],[Rating_count]]</f>
        <v>53434311</v>
      </c>
      <c r="U1132" s="17" t="str">
        <f>IF(AmazonProductData[[#This Row],[Rating_count]]&lt;1000,"Less than 1k Reviews","More than 1k Reviews")</f>
        <v>More than 1k Reviews</v>
      </c>
      <c r="V1132" s="20">
        <v>10689</v>
      </c>
      <c r="W1132" s="1" t="s">
        <v>3223</v>
      </c>
      <c r="X1132" s="1" t="s">
        <v>4453</v>
      </c>
      <c r="Y1132" s="1" t="s">
        <v>5647</v>
      </c>
      <c r="Z1132" s="1" t="s">
        <v>6841</v>
      </c>
      <c r="AA1132" s="1" t="s">
        <v>8035</v>
      </c>
      <c r="AB1132" s="1" t="s">
        <v>9239</v>
      </c>
      <c r="AC1132" s="2" t="s">
        <v>10751</v>
      </c>
      <c r="AD1132" s="4" t="s">
        <v>12186</v>
      </c>
    </row>
    <row r="1133" spans="1:30" x14ac:dyDescent="0.35">
      <c r="A1133" s="3" t="s">
        <v>318</v>
      </c>
      <c r="B1133" s="3" t="str">
        <f>PROPER(AmazonProductData[[#This Row],[P_edit_3]])</f>
        <v>7Seven¬Æ Compatible With Fire</v>
      </c>
      <c r="C1133" s="3" t="str">
        <f>SUBSTITUTE(AmazonProductData[[#This Row],[P_edit_2]],"/","")</f>
        <v>7SEVEN¬Æ Compatible with Fire</v>
      </c>
      <c r="D1133" s="3" t="str">
        <f>SUBSTITUTE(AmazonProductData[[#This Row],[P_edit_1]],"!!","")</f>
        <v>7SEVEN¬Æ Compatible with Fire</v>
      </c>
      <c r="E1133" s="3" t="str">
        <f>LEFT(AmazonProductData[[#This Row],[product_name-original]],FIND("~",SUBSTITUTE(AmazonProductData[[#This Row],[product_name-original]]," ","~",4))-1)</f>
        <v>7SEVEN¬Æ Compatible with Fire</v>
      </c>
      <c r="F1133" s="1" t="s">
        <v>1667</v>
      </c>
      <c r="G1133" s="1" t="str">
        <f>LEFT(AmazonProductData[[#This Row],[category-orginal]],FIND("|",AmazonProductData[[#This Row],[category-orginal]]))</f>
        <v>Electronics|</v>
      </c>
      <c r="H1133" s="1" t="str">
        <f>SUBSTITUTE(AmazonProductData[[#This Row],[category-old3]], "OfficeProducts", "Office Products")</f>
        <v>Electronics</v>
      </c>
      <c r="I1133" s="1" t="str">
        <f>SUBSTITUTE(AmazonProductData[[#This Row],[Category2]], "&amp;", " &amp; ")</f>
        <v>Electronics</v>
      </c>
      <c r="J1133" s="1" t="str">
        <f>SUBSTITUTE(AmazonProductData[[#This Row],[category-old2]],"|","")</f>
        <v>Electronics</v>
      </c>
      <c r="K1133" s="1" t="s">
        <v>2692</v>
      </c>
      <c r="L1133" s="13">
        <v>1369</v>
      </c>
      <c r="M1133" s="13" t="str">
        <f>IF(AmazonProductData[[#This Row],[Actual_price]]&lt;200,"₹200",IF(AmazonProductData[[#This Row],[Actual_price]]&lt;=500,"₹200–₹500"," &gt;₹500)"))</f>
        <v xml:space="preserve"> &gt;₹500)</v>
      </c>
      <c r="N1133" s="36">
        <v>2999</v>
      </c>
      <c r="O1133" s="36" t="str">
        <f>IF(AmazonProductData[[#This Row],[Discount_percentage]]&gt;=0.5,"50% or More","Less Than 50%")</f>
        <v>50% or More</v>
      </c>
      <c r="P1133" s="27">
        <v>0.54</v>
      </c>
      <c r="Q1133" s="32" t="str">
        <f>IF(AmazonProductData[[#This Row],[Rating]]&lt;3,"Good",IF(AmazonProductData[[#This Row],[Rating]]&lt;=3.9,"Very Good","Excellent"))</f>
        <v>Very Good</v>
      </c>
      <c r="R1133" s="32">
        <f>AmazonProductData[[#This Row],[Rating]]*AmazonProductData[[#This Row],[Rating_count]]</f>
        <v>749.09999999999991</v>
      </c>
      <c r="S1133" s="17">
        <v>3.3</v>
      </c>
      <c r="T1133" s="17">
        <f>AmazonProductData[[#This Row],[Actual_price]]*AmazonProductData[[#This Row],[Rating_count]]</f>
        <v>680773</v>
      </c>
      <c r="U1133" s="17" t="str">
        <f>IF(AmazonProductData[[#This Row],[Rating_count]]&lt;1000,"Less than 1k Reviews","More than 1k Reviews")</f>
        <v>Less than 1k Reviews</v>
      </c>
      <c r="V1133" s="20">
        <v>227</v>
      </c>
      <c r="W1133" s="1" t="s">
        <v>3199</v>
      </c>
      <c r="X1133" s="1" t="s">
        <v>4433</v>
      </c>
      <c r="Y1133" s="1" t="s">
        <v>5627</v>
      </c>
      <c r="Z1133" s="1" t="s">
        <v>6821</v>
      </c>
      <c r="AA1133" s="1" t="s">
        <v>8015</v>
      </c>
      <c r="AB1133" s="1" t="s">
        <v>9219</v>
      </c>
      <c r="AC1133" s="2" t="s">
        <v>10492</v>
      </c>
      <c r="AD1133" s="4" t="s">
        <v>11910</v>
      </c>
    </row>
    <row r="1134" spans="1:30" hidden="1" x14ac:dyDescent="0.35">
      <c r="A1134" s="3" t="s">
        <v>668</v>
      </c>
      <c r="B1134" s="3" t="str">
        <f>PROPER(AmazonProductData[[#This Row],[P_edit_3]])</f>
        <v>Callas Multipurpose Foldable Laptop</v>
      </c>
      <c r="C1134" s="3" t="str">
        <f>SUBSTITUTE(AmazonProductData[[#This Row],[P_edit_2]],"/","")</f>
        <v>Callas Multipurpose Foldable Laptop</v>
      </c>
      <c r="D1134" s="3" t="str">
        <f>SUBSTITUTE(AmazonProductData[[#This Row],[P_edit_1]],"!!","")</f>
        <v>Callas Multipurpose Foldable Laptop</v>
      </c>
      <c r="E1134" s="3" t="str">
        <f>LEFT(AmazonProductData[[#This Row],[product_name-original]],FIND("~",SUBSTITUTE(AmazonProductData[[#This Row],[product_name-original]]," ","~",4))-1)</f>
        <v>Callas Multipurpose Foldable Laptop</v>
      </c>
      <c r="F1134" s="1" t="s">
        <v>2005</v>
      </c>
      <c r="G1134" s="1" t="str">
        <f>LEFT(AmazonProductData[[#This Row],[category-orginal]],FIND("|",AmazonProductData[[#This Row],[category-orginal]]))</f>
        <v>Computers&amp;Accessories|</v>
      </c>
      <c r="H1134" s="1" t="str">
        <f>SUBSTITUTE(AmazonProductData[[#This Row],[category-old3]], "OfficeProducts", "Office Products")</f>
        <v>Computers &amp; Accessories</v>
      </c>
      <c r="I1134" s="1" t="str">
        <f>SUBSTITUTE(AmazonProductData[[#This Row],[Category2]], "&amp;", " &amp; ")</f>
        <v>Computers &amp; Accessories</v>
      </c>
      <c r="J1134" s="1" t="str">
        <f>SUBSTITUTE(AmazonProductData[[#This Row],[category-old2]],"|","")</f>
        <v>Computers&amp;Accessories</v>
      </c>
      <c r="K1134" s="1" t="s">
        <v>2735</v>
      </c>
      <c r="L1134" s="13">
        <v>849</v>
      </c>
      <c r="M1134" s="13" t="str">
        <f>IF(AmazonProductData[[#This Row],[Actual_price]]&lt;200,"₹200",IF(AmazonProductData[[#This Row],[Actual_price]]&lt;=500,"₹200–₹500"," &gt;₹500)"))</f>
        <v xml:space="preserve"> &gt;₹500)</v>
      </c>
      <c r="N1134" s="36">
        <v>4999</v>
      </c>
      <c r="O1134" s="36" t="str">
        <f>IF(AmazonProductData[[#This Row],[Discount_percentage]]&gt;=0.5,"50% or More","Less Than 50%")</f>
        <v>50% or More</v>
      </c>
      <c r="P1134" s="27">
        <v>0.83</v>
      </c>
      <c r="Q1134" s="32" t="str">
        <f>IF(AmazonProductData[[#This Row],[Rating]]&lt;3,"Good",IF(AmazonProductData[[#This Row],[Rating]]&lt;=3.9,"Very Good","Excellent"))</f>
        <v>Excellent</v>
      </c>
      <c r="R1134" s="32">
        <f>AmazonProductData[[#This Row],[Rating]]*AmazonProductData[[#This Row],[Rating_count]]</f>
        <v>81828</v>
      </c>
      <c r="S1134" s="17">
        <v>4</v>
      </c>
      <c r="T1134" s="17">
        <f>AmazonProductData[[#This Row],[Actual_price]]*AmazonProductData[[#This Row],[Rating_count]]</f>
        <v>102264543</v>
      </c>
      <c r="U1134" s="17" t="str">
        <f>IF(AmazonProductData[[#This Row],[Rating_count]]&lt;1000,"Less than 1k Reviews","More than 1k Reviews")</f>
        <v>More than 1k Reviews</v>
      </c>
      <c r="V1134" s="20">
        <v>20457</v>
      </c>
      <c r="W1134" s="1" t="s">
        <v>3516</v>
      </c>
      <c r="X1134" s="1" t="s">
        <v>4708</v>
      </c>
      <c r="Y1134" s="1" t="s">
        <v>5902</v>
      </c>
      <c r="Z1134" s="1" t="s">
        <v>7096</v>
      </c>
      <c r="AA1134" s="1" t="s">
        <v>8290</v>
      </c>
      <c r="AB1134" s="1" t="s">
        <v>9498</v>
      </c>
      <c r="AC1134" s="2" t="s">
        <v>10884</v>
      </c>
      <c r="AD1134" s="4" t="s">
        <v>12330</v>
      </c>
    </row>
    <row r="1135" spans="1:30" hidden="1" x14ac:dyDescent="0.35">
      <c r="A1135" s="3" t="s">
        <v>1019</v>
      </c>
      <c r="B1135" s="3" t="str">
        <f>PROPER(AmazonProductData[[#This Row],[P_edit_3]])</f>
        <v>Butterfly Smart Mixer Grinder,</v>
      </c>
      <c r="C1135" s="3" t="str">
        <f>SUBSTITUTE(AmazonProductData[[#This Row],[P_edit_2]],"/","")</f>
        <v>Butterfly Smart Mixer Grinder,</v>
      </c>
      <c r="D1135" s="3" t="str">
        <f>SUBSTITUTE(AmazonProductData[[#This Row],[P_edit_1]],"!!","")</f>
        <v>Butterfly Smart Mixer Grinder,</v>
      </c>
      <c r="E1135" s="3" t="str">
        <f>LEFT(AmazonProductData[[#This Row],[product_name-original]],FIND("~",SUBSTITUTE(AmazonProductData[[#This Row],[product_name-original]]," ","~",4))-1)</f>
        <v>Butterfly Smart Mixer Grinder,</v>
      </c>
      <c r="F1135" s="1" t="s">
        <v>2356</v>
      </c>
      <c r="G1135" s="1" t="str">
        <f>LEFT(AmazonProductData[[#This Row],[category-orginal]],FIND("|",AmazonProductData[[#This Row],[category-orginal]]))</f>
        <v>Home&amp;Kitchen|</v>
      </c>
      <c r="H1135" s="1" t="str">
        <f>SUBSTITUTE(AmazonProductData[[#This Row],[category-old3]], "OfficeProducts", "Office Products")</f>
        <v>Home &amp; Kitchen</v>
      </c>
      <c r="I1135" s="1" t="str">
        <f>SUBSTITUTE(AmazonProductData[[#This Row],[Category2]], "&amp;", " &amp; ")</f>
        <v>Home &amp; Kitchen</v>
      </c>
      <c r="J1135" s="1" t="str">
        <f>SUBSTITUTE(AmazonProductData[[#This Row],[category-old2]],"|","")</f>
        <v>Home&amp;Kitchen</v>
      </c>
      <c r="K1135" s="1" t="s">
        <v>2839</v>
      </c>
      <c r="L1135" s="13">
        <v>3199</v>
      </c>
      <c r="M1135" s="13" t="str">
        <f>IF(AmazonProductData[[#This Row],[Actual_price]]&lt;200,"₹200",IF(AmazonProductData[[#This Row],[Actual_price]]&lt;=500,"₹200–₹500"," &gt;₹500)"))</f>
        <v xml:space="preserve"> &gt;₹500)</v>
      </c>
      <c r="N1135" s="36">
        <v>4999</v>
      </c>
      <c r="O1135" s="36" t="str">
        <f>IF(AmazonProductData[[#This Row],[Discount_percentage]]&gt;=0.5,"50% or More","Less Than 50%")</f>
        <v>Less Than 50%</v>
      </c>
      <c r="P1135" s="27">
        <v>0.36</v>
      </c>
      <c r="Q1135" s="32" t="str">
        <f>IF(AmazonProductData[[#This Row],[Rating]]&lt;3,"Good",IF(AmazonProductData[[#This Row],[Rating]]&lt;=3.9,"Very Good","Excellent"))</f>
        <v>Excellent</v>
      </c>
      <c r="R1135" s="32">
        <f>AmazonProductData[[#This Row],[Rating]]*AmazonProductData[[#This Row],[Rating_count]]</f>
        <v>83476</v>
      </c>
      <c r="S1135" s="17">
        <v>4</v>
      </c>
      <c r="T1135" s="17">
        <f>AmazonProductData[[#This Row],[Actual_price]]*AmazonProductData[[#This Row],[Rating_count]]</f>
        <v>104324131</v>
      </c>
      <c r="U1135" s="17" t="str">
        <f>IF(AmazonProductData[[#This Row],[Rating_count]]&lt;1000,"Less than 1k Reviews","More than 1k Reviews")</f>
        <v>More than 1k Reviews</v>
      </c>
      <c r="V1135" s="20">
        <v>20869</v>
      </c>
      <c r="W1135" s="1" t="s">
        <v>3863</v>
      </c>
      <c r="X1135" s="1" t="s">
        <v>5054</v>
      </c>
      <c r="Y1135" s="1" t="s">
        <v>6248</v>
      </c>
      <c r="Z1135" s="1" t="s">
        <v>7442</v>
      </c>
      <c r="AA1135" s="1" t="s">
        <v>8636</v>
      </c>
      <c r="AB1135" s="1" t="s">
        <v>9848</v>
      </c>
      <c r="AC1135" s="2" t="s">
        <v>11262</v>
      </c>
      <c r="AD1135" s="4" t="s">
        <v>12725</v>
      </c>
    </row>
    <row r="1136" spans="1:30" hidden="1" x14ac:dyDescent="0.35">
      <c r="A1136" s="3" t="s">
        <v>612</v>
      </c>
      <c r="B1136" s="3" t="str">
        <f>PROPER(AmazonProductData[[#This Row],[P_edit_3]])</f>
        <v>Tp-Link Archer Ac1200 Archer</v>
      </c>
      <c r="C1136" s="3" t="str">
        <f>SUBSTITUTE(AmazonProductData[[#This Row],[P_edit_2]],"/","")</f>
        <v>TP-Link Archer AC1200 Archer</v>
      </c>
      <c r="D1136" s="3" t="str">
        <f>SUBSTITUTE(AmazonProductData[[#This Row],[P_edit_1]],"!!","")</f>
        <v>TP-Link Archer AC1200 Archer</v>
      </c>
      <c r="E1136" s="3" t="str">
        <f>LEFT(AmazonProductData[[#This Row],[product_name-original]],FIND("~",SUBSTITUTE(AmazonProductData[[#This Row],[product_name-original]]," ","~",4))-1)</f>
        <v>TP-Link Archer AC1200 Archer</v>
      </c>
      <c r="F1136" s="1" t="s">
        <v>1949</v>
      </c>
      <c r="G1136" s="1" t="str">
        <f>LEFT(AmazonProductData[[#This Row],[category-orginal]],FIND("|",AmazonProductData[[#This Row],[category-orginal]]))</f>
        <v>Computers&amp;Accessories|</v>
      </c>
      <c r="H1136" s="1" t="str">
        <f>SUBSTITUTE(AmazonProductData[[#This Row],[category-old3]], "OfficeProducts", "Office Products")</f>
        <v>Computers &amp; Accessories</v>
      </c>
      <c r="I1136" s="1" t="str">
        <f>SUBSTITUTE(AmazonProductData[[#This Row],[Category2]], "&amp;", " &amp; ")</f>
        <v>Computers &amp; Accessories</v>
      </c>
      <c r="J1136" s="1" t="str">
        <f>SUBSTITUTE(AmazonProductData[[#This Row],[category-old2]],"|","")</f>
        <v>Computers&amp;Accessories</v>
      </c>
      <c r="K1136" s="1" t="s">
        <v>2757</v>
      </c>
      <c r="L1136" s="13">
        <v>2499</v>
      </c>
      <c r="M1136" s="13" t="str">
        <f>IF(AmazonProductData[[#This Row],[Actual_price]]&lt;200,"₹200",IF(AmazonProductData[[#This Row],[Actual_price]]&lt;=500,"₹200–₹500"," &gt;₹500)"))</f>
        <v xml:space="preserve"> &gt;₹500)</v>
      </c>
      <c r="N1136" s="36">
        <v>4999</v>
      </c>
      <c r="O1136" s="36" t="str">
        <f>IF(AmazonProductData[[#This Row],[Discount_percentage]]&gt;=0.5,"50% or More","Less Than 50%")</f>
        <v>50% or More</v>
      </c>
      <c r="P1136" s="27">
        <v>0.5</v>
      </c>
      <c r="Q1136" s="32" t="str">
        <f>IF(AmazonProductData[[#This Row],[Rating]]&lt;3,"Good",IF(AmazonProductData[[#This Row],[Rating]]&lt;=3.9,"Very Good","Excellent"))</f>
        <v>Excellent</v>
      </c>
      <c r="R1136" s="32">
        <f>AmazonProductData[[#This Row],[Rating]]*AmazonProductData[[#This Row],[Rating_count]]</f>
        <v>154105.60000000001</v>
      </c>
      <c r="S1136" s="17">
        <v>4.4000000000000004</v>
      </c>
      <c r="T1136" s="17">
        <f>AmazonProductData[[#This Row],[Actual_price]]*AmazonProductData[[#This Row],[Rating_count]]</f>
        <v>175084976</v>
      </c>
      <c r="U1136" s="17" t="str">
        <f>IF(AmazonProductData[[#This Row],[Rating_count]]&lt;1000,"Less than 1k Reviews","More than 1k Reviews")</f>
        <v>More than 1k Reviews</v>
      </c>
      <c r="V1136" s="20">
        <v>35024</v>
      </c>
      <c r="W1136" s="1" t="s">
        <v>3458</v>
      </c>
      <c r="X1136" s="1" t="s">
        <v>4652</v>
      </c>
      <c r="Y1136" s="1" t="s">
        <v>5846</v>
      </c>
      <c r="Z1136" s="1" t="s">
        <v>7040</v>
      </c>
      <c r="AA1136" s="1" t="s">
        <v>8234</v>
      </c>
      <c r="AB1136" s="1" t="s">
        <v>9441</v>
      </c>
      <c r="AC1136" s="2" t="s">
        <v>10816</v>
      </c>
      <c r="AD1136" s="4" t="s">
        <v>12255</v>
      </c>
    </row>
    <row r="1137" spans="1:30" hidden="1" x14ac:dyDescent="0.35">
      <c r="A1137" s="3" t="s">
        <v>583</v>
      </c>
      <c r="B1137" s="3" t="str">
        <f>PROPER(AmazonProductData[[#This Row],[P_edit_3]])</f>
        <v>Seagate Expansion 1Tb External</v>
      </c>
      <c r="C1137" s="3" t="str">
        <f>SUBSTITUTE(AmazonProductData[[#This Row],[P_edit_2]],"/","")</f>
        <v>Seagate Expansion 1TB External</v>
      </c>
      <c r="D1137" s="3" t="str">
        <f>SUBSTITUTE(AmazonProductData[[#This Row],[P_edit_1]],"!!","")</f>
        <v>Seagate Expansion 1TB External</v>
      </c>
      <c r="E1137" s="3" t="str">
        <f>LEFT(AmazonProductData[[#This Row],[product_name-original]],FIND("~",SUBSTITUTE(AmazonProductData[[#This Row],[product_name-original]]," ","~",4))-1)</f>
        <v>Seagate Expansion 1TB External</v>
      </c>
      <c r="F1137" s="1" t="s">
        <v>1920</v>
      </c>
      <c r="G1137" s="1" t="str">
        <f>LEFT(AmazonProductData[[#This Row],[category-orginal]],FIND("|",AmazonProductData[[#This Row],[category-orginal]]))</f>
        <v>Computers&amp;Accessories|</v>
      </c>
      <c r="H1137" s="1" t="str">
        <f>SUBSTITUTE(AmazonProductData[[#This Row],[category-old3]], "OfficeProducts", "Office Products")</f>
        <v>Computers &amp; Accessories</v>
      </c>
      <c r="I1137" s="1" t="str">
        <f>SUBSTITUTE(AmazonProductData[[#This Row],[Category2]], "&amp;", " &amp; ")</f>
        <v>Computers &amp; Accessories</v>
      </c>
      <c r="J1137" s="1" t="str">
        <f>SUBSTITUTE(AmazonProductData[[#This Row],[category-old2]],"|","")</f>
        <v>Computers&amp;Accessories</v>
      </c>
      <c r="K1137" s="1" t="s">
        <v>2743</v>
      </c>
      <c r="L1137" s="13">
        <v>4098</v>
      </c>
      <c r="M1137" s="13" t="str">
        <f>IF(AmazonProductData[[#This Row],[Actual_price]]&lt;200,"₹200",IF(AmazonProductData[[#This Row],[Actual_price]]&lt;=500,"₹200–₹500"," &gt;₹500)"))</f>
        <v xml:space="preserve"> &gt;₹500)</v>
      </c>
      <c r="N1137" s="36">
        <v>4999</v>
      </c>
      <c r="O1137" s="36" t="str">
        <f>IF(AmazonProductData[[#This Row],[Discount_percentage]]&gt;=0.5,"50% or More","Less Than 50%")</f>
        <v>Less Than 50%</v>
      </c>
      <c r="P1137" s="27">
        <v>0.18</v>
      </c>
      <c r="Q1137" s="32" t="str">
        <f>IF(AmazonProductData[[#This Row],[Rating]]&lt;3,"Good",IF(AmazonProductData[[#This Row],[Rating]]&lt;=3.9,"Very Good","Excellent"))</f>
        <v>Excellent</v>
      </c>
      <c r="R1137" s="32">
        <f>AmazonProductData[[#This Row],[Rating]]*AmazonProductData[[#This Row],[Rating_count]]</f>
        <v>228645</v>
      </c>
      <c r="S1137" s="17">
        <v>4.5</v>
      </c>
      <c r="T1137" s="17">
        <f>AmazonProductData[[#This Row],[Actual_price]]*AmazonProductData[[#This Row],[Rating_count]]</f>
        <v>253999190</v>
      </c>
      <c r="U1137" s="17" t="str">
        <f>IF(AmazonProductData[[#This Row],[Rating_count]]&lt;1000,"Less than 1k Reviews","More than 1k Reviews")</f>
        <v>More than 1k Reviews</v>
      </c>
      <c r="V1137" s="20">
        <v>50810</v>
      </c>
      <c r="W1137" s="1" t="s">
        <v>3429</v>
      </c>
      <c r="X1137" s="1" t="s">
        <v>4622</v>
      </c>
      <c r="Y1137" s="1" t="s">
        <v>5816</v>
      </c>
      <c r="Z1137" s="1" t="s">
        <v>7010</v>
      </c>
      <c r="AA1137" s="1" t="s">
        <v>8204</v>
      </c>
      <c r="AB1137" s="1" t="s">
        <v>9411</v>
      </c>
      <c r="AC1137" s="2" t="s">
        <v>10780</v>
      </c>
      <c r="AD1137" s="4" t="s">
        <v>12217</v>
      </c>
    </row>
    <row r="1138" spans="1:30" hidden="1" x14ac:dyDescent="0.35">
      <c r="A1138" s="3" t="s">
        <v>613</v>
      </c>
      <c r="B1138" s="3" t="str">
        <f>PROPER(AmazonProductData[[#This Row],[P_edit_3]])</f>
        <v>Boat Rockerz 550 Over</v>
      </c>
      <c r="C1138" s="3" t="str">
        <f>SUBSTITUTE(AmazonProductData[[#This Row],[P_edit_2]],"/","")</f>
        <v>boAt Rockerz 550 Over</v>
      </c>
      <c r="D1138" s="3" t="str">
        <f>SUBSTITUTE(AmazonProductData[[#This Row],[P_edit_1]],"!!","")</f>
        <v>boAt Rockerz 550 Over</v>
      </c>
      <c r="E1138" s="3" t="str">
        <f>LEFT(AmazonProductData[[#This Row],[product_name-original]],FIND("~",SUBSTITUTE(AmazonProductData[[#This Row],[product_name-original]]," ","~",4))-1)</f>
        <v>boAt Rockerz 550 Over</v>
      </c>
      <c r="F1138" s="1" t="s">
        <v>1950</v>
      </c>
      <c r="G1138" s="1" t="str">
        <f>LEFT(AmazonProductData[[#This Row],[category-orginal]],FIND("|",AmazonProductData[[#This Row],[category-orginal]]))</f>
        <v>Electronics|</v>
      </c>
      <c r="H1138" s="1" t="str">
        <f>SUBSTITUTE(AmazonProductData[[#This Row],[category-old3]], "OfficeProducts", "Office Products")</f>
        <v>Electronics</v>
      </c>
      <c r="I1138" s="1" t="str">
        <f>SUBSTITUTE(AmazonProductData[[#This Row],[Category2]], "&amp;", " &amp; ")</f>
        <v>Electronics</v>
      </c>
      <c r="J1138" s="1" t="str">
        <f>SUBSTITUTE(AmazonProductData[[#This Row],[category-old2]],"|","")</f>
        <v>Electronics</v>
      </c>
      <c r="K1138" s="1" t="s">
        <v>2758</v>
      </c>
      <c r="L1138" s="13">
        <v>1799</v>
      </c>
      <c r="M1138" s="13" t="str">
        <f>IF(AmazonProductData[[#This Row],[Actual_price]]&lt;200,"₹200",IF(AmazonProductData[[#This Row],[Actual_price]]&lt;=500,"₹200–₹500"," &gt;₹500)"))</f>
        <v xml:space="preserve"> &gt;₹500)</v>
      </c>
      <c r="N1138" s="36">
        <v>4999</v>
      </c>
      <c r="O1138" s="36" t="str">
        <f>IF(AmazonProductData[[#This Row],[Discount_percentage]]&gt;=0.5,"50% or More","Less Than 50%")</f>
        <v>50% or More</v>
      </c>
      <c r="P1138" s="27">
        <v>0.64</v>
      </c>
      <c r="Q1138" s="32" t="str">
        <f>IF(AmazonProductData[[#This Row],[Rating]]&lt;3,"Good",IF(AmazonProductData[[#This Row],[Rating]]&lt;=3.9,"Very Good","Excellent"))</f>
        <v>Excellent</v>
      </c>
      <c r="R1138" s="32">
        <f>AmazonProductData[[#This Row],[Rating]]*AmazonProductData[[#This Row],[Rating_count]]</f>
        <v>226287.19999999998</v>
      </c>
      <c r="S1138" s="17">
        <v>4.0999999999999996</v>
      </c>
      <c r="T1138" s="17">
        <f>AmazonProductData[[#This Row],[Actual_price]]*AmazonProductData[[#This Row],[Rating_count]]</f>
        <v>275904808</v>
      </c>
      <c r="U1138" s="17" t="str">
        <f>IF(AmazonProductData[[#This Row],[Rating_count]]&lt;1000,"Less than 1k Reviews","More than 1k Reviews")</f>
        <v>More than 1k Reviews</v>
      </c>
      <c r="V1138" s="20">
        <v>55192</v>
      </c>
      <c r="W1138" s="1" t="s">
        <v>3459</v>
      </c>
      <c r="X1138" s="1" t="s">
        <v>4653</v>
      </c>
      <c r="Y1138" s="1" t="s">
        <v>5847</v>
      </c>
      <c r="Z1138" s="1" t="s">
        <v>7041</v>
      </c>
      <c r="AA1138" s="1" t="s">
        <v>8235</v>
      </c>
      <c r="AB1138" s="1" t="s">
        <v>9442</v>
      </c>
      <c r="AC1138" s="2" t="s">
        <v>10817</v>
      </c>
      <c r="AD1138" s="4" t="s">
        <v>12256</v>
      </c>
    </row>
    <row r="1139" spans="1:30" hidden="1" x14ac:dyDescent="0.35">
      <c r="A1139" s="3" t="s">
        <v>437</v>
      </c>
      <c r="B1139" s="3" t="str">
        <f>PROPER(AmazonProductData[[#This Row],[P_edit_3]])</f>
        <v>Noise Colorfit Pulse Smartwatch</v>
      </c>
      <c r="C1139" s="3" t="str">
        <f>SUBSTITUTE(AmazonProductData[[#This Row],[P_edit_2]],"/","")</f>
        <v>Noise ColorFit Pulse Smartwatch</v>
      </c>
      <c r="D1139" s="3" t="str">
        <f>SUBSTITUTE(AmazonProductData[[#This Row],[P_edit_1]],"!!","")</f>
        <v>Noise ColorFit Pulse Smartwatch</v>
      </c>
      <c r="E1139" s="3" t="str">
        <f>LEFT(AmazonProductData[[#This Row],[product_name-original]],FIND("~",SUBSTITUTE(AmazonProductData[[#This Row],[product_name-original]]," ","~",4))-1)</f>
        <v>Noise ColorFit Pulse Smartwatch</v>
      </c>
      <c r="F1139" s="1" t="s">
        <v>1779</v>
      </c>
      <c r="G1139" s="1" t="str">
        <f>LEFT(AmazonProductData[[#This Row],[category-orginal]],FIND("|",AmazonProductData[[#This Row],[category-orginal]]))</f>
        <v>Electronics|</v>
      </c>
      <c r="H1139" s="1" t="str">
        <f>SUBSTITUTE(AmazonProductData[[#This Row],[category-old3]], "OfficeProducts", "Office Products")</f>
        <v>Electronics</v>
      </c>
      <c r="I1139" s="1" t="str">
        <f>SUBSTITUTE(AmazonProductData[[#This Row],[Category2]], "&amp;", " &amp; ")</f>
        <v>Electronics</v>
      </c>
      <c r="J1139" s="1" t="str">
        <f>SUBSTITUTE(AmazonProductData[[#This Row],[category-old2]],"|","")</f>
        <v>Electronics</v>
      </c>
      <c r="K1139" s="1" t="s">
        <v>2707</v>
      </c>
      <c r="L1139" s="13">
        <v>1599</v>
      </c>
      <c r="M1139" s="13" t="str">
        <f>IF(AmazonProductData[[#This Row],[Actual_price]]&lt;200,"₹200",IF(AmazonProductData[[#This Row],[Actual_price]]&lt;=500,"₹200–₹500"," &gt;₹500)"))</f>
        <v xml:space="preserve"> &gt;₹500)</v>
      </c>
      <c r="N1139" s="36">
        <v>4999</v>
      </c>
      <c r="O1139" s="36" t="str">
        <f>IF(AmazonProductData[[#This Row],[Discount_percentage]]&gt;=0.5,"50% or More","Less Than 50%")</f>
        <v>50% or More</v>
      </c>
      <c r="P1139" s="27">
        <v>0.68</v>
      </c>
      <c r="Q1139" s="32" t="str">
        <f>IF(AmazonProductData[[#This Row],[Rating]]&lt;3,"Good",IF(AmazonProductData[[#This Row],[Rating]]&lt;=3.9,"Very Good","Excellent"))</f>
        <v>Excellent</v>
      </c>
      <c r="R1139" s="32">
        <f>AmazonProductData[[#This Row],[Rating]]*AmazonProductData[[#This Row],[Rating_count]]</f>
        <v>271800</v>
      </c>
      <c r="S1139" s="17">
        <v>4</v>
      </c>
      <c r="T1139" s="17">
        <f>AmazonProductData[[#This Row],[Actual_price]]*AmazonProductData[[#This Row],[Rating_count]]</f>
        <v>339682050</v>
      </c>
      <c r="U1139" s="17" t="str">
        <f>IF(AmazonProductData[[#This Row],[Rating_count]]&lt;1000,"Less than 1k Reviews","More than 1k Reviews")</f>
        <v>More than 1k Reviews</v>
      </c>
      <c r="V1139" s="20">
        <v>67950</v>
      </c>
      <c r="W1139" s="1" t="s">
        <v>3300</v>
      </c>
      <c r="X1139" s="1" t="s">
        <v>4510</v>
      </c>
      <c r="Y1139" s="1" t="s">
        <v>5704</v>
      </c>
      <c r="Z1139" s="1" t="s">
        <v>6898</v>
      </c>
      <c r="AA1139" s="1" t="s">
        <v>8092</v>
      </c>
      <c r="AB1139" s="1" t="s">
        <v>9298</v>
      </c>
      <c r="AC1139" s="2" t="s">
        <v>10615</v>
      </c>
      <c r="AD1139" s="4" t="s">
        <v>12040</v>
      </c>
    </row>
    <row r="1140" spans="1:30" hidden="1" x14ac:dyDescent="0.35">
      <c r="A1140" s="3" t="s">
        <v>437</v>
      </c>
      <c r="B1140" s="3" t="str">
        <f>PROPER(AmazonProductData[[#This Row],[P_edit_3]])</f>
        <v>Noise Colorfit Pulse Smartwatch</v>
      </c>
      <c r="C1140" s="3" t="str">
        <f>SUBSTITUTE(AmazonProductData[[#This Row],[P_edit_2]],"/","")</f>
        <v>Noise ColorFit Pulse Smartwatch</v>
      </c>
      <c r="D1140" s="3" t="str">
        <f>SUBSTITUTE(AmazonProductData[[#This Row],[P_edit_1]],"!!","")</f>
        <v>Noise ColorFit Pulse Smartwatch</v>
      </c>
      <c r="E1140" s="3" t="str">
        <f>LEFT(AmazonProductData[[#This Row],[product_name-original]],FIND("~",SUBSTITUTE(AmazonProductData[[#This Row],[product_name-original]]," ","~",4))-1)</f>
        <v>Noise ColorFit Pulse Smartwatch</v>
      </c>
      <c r="F1140" s="1" t="s">
        <v>1779</v>
      </c>
      <c r="G1140" s="1" t="str">
        <f>LEFT(AmazonProductData[[#This Row],[category-orginal]],FIND("|",AmazonProductData[[#This Row],[category-orginal]]))</f>
        <v>Electronics|</v>
      </c>
      <c r="H1140" s="1" t="str">
        <f>SUBSTITUTE(AmazonProductData[[#This Row],[category-old3]], "OfficeProducts", "Office Products")</f>
        <v>Electronics</v>
      </c>
      <c r="I1140" s="1" t="str">
        <f>SUBSTITUTE(AmazonProductData[[#This Row],[Category2]], "&amp;", " &amp; ")</f>
        <v>Electronics</v>
      </c>
      <c r="J1140" s="1" t="str">
        <f>SUBSTITUTE(AmazonProductData[[#This Row],[category-old2]],"|","")</f>
        <v>Electronics</v>
      </c>
      <c r="K1140" s="1" t="s">
        <v>2707</v>
      </c>
      <c r="L1140" s="13">
        <v>1599</v>
      </c>
      <c r="M1140" s="13" t="str">
        <f>IF(AmazonProductData[[#This Row],[Actual_price]]&lt;200,"₹200",IF(AmazonProductData[[#This Row],[Actual_price]]&lt;=500,"₹200–₹500"," &gt;₹500)"))</f>
        <v xml:space="preserve"> &gt;₹500)</v>
      </c>
      <c r="N1140" s="36">
        <v>4999</v>
      </c>
      <c r="O1140" s="36" t="str">
        <f>IF(AmazonProductData[[#This Row],[Discount_percentage]]&gt;=0.5,"50% or More","Less Than 50%")</f>
        <v>50% or More</v>
      </c>
      <c r="P1140" s="27">
        <v>0.68</v>
      </c>
      <c r="Q1140" s="32" t="str">
        <f>IF(AmazonProductData[[#This Row],[Rating]]&lt;3,"Good",IF(AmazonProductData[[#This Row],[Rating]]&lt;=3.9,"Very Good","Excellent"))</f>
        <v>Excellent</v>
      </c>
      <c r="R1140" s="32">
        <f>AmazonProductData[[#This Row],[Rating]]*AmazonProductData[[#This Row],[Rating_count]]</f>
        <v>271804</v>
      </c>
      <c r="S1140" s="17">
        <v>4</v>
      </c>
      <c r="T1140" s="17">
        <f>AmazonProductData[[#This Row],[Actual_price]]*AmazonProductData[[#This Row],[Rating_count]]</f>
        <v>339687049</v>
      </c>
      <c r="U1140" s="17" t="str">
        <f>IF(AmazonProductData[[#This Row],[Rating_count]]&lt;1000,"Less than 1k Reviews","More than 1k Reviews")</f>
        <v>More than 1k Reviews</v>
      </c>
      <c r="V1140" s="20">
        <v>67951</v>
      </c>
      <c r="W1140" s="1" t="s">
        <v>3300</v>
      </c>
      <c r="X1140" s="1" t="s">
        <v>4675</v>
      </c>
      <c r="Y1140" s="1" t="s">
        <v>5869</v>
      </c>
      <c r="Z1140" s="1" t="s">
        <v>7063</v>
      </c>
      <c r="AA1140" s="1" t="s">
        <v>8257</v>
      </c>
      <c r="AB1140" s="1" t="s">
        <v>9465</v>
      </c>
      <c r="AC1140" s="2" t="s">
        <v>10843</v>
      </c>
      <c r="AD1140" s="4" t="s">
        <v>12286</v>
      </c>
    </row>
    <row r="1141" spans="1:30" hidden="1" x14ac:dyDescent="0.35">
      <c r="A1141" s="3" t="s">
        <v>490</v>
      </c>
      <c r="B1141" s="3" t="str">
        <f>PROPER(AmazonProductData[[#This Row],[P_edit_3]])</f>
        <v>Noise Colorfit Pro 2</v>
      </c>
      <c r="C1141" s="3" t="str">
        <f>SUBSTITUTE(AmazonProductData[[#This Row],[P_edit_2]],"/","")</f>
        <v>Noise ColorFit Pro 2</v>
      </c>
      <c r="D1141" s="3" t="str">
        <f>SUBSTITUTE(AmazonProductData[[#This Row],[P_edit_1]],"!!","")</f>
        <v>Noise ColorFit Pro 2</v>
      </c>
      <c r="E1141" s="3" t="str">
        <f>LEFT(AmazonProductData[[#This Row],[product_name-original]],FIND("~",SUBSTITUTE(AmazonProductData[[#This Row],[product_name-original]]," ","~",4))-1)</f>
        <v>Noise ColorFit Pro 2</v>
      </c>
      <c r="F1141" s="1" t="s">
        <v>1829</v>
      </c>
      <c r="G1141" s="1" t="str">
        <f>LEFT(AmazonProductData[[#This Row],[category-orginal]],FIND("|",AmazonProductData[[#This Row],[category-orginal]]))</f>
        <v>Electronics|</v>
      </c>
      <c r="H1141" s="1" t="str">
        <f>SUBSTITUTE(AmazonProductData[[#This Row],[category-old3]], "OfficeProducts", "Office Products")</f>
        <v>Electronics</v>
      </c>
      <c r="I1141" s="1" t="str">
        <f>SUBSTITUTE(AmazonProductData[[#This Row],[Category2]], "&amp;", " &amp; ")</f>
        <v>Electronics</v>
      </c>
      <c r="J1141" s="1" t="str">
        <f>SUBSTITUTE(AmazonProductData[[#This Row],[category-old2]],"|","")</f>
        <v>Electronics</v>
      </c>
      <c r="K1141" s="1" t="s">
        <v>2707</v>
      </c>
      <c r="L1141" s="13">
        <v>1499</v>
      </c>
      <c r="M1141" s="13" t="str">
        <f>IF(AmazonProductData[[#This Row],[Actual_price]]&lt;200,"₹200",IF(AmazonProductData[[#This Row],[Actual_price]]&lt;=500,"₹200–₹500"," &gt;₹500)"))</f>
        <v xml:space="preserve"> &gt;₹500)</v>
      </c>
      <c r="N1141" s="36">
        <v>4999</v>
      </c>
      <c r="O1141" s="36" t="str">
        <f>IF(AmazonProductData[[#This Row],[Discount_percentage]]&gt;=0.5,"50% or More","Less Than 50%")</f>
        <v>50% or More</v>
      </c>
      <c r="P1141" s="27">
        <v>0.7</v>
      </c>
      <c r="Q1141" s="32" t="str">
        <f>IF(AmazonProductData[[#This Row],[Rating]]&lt;3,"Good",IF(AmazonProductData[[#This Row],[Rating]]&lt;=3.9,"Very Good","Excellent"))</f>
        <v>Excellent</v>
      </c>
      <c r="R1141" s="32">
        <f>AmazonProductData[[#This Row],[Rating]]*AmazonProductData[[#This Row],[Rating_count]]</f>
        <v>370352</v>
      </c>
      <c r="S1141" s="17">
        <v>4</v>
      </c>
      <c r="T1141" s="17">
        <f>AmazonProductData[[#This Row],[Actual_price]]*AmazonProductData[[#This Row],[Rating_count]]</f>
        <v>462847412</v>
      </c>
      <c r="U1141" s="17" t="str">
        <f>IF(AmazonProductData[[#This Row],[Rating_count]]&lt;1000,"Less than 1k Reviews","More than 1k Reviews")</f>
        <v>More than 1k Reviews</v>
      </c>
      <c r="V1141" s="20">
        <v>92588</v>
      </c>
      <c r="W1141" s="1" t="s">
        <v>3341</v>
      </c>
      <c r="X1141" s="1" t="s">
        <v>4543</v>
      </c>
      <c r="Y1141" s="1" t="s">
        <v>5737</v>
      </c>
      <c r="Z1141" s="1" t="s">
        <v>6931</v>
      </c>
      <c r="AA1141" s="1" t="s">
        <v>8125</v>
      </c>
      <c r="AB1141" s="1" t="s">
        <v>9332</v>
      </c>
      <c r="AC1141" s="2" t="s">
        <v>10670</v>
      </c>
      <c r="AD1141" s="4" t="s">
        <v>12102</v>
      </c>
    </row>
    <row r="1142" spans="1:30" hidden="1" x14ac:dyDescent="0.35">
      <c r="A1142" s="3" t="s">
        <v>674</v>
      </c>
      <c r="B1142" s="3" t="str">
        <f>PROPER(AmazonProductData[[#This Row],[P_edit_3]])</f>
        <v>Noise Colorfit Pro 2</v>
      </c>
      <c r="C1142" s="3" t="str">
        <f>SUBSTITUTE(AmazonProductData[[#This Row],[P_edit_2]],"/","")</f>
        <v>Noise ColorFit Pro 2</v>
      </c>
      <c r="D1142" s="3" t="str">
        <f>SUBSTITUTE(AmazonProductData[[#This Row],[P_edit_1]],"!!","")</f>
        <v>Noise ColorFit Pro 2</v>
      </c>
      <c r="E1142" s="3" t="str">
        <f>LEFT(AmazonProductData[[#This Row],[product_name-original]],FIND("~",SUBSTITUTE(AmazonProductData[[#This Row],[product_name-original]]," ","~",4))-1)</f>
        <v>Noise ColorFit Pro 2</v>
      </c>
      <c r="F1142" s="1" t="s">
        <v>2011</v>
      </c>
      <c r="G1142" s="1" t="str">
        <f>LEFT(AmazonProductData[[#This Row],[category-orginal]],FIND("|",AmazonProductData[[#This Row],[category-orginal]]))</f>
        <v>Electronics|</v>
      </c>
      <c r="H1142" s="1" t="str">
        <f>SUBSTITUTE(AmazonProductData[[#This Row],[category-old3]], "OfficeProducts", "Office Products")</f>
        <v>Electronics</v>
      </c>
      <c r="I1142" s="1" t="str">
        <f>SUBSTITUTE(AmazonProductData[[#This Row],[Category2]], "&amp;", " &amp; ")</f>
        <v>Electronics</v>
      </c>
      <c r="J1142" s="1" t="str">
        <f>SUBSTITUTE(AmazonProductData[[#This Row],[category-old2]],"|","")</f>
        <v>Electronics</v>
      </c>
      <c r="K1142" s="1" t="s">
        <v>2707</v>
      </c>
      <c r="L1142" s="13">
        <v>1499</v>
      </c>
      <c r="M1142" s="13" t="str">
        <f>IF(AmazonProductData[[#This Row],[Actual_price]]&lt;200,"₹200",IF(AmazonProductData[[#This Row],[Actual_price]]&lt;=500,"₹200–₹500"," &gt;₹500)"))</f>
        <v xml:space="preserve"> &gt;₹500)</v>
      </c>
      <c r="N1142" s="36">
        <v>4999</v>
      </c>
      <c r="O1142" s="36" t="str">
        <f>IF(AmazonProductData[[#This Row],[Discount_percentage]]&gt;=0.5,"50% or More","Less Than 50%")</f>
        <v>50% or More</v>
      </c>
      <c r="P1142" s="27">
        <v>0.7</v>
      </c>
      <c r="Q1142" s="32" t="str">
        <f>IF(AmazonProductData[[#This Row],[Rating]]&lt;3,"Good",IF(AmazonProductData[[#This Row],[Rating]]&lt;=3.9,"Very Good","Excellent"))</f>
        <v>Excellent</v>
      </c>
      <c r="R1142" s="32">
        <f>AmazonProductData[[#This Row],[Rating]]*AmazonProductData[[#This Row],[Rating_count]]</f>
        <v>370352</v>
      </c>
      <c r="S1142" s="17">
        <v>4</v>
      </c>
      <c r="T1142" s="17">
        <f>AmazonProductData[[#This Row],[Actual_price]]*AmazonProductData[[#This Row],[Rating_count]]</f>
        <v>462847412</v>
      </c>
      <c r="U1142" s="17" t="str">
        <f>IF(AmazonProductData[[#This Row],[Rating_count]]&lt;1000,"Less than 1k Reviews","More than 1k Reviews")</f>
        <v>More than 1k Reviews</v>
      </c>
      <c r="V1142" s="20">
        <v>92588</v>
      </c>
      <c r="W1142" s="1" t="s">
        <v>3522</v>
      </c>
      <c r="X1142" s="1" t="s">
        <v>4543</v>
      </c>
      <c r="Y1142" s="1" t="s">
        <v>5737</v>
      </c>
      <c r="Z1142" s="1" t="s">
        <v>6931</v>
      </c>
      <c r="AA1142" s="1" t="s">
        <v>8125</v>
      </c>
      <c r="AB1142" s="1" t="s">
        <v>9332</v>
      </c>
      <c r="AC1142" s="2" t="s">
        <v>10891</v>
      </c>
      <c r="AD1142" s="4" t="s">
        <v>12337</v>
      </c>
    </row>
    <row r="1143" spans="1:30" x14ac:dyDescent="0.35">
      <c r="A1143" s="3" t="s">
        <v>244</v>
      </c>
      <c r="B1143" s="3" t="str">
        <f>PROPER(AmazonProductData[[#This Row],[P_edit_3]])</f>
        <v>Electvision Remote Control For</v>
      </c>
      <c r="C1143" s="3" t="str">
        <f>SUBSTITUTE(AmazonProductData[[#This Row],[P_edit_2]],"/","")</f>
        <v>Electvision Remote Control for</v>
      </c>
      <c r="D1143" s="3" t="str">
        <f>SUBSTITUTE(AmazonProductData[[#This Row],[P_edit_1]],"!!","")</f>
        <v>Electvision Remote Control for</v>
      </c>
      <c r="E1143" s="3" t="str">
        <f>LEFT(AmazonProductData[[#This Row],[product_name-original]],FIND("~",SUBSTITUTE(AmazonProductData[[#This Row],[product_name-original]]," ","~",4))-1)</f>
        <v>Electvision Remote Control for</v>
      </c>
      <c r="F1143" s="1" t="s">
        <v>1595</v>
      </c>
      <c r="G1143" s="1" t="str">
        <f>LEFT(AmazonProductData[[#This Row],[category-orginal]],FIND("|",AmazonProductData[[#This Row],[category-orginal]]))</f>
        <v>Electronics|</v>
      </c>
      <c r="H1143" s="1" t="str">
        <f>SUBSTITUTE(AmazonProductData[[#This Row],[category-old3]], "OfficeProducts", "Office Products")</f>
        <v>Electronics</v>
      </c>
      <c r="I1143" s="1" t="str">
        <f>SUBSTITUTE(AmazonProductData[[#This Row],[Category2]], "&amp;", " &amp; ")</f>
        <v>Electronics</v>
      </c>
      <c r="J1143" s="1" t="str">
        <f>SUBSTITUTE(AmazonProductData[[#This Row],[category-old2]],"|","")</f>
        <v>Electronics</v>
      </c>
      <c r="K1143" s="1" t="s">
        <v>2692</v>
      </c>
      <c r="L1143" s="13">
        <v>349</v>
      </c>
      <c r="M1143" s="13" t="str">
        <f>IF(AmazonProductData[[#This Row],[Actual_price]]&lt;200,"₹200",IF(AmazonProductData[[#This Row],[Actual_price]]&lt;=500,"₹200–₹500"," &gt;₹500)"))</f>
        <v xml:space="preserve"> &gt;₹500)</v>
      </c>
      <c r="N1143" s="36">
        <v>1999</v>
      </c>
      <c r="O1143" s="36" t="str">
        <f>IF(AmazonProductData[[#This Row],[Discount_percentage]]&gt;=0.5,"50% or More","Less Than 50%")</f>
        <v>50% or More</v>
      </c>
      <c r="P1143" s="27">
        <v>0.83</v>
      </c>
      <c r="Q1143" s="32" t="str">
        <f>IF(AmazonProductData[[#This Row],[Rating]]&lt;3,"Good",IF(AmazonProductData[[#This Row],[Rating]]&lt;=3.9,"Very Good","Excellent"))</f>
        <v>Very Good</v>
      </c>
      <c r="R1143" s="32">
        <f>AmazonProductData[[#This Row],[Rating]]*AmazonProductData[[#This Row],[Rating_count]]</f>
        <v>748.59999999999991</v>
      </c>
      <c r="S1143" s="17">
        <v>3.8</v>
      </c>
      <c r="T1143" s="17">
        <f>AmazonProductData[[#This Row],[Actual_price]]*AmazonProductData[[#This Row],[Rating_count]]</f>
        <v>393803</v>
      </c>
      <c r="U1143" s="17" t="str">
        <f>IF(AmazonProductData[[#This Row],[Rating_count]]&lt;1000,"Less than 1k Reviews","More than 1k Reviews")</f>
        <v>Less than 1k Reviews</v>
      </c>
      <c r="V1143" s="20">
        <v>197</v>
      </c>
      <c r="W1143" s="1" t="s">
        <v>3129</v>
      </c>
      <c r="X1143" s="1" t="s">
        <v>4379</v>
      </c>
      <c r="Y1143" s="1" t="s">
        <v>5573</v>
      </c>
      <c r="Z1143" s="1" t="s">
        <v>6767</v>
      </c>
      <c r="AA1143" s="1" t="s">
        <v>7961</v>
      </c>
      <c r="AB1143" s="1" t="s">
        <v>9164</v>
      </c>
      <c r="AC1143" s="2" t="s">
        <v>10422</v>
      </c>
      <c r="AD1143" s="4" t="s">
        <v>11836</v>
      </c>
    </row>
    <row r="1144" spans="1:30" hidden="1" x14ac:dyDescent="0.35">
      <c r="A1144" s="3" t="s">
        <v>946</v>
      </c>
      <c r="B1144" s="3" t="str">
        <f>PROPER(AmazonProductData[[#This Row],[P_edit_3]])</f>
        <v>Nutripro Juicer Mixer Grinder</v>
      </c>
      <c r="C1144" s="3" t="str">
        <f>SUBSTITUTE(AmazonProductData[[#This Row],[P_edit_2]],"/","")</f>
        <v>NutriPro Juicer Mixer Grinder</v>
      </c>
      <c r="D1144" s="3" t="str">
        <f>SUBSTITUTE(AmazonProductData[[#This Row],[P_edit_1]],"!!","")</f>
        <v>NutriPro Juicer Mixer Grinder</v>
      </c>
      <c r="E1144" s="3" t="str">
        <f>LEFT(AmazonProductData[[#This Row],[product_name-original]],FIND("~",SUBSTITUTE(AmazonProductData[[#This Row],[product_name-original]]," ","~",4))-1)</f>
        <v>NutriPro Juicer Mixer Grinder</v>
      </c>
      <c r="F1144" s="1" t="s">
        <v>2283</v>
      </c>
      <c r="G1144" s="1" t="str">
        <f>LEFT(AmazonProductData[[#This Row],[category-orginal]],FIND("|",AmazonProductData[[#This Row],[category-orginal]]))</f>
        <v>Home&amp;Kitchen|</v>
      </c>
      <c r="H1144" s="1" t="str">
        <f>SUBSTITUTE(AmazonProductData[[#This Row],[category-old3]], "OfficeProducts", "Office Products")</f>
        <v>Home &amp; Kitchen</v>
      </c>
      <c r="I1144" s="1" t="str">
        <f>SUBSTITUTE(AmazonProductData[[#This Row],[Category2]], "&amp;", " &amp; ")</f>
        <v>Home &amp; Kitchen</v>
      </c>
      <c r="J1144" s="1" t="str">
        <f>SUBSTITUTE(AmazonProductData[[#This Row],[category-old2]],"|","")</f>
        <v>Home&amp;Kitchen</v>
      </c>
      <c r="K1144" s="1" t="s">
        <v>2848</v>
      </c>
      <c r="L1144" s="13">
        <v>1969</v>
      </c>
      <c r="M1144" s="13" t="str">
        <f>IF(AmazonProductData[[#This Row],[Actual_price]]&lt;200,"₹200",IF(AmazonProductData[[#This Row],[Actual_price]]&lt;=500,"₹200–₹500"," &gt;₹500)"))</f>
        <v xml:space="preserve"> &gt;₹500)</v>
      </c>
      <c r="N1144" s="36">
        <v>5000</v>
      </c>
      <c r="O1144" s="36" t="str">
        <f>IF(AmazonProductData[[#This Row],[Discount_percentage]]&gt;=0.5,"50% or More","Less Than 50%")</f>
        <v>50% or More</v>
      </c>
      <c r="P1144" s="27">
        <v>0.61</v>
      </c>
      <c r="Q1144" s="32" t="str">
        <f>IF(AmazonProductData[[#This Row],[Rating]]&lt;3,"Good",IF(AmazonProductData[[#This Row],[Rating]]&lt;=3.9,"Very Good","Excellent"))</f>
        <v>Excellent</v>
      </c>
      <c r="R1144" s="32">
        <f>AmazonProductData[[#This Row],[Rating]]*AmazonProductData[[#This Row],[Rating_count]]</f>
        <v>20200.699999999997</v>
      </c>
      <c r="S1144" s="17">
        <v>4.0999999999999996</v>
      </c>
      <c r="T1144" s="17">
        <f>AmazonProductData[[#This Row],[Actual_price]]*AmazonProductData[[#This Row],[Rating_count]]</f>
        <v>24635000</v>
      </c>
      <c r="U1144" s="17" t="str">
        <f>IF(AmazonProductData[[#This Row],[Rating_count]]&lt;1000,"Less than 1k Reviews","More than 1k Reviews")</f>
        <v>More than 1k Reviews</v>
      </c>
      <c r="V1144" s="20">
        <v>4927</v>
      </c>
      <c r="W1144" s="1" t="s">
        <v>3790</v>
      </c>
      <c r="X1144" s="1" t="s">
        <v>4981</v>
      </c>
      <c r="Y1144" s="1" t="s">
        <v>6175</v>
      </c>
      <c r="Z1144" s="1" t="s">
        <v>7369</v>
      </c>
      <c r="AA1144" s="1" t="s">
        <v>8563</v>
      </c>
      <c r="AB1144" s="1" t="s">
        <v>9775</v>
      </c>
      <c r="AC1144" s="2" t="s">
        <v>11189</v>
      </c>
      <c r="AD1144" s="4" t="s">
        <v>12652</v>
      </c>
    </row>
    <row r="1145" spans="1:30" hidden="1" x14ac:dyDescent="0.35">
      <c r="A1145" s="3" t="s">
        <v>967</v>
      </c>
      <c r="B1145" s="3" t="str">
        <f>PROPER(AmazonProductData[[#This Row],[P_edit_3]])</f>
        <v>Wonderchef Nutri-Blend Mixer, Grinder</v>
      </c>
      <c r="C1145" s="3" t="str">
        <f>SUBSTITUTE(AmazonProductData[[#This Row],[P_edit_2]],"/","")</f>
        <v>Wonderchef Nutri-blend Mixer, Grinder</v>
      </c>
      <c r="D1145" s="3" t="str">
        <f>SUBSTITUTE(AmazonProductData[[#This Row],[P_edit_1]],"!!","")</f>
        <v>Wonderchef Nutri-blend Mixer, Grinder</v>
      </c>
      <c r="E1145" s="3" t="str">
        <f>LEFT(AmazonProductData[[#This Row],[product_name-original]],FIND("~",SUBSTITUTE(AmazonProductData[[#This Row],[product_name-original]]," ","~",4))-1)</f>
        <v>Wonderchef Nutri-blend Mixer, Grinder</v>
      </c>
      <c r="F1145" s="1" t="s">
        <v>2304</v>
      </c>
      <c r="G1145" s="1" t="str">
        <f>LEFT(AmazonProductData[[#This Row],[category-orginal]],FIND("|",AmazonProductData[[#This Row],[category-orginal]]))</f>
        <v>Home&amp;Kitchen|</v>
      </c>
      <c r="H1145" s="1" t="str">
        <f>SUBSTITUTE(AmazonProductData[[#This Row],[category-old3]], "OfficeProducts", "Office Products")</f>
        <v>Home &amp; Kitchen</v>
      </c>
      <c r="I1145" s="1" t="str">
        <f>SUBSTITUTE(AmazonProductData[[#This Row],[Category2]], "&amp;", " &amp; ")</f>
        <v>Home &amp; Kitchen</v>
      </c>
      <c r="J1145" s="1" t="str">
        <f>SUBSTITUTE(AmazonProductData[[#This Row],[category-old2]],"|","")</f>
        <v>Home&amp;Kitchen</v>
      </c>
      <c r="K1145" s="1" t="s">
        <v>2848</v>
      </c>
      <c r="L1145" s="13">
        <v>2699</v>
      </c>
      <c r="M1145" s="13" t="str">
        <f>IF(AmazonProductData[[#This Row],[Actual_price]]&lt;200,"₹200",IF(AmazonProductData[[#This Row],[Actual_price]]&lt;=500,"₹200–₹500"," &gt;₹500)"))</f>
        <v xml:space="preserve"> &gt;₹500)</v>
      </c>
      <c r="N1145" s="36">
        <v>5000</v>
      </c>
      <c r="O1145" s="36" t="str">
        <f>IF(AmazonProductData[[#This Row],[Discount_percentage]]&gt;=0.5,"50% or More","Less Than 50%")</f>
        <v>Less Than 50%</v>
      </c>
      <c r="P1145" s="27">
        <v>0.46</v>
      </c>
      <c r="Q1145" s="32" t="str">
        <f>IF(AmazonProductData[[#This Row],[Rating]]&lt;3,"Good",IF(AmazonProductData[[#This Row],[Rating]]&lt;=3.9,"Very Good","Excellent"))</f>
        <v>Excellent</v>
      </c>
      <c r="R1145" s="32">
        <f>AmazonProductData[[#This Row],[Rating]]*AmazonProductData[[#This Row],[Rating_count]]</f>
        <v>104656</v>
      </c>
      <c r="S1145" s="17">
        <v>4</v>
      </c>
      <c r="T1145" s="17">
        <f>AmazonProductData[[#This Row],[Actual_price]]*AmazonProductData[[#This Row],[Rating_count]]</f>
        <v>130820000</v>
      </c>
      <c r="U1145" s="17" t="str">
        <f>IF(AmazonProductData[[#This Row],[Rating_count]]&lt;1000,"Less than 1k Reviews","More than 1k Reviews")</f>
        <v>More than 1k Reviews</v>
      </c>
      <c r="V1145" s="20">
        <v>26164</v>
      </c>
      <c r="W1145" s="1" t="s">
        <v>3811</v>
      </c>
      <c r="X1145" s="1" t="s">
        <v>5002</v>
      </c>
      <c r="Y1145" s="1" t="s">
        <v>6196</v>
      </c>
      <c r="Z1145" s="1" t="s">
        <v>7390</v>
      </c>
      <c r="AA1145" s="1" t="s">
        <v>8584</v>
      </c>
      <c r="AB1145" s="1" t="s">
        <v>9796</v>
      </c>
      <c r="AC1145" s="2" t="s">
        <v>11210</v>
      </c>
      <c r="AD1145" s="4" t="s">
        <v>12673</v>
      </c>
    </row>
    <row r="1146" spans="1:30" x14ac:dyDescent="0.35">
      <c r="A1146" s="3" t="s">
        <v>1339</v>
      </c>
      <c r="B1146" s="3" t="str">
        <f>PROPER(AmazonProductData[[#This Row],[P_edit_3]])</f>
        <v>Usha Hc 812 T</v>
      </c>
      <c r="C1146" s="3" t="str">
        <f>SUBSTITUTE(AmazonProductData[[#This Row],[P_edit_2]],"/","")</f>
        <v>Usha Hc 812 T</v>
      </c>
      <c r="D1146" s="3" t="str">
        <f>SUBSTITUTE(AmazonProductData[[#This Row],[P_edit_1]],"!!","")</f>
        <v>Usha Hc 812 T</v>
      </c>
      <c r="E1146" s="3" t="str">
        <f>LEFT(AmazonProductData[[#This Row],[product_name-original]],FIND("~",SUBSTITUTE(AmazonProductData[[#This Row],[product_name-original]]," ","~",4))-1)</f>
        <v>Usha Hc 812 T</v>
      </c>
      <c r="F1146" s="1" t="s">
        <v>2676</v>
      </c>
      <c r="G1146" s="1" t="str">
        <f>LEFT(AmazonProductData[[#This Row],[category-orginal]],FIND("|",AmazonProductData[[#This Row],[category-orginal]]))</f>
        <v>Home&amp;Kitchen|</v>
      </c>
      <c r="H1146" s="1" t="str">
        <f>SUBSTITUTE(AmazonProductData[[#This Row],[category-old3]], "OfficeProducts", "Office Products")</f>
        <v>Home &amp; Kitchen</v>
      </c>
      <c r="I1146" s="1" t="str">
        <f>SUBSTITUTE(AmazonProductData[[#This Row],[Category2]], "&amp;", " &amp; ")</f>
        <v>Home &amp; Kitchen</v>
      </c>
      <c r="J1146" s="1" t="str">
        <f>SUBSTITUTE(AmazonProductData[[#This Row],[category-old2]],"|","")</f>
        <v>Home&amp;Kitchen</v>
      </c>
      <c r="K1146" s="1" t="s">
        <v>2832</v>
      </c>
      <c r="L1146" s="13">
        <v>2320</v>
      </c>
      <c r="M1146" s="13" t="str">
        <f>IF(AmazonProductData[[#This Row],[Actual_price]]&lt;200,"₹200",IF(AmazonProductData[[#This Row],[Actual_price]]&lt;=500,"₹200–₹500"," &gt;₹500)"))</f>
        <v xml:space="preserve"> &gt;₹500)</v>
      </c>
      <c r="N1146" s="36">
        <v>3290</v>
      </c>
      <c r="O1146" s="36" t="str">
        <f>IF(AmazonProductData[[#This Row],[Discount_percentage]]&gt;=0.5,"50% or More","Less Than 50%")</f>
        <v>Less Than 50%</v>
      </c>
      <c r="P1146" s="27">
        <v>0.28999999999999998</v>
      </c>
      <c r="Q1146" s="32" t="str">
        <f>IF(AmazonProductData[[#This Row],[Rating]]&lt;3,"Good",IF(AmazonProductData[[#This Row],[Rating]]&lt;=3.9,"Very Good","Excellent"))</f>
        <v>Very Good</v>
      </c>
      <c r="R1146" s="32">
        <f>AmazonProductData[[#This Row],[Rating]]*AmazonProductData[[#This Row],[Rating_count]]</f>
        <v>741</v>
      </c>
      <c r="S1146" s="17">
        <v>3.8</v>
      </c>
      <c r="T1146" s="17">
        <f>AmazonProductData[[#This Row],[Actual_price]]*AmazonProductData[[#This Row],[Rating_count]]</f>
        <v>641550</v>
      </c>
      <c r="U1146" s="17" t="str">
        <f>IF(AmazonProductData[[#This Row],[Rating_count]]&lt;1000,"Less than 1k Reviews","More than 1k Reviews")</f>
        <v>Less than 1k Reviews</v>
      </c>
      <c r="V1146" s="20">
        <v>195</v>
      </c>
      <c r="W1146" s="1" t="s">
        <v>4180</v>
      </c>
      <c r="X1146" s="1" t="s">
        <v>5374</v>
      </c>
      <c r="Y1146" s="1" t="s">
        <v>6568</v>
      </c>
      <c r="Z1146" s="1" t="s">
        <v>7762</v>
      </c>
      <c r="AA1146" s="1" t="s">
        <v>8956</v>
      </c>
      <c r="AB1146" s="1" t="s">
        <v>10168</v>
      </c>
      <c r="AC1146" s="2" t="s">
        <v>11580</v>
      </c>
      <c r="AD1146" s="4" t="s">
        <v>13045</v>
      </c>
    </row>
    <row r="1147" spans="1:30" hidden="1" x14ac:dyDescent="0.35">
      <c r="A1147" s="3" t="s">
        <v>1040</v>
      </c>
      <c r="B1147" s="3" t="str">
        <f>PROPER(AmazonProductData[[#This Row],[P_edit_3]])</f>
        <v>Atomberg Renesa 1200Mm Bldc</v>
      </c>
      <c r="C1147" s="3" t="str">
        <f>SUBSTITUTE(AmazonProductData[[#This Row],[P_edit_2]],"/","")</f>
        <v>atomberg Renesa 1200mm BLDC</v>
      </c>
      <c r="D1147" s="3" t="str">
        <f>SUBSTITUTE(AmazonProductData[[#This Row],[P_edit_1]],"!!","")</f>
        <v>atomberg Renesa 1200mm BLDC</v>
      </c>
      <c r="E1147" s="3" t="str">
        <f>LEFT(AmazonProductData[[#This Row],[product_name-original]],FIND("~",SUBSTITUTE(AmazonProductData[[#This Row],[product_name-original]]," ","~",4))-1)</f>
        <v>atomberg Renesa 1200mm BLDC</v>
      </c>
      <c r="F1147" s="1" t="s">
        <v>2377</v>
      </c>
      <c r="G1147" s="1" t="str">
        <f>LEFT(AmazonProductData[[#This Row],[category-orginal]],FIND("|",AmazonProductData[[#This Row],[category-orginal]]))</f>
        <v>Home&amp;Kitchen|</v>
      </c>
      <c r="H1147" s="1" t="str">
        <f>SUBSTITUTE(AmazonProductData[[#This Row],[category-old3]], "OfficeProducts", "Office Products")</f>
        <v>Home &amp; Kitchen</v>
      </c>
      <c r="I1147" s="1" t="str">
        <f>SUBSTITUTE(AmazonProductData[[#This Row],[Category2]], "&amp;", " &amp; ")</f>
        <v>Home &amp; Kitchen</v>
      </c>
      <c r="J1147" s="1" t="str">
        <f>SUBSTITUTE(AmazonProductData[[#This Row],[category-old2]],"|","")</f>
        <v>Home&amp;Kitchen</v>
      </c>
      <c r="K1147" s="1" t="s">
        <v>2855</v>
      </c>
      <c r="L1147" s="13">
        <v>3569</v>
      </c>
      <c r="M1147" s="13" t="str">
        <f>IF(AmazonProductData[[#This Row],[Actual_price]]&lt;200,"₹200",IF(AmazonProductData[[#This Row],[Actual_price]]&lt;=500,"₹200–₹500"," &gt;₹500)"))</f>
        <v xml:space="preserve"> &gt;₹500)</v>
      </c>
      <c r="N1147" s="36">
        <v>5190</v>
      </c>
      <c r="O1147" s="36" t="str">
        <f>IF(AmazonProductData[[#This Row],[Discount_percentage]]&gt;=0.5,"50% or More","Less Than 50%")</f>
        <v>Less Than 50%</v>
      </c>
      <c r="P1147" s="27">
        <v>0.31</v>
      </c>
      <c r="Q1147" s="32" t="str">
        <f>IF(AmazonProductData[[#This Row],[Rating]]&lt;3,"Good",IF(AmazonProductData[[#This Row],[Rating]]&lt;=3.9,"Very Good","Excellent"))</f>
        <v>Excellent</v>
      </c>
      <c r="R1147" s="32">
        <f>AmazonProductData[[#This Row],[Rating]]*AmazonProductData[[#This Row],[Rating_count]]</f>
        <v>123104.7</v>
      </c>
      <c r="S1147" s="17">
        <v>4.3</v>
      </c>
      <c r="T1147" s="17">
        <f>AmazonProductData[[#This Row],[Actual_price]]*AmazonProductData[[#This Row],[Rating_count]]</f>
        <v>148584510</v>
      </c>
      <c r="U1147" s="17" t="str">
        <f>IF(AmazonProductData[[#This Row],[Rating_count]]&lt;1000,"Less than 1k Reviews","More than 1k Reviews")</f>
        <v>More than 1k Reviews</v>
      </c>
      <c r="V1147" s="20">
        <v>28629</v>
      </c>
      <c r="W1147" s="1" t="s">
        <v>3884</v>
      </c>
      <c r="X1147" s="1" t="s">
        <v>5075</v>
      </c>
      <c r="Y1147" s="1" t="s">
        <v>6269</v>
      </c>
      <c r="Z1147" s="1" t="s">
        <v>7463</v>
      </c>
      <c r="AA1147" s="1" t="s">
        <v>8657</v>
      </c>
      <c r="AB1147" s="1" t="s">
        <v>9869</v>
      </c>
      <c r="AC1147" s="2" t="s">
        <v>11283</v>
      </c>
      <c r="AD1147" s="4" t="s">
        <v>12746</v>
      </c>
    </row>
    <row r="1148" spans="1:30" hidden="1" x14ac:dyDescent="0.35">
      <c r="A1148" s="3" t="s">
        <v>1301</v>
      </c>
      <c r="B1148" s="3" t="str">
        <f>PROPER(AmazonProductData[[#This Row],[P_edit_3]])</f>
        <v>Prestige Pic 15.0+ 1900-Watt</v>
      </c>
      <c r="C1148" s="3" t="str">
        <f>SUBSTITUTE(AmazonProductData[[#This Row],[P_edit_2]],"/","")</f>
        <v>Prestige PIC 15.0+ 1900-Watt</v>
      </c>
      <c r="D1148" s="3" t="str">
        <f>SUBSTITUTE(AmazonProductData[[#This Row],[P_edit_1]],"!!","")</f>
        <v>Prestige PIC 15.0+ 1900-Watt</v>
      </c>
      <c r="E1148" s="3" t="str">
        <f>LEFT(AmazonProductData[[#This Row],[product_name-original]],FIND("~",SUBSTITUTE(AmazonProductData[[#This Row],[product_name-original]]," ","~",4))-1)</f>
        <v>Prestige PIC 15.0+ 1900-Watt</v>
      </c>
      <c r="F1148" s="1" t="s">
        <v>2638</v>
      </c>
      <c r="G1148" s="1" t="str">
        <f>LEFT(AmazonProductData[[#This Row],[category-orginal]],FIND("|",AmazonProductData[[#This Row],[category-orginal]]))</f>
        <v>Home&amp;Kitchen|</v>
      </c>
      <c r="H1148" s="1" t="str">
        <f>SUBSTITUTE(AmazonProductData[[#This Row],[category-old3]], "OfficeProducts", "Office Products")</f>
        <v>Home &amp; Kitchen</v>
      </c>
      <c r="I1148" s="1" t="str">
        <f>SUBSTITUTE(AmazonProductData[[#This Row],[Category2]], "&amp;", " &amp; ")</f>
        <v>Home &amp; Kitchen</v>
      </c>
      <c r="J1148" s="1" t="str">
        <f>SUBSTITUTE(AmazonProductData[[#This Row],[category-old2]],"|","")</f>
        <v>Home&amp;Kitchen</v>
      </c>
      <c r="K1148" s="1" t="s">
        <v>2836</v>
      </c>
      <c r="L1148" s="13">
        <v>3180</v>
      </c>
      <c r="M1148" s="13" t="str">
        <f>IF(AmazonProductData[[#This Row],[Actual_price]]&lt;200,"₹200",IF(AmazonProductData[[#This Row],[Actual_price]]&lt;=500,"₹200–₹500"," &gt;₹500)"))</f>
        <v xml:space="preserve"> &gt;₹500)</v>
      </c>
      <c r="N1148" s="36">
        <v>5295</v>
      </c>
      <c r="O1148" s="36" t="str">
        <f>IF(AmazonProductData[[#This Row],[Discount_percentage]]&gt;=0.5,"50% or More","Less Than 50%")</f>
        <v>Less Than 50%</v>
      </c>
      <c r="P1148" s="27">
        <v>0.4</v>
      </c>
      <c r="Q1148" s="32" t="str">
        <f>IF(AmazonProductData[[#This Row],[Rating]]&lt;3,"Good",IF(AmazonProductData[[#This Row],[Rating]]&lt;=3.9,"Very Good","Excellent"))</f>
        <v>Excellent</v>
      </c>
      <c r="R1148" s="32">
        <f>AmazonProductData[[#This Row],[Rating]]*AmazonProductData[[#This Row],[Rating_count]]</f>
        <v>29059.800000000003</v>
      </c>
      <c r="S1148" s="17">
        <v>4.2</v>
      </c>
      <c r="T1148" s="17">
        <f>AmazonProductData[[#This Row],[Actual_price]]*AmazonProductData[[#This Row],[Rating_count]]</f>
        <v>36636105</v>
      </c>
      <c r="U1148" s="17" t="str">
        <f>IF(AmazonProductData[[#This Row],[Rating_count]]&lt;1000,"Less than 1k Reviews","More than 1k Reviews")</f>
        <v>More than 1k Reviews</v>
      </c>
      <c r="V1148" s="20">
        <v>6919</v>
      </c>
      <c r="W1148" s="1" t="s">
        <v>4143</v>
      </c>
      <c r="X1148" s="1" t="s">
        <v>5336</v>
      </c>
      <c r="Y1148" s="1" t="s">
        <v>6530</v>
      </c>
      <c r="Z1148" s="1" t="s">
        <v>7724</v>
      </c>
      <c r="AA1148" s="1" t="s">
        <v>8918</v>
      </c>
      <c r="AB1148" s="1" t="s">
        <v>10130</v>
      </c>
      <c r="AC1148" s="2" t="s">
        <v>11543</v>
      </c>
      <c r="AD1148" s="4" t="s">
        <v>13007</v>
      </c>
    </row>
    <row r="1149" spans="1:30" hidden="1" x14ac:dyDescent="0.35">
      <c r="A1149" s="3" t="s">
        <v>950</v>
      </c>
      <c r="B1149" s="3" t="str">
        <f>PROPER(AmazonProductData[[#This Row],[P_edit_3]])</f>
        <v>Philips Viva Collection Hd492801</v>
      </c>
      <c r="C1149" s="3" t="str">
        <f>SUBSTITUTE(AmazonProductData[[#This Row],[P_edit_2]],"/","")</f>
        <v>Philips Viva Collection HD492801</v>
      </c>
      <c r="D1149" s="3" t="str">
        <f>SUBSTITUTE(AmazonProductData[[#This Row],[P_edit_1]],"!!","")</f>
        <v>Philips Viva Collection HD4928/01</v>
      </c>
      <c r="E1149" s="3" t="str">
        <f>LEFT(AmazonProductData[[#This Row],[product_name-original]],FIND("~",SUBSTITUTE(AmazonProductData[[#This Row],[product_name-original]]," ","~",4))-1)</f>
        <v>Philips Viva Collection HD4928/01</v>
      </c>
      <c r="F1149" s="1" t="s">
        <v>2287</v>
      </c>
      <c r="G1149" s="1" t="str">
        <f>LEFT(AmazonProductData[[#This Row],[category-orginal]],FIND("|",AmazonProductData[[#This Row],[category-orginal]]))</f>
        <v>Home&amp;Kitchen|</v>
      </c>
      <c r="H1149" s="1" t="str">
        <f>SUBSTITUTE(AmazonProductData[[#This Row],[category-old3]], "OfficeProducts", "Office Products")</f>
        <v>Home &amp; Kitchen</v>
      </c>
      <c r="I1149" s="1" t="str">
        <f>SUBSTITUTE(AmazonProductData[[#This Row],[Category2]], "&amp;", " &amp; ")</f>
        <v>Home &amp; Kitchen</v>
      </c>
      <c r="J1149" s="1" t="str">
        <f>SUBSTITUTE(AmazonProductData[[#This Row],[category-old2]],"|","")</f>
        <v>Home&amp;Kitchen</v>
      </c>
      <c r="K1149" s="1" t="s">
        <v>2836</v>
      </c>
      <c r="L1149" s="13">
        <v>3229</v>
      </c>
      <c r="M1149" s="13" t="str">
        <f>IF(AmazonProductData[[#This Row],[Actual_price]]&lt;200,"₹200",IF(AmazonProductData[[#This Row],[Actual_price]]&lt;=500,"₹200–₹500"," &gt;₹500)"))</f>
        <v xml:space="preserve"> &gt;₹500)</v>
      </c>
      <c r="N1149" s="36">
        <v>5295</v>
      </c>
      <c r="O1149" s="36" t="str">
        <f>IF(AmazonProductData[[#This Row],[Discount_percentage]]&gt;=0.5,"50% or More","Less Than 50%")</f>
        <v>Less Than 50%</v>
      </c>
      <c r="P1149" s="27">
        <v>0.39</v>
      </c>
      <c r="Q1149" s="32" t="str">
        <f>IF(AmazonProductData[[#This Row],[Rating]]&lt;3,"Good",IF(AmazonProductData[[#This Row],[Rating]]&lt;=3.9,"Very Good","Excellent"))</f>
        <v>Excellent</v>
      </c>
      <c r="R1149" s="32">
        <f>AmazonProductData[[#This Row],[Rating]]*AmazonProductData[[#This Row],[Rating_count]]</f>
        <v>166840.80000000002</v>
      </c>
      <c r="S1149" s="17">
        <v>4.2</v>
      </c>
      <c r="T1149" s="17">
        <f>AmazonProductData[[#This Row],[Actual_price]]*AmazonProductData[[#This Row],[Rating_count]]</f>
        <v>210338580</v>
      </c>
      <c r="U1149" s="17" t="str">
        <f>IF(AmazonProductData[[#This Row],[Rating_count]]&lt;1000,"Less than 1k Reviews","More than 1k Reviews")</f>
        <v>More than 1k Reviews</v>
      </c>
      <c r="V1149" s="20">
        <v>39724</v>
      </c>
      <c r="W1149" s="1" t="s">
        <v>3794</v>
      </c>
      <c r="X1149" s="1" t="s">
        <v>4985</v>
      </c>
      <c r="Y1149" s="1" t="s">
        <v>6179</v>
      </c>
      <c r="Z1149" s="1" t="s">
        <v>7373</v>
      </c>
      <c r="AA1149" s="1" t="s">
        <v>8567</v>
      </c>
      <c r="AB1149" s="1" t="s">
        <v>9779</v>
      </c>
      <c r="AC1149" s="2" t="s">
        <v>11193</v>
      </c>
      <c r="AD1149" s="4" t="s">
        <v>12656</v>
      </c>
    </row>
    <row r="1150" spans="1:30" x14ac:dyDescent="0.35">
      <c r="A1150" s="3" t="s">
        <v>211</v>
      </c>
      <c r="B1150" s="3" t="str">
        <f>PROPER(AmazonProductData[[#This Row],[P_edit_3]])</f>
        <v>7Seven¬Æ Compatible Tata Sky</v>
      </c>
      <c r="C1150" s="3" t="str">
        <f>SUBSTITUTE(AmazonProductData[[#This Row],[P_edit_2]],"/","")</f>
        <v>7SEVEN¬Æ Compatible Tata Sky</v>
      </c>
      <c r="D1150" s="3" t="str">
        <f>SUBSTITUTE(AmazonProductData[[#This Row],[P_edit_1]],"!!","")</f>
        <v>7SEVEN¬Æ Compatible Tata Sky</v>
      </c>
      <c r="E1150" s="3" t="str">
        <f>LEFT(AmazonProductData[[#This Row],[product_name-original]],FIND("~",SUBSTITUTE(AmazonProductData[[#This Row],[product_name-original]]," ","~",4))-1)</f>
        <v>7SEVEN¬Æ Compatible Tata Sky</v>
      </c>
      <c r="F1150" s="1" t="s">
        <v>1562</v>
      </c>
      <c r="G1150" s="1" t="str">
        <f>LEFT(AmazonProductData[[#This Row],[category-orginal]],FIND("|",AmazonProductData[[#This Row],[category-orginal]]))</f>
        <v>Electronics|</v>
      </c>
      <c r="H1150" s="1" t="str">
        <f>SUBSTITUTE(AmazonProductData[[#This Row],[category-old3]], "OfficeProducts", "Office Products")</f>
        <v>Electronics</v>
      </c>
      <c r="I1150" s="1" t="str">
        <f>SUBSTITUTE(AmazonProductData[[#This Row],[Category2]], "&amp;", " &amp; ")</f>
        <v>Electronics</v>
      </c>
      <c r="J1150" s="1" t="str">
        <f>SUBSTITUTE(AmazonProductData[[#This Row],[category-old2]],"|","")</f>
        <v>Electronics</v>
      </c>
      <c r="K1150" s="1" t="s">
        <v>2692</v>
      </c>
      <c r="L1150" s="13">
        <v>235</v>
      </c>
      <c r="M1150" s="13" t="str">
        <f>IF(AmazonProductData[[#This Row],[Actual_price]]&lt;200,"₹200",IF(AmazonProductData[[#This Row],[Actual_price]]&lt;=500,"₹200–₹500"," &gt;₹500)"))</f>
        <v xml:space="preserve"> &gt;₹500)</v>
      </c>
      <c r="N1150" s="36">
        <v>599</v>
      </c>
      <c r="O1150" s="36" t="str">
        <f>IF(AmazonProductData[[#This Row],[Discount_percentage]]&gt;=0.5,"50% or More","Less Than 50%")</f>
        <v>50% or More</v>
      </c>
      <c r="P1150" s="27">
        <v>0.61</v>
      </c>
      <c r="Q1150" s="32" t="str">
        <f>IF(AmazonProductData[[#This Row],[Rating]]&lt;3,"Good",IF(AmazonProductData[[#This Row],[Rating]]&lt;=3.9,"Very Good","Excellent"))</f>
        <v>Very Good</v>
      </c>
      <c r="R1150" s="32">
        <f>AmazonProductData[[#This Row],[Rating]]*AmazonProductData[[#This Row],[Rating_count]]</f>
        <v>689.5</v>
      </c>
      <c r="S1150" s="17">
        <v>3.5</v>
      </c>
      <c r="T1150" s="17">
        <f>AmazonProductData[[#This Row],[Actual_price]]*AmazonProductData[[#This Row],[Rating_count]]</f>
        <v>118003</v>
      </c>
      <c r="U1150" s="17" t="str">
        <f>IF(AmazonProductData[[#This Row],[Rating_count]]&lt;1000,"Less than 1k Reviews","More than 1k Reviews")</f>
        <v>Less than 1k Reviews</v>
      </c>
      <c r="V1150" s="20">
        <v>197</v>
      </c>
      <c r="W1150" s="1" t="s">
        <v>3100</v>
      </c>
      <c r="X1150" s="1" t="s">
        <v>4351</v>
      </c>
      <c r="Y1150" s="1" t="s">
        <v>5545</v>
      </c>
      <c r="Z1150" s="1" t="s">
        <v>6739</v>
      </c>
      <c r="AA1150" s="1" t="s">
        <v>7933</v>
      </c>
      <c r="AB1150" s="1" t="s">
        <v>9136</v>
      </c>
      <c r="AC1150" s="2" t="s">
        <v>10389</v>
      </c>
      <c r="AD1150" s="4" t="s">
        <v>11803</v>
      </c>
    </row>
    <row r="1151" spans="1:30" hidden="1" x14ac:dyDescent="0.35">
      <c r="A1151" s="3" t="s">
        <v>249</v>
      </c>
      <c r="B1151" s="3" t="str">
        <f>PROPER(AmazonProductData[[#This Row],[P_edit_3]])</f>
        <v>Sony Bravia 164 Cm</v>
      </c>
      <c r="C1151" s="3" t="str">
        <f>SUBSTITUTE(AmazonProductData[[#This Row],[P_edit_2]],"/","")</f>
        <v>Sony Bravia 164 cm</v>
      </c>
      <c r="D1151" s="3" t="str">
        <f>SUBSTITUTE(AmazonProductData[[#This Row],[P_edit_1]],"!!","")</f>
        <v>Sony Bravia 164 cm</v>
      </c>
      <c r="E1151" s="3" t="str">
        <f>LEFT(AmazonProductData[[#This Row],[product_name-original]],FIND("~",SUBSTITUTE(AmazonProductData[[#This Row],[product_name-original]]," ","~",4))-1)</f>
        <v>Sony Bravia 164 cm</v>
      </c>
      <c r="F1151" s="1" t="s">
        <v>1600</v>
      </c>
      <c r="G1151" s="1" t="str">
        <f>LEFT(AmazonProductData[[#This Row],[category-orginal]],FIND("|",AmazonProductData[[#This Row],[category-orginal]]))</f>
        <v>Electronics|</v>
      </c>
      <c r="H1151" s="1" t="str">
        <f>SUBSTITUTE(AmazonProductData[[#This Row],[category-old3]], "OfficeProducts", "Office Products")</f>
        <v>Electronics</v>
      </c>
      <c r="I1151" s="1" t="str">
        <f>SUBSTITUTE(AmazonProductData[[#This Row],[Category2]], "&amp;", " &amp; ")</f>
        <v>Electronics</v>
      </c>
      <c r="J1151" s="1" t="str">
        <f>SUBSTITUTE(AmazonProductData[[#This Row],[category-old2]],"|","")</f>
        <v>Electronics</v>
      </c>
      <c r="K1151" s="1" t="s">
        <v>2691</v>
      </c>
      <c r="L1151" s="13">
        <v>77990</v>
      </c>
      <c r="M1151" s="13" t="str">
        <f>IF(AmazonProductData[[#This Row],[Actual_price]]&lt;200,"₹200",IF(AmazonProductData[[#This Row],[Actual_price]]&lt;=500,"₹200–₹500"," &gt;₹500)"))</f>
        <v xml:space="preserve"> &gt;₹500)</v>
      </c>
      <c r="N1151" s="36">
        <v>5353</v>
      </c>
      <c r="O1151" s="36" t="str">
        <f>IF(AmazonProductData[[#This Row],[Discount_percentage]]&gt;=0.5,"50% or More","Less Than 50%")</f>
        <v>Less Than 50%</v>
      </c>
      <c r="P1151" s="27">
        <v>0.44</v>
      </c>
      <c r="Q1151" s="32" t="str">
        <f>IF(AmazonProductData[[#This Row],[Rating]]&lt;3,"Good",IF(AmazonProductData[[#This Row],[Rating]]&lt;=3.9,"Very Good","Excellent"))</f>
        <v>Excellent</v>
      </c>
      <c r="R1151" s="32">
        <f>AmazonProductData[[#This Row],[Rating]]*AmazonProductData[[#This Row],[Rating_count]]</f>
        <v>27894.5</v>
      </c>
      <c r="S1151" s="17">
        <v>4.7</v>
      </c>
      <c r="T1151" s="17">
        <f>AmazonProductData[[#This Row],[Actual_price]]*AmazonProductData[[#This Row],[Rating_count]]</f>
        <v>31770055</v>
      </c>
      <c r="U1151" s="17" t="str">
        <f>IF(AmazonProductData[[#This Row],[Rating_count]]&lt;1000,"Less than 1k Reviews","More than 1k Reviews")</f>
        <v>More than 1k Reviews</v>
      </c>
      <c r="V1151" s="20">
        <v>5935</v>
      </c>
      <c r="W1151" s="1" t="s">
        <v>3134</v>
      </c>
      <c r="X1151" s="1" t="s">
        <v>4381</v>
      </c>
      <c r="Y1151" s="1" t="s">
        <v>5575</v>
      </c>
      <c r="Z1151" s="1" t="s">
        <v>6769</v>
      </c>
      <c r="AA1151" s="1" t="s">
        <v>7963</v>
      </c>
      <c r="AB1151" s="1" t="s">
        <v>9166</v>
      </c>
      <c r="AC1151" s="2" t="s">
        <v>10426</v>
      </c>
      <c r="AD1151" s="4" t="s">
        <v>11841</v>
      </c>
    </row>
    <row r="1152" spans="1:30" hidden="1" x14ac:dyDescent="0.35">
      <c r="A1152" s="3" t="s">
        <v>791</v>
      </c>
      <c r="B1152" s="3" t="str">
        <f>PROPER(AmazonProductData[[#This Row],[P_edit_3]])</f>
        <v>Lenovo 300 Fhd Webcam</v>
      </c>
      <c r="C1152" s="3" t="str">
        <f>SUBSTITUTE(AmazonProductData[[#This Row],[P_edit_2]],"/","")</f>
        <v>Lenovo 300 FHD Webcam</v>
      </c>
      <c r="D1152" s="3" t="str">
        <f>SUBSTITUTE(AmazonProductData[[#This Row],[P_edit_1]],"!!","")</f>
        <v>Lenovo 300 FHD Webcam</v>
      </c>
      <c r="E1152" s="3" t="str">
        <f>LEFT(AmazonProductData[[#This Row],[product_name-original]],FIND("~",SUBSTITUTE(AmazonProductData[[#This Row],[product_name-original]]," ","~",4))-1)</f>
        <v>Lenovo 300 FHD Webcam</v>
      </c>
      <c r="F1152" s="1" t="s">
        <v>2128</v>
      </c>
      <c r="G1152" s="1" t="str">
        <f>LEFT(AmazonProductData[[#This Row],[category-orginal]],FIND("|",AmazonProductData[[#This Row],[category-orginal]]))</f>
        <v>Computers&amp;Accessories|</v>
      </c>
      <c r="H1152" s="1" t="str">
        <f>SUBSTITUTE(AmazonProductData[[#This Row],[category-old3]], "OfficeProducts", "Office Products")</f>
        <v>Computers &amp; Accessories</v>
      </c>
      <c r="I1152" s="1" t="str">
        <f>SUBSTITUTE(AmazonProductData[[#This Row],[Category2]], "&amp;", " &amp; ")</f>
        <v>Computers &amp; Accessories</v>
      </c>
      <c r="J1152" s="1" t="str">
        <f>SUBSTITUTE(AmazonProductData[[#This Row],[category-old2]],"|","")</f>
        <v>Computers&amp;Accessories</v>
      </c>
      <c r="K1152" s="1" t="s">
        <v>2789</v>
      </c>
      <c r="L1152" s="13">
        <v>1890</v>
      </c>
      <c r="M1152" s="13" t="str">
        <f>IF(AmazonProductData[[#This Row],[Actual_price]]&lt;200,"₹200",IF(AmazonProductData[[#This Row],[Actual_price]]&lt;=500,"₹200–₹500"," &gt;₹500)"))</f>
        <v xml:space="preserve"> &gt;₹500)</v>
      </c>
      <c r="N1152" s="36">
        <v>5490</v>
      </c>
      <c r="O1152" s="36" t="str">
        <f>IF(AmazonProductData[[#This Row],[Discount_percentage]]&gt;=0.5,"50% or More","Less Than 50%")</f>
        <v>50% or More</v>
      </c>
      <c r="P1152" s="27">
        <v>0.66</v>
      </c>
      <c r="Q1152" s="32" t="str">
        <f>IF(AmazonProductData[[#This Row],[Rating]]&lt;3,"Good",IF(AmazonProductData[[#This Row],[Rating]]&lt;=3.9,"Very Good","Excellent"))</f>
        <v>Excellent</v>
      </c>
      <c r="R1152" s="32">
        <f>AmazonProductData[[#This Row],[Rating]]*AmazonProductData[[#This Row],[Rating_count]]</f>
        <v>45001.599999999999</v>
      </c>
      <c r="S1152" s="17">
        <v>4.0999999999999996</v>
      </c>
      <c r="T1152" s="17">
        <f>AmazonProductData[[#This Row],[Actual_price]]*AmazonProductData[[#This Row],[Rating_count]]</f>
        <v>60258240</v>
      </c>
      <c r="U1152" s="17" t="str">
        <f>IF(AmazonProductData[[#This Row],[Rating_count]]&lt;1000,"Less than 1k Reviews","More than 1k Reviews")</f>
        <v>More than 1k Reviews</v>
      </c>
      <c r="V1152" s="20">
        <v>10976</v>
      </c>
      <c r="W1152" s="1" t="s">
        <v>3636</v>
      </c>
      <c r="X1152" s="1" t="s">
        <v>4830</v>
      </c>
      <c r="Y1152" s="1" t="s">
        <v>6024</v>
      </c>
      <c r="Z1152" s="1" t="s">
        <v>7218</v>
      </c>
      <c r="AA1152" s="1" t="s">
        <v>8412</v>
      </c>
      <c r="AB1152" s="1" t="s">
        <v>9622</v>
      </c>
      <c r="AC1152" s="2" t="s">
        <v>11017</v>
      </c>
      <c r="AD1152" s="4" t="s">
        <v>12469</v>
      </c>
    </row>
    <row r="1153" spans="1:30" hidden="1" x14ac:dyDescent="0.35">
      <c r="A1153" s="3" t="s">
        <v>1270</v>
      </c>
      <c r="B1153" s="3" t="str">
        <f>PROPER(AmazonProductData[[#This Row],[P_edit_3]])</f>
        <v>Agaro Regal Electric Rice</v>
      </c>
      <c r="C1153" s="3" t="str">
        <f>SUBSTITUTE(AmazonProductData[[#This Row],[P_edit_2]],"/","")</f>
        <v>AGARO Regal Electric Rice</v>
      </c>
      <c r="D1153" s="3" t="str">
        <f>SUBSTITUTE(AmazonProductData[[#This Row],[P_edit_1]],"!!","")</f>
        <v>AGARO Regal Electric Rice</v>
      </c>
      <c r="E1153" s="3" t="str">
        <f>LEFT(AmazonProductData[[#This Row],[product_name-original]],FIND("~",SUBSTITUTE(AmazonProductData[[#This Row],[product_name-original]]," ","~",4))-1)</f>
        <v>AGARO Regal Electric Rice</v>
      </c>
      <c r="F1153" s="1" t="s">
        <v>2607</v>
      </c>
      <c r="G1153" s="1" t="str">
        <f>LEFT(AmazonProductData[[#This Row],[category-orginal]],FIND("|",AmazonProductData[[#This Row],[category-orginal]]))</f>
        <v>Home&amp;Kitchen|</v>
      </c>
      <c r="H1153" s="1" t="str">
        <f>SUBSTITUTE(AmazonProductData[[#This Row],[category-old3]], "OfficeProducts", "Office Products")</f>
        <v>Home &amp; Kitchen</v>
      </c>
      <c r="I1153" s="1" t="str">
        <f>SUBSTITUTE(AmazonProductData[[#This Row],[Category2]], "&amp;", " &amp; ")</f>
        <v>Home &amp; Kitchen</v>
      </c>
      <c r="J1153" s="1" t="str">
        <f>SUBSTITUTE(AmazonProductData[[#This Row],[category-old2]],"|","")</f>
        <v>Home&amp;Kitchen</v>
      </c>
      <c r="K1153" s="1" t="s">
        <v>2866</v>
      </c>
      <c r="L1153" s="13">
        <v>3685</v>
      </c>
      <c r="M1153" s="13" t="str">
        <f>IF(AmazonProductData[[#This Row],[Actual_price]]&lt;200,"₹200",IF(AmazonProductData[[#This Row],[Actual_price]]&lt;=500,"₹200–₹500"," &gt;₹500)"))</f>
        <v xml:space="preserve"> &gt;₹500)</v>
      </c>
      <c r="N1153" s="36">
        <v>5495</v>
      </c>
      <c r="O1153" s="36" t="str">
        <f>IF(AmazonProductData[[#This Row],[Discount_percentage]]&gt;=0.5,"50% or More","Less Than 50%")</f>
        <v>Less Than 50%</v>
      </c>
      <c r="P1153" s="27">
        <v>0.33</v>
      </c>
      <c r="Q1153" s="32" t="str">
        <f>IF(AmazonProductData[[#This Row],[Rating]]&lt;3,"Good",IF(AmazonProductData[[#This Row],[Rating]]&lt;=3.9,"Very Good","Excellent"))</f>
        <v>Excellent</v>
      </c>
      <c r="R1153" s="32">
        <f>AmazonProductData[[#This Row],[Rating]]*AmazonProductData[[#This Row],[Rating_count]]</f>
        <v>1189</v>
      </c>
      <c r="S1153" s="17">
        <v>4.0999999999999996</v>
      </c>
      <c r="T1153" s="17">
        <f>AmazonProductData[[#This Row],[Actual_price]]*AmazonProductData[[#This Row],[Rating_count]]</f>
        <v>1593550</v>
      </c>
      <c r="U1153" s="17" t="str">
        <f>IF(AmazonProductData[[#This Row],[Rating_count]]&lt;1000,"Less than 1k Reviews","More than 1k Reviews")</f>
        <v>Less than 1k Reviews</v>
      </c>
      <c r="V1153" s="20">
        <v>290</v>
      </c>
      <c r="W1153" s="1" t="s">
        <v>4112</v>
      </c>
      <c r="X1153" s="1" t="s">
        <v>5305</v>
      </c>
      <c r="Y1153" s="1" t="s">
        <v>6499</v>
      </c>
      <c r="Z1153" s="1" t="s">
        <v>7693</v>
      </c>
      <c r="AA1153" s="1" t="s">
        <v>8887</v>
      </c>
      <c r="AB1153" s="1" t="s">
        <v>10099</v>
      </c>
      <c r="AC1153" s="2" t="s">
        <v>11512</v>
      </c>
      <c r="AD1153" s="4" t="s">
        <v>12976</v>
      </c>
    </row>
    <row r="1154" spans="1:30" x14ac:dyDescent="0.35">
      <c r="A1154" s="3" t="s">
        <v>251</v>
      </c>
      <c r="B1154" s="3" t="str">
        <f>PROPER(AmazonProductData[[#This Row],[P_edit_3]])</f>
        <v>7Seven¬Æ Compatible Vu Smart</v>
      </c>
      <c r="C1154" s="3" t="str">
        <f>SUBSTITUTE(AmazonProductData[[#This Row],[P_edit_2]],"/","")</f>
        <v>7SEVEN¬Æ Compatible Vu Smart</v>
      </c>
      <c r="D1154" s="3" t="str">
        <f>SUBSTITUTE(AmazonProductData[[#This Row],[P_edit_1]],"!!","")</f>
        <v>7SEVEN¬Æ Compatible Vu Smart</v>
      </c>
      <c r="E1154" s="3" t="str">
        <f>LEFT(AmazonProductData[[#This Row],[product_name-original]],FIND("~",SUBSTITUTE(AmazonProductData[[#This Row],[product_name-original]]," ","~",4))-1)</f>
        <v>7SEVEN¬Æ Compatible Vu Smart</v>
      </c>
      <c r="F1154" s="1" t="s">
        <v>1602</v>
      </c>
      <c r="G1154" s="1" t="str">
        <f>LEFT(AmazonProductData[[#This Row],[category-orginal]],FIND("|",AmazonProductData[[#This Row],[category-orginal]]))</f>
        <v>Electronics|</v>
      </c>
      <c r="H1154" s="1" t="str">
        <f>SUBSTITUTE(AmazonProductData[[#This Row],[category-old3]], "OfficeProducts", "Office Products")</f>
        <v>Electronics</v>
      </c>
      <c r="I1154" s="1" t="str">
        <f>SUBSTITUTE(AmazonProductData[[#This Row],[Category2]], "&amp;", " &amp; ")</f>
        <v>Electronics</v>
      </c>
      <c r="J1154" s="1" t="str">
        <f>SUBSTITUTE(AmazonProductData[[#This Row],[category-old2]],"|","")</f>
        <v>Electronics</v>
      </c>
      <c r="K1154" s="1" t="s">
        <v>2692</v>
      </c>
      <c r="L1154" s="13">
        <v>499</v>
      </c>
      <c r="M1154" s="13" t="str">
        <f>IF(AmazonProductData[[#This Row],[Actual_price]]&lt;200,"₹200",IF(AmazonProductData[[#This Row],[Actual_price]]&lt;=500,"₹200–₹500"," &gt;₹500)"))</f>
        <v xml:space="preserve"> &gt;₹500)</v>
      </c>
      <c r="N1154" s="36">
        <v>899</v>
      </c>
      <c r="O1154" s="36" t="str">
        <f>IF(AmazonProductData[[#This Row],[Discount_percentage]]&gt;=0.5,"50% or More","Less Than 50%")</f>
        <v>Less Than 50%</v>
      </c>
      <c r="P1154" s="27">
        <v>0.44</v>
      </c>
      <c r="Q1154" s="32" t="str">
        <f>IF(AmazonProductData[[#This Row],[Rating]]&lt;3,"Good",IF(AmazonProductData[[#This Row],[Rating]]&lt;=3.9,"Very Good","Excellent"))</f>
        <v>Very Good</v>
      </c>
      <c r="R1154" s="32">
        <f>AmazonProductData[[#This Row],[Rating]]*AmazonProductData[[#This Row],[Rating_count]]</f>
        <v>684.5</v>
      </c>
      <c r="S1154" s="17">
        <v>3.7</v>
      </c>
      <c r="T1154" s="17">
        <f>AmazonProductData[[#This Row],[Actual_price]]*AmazonProductData[[#This Row],[Rating_count]]</f>
        <v>166315</v>
      </c>
      <c r="U1154" s="17" t="str">
        <f>IF(AmazonProductData[[#This Row],[Rating_count]]&lt;1000,"Less than 1k Reviews","More than 1k Reviews")</f>
        <v>Less than 1k Reviews</v>
      </c>
      <c r="V1154" s="20">
        <v>185</v>
      </c>
      <c r="W1154" s="1" t="s">
        <v>3136</v>
      </c>
      <c r="X1154" s="1" t="s">
        <v>4383</v>
      </c>
      <c r="Y1154" s="1" t="s">
        <v>5577</v>
      </c>
      <c r="Z1154" s="1" t="s">
        <v>6771</v>
      </c>
      <c r="AA1154" s="1" t="s">
        <v>7965</v>
      </c>
      <c r="AB1154" s="1" t="s">
        <v>9168</v>
      </c>
      <c r="AC1154" s="2" t="s">
        <v>10428</v>
      </c>
      <c r="AD1154" s="4" t="s">
        <v>11843</v>
      </c>
    </row>
    <row r="1155" spans="1:30" x14ac:dyDescent="0.35">
      <c r="A1155" s="3" t="s">
        <v>1156</v>
      </c>
      <c r="B1155" s="3" t="str">
        <f>PROPER(AmazonProductData[[#This Row],[P_edit_3]])</f>
        <v>Ikea Little Loved Corner</v>
      </c>
      <c r="C1155" s="3" t="str">
        <f>SUBSTITUTE(AmazonProductData[[#This Row],[P_edit_2]],"/","")</f>
        <v>Ikea Little Loved Corner</v>
      </c>
      <c r="D1155" s="3" t="str">
        <f>SUBSTITUTE(AmazonProductData[[#This Row],[P_edit_1]],"!!","")</f>
        <v>Ikea Little Loved Corner</v>
      </c>
      <c r="E1155" s="3" t="str">
        <f>LEFT(AmazonProductData[[#This Row],[product_name-original]],FIND("~",SUBSTITUTE(AmazonProductData[[#This Row],[product_name-original]]," ","~",4))-1)</f>
        <v>Ikea Little Loved Corner</v>
      </c>
      <c r="F1155" s="1" t="s">
        <v>2493</v>
      </c>
      <c r="G1155" s="1" t="str">
        <f>LEFT(AmazonProductData[[#This Row],[category-orginal]],FIND("|",AmazonProductData[[#This Row],[category-orginal]]))</f>
        <v>Home&amp;Kitchen|</v>
      </c>
      <c r="H1155" s="1" t="str">
        <f>SUBSTITUTE(AmazonProductData[[#This Row],[category-old3]], "OfficeProducts", "Office Products")</f>
        <v>Home &amp; Kitchen</v>
      </c>
      <c r="I1155" s="1" t="str">
        <f>SUBSTITUTE(AmazonProductData[[#This Row],[Category2]], "&amp;", " &amp; ")</f>
        <v>Home &amp; Kitchen</v>
      </c>
      <c r="J1155" s="1" t="str">
        <f>SUBSTITUTE(AmazonProductData[[#This Row],[category-old2]],"|","")</f>
        <v>Home&amp;Kitchen</v>
      </c>
      <c r="K1155" s="1" t="s">
        <v>2882</v>
      </c>
      <c r="L1155" s="13">
        <v>229</v>
      </c>
      <c r="M1155" s="13" t="str">
        <f>IF(AmazonProductData[[#This Row],[Actual_price]]&lt;200,"₹200",IF(AmazonProductData[[#This Row],[Actual_price]]&lt;=500,"₹200–₹500"," &gt;₹500)"))</f>
        <v>₹200–₹500</v>
      </c>
      <c r="N1155" s="36">
        <v>499</v>
      </c>
      <c r="O1155" s="36" t="str">
        <f>IF(AmazonProductData[[#This Row],[Discount_percentage]]&gt;=0.5,"50% or More","Less Than 50%")</f>
        <v>50% or More</v>
      </c>
      <c r="P1155" s="27">
        <v>0.54</v>
      </c>
      <c r="Q1155" s="32" t="str">
        <f>IF(AmazonProductData[[#This Row],[Rating]]&lt;3,"Good",IF(AmazonProductData[[#This Row],[Rating]]&lt;=3.9,"Very Good","Excellent"))</f>
        <v>Very Good</v>
      </c>
      <c r="R1155" s="32">
        <f>AmazonProductData[[#This Row],[Rating]]*AmazonProductData[[#This Row],[Rating_count]]</f>
        <v>647.5</v>
      </c>
      <c r="S1155" s="17">
        <v>3.5</v>
      </c>
      <c r="T1155" s="17">
        <f>AmazonProductData[[#This Row],[Actual_price]]*AmazonProductData[[#This Row],[Rating_count]]</f>
        <v>92315</v>
      </c>
      <c r="U1155" s="17" t="str">
        <f>IF(AmazonProductData[[#This Row],[Rating_count]]&lt;1000,"Less than 1k Reviews","More than 1k Reviews")</f>
        <v>Less than 1k Reviews</v>
      </c>
      <c r="V1155" s="20">
        <v>185</v>
      </c>
      <c r="W1155" s="1" t="s">
        <v>3999</v>
      </c>
      <c r="X1155" s="1" t="s">
        <v>5191</v>
      </c>
      <c r="Y1155" s="1" t="s">
        <v>6385</v>
      </c>
      <c r="Z1155" s="1" t="s">
        <v>7579</v>
      </c>
      <c r="AA1155" s="1" t="s">
        <v>8773</v>
      </c>
      <c r="AB1155" s="1" t="s">
        <v>9985</v>
      </c>
      <c r="AC1155" s="2" t="s">
        <v>11398</v>
      </c>
      <c r="AD1155" s="4" t="s">
        <v>12862</v>
      </c>
    </row>
    <row r="1156" spans="1:30" hidden="1" x14ac:dyDescent="0.35">
      <c r="A1156" s="3" t="s">
        <v>592</v>
      </c>
      <c r="B1156" s="3" t="str">
        <f>PROPER(AmazonProductData[[#This Row],[P_edit_3]])</f>
        <v>Tp-Link Ac750 Wifi Range</v>
      </c>
      <c r="C1156" s="3" t="str">
        <f>SUBSTITUTE(AmazonProductData[[#This Row],[P_edit_2]],"/","")</f>
        <v>TP-Link AC750 Wifi Range</v>
      </c>
      <c r="D1156" s="3" t="str">
        <f>SUBSTITUTE(AmazonProductData[[#This Row],[P_edit_1]],"!!","")</f>
        <v>TP-Link AC750 Wifi Range</v>
      </c>
      <c r="E1156" s="3" t="str">
        <f>LEFT(AmazonProductData[[#This Row],[product_name-original]],FIND("~",SUBSTITUTE(AmazonProductData[[#This Row],[product_name-original]]," ","~",4))-1)</f>
        <v>TP-Link AC750 Wifi Range</v>
      </c>
      <c r="F1156" s="1" t="s">
        <v>1929</v>
      </c>
      <c r="G1156" s="1" t="str">
        <f>LEFT(AmazonProductData[[#This Row],[category-orginal]],FIND("|",AmazonProductData[[#This Row],[category-orginal]]))</f>
        <v>Computers&amp;Accessories|</v>
      </c>
      <c r="H1156" s="1" t="str">
        <f>SUBSTITUTE(AmazonProductData[[#This Row],[category-old3]], "OfficeProducts", "Office Products")</f>
        <v>Computers &amp; Accessories</v>
      </c>
      <c r="I1156" s="1" t="str">
        <f>SUBSTITUTE(AmazonProductData[[#This Row],[Category2]], "&amp;", " &amp; ")</f>
        <v>Computers &amp; Accessories</v>
      </c>
      <c r="J1156" s="1" t="str">
        <f>SUBSTITUTE(AmazonProductData[[#This Row],[category-old2]],"|","")</f>
        <v>Computers&amp;Accessories</v>
      </c>
      <c r="K1156" s="1" t="s">
        <v>2747</v>
      </c>
      <c r="L1156" s="13">
        <v>1889</v>
      </c>
      <c r="M1156" s="13" t="str">
        <f>IF(AmazonProductData[[#This Row],[Actual_price]]&lt;200,"₹200",IF(AmazonProductData[[#This Row],[Actual_price]]&lt;=500,"₹200–₹500"," &gt;₹500)"))</f>
        <v xml:space="preserve"> &gt;₹500)</v>
      </c>
      <c r="N1156" s="36">
        <v>5499</v>
      </c>
      <c r="O1156" s="36" t="str">
        <f>IF(AmazonProductData[[#This Row],[Discount_percentage]]&gt;=0.5,"50% or More","Less Than 50%")</f>
        <v>50% or More</v>
      </c>
      <c r="P1156" s="27">
        <v>0.66</v>
      </c>
      <c r="Q1156" s="32" t="str">
        <f>IF(AmazonProductData[[#This Row],[Rating]]&lt;3,"Good",IF(AmazonProductData[[#This Row],[Rating]]&lt;=3.9,"Very Good","Excellent"))</f>
        <v>Excellent</v>
      </c>
      <c r="R1156" s="32">
        <f>AmazonProductData[[#This Row],[Rating]]*AmazonProductData[[#This Row],[Rating_count]]</f>
        <v>208114.2</v>
      </c>
      <c r="S1156" s="17">
        <v>4.2</v>
      </c>
      <c r="T1156" s="17">
        <f>AmazonProductData[[#This Row],[Actual_price]]*AmazonProductData[[#This Row],[Rating_count]]</f>
        <v>272480949</v>
      </c>
      <c r="U1156" s="17" t="str">
        <f>IF(AmazonProductData[[#This Row],[Rating_count]]&lt;1000,"Less than 1k Reviews","More than 1k Reviews")</f>
        <v>More than 1k Reviews</v>
      </c>
      <c r="V1156" s="20">
        <v>49551</v>
      </c>
      <c r="W1156" s="1" t="s">
        <v>3438</v>
      </c>
      <c r="X1156" s="1" t="s">
        <v>4631</v>
      </c>
      <c r="Y1156" s="1" t="s">
        <v>5825</v>
      </c>
      <c r="Z1156" s="1" t="s">
        <v>7019</v>
      </c>
      <c r="AA1156" s="1" t="s">
        <v>8213</v>
      </c>
      <c r="AB1156" s="1" t="s">
        <v>9420</v>
      </c>
      <c r="AC1156" s="2" t="s">
        <v>10793</v>
      </c>
      <c r="AD1156" s="4" t="s">
        <v>12230</v>
      </c>
    </row>
    <row r="1157" spans="1:30" x14ac:dyDescent="0.35">
      <c r="A1157" s="3" t="s">
        <v>1168</v>
      </c>
      <c r="B1157" s="3" t="str">
        <f>PROPER(AmazonProductData[[#This Row],[P_edit_3]])</f>
        <v>Inalsa Electric Fan Heater</v>
      </c>
      <c r="C1157" s="3" t="str">
        <f>SUBSTITUTE(AmazonProductData[[#This Row],[P_edit_2]],"/","")</f>
        <v>Inalsa Electric Fan Heater</v>
      </c>
      <c r="D1157" s="3" t="str">
        <f>SUBSTITUTE(AmazonProductData[[#This Row],[P_edit_1]],"!!","")</f>
        <v>Inalsa Electric Fan Heater</v>
      </c>
      <c r="E1157" s="3" t="str">
        <f>LEFT(AmazonProductData[[#This Row],[product_name-original]],FIND("~",SUBSTITUTE(AmazonProductData[[#This Row],[product_name-original]]," ","~",4))-1)</f>
        <v>Inalsa Electric Fan Heater</v>
      </c>
      <c r="F1157" s="1" t="s">
        <v>2505</v>
      </c>
      <c r="G1157" s="1" t="str">
        <f>LEFT(AmazonProductData[[#This Row],[category-orginal]],FIND("|",AmazonProductData[[#This Row],[category-orginal]]))</f>
        <v>Home&amp;Kitchen|</v>
      </c>
      <c r="H1157" s="1" t="str">
        <f>SUBSTITUTE(AmazonProductData[[#This Row],[category-old3]], "OfficeProducts", "Office Products")</f>
        <v>Home &amp; Kitchen</v>
      </c>
      <c r="I1157" s="1" t="str">
        <f>SUBSTITUTE(AmazonProductData[[#This Row],[Category2]], "&amp;", " &amp; ")</f>
        <v>Home &amp; Kitchen</v>
      </c>
      <c r="J1157" s="1" t="str">
        <f>SUBSTITUTE(AmazonProductData[[#This Row],[category-old2]],"|","")</f>
        <v>Home&amp;Kitchen</v>
      </c>
      <c r="K1157" s="1" t="s">
        <v>2832</v>
      </c>
      <c r="L1157" s="13">
        <v>1349</v>
      </c>
      <c r="M1157" s="13" t="str">
        <f>IF(AmazonProductData[[#This Row],[Actual_price]]&lt;200,"₹200",IF(AmazonProductData[[#This Row],[Actual_price]]&lt;=500,"₹200–₹500"," &gt;₹500)"))</f>
        <v xml:space="preserve"> &gt;₹500)</v>
      </c>
      <c r="N1157" s="36">
        <v>2495</v>
      </c>
      <c r="O1157" s="36" t="str">
        <f>IF(AmazonProductData[[#This Row],[Discount_percentage]]&gt;=0.5,"50% or More","Less Than 50%")</f>
        <v>Less Than 50%</v>
      </c>
      <c r="P1157" s="27">
        <v>0.46</v>
      </c>
      <c r="Q1157" s="32" t="str">
        <f>IF(AmazonProductData[[#This Row],[Rating]]&lt;3,"Good",IF(AmazonProductData[[#This Row],[Rating]]&lt;=3.9,"Very Good","Excellent"))</f>
        <v>Very Good</v>
      </c>
      <c r="R1157" s="32">
        <f>AmazonProductData[[#This Row],[Rating]]*AmazonProductData[[#This Row],[Rating_count]]</f>
        <v>630.79999999999995</v>
      </c>
      <c r="S1157" s="17">
        <v>3.8</v>
      </c>
      <c r="T1157" s="17">
        <f>AmazonProductData[[#This Row],[Actual_price]]*AmazonProductData[[#This Row],[Rating_count]]</f>
        <v>414170</v>
      </c>
      <c r="U1157" s="17" t="str">
        <f>IF(AmazonProductData[[#This Row],[Rating_count]]&lt;1000,"Less than 1k Reviews","More than 1k Reviews")</f>
        <v>Less than 1k Reviews</v>
      </c>
      <c r="V1157" s="20">
        <v>166</v>
      </c>
      <c r="W1157" s="1" t="s">
        <v>4011</v>
      </c>
      <c r="X1157" s="1" t="s">
        <v>5203</v>
      </c>
      <c r="Y1157" s="1" t="s">
        <v>6397</v>
      </c>
      <c r="Z1157" s="1" t="s">
        <v>7591</v>
      </c>
      <c r="AA1157" s="1" t="s">
        <v>8785</v>
      </c>
      <c r="AB1157" s="1" t="s">
        <v>9997</v>
      </c>
      <c r="AC1157" s="2" t="s">
        <v>11410</v>
      </c>
      <c r="AD1157" s="4" t="s">
        <v>12874</v>
      </c>
    </row>
    <row r="1158" spans="1:30" hidden="1" x14ac:dyDescent="0.35">
      <c r="A1158" s="3" t="s">
        <v>1033</v>
      </c>
      <c r="B1158" s="3" t="str">
        <f>PROPER(AmazonProductData[[#This Row],[P_edit_3]])</f>
        <v>Lifelong Llwh106 Flash 3</v>
      </c>
      <c r="C1158" s="3" t="str">
        <f>SUBSTITUTE(AmazonProductData[[#This Row],[P_edit_2]],"/","")</f>
        <v>Lifelong LLWH106 Flash 3</v>
      </c>
      <c r="D1158" s="3" t="str">
        <f>SUBSTITUTE(AmazonProductData[[#This Row],[P_edit_1]],"!!","")</f>
        <v>Lifelong LLWH106 Flash 3</v>
      </c>
      <c r="E1158" s="3" t="str">
        <f>LEFT(AmazonProductData[[#This Row],[product_name-original]],FIND("~",SUBSTITUTE(AmazonProductData[[#This Row],[product_name-original]]," ","~",4))-1)</f>
        <v>Lifelong LLWH106 Flash 3</v>
      </c>
      <c r="F1158" s="1" t="s">
        <v>2370</v>
      </c>
      <c r="G1158" s="1" t="str">
        <f>LEFT(AmazonProductData[[#This Row],[category-orginal]],FIND("|",AmazonProductData[[#This Row],[category-orginal]]))</f>
        <v>Home&amp;Kitchen|</v>
      </c>
      <c r="H1158" s="1" t="str">
        <f>SUBSTITUTE(AmazonProductData[[#This Row],[category-old3]], "OfficeProducts", "Office Products")</f>
        <v>Home &amp; Kitchen</v>
      </c>
      <c r="I1158" s="1" t="str">
        <f>SUBSTITUTE(AmazonProductData[[#This Row],[Category2]], "&amp;", " &amp; ")</f>
        <v>Home &amp; Kitchen</v>
      </c>
      <c r="J1158" s="1" t="str">
        <f>SUBSTITUTE(AmazonProductData[[#This Row],[category-old2]],"|","")</f>
        <v>Home&amp;Kitchen</v>
      </c>
      <c r="K1158" s="1" t="s">
        <v>2840</v>
      </c>
      <c r="L1158" s="13">
        <v>2088</v>
      </c>
      <c r="M1158" s="13" t="str">
        <f>IF(AmazonProductData[[#This Row],[Actual_price]]&lt;200,"₹200",IF(AmazonProductData[[#This Row],[Actual_price]]&lt;=500,"₹200–₹500"," &gt;₹500)"))</f>
        <v xml:space="preserve"> &gt;₹500)</v>
      </c>
      <c r="N1158" s="36">
        <v>5550</v>
      </c>
      <c r="O1158" s="36" t="str">
        <f>IF(AmazonProductData[[#This Row],[Discount_percentage]]&gt;=0.5,"50% or More","Less Than 50%")</f>
        <v>50% or More</v>
      </c>
      <c r="P1158" s="27">
        <v>0.62</v>
      </c>
      <c r="Q1158" s="32" t="str">
        <f>IF(AmazonProductData[[#This Row],[Rating]]&lt;3,"Good",IF(AmazonProductData[[#This Row],[Rating]]&lt;=3.9,"Very Good","Excellent"))</f>
        <v>Excellent</v>
      </c>
      <c r="R1158" s="32">
        <f>AmazonProductData[[#This Row],[Rating]]*AmazonProductData[[#This Row],[Rating_count]]</f>
        <v>21168</v>
      </c>
      <c r="S1158" s="17">
        <v>4</v>
      </c>
      <c r="T1158" s="17">
        <f>AmazonProductData[[#This Row],[Actual_price]]*AmazonProductData[[#This Row],[Rating_count]]</f>
        <v>29370600</v>
      </c>
      <c r="U1158" s="17" t="str">
        <f>IF(AmazonProductData[[#This Row],[Rating_count]]&lt;1000,"Less than 1k Reviews","More than 1k Reviews")</f>
        <v>More than 1k Reviews</v>
      </c>
      <c r="V1158" s="20">
        <v>5292</v>
      </c>
      <c r="W1158" s="1" t="s">
        <v>3877</v>
      </c>
      <c r="X1158" s="1" t="s">
        <v>5068</v>
      </c>
      <c r="Y1158" s="1" t="s">
        <v>6262</v>
      </c>
      <c r="Z1158" s="1" t="s">
        <v>7456</v>
      </c>
      <c r="AA1158" s="1" t="s">
        <v>8650</v>
      </c>
      <c r="AB1158" s="1" t="s">
        <v>9862</v>
      </c>
      <c r="AC1158" s="2" t="s">
        <v>11276</v>
      </c>
      <c r="AD1158" s="4" t="s">
        <v>12739</v>
      </c>
    </row>
    <row r="1159" spans="1:30" hidden="1" x14ac:dyDescent="0.35">
      <c r="A1159" s="3" t="s">
        <v>742</v>
      </c>
      <c r="B1159" s="3" t="str">
        <f>PROPER(AmazonProductData[[#This Row],[P_edit_3]])</f>
        <v>Western Digital Wd 1.5Tb</v>
      </c>
      <c r="C1159" s="3" t="str">
        <f>SUBSTITUTE(AmazonProductData[[#This Row],[P_edit_2]],"/","")</f>
        <v>Western Digital WD 1.5TB</v>
      </c>
      <c r="D1159" s="3" t="str">
        <f>SUBSTITUTE(AmazonProductData[[#This Row],[P_edit_1]],"!!","")</f>
        <v>Western Digital WD 1.5TB</v>
      </c>
      <c r="E1159" s="3" t="str">
        <f>LEFT(AmazonProductData[[#This Row],[product_name-original]],FIND("~",SUBSTITUTE(AmazonProductData[[#This Row],[product_name-original]]," ","~",4))-1)</f>
        <v>Western Digital WD 1.5TB</v>
      </c>
      <c r="F1159" s="1" t="s">
        <v>2079</v>
      </c>
      <c r="G1159" s="1" t="str">
        <f>LEFT(AmazonProductData[[#This Row],[category-orginal]],FIND("|",AmazonProductData[[#This Row],[category-orginal]]))</f>
        <v>Computers&amp;Accessories|</v>
      </c>
      <c r="H1159" s="1" t="str">
        <f>SUBSTITUTE(AmazonProductData[[#This Row],[category-old3]], "OfficeProducts", "Office Products")</f>
        <v>Computers &amp; Accessories</v>
      </c>
      <c r="I1159" s="1" t="str">
        <f>SUBSTITUTE(AmazonProductData[[#This Row],[Category2]], "&amp;", " &amp; ")</f>
        <v>Computers &amp; Accessories</v>
      </c>
      <c r="J1159" s="1" t="str">
        <f>SUBSTITUTE(AmazonProductData[[#This Row],[category-old2]],"|","")</f>
        <v>Computers&amp;Accessories</v>
      </c>
      <c r="K1159" s="1" t="s">
        <v>2743</v>
      </c>
      <c r="L1159" s="13">
        <v>4449</v>
      </c>
      <c r="M1159" s="13" t="str">
        <f>IF(AmazonProductData[[#This Row],[Actual_price]]&lt;200,"₹200",IF(AmazonProductData[[#This Row],[Actual_price]]&lt;=500,"₹200–₹500"," &gt;₹500)"))</f>
        <v xml:space="preserve"> &gt;₹500)</v>
      </c>
      <c r="N1159" s="36">
        <v>5734</v>
      </c>
      <c r="O1159" s="36" t="str">
        <f>IF(AmazonProductData[[#This Row],[Discount_percentage]]&gt;=0.5,"50% or More","Less Than 50%")</f>
        <v>Less Than 50%</v>
      </c>
      <c r="P1159" s="27">
        <v>0.22</v>
      </c>
      <c r="Q1159" s="32" t="str">
        <f>IF(AmazonProductData[[#This Row],[Rating]]&lt;3,"Good",IF(AmazonProductData[[#This Row],[Rating]]&lt;=3.9,"Very Good","Excellent"))</f>
        <v>Excellent</v>
      </c>
      <c r="R1159" s="32">
        <f>AmazonProductData[[#This Row],[Rating]]*AmazonProductData[[#This Row],[Rating_count]]</f>
        <v>110026.40000000001</v>
      </c>
      <c r="S1159" s="17">
        <v>4.4000000000000004</v>
      </c>
      <c r="T1159" s="17">
        <f>AmazonProductData[[#This Row],[Actual_price]]*AmazonProductData[[#This Row],[Rating_count]]</f>
        <v>143384404</v>
      </c>
      <c r="U1159" s="17" t="str">
        <f>IF(AmazonProductData[[#This Row],[Rating_count]]&lt;1000,"Less than 1k Reviews","More than 1k Reviews")</f>
        <v>More than 1k Reviews</v>
      </c>
      <c r="V1159" s="20">
        <v>25006</v>
      </c>
      <c r="W1159" s="1" t="s">
        <v>3588</v>
      </c>
      <c r="X1159" s="1" t="s">
        <v>4781</v>
      </c>
      <c r="Y1159" s="1" t="s">
        <v>5975</v>
      </c>
      <c r="Z1159" s="1" t="s">
        <v>7169</v>
      </c>
      <c r="AA1159" s="1" t="s">
        <v>8363</v>
      </c>
      <c r="AB1159" s="1" t="s">
        <v>9572</v>
      </c>
      <c r="AC1159" s="2" t="s">
        <v>10962</v>
      </c>
      <c r="AD1159" s="4" t="s">
        <v>12411</v>
      </c>
    </row>
    <row r="1160" spans="1:30" x14ac:dyDescent="0.35">
      <c r="A1160" s="3" t="s">
        <v>1226</v>
      </c>
      <c r="B1160" s="3" t="str">
        <f>PROPER(AmazonProductData[[#This Row],[P_edit_3]])</f>
        <v>Saiellin Room Heater For</v>
      </c>
      <c r="C1160" s="3" t="str">
        <f>SUBSTITUTE(AmazonProductData[[#This Row],[P_edit_2]],"/","")</f>
        <v>SaiEllin Room Heater For</v>
      </c>
      <c r="D1160" s="3" t="str">
        <f>SUBSTITUTE(AmazonProductData[[#This Row],[P_edit_1]],"!!","")</f>
        <v>SaiEllin Room Heater For</v>
      </c>
      <c r="E1160" s="3" t="str">
        <f>LEFT(AmazonProductData[[#This Row],[product_name-original]],FIND("~",SUBSTITUTE(AmazonProductData[[#This Row],[product_name-original]]," ","~",4))-1)</f>
        <v>SaiEllin Room Heater For</v>
      </c>
      <c r="F1160" s="1" t="s">
        <v>2563</v>
      </c>
      <c r="G1160" s="1" t="str">
        <f>LEFT(AmazonProductData[[#This Row],[category-orginal]],FIND("|",AmazonProductData[[#This Row],[category-orginal]]))</f>
        <v>Home&amp;Kitchen|</v>
      </c>
      <c r="H1160" s="1" t="str">
        <f>SUBSTITUTE(AmazonProductData[[#This Row],[category-old3]], "OfficeProducts", "Office Products")</f>
        <v>Home &amp; Kitchen</v>
      </c>
      <c r="I1160" s="1" t="str">
        <f>SUBSTITUTE(AmazonProductData[[#This Row],[Category2]], "&amp;", " &amp; ")</f>
        <v>Home &amp; Kitchen</v>
      </c>
      <c r="J1160" s="1" t="str">
        <f>SUBSTITUTE(AmazonProductData[[#This Row],[category-old2]],"|","")</f>
        <v>Home&amp;Kitchen</v>
      </c>
      <c r="K1160" s="1" t="s">
        <v>2832</v>
      </c>
      <c r="L1160" s="13">
        <v>979</v>
      </c>
      <c r="M1160" s="13" t="str">
        <f>IF(AmazonProductData[[#This Row],[Actual_price]]&lt;200,"₹200",IF(AmazonProductData[[#This Row],[Actual_price]]&lt;=500,"₹200–₹500"," &gt;₹500)"))</f>
        <v xml:space="preserve"> &gt;₹500)</v>
      </c>
      <c r="N1160" s="36">
        <v>1999</v>
      </c>
      <c r="O1160" s="36" t="str">
        <f>IF(AmazonProductData[[#This Row],[Discount_percentage]]&gt;=0.5,"50% or More","Less Than 50%")</f>
        <v>50% or More</v>
      </c>
      <c r="P1160" s="27">
        <v>0.51</v>
      </c>
      <c r="Q1160" s="32" t="str">
        <f>IF(AmazonProductData[[#This Row],[Rating]]&lt;3,"Good",IF(AmazonProductData[[#This Row],[Rating]]&lt;=3.9,"Very Good","Excellent"))</f>
        <v>Very Good</v>
      </c>
      <c r="R1160" s="32">
        <f>AmazonProductData[[#This Row],[Rating]]*AmazonProductData[[#This Row],[Rating_count]]</f>
        <v>612.29999999999995</v>
      </c>
      <c r="S1160" s="17">
        <v>3.9</v>
      </c>
      <c r="T1160" s="17">
        <f>AmazonProductData[[#This Row],[Actual_price]]*AmazonProductData[[#This Row],[Rating_count]]</f>
        <v>313843</v>
      </c>
      <c r="U1160" s="17" t="str">
        <f>IF(AmazonProductData[[#This Row],[Rating_count]]&lt;1000,"Less than 1k Reviews","More than 1k Reviews")</f>
        <v>Less than 1k Reviews</v>
      </c>
      <c r="V1160" s="20">
        <v>157</v>
      </c>
      <c r="W1160" s="1" t="s">
        <v>4068</v>
      </c>
      <c r="X1160" s="1" t="s">
        <v>5261</v>
      </c>
      <c r="Y1160" s="1" t="s">
        <v>6455</v>
      </c>
      <c r="Z1160" s="1" t="s">
        <v>7649</v>
      </c>
      <c r="AA1160" s="1" t="s">
        <v>8843</v>
      </c>
      <c r="AB1160" s="1" t="s">
        <v>10055</v>
      </c>
      <c r="AC1160" s="2" t="s">
        <v>11468</v>
      </c>
      <c r="AD1160" s="4" t="s">
        <v>12932</v>
      </c>
    </row>
    <row r="1161" spans="1:30" x14ac:dyDescent="0.35">
      <c r="A1161" s="3" t="s">
        <v>1246</v>
      </c>
      <c r="B1161" s="3" t="str">
        <f>PROPER(AmazonProductData[[#This Row],[P_edit_3]])</f>
        <v>Kenstar 2400 Watts 9</v>
      </c>
      <c r="C1161" s="3" t="str">
        <f>SUBSTITUTE(AmazonProductData[[#This Row],[P_edit_2]],"/","")</f>
        <v>Kenstar 2400 Watts 9</v>
      </c>
      <c r="D1161" s="3" t="str">
        <f>SUBSTITUTE(AmazonProductData[[#This Row],[P_edit_1]],"!!","")</f>
        <v>Kenstar 2400 Watts 9</v>
      </c>
      <c r="E1161" s="3" t="str">
        <f>LEFT(AmazonProductData[[#This Row],[product_name-original]],FIND("~",SUBSTITUTE(AmazonProductData[[#This Row],[product_name-original]]," ","~",4))-1)</f>
        <v>Kenstar 2400 Watts 9</v>
      </c>
      <c r="F1161" s="1" t="s">
        <v>2583</v>
      </c>
      <c r="G1161" s="1" t="str">
        <f>LEFT(AmazonProductData[[#This Row],[category-orginal]],FIND("|",AmazonProductData[[#This Row],[category-orginal]]))</f>
        <v>Home&amp;Kitchen|</v>
      </c>
      <c r="H1161" s="1" t="str">
        <f>SUBSTITUTE(AmazonProductData[[#This Row],[category-old3]], "OfficeProducts", "Office Products")</f>
        <v>Home &amp; Kitchen</v>
      </c>
      <c r="I1161" s="1" t="str">
        <f>SUBSTITUTE(AmazonProductData[[#This Row],[Category2]], "&amp;", " &amp; ")</f>
        <v>Home &amp; Kitchen</v>
      </c>
      <c r="J1161" s="1" t="str">
        <f>SUBSTITUTE(AmazonProductData[[#This Row],[category-old2]],"|","")</f>
        <v>Home&amp;Kitchen</v>
      </c>
      <c r="K1161" s="1" t="s">
        <v>2832</v>
      </c>
      <c r="L1161" s="13">
        <v>6850</v>
      </c>
      <c r="M1161" s="13" t="str">
        <f>IF(AmazonProductData[[#This Row],[Actual_price]]&lt;200,"₹200",IF(AmazonProductData[[#This Row],[Actual_price]]&lt;=500,"₹200–₹500"," &gt;₹500)"))</f>
        <v xml:space="preserve"> &gt;₹500)</v>
      </c>
      <c r="N1161" s="36">
        <v>11990</v>
      </c>
      <c r="O1161" s="36" t="str">
        <f>IF(AmazonProductData[[#This Row],[Discount_percentage]]&gt;=0.5,"50% or More","Less Than 50%")</f>
        <v>Less Than 50%</v>
      </c>
      <c r="P1161" s="27">
        <v>0.43</v>
      </c>
      <c r="Q1161" s="32" t="str">
        <f>IF(AmazonProductData[[#This Row],[Rating]]&lt;3,"Good",IF(AmazonProductData[[#This Row],[Rating]]&lt;=3.9,"Very Good","Excellent"))</f>
        <v>Very Good</v>
      </c>
      <c r="R1161" s="32">
        <f>AmazonProductData[[#This Row],[Rating]]*AmazonProductData[[#This Row],[Rating_count]]</f>
        <v>561.6</v>
      </c>
      <c r="S1161" s="17">
        <v>3.9</v>
      </c>
      <c r="T1161" s="17">
        <f>AmazonProductData[[#This Row],[Actual_price]]*AmazonProductData[[#This Row],[Rating_count]]</f>
        <v>1726560</v>
      </c>
      <c r="U1161" s="17" t="str">
        <f>IF(AmazonProductData[[#This Row],[Rating_count]]&lt;1000,"Less than 1k Reviews","More than 1k Reviews")</f>
        <v>Less than 1k Reviews</v>
      </c>
      <c r="V1161" s="20">
        <v>144</v>
      </c>
      <c r="W1161" s="1" t="s">
        <v>4088</v>
      </c>
      <c r="X1161" s="1" t="s">
        <v>5281</v>
      </c>
      <c r="Y1161" s="1" t="s">
        <v>6475</v>
      </c>
      <c r="Z1161" s="1" t="s">
        <v>7669</v>
      </c>
      <c r="AA1161" s="1" t="s">
        <v>8863</v>
      </c>
      <c r="AB1161" s="1" t="s">
        <v>10075</v>
      </c>
      <c r="AC1161" s="2" t="s">
        <v>11488</v>
      </c>
      <c r="AD1161" s="4" t="s">
        <v>12952</v>
      </c>
    </row>
    <row r="1162" spans="1:30" hidden="1" x14ac:dyDescent="0.35">
      <c r="A1162" s="3" t="s">
        <v>1293</v>
      </c>
      <c r="B1162" s="3" t="str">
        <f>PROPER(AmazonProductData[[#This Row],[P_edit_3]])</f>
        <v>Agaro Glory Cool Mist</v>
      </c>
      <c r="C1162" s="3" t="str">
        <f>SUBSTITUTE(AmazonProductData[[#This Row],[P_edit_2]],"/","")</f>
        <v>AGARO Glory Cool Mist</v>
      </c>
      <c r="D1162" s="3" t="str">
        <f>SUBSTITUTE(AmazonProductData[[#This Row],[P_edit_1]],"!!","")</f>
        <v>AGARO Glory Cool Mist</v>
      </c>
      <c r="E1162" s="3" t="str">
        <f>LEFT(AmazonProductData[[#This Row],[product_name-original]],FIND("~",SUBSTITUTE(AmazonProductData[[#This Row],[product_name-original]]," ","~",4))-1)</f>
        <v>AGARO Glory Cool Mist</v>
      </c>
      <c r="F1162" s="1" t="s">
        <v>2630</v>
      </c>
      <c r="G1162" s="1" t="str">
        <f>LEFT(AmazonProductData[[#This Row],[category-orginal]],FIND("|",AmazonProductData[[#This Row],[category-orginal]]))</f>
        <v>Home&amp;Kitchen|</v>
      </c>
      <c r="H1162" s="1" t="str">
        <f>SUBSTITUTE(AmazonProductData[[#This Row],[category-old3]], "OfficeProducts", "Office Products")</f>
        <v>Home &amp; Kitchen</v>
      </c>
      <c r="I1162" s="1" t="str">
        <f>SUBSTITUTE(AmazonProductData[[#This Row],[Category2]], "&amp;", " &amp; ")</f>
        <v>Home &amp; Kitchen</v>
      </c>
      <c r="J1162" s="1" t="str">
        <f>SUBSTITUTE(AmazonProductData[[#This Row],[category-old2]],"|","")</f>
        <v>Home&amp;Kitchen</v>
      </c>
      <c r="K1162" s="1" t="s">
        <v>2883</v>
      </c>
      <c r="L1162" s="13">
        <v>3290</v>
      </c>
      <c r="M1162" s="13" t="str">
        <f>IF(AmazonProductData[[#This Row],[Actual_price]]&lt;200,"₹200",IF(AmazonProductData[[#This Row],[Actual_price]]&lt;=500,"₹200–₹500"," &gt;₹500)"))</f>
        <v xml:space="preserve"> &gt;₹500)</v>
      </c>
      <c r="N1162" s="36">
        <v>5799</v>
      </c>
      <c r="O1162" s="36" t="str">
        <f>IF(AmazonProductData[[#This Row],[Discount_percentage]]&gt;=0.5,"50% or More","Less Than 50%")</f>
        <v>Less Than 50%</v>
      </c>
      <c r="P1162" s="27">
        <v>0.43</v>
      </c>
      <c r="Q1162" s="32" t="str">
        <f>IF(AmazonProductData[[#This Row],[Rating]]&lt;3,"Good",IF(AmazonProductData[[#This Row],[Rating]]&lt;=3.9,"Very Good","Excellent"))</f>
        <v>Excellent</v>
      </c>
      <c r="R1162" s="32">
        <f>AmazonProductData[[#This Row],[Rating]]*AmazonProductData[[#This Row],[Rating_count]]</f>
        <v>722.4</v>
      </c>
      <c r="S1162" s="17">
        <v>4.3</v>
      </c>
      <c r="T1162" s="17">
        <f>AmazonProductData[[#This Row],[Actual_price]]*AmazonProductData[[#This Row],[Rating_count]]</f>
        <v>974232</v>
      </c>
      <c r="U1162" s="17" t="str">
        <f>IF(AmazonProductData[[#This Row],[Rating_count]]&lt;1000,"Less than 1k Reviews","More than 1k Reviews")</f>
        <v>Less than 1k Reviews</v>
      </c>
      <c r="V1162" s="20">
        <v>168</v>
      </c>
      <c r="W1162" s="1" t="s">
        <v>4135</v>
      </c>
      <c r="X1162" s="1" t="s">
        <v>5328</v>
      </c>
      <c r="Y1162" s="1" t="s">
        <v>6522</v>
      </c>
      <c r="Z1162" s="1" t="s">
        <v>7716</v>
      </c>
      <c r="AA1162" s="1" t="s">
        <v>8910</v>
      </c>
      <c r="AB1162" s="1" t="s">
        <v>10122</v>
      </c>
      <c r="AC1162" s="2" t="s">
        <v>11535</v>
      </c>
      <c r="AD1162" s="4" t="s">
        <v>12999</v>
      </c>
    </row>
    <row r="1163" spans="1:30" hidden="1" x14ac:dyDescent="0.35">
      <c r="A1163" s="3" t="s">
        <v>928</v>
      </c>
      <c r="B1163" s="3" t="str">
        <f>PROPER(AmazonProductData[[#This Row],[P_edit_3]])</f>
        <v>Bajaj Splendora 3 Litre</v>
      </c>
      <c r="C1163" s="3" t="str">
        <f>SUBSTITUTE(AmazonProductData[[#This Row],[P_edit_2]],"/","")</f>
        <v>Bajaj Splendora 3 Litre</v>
      </c>
      <c r="D1163" s="3" t="str">
        <f>SUBSTITUTE(AmazonProductData[[#This Row],[P_edit_1]],"!!","")</f>
        <v>Bajaj Splendora 3 Litre</v>
      </c>
      <c r="E1163" s="3" t="str">
        <f>LEFT(AmazonProductData[[#This Row],[product_name-original]],FIND("~",SUBSTITUTE(AmazonProductData[[#This Row],[product_name-original]]," ","~",4))-1)</f>
        <v>Bajaj Splendora 3 Litre</v>
      </c>
      <c r="F1163" s="1" t="s">
        <v>2265</v>
      </c>
      <c r="G1163" s="1" t="str">
        <f>LEFT(AmazonProductData[[#This Row],[category-orginal]],FIND("|",AmazonProductData[[#This Row],[category-orginal]]))</f>
        <v>Home&amp;Kitchen|</v>
      </c>
      <c r="H1163" s="1" t="str">
        <f>SUBSTITUTE(AmazonProductData[[#This Row],[category-old3]], "OfficeProducts", "Office Products")</f>
        <v>Home &amp; Kitchen</v>
      </c>
      <c r="I1163" s="1" t="str">
        <f>SUBSTITUTE(AmazonProductData[[#This Row],[Category2]], "&amp;", " &amp; ")</f>
        <v>Home &amp; Kitchen</v>
      </c>
      <c r="J1163" s="1" t="str">
        <f>SUBSTITUTE(AmazonProductData[[#This Row],[category-old2]],"|","")</f>
        <v>Home&amp;Kitchen</v>
      </c>
      <c r="K1163" s="1" t="s">
        <v>2840</v>
      </c>
      <c r="L1163" s="13">
        <v>2599</v>
      </c>
      <c r="M1163" s="13" t="str">
        <f>IF(AmazonProductData[[#This Row],[Actual_price]]&lt;200,"₹200",IF(AmazonProductData[[#This Row],[Actual_price]]&lt;=500,"₹200–₹500"," &gt;₹500)"))</f>
        <v xml:space="preserve"> &gt;₹500)</v>
      </c>
      <c r="N1163" s="36">
        <v>5890</v>
      </c>
      <c r="O1163" s="36" t="str">
        <f>IF(AmazonProductData[[#This Row],[Discount_percentage]]&gt;=0.5,"50% or More","Less Than 50%")</f>
        <v>50% or More</v>
      </c>
      <c r="P1163" s="27">
        <v>0.56000000000000005</v>
      </c>
      <c r="Q1163" s="32" t="str">
        <f>IF(AmazonProductData[[#This Row],[Rating]]&lt;3,"Good",IF(AmazonProductData[[#This Row],[Rating]]&lt;=3.9,"Very Good","Excellent"))</f>
        <v>Excellent</v>
      </c>
      <c r="R1163" s="32">
        <f>AmazonProductData[[#This Row],[Rating]]*AmazonProductData[[#This Row],[Rating_count]]</f>
        <v>89310.299999999988</v>
      </c>
      <c r="S1163" s="17">
        <v>4.0999999999999996</v>
      </c>
      <c r="T1163" s="17">
        <f>AmazonProductData[[#This Row],[Actual_price]]*AmazonProductData[[#This Row],[Rating_count]]</f>
        <v>128301870</v>
      </c>
      <c r="U1163" s="17" t="str">
        <f>IF(AmazonProductData[[#This Row],[Rating_count]]&lt;1000,"Less than 1k Reviews","More than 1k Reviews")</f>
        <v>More than 1k Reviews</v>
      </c>
      <c r="V1163" s="20">
        <v>21783</v>
      </c>
      <c r="W1163" s="1" t="s">
        <v>3772</v>
      </c>
      <c r="X1163" s="1" t="s">
        <v>4963</v>
      </c>
      <c r="Y1163" s="1" t="s">
        <v>6157</v>
      </c>
      <c r="Z1163" s="1" t="s">
        <v>7351</v>
      </c>
      <c r="AA1163" s="1" t="s">
        <v>8545</v>
      </c>
      <c r="AB1163" s="2" t="s">
        <v>9757</v>
      </c>
      <c r="AC1163" s="2" t="s">
        <v>11171</v>
      </c>
      <c r="AD1163" s="4" t="s">
        <v>12634</v>
      </c>
    </row>
    <row r="1164" spans="1:30" x14ac:dyDescent="0.35">
      <c r="A1164" s="3" t="s">
        <v>1243</v>
      </c>
      <c r="B1164" s="3" t="str">
        <f>PROPER(AmazonProductData[[#This Row],[P_edit_3]])</f>
        <v>Saleon Instant Coal Heater</v>
      </c>
      <c r="C1164" s="3" t="str">
        <f>SUBSTITUTE(AmazonProductData[[#This Row],[P_edit_2]],"/","")</f>
        <v>SaleOn Instant Coal Heater</v>
      </c>
      <c r="D1164" s="3" t="str">
        <f>SUBSTITUTE(AmazonProductData[[#This Row],[P_edit_1]],"!!","")</f>
        <v>SaleOn Instant Coal Heater</v>
      </c>
      <c r="E1164" s="3" t="str">
        <f>LEFT(AmazonProductData[[#This Row],[product_name-original]],FIND("~",SUBSTITUTE(AmazonProductData[[#This Row],[product_name-original]]," ","~",4))-1)</f>
        <v>SaleOn Instant Coal Heater</v>
      </c>
      <c r="F1164" s="1" t="s">
        <v>2580</v>
      </c>
      <c r="G1164" s="1" t="str">
        <f>LEFT(AmazonProductData[[#This Row],[category-orginal]],FIND("|",AmazonProductData[[#This Row],[category-orginal]]))</f>
        <v>Home&amp;Kitchen|</v>
      </c>
      <c r="H1164" s="1" t="str">
        <f>SUBSTITUTE(AmazonProductData[[#This Row],[category-old3]], "OfficeProducts", "Office Products")</f>
        <v>Home &amp; Kitchen</v>
      </c>
      <c r="I1164" s="1" t="str">
        <f>SUBSTITUTE(AmazonProductData[[#This Row],[Category2]], "&amp;", " &amp; ")</f>
        <v>Home &amp; Kitchen</v>
      </c>
      <c r="J1164" s="1" t="str">
        <f>SUBSTITUTE(AmazonProductData[[#This Row],[category-old2]],"|","")</f>
        <v>Home&amp;Kitchen</v>
      </c>
      <c r="K1164" s="1" t="s">
        <v>2836</v>
      </c>
      <c r="L1164" s="13">
        <v>697</v>
      </c>
      <c r="M1164" s="13" t="str">
        <f>IF(AmazonProductData[[#This Row],[Actual_price]]&lt;200,"₹200",IF(AmazonProductData[[#This Row],[Actual_price]]&lt;=500,"₹200–₹500"," &gt;₹500)"))</f>
        <v xml:space="preserve"> &gt;₹500)</v>
      </c>
      <c r="N1164" s="36">
        <v>1499</v>
      </c>
      <c r="O1164" s="36" t="str">
        <f>IF(AmazonProductData[[#This Row],[Discount_percentage]]&gt;=0.5,"50% or More","Less Than 50%")</f>
        <v>50% or More</v>
      </c>
      <c r="P1164" s="27">
        <v>0.54</v>
      </c>
      <c r="Q1164" s="32" t="str">
        <f>IF(AmazonProductData[[#This Row],[Rating]]&lt;3,"Good",IF(AmazonProductData[[#This Row],[Rating]]&lt;=3.9,"Very Good","Excellent"))</f>
        <v>Very Good</v>
      </c>
      <c r="R1164" s="32">
        <f>AmazonProductData[[#This Row],[Rating]]*AmazonProductData[[#This Row],[Rating_count]]</f>
        <v>547.19999999999993</v>
      </c>
      <c r="S1164" s="17">
        <v>3.8</v>
      </c>
      <c r="T1164" s="17">
        <f>AmazonProductData[[#This Row],[Actual_price]]*AmazonProductData[[#This Row],[Rating_count]]</f>
        <v>215856</v>
      </c>
      <c r="U1164" s="17" t="str">
        <f>IF(AmazonProductData[[#This Row],[Rating_count]]&lt;1000,"Less than 1k Reviews","More than 1k Reviews")</f>
        <v>Less than 1k Reviews</v>
      </c>
      <c r="V1164" s="20">
        <v>144</v>
      </c>
      <c r="W1164" s="1" t="s">
        <v>4085</v>
      </c>
      <c r="X1164" s="1" t="s">
        <v>5278</v>
      </c>
      <c r="Y1164" s="1" t="s">
        <v>6472</v>
      </c>
      <c r="Z1164" s="1" t="s">
        <v>7666</v>
      </c>
      <c r="AA1164" s="1" t="s">
        <v>8860</v>
      </c>
      <c r="AB1164" s="1" t="s">
        <v>10072</v>
      </c>
      <c r="AC1164" s="2" t="s">
        <v>11485</v>
      </c>
      <c r="AD1164" s="4" t="s">
        <v>12949</v>
      </c>
    </row>
    <row r="1165" spans="1:30" hidden="1" x14ac:dyDescent="0.35">
      <c r="A1165" s="3" t="s">
        <v>1299</v>
      </c>
      <c r="B1165" s="3" t="str">
        <f>PROPER(AmazonProductData[[#This Row],[P_edit_3]])</f>
        <v>Bajaj Rex Dlx 750</v>
      </c>
      <c r="C1165" s="3" t="str">
        <f>SUBSTITUTE(AmazonProductData[[#This Row],[P_edit_2]],"/","")</f>
        <v>Bajaj Rex DLX 750</v>
      </c>
      <c r="D1165" s="3" t="str">
        <f>SUBSTITUTE(AmazonProductData[[#This Row],[P_edit_1]],"!!","")</f>
        <v>Bajaj Rex DLX 750</v>
      </c>
      <c r="E1165" s="3" t="str">
        <f>LEFT(AmazonProductData[[#This Row],[product_name-original]],FIND("~",SUBSTITUTE(AmazonProductData[[#This Row],[product_name-original]]," ","~",4))-1)</f>
        <v>Bajaj Rex DLX 750</v>
      </c>
      <c r="F1165" s="1" t="s">
        <v>2636</v>
      </c>
      <c r="G1165" s="1" t="str">
        <f>LEFT(AmazonProductData[[#This Row],[category-orginal]],FIND("|",AmazonProductData[[#This Row],[category-orginal]]))</f>
        <v>Home&amp;Kitchen|</v>
      </c>
      <c r="H1165" s="1" t="str">
        <f>SUBSTITUTE(AmazonProductData[[#This Row],[category-old3]], "OfficeProducts", "Office Products")</f>
        <v>Home &amp; Kitchen</v>
      </c>
      <c r="I1165" s="1" t="str">
        <f>SUBSTITUTE(AmazonProductData[[#This Row],[Category2]], "&amp;", " &amp; ")</f>
        <v>Home &amp; Kitchen</v>
      </c>
      <c r="J1165" s="1" t="str">
        <f>SUBSTITUTE(AmazonProductData[[#This Row],[category-old2]],"|","")</f>
        <v>Home&amp;Kitchen</v>
      </c>
      <c r="K1165" s="1" t="s">
        <v>2839</v>
      </c>
      <c r="L1165" s="13">
        <v>3041.67</v>
      </c>
      <c r="M1165" s="13" t="str">
        <f>IF(AmazonProductData[[#This Row],[Actual_price]]&lt;200,"₹200",IF(AmazonProductData[[#This Row],[Actual_price]]&lt;=500,"₹200–₹500"," &gt;₹500)"))</f>
        <v xml:space="preserve"> &gt;₹500)</v>
      </c>
      <c r="N1165" s="36">
        <v>5999</v>
      </c>
      <c r="O1165" s="36" t="str">
        <f>IF(AmazonProductData[[#This Row],[Discount_percentage]]&gt;=0.5,"50% or More","Less Than 50%")</f>
        <v>Less Than 50%</v>
      </c>
      <c r="P1165" s="27">
        <v>0.49</v>
      </c>
      <c r="Q1165" s="32" t="str">
        <f>IF(AmazonProductData[[#This Row],[Rating]]&lt;3,"Good",IF(AmazonProductData[[#This Row],[Rating]]&lt;=3.9,"Very Good","Excellent"))</f>
        <v>Excellent</v>
      </c>
      <c r="R1165" s="32">
        <f>AmazonProductData[[#This Row],[Rating]]*AmazonProductData[[#This Row],[Rating_count]]</f>
        <v>3108</v>
      </c>
      <c r="S1165" s="17">
        <v>4</v>
      </c>
      <c r="T1165" s="17">
        <f>AmazonProductData[[#This Row],[Actual_price]]*AmazonProductData[[#This Row],[Rating_count]]</f>
        <v>4661223</v>
      </c>
      <c r="U1165" s="17" t="str">
        <f>IF(AmazonProductData[[#This Row],[Rating_count]]&lt;1000,"Less than 1k Reviews","More than 1k Reviews")</f>
        <v>Less than 1k Reviews</v>
      </c>
      <c r="V1165" s="20">
        <v>777</v>
      </c>
      <c r="W1165" s="1" t="s">
        <v>4141</v>
      </c>
      <c r="X1165" s="1" t="s">
        <v>5334</v>
      </c>
      <c r="Y1165" s="1" t="s">
        <v>6528</v>
      </c>
      <c r="Z1165" s="1" t="s">
        <v>7722</v>
      </c>
      <c r="AA1165" s="1" t="s">
        <v>8916</v>
      </c>
      <c r="AB1165" s="1" t="s">
        <v>10128</v>
      </c>
      <c r="AC1165" s="2" t="s">
        <v>11541</v>
      </c>
      <c r="AD1165" s="4" t="s">
        <v>13005</v>
      </c>
    </row>
    <row r="1166" spans="1:30" x14ac:dyDescent="0.35">
      <c r="A1166" s="3" t="s">
        <v>329</v>
      </c>
      <c r="B1166" s="3" t="str">
        <f>PROPER(AmazonProductData[[#This Row],[P_edit_3]])</f>
        <v>Airtel Digitaltv Hd Setup</v>
      </c>
      <c r="C1166" s="3" t="str">
        <f>SUBSTITUTE(AmazonProductData[[#This Row],[P_edit_2]],"/","")</f>
        <v>Airtel DigitalTV HD Setup</v>
      </c>
      <c r="D1166" s="3" t="str">
        <f>SUBSTITUTE(AmazonProductData[[#This Row],[P_edit_1]],"!!","")</f>
        <v>Airtel DigitalTV HD Setup</v>
      </c>
      <c r="E1166" s="3" t="str">
        <f>LEFT(AmazonProductData[[#This Row],[product_name-original]],FIND("~",SUBSTITUTE(AmazonProductData[[#This Row],[product_name-original]]," ","~",4))-1)</f>
        <v>Airtel DigitalTV HD Setup</v>
      </c>
      <c r="F1166" s="1" t="s">
        <v>1678</v>
      </c>
      <c r="G1166" s="1" t="str">
        <f>LEFT(AmazonProductData[[#This Row],[category-orginal]],FIND("|",AmazonProductData[[#This Row],[category-orginal]]))</f>
        <v>Electronics|</v>
      </c>
      <c r="H1166" s="1" t="str">
        <f>SUBSTITUTE(AmazonProductData[[#This Row],[category-old3]], "OfficeProducts", "Office Products")</f>
        <v>Electronics</v>
      </c>
      <c r="I1166" s="1" t="str">
        <f>SUBSTITUTE(AmazonProductData[[#This Row],[Category2]], "&amp;", " &amp; ")</f>
        <v>Electronics</v>
      </c>
      <c r="J1166" s="1" t="str">
        <f>SUBSTITUTE(AmazonProductData[[#This Row],[category-old2]],"|","")</f>
        <v>Electronics</v>
      </c>
      <c r="K1166" s="1" t="s">
        <v>2692</v>
      </c>
      <c r="L1166" s="13">
        <v>197</v>
      </c>
      <c r="M1166" s="13" t="str">
        <f>IF(AmazonProductData[[#This Row],[Actual_price]]&lt;200,"₹200",IF(AmazonProductData[[#This Row],[Actual_price]]&lt;=500,"₹200–₹500"," &gt;₹500)"))</f>
        <v>₹200–₹500</v>
      </c>
      <c r="N1166" s="36">
        <v>499</v>
      </c>
      <c r="O1166" s="36" t="str">
        <f>IF(AmazonProductData[[#This Row],[Discount_percentage]]&gt;=0.5,"50% or More","Less Than 50%")</f>
        <v>50% or More</v>
      </c>
      <c r="P1166" s="27">
        <v>0.61</v>
      </c>
      <c r="Q1166" s="32" t="str">
        <f>IF(AmazonProductData[[#This Row],[Rating]]&lt;3,"Good",IF(AmazonProductData[[#This Row],[Rating]]&lt;=3.9,"Very Good","Excellent"))</f>
        <v>Very Good</v>
      </c>
      <c r="R1166" s="32">
        <f>AmazonProductData[[#This Row],[Rating]]*AmazonProductData[[#This Row],[Rating_count]]</f>
        <v>516.79999999999995</v>
      </c>
      <c r="S1166" s="17">
        <v>3.8</v>
      </c>
      <c r="T1166" s="17">
        <f>AmazonProductData[[#This Row],[Actual_price]]*AmazonProductData[[#This Row],[Rating_count]]</f>
        <v>67864</v>
      </c>
      <c r="U1166" s="17" t="str">
        <f>IF(AmazonProductData[[#This Row],[Rating_count]]&lt;1000,"Less than 1k Reviews","More than 1k Reviews")</f>
        <v>Less than 1k Reviews</v>
      </c>
      <c r="V1166" s="20">
        <v>136</v>
      </c>
      <c r="W1166" s="1" t="s">
        <v>3210</v>
      </c>
      <c r="X1166" s="1" t="s">
        <v>4441</v>
      </c>
      <c r="Y1166" s="1" t="s">
        <v>5635</v>
      </c>
      <c r="Z1166" s="1" t="s">
        <v>6829</v>
      </c>
      <c r="AA1166" s="1" t="s">
        <v>8023</v>
      </c>
      <c r="AB1166" s="1" t="s">
        <v>9227</v>
      </c>
      <c r="AC1166" s="2" t="s">
        <v>10503</v>
      </c>
      <c r="AD1166" s="4" t="s">
        <v>11921</v>
      </c>
    </row>
    <row r="1167" spans="1:30" hidden="1" x14ac:dyDescent="0.35">
      <c r="A1167" s="3" t="s">
        <v>1054</v>
      </c>
      <c r="B1167" s="3" t="str">
        <f>PROPER(AmazonProductData[[#This Row],[P_edit_3]])</f>
        <v>Agaro 33398 Rapid 1000-Watt,</v>
      </c>
      <c r="C1167" s="3" t="str">
        <f>SUBSTITUTE(AmazonProductData[[#This Row],[P_edit_2]],"/","")</f>
        <v>AGARO 33398 Rapid 1000-Watt,</v>
      </c>
      <c r="D1167" s="3" t="str">
        <f>SUBSTITUTE(AmazonProductData[[#This Row],[P_edit_1]],"!!","")</f>
        <v>AGARO 33398 Rapid 1000-Watt,</v>
      </c>
      <c r="E1167" s="3" t="str">
        <f>LEFT(AmazonProductData[[#This Row],[product_name-original]],FIND("~",SUBSTITUTE(AmazonProductData[[#This Row],[product_name-original]]," ","~",4))-1)</f>
        <v>AGARO 33398 Rapid 1000-Watt,</v>
      </c>
      <c r="F1167" s="1" t="s">
        <v>2391</v>
      </c>
      <c r="G1167" s="1" t="str">
        <f>LEFT(AmazonProductData[[#This Row],[category-orginal]],FIND("|",AmazonProductData[[#This Row],[category-orginal]]))</f>
        <v>Home&amp;Kitchen|</v>
      </c>
      <c r="H1167" s="1" t="str">
        <f>SUBSTITUTE(AmazonProductData[[#This Row],[category-old3]], "OfficeProducts", "Office Products")</f>
        <v>Home &amp; Kitchen</v>
      </c>
      <c r="I1167" s="1" t="str">
        <f>SUBSTITUTE(AmazonProductData[[#This Row],[Category2]], "&amp;", " &amp; ")</f>
        <v>Home &amp; Kitchen</v>
      </c>
      <c r="J1167" s="1" t="str">
        <f>SUBSTITUTE(AmazonProductData[[#This Row],[category-old2]],"|","")</f>
        <v>Home&amp;Kitchen</v>
      </c>
      <c r="K1167" s="1" t="s">
        <v>2868</v>
      </c>
      <c r="L1167" s="13">
        <v>3199</v>
      </c>
      <c r="M1167" s="13" t="str">
        <f>IF(AmazonProductData[[#This Row],[Actual_price]]&lt;200,"₹200",IF(AmazonProductData[[#This Row],[Actual_price]]&lt;=500,"₹200–₹500"," &gt;₹500)"))</f>
        <v xml:space="preserve"> &gt;₹500)</v>
      </c>
      <c r="N1167" s="36">
        <v>5999</v>
      </c>
      <c r="O1167" s="36" t="str">
        <f>IF(AmazonProductData[[#This Row],[Discount_percentage]]&gt;=0.5,"50% or More","Less Than 50%")</f>
        <v>Less Than 50%</v>
      </c>
      <c r="P1167" s="27">
        <v>0.47</v>
      </c>
      <c r="Q1167" s="32" t="str">
        <f>IF(AmazonProductData[[#This Row],[Rating]]&lt;3,"Good",IF(AmazonProductData[[#This Row],[Rating]]&lt;=3.9,"Very Good","Excellent"))</f>
        <v>Excellent</v>
      </c>
      <c r="R1167" s="32">
        <f>AmazonProductData[[#This Row],[Rating]]*AmazonProductData[[#This Row],[Rating_count]]</f>
        <v>12968</v>
      </c>
      <c r="S1167" s="17">
        <v>4</v>
      </c>
      <c r="T1167" s="17">
        <f>AmazonProductData[[#This Row],[Actual_price]]*AmazonProductData[[#This Row],[Rating_count]]</f>
        <v>19448758</v>
      </c>
      <c r="U1167" s="17" t="str">
        <f>IF(AmazonProductData[[#This Row],[Rating_count]]&lt;1000,"Less than 1k Reviews","More than 1k Reviews")</f>
        <v>More than 1k Reviews</v>
      </c>
      <c r="V1167" s="20">
        <v>3242</v>
      </c>
      <c r="W1167" s="1" t="s">
        <v>3897</v>
      </c>
      <c r="X1167" s="1" t="s">
        <v>5089</v>
      </c>
      <c r="Y1167" s="1" t="s">
        <v>6283</v>
      </c>
      <c r="Z1167" s="1" t="s">
        <v>7477</v>
      </c>
      <c r="AA1167" s="1" t="s">
        <v>8671</v>
      </c>
      <c r="AB1167" s="1" t="s">
        <v>9883</v>
      </c>
      <c r="AC1167" s="2" t="s">
        <v>11297</v>
      </c>
      <c r="AD1167" s="4" t="s">
        <v>12760</v>
      </c>
    </row>
    <row r="1168" spans="1:30" x14ac:dyDescent="0.35">
      <c r="A1168" s="3" t="s">
        <v>1313</v>
      </c>
      <c r="B1168" s="3" t="str">
        <f>PROPER(AmazonProductData[[#This Row],[P_edit_3]])</f>
        <v>Activa Easy Mix Nutri</v>
      </c>
      <c r="C1168" s="3" t="str">
        <f>SUBSTITUTE(AmazonProductData[[#This Row],[P_edit_2]],"/","")</f>
        <v>Activa Easy Mix Nutri</v>
      </c>
      <c r="D1168" s="3" t="str">
        <f>SUBSTITUTE(AmazonProductData[[#This Row],[P_edit_1]],"!!","")</f>
        <v>Activa Easy Mix Nutri</v>
      </c>
      <c r="E1168" s="3" t="str">
        <f>LEFT(AmazonProductData[[#This Row],[product_name-original]],FIND("~",SUBSTITUTE(AmazonProductData[[#This Row],[product_name-original]]," ","~",4))-1)</f>
        <v>Activa Easy Mix Nutri</v>
      </c>
      <c r="F1168" s="1" t="s">
        <v>2650</v>
      </c>
      <c r="G1168" s="1" t="str">
        <f>LEFT(AmazonProductData[[#This Row],[category-orginal]],FIND("|",AmazonProductData[[#This Row],[category-orginal]]))</f>
        <v>Home&amp;Kitchen|</v>
      </c>
      <c r="H1168" s="1" t="str">
        <f>SUBSTITUTE(AmazonProductData[[#This Row],[category-old3]], "OfficeProducts", "Office Products")</f>
        <v>Home &amp; Kitchen</v>
      </c>
      <c r="I1168" s="1" t="str">
        <f>SUBSTITUTE(AmazonProductData[[#This Row],[Category2]], "&amp;", " &amp; ")</f>
        <v>Home &amp; Kitchen</v>
      </c>
      <c r="J1168" s="1" t="str">
        <f>SUBSTITUTE(AmazonProductData[[#This Row],[category-old2]],"|","")</f>
        <v>Home&amp;Kitchen</v>
      </c>
      <c r="K1168" s="1" t="s">
        <v>2839</v>
      </c>
      <c r="L1168" s="13">
        <v>1199</v>
      </c>
      <c r="M1168" s="13" t="str">
        <f>IF(AmazonProductData[[#This Row],[Actual_price]]&lt;200,"₹200",IF(AmazonProductData[[#This Row],[Actual_price]]&lt;=500,"₹200–₹500"," &gt;₹500)"))</f>
        <v xml:space="preserve"> &gt;₹500)</v>
      </c>
      <c r="N1168" s="36">
        <v>2990</v>
      </c>
      <c r="O1168" s="36" t="str">
        <f>IF(AmazonProductData[[#This Row],[Discount_percentage]]&gt;=0.5,"50% or More","Less Than 50%")</f>
        <v>50% or More</v>
      </c>
      <c r="P1168" s="27">
        <v>0.6</v>
      </c>
      <c r="Q1168" s="32" t="str">
        <f>IF(AmazonProductData[[#This Row],[Rating]]&lt;3,"Good",IF(AmazonProductData[[#This Row],[Rating]]&lt;=3.9,"Very Good","Excellent"))</f>
        <v>Very Good</v>
      </c>
      <c r="R1168" s="32">
        <f>AmazonProductData[[#This Row],[Rating]]*AmazonProductData[[#This Row],[Rating_count]]</f>
        <v>505.4</v>
      </c>
      <c r="S1168" s="17">
        <v>3.8</v>
      </c>
      <c r="T1168" s="17">
        <f>AmazonProductData[[#This Row],[Actual_price]]*AmazonProductData[[#This Row],[Rating_count]]</f>
        <v>397670</v>
      </c>
      <c r="U1168" s="17" t="str">
        <f>IF(AmazonProductData[[#This Row],[Rating_count]]&lt;1000,"Less than 1k Reviews","More than 1k Reviews")</f>
        <v>Less than 1k Reviews</v>
      </c>
      <c r="V1168" s="20">
        <v>133</v>
      </c>
      <c r="W1168" s="1" t="s">
        <v>4155</v>
      </c>
      <c r="X1168" s="1" t="s">
        <v>5348</v>
      </c>
      <c r="Y1168" s="1" t="s">
        <v>6542</v>
      </c>
      <c r="Z1168" s="1" t="s">
        <v>7736</v>
      </c>
      <c r="AA1168" s="1" t="s">
        <v>8930</v>
      </c>
      <c r="AB1168" s="1" t="s">
        <v>10142</v>
      </c>
      <c r="AC1168" s="2" t="s">
        <v>11555</v>
      </c>
      <c r="AD1168" s="4" t="s">
        <v>13019</v>
      </c>
    </row>
    <row r="1169" spans="1:30" x14ac:dyDescent="0.35">
      <c r="A1169" s="3" t="s">
        <v>119</v>
      </c>
      <c r="B1169" s="3" t="str">
        <f>PROPER(AmazonProductData[[#This Row],[P_edit_3]])</f>
        <v>Portronics Konnect Spydr 31</v>
      </c>
      <c r="C1169" s="3" t="str">
        <f>SUBSTITUTE(AmazonProductData[[#This Row],[P_edit_2]],"/","")</f>
        <v>Portronics Konnect Spydr 31</v>
      </c>
      <c r="D1169" s="3" t="str">
        <f>SUBSTITUTE(AmazonProductData[[#This Row],[P_edit_1]],"!!","")</f>
        <v>Portronics Konnect Spydr 31</v>
      </c>
      <c r="E1169" s="3" t="str">
        <f>LEFT(AmazonProductData[[#This Row],[product_name-original]],FIND("~",SUBSTITUTE(AmazonProductData[[#This Row],[product_name-original]]," ","~",4))-1)</f>
        <v>Portronics Konnect Spydr 31</v>
      </c>
      <c r="F1169" s="1" t="s">
        <v>1470</v>
      </c>
      <c r="G1169" s="1" t="str">
        <f>LEFT(AmazonProductData[[#This Row],[category-orginal]],FIND("|",AmazonProductData[[#This Row],[category-orginal]]))</f>
        <v>Computers&amp;Accessories|</v>
      </c>
      <c r="H1169" s="1" t="str">
        <f>SUBSTITUTE(AmazonProductData[[#This Row],[category-old3]], "OfficeProducts", "Office Products")</f>
        <v>Computers &amp; Accessories</v>
      </c>
      <c r="I1169" s="1" t="str">
        <f>SUBSTITUTE(AmazonProductData[[#This Row],[Category2]], "&amp;", " &amp; ")</f>
        <v>Computers &amp; Accessories</v>
      </c>
      <c r="J1169" s="1" t="str">
        <f>SUBSTITUTE(AmazonProductData[[#This Row],[category-old2]],"|","")</f>
        <v>Computers&amp;Accessories</v>
      </c>
      <c r="K1169" s="1" t="s">
        <v>2688</v>
      </c>
      <c r="L1169" s="13">
        <v>228</v>
      </c>
      <c r="M1169" s="13" t="str">
        <f>IF(AmazonProductData[[#This Row],[Actual_price]]&lt;200,"₹200",IF(AmazonProductData[[#This Row],[Actual_price]]&lt;=500,"₹200–₹500"," &gt;₹500)"))</f>
        <v xml:space="preserve"> &gt;₹500)</v>
      </c>
      <c r="N1169" s="36">
        <v>899</v>
      </c>
      <c r="O1169" s="36" t="str">
        <f>IF(AmazonProductData[[#This Row],[Discount_percentage]]&gt;=0.5,"50% or More","Less Than 50%")</f>
        <v>50% or More</v>
      </c>
      <c r="P1169" s="27">
        <v>0.75</v>
      </c>
      <c r="Q1169" s="32" t="str">
        <f>IF(AmazonProductData[[#This Row],[Rating]]&lt;3,"Good",IF(AmazonProductData[[#This Row],[Rating]]&lt;=3.9,"Very Good","Excellent"))</f>
        <v>Very Good</v>
      </c>
      <c r="R1169" s="32">
        <f>AmazonProductData[[#This Row],[Rating]]*AmazonProductData[[#This Row],[Rating_count]]</f>
        <v>501.59999999999997</v>
      </c>
      <c r="S1169" s="17">
        <v>3.8</v>
      </c>
      <c r="T1169" s="17">
        <f>AmazonProductData[[#This Row],[Actual_price]]*AmazonProductData[[#This Row],[Rating_count]]</f>
        <v>118668</v>
      </c>
      <c r="U1169" s="17" t="str">
        <f>IF(AmazonProductData[[#This Row],[Rating_count]]&lt;1000,"Less than 1k Reviews","More than 1k Reviews")</f>
        <v>Less than 1k Reviews</v>
      </c>
      <c r="V1169" s="20">
        <v>132</v>
      </c>
      <c r="W1169" s="1" t="s">
        <v>3014</v>
      </c>
      <c r="X1169" s="1" t="s">
        <v>4285</v>
      </c>
      <c r="Y1169" s="1" t="s">
        <v>5479</v>
      </c>
      <c r="Z1169" s="1" t="s">
        <v>6673</v>
      </c>
      <c r="AA1169" s="1" t="s">
        <v>7867</v>
      </c>
      <c r="AB1169" s="1" t="s">
        <v>9067</v>
      </c>
      <c r="AC1169" s="2" t="s">
        <v>10297</v>
      </c>
      <c r="AD1169" s="4" t="s">
        <v>11711</v>
      </c>
    </row>
    <row r="1170" spans="1:30" x14ac:dyDescent="0.35">
      <c r="A1170" s="3" t="s">
        <v>308</v>
      </c>
      <c r="B1170" s="3" t="str">
        <f>PROPER(AmazonProductData[[#This Row],[P_edit_3]])</f>
        <v>Sansui 80Cm (32 Inches)</v>
      </c>
      <c r="C1170" s="3" t="str">
        <f>SUBSTITUTE(AmazonProductData[[#This Row],[P_edit_2]],"/","")</f>
        <v>Sansui 80cm (32 inches)</v>
      </c>
      <c r="D1170" s="3" t="str">
        <f>SUBSTITUTE(AmazonProductData[[#This Row],[P_edit_1]],"!!","")</f>
        <v>Sansui 80cm (32 inches)</v>
      </c>
      <c r="E1170" s="3" t="str">
        <f>LEFT(AmazonProductData[[#This Row],[product_name-original]],FIND("~",SUBSTITUTE(AmazonProductData[[#This Row],[product_name-original]]," ","~",4))-1)</f>
        <v>Sansui 80cm (32 inches)</v>
      </c>
      <c r="F1170" s="1" t="s">
        <v>1657</v>
      </c>
      <c r="G1170" s="1" t="str">
        <f>LEFT(AmazonProductData[[#This Row],[category-orginal]],FIND("|",AmazonProductData[[#This Row],[category-orginal]]))</f>
        <v>Electronics|</v>
      </c>
      <c r="H1170" s="1" t="str">
        <f>SUBSTITUTE(AmazonProductData[[#This Row],[category-old3]], "OfficeProducts", "Office Products")</f>
        <v>Electronics</v>
      </c>
      <c r="I1170" s="1" t="str">
        <f>SUBSTITUTE(AmazonProductData[[#This Row],[Category2]], "&amp;", " &amp; ")</f>
        <v>Electronics</v>
      </c>
      <c r="J1170" s="1" t="str">
        <f>SUBSTITUTE(AmazonProductData[[#This Row],[category-old2]],"|","")</f>
        <v>Electronics</v>
      </c>
      <c r="K1170" s="1" t="s">
        <v>2691</v>
      </c>
      <c r="L1170" s="13">
        <v>10990</v>
      </c>
      <c r="M1170" s="13" t="str">
        <f>IF(AmazonProductData[[#This Row],[Actual_price]]&lt;200,"₹200",IF(AmazonProductData[[#This Row],[Actual_price]]&lt;=500,"₹200–₹500"," &gt;₹500)"))</f>
        <v xml:space="preserve"> &gt;₹500)</v>
      </c>
      <c r="N1170" s="36">
        <v>19990</v>
      </c>
      <c r="O1170" s="36" t="str">
        <f>IF(AmazonProductData[[#This Row],[Discount_percentage]]&gt;=0.5,"50% or More","Less Than 50%")</f>
        <v>Less Than 50%</v>
      </c>
      <c r="P1170" s="27">
        <v>0.45</v>
      </c>
      <c r="Q1170" s="32" t="str">
        <f>IF(AmazonProductData[[#This Row],[Rating]]&lt;3,"Good",IF(AmazonProductData[[#This Row],[Rating]]&lt;=3.9,"Very Good","Excellent"))</f>
        <v>Very Good</v>
      </c>
      <c r="R1170" s="32">
        <f>AmazonProductData[[#This Row],[Rating]]*AmazonProductData[[#This Row],[Rating_count]]</f>
        <v>477.3</v>
      </c>
      <c r="S1170" s="17">
        <v>3.7</v>
      </c>
      <c r="T1170" s="17">
        <f>AmazonProductData[[#This Row],[Actual_price]]*AmazonProductData[[#This Row],[Rating_count]]</f>
        <v>2578710</v>
      </c>
      <c r="U1170" s="17" t="str">
        <f>IF(AmazonProductData[[#This Row],[Rating_count]]&lt;1000,"Less than 1k Reviews","More than 1k Reviews")</f>
        <v>Less than 1k Reviews</v>
      </c>
      <c r="V1170" s="20">
        <v>129</v>
      </c>
      <c r="W1170" s="1" t="s">
        <v>3189</v>
      </c>
      <c r="X1170" s="1" t="s">
        <v>4424</v>
      </c>
      <c r="Y1170" s="1" t="s">
        <v>5618</v>
      </c>
      <c r="Z1170" s="1" t="s">
        <v>6812</v>
      </c>
      <c r="AA1170" s="1" t="s">
        <v>8006</v>
      </c>
      <c r="AB1170" s="1" t="s">
        <v>9210</v>
      </c>
      <c r="AC1170" s="2" t="s">
        <v>10482</v>
      </c>
      <c r="AD1170" s="4" t="s">
        <v>11900</v>
      </c>
    </row>
    <row r="1171" spans="1:30" hidden="1" x14ac:dyDescent="0.35">
      <c r="A1171" s="3" t="s">
        <v>375</v>
      </c>
      <c r="B1171" s="3" t="str">
        <f>PROPER(AmazonProductData[[#This Row],[P_edit_3]])</f>
        <v>Noise Colorfit Pro 4</v>
      </c>
      <c r="C1171" s="3" t="str">
        <f>SUBSTITUTE(AmazonProductData[[#This Row],[P_edit_2]],"/","")</f>
        <v>Noise ColorFit Pro 4</v>
      </c>
      <c r="D1171" s="3" t="str">
        <f>SUBSTITUTE(AmazonProductData[[#This Row],[P_edit_1]],"!!","")</f>
        <v>Noise ColorFit Pro 4</v>
      </c>
      <c r="E1171" s="3" t="str">
        <f>LEFT(AmazonProductData[[#This Row],[product_name-original]],FIND("~",SUBSTITUTE(AmazonProductData[[#This Row],[product_name-original]]," ","~",4))-1)</f>
        <v>Noise ColorFit Pro 4</v>
      </c>
      <c r="F1171" s="1" t="s">
        <v>1721</v>
      </c>
      <c r="G1171" s="1" t="str">
        <f>LEFT(AmazonProductData[[#This Row],[category-orginal]],FIND("|",AmazonProductData[[#This Row],[category-orginal]]))</f>
        <v>Electronics|</v>
      </c>
      <c r="H1171" s="1" t="str">
        <f>SUBSTITUTE(AmazonProductData[[#This Row],[category-old3]], "OfficeProducts", "Office Products")</f>
        <v>Electronics</v>
      </c>
      <c r="I1171" s="1" t="str">
        <f>SUBSTITUTE(AmazonProductData[[#This Row],[Category2]], "&amp;", " &amp; ")</f>
        <v>Electronics</v>
      </c>
      <c r="J1171" s="1" t="str">
        <f>SUBSTITUTE(AmazonProductData[[#This Row],[category-old2]],"|","")</f>
        <v>Electronics</v>
      </c>
      <c r="K1171" s="1" t="s">
        <v>2707</v>
      </c>
      <c r="L1171" s="13">
        <v>2998</v>
      </c>
      <c r="M1171" s="13" t="str">
        <f>IF(AmazonProductData[[#This Row],[Actual_price]]&lt;200,"₹200",IF(AmazonProductData[[#This Row],[Actual_price]]&lt;=500,"₹200–₹500"," &gt;₹500)"))</f>
        <v xml:space="preserve"> &gt;₹500)</v>
      </c>
      <c r="N1171" s="36">
        <v>5999</v>
      </c>
      <c r="O1171" s="36" t="str">
        <f>IF(AmazonProductData[[#This Row],[Discount_percentage]]&gt;=0.5,"50% or More","Less Than 50%")</f>
        <v>50% or More</v>
      </c>
      <c r="P1171" s="27">
        <v>0.5</v>
      </c>
      <c r="Q1171" s="32" t="str">
        <f>IF(AmazonProductData[[#This Row],[Rating]]&lt;3,"Good",IF(AmazonProductData[[#This Row],[Rating]]&lt;=3.9,"Very Good","Excellent"))</f>
        <v>Excellent</v>
      </c>
      <c r="R1171" s="32">
        <f>AmazonProductData[[#This Row],[Rating]]*AmazonProductData[[#This Row],[Rating_count]]</f>
        <v>21233.899999999998</v>
      </c>
      <c r="S1171" s="17">
        <v>4.0999999999999996</v>
      </c>
      <c r="T1171" s="17">
        <f>AmazonProductData[[#This Row],[Actual_price]]*AmazonProductData[[#This Row],[Rating_count]]</f>
        <v>31068821</v>
      </c>
      <c r="U1171" s="17" t="str">
        <f>IF(AmazonProductData[[#This Row],[Rating_count]]&lt;1000,"Less than 1k Reviews","More than 1k Reviews")</f>
        <v>More than 1k Reviews</v>
      </c>
      <c r="V1171" s="20">
        <v>5179</v>
      </c>
      <c r="W1171" s="1" t="s">
        <v>3250</v>
      </c>
      <c r="X1171" s="1" t="s">
        <v>4473</v>
      </c>
      <c r="Y1171" s="1" t="s">
        <v>5667</v>
      </c>
      <c r="Z1171" s="1" t="s">
        <v>6861</v>
      </c>
      <c r="AA1171" s="1" t="s">
        <v>8055</v>
      </c>
      <c r="AB1171" s="1" t="s">
        <v>9260</v>
      </c>
      <c r="AC1171" s="2" t="s">
        <v>10550</v>
      </c>
      <c r="AD1171" s="4" t="s">
        <v>11968</v>
      </c>
    </row>
    <row r="1172" spans="1:30" hidden="1" x14ac:dyDescent="0.35">
      <c r="A1172" s="3" t="s">
        <v>375</v>
      </c>
      <c r="B1172" s="3" t="str">
        <f>PROPER(AmazonProductData[[#This Row],[P_edit_3]])</f>
        <v>Noise Colorfit Pro 4</v>
      </c>
      <c r="C1172" s="3" t="str">
        <f>SUBSTITUTE(AmazonProductData[[#This Row],[P_edit_2]],"/","")</f>
        <v>Noise ColorFit Pro 4</v>
      </c>
      <c r="D1172" s="3" t="str">
        <f>SUBSTITUTE(AmazonProductData[[#This Row],[P_edit_1]],"!!","")</f>
        <v>Noise ColorFit Pro 4</v>
      </c>
      <c r="E1172" s="3" t="str">
        <f>LEFT(AmazonProductData[[#This Row],[product_name-original]],FIND("~",SUBSTITUTE(AmazonProductData[[#This Row],[product_name-original]]," ","~",4))-1)</f>
        <v>Noise ColorFit Pro 4</v>
      </c>
      <c r="F1172" s="1" t="s">
        <v>1721</v>
      </c>
      <c r="G1172" s="1" t="str">
        <f>LEFT(AmazonProductData[[#This Row],[category-orginal]],FIND("|",AmazonProductData[[#This Row],[category-orginal]]))</f>
        <v>Electronics|</v>
      </c>
      <c r="H1172" s="1" t="str">
        <f>SUBSTITUTE(AmazonProductData[[#This Row],[category-old3]], "OfficeProducts", "Office Products")</f>
        <v>Electronics</v>
      </c>
      <c r="I1172" s="1" t="str">
        <f>SUBSTITUTE(AmazonProductData[[#This Row],[Category2]], "&amp;", " &amp; ")</f>
        <v>Electronics</v>
      </c>
      <c r="J1172" s="1" t="str">
        <f>SUBSTITUTE(AmazonProductData[[#This Row],[category-old2]],"|","")</f>
        <v>Electronics</v>
      </c>
      <c r="K1172" s="1" t="s">
        <v>2707</v>
      </c>
      <c r="L1172" s="13">
        <v>2998</v>
      </c>
      <c r="M1172" s="13" t="str">
        <f>IF(AmazonProductData[[#This Row],[Actual_price]]&lt;200,"₹200",IF(AmazonProductData[[#This Row],[Actual_price]]&lt;=500,"₹200–₹500"," &gt;₹500)"))</f>
        <v xml:space="preserve"> &gt;₹500)</v>
      </c>
      <c r="N1172" s="36">
        <v>5999</v>
      </c>
      <c r="O1172" s="36" t="str">
        <f>IF(AmazonProductData[[#This Row],[Discount_percentage]]&gt;=0.5,"50% or More","Less Than 50%")</f>
        <v>50% or More</v>
      </c>
      <c r="P1172" s="27">
        <v>0.5</v>
      </c>
      <c r="Q1172" s="32" t="str">
        <f>IF(AmazonProductData[[#This Row],[Rating]]&lt;3,"Good",IF(AmazonProductData[[#This Row],[Rating]]&lt;=3.9,"Very Good","Excellent"))</f>
        <v>Excellent</v>
      </c>
      <c r="R1172" s="32">
        <f>AmazonProductData[[#This Row],[Rating]]*AmazonProductData[[#This Row],[Rating_count]]</f>
        <v>21233.899999999998</v>
      </c>
      <c r="S1172" s="17">
        <v>4.0999999999999996</v>
      </c>
      <c r="T1172" s="17">
        <f>AmazonProductData[[#This Row],[Actual_price]]*AmazonProductData[[#This Row],[Rating_count]]</f>
        <v>31068821</v>
      </c>
      <c r="U1172" s="17" t="str">
        <f>IF(AmazonProductData[[#This Row],[Rating_count]]&lt;1000,"Less than 1k Reviews","More than 1k Reviews")</f>
        <v>More than 1k Reviews</v>
      </c>
      <c r="V1172" s="20">
        <v>5179</v>
      </c>
      <c r="W1172" s="1" t="s">
        <v>3250</v>
      </c>
      <c r="X1172" s="1" t="s">
        <v>4621</v>
      </c>
      <c r="Y1172" s="1" t="s">
        <v>5815</v>
      </c>
      <c r="Z1172" s="1" t="s">
        <v>7009</v>
      </c>
      <c r="AA1172" s="1" t="s">
        <v>8203</v>
      </c>
      <c r="AB1172" s="1" t="s">
        <v>9410</v>
      </c>
      <c r="AC1172" s="2" t="s">
        <v>10779</v>
      </c>
      <c r="AD1172" s="4" t="s">
        <v>12216</v>
      </c>
    </row>
    <row r="1173" spans="1:30" hidden="1" x14ac:dyDescent="0.35">
      <c r="A1173" s="3" t="s">
        <v>777</v>
      </c>
      <c r="B1173" s="3" t="str">
        <f>PROPER(AmazonProductData[[#This Row],[P_edit_3]])</f>
        <v>Noise Colorfit Ultra Buzz</v>
      </c>
      <c r="C1173" s="3" t="str">
        <f>SUBSTITUTE(AmazonProductData[[#This Row],[P_edit_2]],"/","")</f>
        <v>Noise ColorFit Ultra Buzz</v>
      </c>
      <c r="D1173" s="3" t="str">
        <f>SUBSTITUTE(AmazonProductData[[#This Row],[P_edit_1]],"!!","")</f>
        <v>Noise ColorFit Ultra Buzz</v>
      </c>
      <c r="E1173" s="3" t="str">
        <f>LEFT(AmazonProductData[[#This Row],[product_name-original]],FIND("~",SUBSTITUTE(AmazonProductData[[#This Row],[product_name-original]]," ","~",4))-1)</f>
        <v>Noise ColorFit Ultra Buzz</v>
      </c>
      <c r="F1173" s="1" t="s">
        <v>2114</v>
      </c>
      <c r="G1173" s="1" t="str">
        <f>LEFT(AmazonProductData[[#This Row],[category-orginal]],FIND("|",AmazonProductData[[#This Row],[category-orginal]]))</f>
        <v>Electronics|</v>
      </c>
      <c r="H1173" s="1" t="str">
        <f>SUBSTITUTE(AmazonProductData[[#This Row],[category-old3]], "OfficeProducts", "Office Products")</f>
        <v>Electronics</v>
      </c>
      <c r="I1173" s="1" t="str">
        <f>SUBSTITUTE(AmazonProductData[[#This Row],[Category2]], "&amp;", " &amp; ")</f>
        <v>Electronics</v>
      </c>
      <c r="J1173" s="1" t="str">
        <f>SUBSTITUTE(AmazonProductData[[#This Row],[category-old2]],"|","")</f>
        <v>Electronics</v>
      </c>
      <c r="K1173" s="1" t="s">
        <v>2707</v>
      </c>
      <c r="L1173" s="13">
        <v>2499</v>
      </c>
      <c r="M1173" s="13" t="str">
        <f>IF(AmazonProductData[[#This Row],[Actual_price]]&lt;200,"₹200",IF(AmazonProductData[[#This Row],[Actual_price]]&lt;=500,"₹200–₹500"," &gt;₹500)"))</f>
        <v xml:space="preserve"> &gt;₹500)</v>
      </c>
      <c r="N1173" s="36">
        <v>5999</v>
      </c>
      <c r="O1173" s="36" t="str">
        <f>IF(AmazonProductData[[#This Row],[Discount_percentage]]&gt;=0.5,"50% or More","Less Than 50%")</f>
        <v>50% or More</v>
      </c>
      <c r="P1173" s="27">
        <v>0.57999999999999996</v>
      </c>
      <c r="Q1173" s="32" t="str">
        <f>IF(AmazonProductData[[#This Row],[Rating]]&lt;3,"Good",IF(AmazonProductData[[#This Row],[Rating]]&lt;=3.9,"Very Good","Excellent"))</f>
        <v>Excellent</v>
      </c>
      <c r="R1173" s="32">
        <f>AmazonProductData[[#This Row],[Rating]]*AmazonProductData[[#This Row],[Rating_count]]</f>
        <v>23993.199999999997</v>
      </c>
      <c r="S1173" s="17">
        <v>4.0999999999999996</v>
      </c>
      <c r="T1173" s="17">
        <f>AmazonProductData[[#This Row],[Actual_price]]*AmazonProductData[[#This Row],[Rating_count]]</f>
        <v>35106148</v>
      </c>
      <c r="U1173" s="17" t="str">
        <f>IF(AmazonProductData[[#This Row],[Rating_count]]&lt;1000,"Less than 1k Reviews","More than 1k Reviews")</f>
        <v>More than 1k Reviews</v>
      </c>
      <c r="V1173" s="20">
        <v>5852</v>
      </c>
      <c r="W1173" s="1" t="s">
        <v>3623</v>
      </c>
      <c r="X1173" s="1" t="s">
        <v>4816</v>
      </c>
      <c r="Y1173" s="1" t="s">
        <v>6010</v>
      </c>
      <c r="Z1173" s="1" t="s">
        <v>7204</v>
      </c>
      <c r="AA1173" s="1" t="s">
        <v>8398</v>
      </c>
      <c r="AB1173" s="1" t="s">
        <v>9608</v>
      </c>
      <c r="AC1173" s="2" t="s">
        <v>11002</v>
      </c>
      <c r="AD1173" s="4" t="s">
        <v>12454</v>
      </c>
    </row>
    <row r="1174" spans="1:30" hidden="1" x14ac:dyDescent="0.35">
      <c r="A1174" s="3" t="s">
        <v>806</v>
      </c>
      <c r="B1174" s="3" t="str">
        <f>PROPER(AmazonProductData[[#This Row],[P_edit_3]])</f>
        <v>Tukzer Stylus Pen, Ipad</v>
      </c>
      <c r="C1174" s="3" t="str">
        <f>SUBSTITUTE(AmazonProductData[[#This Row],[P_edit_2]],"/","")</f>
        <v>Tukzer Stylus Pen, iPad</v>
      </c>
      <c r="D1174" s="3" t="str">
        <f>SUBSTITUTE(AmazonProductData[[#This Row],[P_edit_1]],"!!","")</f>
        <v>Tukzer Stylus Pen, iPad</v>
      </c>
      <c r="E1174" s="3" t="str">
        <f>LEFT(AmazonProductData[[#This Row],[product_name-original]],FIND("~",SUBSTITUTE(AmazonProductData[[#This Row],[product_name-original]]," ","~",4))-1)</f>
        <v>Tukzer Stylus Pen, iPad</v>
      </c>
      <c r="F1174" s="1" t="s">
        <v>2143</v>
      </c>
      <c r="G1174" s="1" t="str">
        <f>LEFT(AmazonProductData[[#This Row],[category-orginal]],FIND("|",AmazonProductData[[#This Row],[category-orginal]]))</f>
        <v>Electronics|</v>
      </c>
      <c r="H1174" s="1" t="str">
        <f>SUBSTITUTE(AmazonProductData[[#This Row],[category-old3]], "OfficeProducts", "Office Products")</f>
        <v>Electronics</v>
      </c>
      <c r="I1174" s="1" t="str">
        <f>SUBSTITUTE(AmazonProductData[[#This Row],[Category2]], "&amp;", " &amp; ")</f>
        <v>Electronics</v>
      </c>
      <c r="J1174" s="1" t="str">
        <f>SUBSTITUTE(AmazonProductData[[#This Row],[category-old2]],"|","")</f>
        <v>Electronics</v>
      </c>
      <c r="K1174" s="1" t="s">
        <v>2723</v>
      </c>
      <c r="L1174" s="13">
        <v>2025</v>
      </c>
      <c r="M1174" s="13" t="str">
        <f>IF(AmazonProductData[[#This Row],[Actual_price]]&lt;200,"₹200",IF(AmazonProductData[[#This Row],[Actual_price]]&lt;=500,"₹200–₹500"," &gt;₹500)"))</f>
        <v xml:space="preserve"> &gt;₹500)</v>
      </c>
      <c r="N1174" s="36">
        <v>5999</v>
      </c>
      <c r="O1174" s="36" t="str">
        <f>IF(AmazonProductData[[#This Row],[Discount_percentage]]&gt;=0.5,"50% or More","Less Than 50%")</f>
        <v>50% or More</v>
      </c>
      <c r="P1174" s="27">
        <v>0.66</v>
      </c>
      <c r="Q1174" s="32" t="str">
        <f>IF(AmazonProductData[[#This Row],[Rating]]&lt;3,"Good",IF(AmazonProductData[[#This Row],[Rating]]&lt;=3.9,"Very Good","Excellent"))</f>
        <v>Excellent</v>
      </c>
      <c r="R1174" s="32">
        <f>AmazonProductData[[#This Row],[Rating]]*AmazonProductData[[#This Row],[Rating_count]]</f>
        <v>26178.600000000002</v>
      </c>
      <c r="S1174" s="17">
        <v>4.2</v>
      </c>
      <c r="T1174" s="17">
        <f>AmazonProductData[[#This Row],[Actual_price]]*AmazonProductData[[#This Row],[Rating_count]]</f>
        <v>37391767</v>
      </c>
      <c r="U1174" s="17" t="str">
        <f>IF(AmazonProductData[[#This Row],[Rating_count]]&lt;1000,"Less than 1k Reviews","More than 1k Reviews")</f>
        <v>More than 1k Reviews</v>
      </c>
      <c r="V1174" s="20">
        <v>6233</v>
      </c>
      <c r="W1174" s="1" t="s">
        <v>3651</v>
      </c>
      <c r="X1174" s="1" t="s">
        <v>4845</v>
      </c>
      <c r="Y1174" s="1" t="s">
        <v>6039</v>
      </c>
      <c r="Z1174" s="1" t="s">
        <v>7233</v>
      </c>
      <c r="AA1174" s="1" t="s">
        <v>8427</v>
      </c>
      <c r="AB1174" s="1" t="s">
        <v>9637</v>
      </c>
      <c r="AC1174" s="2" t="s">
        <v>11034</v>
      </c>
      <c r="AD1174" s="4" t="s">
        <v>12488</v>
      </c>
    </row>
    <row r="1175" spans="1:30" hidden="1" x14ac:dyDescent="0.35">
      <c r="A1175" s="3" t="s">
        <v>484</v>
      </c>
      <c r="B1175" s="3" t="str">
        <f>PROPER(AmazonProductData[[#This Row],[P_edit_3]])</f>
        <v>Noise Pulse 2 Max</v>
      </c>
      <c r="C1175" s="3" t="str">
        <f>SUBSTITUTE(AmazonProductData[[#This Row],[P_edit_2]],"/","")</f>
        <v>Noise Pulse 2 Max</v>
      </c>
      <c r="D1175" s="3" t="str">
        <f>SUBSTITUTE(AmazonProductData[[#This Row],[P_edit_1]],"!!","")</f>
        <v>Noise Pulse 2 Max</v>
      </c>
      <c r="E1175" s="3" t="str">
        <f>LEFT(AmazonProductData[[#This Row],[product_name-original]],FIND("~",SUBSTITUTE(AmazonProductData[[#This Row],[product_name-original]]," ","~",4))-1)</f>
        <v>Noise Pulse 2 Max</v>
      </c>
      <c r="F1175" s="1" t="s">
        <v>1824</v>
      </c>
      <c r="G1175" s="1" t="str">
        <f>LEFT(AmazonProductData[[#This Row],[category-orginal]],FIND("|",AmazonProductData[[#This Row],[category-orginal]]))</f>
        <v>Electronics|</v>
      </c>
      <c r="H1175" s="1" t="str">
        <f>SUBSTITUTE(AmazonProductData[[#This Row],[category-old3]], "OfficeProducts", "Office Products")</f>
        <v>Electronics</v>
      </c>
      <c r="I1175" s="1" t="str">
        <f>SUBSTITUTE(AmazonProductData[[#This Row],[Category2]], "&amp;", " &amp; ")</f>
        <v>Electronics</v>
      </c>
      <c r="J1175" s="1" t="str">
        <f>SUBSTITUTE(AmazonProductData[[#This Row],[category-old2]],"|","")</f>
        <v>Electronics</v>
      </c>
      <c r="K1175" s="1" t="s">
        <v>2707</v>
      </c>
      <c r="L1175" s="13">
        <v>2999</v>
      </c>
      <c r="M1175" s="13" t="str">
        <f>IF(AmazonProductData[[#This Row],[Actual_price]]&lt;200,"₹200",IF(AmazonProductData[[#This Row],[Actual_price]]&lt;=500,"₹200–₹500"," &gt;₹500)"))</f>
        <v xml:space="preserve"> &gt;₹500)</v>
      </c>
      <c r="N1175" s="36">
        <v>5999</v>
      </c>
      <c r="O1175" s="36" t="str">
        <f>IF(AmazonProductData[[#This Row],[Discount_percentage]]&gt;=0.5,"50% or More","Less Than 50%")</f>
        <v>50% or More</v>
      </c>
      <c r="P1175" s="27">
        <v>0.5</v>
      </c>
      <c r="Q1175" s="32" t="str">
        <f>IF(AmazonProductData[[#This Row],[Rating]]&lt;3,"Good",IF(AmazonProductData[[#This Row],[Rating]]&lt;=3.9,"Very Good","Excellent"))</f>
        <v>Excellent</v>
      </c>
      <c r="R1175" s="32">
        <f>AmazonProductData[[#This Row],[Rating]]*AmazonProductData[[#This Row],[Rating_count]]</f>
        <v>29306.799999999999</v>
      </c>
      <c r="S1175" s="17">
        <v>4.0999999999999996</v>
      </c>
      <c r="T1175" s="17">
        <f>AmazonProductData[[#This Row],[Actual_price]]*AmazonProductData[[#This Row],[Rating_count]]</f>
        <v>42880852</v>
      </c>
      <c r="U1175" s="17" t="str">
        <f>IF(AmazonProductData[[#This Row],[Rating_count]]&lt;1000,"Less than 1k Reviews","More than 1k Reviews")</f>
        <v>More than 1k Reviews</v>
      </c>
      <c r="V1175" s="20">
        <v>7148</v>
      </c>
      <c r="W1175" s="1" t="s">
        <v>3337</v>
      </c>
      <c r="X1175" s="1" t="s">
        <v>4540</v>
      </c>
      <c r="Y1175" s="1" t="s">
        <v>5734</v>
      </c>
      <c r="Z1175" s="1" t="s">
        <v>6928</v>
      </c>
      <c r="AA1175" s="1" t="s">
        <v>8122</v>
      </c>
      <c r="AB1175" s="1" t="s">
        <v>9329</v>
      </c>
      <c r="AC1175" s="2" t="s">
        <v>10663</v>
      </c>
      <c r="AD1175" s="4" t="s">
        <v>12094</v>
      </c>
    </row>
    <row r="1176" spans="1:30" x14ac:dyDescent="0.35">
      <c r="A1176" s="3" t="s">
        <v>523</v>
      </c>
      <c r="B1176" s="3" t="str">
        <f>PROPER(AmazonProductData[[#This Row],[P_edit_3]])</f>
        <v>Poco C31 (Shadow Gray,</v>
      </c>
      <c r="C1176" s="3" t="str">
        <f>SUBSTITUTE(AmazonProductData[[#This Row],[P_edit_2]],"/","")</f>
        <v>POCO C31 (Shadow Gray,</v>
      </c>
      <c r="D1176" s="3" t="str">
        <f>SUBSTITUTE(AmazonProductData[[#This Row],[P_edit_1]],"!!","")</f>
        <v>POCO C31 (Shadow Gray,</v>
      </c>
      <c r="E1176" s="3" t="str">
        <f>LEFT(AmazonProductData[[#This Row],[product_name-original]],FIND("~",SUBSTITUTE(AmazonProductData[[#This Row],[product_name-original]]," ","~",4))-1)</f>
        <v>POCO C31 (Shadow Gray,</v>
      </c>
      <c r="F1176" s="1" t="s">
        <v>1862</v>
      </c>
      <c r="G1176" s="1" t="str">
        <f>LEFT(AmazonProductData[[#This Row],[category-orginal]],FIND("|",AmazonProductData[[#This Row],[category-orginal]]))</f>
        <v>Electronics|</v>
      </c>
      <c r="H1176" s="1" t="str">
        <f>SUBSTITUTE(AmazonProductData[[#This Row],[category-old3]], "OfficeProducts", "Office Products")</f>
        <v>Electronics</v>
      </c>
      <c r="I1176" s="1" t="str">
        <f>SUBSTITUTE(AmazonProductData[[#This Row],[Category2]], "&amp;", " &amp; ")</f>
        <v>Electronics</v>
      </c>
      <c r="J1176" s="1" t="str">
        <f>SUBSTITUTE(AmazonProductData[[#This Row],[category-old2]],"|","")</f>
        <v>Electronics</v>
      </c>
      <c r="K1176" s="1" t="s">
        <v>2709</v>
      </c>
      <c r="L1176" s="13">
        <v>7998</v>
      </c>
      <c r="M1176" s="13" t="str">
        <f>IF(AmazonProductData[[#This Row],[Actual_price]]&lt;200,"₹200",IF(AmazonProductData[[#This Row],[Actual_price]]&lt;=500,"₹200–₹500"," &gt;₹500)"))</f>
        <v xml:space="preserve"> &gt;₹500)</v>
      </c>
      <c r="N1176" s="36">
        <v>11999</v>
      </c>
      <c r="O1176" s="36" t="str">
        <f>IF(AmazonProductData[[#This Row],[Discount_percentage]]&gt;=0.5,"50% or More","Less Than 50%")</f>
        <v>Less Than 50%</v>
      </c>
      <c r="P1176" s="27">
        <v>0.33</v>
      </c>
      <c r="Q1176" s="32" t="str">
        <f>IF(AmazonProductData[[#This Row],[Rating]]&lt;3,"Good",IF(AmazonProductData[[#This Row],[Rating]]&lt;=3.9,"Very Good","Excellent"))</f>
        <v>Very Good</v>
      </c>
      <c r="R1176" s="32">
        <f>AmazonProductData[[#This Row],[Rating]]*AmazonProductData[[#This Row],[Rating_count]]</f>
        <v>475</v>
      </c>
      <c r="S1176" s="17">
        <v>3.8</v>
      </c>
      <c r="T1176" s="17">
        <f>AmazonProductData[[#This Row],[Actual_price]]*AmazonProductData[[#This Row],[Rating_count]]</f>
        <v>1499875</v>
      </c>
      <c r="U1176" s="17" t="str">
        <f>IF(AmazonProductData[[#This Row],[Rating_count]]&lt;1000,"Less than 1k Reviews","More than 1k Reviews")</f>
        <v>Less than 1k Reviews</v>
      </c>
      <c r="V1176" s="20">
        <v>125</v>
      </c>
      <c r="W1176" s="1" t="s">
        <v>3373</v>
      </c>
      <c r="X1176" s="1" t="s">
        <v>4568</v>
      </c>
      <c r="Y1176" s="1" t="s">
        <v>5762</v>
      </c>
      <c r="Z1176" s="1" t="s">
        <v>6956</v>
      </c>
      <c r="AA1176" s="1" t="s">
        <v>8150</v>
      </c>
      <c r="AB1176" s="1" t="s">
        <v>9357</v>
      </c>
      <c r="AC1176" s="2" t="s">
        <v>10705</v>
      </c>
      <c r="AD1176" s="4" t="s">
        <v>12138</v>
      </c>
    </row>
    <row r="1177" spans="1:30" hidden="1" x14ac:dyDescent="0.35">
      <c r="A1177" s="3" t="s">
        <v>447</v>
      </c>
      <c r="B1177" s="3" t="str">
        <f>PROPER(AmazonProductData[[#This Row],[P_edit_3]])</f>
        <v>Kingone Upgraded Stylus Pen,</v>
      </c>
      <c r="C1177" s="3" t="str">
        <f>SUBSTITUTE(AmazonProductData[[#This Row],[P_edit_2]],"/","")</f>
        <v>KINGONE Upgraded Stylus Pen,</v>
      </c>
      <c r="D1177" s="3" t="str">
        <f>SUBSTITUTE(AmazonProductData[[#This Row],[P_edit_1]],"!!","")</f>
        <v>KINGONE Upgraded Stylus Pen,</v>
      </c>
      <c r="E1177" s="3" t="str">
        <f>LEFT(AmazonProductData[[#This Row],[product_name-original]],FIND("~",SUBSTITUTE(AmazonProductData[[#This Row],[product_name-original]]," ","~",4))-1)</f>
        <v>KINGONE Upgraded Stylus Pen,</v>
      </c>
      <c r="F1177" s="1" t="s">
        <v>1789</v>
      </c>
      <c r="G1177" s="1" t="str">
        <f>LEFT(AmazonProductData[[#This Row],[category-orginal]],FIND("|",AmazonProductData[[#This Row],[category-orginal]]))</f>
        <v>Electronics|</v>
      </c>
      <c r="H1177" s="1" t="str">
        <f>SUBSTITUTE(AmazonProductData[[#This Row],[category-old3]], "OfficeProducts", "Office Products")</f>
        <v>Electronics</v>
      </c>
      <c r="I1177" s="1" t="str">
        <f>SUBSTITUTE(AmazonProductData[[#This Row],[Category2]], "&amp;", " &amp; ")</f>
        <v>Electronics</v>
      </c>
      <c r="J1177" s="1" t="str">
        <f>SUBSTITUTE(AmazonProductData[[#This Row],[category-old2]],"|","")</f>
        <v>Electronics</v>
      </c>
      <c r="K1177" s="1" t="s">
        <v>2723</v>
      </c>
      <c r="L1177" s="13">
        <v>2099</v>
      </c>
      <c r="M1177" s="13" t="str">
        <f>IF(AmazonProductData[[#This Row],[Actual_price]]&lt;200,"₹200",IF(AmazonProductData[[#This Row],[Actual_price]]&lt;=500,"₹200–₹500"," &gt;₹500)"))</f>
        <v xml:space="preserve"> &gt;₹500)</v>
      </c>
      <c r="N1177" s="36">
        <v>5999</v>
      </c>
      <c r="O1177" s="36" t="str">
        <f>IF(AmazonProductData[[#This Row],[Discount_percentage]]&gt;=0.5,"50% or More","Less Than 50%")</f>
        <v>50% or More</v>
      </c>
      <c r="P1177" s="27">
        <v>0.65</v>
      </c>
      <c r="Q1177" s="32" t="str">
        <f>IF(AmazonProductData[[#This Row],[Rating]]&lt;3,"Good",IF(AmazonProductData[[#This Row],[Rating]]&lt;=3.9,"Very Good","Excellent"))</f>
        <v>Excellent</v>
      </c>
      <c r="R1177" s="32">
        <f>AmazonProductData[[#This Row],[Rating]]*AmazonProductData[[#This Row],[Rating_count]]</f>
        <v>73654.7</v>
      </c>
      <c r="S1177" s="17">
        <v>4.3</v>
      </c>
      <c r="T1177" s="17">
        <f>AmazonProductData[[#This Row],[Actual_price]]*AmazonProductData[[#This Row],[Rating_count]]</f>
        <v>102756871</v>
      </c>
      <c r="U1177" s="17" t="str">
        <f>IF(AmazonProductData[[#This Row],[Rating_count]]&lt;1000,"Less than 1k Reviews","More than 1k Reviews")</f>
        <v>More than 1k Reviews</v>
      </c>
      <c r="V1177" s="20">
        <v>17129</v>
      </c>
      <c r="W1177" s="1" t="s">
        <v>3307</v>
      </c>
      <c r="X1177" s="1" t="s">
        <v>4516</v>
      </c>
      <c r="Y1177" s="1" t="s">
        <v>5710</v>
      </c>
      <c r="Z1177" s="1" t="s">
        <v>6904</v>
      </c>
      <c r="AA1177" s="1" t="s">
        <v>8098</v>
      </c>
      <c r="AB1177" s="1" t="s">
        <v>9304</v>
      </c>
      <c r="AC1177" s="2" t="s">
        <v>10625</v>
      </c>
      <c r="AD1177" s="4" t="s">
        <v>12052</v>
      </c>
    </row>
    <row r="1178" spans="1:30" hidden="1" x14ac:dyDescent="0.35">
      <c r="A1178" s="3" t="s">
        <v>447</v>
      </c>
      <c r="B1178" s="3" t="str">
        <f>PROPER(AmazonProductData[[#This Row],[P_edit_3]])</f>
        <v>Kingone Upgraded Stylus Pen,</v>
      </c>
      <c r="C1178" s="3" t="str">
        <f>SUBSTITUTE(AmazonProductData[[#This Row],[P_edit_2]],"/","")</f>
        <v>KINGONE Upgraded Stylus Pen,</v>
      </c>
      <c r="D1178" s="3" t="str">
        <f>SUBSTITUTE(AmazonProductData[[#This Row],[P_edit_1]],"!!","")</f>
        <v>KINGONE Upgraded Stylus Pen,</v>
      </c>
      <c r="E1178" s="3" t="str">
        <f>LEFT(AmazonProductData[[#This Row],[product_name-original]],FIND("~",SUBSTITUTE(AmazonProductData[[#This Row],[product_name-original]]," ","~",4))-1)</f>
        <v>KINGONE Upgraded Stylus Pen,</v>
      </c>
      <c r="F1178" s="1" t="s">
        <v>1789</v>
      </c>
      <c r="G1178" s="1" t="str">
        <f>LEFT(AmazonProductData[[#This Row],[category-orginal]],FIND("|",AmazonProductData[[#This Row],[category-orginal]]))</f>
        <v>Electronics|</v>
      </c>
      <c r="H1178" s="1" t="str">
        <f>SUBSTITUTE(AmazonProductData[[#This Row],[category-old3]], "OfficeProducts", "Office Products")</f>
        <v>Electronics</v>
      </c>
      <c r="I1178" s="1" t="str">
        <f>SUBSTITUTE(AmazonProductData[[#This Row],[Category2]], "&amp;", " &amp; ")</f>
        <v>Electronics</v>
      </c>
      <c r="J1178" s="1" t="str">
        <f>SUBSTITUTE(AmazonProductData[[#This Row],[category-old2]],"|","")</f>
        <v>Electronics</v>
      </c>
      <c r="K1178" s="1" t="s">
        <v>2723</v>
      </c>
      <c r="L1178" s="13">
        <v>2099</v>
      </c>
      <c r="M1178" s="13" t="str">
        <f>IF(AmazonProductData[[#This Row],[Actual_price]]&lt;200,"₹200",IF(AmazonProductData[[#This Row],[Actual_price]]&lt;=500,"₹200–₹500"," &gt;₹500)"))</f>
        <v xml:space="preserve"> &gt;₹500)</v>
      </c>
      <c r="N1178" s="36">
        <v>5999</v>
      </c>
      <c r="O1178" s="36" t="str">
        <f>IF(AmazonProductData[[#This Row],[Discount_percentage]]&gt;=0.5,"50% or More","Less Than 50%")</f>
        <v>50% or More</v>
      </c>
      <c r="P1178" s="27">
        <v>0.65</v>
      </c>
      <c r="Q1178" s="32" t="str">
        <f>IF(AmazonProductData[[#This Row],[Rating]]&lt;3,"Good",IF(AmazonProductData[[#This Row],[Rating]]&lt;=3.9,"Very Good","Excellent"))</f>
        <v>Excellent</v>
      </c>
      <c r="R1178" s="32">
        <f>AmazonProductData[[#This Row],[Rating]]*AmazonProductData[[#This Row],[Rating_count]]</f>
        <v>73654.7</v>
      </c>
      <c r="S1178" s="17">
        <v>4.3</v>
      </c>
      <c r="T1178" s="17">
        <f>AmazonProductData[[#This Row],[Actual_price]]*AmazonProductData[[#This Row],[Rating_count]]</f>
        <v>102756871</v>
      </c>
      <c r="U1178" s="17" t="str">
        <f>IF(AmazonProductData[[#This Row],[Rating_count]]&lt;1000,"Less than 1k Reviews","More than 1k Reviews")</f>
        <v>More than 1k Reviews</v>
      </c>
      <c r="V1178" s="20">
        <v>17129</v>
      </c>
      <c r="W1178" s="1" t="s">
        <v>3307</v>
      </c>
      <c r="X1178" s="1" t="s">
        <v>4516</v>
      </c>
      <c r="Y1178" s="1" t="s">
        <v>5710</v>
      </c>
      <c r="Z1178" s="1" t="s">
        <v>6904</v>
      </c>
      <c r="AA1178" s="1" t="s">
        <v>8098</v>
      </c>
      <c r="AB1178" s="1" t="s">
        <v>9304</v>
      </c>
      <c r="AC1178" s="2" t="s">
        <v>10862</v>
      </c>
      <c r="AD1178" s="4" t="s">
        <v>12305</v>
      </c>
    </row>
    <row r="1179" spans="1:30" hidden="1" x14ac:dyDescent="0.35">
      <c r="A1179" s="3" t="s">
        <v>818</v>
      </c>
      <c r="B1179" s="3" t="str">
        <f>PROPER(AmazonProductData[[#This Row],[P_edit_3]])</f>
        <v>Noise Colorfit Ultra Smart</v>
      </c>
      <c r="C1179" s="3" t="str">
        <f>SUBSTITUTE(AmazonProductData[[#This Row],[P_edit_2]],"/","")</f>
        <v>Noise ColorFit Ultra Smart</v>
      </c>
      <c r="D1179" s="3" t="str">
        <f>SUBSTITUTE(AmazonProductData[[#This Row],[P_edit_1]],"!!","")</f>
        <v>Noise ColorFit Ultra Smart</v>
      </c>
      <c r="E1179" s="3" t="str">
        <f>LEFT(AmazonProductData[[#This Row],[product_name-original]],FIND("~",SUBSTITUTE(AmazonProductData[[#This Row],[product_name-original]]," ","~",4))-1)</f>
        <v>Noise ColorFit Ultra Smart</v>
      </c>
      <c r="F1179" s="1" t="s">
        <v>2155</v>
      </c>
      <c r="G1179" s="1" t="str">
        <f>LEFT(AmazonProductData[[#This Row],[category-orginal]],FIND("|",AmazonProductData[[#This Row],[category-orginal]]))</f>
        <v>Electronics|</v>
      </c>
      <c r="H1179" s="1" t="str">
        <f>SUBSTITUTE(AmazonProductData[[#This Row],[category-old3]], "OfficeProducts", "Office Products")</f>
        <v>Electronics</v>
      </c>
      <c r="I1179" s="1" t="str">
        <f>SUBSTITUTE(AmazonProductData[[#This Row],[Category2]], "&amp;", " &amp; ")</f>
        <v>Electronics</v>
      </c>
      <c r="J1179" s="1" t="str">
        <f>SUBSTITUTE(AmazonProductData[[#This Row],[category-old2]],"|","")</f>
        <v>Electronics</v>
      </c>
      <c r="K1179" s="1" t="s">
        <v>2707</v>
      </c>
      <c r="L1179" s="13">
        <v>2499</v>
      </c>
      <c r="M1179" s="13" t="str">
        <f>IF(AmazonProductData[[#This Row],[Actual_price]]&lt;200,"₹200",IF(AmazonProductData[[#This Row],[Actual_price]]&lt;=500,"₹200–₹500"," &gt;₹500)"))</f>
        <v xml:space="preserve"> &gt;₹500)</v>
      </c>
      <c r="N1179" s="36">
        <v>5999</v>
      </c>
      <c r="O1179" s="36" t="str">
        <f>IF(AmazonProductData[[#This Row],[Discount_percentage]]&gt;=0.5,"50% or More","Less Than 50%")</f>
        <v>50% or More</v>
      </c>
      <c r="P1179" s="27">
        <v>0.57999999999999996</v>
      </c>
      <c r="Q1179" s="32" t="str">
        <f>IF(AmazonProductData[[#This Row],[Rating]]&lt;3,"Good",IF(AmazonProductData[[#This Row],[Rating]]&lt;=3.9,"Very Good","Excellent"))</f>
        <v>Excellent</v>
      </c>
      <c r="R1179" s="32">
        <f>AmazonProductData[[#This Row],[Rating]]*AmazonProductData[[#This Row],[Rating_count]]</f>
        <v>159403.9</v>
      </c>
      <c r="S1179" s="17">
        <v>4.0999999999999996</v>
      </c>
      <c r="T1179" s="17">
        <f>AmazonProductData[[#This Row],[Actual_price]]*AmazonProductData[[#This Row],[Rating_count]]</f>
        <v>233235121</v>
      </c>
      <c r="U1179" s="17" t="str">
        <f>IF(AmazonProductData[[#This Row],[Rating_count]]&lt;1000,"Less than 1k Reviews","More than 1k Reviews")</f>
        <v>More than 1k Reviews</v>
      </c>
      <c r="V1179" s="20">
        <v>38879</v>
      </c>
      <c r="W1179" s="1" t="s">
        <v>3663</v>
      </c>
      <c r="X1179" s="1" t="s">
        <v>4559</v>
      </c>
      <c r="Y1179" s="1" t="s">
        <v>5753</v>
      </c>
      <c r="Z1179" s="1" t="s">
        <v>6947</v>
      </c>
      <c r="AA1179" s="1" t="s">
        <v>8141</v>
      </c>
      <c r="AB1179" s="1" t="s">
        <v>9348</v>
      </c>
      <c r="AC1179" s="2" t="s">
        <v>11048</v>
      </c>
      <c r="AD1179" s="4" t="s">
        <v>12502</v>
      </c>
    </row>
    <row r="1180" spans="1:30" hidden="1" x14ac:dyDescent="0.35">
      <c r="A1180" s="3" t="s">
        <v>822</v>
      </c>
      <c r="B1180" s="3" t="str">
        <f>PROPER(AmazonProductData[[#This Row],[P_edit_3]])</f>
        <v>Mi 360¬∞ Home Security</v>
      </c>
      <c r="C1180" s="3" t="str">
        <f>SUBSTITUTE(AmazonProductData[[#This Row],[P_edit_2]],"/","")</f>
        <v>MI 360¬∞ Home Security</v>
      </c>
      <c r="D1180" s="3" t="str">
        <f>SUBSTITUTE(AmazonProductData[[#This Row],[P_edit_1]],"!!","")</f>
        <v>MI 360¬∞ Home Security</v>
      </c>
      <c r="E1180" s="3" t="str">
        <f>LEFT(AmazonProductData[[#This Row],[product_name-original]],FIND("~",SUBSTITUTE(AmazonProductData[[#This Row],[product_name-original]]," ","~",4))-1)</f>
        <v>MI 360¬∞ Home Security</v>
      </c>
      <c r="F1180" s="1" t="s">
        <v>2159</v>
      </c>
      <c r="G1180" s="1" t="str">
        <f>LEFT(AmazonProductData[[#This Row],[category-orginal]],FIND("|",AmazonProductData[[#This Row],[category-orginal]]))</f>
        <v>Electronics|</v>
      </c>
      <c r="H1180" s="1" t="str">
        <f>SUBSTITUTE(AmazonProductData[[#This Row],[category-old3]], "OfficeProducts", "Office Products")</f>
        <v>Electronics</v>
      </c>
      <c r="I1180" s="1" t="str">
        <f>SUBSTITUTE(AmazonProductData[[#This Row],[Category2]], "&amp;", " &amp; ")</f>
        <v>Electronics</v>
      </c>
      <c r="J1180" s="1" t="str">
        <f>SUBSTITUTE(AmazonProductData[[#This Row],[category-old2]],"|","")</f>
        <v>Electronics</v>
      </c>
      <c r="K1180" s="1" t="s">
        <v>2771</v>
      </c>
      <c r="L1180" s="13">
        <v>4499</v>
      </c>
      <c r="M1180" s="13" t="str">
        <f>IF(AmazonProductData[[#This Row],[Actual_price]]&lt;200,"₹200",IF(AmazonProductData[[#This Row],[Actual_price]]&lt;=500,"₹200–₹500"," &gt;₹500)"))</f>
        <v xml:space="preserve"> &gt;₹500)</v>
      </c>
      <c r="N1180" s="36">
        <v>5999</v>
      </c>
      <c r="O1180" s="36" t="str">
        <f>IF(AmazonProductData[[#This Row],[Discount_percentage]]&gt;=0.5,"50% or More","Less Than 50%")</f>
        <v>Less Than 50%</v>
      </c>
      <c r="P1180" s="27">
        <v>0.25</v>
      </c>
      <c r="Q1180" s="32" t="str">
        <f>IF(AmazonProductData[[#This Row],[Rating]]&lt;3,"Good",IF(AmazonProductData[[#This Row],[Rating]]&lt;=3.9,"Very Good","Excellent"))</f>
        <v>Excellent</v>
      </c>
      <c r="R1180" s="32">
        <f>AmazonProductData[[#This Row],[Rating]]*AmazonProductData[[#This Row],[Rating_count]]</f>
        <v>192192.8</v>
      </c>
      <c r="S1180" s="17">
        <v>4.3</v>
      </c>
      <c r="T1180" s="17">
        <f>AmazonProductData[[#This Row],[Actual_price]]*AmazonProductData[[#This Row],[Rating_count]]</f>
        <v>268131304</v>
      </c>
      <c r="U1180" s="17" t="str">
        <f>IF(AmazonProductData[[#This Row],[Rating_count]]&lt;1000,"Less than 1k Reviews","More than 1k Reviews")</f>
        <v>More than 1k Reviews</v>
      </c>
      <c r="V1180" s="20">
        <v>44696</v>
      </c>
      <c r="W1180" s="1" t="s">
        <v>3667</v>
      </c>
      <c r="X1180" s="1" t="s">
        <v>4859</v>
      </c>
      <c r="Y1180" s="1" t="s">
        <v>6053</v>
      </c>
      <c r="Z1180" s="1" t="s">
        <v>7247</v>
      </c>
      <c r="AA1180" s="1" t="s">
        <v>8441</v>
      </c>
      <c r="AB1180" s="1" t="s">
        <v>9651</v>
      </c>
      <c r="AC1180" s="2" t="s">
        <v>11052</v>
      </c>
      <c r="AD1180" s="4" t="s">
        <v>12506</v>
      </c>
    </row>
    <row r="1181" spans="1:30" x14ac:dyDescent="0.35">
      <c r="A1181" s="3" t="s">
        <v>1039</v>
      </c>
      <c r="B1181" s="3" t="str">
        <f>PROPER(AmazonProductData[[#This Row],[P_edit_3]])</f>
        <v>Portable Lint Remover Pet</v>
      </c>
      <c r="C1181" s="3" t="str">
        <f>SUBSTITUTE(AmazonProductData[[#This Row],[P_edit_2]],"/","")</f>
        <v>Portable Lint Remover Pet</v>
      </c>
      <c r="D1181" s="3" t="str">
        <f>SUBSTITUTE(AmazonProductData[[#This Row],[P_edit_1]],"!!","")</f>
        <v>Portable Lint Remover Pet</v>
      </c>
      <c r="E1181" s="3" t="str">
        <f>LEFT(AmazonProductData[[#This Row],[product_name-original]],FIND("~",SUBSTITUTE(AmazonProductData[[#This Row],[product_name-original]]," ","~",4))-1)</f>
        <v>Portable Lint Remover Pet</v>
      </c>
      <c r="F1181" s="1" t="s">
        <v>2376</v>
      </c>
      <c r="G1181" s="1" t="str">
        <f>LEFT(AmazonProductData[[#This Row],[category-orginal]],FIND("|",AmazonProductData[[#This Row],[category-orginal]]))</f>
        <v>Home&amp;Kitchen|</v>
      </c>
      <c r="H1181" s="1" t="str">
        <f>SUBSTITUTE(AmazonProductData[[#This Row],[category-old3]], "OfficeProducts", "Office Products")</f>
        <v>Home &amp; Kitchen</v>
      </c>
      <c r="I1181" s="1" t="str">
        <f>SUBSTITUTE(AmazonProductData[[#This Row],[Category2]], "&amp;", " &amp; ")</f>
        <v>Home &amp; Kitchen</v>
      </c>
      <c r="J1181" s="1" t="str">
        <f>SUBSTITUTE(AmazonProductData[[#This Row],[category-old2]],"|","")</f>
        <v>Home&amp;Kitchen</v>
      </c>
      <c r="K1181" s="1" t="s">
        <v>2833</v>
      </c>
      <c r="L1181" s="13">
        <v>179</v>
      </c>
      <c r="M1181" s="13" t="str">
        <f>IF(AmazonProductData[[#This Row],[Actual_price]]&lt;200,"₹200",IF(AmazonProductData[[#This Row],[Actual_price]]&lt;=500,"₹200–₹500"," &gt;₹500)"))</f>
        <v xml:space="preserve"> &gt;₹500)</v>
      </c>
      <c r="N1181" s="36">
        <v>799</v>
      </c>
      <c r="O1181" s="36" t="str">
        <f>IF(AmazonProductData[[#This Row],[Discount_percentage]]&gt;=0.5,"50% or More","Less Than 50%")</f>
        <v>50% or More</v>
      </c>
      <c r="P1181" s="27">
        <v>0.78</v>
      </c>
      <c r="Q1181" s="32" t="str">
        <f>IF(AmazonProductData[[#This Row],[Rating]]&lt;3,"Good",IF(AmazonProductData[[#This Row],[Rating]]&lt;=3.9,"Very Good","Excellent"))</f>
        <v>Very Good</v>
      </c>
      <c r="R1181" s="32">
        <f>AmazonProductData[[#This Row],[Rating]]*AmazonProductData[[#This Row],[Rating_count]]</f>
        <v>462</v>
      </c>
      <c r="S1181" s="17">
        <v>3.5</v>
      </c>
      <c r="T1181" s="17">
        <f>AmazonProductData[[#This Row],[Actual_price]]*AmazonProductData[[#This Row],[Rating_count]]</f>
        <v>105468</v>
      </c>
      <c r="U1181" s="17" t="str">
        <f>IF(AmazonProductData[[#This Row],[Rating_count]]&lt;1000,"Less than 1k Reviews","More than 1k Reviews")</f>
        <v>Less than 1k Reviews</v>
      </c>
      <c r="V1181" s="20">
        <v>132</v>
      </c>
      <c r="W1181" s="1" t="s">
        <v>3883</v>
      </c>
      <c r="X1181" s="1" t="s">
        <v>5074</v>
      </c>
      <c r="Y1181" s="1" t="s">
        <v>6268</v>
      </c>
      <c r="Z1181" s="1" t="s">
        <v>7462</v>
      </c>
      <c r="AA1181" s="1" t="s">
        <v>8656</v>
      </c>
      <c r="AB1181" s="1" t="s">
        <v>9868</v>
      </c>
      <c r="AC1181" s="2" t="s">
        <v>11282</v>
      </c>
      <c r="AD1181" s="4" t="s">
        <v>12745</v>
      </c>
    </row>
    <row r="1182" spans="1:30" hidden="1" x14ac:dyDescent="0.35">
      <c r="A1182" s="3" t="s">
        <v>1029</v>
      </c>
      <c r="B1182" s="3" t="str">
        <f>PROPER(AmazonProductData[[#This Row],[P_edit_3]])</f>
        <v>Cookwell Bullet Mixer Grinder</v>
      </c>
      <c r="C1182" s="3" t="str">
        <f>SUBSTITUTE(AmazonProductData[[#This Row],[P_edit_2]],"/","")</f>
        <v>Cookwell Bullet Mixer Grinder</v>
      </c>
      <c r="D1182" s="3" t="str">
        <f>SUBSTITUTE(AmazonProductData[[#This Row],[P_edit_1]],"!!","")</f>
        <v>Cookwell Bullet Mixer Grinder</v>
      </c>
      <c r="E1182" s="3" t="str">
        <f>LEFT(AmazonProductData[[#This Row],[product_name-original]],FIND("~",SUBSTITUTE(AmazonProductData[[#This Row],[product_name-original]]," ","~",4))-1)</f>
        <v>Cookwell Bullet Mixer Grinder</v>
      </c>
      <c r="F1182" s="1" t="s">
        <v>2366</v>
      </c>
      <c r="G1182" s="1" t="str">
        <f>LEFT(AmazonProductData[[#This Row],[category-orginal]],FIND("|",AmazonProductData[[#This Row],[category-orginal]]))</f>
        <v>Home&amp;Kitchen|</v>
      </c>
      <c r="H1182" s="1" t="str">
        <f>SUBSTITUTE(AmazonProductData[[#This Row],[category-old3]], "OfficeProducts", "Office Products")</f>
        <v>Home &amp; Kitchen</v>
      </c>
      <c r="I1182" s="1" t="str">
        <f>SUBSTITUTE(AmazonProductData[[#This Row],[Category2]], "&amp;", " &amp; ")</f>
        <v>Home &amp; Kitchen</v>
      </c>
      <c r="J1182" s="1" t="str">
        <f>SUBSTITUTE(AmazonProductData[[#This Row],[category-old2]],"|","")</f>
        <v>Home&amp;Kitchen</v>
      </c>
      <c r="K1182" s="1" t="s">
        <v>2839</v>
      </c>
      <c r="L1182" s="13">
        <v>2464</v>
      </c>
      <c r="M1182" s="13" t="str">
        <f>IF(AmazonProductData[[#This Row],[Actual_price]]&lt;200,"₹200",IF(AmazonProductData[[#This Row],[Actual_price]]&lt;=500,"₹200–₹500"," &gt;₹500)"))</f>
        <v xml:space="preserve"> &gt;₹500)</v>
      </c>
      <c r="N1182" s="36">
        <v>6000</v>
      </c>
      <c r="O1182" s="36" t="str">
        <f>IF(AmazonProductData[[#This Row],[Discount_percentage]]&gt;=0.5,"50% or More","Less Than 50%")</f>
        <v>50% or More</v>
      </c>
      <c r="P1182" s="27">
        <v>0.59</v>
      </c>
      <c r="Q1182" s="32" t="str">
        <f>IF(AmazonProductData[[#This Row],[Rating]]&lt;3,"Good",IF(AmazonProductData[[#This Row],[Rating]]&lt;=3.9,"Very Good","Excellent"))</f>
        <v>Excellent</v>
      </c>
      <c r="R1182" s="32">
        <f>AmazonProductData[[#This Row],[Rating]]*AmazonProductData[[#This Row],[Rating_count]]</f>
        <v>36350.6</v>
      </c>
      <c r="S1182" s="17">
        <v>4.0999999999999996</v>
      </c>
      <c r="T1182" s="17">
        <f>AmazonProductData[[#This Row],[Actual_price]]*AmazonProductData[[#This Row],[Rating_count]]</f>
        <v>53196000</v>
      </c>
      <c r="U1182" s="17" t="str">
        <f>IF(AmazonProductData[[#This Row],[Rating_count]]&lt;1000,"Less than 1k Reviews","More than 1k Reviews")</f>
        <v>More than 1k Reviews</v>
      </c>
      <c r="V1182" s="20">
        <v>8866</v>
      </c>
      <c r="W1182" s="1" t="s">
        <v>3873</v>
      </c>
      <c r="X1182" s="1" t="s">
        <v>5064</v>
      </c>
      <c r="Y1182" s="1" t="s">
        <v>6258</v>
      </c>
      <c r="Z1182" s="1" t="s">
        <v>7452</v>
      </c>
      <c r="AA1182" s="1" t="s">
        <v>8646</v>
      </c>
      <c r="AB1182" s="1" t="s">
        <v>9858</v>
      </c>
      <c r="AC1182" s="2" t="s">
        <v>11272</v>
      </c>
      <c r="AD1182" s="4" t="s">
        <v>12735</v>
      </c>
    </row>
    <row r="1183" spans="1:30" hidden="1" x14ac:dyDescent="0.35">
      <c r="A1183" s="3" t="s">
        <v>1224</v>
      </c>
      <c r="B1183" s="3" t="str">
        <f>PROPER(AmazonProductData[[#This Row],[P_edit_3]])</f>
        <v>Amazonbasics Cylinder Bagless Vacuum</v>
      </c>
      <c r="C1183" s="3" t="str">
        <f>SUBSTITUTE(AmazonProductData[[#This Row],[P_edit_2]],"/","")</f>
        <v>AmazonBasics Cylinder Bagless Vacuum</v>
      </c>
      <c r="D1183" s="3" t="str">
        <f>SUBSTITUTE(AmazonProductData[[#This Row],[P_edit_1]],"!!","")</f>
        <v>AmazonBasics Cylinder Bagless Vacuum</v>
      </c>
      <c r="E1183" s="3" t="str">
        <f>LEFT(AmazonProductData[[#This Row],[product_name-original]],FIND("~",SUBSTITUTE(AmazonProductData[[#This Row],[product_name-original]]," ","~",4))-1)</f>
        <v>AmazonBasics Cylinder Bagless Vacuum</v>
      </c>
      <c r="F1183" s="1" t="s">
        <v>2561</v>
      </c>
      <c r="G1183" s="1" t="str">
        <f>LEFT(AmazonProductData[[#This Row],[category-orginal]],FIND("|",AmazonProductData[[#This Row],[category-orginal]]))</f>
        <v>Home&amp;Kitchen|</v>
      </c>
      <c r="H1183" s="1" t="str">
        <f>SUBSTITUTE(AmazonProductData[[#This Row],[category-old3]], "OfficeProducts", "Office Products")</f>
        <v>Home &amp; Kitchen</v>
      </c>
      <c r="I1183" s="1" t="str">
        <f>SUBSTITUTE(AmazonProductData[[#This Row],[Category2]], "&amp;", " &amp; ")</f>
        <v>Home &amp; Kitchen</v>
      </c>
      <c r="J1183" s="1" t="str">
        <f>SUBSTITUTE(AmazonProductData[[#This Row],[category-old2]],"|","")</f>
        <v>Home&amp;Kitchen</v>
      </c>
      <c r="K1183" s="1" t="s">
        <v>2856</v>
      </c>
      <c r="L1183" s="13">
        <v>3799</v>
      </c>
      <c r="M1183" s="13" t="str">
        <f>IF(AmazonProductData[[#This Row],[Actual_price]]&lt;200,"₹200",IF(AmazonProductData[[#This Row],[Actual_price]]&lt;=500,"₹200–₹500"," &gt;₹500)"))</f>
        <v xml:space="preserve"> &gt;₹500)</v>
      </c>
      <c r="N1183" s="36">
        <v>6000</v>
      </c>
      <c r="O1183" s="36" t="str">
        <f>IF(AmazonProductData[[#This Row],[Discount_percentage]]&gt;=0.5,"50% or More","Less Than 50%")</f>
        <v>Less Than 50%</v>
      </c>
      <c r="P1183" s="27">
        <v>0.37</v>
      </c>
      <c r="Q1183" s="32" t="str">
        <f>IF(AmazonProductData[[#This Row],[Rating]]&lt;3,"Good",IF(AmazonProductData[[#This Row],[Rating]]&lt;=3.9,"Very Good","Excellent"))</f>
        <v>Excellent</v>
      </c>
      <c r="R1183" s="32">
        <f>AmazonProductData[[#This Row],[Rating]]*AmazonProductData[[#This Row],[Rating_count]]</f>
        <v>50127</v>
      </c>
      <c r="S1183" s="17">
        <v>4.2</v>
      </c>
      <c r="T1183" s="17">
        <f>AmazonProductData[[#This Row],[Actual_price]]*AmazonProductData[[#This Row],[Rating_count]]</f>
        <v>71610000</v>
      </c>
      <c r="U1183" s="17" t="str">
        <f>IF(AmazonProductData[[#This Row],[Rating_count]]&lt;1000,"Less than 1k Reviews","More than 1k Reviews")</f>
        <v>More than 1k Reviews</v>
      </c>
      <c r="V1183" s="20">
        <v>11935</v>
      </c>
      <c r="W1183" s="1" t="s">
        <v>4066</v>
      </c>
      <c r="X1183" s="1" t="s">
        <v>5259</v>
      </c>
      <c r="Y1183" s="1" t="s">
        <v>6453</v>
      </c>
      <c r="Z1183" s="1" t="s">
        <v>7647</v>
      </c>
      <c r="AA1183" s="1" t="s">
        <v>8841</v>
      </c>
      <c r="AB1183" s="1" t="s">
        <v>10053</v>
      </c>
      <c r="AC1183" s="2" t="s">
        <v>11466</v>
      </c>
      <c r="AD1183" s="4" t="s">
        <v>12930</v>
      </c>
    </row>
    <row r="1184" spans="1:30" hidden="1" x14ac:dyDescent="0.35">
      <c r="A1184" s="3" t="s">
        <v>1212</v>
      </c>
      <c r="B1184" s="3" t="str">
        <f>PROPER(AmazonProductData[[#This Row],[P_edit_3]])</f>
        <v>Havells Instanio 3-Litre 4.5Kw</v>
      </c>
      <c r="C1184" s="3" t="str">
        <f>SUBSTITUTE(AmazonProductData[[#This Row],[P_edit_2]],"/","")</f>
        <v>Havells Instanio 3-Litre 4.5KW</v>
      </c>
      <c r="D1184" s="3" t="str">
        <f>SUBSTITUTE(AmazonProductData[[#This Row],[P_edit_1]],"!!","")</f>
        <v>Havells Instanio 3-Litre 4.5KW</v>
      </c>
      <c r="E1184" s="3" t="str">
        <f>LEFT(AmazonProductData[[#This Row],[product_name-original]],FIND("~",SUBSTITUTE(AmazonProductData[[#This Row],[product_name-original]]," ","~",4))-1)</f>
        <v>Havells Instanio 3-Litre 4.5KW</v>
      </c>
      <c r="F1184" s="1" t="s">
        <v>2549</v>
      </c>
      <c r="G1184" s="1" t="str">
        <f>LEFT(AmazonProductData[[#This Row],[category-orginal]],FIND("|",AmazonProductData[[#This Row],[category-orginal]]))</f>
        <v>Home&amp;Kitchen|</v>
      </c>
      <c r="H1184" s="1" t="str">
        <f>SUBSTITUTE(AmazonProductData[[#This Row],[category-old3]], "OfficeProducts", "Office Products")</f>
        <v>Home &amp; Kitchen</v>
      </c>
      <c r="I1184" s="1" t="str">
        <f>SUBSTITUTE(AmazonProductData[[#This Row],[Category2]], "&amp;", " &amp; ")</f>
        <v>Home &amp; Kitchen</v>
      </c>
      <c r="J1184" s="1" t="str">
        <f>SUBSTITUTE(AmazonProductData[[#This Row],[category-old2]],"|","")</f>
        <v>Home&amp;Kitchen</v>
      </c>
      <c r="K1184" s="1" t="s">
        <v>2840</v>
      </c>
      <c r="L1184" s="13">
        <v>3645</v>
      </c>
      <c r="M1184" s="13" t="str">
        <f>IF(AmazonProductData[[#This Row],[Actual_price]]&lt;200,"₹200",IF(AmazonProductData[[#This Row],[Actual_price]]&lt;=500,"₹200–₹500"," &gt;₹500)"))</f>
        <v xml:space="preserve"> &gt;₹500)</v>
      </c>
      <c r="N1184" s="36">
        <v>6070</v>
      </c>
      <c r="O1184" s="36" t="str">
        <f>IF(AmazonProductData[[#This Row],[Discount_percentage]]&gt;=0.5,"50% or More","Less Than 50%")</f>
        <v>Less Than 50%</v>
      </c>
      <c r="P1184" s="27">
        <v>0.4</v>
      </c>
      <c r="Q1184" s="32" t="str">
        <f>IF(AmazonProductData[[#This Row],[Rating]]&lt;3,"Good",IF(AmazonProductData[[#This Row],[Rating]]&lt;=3.9,"Very Good","Excellent"))</f>
        <v>Excellent</v>
      </c>
      <c r="R1184" s="32">
        <f>AmazonProductData[[#This Row],[Rating]]*AmazonProductData[[#This Row],[Rating_count]]</f>
        <v>2356.2000000000003</v>
      </c>
      <c r="S1184" s="17">
        <v>4.2</v>
      </c>
      <c r="T1184" s="17">
        <f>AmazonProductData[[#This Row],[Actual_price]]*AmazonProductData[[#This Row],[Rating_count]]</f>
        <v>3405270</v>
      </c>
      <c r="U1184" s="17" t="str">
        <f>IF(AmazonProductData[[#This Row],[Rating_count]]&lt;1000,"Less than 1k Reviews","More than 1k Reviews")</f>
        <v>Less than 1k Reviews</v>
      </c>
      <c r="V1184" s="20">
        <v>561</v>
      </c>
      <c r="W1184" s="1" t="s">
        <v>4054</v>
      </c>
      <c r="X1184" s="1" t="s">
        <v>5247</v>
      </c>
      <c r="Y1184" s="1" t="s">
        <v>6441</v>
      </c>
      <c r="Z1184" s="1" t="s">
        <v>7635</v>
      </c>
      <c r="AA1184" s="1" t="s">
        <v>8829</v>
      </c>
      <c r="AB1184" s="1" t="s">
        <v>10041</v>
      </c>
      <c r="AC1184" s="2" t="s">
        <v>11454</v>
      </c>
      <c r="AD1184" s="4" t="s">
        <v>12918</v>
      </c>
    </row>
    <row r="1185" spans="1:30" hidden="1" x14ac:dyDescent="0.35">
      <c r="A1185" s="3" t="s">
        <v>899</v>
      </c>
      <c r="B1185" s="3" t="str">
        <f>PROPER(AmazonProductData[[#This Row],[P_edit_3]])</f>
        <v>Crucial P3 500Gb Pcie</v>
      </c>
      <c r="C1185" s="3" t="str">
        <f>SUBSTITUTE(AmazonProductData[[#This Row],[P_edit_2]],"/","")</f>
        <v>Crucial P3 500GB PCIe</v>
      </c>
      <c r="D1185" s="3" t="str">
        <f>SUBSTITUTE(AmazonProductData[[#This Row],[P_edit_1]],"!!","")</f>
        <v>Crucial P3 500GB PCIe</v>
      </c>
      <c r="E1185" s="3" t="str">
        <f>LEFT(AmazonProductData[[#This Row],[product_name-original]],FIND("~",SUBSTITUTE(AmazonProductData[[#This Row],[product_name-original]]," ","~",4))-1)</f>
        <v>Crucial P3 500GB PCIe</v>
      </c>
      <c r="F1185" s="1" t="s">
        <v>2236</v>
      </c>
      <c r="G1185" s="1" t="str">
        <f>LEFT(AmazonProductData[[#This Row],[category-orginal]],FIND("|",AmazonProductData[[#This Row],[category-orginal]]))</f>
        <v>Computers&amp;Accessories|</v>
      </c>
      <c r="H1185" s="1" t="str">
        <f>SUBSTITUTE(AmazonProductData[[#This Row],[category-old3]], "OfficeProducts", "Office Products")</f>
        <v>Computers &amp; Accessories</v>
      </c>
      <c r="I1185" s="1" t="str">
        <f>SUBSTITUTE(AmazonProductData[[#This Row],[Category2]], "&amp;", " &amp; ")</f>
        <v>Computers &amp; Accessories</v>
      </c>
      <c r="J1185" s="1" t="str">
        <f>SUBSTITUTE(AmazonProductData[[#This Row],[category-old2]],"|","")</f>
        <v>Computers&amp;Accessories</v>
      </c>
      <c r="K1185" s="1" t="s">
        <v>2795</v>
      </c>
      <c r="L1185" s="13">
        <v>3307</v>
      </c>
      <c r="M1185" s="13" t="str">
        <f>IF(AmazonProductData[[#This Row],[Actual_price]]&lt;200,"₹200",IF(AmazonProductData[[#This Row],[Actual_price]]&lt;=500,"₹200–₹500"," &gt;₹500)"))</f>
        <v xml:space="preserve"> &gt;₹500)</v>
      </c>
      <c r="N1185" s="36">
        <v>6100</v>
      </c>
      <c r="O1185" s="36" t="str">
        <f>IF(AmazonProductData[[#This Row],[Discount_percentage]]&gt;=0.5,"50% or More","Less Than 50%")</f>
        <v>Less Than 50%</v>
      </c>
      <c r="P1185" s="27">
        <v>0.46</v>
      </c>
      <c r="Q1185" s="32" t="str">
        <f>IF(AmazonProductData[[#This Row],[Rating]]&lt;3,"Good",IF(AmazonProductData[[#This Row],[Rating]]&lt;=3.9,"Very Good","Excellent"))</f>
        <v>Excellent</v>
      </c>
      <c r="R1185" s="32">
        <f>AmazonProductData[[#This Row],[Rating]]*AmazonProductData[[#This Row],[Rating_count]]</f>
        <v>10814.5</v>
      </c>
      <c r="S1185" s="17">
        <v>4.3</v>
      </c>
      <c r="T1185" s="17">
        <f>AmazonProductData[[#This Row],[Actual_price]]*AmazonProductData[[#This Row],[Rating_count]]</f>
        <v>15341500</v>
      </c>
      <c r="U1185" s="17" t="str">
        <f>IF(AmazonProductData[[#This Row],[Rating_count]]&lt;1000,"Less than 1k Reviews","More than 1k Reviews")</f>
        <v>More than 1k Reviews</v>
      </c>
      <c r="V1185" s="20">
        <v>2515</v>
      </c>
      <c r="W1185" s="1" t="s">
        <v>3743</v>
      </c>
      <c r="X1185" s="1" t="s">
        <v>4934</v>
      </c>
      <c r="Y1185" s="1" t="s">
        <v>6128</v>
      </c>
      <c r="Z1185" s="1" t="s">
        <v>7322</v>
      </c>
      <c r="AA1185" s="1" t="s">
        <v>8516</v>
      </c>
      <c r="AB1185" s="1" t="s">
        <v>9728</v>
      </c>
      <c r="AC1185" s="2" t="s">
        <v>11139</v>
      </c>
      <c r="AD1185" s="4" t="s">
        <v>12601</v>
      </c>
    </row>
    <row r="1186" spans="1:30" hidden="1" x14ac:dyDescent="0.35">
      <c r="A1186" s="3" t="s">
        <v>925</v>
      </c>
      <c r="B1186" s="3" t="str">
        <f>PROPER(AmazonProductData[[#This Row],[P_edit_3]])</f>
        <v>Havells Instanio 3-Litre Instant</v>
      </c>
      <c r="C1186" s="3" t="str">
        <f>SUBSTITUTE(AmazonProductData[[#This Row],[P_edit_2]],"/","")</f>
        <v>Havells Instanio 3-Litre Instant</v>
      </c>
      <c r="D1186" s="3" t="str">
        <f>SUBSTITUTE(AmazonProductData[[#This Row],[P_edit_1]],"!!","")</f>
        <v>Havells Instanio 3-Litre Instant</v>
      </c>
      <c r="E1186" s="3" t="str">
        <f>LEFT(AmazonProductData[[#This Row],[product_name-original]],FIND("~",SUBSTITUTE(AmazonProductData[[#This Row],[product_name-original]]," ","~",4))-1)</f>
        <v>Havells Instanio 3-Litre Instant</v>
      </c>
      <c r="F1186" s="1" t="s">
        <v>2262</v>
      </c>
      <c r="G1186" s="1" t="str">
        <f>LEFT(AmazonProductData[[#This Row],[category-orginal]],FIND("|",AmazonProductData[[#This Row],[category-orginal]]))</f>
        <v>Home&amp;Kitchen|</v>
      </c>
      <c r="H1186" s="1" t="str">
        <f>SUBSTITUTE(AmazonProductData[[#This Row],[category-old3]], "OfficeProducts", "Office Products")</f>
        <v>Home &amp; Kitchen</v>
      </c>
      <c r="I1186" s="1" t="str">
        <f>SUBSTITUTE(AmazonProductData[[#This Row],[Category2]], "&amp;", " &amp; ")</f>
        <v>Home &amp; Kitchen</v>
      </c>
      <c r="J1186" s="1" t="str">
        <f>SUBSTITUTE(AmazonProductData[[#This Row],[category-old2]],"|","")</f>
        <v>Home&amp;Kitchen</v>
      </c>
      <c r="K1186" s="1" t="s">
        <v>2840</v>
      </c>
      <c r="L1186" s="13">
        <v>3600</v>
      </c>
      <c r="M1186" s="13" t="str">
        <f>IF(AmazonProductData[[#This Row],[Actual_price]]&lt;200,"₹200",IF(AmazonProductData[[#This Row],[Actual_price]]&lt;=500,"₹200–₹500"," &gt;₹500)"))</f>
        <v xml:space="preserve"> &gt;₹500)</v>
      </c>
      <c r="N1186" s="36">
        <v>6190</v>
      </c>
      <c r="O1186" s="36" t="str">
        <f>IF(AmazonProductData[[#This Row],[Discount_percentage]]&gt;=0.5,"50% or More","Less Than 50%")</f>
        <v>Less Than 50%</v>
      </c>
      <c r="P1186" s="27">
        <v>0.42</v>
      </c>
      <c r="Q1186" s="32" t="str">
        <f>IF(AmazonProductData[[#This Row],[Rating]]&lt;3,"Good",IF(AmazonProductData[[#This Row],[Rating]]&lt;=3.9,"Very Good","Excellent"))</f>
        <v>Excellent</v>
      </c>
      <c r="R1186" s="32">
        <f>AmazonProductData[[#This Row],[Rating]]*AmazonProductData[[#This Row],[Rating_count]]</f>
        <v>51273.2</v>
      </c>
      <c r="S1186" s="17">
        <v>4.3</v>
      </c>
      <c r="T1186" s="17">
        <f>AmazonProductData[[#This Row],[Actual_price]]*AmazonProductData[[#This Row],[Rating_count]]</f>
        <v>73809560</v>
      </c>
      <c r="U1186" s="17" t="str">
        <f>IF(AmazonProductData[[#This Row],[Rating_count]]&lt;1000,"Less than 1k Reviews","More than 1k Reviews")</f>
        <v>More than 1k Reviews</v>
      </c>
      <c r="V1186" s="20">
        <v>11924</v>
      </c>
      <c r="W1186" s="1" t="s">
        <v>3769</v>
      </c>
      <c r="X1186" s="1" t="s">
        <v>4960</v>
      </c>
      <c r="Y1186" s="1" t="s">
        <v>6154</v>
      </c>
      <c r="Z1186" s="1" t="s">
        <v>7348</v>
      </c>
      <c r="AA1186" s="1" t="s">
        <v>8542</v>
      </c>
      <c r="AB1186" s="1" t="s">
        <v>9754</v>
      </c>
      <c r="AC1186" s="2" t="s">
        <v>11168</v>
      </c>
      <c r="AD1186" s="4" t="s">
        <v>12631</v>
      </c>
    </row>
    <row r="1187" spans="1:30" x14ac:dyDescent="0.35">
      <c r="A1187" s="3" t="s">
        <v>1335</v>
      </c>
      <c r="B1187" s="3" t="str">
        <f>PROPER(AmazonProductData[[#This Row],[P_edit_3]])</f>
        <v>Ionix Tap Filter Multilayer</v>
      </c>
      <c r="C1187" s="3" t="str">
        <f>SUBSTITUTE(AmazonProductData[[#This Row],[P_edit_2]],"/","")</f>
        <v>IONIX Tap filter Multilayer</v>
      </c>
      <c r="D1187" s="3" t="str">
        <f>SUBSTITUTE(AmazonProductData[[#This Row],[P_edit_1]],"!!","")</f>
        <v>IONIX Tap filter Multilayer</v>
      </c>
      <c r="E1187" s="3" t="str">
        <f>LEFT(AmazonProductData[[#This Row],[product_name-original]],FIND("~",SUBSTITUTE(AmazonProductData[[#This Row],[product_name-original]]," ","~",4))-1)</f>
        <v>IONIX Tap filter Multilayer</v>
      </c>
      <c r="F1187" s="1" t="s">
        <v>2672</v>
      </c>
      <c r="G1187" s="1" t="str">
        <f>LEFT(AmazonProductData[[#This Row],[category-orginal]],FIND("|",AmazonProductData[[#This Row],[category-orginal]]))</f>
        <v>Home&amp;Kitchen|</v>
      </c>
      <c r="H1187" s="1" t="str">
        <f>SUBSTITUTE(AmazonProductData[[#This Row],[category-old3]], "OfficeProducts", "Office Products")</f>
        <v>Home &amp; Kitchen</v>
      </c>
      <c r="I1187" s="1" t="str">
        <f>SUBSTITUTE(AmazonProductData[[#This Row],[Category2]], "&amp;", " &amp; ")</f>
        <v>Home &amp; Kitchen</v>
      </c>
      <c r="J1187" s="1" t="str">
        <f>SUBSTITUTE(AmazonProductData[[#This Row],[category-old2]],"|","")</f>
        <v>Home&amp;Kitchen</v>
      </c>
      <c r="K1187" s="1" t="s">
        <v>2864</v>
      </c>
      <c r="L1187" s="13">
        <v>199</v>
      </c>
      <c r="M1187" s="13" t="str">
        <f>IF(AmazonProductData[[#This Row],[Actual_price]]&lt;200,"₹200",IF(AmazonProductData[[#This Row],[Actual_price]]&lt;=500,"₹200–₹500"," &gt;₹500)"))</f>
        <v xml:space="preserve"> &gt;₹500)</v>
      </c>
      <c r="N1187" s="36">
        <v>699</v>
      </c>
      <c r="O1187" s="36" t="str">
        <f>IF(AmazonProductData[[#This Row],[Discount_percentage]]&gt;=0.5,"50% or More","Less Than 50%")</f>
        <v>50% or More</v>
      </c>
      <c r="P1187" s="27">
        <v>0.72</v>
      </c>
      <c r="Q1187" s="32" t="str">
        <f>IF(AmazonProductData[[#This Row],[Rating]]&lt;3,"Good",IF(AmazonProductData[[#This Row],[Rating]]&lt;=3.9,"Very Good","Excellent"))</f>
        <v>Good</v>
      </c>
      <c r="R1187" s="32">
        <f>AmazonProductData[[#This Row],[Rating]]*AmazonProductData[[#This Row],[Rating_count]]</f>
        <v>461.09999999999997</v>
      </c>
      <c r="S1187" s="17">
        <v>2.9</v>
      </c>
      <c r="T1187" s="17">
        <f>AmazonProductData[[#This Row],[Actual_price]]*AmazonProductData[[#This Row],[Rating_count]]</f>
        <v>111141</v>
      </c>
      <c r="U1187" s="17" t="str">
        <f>IF(AmazonProductData[[#This Row],[Rating_count]]&lt;1000,"Less than 1k Reviews","More than 1k Reviews")</f>
        <v>Less than 1k Reviews</v>
      </c>
      <c r="V1187" s="20">
        <v>159</v>
      </c>
      <c r="W1187" s="1" t="s">
        <v>4176</v>
      </c>
      <c r="X1187" s="1" t="s">
        <v>5370</v>
      </c>
      <c r="Y1187" s="1" t="s">
        <v>6564</v>
      </c>
      <c r="Z1187" s="1" t="s">
        <v>7758</v>
      </c>
      <c r="AA1187" s="1" t="s">
        <v>8952</v>
      </c>
      <c r="AB1187" s="1" t="s">
        <v>10164</v>
      </c>
      <c r="AC1187" s="2" t="s">
        <v>11576</v>
      </c>
      <c r="AD1187" s="4" t="s">
        <v>13041</v>
      </c>
    </row>
    <row r="1188" spans="1:30" x14ac:dyDescent="0.35">
      <c r="A1188" s="3" t="s">
        <v>516</v>
      </c>
      <c r="B1188" s="3" t="str">
        <f>PROPER(AmazonProductData[[#This Row],[P_edit_3]])</f>
        <v>Iphone Original 20W C</v>
      </c>
      <c r="C1188" s="3" t="str">
        <f>SUBSTITUTE(AmazonProductData[[#This Row],[P_edit_2]],"/","")</f>
        <v>iPhone Original 20W C</v>
      </c>
      <c r="D1188" s="3" t="str">
        <f>SUBSTITUTE(AmazonProductData[[#This Row],[P_edit_1]],"!!","")</f>
        <v>iPhone Original 20W C</v>
      </c>
      <c r="E1188" s="3" t="str">
        <f>LEFT(AmazonProductData[[#This Row],[product_name-original]],FIND("~",SUBSTITUTE(AmazonProductData[[#This Row],[product_name-original]]," ","~",4))-1)</f>
        <v>iPhone Original 20W C</v>
      </c>
      <c r="F1188" s="1" t="s">
        <v>1855</v>
      </c>
      <c r="G1188" s="1" t="str">
        <f>LEFT(AmazonProductData[[#This Row],[category-orginal]],FIND("|",AmazonProductData[[#This Row],[category-orginal]]))</f>
        <v>Electronics|</v>
      </c>
      <c r="H1188" s="1" t="str">
        <f>SUBSTITUTE(AmazonProductData[[#This Row],[category-old3]], "OfficeProducts", "Office Products")</f>
        <v>Electronics</v>
      </c>
      <c r="I1188" s="1" t="str">
        <f>SUBSTITUTE(AmazonProductData[[#This Row],[Category2]], "&amp;", " &amp; ")</f>
        <v>Electronics</v>
      </c>
      <c r="J1188" s="1" t="str">
        <f>SUBSTITUTE(AmazonProductData[[#This Row],[category-old2]],"|","")</f>
        <v>Electronics</v>
      </c>
      <c r="K1188" s="1" t="s">
        <v>2715</v>
      </c>
      <c r="L1188" s="13">
        <v>799</v>
      </c>
      <c r="M1188" s="13" t="str">
        <f>IF(AmazonProductData[[#This Row],[Actual_price]]&lt;200,"₹200",IF(AmazonProductData[[#This Row],[Actual_price]]&lt;=500,"₹200–₹500"," &gt;₹500)"))</f>
        <v xml:space="preserve"> &gt;₹500)</v>
      </c>
      <c r="N1188" s="36">
        <v>3990</v>
      </c>
      <c r="O1188" s="36" t="str">
        <f>IF(AmazonProductData[[#This Row],[Discount_percentage]]&gt;=0.5,"50% or More","Less Than 50%")</f>
        <v>50% or More</v>
      </c>
      <c r="P1188" s="27">
        <v>0.8</v>
      </c>
      <c r="Q1188" s="32" t="str">
        <f>IF(AmazonProductData[[#This Row],[Rating]]&lt;3,"Good",IF(AmazonProductData[[#This Row],[Rating]]&lt;=3.9,"Very Good","Excellent"))</f>
        <v>Very Good</v>
      </c>
      <c r="R1188" s="32">
        <f>AmazonProductData[[#This Row],[Rating]]*AmazonProductData[[#This Row],[Rating_count]]</f>
        <v>452.2</v>
      </c>
      <c r="S1188" s="17">
        <v>3.8</v>
      </c>
      <c r="T1188" s="17">
        <f>AmazonProductData[[#This Row],[Actual_price]]*AmazonProductData[[#This Row],[Rating_count]]</f>
        <v>474810</v>
      </c>
      <c r="U1188" s="17" t="str">
        <f>IF(AmazonProductData[[#This Row],[Rating_count]]&lt;1000,"Less than 1k Reviews","More than 1k Reviews")</f>
        <v>Less than 1k Reviews</v>
      </c>
      <c r="V1188" s="20">
        <v>119</v>
      </c>
      <c r="W1188" s="1" t="s">
        <v>3366</v>
      </c>
      <c r="X1188" s="1" t="s">
        <v>4561</v>
      </c>
      <c r="Y1188" s="1" t="s">
        <v>5755</v>
      </c>
      <c r="Z1188" s="1" t="s">
        <v>6949</v>
      </c>
      <c r="AA1188" s="1" t="s">
        <v>8143</v>
      </c>
      <c r="AB1188" s="1" t="s">
        <v>9350</v>
      </c>
      <c r="AC1188" s="2" t="s">
        <v>10697</v>
      </c>
      <c r="AD1188" s="4" t="s">
        <v>12130</v>
      </c>
    </row>
    <row r="1189" spans="1:30" x14ac:dyDescent="0.35">
      <c r="A1189" s="3" t="s">
        <v>284</v>
      </c>
      <c r="B1189" s="3" t="str">
        <f>PROPER(AmazonProductData[[#This Row],[P_edit_3]])</f>
        <v>Tata Sky Digital Tv</v>
      </c>
      <c r="C1189" s="3" t="str">
        <f>SUBSTITUTE(AmazonProductData[[#This Row],[P_edit_2]],"/","")</f>
        <v>Tata Sky Digital TV</v>
      </c>
      <c r="D1189" s="3" t="str">
        <f>SUBSTITUTE(AmazonProductData[[#This Row],[P_edit_1]],"!!","")</f>
        <v>Tata Sky Digital TV</v>
      </c>
      <c r="E1189" s="3" t="str">
        <f>LEFT(AmazonProductData[[#This Row],[product_name-original]],FIND("~",SUBSTITUTE(AmazonProductData[[#This Row],[product_name-original]]," ","~",4))-1)</f>
        <v>Tata Sky Digital TV</v>
      </c>
      <c r="F1189" s="1" t="s">
        <v>1635</v>
      </c>
      <c r="G1189" s="1" t="str">
        <f>LEFT(AmazonProductData[[#This Row],[category-orginal]],FIND("|",AmazonProductData[[#This Row],[category-orginal]]))</f>
        <v>Electronics|</v>
      </c>
      <c r="H1189" s="1" t="str">
        <f>SUBSTITUTE(AmazonProductData[[#This Row],[category-old3]], "OfficeProducts", "Office Products")</f>
        <v>Electronics</v>
      </c>
      <c r="I1189" s="1" t="str">
        <f>SUBSTITUTE(AmazonProductData[[#This Row],[Category2]], "&amp;", " &amp; ")</f>
        <v>Electronics</v>
      </c>
      <c r="J1189" s="1" t="str">
        <f>SUBSTITUTE(AmazonProductData[[#This Row],[category-old2]],"|","")</f>
        <v>Electronics</v>
      </c>
      <c r="K1189" s="1" t="s">
        <v>2692</v>
      </c>
      <c r="L1189" s="13">
        <v>215</v>
      </c>
      <c r="M1189" s="13" t="str">
        <f>IF(AmazonProductData[[#This Row],[Actual_price]]&lt;200,"₹200",IF(AmazonProductData[[#This Row],[Actual_price]]&lt;=500,"₹200–₹500"," &gt;₹500)"))</f>
        <v>₹200–₹500</v>
      </c>
      <c r="N1189" s="36">
        <v>499</v>
      </c>
      <c r="O1189" s="36" t="str">
        <f>IF(AmazonProductData[[#This Row],[Discount_percentage]]&gt;=0.5,"50% or More","Less Than 50%")</f>
        <v>50% or More</v>
      </c>
      <c r="P1189" s="27">
        <v>0.56999999999999995</v>
      </c>
      <c r="Q1189" s="32" t="str">
        <f>IF(AmazonProductData[[#This Row],[Rating]]&lt;3,"Good",IF(AmazonProductData[[#This Row],[Rating]]&lt;=3.9,"Very Good","Excellent"))</f>
        <v>Very Good</v>
      </c>
      <c r="R1189" s="32">
        <f>AmazonProductData[[#This Row],[Rating]]*AmazonProductData[[#This Row],[Rating_count]]</f>
        <v>423.5</v>
      </c>
      <c r="S1189" s="17">
        <v>3.5</v>
      </c>
      <c r="T1189" s="17">
        <f>AmazonProductData[[#This Row],[Actual_price]]*AmazonProductData[[#This Row],[Rating_count]]</f>
        <v>60379</v>
      </c>
      <c r="U1189" s="17" t="str">
        <f>IF(AmazonProductData[[#This Row],[Rating_count]]&lt;1000,"Less than 1k Reviews","More than 1k Reviews")</f>
        <v>Less than 1k Reviews</v>
      </c>
      <c r="V1189" s="20">
        <v>121</v>
      </c>
      <c r="W1189" s="1" t="s">
        <v>3167</v>
      </c>
      <c r="X1189" s="1" t="s">
        <v>4404</v>
      </c>
      <c r="Y1189" s="1" t="s">
        <v>5598</v>
      </c>
      <c r="Z1189" s="1" t="s">
        <v>6792</v>
      </c>
      <c r="AA1189" s="1" t="s">
        <v>7986</v>
      </c>
      <c r="AB1189" s="1" t="s">
        <v>9189</v>
      </c>
      <c r="AC1189" s="2" t="s">
        <v>10460</v>
      </c>
      <c r="AD1189" s="4" t="s">
        <v>11876</v>
      </c>
    </row>
    <row r="1190" spans="1:30" x14ac:dyDescent="0.35">
      <c r="A1190" s="3" t="s">
        <v>215</v>
      </c>
      <c r="B1190" s="3" t="str">
        <f>PROPER(AmazonProductData[[#This Row],[P_edit_3]])</f>
        <v>Karbonn 80 Cm (32</v>
      </c>
      <c r="C1190" s="3" t="str">
        <f>SUBSTITUTE(AmazonProductData[[#This Row],[P_edit_2]],"/","")</f>
        <v>Karbonn 80 cm (32</v>
      </c>
      <c r="D1190" s="3" t="str">
        <f>SUBSTITUTE(AmazonProductData[[#This Row],[P_edit_1]],"!!","")</f>
        <v>Karbonn 80 cm (32</v>
      </c>
      <c r="E1190" s="3" t="str">
        <f>LEFT(AmazonProductData[[#This Row],[product_name-original]],FIND("~",SUBSTITUTE(AmazonProductData[[#This Row],[product_name-original]]," ","~",4))-1)</f>
        <v>Karbonn 80 cm (32</v>
      </c>
      <c r="F1190" s="1" t="s">
        <v>1566</v>
      </c>
      <c r="G1190" s="1" t="str">
        <f>LEFT(AmazonProductData[[#This Row],[category-orginal]],FIND("|",AmazonProductData[[#This Row],[category-orginal]]))</f>
        <v>Electronics|</v>
      </c>
      <c r="H1190" s="1" t="str">
        <f>SUBSTITUTE(AmazonProductData[[#This Row],[category-old3]], "OfficeProducts", "Office Products")</f>
        <v>Electronics</v>
      </c>
      <c r="I1190" s="1" t="str">
        <f>SUBSTITUTE(AmazonProductData[[#This Row],[Category2]], "&amp;", " &amp; ")</f>
        <v>Electronics</v>
      </c>
      <c r="J1190" s="1" t="str">
        <f>SUBSTITUTE(AmazonProductData[[#This Row],[category-old2]],"|","")</f>
        <v>Electronics</v>
      </c>
      <c r="K1190" s="1" t="s">
        <v>2693</v>
      </c>
      <c r="L1190" s="13">
        <v>6999</v>
      </c>
      <c r="M1190" s="13" t="str">
        <f>IF(AmazonProductData[[#This Row],[Actual_price]]&lt;200,"₹200",IF(AmazonProductData[[#This Row],[Actual_price]]&lt;=500,"₹200–₹500"," &gt;₹500)"))</f>
        <v xml:space="preserve"> &gt;₹500)</v>
      </c>
      <c r="N1190" s="36">
        <v>16990</v>
      </c>
      <c r="O1190" s="36" t="str">
        <f>IF(AmazonProductData[[#This Row],[Discount_percentage]]&gt;=0.5,"50% or More","Less Than 50%")</f>
        <v>50% or More</v>
      </c>
      <c r="P1190" s="27">
        <v>0.59</v>
      </c>
      <c r="Q1190" s="32" t="str">
        <f>IF(AmazonProductData[[#This Row],[Rating]]&lt;3,"Good",IF(AmazonProductData[[#This Row],[Rating]]&lt;=3.9,"Very Good","Excellent"))</f>
        <v>Very Good</v>
      </c>
      <c r="R1190" s="32">
        <f>AmazonProductData[[#This Row],[Rating]]*AmazonProductData[[#This Row],[Rating_count]]</f>
        <v>418</v>
      </c>
      <c r="S1190" s="17">
        <v>3.8</v>
      </c>
      <c r="T1190" s="17">
        <f>AmazonProductData[[#This Row],[Actual_price]]*AmazonProductData[[#This Row],[Rating_count]]</f>
        <v>1868900</v>
      </c>
      <c r="U1190" s="17" t="str">
        <f>IF(AmazonProductData[[#This Row],[Rating_count]]&lt;1000,"Less than 1k Reviews","More than 1k Reviews")</f>
        <v>Less than 1k Reviews</v>
      </c>
      <c r="V1190" s="20">
        <v>110</v>
      </c>
      <c r="W1190" s="1" t="s">
        <v>3104</v>
      </c>
      <c r="X1190" s="1" t="s">
        <v>4354</v>
      </c>
      <c r="Y1190" s="1" t="s">
        <v>5548</v>
      </c>
      <c r="Z1190" s="1" t="s">
        <v>6742</v>
      </c>
      <c r="AA1190" s="1" t="s">
        <v>7936</v>
      </c>
      <c r="AB1190" s="1" t="s">
        <v>9139</v>
      </c>
      <c r="AC1190" s="2" t="s">
        <v>10393</v>
      </c>
      <c r="AD1190" s="4" t="s">
        <v>11807</v>
      </c>
    </row>
    <row r="1191" spans="1:30" hidden="1" x14ac:dyDescent="0.35">
      <c r="A1191" s="3" t="s">
        <v>1071</v>
      </c>
      <c r="B1191" s="3" t="str">
        <f>PROPER(AmazonProductData[[#This Row],[P_edit_3]])</f>
        <v>Bajaj Rex 750W Mixer</v>
      </c>
      <c r="C1191" s="3" t="str">
        <f>SUBSTITUTE(AmazonProductData[[#This Row],[P_edit_2]],"/","")</f>
        <v>Bajaj Rex 750W Mixer</v>
      </c>
      <c r="D1191" s="3" t="str">
        <f>SUBSTITUTE(AmazonProductData[[#This Row],[P_edit_1]],"!!","")</f>
        <v>Bajaj Rex 750W Mixer</v>
      </c>
      <c r="E1191" s="3" t="str">
        <f>LEFT(AmazonProductData[[#This Row],[product_name-original]],FIND("~",SUBSTITUTE(AmazonProductData[[#This Row],[product_name-original]]," ","~",4))-1)</f>
        <v>Bajaj Rex 750W Mixer</v>
      </c>
      <c r="F1191" s="1" t="s">
        <v>2408</v>
      </c>
      <c r="G1191" s="1" t="str">
        <f>LEFT(AmazonProductData[[#This Row],[category-orginal]],FIND("|",AmazonProductData[[#This Row],[category-orginal]]))</f>
        <v>Home&amp;Kitchen|</v>
      </c>
      <c r="H1191" s="1" t="str">
        <f>SUBSTITUTE(AmazonProductData[[#This Row],[category-old3]], "OfficeProducts", "Office Products")</f>
        <v>Home &amp; Kitchen</v>
      </c>
      <c r="I1191" s="1" t="str">
        <f>SUBSTITUTE(AmazonProductData[[#This Row],[Category2]], "&amp;", " &amp; ")</f>
        <v>Home &amp; Kitchen</v>
      </c>
      <c r="J1191" s="1" t="str">
        <f>SUBSTITUTE(AmazonProductData[[#This Row],[category-old2]],"|","")</f>
        <v>Home&amp;Kitchen</v>
      </c>
      <c r="K1191" s="1" t="s">
        <v>2839</v>
      </c>
      <c r="L1191" s="13">
        <v>3249</v>
      </c>
      <c r="M1191" s="13" t="str">
        <f>IF(AmazonProductData[[#This Row],[Actual_price]]&lt;200,"₹200",IF(AmazonProductData[[#This Row],[Actual_price]]&lt;=500,"₹200–₹500"," &gt;₹500)"))</f>
        <v xml:space="preserve"> &gt;₹500)</v>
      </c>
      <c r="N1191" s="36">
        <v>6375</v>
      </c>
      <c r="O1191" s="36" t="str">
        <f>IF(AmazonProductData[[#This Row],[Discount_percentage]]&gt;=0.5,"50% or More","Less Than 50%")</f>
        <v>Less Than 50%</v>
      </c>
      <c r="P1191" s="27">
        <v>0.49</v>
      </c>
      <c r="Q1191" s="32" t="str">
        <f>IF(AmazonProductData[[#This Row],[Rating]]&lt;3,"Good",IF(AmazonProductData[[#This Row],[Rating]]&lt;=3.9,"Very Good","Excellent"))</f>
        <v>Excellent</v>
      </c>
      <c r="R1191" s="32">
        <f>AmazonProductData[[#This Row],[Rating]]*AmazonProductData[[#This Row],[Rating_count]]</f>
        <v>19912</v>
      </c>
      <c r="S1191" s="17">
        <v>4</v>
      </c>
      <c r="T1191" s="17">
        <f>AmazonProductData[[#This Row],[Actual_price]]*AmazonProductData[[#This Row],[Rating_count]]</f>
        <v>31734750</v>
      </c>
      <c r="U1191" s="17" t="str">
        <f>IF(AmazonProductData[[#This Row],[Rating_count]]&lt;1000,"Less than 1k Reviews","More than 1k Reviews")</f>
        <v>More than 1k Reviews</v>
      </c>
      <c r="V1191" s="20">
        <v>4978</v>
      </c>
      <c r="W1191" s="1" t="s">
        <v>3914</v>
      </c>
      <c r="X1191" s="1" t="s">
        <v>5106</v>
      </c>
      <c r="Y1191" s="1" t="s">
        <v>6300</v>
      </c>
      <c r="Z1191" s="1" t="s">
        <v>7494</v>
      </c>
      <c r="AA1191" s="1" t="s">
        <v>8688</v>
      </c>
      <c r="AB1191" s="1" t="s">
        <v>9900</v>
      </c>
      <c r="AC1191" s="2" t="s">
        <v>11314</v>
      </c>
      <c r="AD1191" s="4" t="s">
        <v>12777</v>
      </c>
    </row>
    <row r="1192" spans="1:30" hidden="1" x14ac:dyDescent="0.35">
      <c r="A1192" s="3" t="s">
        <v>513</v>
      </c>
      <c r="B1192" s="3" t="str">
        <f>PROPER(AmazonProductData[[#This Row],[P_edit_3]])</f>
        <v>Noise Colorfit Ultra Se</v>
      </c>
      <c r="C1192" s="3" t="str">
        <f>SUBSTITUTE(AmazonProductData[[#This Row],[P_edit_2]],"/","")</f>
        <v>Noise ColorFit Ultra SE</v>
      </c>
      <c r="D1192" s="3" t="str">
        <f>SUBSTITUTE(AmazonProductData[[#This Row],[P_edit_1]],"!!","")</f>
        <v>Noise ColorFit Ultra SE</v>
      </c>
      <c r="E1192" s="3" t="str">
        <f>LEFT(AmazonProductData[[#This Row],[product_name-original]],FIND("~",SUBSTITUTE(AmazonProductData[[#This Row],[product_name-original]]," ","~",4))-1)</f>
        <v>Noise ColorFit Ultra SE</v>
      </c>
      <c r="F1192" s="1" t="s">
        <v>1852</v>
      </c>
      <c r="G1192" s="1" t="str">
        <f>LEFT(AmazonProductData[[#This Row],[category-orginal]],FIND("|",AmazonProductData[[#This Row],[category-orginal]]))</f>
        <v>Electronics|</v>
      </c>
      <c r="H1192" s="1" t="str">
        <f>SUBSTITUTE(AmazonProductData[[#This Row],[category-old3]], "OfficeProducts", "Office Products")</f>
        <v>Electronics</v>
      </c>
      <c r="I1192" s="1" t="str">
        <f>SUBSTITUTE(AmazonProductData[[#This Row],[Category2]], "&amp;", " &amp; ")</f>
        <v>Electronics</v>
      </c>
      <c r="J1192" s="1" t="str">
        <f>SUBSTITUTE(AmazonProductData[[#This Row],[category-old2]],"|","")</f>
        <v>Electronics</v>
      </c>
      <c r="K1192" s="1" t="s">
        <v>2707</v>
      </c>
      <c r="L1192" s="13">
        <v>2799</v>
      </c>
      <c r="M1192" s="13" t="str">
        <f>IF(AmazonProductData[[#This Row],[Actual_price]]&lt;200,"₹200",IF(AmazonProductData[[#This Row],[Actual_price]]&lt;=500,"₹200–₹500"," &gt;₹500)"))</f>
        <v xml:space="preserve"> &gt;₹500)</v>
      </c>
      <c r="N1192" s="36">
        <v>6499</v>
      </c>
      <c r="O1192" s="36" t="str">
        <f>IF(AmazonProductData[[#This Row],[Discount_percentage]]&gt;=0.5,"50% or More","Less Than 50%")</f>
        <v>50% or More</v>
      </c>
      <c r="P1192" s="27">
        <v>0.56999999999999995</v>
      </c>
      <c r="Q1192" s="32" t="str">
        <f>IF(AmazonProductData[[#This Row],[Rating]]&lt;3,"Good",IF(AmazonProductData[[#This Row],[Rating]]&lt;=3.9,"Very Good","Excellent"))</f>
        <v>Excellent</v>
      </c>
      <c r="R1192" s="32">
        <f>AmazonProductData[[#This Row],[Rating]]*AmazonProductData[[#This Row],[Rating_count]]</f>
        <v>159403.9</v>
      </c>
      <c r="S1192" s="17">
        <v>4.0999999999999996</v>
      </c>
      <c r="T1192" s="17">
        <f>AmazonProductData[[#This Row],[Actual_price]]*AmazonProductData[[#This Row],[Rating_count]]</f>
        <v>252674621</v>
      </c>
      <c r="U1192" s="17" t="str">
        <f>IF(AmazonProductData[[#This Row],[Rating_count]]&lt;1000,"Less than 1k Reviews","More than 1k Reviews")</f>
        <v>More than 1k Reviews</v>
      </c>
      <c r="V1192" s="20">
        <v>38879</v>
      </c>
      <c r="W1192" s="1" t="s">
        <v>3363</v>
      </c>
      <c r="X1192" s="1" t="s">
        <v>4559</v>
      </c>
      <c r="Y1192" s="1" t="s">
        <v>5753</v>
      </c>
      <c r="Z1192" s="1" t="s">
        <v>6947</v>
      </c>
      <c r="AA1192" s="1" t="s">
        <v>8141</v>
      </c>
      <c r="AB1192" s="1" t="s">
        <v>9348</v>
      </c>
      <c r="AC1192" s="2" t="s">
        <v>10695</v>
      </c>
      <c r="AD1192" s="4" t="s">
        <v>12127</v>
      </c>
    </row>
    <row r="1193" spans="1:30" x14ac:dyDescent="0.35">
      <c r="A1193" s="3" t="s">
        <v>507</v>
      </c>
      <c r="B1193" s="3" t="str">
        <f>PROPER(AmazonProductData[[#This Row],[P_edit_3]])</f>
        <v>En Ligne Adjustable Cell</v>
      </c>
      <c r="C1193" s="3" t="str">
        <f>SUBSTITUTE(AmazonProductData[[#This Row],[P_edit_2]],"/","")</f>
        <v>EN LIGNE Adjustable Cell</v>
      </c>
      <c r="D1193" s="3" t="str">
        <f>SUBSTITUTE(AmazonProductData[[#This Row],[P_edit_1]],"!!","")</f>
        <v>EN LIGNE Adjustable Cell</v>
      </c>
      <c r="E1193" s="3" t="str">
        <f>LEFT(AmazonProductData[[#This Row],[product_name-original]],FIND("~",SUBSTITUTE(AmazonProductData[[#This Row],[product_name-original]]," ","~",4))-1)</f>
        <v>EN LIGNE Adjustable Cell</v>
      </c>
      <c r="F1193" s="1" t="s">
        <v>1846</v>
      </c>
      <c r="G1193" s="1" t="str">
        <f>LEFT(AmazonProductData[[#This Row],[category-orginal]],FIND("|",AmazonProductData[[#This Row],[category-orginal]]))</f>
        <v>Electronics|</v>
      </c>
      <c r="H1193" s="1" t="str">
        <f>SUBSTITUTE(AmazonProductData[[#This Row],[category-old3]], "OfficeProducts", "Office Products")</f>
        <v>Electronics</v>
      </c>
      <c r="I1193" s="1" t="str">
        <f>SUBSTITUTE(AmazonProductData[[#This Row],[Category2]], "&amp;", " &amp; ")</f>
        <v>Electronics</v>
      </c>
      <c r="J1193" s="1" t="str">
        <f>SUBSTITUTE(AmazonProductData[[#This Row],[category-old2]],"|","")</f>
        <v>Electronics</v>
      </c>
      <c r="K1193" s="1" t="s">
        <v>2719</v>
      </c>
      <c r="L1193" s="13">
        <v>209</v>
      </c>
      <c r="M1193" s="13" t="str">
        <f>IF(AmazonProductData[[#This Row],[Actual_price]]&lt;200,"₹200",IF(AmazonProductData[[#This Row],[Actual_price]]&lt;=500,"₹200–₹500"," &gt;₹500)"))</f>
        <v>₹200–₹500</v>
      </c>
      <c r="N1193" s="36">
        <v>499</v>
      </c>
      <c r="O1193" s="36" t="str">
        <f>IF(AmazonProductData[[#This Row],[Discount_percentage]]&gt;=0.5,"50% or More","Less Than 50%")</f>
        <v>50% or More</v>
      </c>
      <c r="P1193" s="27">
        <v>0.57999999999999996</v>
      </c>
      <c r="Q1193" s="32" t="str">
        <f>IF(AmazonProductData[[#This Row],[Rating]]&lt;3,"Good",IF(AmazonProductData[[#This Row],[Rating]]&lt;=3.9,"Very Good","Excellent"))</f>
        <v>Very Good</v>
      </c>
      <c r="R1193" s="32">
        <f>AmazonProductData[[#This Row],[Rating]]*AmazonProductData[[#This Row],[Rating_count]]</f>
        <v>374.40000000000003</v>
      </c>
      <c r="S1193" s="17">
        <v>3.6</v>
      </c>
      <c r="T1193" s="17">
        <f>AmazonProductData[[#This Row],[Actual_price]]*AmazonProductData[[#This Row],[Rating_count]]</f>
        <v>51896</v>
      </c>
      <c r="U1193" s="17" t="str">
        <f>IF(AmazonProductData[[#This Row],[Rating_count]]&lt;1000,"Less than 1k Reviews","More than 1k Reviews")</f>
        <v>Less than 1k Reviews</v>
      </c>
      <c r="V1193" s="20">
        <v>104</v>
      </c>
      <c r="W1193" s="1" t="s">
        <v>3357</v>
      </c>
      <c r="X1193" s="1" t="s">
        <v>4554</v>
      </c>
      <c r="Y1193" s="1" t="s">
        <v>5748</v>
      </c>
      <c r="Z1193" s="1" t="s">
        <v>6942</v>
      </c>
      <c r="AA1193" s="1" t="s">
        <v>8136</v>
      </c>
      <c r="AB1193" s="1" t="s">
        <v>9343</v>
      </c>
      <c r="AC1193" s="2" t="s">
        <v>10689</v>
      </c>
      <c r="AD1193" s="4" t="s">
        <v>12121</v>
      </c>
    </row>
    <row r="1194" spans="1:30" hidden="1" x14ac:dyDescent="0.35">
      <c r="A1194" s="3" t="s">
        <v>1216</v>
      </c>
      <c r="B1194" s="3" t="str">
        <f>PROPER(AmazonProductData[[#This Row],[P_edit_3]])</f>
        <v>Goodscity Garment Steamer For</v>
      </c>
      <c r="C1194" s="3" t="str">
        <f>SUBSTITUTE(AmazonProductData[[#This Row],[P_edit_2]],"/","")</f>
        <v>Goodscity Garment Steamer for</v>
      </c>
      <c r="D1194" s="3" t="str">
        <f>SUBSTITUTE(AmazonProductData[[#This Row],[P_edit_1]],"!!","")</f>
        <v>Goodscity Garment Steamer for</v>
      </c>
      <c r="E1194" s="3" t="str">
        <f>LEFT(AmazonProductData[[#This Row],[product_name-original]],FIND("~",SUBSTITUTE(AmazonProductData[[#This Row],[product_name-original]]," ","~",4))-1)</f>
        <v>Goodscity Garment Steamer for</v>
      </c>
      <c r="F1194" s="1" t="s">
        <v>2553</v>
      </c>
      <c r="G1194" s="1" t="str">
        <f>LEFT(AmazonProductData[[#This Row],[category-orginal]],FIND("|",AmazonProductData[[#This Row],[category-orginal]]))</f>
        <v>Home&amp;Kitchen|</v>
      </c>
      <c r="H1194" s="1" t="str">
        <f>SUBSTITUTE(AmazonProductData[[#This Row],[category-old3]], "OfficeProducts", "Office Products")</f>
        <v>Home &amp; Kitchen</v>
      </c>
      <c r="I1194" s="1" t="str">
        <f>SUBSTITUTE(AmazonProductData[[#This Row],[Category2]], "&amp;", " &amp; ")</f>
        <v>Home &amp; Kitchen</v>
      </c>
      <c r="J1194" s="1" t="str">
        <f>SUBSTITUTE(AmazonProductData[[#This Row],[category-old2]],"|","")</f>
        <v>Home&amp;Kitchen</v>
      </c>
      <c r="K1194" s="1" t="s">
        <v>2847</v>
      </c>
      <c r="L1194" s="13">
        <v>2575</v>
      </c>
      <c r="M1194" s="13" t="str">
        <f>IF(AmazonProductData[[#This Row],[Actual_price]]&lt;200,"₹200",IF(AmazonProductData[[#This Row],[Actual_price]]&lt;=500,"₹200–₹500"," &gt;₹500)"))</f>
        <v xml:space="preserve"> &gt;₹500)</v>
      </c>
      <c r="N1194" s="36">
        <v>6700</v>
      </c>
      <c r="O1194" s="36" t="str">
        <f>IF(AmazonProductData[[#This Row],[Discount_percentage]]&gt;=0.5,"50% or More","Less Than 50%")</f>
        <v>50% or More</v>
      </c>
      <c r="P1194" s="27">
        <v>0.62</v>
      </c>
      <c r="Q1194" s="32" t="str">
        <f>IF(AmazonProductData[[#This Row],[Rating]]&lt;3,"Good",IF(AmazonProductData[[#This Row],[Rating]]&lt;=3.9,"Very Good","Excellent"))</f>
        <v>Excellent</v>
      </c>
      <c r="R1194" s="32">
        <f>AmazonProductData[[#This Row],[Rating]]*AmazonProductData[[#This Row],[Rating_count]]</f>
        <v>2566.2000000000003</v>
      </c>
      <c r="S1194" s="17">
        <v>4.2</v>
      </c>
      <c r="T1194" s="17">
        <f>AmazonProductData[[#This Row],[Actual_price]]*AmazonProductData[[#This Row],[Rating_count]]</f>
        <v>4093700</v>
      </c>
      <c r="U1194" s="17" t="str">
        <f>IF(AmazonProductData[[#This Row],[Rating_count]]&lt;1000,"Less than 1k Reviews","More than 1k Reviews")</f>
        <v>Less than 1k Reviews</v>
      </c>
      <c r="V1194" s="20">
        <v>611</v>
      </c>
      <c r="W1194" s="1" t="s">
        <v>4058</v>
      </c>
      <c r="X1194" s="1" t="s">
        <v>5251</v>
      </c>
      <c r="Y1194" s="1" t="s">
        <v>6445</v>
      </c>
      <c r="Z1194" s="1" t="s">
        <v>7639</v>
      </c>
      <c r="AA1194" s="1" t="s">
        <v>8833</v>
      </c>
      <c r="AB1194" s="1" t="s">
        <v>10045</v>
      </c>
      <c r="AC1194" s="2" t="s">
        <v>11458</v>
      </c>
      <c r="AD1194" s="4" t="s">
        <v>12922</v>
      </c>
    </row>
    <row r="1195" spans="1:30" x14ac:dyDescent="0.35">
      <c r="A1195" s="3" t="s">
        <v>1294</v>
      </c>
      <c r="B1195" s="3" t="str">
        <f>PROPER(AmazonProductData[[#This Row],[P_edit_3]])</f>
        <v>Wolpin 1 Lint Roller</v>
      </c>
      <c r="C1195" s="3" t="str">
        <f>SUBSTITUTE(AmazonProductData[[#This Row],[P_edit_2]],"/","")</f>
        <v>Wolpin 1 Lint Roller</v>
      </c>
      <c r="D1195" s="3" t="str">
        <f>SUBSTITUTE(AmazonProductData[[#This Row],[P_edit_1]],"!!","")</f>
        <v>Wolpin 1 Lint Roller</v>
      </c>
      <c r="E1195" s="3" t="str">
        <f>LEFT(AmazonProductData[[#This Row],[product_name-original]],FIND("~",SUBSTITUTE(AmazonProductData[[#This Row],[product_name-original]]," ","~",4))-1)</f>
        <v>Wolpin 1 Lint Roller</v>
      </c>
      <c r="F1195" s="1" t="s">
        <v>2631</v>
      </c>
      <c r="G1195" s="1" t="str">
        <f>LEFT(AmazonProductData[[#This Row],[category-orginal]],FIND("|",AmazonProductData[[#This Row],[category-orginal]]))</f>
        <v>Home&amp;Kitchen|</v>
      </c>
      <c r="H1195" s="1" t="str">
        <f>SUBSTITUTE(AmazonProductData[[#This Row],[category-old3]], "OfficeProducts", "Office Products")</f>
        <v>Home &amp; Kitchen</v>
      </c>
      <c r="I1195" s="1" t="str">
        <f>SUBSTITUTE(AmazonProductData[[#This Row],[Category2]], "&amp;", " &amp; ")</f>
        <v>Home &amp; Kitchen</v>
      </c>
      <c r="J1195" s="1" t="str">
        <f>SUBSTITUTE(AmazonProductData[[#This Row],[category-old2]],"|","")</f>
        <v>Home&amp;Kitchen</v>
      </c>
      <c r="K1195" s="1" t="s">
        <v>2833</v>
      </c>
      <c r="L1195" s="13">
        <v>179</v>
      </c>
      <c r="M1195" s="13" t="str">
        <f>IF(AmazonProductData[[#This Row],[Actual_price]]&lt;200,"₹200",IF(AmazonProductData[[#This Row],[Actual_price]]&lt;=500,"₹200–₹500"," &gt;₹500)"))</f>
        <v xml:space="preserve"> &gt;₹500)</v>
      </c>
      <c r="N1195" s="36">
        <v>799</v>
      </c>
      <c r="O1195" s="36" t="str">
        <f>IF(AmazonProductData[[#This Row],[Discount_percentage]]&gt;=0.5,"50% or More","Less Than 50%")</f>
        <v>50% or More</v>
      </c>
      <c r="P1195" s="27">
        <v>0.78</v>
      </c>
      <c r="Q1195" s="32" t="str">
        <f>IF(AmazonProductData[[#This Row],[Rating]]&lt;3,"Good",IF(AmazonProductData[[#This Row],[Rating]]&lt;=3.9,"Very Good","Excellent"))</f>
        <v>Very Good</v>
      </c>
      <c r="R1195" s="32">
        <f>AmazonProductData[[#This Row],[Rating]]*AmazonProductData[[#This Row],[Rating_count]]</f>
        <v>363.6</v>
      </c>
      <c r="S1195" s="17">
        <v>3.6</v>
      </c>
      <c r="T1195" s="17">
        <f>AmazonProductData[[#This Row],[Actual_price]]*AmazonProductData[[#This Row],[Rating_count]]</f>
        <v>80699</v>
      </c>
      <c r="U1195" s="17" t="str">
        <f>IF(AmazonProductData[[#This Row],[Rating_count]]&lt;1000,"Less than 1k Reviews","More than 1k Reviews")</f>
        <v>Less than 1k Reviews</v>
      </c>
      <c r="V1195" s="20">
        <v>101</v>
      </c>
      <c r="W1195" s="1" t="s">
        <v>4136</v>
      </c>
      <c r="X1195" s="1" t="s">
        <v>5329</v>
      </c>
      <c r="Y1195" s="1" t="s">
        <v>6523</v>
      </c>
      <c r="Z1195" s="1" t="s">
        <v>7717</v>
      </c>
      <c r="AA1195" s="1" t="s">
        <v>8911</v>
      </c>
      <c r="AB1195" s="1" t="s">
        <v>10123</v>
      </c>
      <c r="AC1195" s="2" t="s">
        <v>11536</v>
      </c>
      <c r="AD1195" s="4" t="s">
        <v>13000</v>
      </c>
    </row>
    <row r="1196" spans="1:30" x14ac:dyDescent="0.35">
      <c r="A1196" s="3" t="s">
        <v>1342</v>
      </c>
      <c r="B1196" s="3" t="str">
        <f>PROPER(AmazonProductData[[#This Row],[P_edit_3]])</f>
        <v>4 In 1 Handheld</v>
      </c>
      <c r="C1196" s="3" t="str">
        <f>SUBSTITUTE(AmazonProductData[[#This Row],[P_edit_2]],"/","")</f>
        <v>4 in 1 Handheld</v>
      </c>
      <c r="D1196" s="3" t="str">
        <f>SUBSTITUTE(AmazonProductData[[#This Row],[P_edit_1]],"!!","")</f>
        <v>4 in 1 Handheld</v>
      </c>
      <c r="E1196" s="3" t="str">
        <f>LEFT(AmazonProductData[[#This Row],[product_name-original]],FIND("~",SUBSTITUTE(AmazonProductData[[#This Row],[product_name-original]]," ","~",4))-1)</f>
        <v>4 in 1 Handheld</v>
      </c>
      <c r="F1196" s="1" t="s">
        <v>2679</v>
      </c>
      <c r="G1196" s="1" t="str">
        <f>LEFT(AmazonProductData[[#This Row],[category-orginal]],FIND("|",AmazonProductData[[#This Row],[category-orginal]]))</f>
        <v>Home&amp;Kitchen|</v>
      </c>
      <c r="H1196" s="1" t="str">
        <f>SUBSTITUTE(AmazonProductData[[#This Row],[category-old3]], "OfficeProducts", "Office Products")</f>
        <v>Home &amp; Kitchen</v>
      </c>
      <c r="I1196" s="1" t="str">
        <f>SUBSTITUTE(AmazonProductData[[#This Row],[Category2]], "&amp;", " &amp; ")</f>
        <v>Home &amp; Kitchen</v>
      </c>
      <c r="J1196" s="1" t="str">
        <f>SUBSTITUTE(AmazonProductData[[#This Row],[category-old2]],"|","")</f>
        <v>Home&amp;Kitchen</v>
      </c>
      <c r="K1196" s="1" t="s">
        <v>2852</v>
      </c>
      <c r="L1196" s="13">
        <v>498</v>
      </c>
      <c r="M1196" s="13" t="str">
        <f>IF(AmazonProductData[[#This Row],[Actual_price]]&lt;200,"₹200",IF(AmazonProductData[[#This Row],[Actual_price]]&lt;=500,"₹200–₹500"," &gt;₹500)"))</f>
        <v xml:space="preserve"> &gt;₹500)</v>
      </c>
      <c r="N1196" s="36">
        <v>1200</v>
      </c>
      <c r="O1196" s="36" t="str">
        <f>IF(AmazonProductData[[#This Row],[Discount_percentage]]&gt;=0.5,"50% or More","Less Than 50%")</f>
        <v>50% or More</v>
      </c>
      <c r="P1196" s="27">
        <v>0.59</v>
      </c>
      <c r="Q1196" s="32" t="str">
        <f>IF(AmazonProductData[[#This Row],[Rating]]&lt;3,"Good",IF(AmazonProductData[[#This Row],[Rating]]&lt;=3.9,"Very Good","Excellent"))</f>
        <v>Very Good</v>
      </c>
      <c r="R1196" s="32">
        <f>AmazonProductData[[#This Row],[Rating]]*AmazonProductData[[#This Row],[Rating_count]]</f>
        <v>361.6</v>
      </c>
      <c r="S1196" s="17">
        <v>3.2</v>
      </c>
      <c r="T1196" s="17">
        <f>AmazonProductData[[#This Row],[Actual_price]]*AmazonProductData[[#This Row],[Rating_count]]</f>
        <v>135600</v>
      </c>
      <c r="U1196" s="17" t="str">
        <f>IF(AmazonProductData[[#This Row],[Rating_count]]&lt;1000,"Less than 1k Reviews","More than 1k Reviews")</f>
        <v>Less than 1k Reviews</v>
      </c>
      <c r="V1196" s="20">
        <v>113</v>
      </c>
      <c r="W1196" s="1" t="s">
        <v>4183</v>
      </c>
      <c r="X1196" s="1" t="s">
        <v>5377</v>
      </c>
      <c r="Y1196" s="1" t="s">
        <v>6571</v>
      </c>
      <c r="Z1196" s="1" t="s">
        <v>7765</v>
      </c>
      <c r="AA1196" s="1" t="s">
        <v>8959</v>
      </c>
      <c r="AB1196" s="1" t="s">
        <v>10171</v>
      </c>
      <c r="AC1196" s="2" t="s">
        <v>11583</v>
      </c>
      <c r="AD1196" s="4" t="s">
        <v>13048</v>
      </c>
    </row>
    <row r="1197" spans="1:30" x14ac:dyDescent="0.35">
      <c r="A1197" s="3" t="s">
        <v>998</v>
      </c>
      <c r="B1197" s="3" t="str">
        <f>PROPER(AmazonProductData[[#This Row],[P_edit_3]])</f>
        <v>Crompton Insta Comfy 800</v>
      </c>
      <c r="C1197" s="3" t="str">
        <f>SUBSTITUTE(AmazonProductData[[#This Row],[P_edit_2]],"/","")</f>
        <v>Crompton Insta Comfy 800</v>
      </c>
      <c r="D1197" s="3" t="str">
        <f>SUBSTITUTE(AmazonProductData[[#This Row],[P_edit_1]],"!!","")</f>
        <v>Crompton Insta Comfy 800</v>
      </c>
      <c r="E1197" s="3" t="str">
        <f>LEFT(AmazonProductData[[#This Row],[product_name-original]],FIND("~",SUBSTITUTE(AmazonProductData[[#This Row],[product_name-original]]," ","~",4))-1)</f>
        <v>Crompton Insta Comfy 800</v>
      </c>
      <c r="F1197" s="1" t="s">
        <v>2335</v>
      </c>
      <c r="G1197" s="1" t="str">
        <f>LEFT(AmazonProductData[[#This Row],[category-orginal]],FIND("|",AmazonProductData[[#This Row],[category-orginal]]))</f>
        <v>Home&amp;Kitchen|</v>
      </c>
      <c r="H1197" s="1" t="str">
        <f>SUBSTITUTE(AmazonProductData[[#This Row],[category-old3]], "OfficeProducts", "Office Products")</f>
        <v>Home &amp; Kitchen</v>
      </c>
      <c r="I1197" s="1" t="str">
        <f>SUBSTITUTE(AmazonProductData[[#This Row],[Category2]], "&amp;", " &amp; ")</f>
        <v>Home &amp; Kitchen</v>
      </c>
      <c r="J1197" s="1" t="str">
        <f>SUBSTITUTE(AmazonProductData[[#This Row],[category-old2]],"|","")</f>
        <v>Home&amp;Kitchen</v>
      </c>
      <c r="K1197" s="1" t="s">
        <v>2831</v>
      </c>
      <c r="L1197" s="13">
        <v>1498</v>
      </c>
      <c r="M1197" s="13" t="str">
        <f>IF(AmazonProductData[[#This Row],[Actual_price]]&lt;200,"₹200",IF(AmazonProductData[[#This Row],[Actual_price]]&lt;=500,"₹200–₹500"," &gt;₹500)"))</f>
        <v xml:space="preserve"> &gt;₹500)</v>
      </c>
      <c r="N1197" s="36">
        <v>2300</v>
      </c>
      <c r="O1197" s="36" t="str">
        <f>IF(AmazonProductData[[#This Row],[Discount_percentage]]&gt;=0.5,"50% or More","Less Than 50%")</f>
        <v>Less Than 50%</v>
      </c>
      <c r="P1197" s="27">
        <v>0.35</v>
      </c>
      <c r="Q1197" s="32" t="str">
        <f>IF(AmazonProductData[[#This Row],[Rating]]&lt;3,"Good",IF(AmazonProductData[[#This Row],[Rating]]&lt;=3.9,"Very Good","Excellent"))</f>
        <v>Very Good</v>
      </c>
      <c r="R1197" s="32">
        <f>AmazonProductData[[#This Row],[Rating]]*AmazonProductData[[#This Row],[Rating_count]]</f>
        <v>361</v>
      </c>
      <c r="S1197" s="17">
        <v>3.8</v>
      </c>
      <c r="T1197" s="17">
        <f>AmazonProductData[[#This Row],[Actual_price]]*AmazonProductData[[#This Row],[Rating_count]]</f>
        <v>218500</v>
      </c>
      <c r="U1197" s="17" t="str">
        <f>IF(AmazonProductData[[#This Row],[Rating_count]]&lt;1000,"Less than 1k Reviews","More than 1k Reviews")</f>
        <v>Less than 1k Reviews</v>
      </c>
      <c r="V1197" s="20">
        <v>95</v>
      </c>
      <c r="W1197" s="1" t="s">
        <v>3842</v>
      </c>
      <c r="X1197" s="1" t="s">
        <v>5033</v>
      </c>
      <c r="Y1197" s="1" t="s">
        <v>6227</v>
      </c>
      <c r="Z1197" s="1" t="s">
        <v>7421</v>
      </c>
      <c r="AA1197" s="1" t="s">
        <v>8615</v>
      </c>
      <c r="AB1197" s="1" t="s">
        <v>9827</v>
      </c>
      <c r="AC1197" s="2" t="s">
        <v>11241</v>
      </c>
      <c r="AD1197" s="4" t="s">
        <v>12704</v>
      </c>
    </row>
    <row r="1198" spans="1:30" x14ac:dyDescent="0.35">
      <c r="A1198" s="3" t="s">
        <v>975</v>
      </c>
      <c r="B1198" s="3" t="str">
        <f>PROPER(AmazonProductData[[#This Row],[P_edit_3]])</f>
        <v>Amazon Basics 20001000 Watt</v>
      </c>
      <c r="C1198" s="3" t="str">
        <f>SUBSTITUTE(AmazonProductData[[#This Row],[P_edit_2]],"/","")</f>
        <v>Amazon Basics 20001000 Watt</v>
      </c>
      <c r="D1198" s="3" t="str">
        <f>SUBSTITUTE(AmazonProductData[[#This Row],[P_edit_1]],"!!","")</f>
        <v>Amazon Basics 2000/1000 Watt</v>
      </c>
      <c r="E1198" s="3" t="str">
        <f>LEFT(AmazonProductData[[#This Row],[product_name-original]],FIND("~",SUBSTITUTE(AmazonProductData[[#This Row],[product_name-original]]," ","~",4))-1)</f>
        <v>Amazon Basics 2000/1000 Watt</v>
      </c>
      <c r="F1198" s="1" t="s">
        <v>2312</v>
      </c>
      <c r="G1198" s="1" t="str">
        <f>LEFT(AmazonProductData[[#This Row],[category-orginal]],FIND("|",AmazonProductData[[#This Row],[category-orginal]]))</f>
        <v>Home&amp;Kitchen|</v>
      </c>
      <c r="H1198" s="1" t="str">
        <f>SUBSTITUTE(AmazonProductData[[#This Row],[category-old3]], "OfficeProducts", "Office Products")</f>
        <v>Home &amp; Kitchen</v>
      </c>
      <c r="I1198" s="1" t="str">
        <f>SUBSTITUTE(AmazonProductData[[#This Row],[Category2]], "&amp;", " &amp; ")</f>
        <v>Home &amp; Kitchen</v>
      </c>
      <c r="J1198" s="1" t="str">
        <f>SUBSTITUTE(AmazonProductData[[#This Row],[category-old2]],"|","")</f>
        <v>Home&amp;Kitchen</v>
      </c>
      <c r="K1198" s="1" t="s">
        <v>2832</v>
      </c>
      <c r="L1198" s="13">
        <v>1049</v>
      </c>
      <c r="M1198" s="13" t="str">
        <f>IF(AmazonProductData[[#This Row],[Actual_price]]&lt;200,"₹200",IF(AmazonProductData[[#This Row],[Actual_price]]&lt;=500,"₹200–₹500"," &gt;₹500)"))</f>
        <v xml:space="preserve"> &gt;₹500)</v>
      </c>
      <c r="N1198" s="36">
        <v>1699</v>
      </c>
      <c r="O1198" s="36" t="str">
        <f>IF(AmazonProductData[[#This Row],[Discount_percentage]]&gt;=0.5,"50% or More","Less Than 50%")</f>
        <v>Less Than 50%</v>
      </c>
      <c r="P1198" s="27">
        <v>0.38</v>
      </c>
      <c r="Q1198" s="32" t="str">
        <f>IF(AmazonProductData[[#This Row],[Rating]]&lt;3,"Good",IF(AmazonProductData[[#This Row],[Rating]]&lt;=3.9,"Very Good","Excellent"))</f>
        <v>Very Good</v>
      </c>
      <c r="R1198" s="32">
        <f>AmazonProductData[[#This Row],[Rating]]*AmazonProductData[[#This Row],[Rating_count]]</f>
        <v>344.1</v>
      </c>
      <c r="S1198" s="17">
        <v>3.1</v>
      </c>
      <c r="T1198" s="17">
        <f>AmazonProductData[[#This Row],[Actual_price]]*AmazonProductData[[#This Row],[Rating_count]]</f>
        <v>188589</v>
      </c>
      <c r="U1198" s="17" t="str">
        <f>IF(AmazonProductData[[#This Row],[Rating_count]]&lt;1000,"Less than 1k Reviews","More than 1k Reviews")</f>
        <v>Less than 1k Reviews</v>
      </c>
      <c r="V1198" s="20">
        <v>111</v>
      </c>
      <c r="W1198" s="1" t="s">
        <v>3819</v>
      </c>
      <c r="X1198" s="1" t="s">
        <v>5010</v>
      </c>
      <c r="Y1198" s="1" t="s">
        <v>6204</v>
      </c>
      <c r="Z1198" s="1" t="s">
        <v>7398</v>
      </c>
      <c r="AA1198" s="1" t="s">
        <v>8592</v>
      </c>
      <c r="AB1198" s="1" t="s">
        <v>9804</v>
      </c>
      <c r="AC1198" s="2" t="s">
        <v>11218</v>
      </c>
      <c r="AD1198" s="4" t="s">
        <v>12681</v>
      </c>
    </row>
    <row r="1199" spans="1:30" hidden="1" x14ac:dyDescent="0.35">
      <c r="A1199" s="3" t="s">
        <v>477</v>
      </c>
      <c r="B1199" s="3" t="str">
        <f>PROPER(AmazonProductData[[#This Row],[P_edit_3]])</f>
        <v>Boat Flash Edition Smart</v>
      </c>
      <c r="C1199" s="3" t="str">
        <f>SUBSTITUTE(AmazonProductData[[#This Row],[P_edit_2]],"/","")</f>
        <v>boAt Flash Edition Smart</v>
      </c>
      <c r="D1199" s="3" t="str">
        <f>SUBSTITUTE(AmazonProductData[[#This Row],[P_edit_1]],"!!","")</f>
        <v>boAt Flash Edition Smart</v>
      </c>
      <c r="E1199" s="3" t="str">
        <f>LEFT(AmazonProductData[[#This Row],[product_name-original]],FIND("~",SUBSTITUTE(AmazonProductData[[#This Row],[product_name-original]]," ","~",4))-1)</f>
        <v>boAt Flash Edition Smart</v>
      </c>
      <c r="F1199" s="1" t="s">
        <v>1817</v>
      </c>
      <c r="G1199" s="1" t="str">
        <f>LEFT(AmazonProductData[[#This Row],[category-orginal]],FIND("|",AmazonProductData[[#This Row],[category-orginal]]))</f>
        <v>Electronics|</v>
      </c>
      <c r="H1199" s="1" t="str">
        <f>SUBSTITUTE(AmazonProductData[[#This Row],[category-old3]], "OfficeProducts", "Office Products")</f>
        <v>Electronics</v>
      </c>
      <c r="I1199" s="1" t="str">
        <f>SUBSTITUTE(AmazonProductData[[#This Row],[Category2]], "&amp;", " &amp; ")</f>
        <v>Electronics</v>
      </c>
      <c r="J1199" s="1" t="str">
        <f>SUBSTITUTE(AmazonProductData[[#This Row],[category-old2]],"|","")</f>
        <v>Electronics</v>
      </c>
      <c r="K1199" s="1" t="s">
        <v>2707</v>
      </c>
      <c r="L1199" s="13">
        <v>1799</v>
      </c>
      <c r="M1199" s="13" t="str">
        <f>IF(AmazonProductData[[#This Row],[Actual_price]]&lt;200,"₹200",IF(AmazonProductData[[#This Row],[Actual_price]]&lt;=500,"₹200–₹500"," &gt;₹500)"))</f>
        <v xml:space="preserve"> &gt;₹500)</v>
      </c>
      <c r="N1199" s="36">
        <v>6990</v>
      </c>
      <c r="O1199" s="36" t="str">
        <f>IF(AmazonProductData[[#This Row],[Discount_percentage]]&gt;=0.5,"50% or More","Less Than 50%")</f>
        <v>50% or More</v>
      </c>
      <c r="P1199" s="27">
        <v>0.74</v>
      </c>
      <c r="Q1199" s="32" t="str">
        <f>IF(AmazonProductData[[#This Row],[Rating]]&lt;3,"Good",IF(AmazonProductData[[#This Row],[Rating]]&lt;=3.9,"Very Good","Excellent"))</f>
        <v>Excellent</v>
      </c>
      <c r="R1199" s="32">
        <f>AmazonProductData[[#This Row],[Rating]]*AmazonProductData[[#This Row],[Rating_count]]</f>
        <v>107520</v>
      </c>
      <c r="S1199" s="17">
        <v>4</v>
      </c>
      <c r="T1199" s="17">
        <f>AmazonProductData[[#This Row],[Actual_price]]*AmazonProductData[[#This Row],[Rating_count]]</f>
        <v>187891200</v>
      </c>
      <c r="U1199" s="17" t="str">
        <f>IF(AmazonProductData[[#This Row],[Rating_count]]&lt;1000,"Less than 1k Reviews","More than 1k Reviews")</f>
        <v>More than 1k Reviews</v>
      </c>
      <c r="V1199" s="20">
        <v>26880</v>
      </c>
      <c r="W1199" s="1" t="s">
        <v>3332</v>
      </c>
      <c r="X1199" s="1" t="s">
        <v>4537</v>
      </c>
      <c r="Y1199" s="1" t="s">
        <v>5731</v>
      </c>
      <c r="Z1199" s="1" t="s">
        <v>6925</v>
      </c>
      <c r="AA1199" s="1" t="s">
        <v>8119</v>
      </c>
      <c r="AB1199" s="1" t="s">
        <v>9326</v>
      </c>
      <c r="AC1199" s="2" t="s">
        <v>10657</v>
      </c>
      <c r="AD1199" s="4" t="s">
        <v>12087</v>
      </c>
    </row>
    <row r="1200" spans="1:30" hidden="1" x14ac:dyDescent="0.35">
      <c r="A1200" s="3" t="s">
        <v>477</v>
      </c>
      <c r="B1200" s="3" t="str">
        <f>PROPER(AmazonProductData[[#This Row],[P_edit_3]])</f>
        <v>Boat Flash Edition Smart</v>
      </c>
      <c r="C1200" s="3" t="str">
        <f>SUBSTITUTE(AmazonProductData[[#This Row],[P_edit_2]],"/","")</f>
        <v>boAt Flash Edition Smart</v>
      </c>
      <c r="D1200" s="3" t="str">
        <f>SUBSTITUTE(AmazonProductData[[#This Row],[P_edit_1]],"!!","")</f>
        <v>boAt Flash Edition Smart</v>
      </c>
      <c r="E1200" s="3" t="str">
        <f>LEFT(AmazonProductData[[#This Row],[product_name-original]],FIND("~",SUBSTITUTE(AmazonProductData[[#This Row],[product_name-original]]," ","~",4))-1)</f>
        <v>boAt Flash Edition Smart</v>
      </c>
      <c r="F1200" s="1" t="s">
        <v>1817</v>
      </c>
      <c r="G1200" s="1" t="str">
        <f>LEFT(AmazonProductData[[#This Row],[category-orginal]],FIND("|",AmazonProductData[[#This Row],[category-orginal]]))</f>
        <v>Electronics|</v>
      </c>
      <c r="H1200" s="1" t="str">
        <f>SUBSTITUTE(AmazonProductData[[#This Row],[category-old3]], "OfficeProducts", "Office Products")</f>
        <v>Electronics</v>
      </c>
      <c r="I1200" s="1" t="str">
        <f>SUBSTITUTE(AmazonProductData[[#This Row],[Category2]], "&amp;", " &amp; ")</f>
        <v>Electronics</v>
      </c>
      <c r="J1200" s="1" t="str">
        <f>SUBSTITUTE(AmazonProductData[[#This Row],[category-old2]],"|","")</f>
        <v>Electronics</v>
      </c>
      <c r="K1200" s="1" t="s">
        <v>2707</v>
      </c>
      <c r="L1200" s="13">
        <v>1799</v>
      </c>
      <c r="M1200" s="13" t="str">
        <f>IF(AmazonProductData[[#This Row],[Actual_price]]&lt;200,"₹200",IF(AmazonProductData[[#This Row],[Actual_price]]&lt;=500,"₹200–₹500"," &gt;₹500)"))</f>
        <v xml:space="preserve"> &gt;₹500)</v>
      </c>
      <c r="N1200" s="36">
        <v>6990</v>
      </c>
      <c r="O1200" s="36" t="str">
        <f>IF(AmazonProductData[[#This Row],[Discount_percentage]]&gt;=0.5,"50% or More","Less Than 50%")</f>
        <v>50% or More</v>
      </c>
      <c r="P1200" s="27">
        <v>0.74</v>
      </c>
      <c r="Q1200" s="32" t="str">
        <f>IF(AmazonProductData[[#This Row],[Rating]]&lt;3,"Good",IF(AmazonProductData[[#This Row],[Rating]]&lt;=3.9,"Very Good","Excellent"))</f>
        <v>Excellent</v>
      </c>
      <c r="R1200" s="32">
        <f>AmazonProductData[[#This Row],[Rating]]*AmazonProductData[[#This Row],[Rating_count]]</f>
        <v>107520</v>
      </c>
      <c r="S1200" s="17">
        <v>4</v>
      </c>
      <c r="T1200" s="17">
        <f>AmazonProductData[[#This Row],[Actual_price]]*AmazonProductData[[#This Row],[Rating_count]]</f>
        <v>187891200</v>
      </c>
      <c r="U1200" s="17" t="str">
        <f>IF(AmazonProductData[[#This Row],[Rating_count]]&lt;1000,"Less than 1k Reviews","More than 1k Reviews")</f>
        <v>More than 1k Reviews</v>
      </c>
      <c r="V1200" s="20">
        <v>26880</v>
      </c>
      <c r="W1200" s="1" t="s">
        <v>3332</v>
      </c>
      <c r="X1200" s="1" t="s">
        <v>4537</v>
      </c>
      <c r="Y1200" s="1" t="s">
        <v>5731</v>
      </c>
      <c r="Z1200" s="1" t="s">
        <v>6925</v>
      </c>
      <c r="AA1200" s="1" t="s">
        <v>8119</v>
      </c>
      <c r="AB1200" s="1" t="s">
        <v>9524</v>
      </c>
      <c r="AC1200" s="2" t="s">
        <v>10912</v>
      </c>
      <c r="AD1200" s="4" t="s">
        <v>12358</v>
      </c>
    </row>
    <row r="1201" spans="1:30" hidden="1" x14ac:dyDescent="0.35">
      <c r="A1201" s="3" t="s">
        <v>1143</v>
      </c>
      <c r="B1201" s="3" t="str">
        <f>PROPER(AmazonProductData[[#This Row],[P_edit_3]])</f>
        <v>Eureka Forbes Active Clean</v>
      </c>
      <c r="C1201" s="3" t="str">
        <f>SUBSTITUTE(AmazonProductData[[#This Row],[P_edit_2]],"/","")</f>
        <v>Eureka Forbes Active Clean</v>
      </c>
      <c r="D1201" s="3" t="str">
        <f>SUBSTITUTE(AmazonProductData[[#This Row],[P_edit_1]],"!!","")</f>
        <v>Eureka Forbes Active Clean</v>
      </c>
      <c r="E1201" s="3" t="str">
        <f>LEFT(AmazonProductData[[#This Row],[product_name-original]],FIND("~",SUBSTITUTE(AmazonProductData[[#This Row],[product_name-original]]," ","~",4))-1)</f>
        <v>Eureka Forbes Active Clean</v>
      </c>
      <c r="F1201" s="1" t="s">
        <v>2480</v>
      </c>
      <c r="G1201" s="1" t="str">
        <f>LEFT(AmazonProductData[[#This Row],[category-orginal]],FIND("|",AmazonProductData[[#This Row],[category-orginal]]))</f>
        <v>Home&amp;Kitchen|</v>
      </c>
      <c r="H1201" s="1" t="str">
        <f>SUBSTITUTE(AmazonProductData[[#This Row],[category-old3]], "OfficeProducts", "Office Products")</f>
        <v>Home &amp; Kitchen</v>
      </c>
      <c r="I1201" s="1" t="str">
        <f>SUBSTITUTE(AmazonProductData[[#This Row],[Category2]], "&amp;", " &amp; ")</f>
        <v>Home &amp; Kitchen</v>
      </c>
      <c r="J1201" s="1" t="str">
        <f>SUBSTITUTE(AmazonProductData[[#This Row],[category-old2]],"|","")</f>
        <v>Home&amp;Kitchen</v>
      </c>
      <c r="K1201" s="1" t="s">
        <v>2849</v>
      </c>
      <c r="L1201" s="13">
        <v>3179</v>
      </c>
      <c r="M1201" s="13" t="str">
        <f>IF(AmazonProductData[[#This Row],[Actual_price]]&lt;200,"₹200",IF(AmazonProductData[[#This Row],[Actual_price]]&lt;=500,"₹200–₹500"," &gt;₹500)"))</f>
        <v xml:space="preserve"> &gt;₹500)</v>
      </c>
      <c r="N1201" s="36">
        <v>6999</v>
      </c>
      <c r="O1201" s="36" t="str">
        <f>IF(AmazonProductData[[#This Row],[Discount_percentage]]&gt;=0.5,"50% or More","Less Than 50%")</f>
        <v>50% or More</v>
      </c>
      <c r="P1201" s="27">
        <v>0.55000000000000004</v>
      </c>
      <c r="Q1201" s="32" t="str">
        <f>IF(AmazonProductData[[#This Row],[Rating]]&lt;3,"Good",IF(AmazonProductData[[#This Row],[Rating]]&lt;=3.9,"Very Good","Excellent"))</f>
        <v>Excellent</v>
      </c>
      <c r="R1201" s="32">
        <f>AmazonProductData[[#This Row],[Rating]]*AmazonProductData[[#This Row],[Rating_count]]</f>
        <v>2972</v>
      </c>
      <c r="S1201" s="17">
        <v>4</v>
      </c>
      <c r="T1201" s="17">
        <f>AmazonProductData[[#This Row],[Actual_price]]*AmazonProductData[[#This Row],[Rating_count]]</f>
        <v>5200257</v>
      </c>
      <c r="U1201" s="17" t="str">
        <f>IF(AmazonProductData[[#This Row],[Rating_count]]&lt;1000,"Less than 1k Reviews","More than 1k Reviews")</f>
        <v>Less than 1k Reviews</v>
      </c>
      <c r="V1201" s="20">
        <v>743</v>
      </c>
      <c r="W1201" s="1" t="s">
        <v>3986</v>
      </c>
      <c r="X1201" s="1" t="s">
        <v>5178</v>
      </c>
      <c r="Y1201" s="1" t="s">
        <v>6372</v>
      </c>
      <c r="Z1201" s="1" t="s">
        <v>7566</v>
      </c>
      <c r="AA1201" s="1" t="s">
        <v>8760</v>
      </c>
      <c r="AB1201" s="1" t="s">
        <v>9972</v>
      </c>
      <c r="AC1201" s="2" t="s">
        <v>11385</v>
      </c>
      <c r="AD1201" s="4" t="s">
        <v>12849</v>
      </c>
    </row>
    <row r="1202" spans="1:30" x14ac:dyDescent="0.35">
      <c r="A1202" s="3" t="s">
        <v>1205</v>
      </c>
      <c r="B1202" s="3" t="str">
        <f>PROPER(AmazonProductData[[#This Row],[P_edit_3]])</f>
        <v>Wipro Vesta 1200 Watt</v>
      </c>
      <c r="C1202" s="3" t="str">
        <f>SUBSTITUTE(AmazonProductData[[#This Row],[P_edit_2]],"/","")</f>
        <v>Wipro Vesta 1200 Watt</v>
      </c>
      <c r="D1202" s="3" t="str">
        <f>SUBSTITUTE(AmazonProductData[[#This Row],[P_edit_1]],"!!","")</f>
        <v>Wipro Vesta 1200 Watt</v>
      </c>
      <c r="E1202" s="3" t="str">
        <f>LEFT(AmazonProductData[[#This Row],[product_name-original]],FIND("~",SUBSTITUTE(AmazonProductData[[#This Row],[product_name-original]]," ","~",4))-1)</f>
        <v>Wipro Vesta 1200 Watt</v>
      </c>
      <c r="F1202" s="1" t="s">
        <v>2542</v>
      </c>
      <c r="G1202" s="1" t="str">
        <f>LEFT(AmazonProductData[[#This Row],[category-orginal]],FIND("|",AmazonProductData[[#This Row],[category-orginal]]))</f>
        <v>Home&amp;Kitchen|</v>
      </c>
      <c r="H1202" s="1" t="str">
        <f>SUBSTITUTE(AmazonProductData[[#This Row],[category-old3]], "OfficeProducts", "Office Products")</f>
        <v>Home &amp; Kitchen</v>
      </c>
      <c r="I1202" s="1" t="str">
        <f>SUBSTITUTE(AmazonProductData[[#This Row],[Category2]], "&amp;", " &amp; ")</f>
        <v>Home &amp; Kitchen</v>
      </c>
      <c r="J1202" s="1" t="str">
        <f>SUBSTITUTE(AmazonProductData[[#This Row],[category-old2]],"|","")</f>
        <v>Home&amp;Kitchen</v>
      </c>
      <c r="K1202" s="1" t="s">
        <v>2838</v>
      </c>
      <c r="L1202" s="13">
        <v>660</v>
      </c>
      <c r="M1202" s="13" t="str">
        <f>IF(AmazonProductData[[#This Row],[Actual_price]]&lt;200,"₹200",IF(AmazonProductData[[#This Row],[Actual_price]]&lt;=500,"₹200–₹500"," &gt;₹500)"))</f>
        <v xml:space="preserve"> &gt;₹500)</v>
      </c>
      <c r="N1202" s="36">
        <v>1100</v>
      </c>
      <c r="O1202" s="36" t="str">
        <f>IF(AmazonProductData[[#This Row],[Discount_percentage]]&gt;=0.5,"50% or More","Less Than 50%")</f>
        <v>Less Than 50%</v>
      </c>
      <c r="P1202" s="27">
        <v>0.4</v>
      </c>
      <c r="Q1202" s="32" t="str">
        <f>IF(AmazonProductData[[#This Row],[Rating]]&lt;3,"Good",IF(AmazonProductData[[#This Row],[Rating]]&lt;=3.9,"Very Good","Excellent"))</f>
        <v>Very Good</v>
      </c>
      <c r="R1202" s="32">
        <f>AmazonProductData[[#This Row],[Rating]]*AmazonProductData[[#This Row],[Rating_count]]</f>
        <v>327.60000000000002</v>
      </c>
      <c r="S1202" s="17">
        <v>3.6</v>
      </c>
      <c r="T1202" s="17">
        <f>AmazonProductData[[#This Row],[Actual_price]]*AmazonProductData[[#This Row],[Rating_count]]</f>
        <v>100100</v>
      </c>
      <c r="U1202" s="17" t="str">
        <f>IF(AmazonProductData[[#This Row],[Rating_count]]&lt;1000,"Less than 1k Reviews","More than 1k Reviews")</f>
        <v>Less than 1k Reviews</v>
      </c>
      <c r="V1202" s="20">
        <v>91</v>
      </c>
      <c r="W1202" s="1" t="s">
        <v>4047</v>
      </c>
      <c r="X1202" s="1" t="s">
        <v>5240</v>
      </c>
      <c r="Y1202" s="1" t="s">
        <v>6434</v>
      </c>
      <c r="Z1202" s="1" t="s">
        <v>7628</v>
      </c>
      <c r="AA1202" s="1" t="s">
        <v>8822</v>
      </c>
      <c r="AB1202" s="1" t="s">
        <v>10034</v>
      </c>
      <c r="AC1202" s="2" t="s">
        <v>11447</v>
      </c>
      <c r="AD1202" s="4" t="s">
        <v>12911</v>
      </c>
    </row>
    <row r="1203" spans="1:30" hidden="1" x14ac:dyDescent="0.35">
      <c r="A1203" s="3" t="s">
        <v>556</v>
      </c>
      <c r="B1203" s="3" t="str">
        <f>PROPER(AmazonProductData[[#This Row],[P_edit_3]])</f>
        <v>Kingone Wireless Charging Pencil</v>
      </c>
      <c r="C1203" s="3" t="str">
        <f>SUBSTITUTE(AmazonProductData[[#This Row],[P_edit_2]],"/","")</f>
        <v>KINGONE Wireless Charging Pencil</v>
      </c>
      <c r="D1203" s="3" t="str">
        <f>SUBSTITUTE(AmazonProductData[[#This Row],[P_edit_1]],"!!","")</f>
        <v>KINGONE Wireless Charging Pencil</v>
      </c>
      <c r="E1203" s="3" t="str">
        <f>LEFT(AmazonProductData[[#This Row],[product_name-original]],FIND("~",SUBSTITUTE(AmazonProductData[[#This Row],[product_name-original]]," ","~",4))-1)</f>
        <v>KINGONE Wireless Charging Pencil</v>
      </c>
      <c r="F1203" s="1" t="s">
        <v>1893</v>
      </c>
      <c r="G1203" s="1" t="str">
        <f>LEFT(AmazonProductData[[#This Row],[category-orginal]],FIND("|",AmazonProductData[[#This Row],[category-orginal]]))</f>
        <v>Electronics|</v>
      </c>
      <c r="H1203" s="1" t="str">
        <f>SUBSTITUTE(AmazonProductData[[#This Row],[category-old3]], "OfficeProducts", "Office Products")</f>
        <v>Electronics</v>
      </c>
      <c r="I1203" s="1" t="str">
        <f>SUBSTITUTE(AmazonProductData[[#This Row],[Category2]], "&amp;", " &amp; ")</f>
        <v>Electronics</v>
      </c>
      <c r="J1203" s="1" t="str">
        <f>SUBSTITUTE(AmazonProductData[[#This Row],[category-old2]],"|","")</f>
        <v>Electronics</v>
      </c>
      <c r="K1203" s="1" t="s">
        <v>2723</v>
      </c>
      <c r="L1203" s="13">
        <v>2599</v>
      </c>
      <c r="M1203" s="13" t="str">
        <f>IF(AmazonProductData[[#This Row],[Actual_price]]&lt;200,"₹200",IF(AmazonProductData[[#This Row],[Actual_price]]&lt;=500,"₹200–₹500"," &gt;₹500)"))</f>
        <v xml:space="preserve"> &gt;₹500)</v>
      </c>
      <c r="N1203" s="36">
        <v>6999</v>
      </c>
      <c r="O1203" s="36" t="str">
        <f>IF(AmazonProductData[[#This Row],[Discount_percentage]]&gt;=0.5,"50% or More","Less Than 50%")</f>
        <v>50% or More</v>
      </c>
      <c r="P1203" s="27">
        <v>0.63</v>
      </c>
      <c r="Q1203" s="32" t="str">
        <f>IF(AmazonProductData[[#This Row],[Rating]]&lt;3,"Good",IF(AmazonProductData[[#This Row],[Rating]]&lt;=3.9,"Very Good","Excellent"))</f>
        <v>Excellent</v>
      </c>
      <c r="R1203" s="32">
        <f>AmazonProductData[[#This Row],[Rating]]*AmazonProductData[[#This Row],[Rating_count]]</f>
        <v>6867</v>
      </c>
      <c r="S1203" s="17">
        <v>4.5</v>
      </c>
      <c r="T1203" s="17">
        <f>AmazonProductData[[#This Row],[Actual_price]]*AmazonProductData[[#This Row],[Rating_count]]</f>
        <v>10680474</v>
      </c>
      <c r="U1203" s="17" t="str">
        <f>IF(AmazonProductData[[#This Row],[Rating_count]]&lt;1000,"Less than 1k Reviews","More than 1k Reviews")</f>
        <v>More than 1k Reviews</v>
      </c>
      <c r="V1203" s="20">
        <v>1526</v>
      </c>
      <c r="W1203" s="1" t="s">
        <v>3404</v>
      </c>
      <c r="X1203" s="1" t="s">
        <v>4593</v>
      </c>
      <c r="Y1203" s="1" t="s">
        <v>5787</v>
      </c>
      <c r="Z1203" s="1" t="s">
        <v>6981</v>
      </c>
      <c r="AA1203" s="1" t="s">
        <v>8175</v>
      </c>
      <c r="AB1203" s="1" t="s">
        <v>9382</v>
      </c>
      <c r="AC1203" s="2" t="s">
        <v>10740</v>
      </c>
      <c r="AD1203" s="4" t="s">
        <v>12175</v>
      </c>
    </row>
    <row r="1204" spans="1:30" hidden="1" x14ac:dyDescent="0.35">
      <c r="A1204" s="3" t="s">
        <v>556</v>
      </c>
      <c r="B1204" s="3" t="str">
        <f>PROPER(AmazonProductData[[#This Row],[P_edit_3]])</f>
        <v>Kingone Wireless Charging Pencil</v>
      </c>
      <c r="C1204" s="3" t="str">
        <f>SUBSTITUTE(AmazonProductData[[#This Row],[P_edit_2]],"/","")</f>
        <v>KINGONE Wireless Charging Pencil</v>
      </c>
      <c r="D1204" s="3" t="str">
        <f>SUBSTITUTE(AmazonProductData[[#This Row],[P_edit_1]],"!!","")</f>
        <v>KINGONE Wireless Charging Pencil</v>
      </c>
      <c r="E1204" s="3" t="str">
        <f>LEFT(AmazonProductData[[#This Row],[product_name-original]],FIND("~",SUBSTITUTE(AmazonProductData[[#This Row],[product_name-original]]," ","~",4))-1)</f>
        <v>KINGONE Wireless Charging Pencil</v>
      </c>
      <c r="F1204" s="1" t="s">
        <v>1893</v>
      </c>
      <c r="G1204" s="1" t="str">
        <f>LEFT(AmazonProductData[[#This Row],[category-orginal]],FIND("|",AmazonProductData[[#This Row],[category-orginal]]))</f>
        <v>Electronics|</v>
      </c>
      <c r="H1204" s="1" t="str">
        <f>SUBSTITUTE(AmazonProductData[[#This Row],[category-old3]], "OfficeProducts", "Office Products")</f>
        <v>Electronics</v>
      </c>
      <c r="I1204" s="1" t="str">
        <f>SUBSTITUTE(AmazonProductData[[#This Row],[Category2]], "&amp;", " &amp; ")</f>
        <v>Electronics</v>
      </c>
      <c r="J1204" s="1" t="str">
        <f>SUBSTITUTE(AmazonProductData[[#This Row],[category-old2]],"|","")</f>
        <v>Electronics</v>
      </c>
      <c r="K1204" s="1" t="s">
        <v>2723</v>
      </c>
      <c r="L1204" s="13">
        <v>2599</v>
      </c>
      <c r="M1204" s="13" t="str">
        <f>IF(AmazonProductData[[#This Row],[Actual_price]]&lt;200,"₹200",IF(AmazonProductData[[#This Row],[Actual_price]]&lt;=500,"₹200–₹500"," &gt;₹500)"))</f>
        <v xml:space="preserve"> &gt;₹500)</v>
      </c>
      <c r="N1204" s="36">
        <v>6999</v>
      </c>
      <c r="O1204" s="36" t="str">
        <f>IF(AmazonProductData[[#This Row],[Discount_percentage]]&gt;=0.5,"50% or More","Less Than 50%")</f>
        <v>50% or More</v>
      </c>
      <c r="P1204" s="27">
        <v>0.63</v>
      </c>
      <c r="Q1204" s="32" t="str">
        <f>IF(AmazonProductData[[#This Row],[Rating]]&lt;3,"Good",IF(AmazonProductData[[#This Row],[Rating]]&lt;=3.9,"Very Good","Excellent"))</f>
        <v>Excellent</v>
      </c>
      <c r="R1204" s="32">
        <f>AmazonProductData[[#This Row],[Rating]]*AmazonProductData[[#This Row],[Rating_count]]</f>
        <v>6867</v>
      </c>
      <c r="S1204" s="17">
        <v>4.5</v>
      </c>
      <c r="T1204" s="17">
        <f>AmazonProductData[[#This Row],[Actual_price]]*AmazonProductData[[#This Row],[Rating_count]]</f>
        <v>10680474</v>
      </c>
      <c r="U1204" s="17" t="str">
        <f>IF(AmazonProductData[[#This Row],[Rating_count]]&lt;1000,"Less than 1k Reviews","More than 1k Reviews")</f>
        <v>More than 1k Reviews</v>
      </c>
      <c r="V1204" s="20">
        <v>1526</v>
      </c>
      <c r="W1204" s="1" t="s">
        <v>3404</v>
      </c>
      <c r="X1204" s="1" t="s">
        <v>4593</v>
      </c>
      <c r="Y1204" s="1" t="s">
        <v>5787</v>
      </c>
      <c r="Z1204" s="1" t="s">
        <v>6981</v>
      </c>
      <c r="AA1204" s="1" t="s">
        <v>8175</v>
      </c>
      <c r="AB1204" s="1" t="s">
        <v>9382</v>
      </c>
      <c r="AC1204" s="2" t="s">
        <v>11147</v>
      </c>
      <c r="AD1204" s="4" t="s">
        <v>12609</v>
      </c>
    </row>
    <row r="1205" spans="1:30" hidden="1" x14ac:dyDescent="0.35">
      <c r="A1205" s="3" t="s">
        <v>530</v>
      </c>
      <c r="B1205" s="3" t="str">
        <f>PROPER(AmazonProductData[[#This Row],[P_edit_3]])</f>
        <v>Noise Colorfit Ultra 2</v>
      </c>
      <c r="C1205" s="3" t="str">
        <f>SUBSTITUTE(AmazonProductData[[#This Row],[P_edit_2]],"/","")</f>
        <v>Noise ColorFit Ultra 2</v>
      </c>
      <c r="D1205" s="3" t="str">
        <f>SUBSTITUTE(AmazonProductData[[#This Row],[P_edit_1]],"!!","")</f>
        <v>Noise ColorFit Ultra 2</v>
      </c>
      <c r="E1205" s="3" t="str">
        <f>LEFT(AmazonProductData[[#This Row],[product_name-original]],FIND("~",SUBSTITUTE(AmazonProductData[[#This Row],[product_name-original]]," ","~",4))-1)</f>
        <v>Noise ColorFit Ultra 2</v>
      </c>
      <c r="F1205" s="1" t="s">
        <v>1869</v>
      </c>
      <c r="G1205" s="1" t="str">
        <f>LEFT(AmazonProductData[[#This Row],[category-orginal]],FIND("|",AmazonProductData[[#This Row],[category-orginal]]))</f>
        <v>Electronics|</v>
      </c>
      <c r="H1205" s="1" t="str">
        <f>SUBSTITUTE(AmazonProductData[[#This Row],[category-old3]], "OfficeProducts", "Office Products")</f>
        <v>Electronics</v>
      </c>
      <c r="I1205" s="1" t="str">
        <f>SUBSTITUTE(AmazonProductData[[#This Row],[Category2]], "&amp;", " &amp; ")</f>
        <v>Electronics</v>
      </c>
      <c r="J1205" s="1" t="str">
        <f>SUBSTITUTE(AmazonProductData[[#This Row],[category-old2]],"|","")</f>
        <v>Electronics</v>
      </c>
      <c r="K1205" s="1" t="s">
        <v>2707</v>
      </c>
      <c r="L1205" s="13">
        <v>3999</v>
      </c>
      <c r="M1205" s="13" t="str">
        <f>IF(AmazonProductData[[#This Row],[Actual_price]]&lt;200,"₹200",IF(AmazonProductData[[#This Row],[Actual_price]]&lt;=500,"₹200–₹500"," &gt;₹500)"))</f>
        <v xml:space="preserve"> &gt;₹500)</v>
      </c>
      <c r="N1205" s="36">
        <v>6999</v>
      </c>
      <c r="O1205" s="36" t="str">
        <f>IF(AmazonProductData[[#This Row],[Discount_percentage]]&gt;=0.5,"50% or More","Less Than 50%")</f>
        <v>Less Than 50%</v>
      </c>
      <c r="P1205" s="27">
        <v>0.43</v>
      </c>
      <c r="Q1205" s="32" t="str">
        <f>IF(AmazonProductData[[#This Row],[Rating]]&lt;3,"Good",IF(AmazonProductData[[#This Row],[Rating]]&lt;=3.9,"Very Good","Excellent"))</f>
        <v>Excellent</v>
      </c>
      <c r="R1205" s="32">
        <f>AmazonProductData[[#This Row],[Rating]]*AmazonProductData[[#This Row],[Rating_count]]</f>
        <v>41938.899999999994</v>
      </c>
      <c r="S1205" s="17">
        <v>4.0999999999999996</v>
      </c>
      <c r="T1205" s="17">
        <f>AmazonProductData[[#This Row],[Actual_price]]*AmazonProductData[[#This Row],[Rating_count]]</f>
        <v>71592771</v>
      </c>
      <c r="U1205" s="17" t="str">
        <f>IF(AmazonProductData[[#This Row],[Rating_count]]&lt;1000,"Less than 1k Reviews","More than 1k Reviews")</f>
        <v>More than 1k Reviews</v>
      </c>
      <c r="V1205" s="20">
        <v>10229</v>
      </c>
      <c r="W1205" s="1" t="s">
        <v>3380</v>
      </c>
      <c r="X1205" s="1" t="s">
        <v>4575</v>
      </c>
      <c r="Y1205" s="1" t="s">
        <v>5769</v>
      </c>
      <c r="Z1205" s="1" t="s">
        <v>6963</v>
      </c>
      <c r="AA1205" s="1" t="s">
        <v>8157</v>
      </c>
      <c r="AB1205" s="1" t="s">
        <v>9364</v>
      </c>
      <c r="AC1205" s="2" t="s">
        <v>10712</v>
      </c>
      <c r="AD1205" s="4" t="s">
        <v>12145</v>
      </c>
    </row>
    <row r="1206" spans="1:30" x14ac:dyDescent="0.35">
      <c r="A1206" s="3" t="s">
        <v>1311</v>
      </c>
      <c r="B1206" s="3" t="str">
        <f>PROPER(AmazonProductData[[#This Row],[P_edit_3]])</f>
        <v>Lacopine Mini Pocket Size</v>
      </c>
      <c r="C1206" s="3" t="str">
        <f>SUBSTITUTE(AmazonProductData[[#This Row],[P_edit_2]],"/","")</f>
        <v>LACOPINE Mini Pocket Size</v>
      </c>
      <c r="D1206" s="3" t="str">
        <f>SUBSTITUTE(AmazonProductData[[#This Row],[P_edit_1]],"!!","")</f>
        <v>LACOPINE Mini Pocket Size</v>
      </c>
      <c r="E1206" s="3" t="str">
        <f>LEFT(AmazonProductData[[#This Row],[product_name-original]],FIND("~",SUBSTITUTE(AmazonProductData[[#This Row],[product_name-original]]," ","~",4))-1)</f>
        <v>LACOPINE Mini Pocket Size</v>
      </c>
      <c r="F1206" s="1" t="s">
        <v>2648</v>
      </c>
      <c r="G1206" s="1" t="str">
        <f>LEFT(AmazonProductData[[#This Row],[category-orginal]],FIND("|",AmazonProductData[[#This Row],[category-orginal]]))</f>
        <v>Home&amp;Kitchen|</v>
      </c>
      <c r="H1206" s="1" t="str">
        <f>SUBSTITUTE(AmazonProductData[[#This Row],[category-old3]], "OfficeProducts", "Office Products")</f>
        <v>Home &amp; Kitchen</v>
      </c>
      <c r="I1206" s="1" t="str">
        <f>SUBSTITUTE(AmazonProductData[[#This Row],[Category2]], "&amp;", " &amp; ")</f>
        <v>Home &amp; Kitchen</v>
      </c>
      <c r="J1206" s="1" t="str">
        <f>SUBSTITUTE(AmazonProductData[[#This Row],[category-old2]],"|","")</f>
        <v>Home&amp;Kitchen</v>
      </c>
      <c r="K1206" s="1" t="s">
        <v>2833</v>
      </c>
      <c r="L1206" s="13">
        <v>369</v>
      </c>
      <c r="M1206" s="13" t="str">
        <f>IF(AmazonProductData[[#This Row],[Actual_price]]&lt;200,"₹200",IF(AmazonProductData[[#This Row],[Actual_price]]&lt;=500,"₹200–₹500"," &gt;₹500)"))</f>
        <v xml:space="preserve"> &gt;₹500)</v>
      </c>
      <c r="N1206" s="36">
        <v>599</v>
      </c>
      <c r="O1206" s="36" t="str">
        <f>IF(AmazonProductData[[#This Row],[Discount_percentage]]&gt;=0.5,"50% or More","Less Than 50%")</f>
        <v>Less Than 50%</v>
      </c>
      <c r="P1206" s="27">
        <v>0.38</v>
      </c>
      <c r="Q1206" s="32" t="str">
        <f>IF(AmazonProductData[[#This Row],[Rating]]&lt;3,"Good",IF(AmazonProductData[[#This Row],[Rating]]&lt;=3.9,"Very Good","Excellent"))</f>
        <v>Very Good</v>
      </c>
      <c r="R1206" s="32">
        <f>AmazonProductData[[#This Row],[Rating]]*AmazonProductData[[#This Row],[Rating_count]]</f>
        <v>319.8</v>
      </c>
      <c r="S1206" s="17">
        <v>3.9</v>
      </c>
      <c r="T1206" s="17">
        <f>AmazonProductData[[#This Row],[Actual_price]]*AmazonProductData[[#This Row],[Rating_count]]</f>
        <v>49118</v>
      </c>
      <c r="U1206" s="17" t="str">
        <f>IF(AmazonProductData[[#This Row],[Rating_count]]&lt;1000,"Less than 1k Reviews","More than 1k Reviews")</f>
        <v>Less than 1k Reviews</v>
      </c>
      <c r="V1206" s="20">
        <v>82</v>
      </c>
      <c r="W1206" s="1" t="s">
        <v>4153</v>
      </c>
      <c r="X1206" s="1" t="s">
        <v>5346</v>
      </c>
      <c r="Y1206" s="1" t="s">
        <v>6540</v>
      </c>
      <c r="Z1206" s="1" t="s">
        <v>7734</v>
      </c>
      <c r="AA1206" s="1" t="s">
        <v>8928</v>
      </c>
      <c r="AB1206" s="1" t="s">
        <v>10140</v>
      </c>
      <c r="AC1206" s="2" t="s">
        <v>11553</v>
      </c>
      <c r="AD1206" s="4" t="s">
        <v>13017</v>
      </c>
    </row>
    <row r="1207" spans="1:30" hidden="1" x14ac:dyDescent="0.35">
      <c r="A1207" s="3" t="s">
        <v>1296</v>
      </c>
      <c r="B1207" s="3" t="str">
        <f>PROPER(AmazonProductData[[#This Row],[P_edit_3]])</f>
        <v>Sujata Supermix, Mixer Grinder,</v>
      </c>
      <c r="C1207" s="3" t="str">
        <f>SUBSTITUTE(AmazonProductData[[#This Row],[P_edit_2]],"/","")</f>
        <v>Sujata Supermix, Mixer Grinder,</v>
      </c>
      <c r="D1207" s="3" t="str">
        <f>SUBSTITUTE(AmazonProductData[[#This Row],[P_edit_1]],"!!","")</f>
        <v>Sujata Supermix, Mixer Grinder,</v>
      </c>
      <c r="E1207" s="3" t="str">
        <f>LEFT(AmazonProductData[[#This Row],[product_name-original]],FIND("~",SUBSTITUTE(AmazonProductData[[#This Row],[product_name-original]]," ","~",4))-1)</f>
        <v>Sujata Supermix, Mixer Grinder,</v>
      </c>
      <c r="F1207" s="1" t="s">
        <v>2633</v>
      </c>
      <c r="G1207" s="1" t="str">
        <f>LEFT(AmazonProductData[[#This Row],[category-orginal]],FIND("|",AmazonProductData[[#This Row],[category-orginal]]))</f>
        <v>Home&amp;Kitchen|</v>
      </c>
      <c r="H1207" s="1" t="str">
        <f>SUBSTITUTE(AmazonProductData[[#This Row],[category-old3]], "OfficeProducts", "Office Products")</f>
        <v>Home &amp; Kitchen</v>
      </c>
      <c r="I1207" s="1" t="str">
        <f>SUBSTITUTE(AmazonProductData[[#This Row],[Category2]], "&amp;", " &amp; ")</f>
        <v>Home &amp; Kitchen</v>
      </c>
      <c r="J1207" s="1" t="str">
        <f>SUBSTITUTE(AmazonProductData[[#This Row],[category-old2]],"|","")</f>
        <v>Home&amp;Kitchen</v>
      </c>
      <c r="K1207" s="1" t="s">
        <v>2839</v>
      </c>
      <c r="L1207" s="13">
        <v>5490</v>
      </c>
      <c r="M1207" s="13" t="str">
        <f>IF(AmazonProductData[[#This Row],[Actual_price]]&lt;200,"₹200",IF(AmazonProductData[[#This Row],[Actual_price]]&lt;=500,"₹200–₹500"," &gt;₹500)"))</f>
        <v xml:space="preserve"> &gt;₹500)</v>
      </c>
      <c r="N1207" s="36">
        <v>7200</v>
      </c>
      <c r="O1207" s="36" t="str">
        <f>IF(AmazonProductData[[#This Row],[Discount_percentage]]&gt;=0.5,"50% or More","Less Than 50%")</f>
        <v>Less Than 50%</v>
      </c>
      <c r="P1207" s="27">
        <v>0.24</v>
      </c>
      <c r="Q1207" s="32" t="str">
        <f>IF(AmazonProductData[[#This Row],[Rating]]&lt;3,"Good",IF(AmazonProductData[[#This Row],[Rating]]&lt;=3.9,"Very Good","Excellent"))</f>
        <v>Excellent</v>
      </c>
      <c r="R1207" s="32">
        <f>AmazonProductData[[#This Row],[Rating]]*AmazonProductData[[#This Row],[Rating_count]]</f>
        <v>6336</v>
      </c>
      <c r="S1207" s="17">
        <v>4.5</v>
      </c>
      <c r="T1207" s="17">
        <f>AmazonProductData[[#This Row],[Actual_price]]*AmazonProductData[[#This Row],[Rating_count]]</f>
        <v>10137600</v>
      </c>
      <c r="U1207" s="17" t="str">
        <f>IF(AmazonProductData[[#This Row],[Rating_count]]&lt;1000,"Less than 1k Reviews","More than 1k Reviews")</f>
        <v>More than 1k Reviews</v>
      </c>
      <c r="V1207" s="20">
        <v>1408</v>
      </c>
      <c r="W1207" s="1" t="s">
        <v>4138</v>
      </c>
      <c r="X1207" s="1" t="s">
        <v>5331</v>
      </c>
      <c r="Y1207" s="1" t="s">
        <v>6525</v>
      </c>
      <c r="Z1207" s="1" t="s">
        <v>7719</v>
      </c>
      <c r="AA1207" s="1" t="s">
        <v>8913</v>
      </c>
      <c r="AB1207" s="1" t="s">
        <v>10125</v>
      </c>
      <c r="AC1207" s="2" t="s">
        <v>11538</v>
      </c>
      <c r="AD1207" s="4" t="s">
        <v>13002</v>
      </c>
    </row>
    <row r="1208" spans="1:30" x14ac:dyDescent="0.35">
      <c r="A1208" s="3" t="s">
        <v>133</v>
      </c>
      <c r="B1208" s="3" t="str">
        <f>PROPER(AmazonProductData[[#This Row],[P_edit_3]])</f>
        <v>Mi 2-In-1 Usb Type</v>
      </c>
      <c r="C1208" s="3" t="str">
        <f>SUBSTITUTE(AmazonProductData[[#This Row],[P_edit_2]],"/","")</f>
        <v>MI 2-in-1 USB Type</v>
      </c>
      <c r="D1208" s="3" t="str">
        <f>SUBSTITUTE(AmazonProductData[[#This Row],[P_edit_1]],"!!","")</f>
        <v>MI 2-in-1 USB Type</v>
      </c>
      <c r="E1208" s="3" t="str">
        <f>LEFT(AmazonProductData[[#This Row],[product_name-original]],FIND("~",SUBSTITUTE(AmazonProductData[[#This Row],[product_name-original]]," ","~",4))-1)</f>
        <v>MI 2-in-1 USB Type</v>
      </c>
      <c r="F1208" s="1" t="s">
        <v>1484</v>
      </c>
      <c r="G1208" s="1" t="str">
        <f>LEFT(AmazonProductData[[#This Row],[category-orginal]],FIND("|",AmazonProductData[[#This Row],[category-orginal]]))</f>
        <v>Computers&amp;Accessories|</v>
      </c>
      <c r="H1208" s="1" t="str">
        <f>SUBSTITUTE(AmazonProductData[[#This Row],[category-old3]], "OfficeProducts", "Office Products")</f>
        <v>Computers &amp; Accessories</v>
      </c>
      <c r="I1208" s="1" t="str">
        <f>SUBSTITUTE(AmazonProductData[[#This Row],[Category2]], "&amp;", " &amp; ")</f>
        <v>Computers &amp; Accessories</v>
      </c>
      <c r="J1208" s="1" t="str">
        <f>SUBSTITUTE(AmazonProductData[[#This Row],[category-old2]],"|","")</f>
        <v>Computers&amp;Accessories</v>
      </c>
      <c r="K1208" s="1" t="s">
        <v>2688</v>
      </c>
      <c r="L1208" s="13">
        <v>179</v>
      </c>
      <c r="M1208" s="13" t="str">
        <f>IF(AmazonProductData[[#This Row],[Actual_price]]&lt;200,"₹200",IF(AmazonProductData[[#This Row],[Actual_price]]&lt;=500,"₹200–₹500"," &gt;₹500)"))</f>
        <v>₹200–₹500</v>
      </c>
      <c r="N1208" s="36">
        <v>299</v>
      </c>
      <c r="O1208" s="36" t="str">
        <f>IF(AmazonProductData[[#This Row],[Discount_percentage]]&gt;=0.5,"50% or More","Less Than 50%")</f>
        <v>Less Than 50%</v>
      </c>
      <c r="P1208" s="27">
        <v>0.4</v>
      </c>
      <c r="Q1208" s="32" t="str">
        <f>IF(AmazonProductData[[#This Row],[Rating]]&lt;3,"Good",IF(AmazonProductData[[#This Row],[Rating]]&lt;=3.9,"Very Good","Excellent"))</f>
        <v>Very Good</v>
      </c>
      <c r="R1208" s="32">
        <f>AmazonProductData[[#This Row],[Rating]]*AmazonProductData[[#This Row],[Rating_count]]</f>
        <v>315.89999999999998</v>
      </c>
      <c r="S1208" s="17">
        <v>3.9</v>
      </c>
      <c r="T1208" s="17">
        <f>AmazonProductData[[#This Row],[Actual_price]]*AmazonProductData[[#This Row],[Rating_count]]</f>
        <v>24219</v>
      </c>
      <c r="U1208" s="17" t="str">
        <f>IF(AmazonProductData[[#This Row],[Rating_count]]&lt;1000,"Less than 1k Reviews","More than 1k Reviews")</f>
        <v>Less than 1k Reviews</v>
      </c>
      <c r="V1208" s="20">
        <v>81</v>
      </c>
      <c r="W1208" s="1" t="s">
        <v>3027</v>
      </c>
      <c r="X1208" s="1" t="s">
        <v>4296</v>
      </c>
      <c r="Y1208" s="1" t="s">
        <v>5490</v>
      </c>
      <c r="Z1208" s="1" t="s">
        <v>6684</v>
      </c>
      <c r="AA1208" s="1" t="s">
        <v>7878</v>
      </c>
      <c r="AB1208" s="1" t="s">
        <v>9078</v>
      </c>
      <c r="AC1208" s="2" t="s">
        <v>10311</v>
      </c>
      <c r="AD1208" s="4" t="s">
        <v>11725</v>
      </c>
    </row>
    <row r="1209" spans="1:30" hidden="1" x14ac:dyDescent="0.35">
      <c r="A1209" s="3" t="s">
        <v>987</v>
      </c>
      <c r="B1209" s="3" t="str">
        <f>PROPER(AmazonProductData[[#This Row],[P_edit_3]])</f>
        <v>Crompton Gracee 5-L Instant</v>
      </c>
      <c r="C1209" s="3" t="str">
        <f>SUBSTITUTE(AmazonProductData[[#This Row],[P_edit_2]],"/","")</f>
        <v>Crompton Gracee 5-L Instant</v>
      </c>
      <c r="D1209" s="3" t="str">
        <f>SUBSTITUTE(AmazonProductData[[#This Row],[P_edit_1]],"!!","")</f>
        <v>Crompton Gracee 5-L Instant</v>
      </c>
      <c r="E1209" s="3" t="str">
        <f>LEFT(AmazonProductData[[#This Row],[product_name-original]],FIND("~",SUBSTITUTE(AmazonProductData[[#This Row],[product_name-original]]," ","~",4))-1)</f>
        <v>Crompton Gracee 5-L Instant</v>
      </c>
      <c r="F1209" s="1" t="s">
        <v>2324</v>
      </c>
      <c r="G1209" s="1" t="str">
        <f>LEFT(AmazonProductData[[#This Row],[category-orginal]],FIND("|",AmazonProductData[[#This Row],[category-orginal]]))</f>
        <v>Home&amp;Kitchen|</v>
      </c>
      <c r="H1209" s="1" t="str">
        <f>SUBSTITUTE(AmazonProductData[[#This Row],[category-old3]], "OfficeProducts", "Office Products")</f>
        <v>Home &amp; Kitchen</v>
      </c>
      <c r="I1209" s="1" t="str">
        <f>SUBSTITUTE(AmazonProductData[[#This Row],[Category2]], "&amp;", " &amp; ")</f>
        <v>Home &amp; Kitchen</v>
      </c>
      <c r="J1209" s="1" t="str">
        <f>SUBSTITUTE(AmazonProductData[[#This Row],[category-old2]],"|","")</f>
        <v>Home&amp;Kitchen</v>
      </c>
      <c r="K1209" s="1" t="s">
        <v>2840</v>
      </c>
      <c r="L1209" s="13">
        <v>3599</v>
      </c>
      <c r="M1209" s="13" t="str">
        <f>IF(AmazonProductData[[#This Row],[Actual_price]]&lt;200,"₹200",IF(AmazonProductData[[#This Row],[Actual_price]]&lt;=500,"₹200–₹500"," &gt;₹500)"))</f>
        <v xml:space="preserve"> &gt;₹500)</v>
      </c>
      <c r="N1209" s="36">
        <v>7299</v>
      </c>
      <c r="O1209" s="36" t="str">
        <f>IF(AmazonProductData[[#This Row],[Discount_percentage]]&gt;=0.5,"50% or More","Less Than 50%")</f>
        <v>50% or More</v>
      </c>
      <c r="P1209" s="27">
        <v>0.51</v>
      </c>
      <c r="Q1209" s="32" t="str">
        <f>IF(AmazonProductData[[#This Row],[Rating]]&lt;3,"Good",IF(AmazonProductData[[#This Row],[Rating]]&lt;=3.9,"Very Good","Excellent"))</f>
        <v>Excellent</v>
      </c>
      <c r="R1209" s="32">
        <f>AmazonProductData[[#This Row],[Rating]]*AmazonProductData[[#This Row],[Rating_count]]</f>
        <v>41296</v>
      </c>
      <c r="S1209" s="17">
        <v>4</v>
      </c>
      <c r="T1209" s="17">
        <f>AmazonProductData[[#This Row],[Actual_price]]*AmazonProductData[[#This Row],[Rating_count]]</f>
        <v>75354876</v>
      </c>
      <c r="U1209" s="17" t="str">
        <f>IF(AmazonProductData[[#This Row],[Rating_count]]&lt;1000,"Less than 1k Reviews","More than 1k Reviews")</f>
        <v>More than 1k Reviews</v>
      </c>
      <c r="V1209" s="20">
        <v>10324</v>
      </c>
      <c r="W1209" s="1" t="s">
        <v>3831</v>
      </c>
      <c r="X1209" s="1" t="s">
        <v>5022</v>
      </c>
      <c r="Y1209" s="1" t="s">
        <v>6216</v>
      </c>
      <c r="Z1209" s="1" t="s">
        <v>7410</v>
      </c>
      <c r="AA1209" s="1" t="s">
        <v>8604</v>
      </c>
      <c r="AB1209" s="1" t="s">
        <v>9816</v>
      </c>
      <c r="AC1209" s="2" t="s">
        <v>11230</v>
      </c>
      <c r="AD1209" s="4" t="s">
        <v>12693</v>
      </c>
    </row>
    <row r="1210" spans="1:30" hidden="1" x14ac:dyDescent="0.35">
      <c r="A1210" s="3" t="s">
        <v>718</v>
      </c>
      <c r="B1210" s="3" t="str">
        <f>PROPER(AmazonProductData[[#This Row],[P_edit_3]])</f>
        <v>Western Digital Wd 2Tb</v>
      </c>
      <c r="C1210" s="3" t="str">
        <f>SUBSTITUTE(AmazonProductData[[#This Row],[P_edit_2]],"/","")</f>
        <v>Western Digital WD 2TB</v>
      </c>
      <c r="D1210" s="3" t="str">
        <f>SUBSTITUTE(AmazonProductData[[#This Row],[P_edit_1]],"!!","")</f>
        <v>Western Digital WD 2TB</v>
      </c>
      <c r="E1210" s="3" t="str">
        <f>LEFT(AmazonProductData[[#This Row],[product_name-original]],FIND("~",SUBSTITUTE(AmazonProductData[[#This Row],[product_name-original]]," ","~",4))-1)</f>
        <v>Western Digital WD 2TB</v>
      </c>
      <c r="F1210" s="1" t="s">
        <v>2055</v>
      </c>
      <c r="G1210" s="1" t="str">
        <f>LEFT(AmazonProductData[[#This Row],[category-orginal]],FIND("|",AmazonProductData[[#This Row],[category-orginal]]))</f>
        <v>Computers&amp;Accessories|</v>
      </c>
      <c r="H1210" s="1" t="str">
        <f>SUBSTITUTE(AmazonProductData[[#This Row],[category-old3]], "OfficeProducts", "Office Products")</f>
        <v>Computers &amp; Accessories</v>
      </c>
      <c r="I1210" s="1" t="str">
        <f>SUBSTITUTE(AmazonProductData[[#This Row],[Category2]], "&amp;", " &amp; ")</f>
        <v>Computers &amp; Accessories</v>
      </c>
      <c r="J1210" s="1" t="str">
        <f>SUBSTITUTE(AmazonProductData[[#This Row],[category-old2]],"|","")</f>
        <v>Computers&amp;Accessories</v>
      </c>
      <c r="K1210" s="1" t="s">
        <v>2743</v>
      </c>
      <c r="L1210" s="13">
        <v>5599</v>
      </c>
      <c r="M1210" s="13" t="str">
        <f>IF(AmazonProductData[[#This Row],[Actual_price]]&lt;200,"₹200",IF(AmazonProductData[[#This Row],[Actual_price]]&lt;=500,"₹200–₹500"," &gt;₹500)"))</f>
        <v xml:space="preserve"> &gt;₹500)</v>
      </c>
      <c r="N1210" s="36">
        <v>7350</v>
      </c>
      <c r="O1210" s="36" t="str">
        <f>IF(AmazonProductData[[#This Row],[Discount_percentage]]&gt;=0.5,"50% or More","Less Than 50%")</f>
        <v>Less Than 50%</v>
      </c>
      <c r="P1210" s="27">
        <v>0.24</v>
      </c>
      <c r="Q1210" s="32" t="str">
        <f>IF(AmazonProductData[[#This Row],[Rating]]&lt;3,"Good",IF(AmazonProductData[[#This Row],[Rating]]&lt;=3.9,"Very Good","Excellent"))</f>
        <v>Excellent</v>
      </c>
      <c r="R1210" s="32">
        <f>AmazonProductData[[#This Row],[Rating]]*AmazonProductData[[#This Row],[Rating_count]]</f>
        <v>321222</v>
      </c>
      <c r="S1210" s="17">
        <v>4.4000000000000004</v>
      </c>
      <c r="T1210" s="17">
        <f>AmazonProductData[[#This Row],[Actual_price]]*AmazonProductData[[#This Row],[Rating_count]]</f>
        <v>536586750</v>
      </c>
      <c r="U1210" s="17" t="str">
        <f>IF(AmazonProductData[[#This Row],[Rating_count]]&lt;1000,"Less than 1k Reviews","More than 1k Reviews")</f>
        <v>More than 1k Reviews</v>
      </c>
      <c r="V1210" s="20">
        <v>73005</v>
      </c>
      <c r="W1210" s="1" t="s">
        <v>3564</v>
      </c>
      <c r="X1210" s="1" t="s">
        <v>4757</v>
      </c>
      <c r="Y1210" s="1" t="s">
        <v>5951</v>
      </c>
      <c r="Z1210" s="1" t="s">
        <v>7145</v>
      </c>
      <c r="AA1210" s="1" t="s">
        <v>8339</v>
      </c>
      <c r="AB1210" s="1" t="s">
        <v>9548</v>
      </c>
      <c r="AC1210" s="2" t="s">
        <v>10938</v>
      </c>
      <c r="AD1210" s="4" t="s">
        <v>12385</v>
      </c>
    </row>
    <row r="1211" spans="1:30" x14ac:dyDescent="0.35">
      <c r="A1211" s="3" t="s">
        <v>263</v>
      </c>
      <c r="B1211" s="3" t="str">
        <f>PROPER(AmazonProductData[[#This Row],[P_edit_3]])</f>
        <v>7Seven Compatible Lg Tv</v>
      </c>
      <c r="C1211" s="3" t="str">
        <f>SUBSTITUTE(AmazonProductData[[#This Row],[P_edit_2]],"/","")</f>
        <v>7SEVEN Compatible LG TV</v>
      </c>
      <c r="D1211" s="3" t="str">
        <f>SUBSTITUTE(AmazonProductData[[#This Row],[P_edit_1]],"!!","")</f>
        <v>7SEVEN Compatible LG TV</v>
      </c>
      <c r="E1211" s="3" t="str">
        <f>LEFT(AmazonProductData[[#This Row],[product_name-original]],FIND("~",SUBSTITUTE(AmazonProductData[[#This Row],[product_name-original]]," ","~",4))-1)</f>
        <v>7SEVEN Compatible LG TV</v>
      </c>
      <c r="F1211" s="1" t="s">
        <v>1614</v>
      </c>
      <c r="G1211" s="1" t="str">
        <f>LEFT(AmazonProductData[[#This Row],[category-orginal]],FIND("|",AmazonProductData[[#This Row],[category-orginal]]))</f>
        <v>Electronics|</v>
      </c>
      <c r="H1211" s="1" t="str">
        <f>SUBSTITUTE(AmazonProductData[[#This Row],[category-old3]], "OfficeProducts", "Office Products")</f>
        <v>Electronics</v>
      </c>
      <c r="I1211" s="1" t="str">
        <f>SUBSTITUTE(AmazonProductData[[#This Row],[Category2]], "&amp;", " &amp; ")</f>
        <v>Electronics</v>
      </c>
      <c r="J1211" s="1" t="str">
        <f>SUBSTITUTE(AmazonProductData[[#This Row],[category-old2]],"|","")</f>
        <v>Electronics</v>
      </c>
      <c r="K1211" s="1" t="s">
        <v>2692</v>
      </c>
      <c r="L1211" s="13">
        <v>790</v>
      </c>
      <c r="M1211" s="13" t="str">
        <f>IF(AmazonProductData[[#This Row],[Actual_price]]&lt;200,"₹200",IF(AmazonProductData[[#This Row],[Actual_price]]&lt;=500,"₹200–₹500"," &gt;₹500)"))</f>
        <v xml:space="preserve"> &gt;₹500)</v>
      </c>
      <c r="N1211" s="36">
        <v>1999</v>
      </c>
      <c r="O1211" s="36" t="str">
        <f>IF(AmazonProductData[[#This Row],[Discount_percentage]]&gt;=0.5,"50% or More","Less Than 50%")</f>
        <v>50% or More</v>
      </c>
      <c r="P1211" s="27">
        <v>0.6</v>
      </c>
      <c r="Q1211" s="32" t="str">
        <f>IF(AmazonProductData[[#This Row],[Rating]]&lt;3,"Good",IF(AmazonProductData[[#This Row],[Rating]]&lt;=3.9,"Very Good","Excellent"))</f>
        <v>Very Good</v>
      </c>
      <c r="R1211" s="32">
        <f>AmazonProductData[[#This Row],[Rating]]*AmazonProductData[[#This Row],[Rating_count]]</f>
        <v>309</v>
      </c>
      <c r="S1211" s="17">
        <v>3</v>
      </c>
      <c r="T1211" s="17">
        <f>AmazonProductData[[#This Row],[Actual_price]]*AmazonProductData[[#This Row],[Rating_count]]</f>
        <v>205897</v>
      </c>
      <c r="U1211" s="17" t="str">
        <f>IF(AmazonProductData[[#This Row],[Rating_count]]&lt;1000,"Less than 1k Reviews","More than 1k Reviews")</f>
        <v>Less than 1k Reviews</v>
      </c>
      <c r="V1211" s="20">
        <v>103</v>
      </c>
      <c r="W1211" s="1" t="s">
        <v>3147</v>
      </c>
      <c r="X1211" s="1" t="s">
        <v>4389</v>
      </c>
      <c r="Y1211" s="1" t="s">
        <v>5583</v>
      </c>
      <c r="Z1211" s="1" t="s">
        <v>6777</v>
      </c>
      <c r="AA1211" s="1" t="s">
        <v>7971</v>
      </c>
      <c r="AB1211" s="1" t="s">
        <v>9174</v>
      </c>
      <c r="AC1211" s="2" t="s">
        <v>10439</v>
      </c>
      <c r="AD1211" s="4" t="s">
        <v>11855</v>
      </c>
    </row>
    <row r="1212" spans="1:30" hidden="1" x14ac:dyDescent="0.35">
      <c r="A1212" s="3" t="s">
        <v>871</v>
      </c>
      <c r="B1212" s="3" t="str">
        <f>PROPER(AmazonProductData[[#This Row],[P_edit_3]])</f>
        <v>Imou 360¬∞ 1080P Full</v>
      </c>
      <c r="C1212" s="3" t="str">
        <f>SUBSTITUTE(AmazonProductData[[#This Row],[P_edit_2]],"/","")</f>
        <v>Imou 360¬∞ 1080P Full</v>
      </c>
      <c r="D1212" s="3" t="str">
        <f>SUBSTITUTE(AmazonProductData[[#This Row],[P_edit_1]],"!!","")</f>
        <v>Imou 360¬∞ 1080P Full</v>
      </c>
      <c r="E1212" s="3" t="str">
        <f>LEFT(AmazonProductData[[#This Row],[product_name-original]],FIND("~",SUBSTITUTE(AmazonProductData[[#This Row],[product_name-original]]," ","~",4))-1)</f>
        <v>Imou 360¬∞ 1080P Full</v>
      </c>
      <c r="F1212" s="1" t="s">
        <v>2208</v>
      </c>
      <c r="G1212" s="1" t="str">
        <f>LEFT(AmazonProductData[[#This Row],[category-orginal]],FIND("|",AmazonProductData[[#This Row],[category-orginal]]))</f>
        <v>Electronics|</v>
      </c>
      <c r="H1212" s="1" t="str">
        <f>SUBSTITUTE(AmazonProductData[[#This Row],[category-old3]], "OfficeProducts", "Office Products")</f>
        <v>Electronics</v>
      </c>
      <c r="I1212" s="1" t="str">
        <f>SUBSTITUTE(AmazonProductData[[#This Row],[Category2]], "&amp;", " &amp; ")</f>
        <v>Electronics</v>
      </c>
      <c r="J1212" s="1" t="str">
        <f>SUBSTITUTE(AmazonProductData[[#This Row],[category-old2]],"|","")</f>
        <v>Electronics</v>
      </c>
      <c r="K1212" s="1" t="s">
        <v>2771</v>
      </c>
      <c r="L1212" s="13">
        <v>2299</v>
      </c>
      <c r="M1212" s="13" t="str">
        <f>IF(AmazonProductData[[#This Row],[Actual_price]]&lt;200,"₹200",IF(AmazonProductData[[#This Row],[Actual_price]]&lt;=500,"₹200–₹500"," &gt;₹500)"))</f>
        <v xml:space="preserve"> &gt;₹500)</v>
      </c>
      <c r="N1212" s="36">
        <v>7500</v>
      </c>
      <c r="O1212" s="36" t="str">
        <f>IF(AmazonProductData[[#This Row],[Discount_percentage]]&gt;=0.5,"50% or More","Less Than 50%")</f>
        <v>50% or More</v>
      </c>
      <c r="P1212" s="27">
        <v>0.69</v>
      </c>
      <c r="Q1212" s="32" t="str">
        <f>IF(AmazonProductData[[#This Row],[Rating]]&lt;3,"Good",IF(AmazonProductData[[#This Row],[Rating]]&lt;=3.9,"Very Good","Excellent"))</f>
        <v>Excellent</v>
      </c>
      <c r="R1212" s="32">
        <f>AmazonProductData[[#This Row],[Rating]]*AmazonProductData[[#This Row],[Rating_count]]</f>
        <v>22771.399999999998</v>
      </c>
      <c r="S1212" s="17">
        <v>4.0999999999999996</v>
      </c>
      <c r="T1212" s="17">
        <f>AmazonProductData[[#This Row],[Actual_price]]*AmazonProductData[[#This Row],[Rating_count]]</f>
        <v>41655000</v>
      </c>
      <c r="U1212" s="17" t="str">
        <f>IF(AmazonProductData[[#This Row],[Rating_count]]&lt;1000,"Less than 1k Reviews","More than 1k Reviews")</f>
        <v>More than 1k Reviews</v>
      </c>
      <c r="V1212" s="20">
        <v>5554</v>
      </c>
      <c r="W1212" s="1" t="s">
        <v>3716</v>
      </c>
      <c r="X1212" s="1" t="s">
        <v>4906</v>
      </c>
      <c r="Y1212" s="1" t="s">
        <v>6100</v>
      </c>
      <c r="Z1212" s="1" t="s">
        <v>7294</v>
      </c>
      <c r="AA1212" s="1" t="s">
        <v>8488</v>
      </c>
      <c r="AB1212" s="1" t="s">
        <v>9699</v>
      </c>
      <c r="AC1212" s="2" t="s">
        <v>11107</v>
      </c>
      <c r="AD1212" s="4" t="s">
        <v>12565</v>
      </c>
    </row>
    <row r="1213" spans="1:30" hidden="1" x14ac:dyDescent="0.35">
      <c r="A1213" s="3" t="s">
        <v>1130</v>
      </c>
      <c r="B1213" s="3" t="str">
        <f>PROPER(AmazonProductData[[#This Row],[P_edit_3]])</f>
        <v>Sujata Powermatic Plus 900</v>
      </c>
      <c r="C1213" s="3" t="str">
        <f>SUBSTITUTE(AmazonProductData[[#This Row],[P_edit_2]],"/","")</f>
        <v>Sujata Powermatic Plus 900</v>
      </c>
      <c r="D1213" s="3" t="str">
        <f>SUBSTITUTE(AmazonProductData[[#This Row],[P_edit_1]],"!!","")</f>
        <v>Sujata Powermatic Plus 900</v>
      </c>
      <c r="E1213" s="3" t="str">
        <f>LEFT(AmazonProductData[[#This Row],[product_name-original]],FIND("~",SUBSTITUTE(AmazonProductData[[#This Row],[product_name-original]]," ","~",4))-1)</f>
        <v>Sujata Powermatic Plus 900</v>
      </c>
      <c r="F1213" s="1" t="s">
        <v>2467</v>
      </c>
      <c r="G1213" s="1" t="str">
        <f>LEFT(AmazonProductData[[#This Row],[category-orginal]],FIND("|",AmazonProductData[[#This Row],[category-orginal]]))</f>
        <v>Home&amp;Kitchen|</v>
      </c>
      <c r="H1213" s="1" t="str">
        <f>SUBSTITUTE(AmazonProductData[[#This Row],[category-old3]], "OfficeProducts", "Office Products")</f>
        <v>Home &amp; Kitchen</v>
      </c>
      <c r="I1213" s="1" t="str">
        <f>SUBSTITUTE(AmazonProductData[[#This Row],[Category2]], "&amp;", " &amp; ")</f>
        <v>Home &amp; Kitchen</v>
      </c>
      <c r="J1213" s="1" t="str">
        <f>SUBSTITUTE(AmazonProductData[[#This Row],[category-old2]],"|","")</f>
        <v>Home&amp;Kitchen</v>
      </c>
      <c r="K1213" s="1" t="s">
        <v>2848</v>
      </c>
      <c r="L1213" s="13">
        <v>5890</v>
      </c>
      <c r="M1213" s="13" t="str">
        <f>IF(AmazonProductData[[#This Row],[Actual_price]]&lt;200,"₹200",IF(AmazonProductData[[#This Row],[Actual_price]]&lt;=500,"₹200–₹500"," &gt;₹500)"))</f>
        <v xml:space="preserve"> &gt;₹500)</v>
      </c>
      <c r="N1213" s="36">
        <v>7506</v>
      </c>
      <c r="O1213" s="36" t="str">
        <f>IF(AmazonProductData[[#This Row],[Discount_percentage]]&gt;=0.5,"50% or More","Less Than 50%")</f>
        <v>Less Than 50%</v>
      </c>
      <c r="P1213" s="27">
        <v>0.22</v>
      </c>
      <c r="Q1213" s="32" t="str">
        <f>IF(AmazonProductData[[#This Row],[Rating]]&lt;3,"Good",IF(AmazonProductData[[#This Row],[Rating]]&lt;=3.9,"Very Good","Excellent"))</f>
        <v>Excellent</v>
      </c>
      <c r="R1213" s="32">
        <f>AmazonProductData[[#This Row],[Rating]]*AmazonProductData[[#This Row],[Rating_count]]</f>
        <v>32584.5</v>
      </c>
      <c r="S1213" s="17">
        <v>4.5</v>
      </c>
      <c r="T1213" s="17">
        <f>AmazonProductData[[#This Row],[Actual_price]]*AmazonProductData[[#This Row],[Rating_count]]</f>
        <v>54350946</v>
      </c>
      <c r="U1213" s="17" t="str">
        <f>IF(AmazonProductData[[#This Row],[Rating_count]]&lt;1000,"Less than 1k Reviews","More than 1k Reviews")</f>
        <v>More than 1k Reviews</v>
      </c>
      <c r="V1213" s="20">
        <v>7241</v>
      </c>
      <c r="W1213" s="1" t="s">
        <v>3973</v>
      </c>
      <c r="X1213" s="1" t="s">
        <v>5165</v>
      </c>
      <c r="Y1213" s="1" t="s">
        <v>6359</v>
      </c>
      <c r="Z1213" s="1" t="s">
        <v>7553</v>
      </c>
      <c r="AA1213" s="1" t="s">
        <v>8747</v>
      </c>
      <c r="AB1213" s="1" t="s">
        <v>9959</v>
      </c>
      <c r="AC1213" s="2" t="s">
        <v>11372</v>
      </c>
      <c r="AD1213" s="4" t="s">
        <v>12836</v>
      </c>
    </row>
    <row r="1214" spans="1:30" hidden="1" x14ac:dyDescent="0.35">
      <c r="A1214" s="3" t="s">
        <v>1283</v>
      </c>
      <c r="B1214" s="3" t="str">
        <f>PROPER(AmazonProductData[[#This Row],[P_edit_3]])</f>
        <v>Sujata Powermatic Plus, Juicer</v>
      </c>
      <c r="C1214" s="3" t="str">
        <f>SUBSTITUTE(AmazonProductData[[#This Row],[P_edit_2]],"/","")</f>
        <v>SUJATA Powermatic Plus, Juicer</v>
      </c>
      <c r="D1214" s="3" t="str">
        <f>SUBSTITUTE(AmazonProductData[[#This Row],[P_edit_1]],"!!","")</f>
        <v>SUJATA Powermatic Plus, Juicer</v>
      </c>
      <c r="E1214" s="3" t="str">
        <f>LEFT(AmazonProductData[[#This Row],[product_name-original]],FIND("~",SUBSTITUTE(AmazonProductData[[#This Row],[product_name-original]]," ","~",4))-1)</f>
        <v>SUJATA Powermatic Plus, Juicer</v>
      </c>
      <c r="F1214" s="1" t="s">
        <v>2620</v>
      </c>
      <c r="G1214" s="1" t="str">
        <f>LEFT(AmazonProductData[[#This Row],[category-orginal]],FIND("|",AmazonProductData[[#This Row],[category-orginal]]))</f>
        <v>Home&amp;Kitchen|</v>
      </c>
      <c r="H1214" s="1" t="str">
        <f>SUBSTITUTE(AmazonProductData[[#This Row],[category-old3]], "OfficeProducts", "Office Products")</f>
        <v>Home &amp; Kitchen</v>
      </c>
      <c r="I1214" s="1" t="str">
        <f>SUBSTITUTE(AmazonProductData[[#This Row],[Category2]], "&amp;", " &amp; ")</f>
        <v>Home &amp; Kitchen</v>
      </c>
      <c r="J1214" s="1" t="str">
        <f>SUBSTITUTE(AmazonProductData[[#This Row],[category-old2]],"|","")</f>
        <v>Home&amp;Kitchen</v>
      </c>
      <c r="K1214" s="1" t="s">
        <v>2848</v>
      </c>
      <c r="L1214" s="13">
        <v>5865</v>
      </c>
      <c r="M1214" s="13" t="str">
        <f>IF(AmazonProductData[[#This Row],[Actual_price]]&lt;200,"₹200",IF(AmazonProductData[[#This Row],[Actual_price]]&lt;=500,"₹200–₹500"," &gt;₹500)"))</f>
        <v xml:space="preserve"> &gt;₹500)</v>
      </c>
      <c r="N1214" s="36">
        <v>7776</v>
      </c>
      <c r="O1214" s="36" t="str">
        <f>IF(AmazonProductData[[#This Row],[Discount_percentage]]&gt;=0.5,"50% or More","Less Than 50%")</f>
        <v>Less Than 50%</v>
      </c>
      <c r="P1214" s="27">
        <v>0.25</v>
      </c>
      <c r="Q1214" s="32" t="str">
        <f>IF(AmazonProductData[[#This Row],[Rating]]&lt;3,"Good",IF(AmazonProductData[[#This Row],[Rating]]&lt;=3.9,"Very Good","Excellent"))</f>
        <v>Excellent</v>
      </c>
      <c r="R1214" s="32">
        <f>AmazonProductData[[#This Row],[Rating]]*AmazonProductData[[#This Row],[Rating_count]]</f>
        <v>12042.800000000001</v>
      </c>
      <c r="S1214" s="17">
        <v>4.4000000000000004</v>
      </c>
      <c r="T1214" s="17">
        <f>AmazonProductData[[#This Row],[Actual_price]]*AmazonProductData[[#This Row],[Rating_count]]</f>
        <v>21282912</v>
      </c>
      <c r="U1214" s="17" t="str">
        <f>IF(AmazonProductData[[#This Row],[Rating_count]]&lt;1000,"Less than 1k Reviews","More than 1k Reviews")</f>
        <v>More than 1k Reviews</v>
      </c>
      <c r="V1214" s="20">
        <v>2737</v>
      </c>
      <c r="W1214" s="1" t="s">
        <v>4125</v>
      </c>
      <c r="X1214" s="1" t="s">
        <v>5318</v>
      </c>
      <c r="Y1214" s="1" t="s">
        <v>6512</v>
      </c>
      <c r="Z1214" s="1" t="s">
        <v>7706</v>
      </c>
      <c r="AA1214" s="1" t="s">
        <v>8900</v>
      </c>
      <c r="AB1214" s="1" t="s">
        <v>10112</v>
      </c>
      <c r="AC1214" s="2" t="s">
        <v>11525</v>
      </c>
      <c r="AD1214" s="4" t="s">
        <v>12989</v>
      </c>
    </row>
    <row r="1215" spans="1:30" hidden="1" x14ac:dyDescent="0.35">
      <c r="A1215" s="3" t="s">
        <v>1081</v>
      </c>
      <c r="B1215" s="3" t="str">
        <f>PROPER(AmazonProductData[[#This Row],[P_edit_3]])</f>
        <v>Morphy Richards Icon Superb</v>
      </c>
      <c r="C1215" s="3" t="str">
        <f>SUBSTITUTE(AmazonProductData[[#This Row],[P_edit_2]],"/","")</f>
        <v>Morphy Richards Icon Superb</v>
      </c>
      <c r="D1215" s="3" t="str">
        <f>SUBSTITUTE(AmazonProductData[[#This Row],[P_edit_1]],"!!","")</f>
        <v>Morphy Richards Icon Superb</v>
      </c>
      <c r="E1215" s="3" t="str">
        <f>LEFT(AmazonProductData[[#This Row],[product_name-original]],FIND("~",SUBSTITUTE(AmazonProductData[[#This Row],[product_name-original]]," ","~",4))-1)</f>
        <v>Morphy Richards Icon Superb</v>
      </c>
      <c r="F1215" s="1" t="s">
        <v>2418</v>
      </c>
      <c r="G1215" s="1" t="str">
        <f>LEFT(AmazonProductData[[#This Row],[category-orginal]],FIND("|",AmazonProductData[[#This Row],[category-orginal]]))</f>
        <v>Home&amp;Kitchen|</v>
      </c>
      <c r="H1215" s="1" t="str">
        <f>SUBSTITUTE(AmazonProductData[[#This Row],[category-old3]], "OfficeProducts", "Office Products")</f>
        <v>Home &amp; Kitchen</v>
      </c>
      <c r="I1215" s="1" t="str">
        <f>SUBSTITUTE(AmazonProductData[[#This Row],[Category2]], "&amp;", " &amp; ")</f>
        <v>Home &amp; Kitchen</v>
      </c>
      <c r="J1215" s="1" t="str">
        <f>SUBSTITUTE(AmazonProductData[[#This Row],[category-old2]],"|","")</f>
        <v>Home&amp;Kitchen</v>
      </c>
      <c r="K1215" s="1" t="s">
        <v>2839</v>
      </c>
      <c r="L1215" s="13">
        <v>3249</v>
      </c>
      <c r="M1215" s="13" t="str">
        <f>IF(AmazonProductData[[#This Row],[Actual_price]]&lt;200,"₹200",IF(AmazonProductData[[#This Row],[Actual_price]]&lt;=500,"₹200–₹500"," &gt;₹500)"))</f>
        <v xml:space="preserve"> &gt;₹500)</v>
      </c>
      <c r="N1215" s="36">
        <v>7795</v>
      </c>
      <c r="O1215" s="36" t="str">
        <f>IF(AmazonProductData[[#This Row],[Discount_percentage]]&gt;=0.5,"50% or More","Less Than 50%")</f>
        <v>50% or More</v>
      </c>
      <c r="P1215" s="27">
        <v>0.57999999999999996</v>
      </c>
      <c r="Q1215" s="32" t="str">
        <f>IF(AmazonProductData[[#This Row],[Rating]]&lt;3,"Good",IF(AmazonProductData[[#This Row],[Rating]]&lt;=3.9,"Very Good","Excellent"))</f>
        <v>Excellent</v>
      </c>
      <c r="R1215" s="32">
        <f>AmazonProductData[[#This Row],[Rating]]*AmazonProductData[[#This Row],[Rating_count]]</f>
        <v>19588.8</v>
      </c>
      <c r="S1215" s="17">
        <v>4.2</v>
      </c>
      <c r="T1215" s="17">
        <f>AmazonProductData[[#This Row],[Actual_price]]*AmazonProductData[[#This Row],[Rating_count]]</f>
        <v>36355880</v>
      </c>
      <c r="U1215" s="17" t="str">
        <f>IF(AmazonProductData[[#This Row],[Rating_count]]&lt;1000,"Less than 1k Reviews","More than 1k Reviews")</f>
        <v>More than 1k Reviews</v>
      </c>
      <c r="V1215" s="20">
        <v>4664</v>
      </c>
      <c r="W1215" s="1" t="s">
        <v>3924</v>
      </c>
      <c r="X1215" s="1" t="s">
        <v>5116</v>
      </c>
      <c r="Y1215" s="1" t="s">
        <v>6310</v>
      </c>
      <c r="Z1215" s="1" t="s">
        <v>7504</v>
      </c>
      <c r="AA1215" s="1" t="s">
        <v>8698</v>
      </c>
      <c r="AB1215" s="1" t="s">
        <v>9910</v>
      </c>
      <c r="AC1215" s="2" t="s">
        <v>11324</v>
      </c>
      <c r="AD1215" s="4" t="s">
        <v>12787</v>
      </c>
    </row>
    <row r="1216" spans="1:30" hidden="1" x14ac:dyDescent="0.35">
      <c r="A1216" s="3" t="s">
        <v>940</v>
      </c>
      <c r="B1216" s="3" t="str">
        <f>PROPER(AmazonProductData[[#This Row],[P_edit_3]])</f>
        <v>Pigeon Healthifry Digital Air</v>
      </c>
      <c r="C1216" s="3" t="str">
        <f>SUBSTITUTE(AmazonProductData[[#This Row],[P_edit_2]],"/","")</f>
        <v>Pigeon Healthifry Digital Air</v>
      </c>
      <c r="D1216" s="3" t="str">
        <f>SUBSTITUTE(AmazonProductData[[#This Row],[P_edit_1]],"!!","")</f>
        <v>Pigeon Healthifry Digital Air</v>
      </c>
      <c r="E1216" s="3" t="str">
        <f>LEFT(AmazonProductData[[#This Row],[product_name-original]],FIND("~",SUBSTITUTE(AmazonProductData[[#This Row],[product_name-original]]," ","~",4))-1)</f>
        <v>Pigeon Healthifry Digital Air</v>
      </c>
      <c r="F1216" s="1" t="s">
        <v>2277</v>
      </c>
      <c r="G1216" s="1" t="str">
        <f>LEFT(AmazonProductData[[#This Row],[category-orginal]],FIND("|",AmazonProductData[[#This Row],[category-orginal]]))</f>
        <v>Home&amp;Kitchen|</v>
      </c>
      <c r="H1216" s="1" t="str">
        <f>SUBSTITUTE(AmazonProductData[[#This Row],[category-old3]], "OfficeProducts", "Office Products")</f>
        <v>Home &amp; Kitchen</v>
      </c>
      <c r="I1216" s="1" t="str">
        <f>SUBSTITUTE(AmazonProductData[[#This Row],[Category2]], "&amp;", " &amp; ")</f>
        <v>Home &amp; Kitchen</v>
      </c>
      <c r="J1216" s="1" t="str">
        <f>SUBSTITUTE(AmazonProductData[[#This Row],[category-old2]],"|","")</f>
        <v>Home&amp;Kitchen</v>
      </c>
      <c r="K1216" s="1" t="s">
        <v>2845</v>
      </c>
      <c r="L1216" s="13">
        <v>3599</v>
      </c>
      <c r="M1216" s="13" t="str">
        <f>IF(AmazonProductData[[#This Row],[Actual_price]]&lt;200,"₹200",IF(AmazonProductData[[#This Row],[Actual_price]]&lt;=500,"₹200–₹500"," &gt;₹500)"))</f>
        <v xml:space="preserve"> &gt;₹500)</v>
      </c>
      <c r="N1216" s="36">
        <v>7950</v>
      </c>
      <c r="O1216" s="36" t="str">
        <f>IF(AmazonProductData[[#This Row],[Discount_percentage]]&gt;=0.5,"50% or More","Less Than 50%")</f>
        <v>50% or More</v>
      </c>
      <c r="P1216" s="27">
        <v>0.55000000000000004</v>
      </c>
      <c r="Q1216" s="32" t="str">
        <f>IF(AmazonProductData[[#This Row],[Rating]]&lt;3,"Good",IF(AmazonProductData[[#This Row],[Rating]]&lt;=3.9,"Very Good","Excellent"))</f>
        <v>Excellent</v>
      </c>
      <c r="R1216" s="32">
        <f>AmazonProductData[[#This Row],[Rating]]*AmazonProductData[[#This Row],[Rating_count]]</f>
        <v>571.20000000000005</v>
      </c>
      <c r="S1216" s="17">
        <v>4.2</v>
      </c>
      <c r="T1216" s="17">
        <f>AmazonProductData[[#This Row],[Actual_price]]*AmazonProductData[[#This Row],[Rating_count]]</f>
        <v>1081200</v>
      </c>
      <c r="U1216" s="17" t="str">
        <f>IF(AmazonProductData[[#This Row],[Rating_count]]&lt;1000,"Less than 1k Reviews","More than 1k Reviews")</f>
        <v>Less than 1k Reviews</v>
      </c>
      <c r="V1216" s="20">
        <v>136</v>
      </c>
      <c r="W1216" s="1" t="s">
        <v>3784</v>
      </c>
      <c r="X1216" s="1" t="s">
        <v>4975</v>
      </c>
      <c r="Y1216" s="1" t="s">
        <v>6169</v>
      </c>
      <c r="Z1216" s="1" t="s">
        <v>7363</v>
      </c>
      <c r="AA1216" s="1" t="s">
        <v>8557</v>
      </c>
      <c r="AB1216" s="1" t="s">
        <v>9769</v>
      </c>
      <c r="AC1216" s="2" t="s">
        <v>11183</v>
      </c>
      <c r="AD1216" s="4" t="s">
        <v>12646</v>
      </c>
    </row>
    <row r="1217" spans="1:30" hidden="1" x14ac:dyDescent="0.35">
      <c r="A1217" s="3" t="s">
        <v>449</v>
      </c>
      <c r="B1217" s="3" t="str">
        <f>PROPER(AmazonProductData[[#This Row],[P_edit_3]])</f>
        <v>Boat Newly Launched Wave</v>
      </c>
      <c r="C1217" s="3" t="str">
        <f>SUBSTITUTE(AmazonProductData[[#This Row],[P_edit_2]],"/","")</f>
        <v>boAt Newly Launched Wave</v>
      </c>
      <c r="D1217" s="3" t="str">
        <f>SUBSTITUTE(AmazonProductData[[#This Row],[P_edit_1]],"!!","")</f>
        <v>boAt Newly Launched Wave</v>
      </c>
      <c r="E1217" s="3" t="str">
        <f>LEFT(AmazonProductData[[#This Row],[product_name-original]],FIND("~",SUBSTITUTE(AmazonProductData[[#This Row],[product_name-original]]," ","~",4))-1)</f>
        <v>boAt Newly Launched Wave</v>
      </c>
      <c r="F1217" s="1" t="s">
        <v>1791</v>
      </c>
      <c r="G1217" s="1" t="str">
        <f>LEFT(AmazonProductData[[#This Row],[category-orginal]],FIND("|",AmazonProductData[[#This Row],[category-orginal]]))</f>
        <v>Electronics|</v>
      </c>
      <c r="H1217" s="1" t="str">
        <f>SUBSTITUTE(AmazonProductData[[#This Row],[category-old3]], "OfficeProducts", "Office Products")</f>
        <v>Electronics</v>
      </c>
      <c r="I1217" s="1" t="str">
        <f>SUBSTITUTE(AmazonProductData[[#This Row],[Category2]], "&amp;", " &amp; ")</f>
        <v>Electronics</v>
      </c>
      <c r="J1217" s="1" t="str">
        <f>SUBSTITUTE(AmazonProductData[[#This Row],[category-old2]],"|","")</f>
        <v>Electronics</v>
      </c>
      <c r="K1217" s="1" t="s">
        <v>2707</v>
      </c>
      <c r="L1217" s="13">
        <v>2999</v>
      </c>
      <c r="M1217" s="13" t="str">
        <f>IF(AmazonProductData[[#This Row],[Actual_price]]&lt;200,"₹200",IF(AmazonProductData[[#This Row],[Actual_price]]&lt;=500,"₹200–₹500"," &gt;₹500)"))</f>
        <v xml:space="preserve"> &gt;₹500)</v>
      </c>
      <c r="N1217" s="36">
        <v>7990</v>
      </c>
      <c r="O1217" s="36" t="str">
        <f>IF(AmazonProductData[[#This Row],[Discount_percentage]]&gt;=0.5,"50% or More","Less Than 50%")</f>
        <v>50% or More</v>
      </c>
      <c r="P1217" s="27">
        <v>0.62</v>
      </c>
      <c r="Q1217" s="32" t="str">
        <f>IF(AmazonProductData[[#This Row],[Rating]]&lt;3,"Good",IF(AmazonProductData[[#This Row],[Rating]]&lt;=3.9,"Very Good","Excellent"))</f>
        <v>Excellent</v>
      </c>
      <c r="R1217" s="32">
        <f>AmazonProductData[[#This Row],[Rating]]*AmazonProductData[[#This Row],[Rating_count]]</f>
        <v>631.4</v>
      </c>
      <c r="S1217" s="17">
        <v>4.0999999999999996</v>
      </c>
      <c r="T1217" s="17">
        <f>AmazonProductData[[#This Row],[Actual_price]]*AmazonProductData[[#This Row],[Rating_count]]</f>
        <v>1230460</v>
      </c>
      <c r="U1217" s="17" t="str">
        <f>IF(AmazonProductData[[#This Row],[Rating_count]]&lt;1000,"Less than 1k Reviews","More than 1k Reviews")</f>
        <v>Less than 1k Reviews</v>
      </c>
      <c r="V1217" s="20">
        <v>154</v>
      </c>
      <c r="W1217" s="1" t="s">
        <v>3309</v>
      </c>
      <c r="X1217" s="1" t="s">
        <v>4518</v>
      </c>
      <c r="Y1217" s="1" t="s">
        <v>5712</v>
      </c>
      <c r="Z1217" s="1" t="s">
        <v>6906</v>
      </c>
      <c r="AA1217" s="1" t="s">
        <v>8100</v>
      </c>
      <c r="AB1217" s="1" t="s">
        <v>9306</v>
      </c>
      <c r="AC1217" s="2" t="s">
        <v>10627</v>
      </c>
      <c r="AD1217" s="4" t="s">
        <v>12054</v>
      </c>
    </row>
    <row r="1218" spans="1:30" hidden="1" x14ac:dyDescent="0.35">
      <c r="A1218" s="3" t="s">
        <v>503</v>
      </c>
      <c r="B1218" s="3" t="str">
        <f>PROPER(AmazonProductData[[#This Row],[P_edit_3]])</f>
        <v>Boat Newly Launched Wave</v>
      </c>
      <c r="C1218" s="3" t="str">
        <f>SUBSTITUTE(AmazonProductData[[#This Row],[P_edit_2]],"/","")</f>
        <v>boAt Newly Launched Wave</v>
      </c>
      <c r="D1218" s="3" t="str">
        <f>SUBSTITUTE(AmazonProductData[[#This Row],[P_edit_1]],"!!","")</f>
        <v>boAt Newly Launched Wave</v>
      </c>
      <c r="E1218" s="3" t="str">
        <f>LEFT(AmazonProductData[[#This Row],[product_name-original]],FIND("~",SUBSTITUTE(AmazonProductData[[#This Row],[product_name-original]]," ","~",4))-1)</f>
        <v>boAt Newly Launched Wave</v>
      </c>
      <c r="F1218" s="1" t="s">
        <v>1842</v>
      </c>
      <c r="G1218" s="1" t="str">
        <f>LEFT(AmazonProductData[[#This Row],[category-orginal]],FIND("|",AmazonProductData[[#This Row],[category-orginal]]))</f>
        <v>Electronics|</v>
      </c>
      <c r="H1218" s="1" t="str">
        <f>SUBSTITUTE(AmazonProductData[[#This Row],[category-old3]], "OfficeProducts", "Office Products")</f>
        <v>Electronics</v>
      </c>
      <c r="I1218" s="1" t="str">
        <f>SUBSTITUTE(AmazonProductData[[#This Row],[Category2]], "&amp;", " &amp; ")</f>
        <v>Electronics</v>
      </c>
      <c r="J1218" s="1" t="str">
        <f>SUBSTITUTE(AmazonProductData[[#This Row],[category-old2]],"|","")</f>
        <v>Electronics</v>
      </c>
      <c r="K1218" s="1" t="s">
        <v>2707</v>
      </c>
      <c r="L1218" s="13">
        <v>2499</v>
      </c>
      <c r="M1218" s="13" t="str">
        <f>IF(AmazonProductData[[#This Row],[Actual_price]]&lt;200,"₹200",IF(AmazonProductData[[#This Row],[Actual_price]]&lt;=500,"₹200–₹500"," &gt;₹500)"))</f>
        <v xml:space="preserve"> &gt;₹500)</v>
      </c>
      <c r="N1218" s="36">
        <v>7990</v>
      </c>
      <c r="O1218" s="36" t="str">
        <f>IF(AmazonProductData[[#This Row],[Discount_percentage]]&gt;=0.5,"50% or More","Less Than 50%")</f>
        <v>50% or More</v>
      </c>
      <c r="P1218" s="27">
        <v>0.69</v>
      </c>
      <c r="Q1218" s="32" t="str">
        <f>IF(AmazonProductData[[#This Row],[Rating]]&lt;3,"Good",IF(AmazonProductData[[#This Row],[Rating]]&lt;=3.9,"Very Good","Excellent"))</f>
        <v>Excellent</v>
      </c>
      <c r="R1218" s="32">
        <f>AmazonProductData[[#This Row],[Rating]]*AmazonProductData[[#This Row],[Rating_count]]</f>
        <v>631.4</v>
      </c>
      <c r="S1218" s="17">
        <v>4.0999999999999996</v>
      </c>
      <c r="T1218" s="17">
        <f>AmazonProductData[[#This Row],[Actual_price]]*AmazonProductData[[#This Row],[Rating_count]]</f>
        <v>1230460</v>
      </c>
      <c r="U1218" s="17" t="str">
        <f>IF(AmazonProductData[[#This Row],[Rating_count]]&lt;1000,"Less than 1k Reviews","More than 1k Reviews")</f>
        <v>Less than 1k Reviews</v>
      </c>
      <c r="V1218" s="20">
        <v>154</v>
      </c>
      <c r="W1218" s="1" t="s">
        <v>3353</v>
      </c>
      <c r="X1218" s="1" t="s">
        <v>4518</v>
      </c>
      <c r="Y1218" s="1" t="s">
        <v>5712</v>
      </c>
      <c r="Z1218" s="1" t="s">
        <v>6906</v>
      </c>
      <c r="AA1218" s="1" t="s">
        <v>8100</v>
      </c>
      <c r="AB1218" s="1" t="s">
        <v>9306</v>
      </c>
      <c r="AC1218" s="2" t="s">
        <v>10685</v>
      </c>
      <c r="AD1218" s="4" t="s">
        <v>12117</v>
      </c>
    </row>
    <row r="1219" spans="1:30" x14ac:dyDescent="0.35">
      <c r="A1219" s="3" t="s">
        <v>1172</v>
      </c>
      <c r="B1219" s="3" t="str">
        <f>PROPER(AmazonProductData[[#This Row],[P_edit_3]])</f>
        <v>Mr. Brand Portable Usb</v>
      </c>
      <c r="C1219" s="3" t="str">
        <f>SUBSTITUTE(AmazonProductData[[#This Row],[P_edit_2]],"/","")</f>
        <v>MR. BRAND Portable USB</v>
      </c>
      <c r="D1219" s="3" t="str">
        <f>SUBSTITUTE(AmazonProductData[[#This Row],[P_edit_1]],"!!","")</f>
        <v>MR. BRAND Portable USB</v>
      </c>
      <c r="E1219" s="3" t="str">
        <f>LEFT(AmazonProductData[[#This Row],[product_name-original]],FIND("~",SUBSTITUTE(AmazonProductData[[#This Row],[product_name-original]]," ","~",4))-1)</f>
        <v>MR. BRAND Portable USB</v>
      </c>
      <c r="F1219" s="1" t="s">
        <v>2509</v>
      </c>
      <c r="G1219" s="1" t="str">
        <f>LEFT(AmazonProductData[[#This Row],[category-orginal]],FIND("|",AmazonProductData[[#This Row],[category-orginal]]))</f>
        <v>Home&amp;Kitchen|</v>
      </c>
      <c r="H1219" s="1" t="str">
        <f>SUBSTITUTE(AmazonProductData[[#This Row],[category-old3]], "OfficeProducts", "Office Products")</f>
        <v>Home &amp; Kitchen</v>
      </c>
      <c r="I1219" s="1" t="str">
        <f>SUBSTITUTE(AmazonProductData[[#This Row],[Category2]], "&amp;", " &amp; ")</f>
        <v>Home &amp; Kitchen</v>
      </c>
      <c r="J1219" s="1" t="str">
        <f>SUBSTITUTE(AmazonProductData[[#This Row],[category-old2]],"|","")</f>
        <v>Home&amp;Kitchen</v>
      </c>
      <c r="K1219" s="1" t="s">
        <v>2848</v>
      </c>
      <c r="L1219" s="13">
        <v>499</v>
      </c>
      <c r="M1219" s="13" t="str">
        <f>IF(AmazonProductData[[#This Row],[Actual_price]]&lt;200,"₹200",IF(AmazonProductData[[#This Row],[Actual_price]]&lt;=500,"₹200–₹500"," &gt;₹500)"))</f>
        <v xml:space="preserve"> &gt;₹500)</v>
      </c>
      <c r="N1219" s="36">
        <v>2199</v>
      </c>
      <c r="O1219" s="36" t="str">
        <f>IF(AmazonProductData[[#This Row],[Discount_percentage]]&gt;=0.5,"50% or More","Less Than 50%")</f>
        <v>50% or More</v>
      </c>
      <c r="P1219" s="27">
        <v>0.77</v>
      </c>
      <c r="Q1219" s="32" t="str">
        <f>IF(AmazonProductData[[#This Row],[Rating]]&lt;3,"Good",IF(AmazonProductData[[#This Row],[Rating]]&lt;=3.9,"Very Good","Excellent"))</f>
        <v>Good</v>
      </c>
      <c r="R1219" s="32">
        <f>AmazonProductData[[#This Row],[Rating]]*AmazonProductData[[#This Row],[Rating_count]]</f>
        <v>305.2</v>
      </c>
      <c r="S1219" s="17">
        <v>2.8</v>
      </c>
      <c r="T1219" s="17">
        <f>AmazonProductData[[#This Row],[Actual_price]]*AmazonProductData[[#This Row],[Rating_count]]</f>
        <v>239691</v>
      </c>
      <c r="U1219" s="17" t="str">
        <f>IF(AmazonProductData[[#This Row],[Rating_count]]&lt;1000,"Less than 1k Reviews","More than 1k Reviews")</f>
        <v>Less than 1k Reviews</v>
      </c>
      <c r="V1219" s="20">
        <v>109</v>
      </c>
      <c r="W1219" s="1" t="s">
        <v>4015</v>
      </c>
      <c r="X1219" s="1" t="s">
        <v>5207</v>
      </c>
      <c r="Y1219" s="1" t="s">
        <v>6401</v>
      </c>
      <c r="Z1219" s="1" t="s">
        <v>7595</v>
      </c>
      <c r="AA1219" s="1" t="s">
        <v>8789</v>
      </c>
      <c r="AB1219" s="1" t="s">
        <v>10001</v>
      </c>
      <c r="AC1219" s="2" t="s">
        <v>11414</v>
      </c>
      <c r="AD1219" s="4" t="s">
        <v>12878</v>
      </c>
    </row>
    <row r="1220" spans="1:30" x14ac:dyDescent="0.35">
      <c r="A1220" s="3" t="s">
        <v>1119</v>
      </c>
      <c r="B1220" s="3" t="str">
        <f>PROPER(AmazonProductData[[#This Row],[P_edit_3]])</f>
        <v>Sui Generis Electric Handheld</v>
      </c>
      <c r="C1220" s="3" t="str">
        <f>SUBSTITUTE(AmazonProductData[[#This Row],[P_edit_2]],"/","")</f>
        <v>Sui Generis Electric Handheld</v>
      </c>
      <c r="D1220" s="3" t="str">
        <f>SUBSTITUTE(AmazonProductData[[#This Row],[P_edit_1]],"!!","")</f>
        <v>Sui Generis Electric Handheld</v>
      </c>
      <c r="E1220" s="3" t="str">
        <f>LEFT(AmazonProductData[[#This Row],[product_name-original]],FIND("~",SUBSTITUTE(AmazonProductData[[#This Row],[product_name-original]]," ","~",4))-1)</f>
        <v>Sui Generis Electric Handheld</v>
      </c>
      <c r="F1220" s="1" t="s">
        <v>2456</v>
      </c>
      <c r="G1220" s="1" t="str">
        <f>LEFT(AmazonProductData[[#This Row],[category-orginal]],FIND("|",AmazonProductData[[#This Row],[category-orginal]]))</f>
        <v>Home&amp;Kitchen|</v>
      </c>
      <c r="H1220" s="1" t="str">
        <f>SUBSTITUTE(AmazonProductData[[#This Row],[category-old3]], "OfficeProducts", "Office Products")</f>
        <v>Home &amp; Kitchen</v>
      </c>
      <c r="I1220" s="1" t="str">
        <f>SUBSTITUTE(AmazonProductData[[#This Row],[Category2]], "&amp;", " &amp; ")</f>
        <v>Home &amp; Kitchen</v>
      </c>
      <c r="J1220" s="1" t="str">
        <f>SUBSTITUTE(AmazonProductData[[#This Row],[category-old2]],"|","")</f>
        <v>Home&amp;Kitchen</v>
      </c>
      <c r="K1220" s="1" t="s">
        <v>2837</v>
      </c>
      <c r="L1220" s="13">
        <v>210</v>
      </c>
      <c r="M1220" s="13" t="str">
        <f>IF(AmazonProductData[[#This Row],[Actual_price]]&lt;200,"₹200",IF(AmazonProductData[[#This Row],[Actual_price]]&lt;=500,"₹200–₹500"," &gt;₹500)"))</f>
        <v xml:space="preserve"> &gt;₹500)</v>
      </c>
      <c r="N1220" s="36">
        <v>699</v>
      </c>
      <c r="O1220" s="36" t="str">
        <f>IF(AmazonProductData[[#This Row],[Discount_percentage]]&gt;=0.5,"50% or More","Less Than 50%")</f>
        <v>50% or More</v>
      </c>
      <c r="P1220" s="27">
        <v>0.7</v>
      </c>
      <c r="Q1220" s="32" t="str">
        <f>IF(AmazonProductData[[#This Row],[Rating]]&lt;3,"Good",IF(AmazonProductData[[#This Row],[Rating]]&lt;=3.9,"Very Good","Excellent"))</f>
        <v>Very Good</v>
      </c>
      <c r="R1220" s="32">
        <f>AmazonProductData[[#This Row],[Rating]]*AmazonProductData[[#This Row],[Rating_count]]</f>
        <v>273.8</v>
      </c>
      <c r="S1220" s="17">
        <v>3.7</v>
      </c>
      <c r="T1220" s="17">
        <f>AmazonProductData[[#This Row],[Actual_price]]*AmazonProductData[[#This Row],[Rating_count]]</f>
        <v>51726</v>
      </c>
      <c r="U1220" s="17" t="str">
        <f>IF(AmazonProductData[[#This Row],[Rating_count]]&lt;1000,"Less than 1k Reviews","More than 1k Reviews")</f>
        <v>Less than 1k Reviews</v>
      </c>
      <c r="V1220" s="20">
        <v>74</v>
      </c>
      <c r="W1220" s="1" t="s">
        <v>3962</v>
      </c>
      <c r="X1220" s="1" t="s">
        <v>5154</v>
      </c>
      <c r="Y1220" s="1" t="s">
        <v>6348</v>
      </c>
      <c r="Z1220" s="1" t="s">
        <v>7542</v>
      </c>
      <c r="AA1220" s="1" t="s">
        <v>8736</v>
      </c>
      <c r="AB1220" s="1" t="s">
        <v>9948</v>
      </c>
      <c r="AC1220" s="2" t="s">
        <v>11361</v>
      </c>
      <c r="AD1220" s="4" t="s">
        <v>12825</v>
      </c>
    </row>
    <row r="1221" spans="1:30" x14ac:dyDescent="0.35">
      <c r="A1221" s="3" t="s">
        <v>1282</v>
      </c>
      <c r="B1221" s="3" t="str">
        <f>PROPER(AmazonProductData[[#This Row],[P_edit_3]])</f>
        <v>Lonaxa Mini Travel Rechargeable</v>
      </c>
      <c r="C1221" s="3" t="str">
        <f>SUBSTITUTE(AmazonProductData[[#This Row],[P_edit_2]],"/","")</f>
        <v>LONAXA Mini Travel Rechargeable</v>
      </c>
      <c r="D1221" s="3" t="str">
        <f>SUBSTITUTE(AmazonProductData[[#This Row],[P_edit_1]],"!!","")</f>
        <v>LONAXA Mini Travel Rechargeable</v>
      </c>
      <c r="E1221" s="3" t="str">
        <f>LEFT(AmazonProductData[[#This Row],[product_name-original]],FIND("~",SUBSTITUTE(AmazonProductData[[#This Row],[product_name-original]]," ","~",4))-1)</f>
        <v>LONAXA Mini Travel Rechargeable</v>
      </c>
      <c r="F1221" s="1" t="s">
        <v>2619</v>
      </c>
      <c r="G1221" s="1" t="str">
        <f>LEFT(AmazonProductData[[#This Row],[category-orginal]],FIND("|",AmazonProductData[[#This Row],[category-orginal]]))</f>
        <v>Home&amp;Kitchen|</v>
      </c>
      <c r="H1221" s="1" t="str">
        <f>SUBSTITUTE(AmazonProductData[[#This Row],[category-old3]], "OfficeProducts", "Office Products")</f>
        <v>Home &amp; Kitchen</v>
      </c>
      <c r="I1221" s="1" t="str">
        <f>SUBSTITUTE(AmazonProductData[[#This Row],[Category2]], "&amp;", " &amp; ")</f>
        <v>Home &amp; Kitchen</v>
      </c>
      <c r="J1221" s="1" t="str">
        <f>SUBSTITUTE(AmazonProductData[[#This Row],[category-old2]],"|","")</f>
        <v>Home&amp;Kitchen</v>
      </c>
      <c r="K1221" s="1" t="s">
        <v>2848</v>
      </c>
      <c r="L1221" s="13">
        <v>499</v>
      </c>
      <c r="M1221" s="13" t="str">
        <f>IF(AmazonProductData[[#This Row],[Actual_price]]&lt;200,"₹200",IF(AmazonProductData[[#This Row],[Actual_price]]&lt;=500,"₹200–₹500"," &gt;₹500)"))</f>
        <v xml:space="preserve"> &gt;₹500)</v>
      </c>
      <c r="N1221" s="36">
        <v>1299</v>
      </c>
      <c r="O1221" s="36" t="str">
        <f>IF(AmazonProductData[[#This Row],[Discount_percentage]]&gt;=0.5,"50% or More","Less Than 50%")</f>
        <v>50% or More</v>
      </c>
      <c r="P1221" s="27">
        <v>0.62</v>
      </c>
      <c r="Q1221" s="32" t="str">
        <f>IF(AmazonProductData[[#This Row],[Rating]]&lt;3,"Good",IF(AmazonProductData[[#This Row],[Rating]]&lt;=3.9,"Very Good","Excellent"))</f>
        <v>Very Good</v>
      </c>
      <c r="R1221" s="32">
        <f>AmazonProductData[[#This Row],[Rating]]*AmazonProductData[[#This Row],[Rating_count]]</f>
        <v>253.5</v>
      </c>
      <c r="S1221" s="17">
        <v>3.9</v>
      </c>
      <c r="T1221" s="17">
        <f>AmazonProductData[[#This Row],[Actual_price]]*AmazonProductData[[#This Row],[Rating_count]]</f>
        <v>84435</v>
      </c>
      <c r="U1221" s="17" t="str">
        <f>IF(AmazonProductData[[#This Row],[Rating_count]]&lt;1000,"Less than 1k Reviews","More than 1k Reviews")</f>
        <v>Less than 1k Reviews</v>
      </c>
      <c r="V1221" s="20">
        <v>65</v>
      </c>
      <c r="W1221" s="1" t="s">
        <v>4124</v>
      </c>
      <c r="X1221" s="1" t="s">
        <v>5317</v>
      </c>
      <c r="Y1221" s="1" t="s">
        <v>6511</v>
      </c>
      <c r="Z1221" s="1" t="s">
        <v>7705</v>
      </c>
      <c r="AA1221" s="1" t="s">
        <v>8899</v>
      </c>
      <c r="AB1221" s="1" t="s">
        <v>10111</v>
      </c>
      <c r="AC1221" s="2" t="s">
        <v>11524</v>
      </c>
      <c r="AD1221" s="4" t="s">
        <v>12988</v>
      </c>
    </row>
    <row r="1222" spans="1:30" x14ac:dyDescent="0.35">
      <c r="A1222" s="3" t="s">
        <v>522</v>
      </c>
      <c r="B1222" s="3" t="str">
        <f>PROPER(AmazonProductData[[#This Row],[P_edit_3]])</f>
        <v>Shreenova Id116 Plus Bluetooth</v>
      </c>
      <c r="C1222" s="3" t="str">
        <f>SUBSTITUTE(AmazonProductData[[#This Row],[P_edit_2]],"/","")</f>
        <v>SHREENOVA ID116 Plus Bluetooth</v>
      </c>
      <c r="D1222" s="3" t="str">
        <f>SUBSTITUTE(AmazonProductData[[#This Row],[P_edit_1]],"!!","")</f>
        <v>SHREENOVA ID116 Plus Bluetooth</v>
      </c>
      <c r="E1222" s="3" t="str">
        <f>LEFT(AmazonProductData[[#This Row],[product_name-original]],FIND("~",SUBSTITUTE(AmazonProductData[[#This Row],[product_name-original]]," ","~",4))-1)</f>
        <v>SHREENOVA ID116 Plus Bluetooth</v>
      </c>
      <c r="F1222" s="1" t="s">
        <v>1861</v>
      </c>
      <c r="G1222" s="1" t="str">
        <f>LEFT(AmazonProductData[[#This Row],[category-orginal]],FIND("|",AmazonProductData[[#This Row],[category-orginal]]))</f>
        <v>Electronics|</v>
      </c>
      <c r="H1222" s="1" t="str">
        <f>SUBSTITUTE(AmazonProductData[[#This Row],[category-old3]], "OfficeProducts", "Office Products")</f>
        <v>Electronics</v>
      </c>
      <c r="I1222" s="1" t="str">
        <f>SUBSTITUTE(AmazonProductData[[#This Row],[Category2]], "&amp;", " &amp; ")</f>
        <v>Electronics</v>
      </c>
      <c r="J1222" s="1" t="str">
        <f>SUBSTITUTE(AmazonProductData[[#This Row],[category-old2]],"|","")</f>
        <v>Electronics</v>
      </c>
      <c r="K1222" s="1" t="s">
        <v>2707</v>
      </c>
      <c r="L1222" s="13">
        <v>281</v>
      </c>
      <c r="M1222" s="13" t="str">
        <f>IF(AmazonProductData[[#This Row],[Actual_price]]&lt;200,"₹200",IF(AmazonProductData[[#This Row],[Actual_price]]&lt;=500,"₹200–₹500"," &gt;₹500)"))</f>
        <v xml:space="preserve"> &gt;₹500)</v>
      </c>
      <c r="N1222" s="36">
        <v>1999</v>
      </c>
      <c r="O1222" s="36" t="str">
        <f>IF(AmazonProductData[[#This Row],[Discount_percentage]]&gt;=0.5,"50% or More","Less Than 50%")</f>
        <v>50% or More</v>
      </c>
      <c r="P1222" s="27">
        <v>0.86</v>
      </c>
      <c r="Q1222" s="32" t="str">
        <f>IF(AmazonProductData[[#This Row],[Rating]]&lt;3,"Good",IF(AmazonProductData[[#This Row],[Rating]]&lt;=3.9,"Very Good","Excellent"))</f>
        <v>Good</v>
      </c>
      <c r="R1222" s="32">
        <f>AmazonProductData[[#This Row],[Rating]]*AmazonProductData[[#This Row],[Rating_count]]</f>
        <v>243.6</v>
      </c>
      <c r="S1222" s="17">
        <v>2.8</v>
      </c>
      <c r="T1222" s="17">
        <f>AmazonProductData[[#This Row],[Actual_price]]*AmazonProductData[[#This Row],[Rating_count]]</f>
        <v>173913</v>
      </c>
      <c r="U1222" s="17" t="str">
        <f>IF(AmazonProductData[[#This Row],[Rating_count]]&lt;1000,"Less than 1k Reviews","More than 1k Reviews")</f>
        <v>Less than 1k Reviews</v>
      </c>
      <c r="V1222" s="20">
        <v>87</v>
      </c>
      <c r="W1222" s="1" t="s">
        <v>3372</v>
      </c>
      <c r="X1222" s="1" t="s">
        <v>4567</v>
      </c>
      <c r="Y1222" s="1" t="s">
        <v>5761</v>
      </c>
      <c r="Z1222" s="1" t="s">
        <v>6955</v>
      </c>
      <c r="AA1222" s="1" t="s">
        <v>8149</v>
      </c>
      <c r="AB1222" s="1" t="s">
        <v>9356</v>
      </c>
      <c r="AC1222" s="2" t="s">
        <v>10704</v>
      </c>
      <c r="AD1222" s="4" t="s">
        <v>12137</v>
      </c>
    </row>
    <row r="1223" spans="1:30" x14ac:dyDescent="0.35">
      <c r="A1223" s="3" t="s">
        <v>290</v>
      </c>
      <c r="B1223" s="3" t="str">
        <f>PROPER(AmazonProductData[[#This Row],[P_edit_3]])</f>
        <v>Kodak 126 Cm (50 Inches) Bezel-Less Design Series 4K Ultra Hd Smart Android Led Tv 50Uhdx7Xprobl (Black)</v>
      </c>
      <c r="C1223" s="3" t="str">
        <f>SUBSTITUTE(AmazonProductData[[#This Row],[P_edit_2]],"/","")</f>
        <v>Kodak 126 cm (50 inches) Bezel-Less Design Series 4K Ultra HD Smart Android LED TV 50UHDX7XPROBL (Black)</v>
      </c>
      <c r="D1223" s="3" t="str">
        <f>SUBSTITUTE(AmazonProductData[[#This Row],[P_edit_1]],"!!","")</f>
        <v>Kodak 126 cm (50 inches) Bezel-Less Design Series 4K Ultra HD Smart Android LED TV 50UHDX7XPROBL (Black)</v>
      </c>
      <c r="E1223" s="3" t="s">
        <v>1655</v>
      </c>
      <c r="F1223" s="1" t="s">
        <v>1430</v>
      </c>
      <c r="G1223" s="1" t="str">
        <f>LEFT(AmazonProductData[[#This Row],[category-orginal]],FIND("|",AmazonProductData[[#This Row],[category-orginal]]))</f>
        <v>Electronics|</v>
      </c>
      <c r="H1223" s="1" t="str">
        <f>SUBSTITUTE(AmazonProductData[[#This Row],[category-old3]], "OfficeProducts", "Office Products")</f>
        <v>Electronics</v>
      </c>
      <c r="I1223" s="1" t="str">
        <f>SUBSTITUTE(AmazonProductData[[#This Row],[Category2]], "&amp;", " &amp; ")</f>
        <v>Electronics</v>
      </c>
      <c r="J1223" s="1" t="str">
        <f>SUBSTITUTE(AmazonProductData[[#This Row],[category-old2]],"|","")</f>
        <v>Electronics</v>
      </c>
      <c r="K1223" s="1" t="s">
        <v>2692</v>
      </c>
      <c r="L1223" s="13">
        <v>1289</v>
      </c>
      <c r="M1223" s="13" t="str">
        <f>IF(AmazonProductData[[#This Row],[Actual_price]]&lt;200,"₹200",IF(AmazonProductData[[#This Row],[Actual_price]]&lt;=500,"₹200–₹500"," &gt;₹500)"))</f>
        <v xml:space="preserve"> &gt;₹500)</v>
      </c>
      <c r="N1223" s="36">
        <v>2499</v>
      </c>
      <c r="O1223" s="36" t="str">
        <f>IF(AmazonProductData[[#This Row],[Discount_percentage]]&gt;=0.5,"50% or More","Less Than 50%")</f>
        <v>Less Than 50%</v>
      </c>
      <c r="P1223" s="27">
        <v>0.48</v>
      </c>
      <c r="Q1223" s="32" t="str">
        <f>IF(AmazonProductData[[#This Row],[Rating]]&lt;3,"Good",IF(AmazonProductData[[#This Row],[Rating]]&lt;=3.9,"Very Good","Excellent"))</f>
        <v>Very Good</v>
      </c>
      <c r="R1223" s="32">
        <f>AmazonProductData[[#This Row],[Rating]]*AmazonProductData[[#This Row],[Rating_count]]</f>
        <v>240.89999999999998</v>
      </c>
      <c r="S1223" s="17">
        <v>3.3</v>
      </c>
      <c r="T1223" s="17">
        <f>AmazonProductData[[#This Row],[Actual_price]]*AmazonProductData[[#This Row],[Rating_count]]</f>
        <v>182427</v>
      </c>
      <c r="U1223" s="17" t="str">
        <f>IF(AmazonProductData[[#This Row],[Rating_count]]&lt;1000,"Less than 1k Reviews","More than 1k Reviews")</f>
        <v>Less than 1k Reviews</v>
      </c>
      <c r="V1223" s="20">
        <v>73</v>
      </c>
      <c r="W1223" s="1" t="s">
        <v>3172</v>
      </c>
      <c r="X1223" s="1" t="s">
        <v>4408</v>
      </c>
      <c r="Y1223" s="1" t="s">
        <v>5602</v>
      </c>
      <c r="Z1223" s="1" t="s">
        <v>6796</v>
      </c>
      <c r="AA1223" s="1" t="s">
        <v>7990</v>
      </c>
      <c r="AB1223" s="1" t="s">
        <v>9194</v>
      </c>
      <c r="AC1223" s="2" t="s">
        <v>10466</v>
      </c>
      <c r="AD1223" s="4" t="s">
        <v>11882</v>
      </c>
    </row>
    <row r="1224" spans="1:30" hidden="1" x14ac:dyDescent="0.35">
      <c r="A1224" s="3" t="s">
        <v>413</v>
      </c>
      <c r="B1224" s="3" t="str">
        <f>PROPER(AmazonProductData[[#This Row],[P_edit_3]])</f>
        <v>Boat Xtend Smartwatch With</v>
      </c>
      <c r="C1224" s="3" t="str">
        <f>SUBSTITUTE(AmazonProductData[[#This Row],[P_edit_2]],"/","")</f>
        <v>boAt Xtend Smartwatch with</v>
      </c>
      <c r="D1224" s="3" t="str">
        <f>SUBSTITUTE(AmazonProductData[[#This Row],[P_edit_1]],"!!","")</f>
        <v>boAt Xtend Smartwatch with</v>
      </c>
      <c r="E1224" s="3" t="str">
        <f>LEFT(AmazonProductData[[#This Row],[product_name-original]],FIND("~",SUBSTITUTE(AmazonProductData[[#This Row],[product_name-original]]," ","~",4))-1)</f>
        <v>boAt Xtend Smartwatch with</v>
      </c>
      <c r="F1224" s="1" t="s">
        <v>1756</v>
      </c>
      <c r="G1224" s="1" t="str">
        <f>LEFT(AmazonProductData[[#This Row],[category-orginal]],FIND("|",AmazonProductData[[#This Row],[category-orginal]]))</f>
        <v>Electronics|</v>
      </c>
      <c r="H1224" s="1" t="str">
        <f>SUBSTITUTE(AmazonProductData[[#This Row],[category-old3]], "OfficeProducts", "Office Products")</f>
        <v>Electronics</v>
      </c>
      <c r="I1224" s="1" t="str">
        <f>SUBSTITUTE(AmazonProductData[[#This Row],[Category2]], "&amp;", " &amp; ")</f>
        <v>Electronics</v>
      </c>
      <c r="J1224" s="1" t="str">
        <f>SUBSTITUTE(AmazonProductData[[#This Row],[category-old2]],"|","")</f>
        <v>Electronics</v>
      </c>
      <c r="K1224" s="1" t="s">
        <v>2707</v>
      </c>
      <c r="L1224" s="13">
        <v>2999</v>
      </c>
      <c r="M1224" s="13" t="str">
        <f>IF(AmazonProductData[[#This Row],[Actual_price]]&lt;200,"₹200",IF(AmazonProductData[[#This Row],[Actual_price]]&lt;=500,"₹200–₹500"," &gt;₹500)"))</f>
        <v xml:space="preserve"> &gt;₹500)</v>
      </c>
      <c r="N1224" s="36">
        <v>7990</v>
      </c>
      <c r="O1224" s="36" t="str">
        <f>IF(AmazonProductData[[#This Row],[Discount_percentage]]&gt;=0.5,"50% or More","Less Than 50%")</f>
        <v>50% or More</v>
      </c>
      <c r="P1224" s="27">
        <v>0.62</v>
      </c>
      <c r="Q1224" s="32" t="str">
        <f>IF(AmazonProductData[[#This Row],[Rating]]&lt;3,"Good",IF(AmazonProductData[[#This Row],[Rating]]&lt;=3.9,"Very Good","Excellent"))</f>
        <v>Excellent</v>
      </c>
      <c r="R1224" s="32">
        <f>AmazonProductData[[#This Row],[Rating]]*AmazonProductData[[#This Row],[Rating_count]]</f>
        <v>198636.79999999999</v>
      </c>
      <c r="S1224" s="17">
        <v>4.0999999999999996</v>
      </c>
      <c r="T1224" s="17">
        <f>AmazonProductData[[#This Row],[Actual_price]]*AmazonProductData[[#This Row],[Rating_count]]</f>
        <v>387099520</v>
      </c>
      <c r="U1224" s="17" t="str">
        <f>IF(AmazonProductData[[#This Row],[Rating_count]]&lt;1000,"Less than 1k Reviews","More than 1k Reviews")</f>
        <v>More than 1k Reviews</v>
      </c>
      <c r="V1224" s="20">
        <v>48448</v>
      </c>
      <c r="W1224" s="1" t="s">
        <v>3263</v>
      </c>
      <c r="X1224" s="1" t="s">
        <v>4498</v>
      </c>
      <c r="Y1224" s="1" t="s">
        <v>5692</v>
      </c>
      <c r="Z1224" s="1" t="s">
        <v>6886</v>
      </c>
      <c r="AA1224" s="1" t="s">
        <v>8080</v>
      </c>
      <c r="AB1224" s="1" t="s">
        <v>9286</v>
      </c>
      <c r="AC1224" s="2" t="s">
        <v>10829</v>
      </c>
      <c r="AD1224" s="4" t="s">
        <v>12269</v>
      </c>
    </row>
    <row r="1225" spans="1:30" hidden="1" x14ac:dyDescent="0.35">
      <c r="A1225" s="3" t="s">
        <v>413</v>
      </c>
      <c r="B1225" s="3" t="str">
        <f>PROPER(AmazonProductData[[#This Row],[P_edit_3]])</f>
        <v>Boat Xtend Smartwatch With</v>
      </c>
      <c r="C1225" s="3" t="str">
        <f>SUBSTITUTE(AmazonProductData[[#This Row],[P_edit_2]],"/","")</f>
        <v>boAt Xtend Smartwatch with</v>
      </c>
      <c r="D1225" s="3" t="str">
        <f>SUBSTITUTE(AmazonProductData[[#This Row],[P_edit_1]],"!!","")</f>
        <v>boAt Xtend Smartwatch with</v>
      </c>
      <c r="E1225" s="3" t="str">
        <f>LEFT(AmazonProductData[[#This Row],[product_name-original]],FIND("~",SUBSTITUTE(AmazonProductData[[#This Row],[product_name-original]]," ","~",4))-1)</f>
        <v>boAt Xtend Smartwatch with</v>
      </c>
      <c r="F1225" s="1" t="s">
        <v>1756</v>
      </c>
      <c r="G1225" s="1" t="str">
        <f>LEFT(AmazonProductData[[#This Row],[category-orginal]],FIND("|",AmazonProductData[[#This Row],[category-orginal]]))</f>
        <v>Electronics|</v>
      </c>
      <c r="H1225" s="1" t="str">
        <f>SUBSTITUTE(AmazonProductData[[#This Row],[category-old3]], "OfficeProducts", "Office Products")</f>
        <v>Electronics</v>
      </c>
      <c r="I1225" s="1" t="str">
        <f>SUBSTITUTE(AmazonProductData[[#This Row],[Category2]], "&amp;", " &amp; ")</f>
        <v>Electronics</v>
      </c>
      <c r="J1225" s="1" t="str">
        <f>SUBSTITUTE(AmazonProductData[[#This Row],[category-old2]],"|","")</f>
        <v>Electronics</v>
      </c>
      <c r="K1225" s="1" t="s">
        <v>2707</v>
      </c>
      <c r="L1225" s="13">
        <v>2999</v>
      </c>
      <c r="M1225" s="13" t="str">
        <f>IF(AmazonProductData[[#This Row],[Actual_price]]&lt;200,"₹200",IF(AmazonProductData[[#This Row],[Actual_price]]&lt;=500,"₹200–₹500"," &gt;₹500)"))</f>
        <v xml:space="preserve"> &gt;₹500)</v>
      </c>
      <c r="N1225" s="36">
        <v>7990</v>
      </c>
      <c r="O1225" s="36" t="str">
        <f>IF(AmazonProductData[[#This Row],[Discount_percentage]]&gt;=0.5,"50% or More","Less Than 50%")</f>
        <v>50% or More</v>
      </c>
      <c r="P1225" s="27">
        <v>0.62</v>
      </c>
      <c r="Q1225" s="32" t="str">
        <f>IF(AmazonProductData[[#This Row],[Rating]]&lt;3,"Good",IF(AmazonProductData[[#This Row],[Rating]]&lt;=3.9,"Very Good","Excellent"))</f>
        <v>Excellent</v>
      </c>
      <c r="R1225" s="32">
        <f>AmazonProductData[[#This Row],[Rating]]*AmazonProductData[[#This Row],[Rating_count]]</f>
        <v>198640.9</v>
      </c>
      <c r="S1225" s="17">
        <v>4.0999999999999996</v>
      </c>
      <c r="T1225" s="17">
        <f>AmazonProductData[[#This Row],[Actual_price]]*AmazonProductData[[#This Row],[Rating_count]]</f>
        <v>387107510</v>
      </c>
      <c r="U1225" s="17" t="str">
        <f>IF(AmazonProductData[[#This Row],[Rating_count]]&lt;1000,"Less than 1k Reviews","More than 1k Reviews")</f>
        <v>More than 1k Reviews</v>
      </c>
      <c r="V1225" s="20">
        <v>48449</v>
      </c>
      <c r="W1225" s="1" t="s">
        <v>3263</v>
      </c>
      <c r="X1225" s="1" t="s">
        <v>4498</v>
      </c>
      <c r="Y1225" s="1" t="s">
        <v>5692</v>
      </c>
      <c r="Z1225" s="1" t="s">
        <v>6886</v>
      </c>
      <c r="AA1225" s="1" t="s">
        <v>8080</v>
      </c>
      <c r="AB1225" s="1" t="s">
        <v>9286</v>
      </c>
      <c r="AC1225" s="2" t="s">
        <v>10591</v>
      </c>
      <c r="AD1225" s="4" t="s">
        <v>12012</v>
      </c>
    </row>
    <row r="1226" spans="1:30" hidden="1" x14ac:dyDescent="0.35">
      <c r="A1226" s="3" t="s">
        <v>390</v>
      </c>
      <c r="B1226" s="3" t="str">
        <f>PROPER(AmazonProductData[[#This Row],[P_edit_3]])</f>
        <v>Boat Xtend Smartwatch With</v>
      </c>
      <c r="C1226" s="3" t="str">
        <f>SUBSTITUTE(AmazonProductData[[#This Row],[P_edit_2]],"/","")</f>
        <v>boAt Xtend Smartwatch with</v>
      </c>
      <c r="D1226" s="3" t="str">
        <f>SUBSTITUTE(AmazonProductData[[#This Row],[P_edit_1]],"!!","")</f>
        <v>boAt Xtend Smartwatch with</v>
      </c>
      <c r="E1226" s="3" t="str">
        <f>LEFT(AmazonProductData[[#This Row],[product_name-original]],FIND("~",SUBSTITUTE(AmazonProductData[[#This Row],[product_name-original]]," ","~",4))-1)</f>
        <v>boAt Xtend Smartwatch with</v>
      </c>
      <c r="F1226" s="1" t="s">
        <v>1734</v>
      </c>
      <c r="G1226" s="1" t="str">
        <f>LEFT(AmazonProductData[[#This Row],[category-orginal]],FIND("|",AmazonProductData[[#This Row],[category-orginal]]))</f>
        <v>Electronics|</v>
      </c>
      <c r="H1226" s="1" t="str">
        <f>SUBSTITUTE(AmazonProductData[[#This Row],[category-old3]], "OfficeProducts", "Office Products")</f>
        <v>Electronics</v>
      </c>
      <c r="I1226" s="1" t="str">
        <f>SUBSTITUTE(AmazonProductData[[#This Row],[Category2]], "&amp;", " &amp; ")</f>
        <v>Electronics</v>
      </c>
      <c r="J1226" s="1" t="str">
        <f>SUBSTITUTE(AmazonProductData[[#This Row],[category-old2]],"|","")</f>
        <v>Electronics</v>
      </c>
      <c r="K1226" s="1" t="s">
        <v>2707</v>
      </c>
      <c r="L1226" s="13">
        <v>2299</v>
      </c>
      <c r="M1226" s="13" t="str">
        <f>IF(AmazonProductData[[#This Row],[Actual_price]]&lt;200,"₹200",IF(AmazonProductData[[#This Row],[Actual_price]]&lt;=500,"₹200–₹500"," &gt;₹500)"))</f>
        <v xml:space="preserve"> &gt;₹500)</v>
      </c>
      <c r="N1226" s="36">
        <v>7990</v>
      </c>
      <c r="O1226" s="36" t="str">
        <f>IF(AmazonProductData[[#This Row],[Discount_percentage]]&gt;=0.5,"50% or More","Less Than 50%")</f>
        <v>50% or More</v>
      </c>
      <c r="P1226" s="27">
        <v>0.71</v>
      </c>
      <c r="Q1226" s="32" t="str">
        <f>IF(AmazonProductData[[#This Row],[Rating]]&lt;3,"Good",IF(AmazonProductData[[#This Row],[Rating]]&lt;=3.9,"Very Good","Excellent"))</f>
        <v>Excellent</v>
      </c>
      <c r="R1226" s="32">
        <f>AmazonProductData[[#This Row],[Rating]]*AmazonProductData[[#This Row],[Rating_count]]</f>
        <v>292399.8</v>
      </c>
      <c r="S1226" s="17">
        <v>4.2</v>
      </c>
      <c r="T1226" s="17">
        <f>AmazonProductData[[#This Row],[Actual_price]]*AmazonProductData[[#This Row],[Rating_count]]</f>
        <v>556255810</v>
      </c>
      <c r="U1226" s="17" t="str">
        <f>IF(AmazonProductData[[#This Row],[Rating_count]]&lt;1000,"Less than 1k Reviews","More than 1k Reviews")</f>
        <v>More than 1k Reviews</v>
      </c>
      <c r="V1226" s="20">
        <v>69619</v>
      </c>
      <c r="W1226" s="1" t="s">
        <v>3263</v>
      </c>
      <c r="X1226" s="1" t="s">
        <v>4483</v>
      </c>
      <c r="Y1226" s="1" t="s">
        <v>5677</v>
      </c>
      <c r="Z1226" s="1" t="s">
        <v>6871</v>
      </c>
      <c r="AA1226" s="1" t="s">
        <v>8065</v>
      </c>
      <c r="AB1226" s="1" t="s">
        <v>9271</v>
      </c>
      <c r="AC1226" s="2" t="s">
        <v>10789</v>
      </c>
      <c r="AD1226" s="4" t="s">
        <v>12226</v>
      </c>
    </row>
    <row r="1227" spans="1:30" hidden="1" x14ac:dyDescent="0.35">
      <c r="A1227" s="3" t="s">
        <v>390</v>
      </c>
      <c r="B1227" s="3" t="str">
        <f>PROPER(AmazonProductData[[#This Row],[P_edit_3]])</f>
        <v>Boat Xtend Smartwatch With</v>
      </c>
      <c r="C1227" s="3" t="str">
        <f>SUBSTITUTE(AmazonProductData[[#This Row],[P_edit_2]],"/","")</f>
        <v>boAt Xtend Smartwatch with</v>
      </c>
      <c r="D1227" s="3" t="str">
        <f>SUBSTITUTE(AmazonProductData[[#This Row],[P_edit_1]],"!!","")</f>
        <v>boAt Xtend Smartwatch with</v>
      </c>
      <c r="E1227" s="3" t="str">
        <f>LEFT(AmazonProductData[[#This Row],[product_name-original]],FIND("~",SUBSTITUTE(AmazonProductData[[#This Row],[product_name-original]]," ","~",4))-1)</f>
        <v>boAt Xtend Smartwatch with</v>
      </c>
      <c r="F1227" s="1" t="s">
        <v>1734</v>
      </c>
      <c r="G1227" s="1" t="str">
        <f>LEFT(AmazonProductData[[#This Row],[category-orginal]],FIND("|",AmazonProductData[[#This Row],[category-orginal]]))</f>
        <v>Electronics|</v>
      </c>
      <c r="H1227" s="1" t="str">
        <f>SUBSTITUTE(AmazonProductData[[#This Row],[category-old3]], "OfficeProducts", "Office Products")</f>
        <v>Electronics</v>
      </c>
      <c r="I1227" s="1" t="str">
        <f>SUBSTITUTE(AmazonProductData[[#This Row],[Category2]], "&amp;", " &amp; ")</f>
        <v>Electronics</v>
      </c>
      <c r="J1227" s="1" t="str">
        <f>SUBSTITUTE(AmazonProductData[[#This Row],[category-old2]],"|","")</f>
        <v>Electronics</v>
      </c>
      <c r="K1227" s="1" t="s">
        <v>2707</v>
      </c>
      <c r="L1227" s="13">
        <v>2299</v>
      </c>
      <c r="M1227" s="13" t="str">
        <f>IF(AmazonProductData[[#This Row],[Actual_price]]&lt;200,"₹200",IF(AmazonProductData[[#This Row],[Actual_price]]&lt;=500,"₹200–₹500"," &gt;₹500)"))</f>
        <v xml:space="preserve"> &gt;₹500)</v>
      </c>
      <c r="N1227" s="36">
        <v>7990</v>
      </c>
      <c r="O1227" s="36" t="str">
        <f>IF(AmazonProductData[[#This Row],[Discount_percentage]]&gt;=0.5,"50% or More","Less Than 50%")</f>
        <v>50% or More</v>
      </c>
      <c r="P1227" s="27">
        <v>0.71</v>
      </c>
      <c r="Q1227" s="32" t="str">
        <f>IF(AmazonProductData[[#This Row],[Rating]]&lt;3,"Good",IF(AmazonProductData[[#This Row],[Rating]]&lt;=3.9,"Very Good","Excellent"))</f>
        <v>Excellent</v>
      </c>
      <c r="R1227" s="32">
        <f>AmazonProductData[[#This Row],[Rating]]*AmazonProductData[[#This Row],[Rating_count]]</f>
        <v>292412.40000000002</v>
      </c>
      <c r="S1227" s="17">
        <v>4.2</v>
      </c>
      <c r="T1227" s="17">
        <f>AmazonProductData[[#This Row],[Actual_price]]*AmazonProductData[[#This Row],[Rating_count]]</f>
        <v>556279780</v>
      </c>
      <c r="U1227" s="17" t="str">
        <f>IF(AmazonProductData[[#This Row],[Rating_count]]&lt;1000,"Less than 1k Reviews","More than 1k Reviews")</f>
        <v>More than 1k Reviews</v>
      </c>
      <c r="V1227" s="20">
        <v>69622</v>
      </c>
      <c r="W1227" s="1" t="s">
        <v>3263</v>
      </c>
      <c r="X1227" s="1" t="s">
        <v>4483</v>
      </c>
      <c r="Y1227" s="1" t="s">
        <v>5677</v>
      </c>
      <c r="Z1227" s="1" t="s">
        <v>6871</v>
      </c>
      <c r="AA1227" s="1" t="s">
        <v>8065</v>
      </c>
      <c r="AB1227" s="1" t="s">
        <v>9271</v>
      </c>
      <c r="AC1227" s="2" t="s">
        <v>10569</v>
      </c>
      <c r="AD1227" s="4" t="s">
        <v>11987</v>
      </c>
    </row>
    <row r="1228" spans="1:30" x14ac:dyDescent="0.35">
      <c r="A1228" s="3" t="s">
        <v>195</v>
      </c>
      <c r="B1228" s="3" t="str">
        <f>PROPER(AmazonProductData[[#This Row],[P_edit_3]])</f>
        <v>Zebronics Cu3100V Fast Charging</v>
      </c>
      <c r="C1228" s="3" t="str">
        <f>SUBSTITUTE(AmazonProductData[[#This Row],[P_edit_2]],"/","")</f>
        <v>Zebronics CU3100V Fast charging</v>
      </c>
      <c r="D1228" s="3" t="str">
        <f>SUBSTITUTE(AmazonProductData[[#This Row],[P_edit_1]],"!!","")</f>
        <v>Zebronics CU3100V Fast charging</v>
      </c>
      <c r="E1228" s="3" t="str">
        <f>LEFT(AmazonProductData[[#This Row],[product_name-original]],FIND("~",SUBSTITUTE(AmazonProductData[[#This Row],[product_name-original]]," ","~",4))-1)</f>
        <v>Zebronics CU3100V Fast charging</v>
      </c>
      <c r="F1228" s="1" t="s">
        <v>1546</v>
      </c>
      <c r="G1228" s="1" t="str">
        <f>LEFT(AmazonProductData[[#This Row],[category-orginal]],FIND("|",AmazonProductData[[#This Row],[category-orginal]]))</f>
        <v>Computers&amp;Accessories|</v>
      </c>
      <c r="H1228" s="1" t="str">
        <f>SUBSTITUTE(AmazonProductData[[#This Row],[category-old3]], "OfficeProducts", "Office Products")</f>
        <v>Computers &amp; Accessories</v>
      </c>
      <c r="I1228" s="1" t="str">
        <f>SUBSTITUTE(AmazonProductData[[#This Row],[Category2]], "&amp;", " &amp; ")</f>
        <v>Computers &amp; Accessories</v>
      </c>
      <c r="J1228" s="1" t="str">
        <f>SUBSTITUTE(AmazonProductData[[#This Row],[category-old2]],"|","")</f>
        <v>Computers&amp;Accessories</v>
      </c>
      <c r="K1228" s="1" t="s">
        <v>2688</v>
      </c>
      <c r="L1228" s="13">
        <v>139</v>
      </c>
      <c r="M1228" s="13" t="str">
        <f>IF(AmazonProductData[[#This Row],[Actual_price]]&lt;200,"₹200",IF(AmazonProductData[[#This Row],[Actual_price]]&lt;=500,"₹200–₹500"," &gt;₹500)"))</f>
        <v xml:space="preserve"> &gt;₹500)</v>
      </c>
      <c r="N1228" s="36">
        <v>549</v>
      </c>
      <c r="O1228" s="36" t="str">
        <f>IF(AmazonProductData[[#This Row],[Discount_percentage]]&gt;=0.5,"50% or More","Less Than 50%")</f>
        <v>50% or More</v>
      </c>
      <c r="P1228" s="27">
        <v>0.75</v>
      </c>
      <c r="Q1228" s="32" t="str">
        <f>IF(AmazonProductData[[#This Row],[Rating]]&lt;3,"Good",IF(AmazonProductData[[#This Row],[Rating]]&lt;=3.9,"Very Good","Excellent"))</f>
        <v>Very Good</v>
      </c>
      <c r="R1228" s="32">
        <f>AmazonProductData[[#This Row],[Rating]]*AmazonProductData[[#This Row],[Rating_count]]</f>
        <v>237.9</v>
      </c>
      <c r="S1228" s="17">
        <v>3.9</v>
      </c>
      <c r="T1228" s="17">
        <f>AmazonProductData[[#This Row],[Actual_price]]*AmazonProductData[[#This Row],[Rating_count]]</f>
        <v>33489</v>
      </c>
      <c r="U1228" s="17" t="str">
        <f>IF(AmazonProductData[[#This Row],[Rating_count]]&lt;1000,"Less than 1k Reviews","More than 1k Reviews")</f>
        <v>Less than 1k Reviews</v>
      </c>
      <c r="V1228" s="20">
        <v>61</v>
      </c>
      <c r="W1228" s="1" t="s">
        <v>3086</v>
      </c>
      <c r="X1228" s="1" t="s">
        <v>4337</v>
      </c>
      <c r="Y1228" s="1" t="s">
        <v>5531</v>
      </c>
      <c r="Z1228" s="1" t="s">
        <v>6725</v>
      </c>
      <c r="AA1228" s="1" t="s">
        <v>7919</v>
      </c>
      <c r="AB1228" s="1" t="s">
        <v>9121</v>
      </c>
      <c r="AC1228" s="2" t="s">
        <v>10373</v>
      </c>
      <c r="AD1228" s="4" t="s">
        <v>11787</v>
      </c>
    </row>
    <row r="1229" spans="1:30" hidden="1" x14ac:dyDescent="0.35">
      <c r="A1229" s="3" t="s">
        <v>360</v>
      </c>
      <c r="B1229" s="3" t="str">
        <f>PROPER(AmazonProductData[[#This Row],[P_edit_3]])</f>
        <v>Fire-Boltt Ninja 3 Smartwatch</v>
      </c>
      <c r="C1229" s="3" t="str">
        <f>SUBSTITUTE(AmazonProductData[[#This Row],[P_edit_2]],"/","")</f>
        <v>Fire-Boltt Ninja 3 Smartwatch</v>
      </c>
      <c r="D1229" s="3" t="str">
        <f>SUBSTITUTE(AmazonProductData[[#This Row],[P_edit_1]],"!!","")</f>
        <v>Fire-Boltt Ninja 3 Smartwatch</v>
      </c>
      <c r="E1229" s="3" t="str">
        <f>LEFT(AmazonProductData[[#This Row],[product_name-original]],FIND("~",SUBSTITUTE(AmazonProductData[[#This Row],[product_name-original]]," ","~",4))-1)</f>
        <v>Fire-Boltt Ninja 3 Smartwatch</v>
      </c>
      <c r="F1229" s="1" t="s">
        <v>1709</v>
      </c>
      <c r="G1229" s="1" t="str">
        <f>LEFT(AmazonProductData[[#This Row],[category-orginal]],FIND("|",AmazonProductData[[#This Row],[category-orginal]]))</f>
        <v>Electronics|</v>
      </c>
      <c r="H1229" s="1" t="str">
        <f>SUBSTITUTE(AmazonProductData[[#This Row],[category-old3]], "OfficeProducts", "Office Products")</f>
        <v>Electronics</v>
      </c>
      <c r="I1229" s="1" t="str">
        <f>SUBSTITUTE(AmazonProductData[[#This Row],[Category2]], "&amp;", " &amp; ")</f>
        <v>Electronics</v>
      </c>
      <c r="J1229" s="1" t="str">
        <f>SUBSTITUTE(AmazonProductData[[#This Row],[category-old2]],"|","")</f>
        <v>Electronics</v>
      </c>
      <c r="K1229" s="1" t="s">
        <v>2707</v>
      </c>
      <c r="L1229" s="13">
        <v>1499</v>
      </c>
      <c r="M1229" s="13" t="str">
        <f>IF(AmazonProductData[[#This Row],[Actual_price]]&lt;200,"₹200",IF(AmazonProductData[[#This Row],[Actual_price]]&lt;=500,"₹200–₹500"," &gt;₹500)"))</f>
        <v xml:space="preserve"> &gt;₹500)</v>
      </c>
      <c r="N1229" s="36">
        <v>7999</v>
      </c>
      <c r="O1229" s="36" t="str">
        <f>IF(AmazonProductData[[#This Row],[Discount_percentage]]&gt;=0.5,"50% or More","Less Than 50%")</f>
        <v>50% or More</v>
      </c>
      <c r="P1229" s="27">
        <v>0.81</v>
      </c>
      <c r="Q1229" s="32" t="str">
        <f>IF(AmazonProductData[[#This Row],[Rating]]&lt;3,"Good",IF(AmazonProductData[[#This Row],[Rating]]&lt;=3.9,"Very Good","Excellent"))</f>
        <v>Excellent</v>
      </c>
      <c r="R1229" s="32">
        <f>AmazonProductData[[#This Row],[Rating]]*AmazonProductData[[#This Row],[Rating_count]]</f>
        <v>95071.2</v>
      </c>
      <c r="S1229" s="17">
        <v>4.2</v>
      </c>
      <c r="T1229" s="17">
        <f>AmazonProductData[[#This Row],[Actual_price]]*AmazonProductData[[#This Row],[Rating_count]]</f>
        <v>181065364</v>
      </c>
      <c r="U1229" s="17" t="str">
        <f>IF(AmazonProductData[[#This Row],[Rating_count]]&lt;1000,"Less than 1k Reviews","More than 1k Reviews")</f>
        <v>More than 1k Reviews</v>
      </c>
      <c r="V1229" s="20">
        <v>22636</v>
      </c>
      <c r="W1229" s="1" t="s">
        <v>3237</v>
      </c>
      <c r="X1229" s="1" t="s">
        <v>4466</v>
      </c>
      <c r="Y1229" s="1" t="s">
        <v>5660</v>
      </c>
      <c r="Z1229" s="1" t="s">
        <v>6854</v>
      </c>
      <c r="AA1229" s="1" t="s">
        <v>8048</v>
      </c>
      <c r="AB1229" s="1" t="s">
        <v>9252</v>
      </c>
      <c r="AC1229" s="2" t="s">
        <v>10534</v>
      </c>
      <c r="AD1229" s="4" t="s">
        <v>11952</v>
      </c>
    </row>
    <row r="1230" spans="1:30" hidden="1" x14ac:dyDescent="0.35">
      <c r="A1230" s="3" t="s">
        <v>536</v>
      </c>
      <c r="B1230" s="3" t="str">
        <f>PROPER(AmazonProductData[[#This Row],[P_edit_3]])</f>
        <v>Fire-Boltt Ninja 3 Smartwatch</v>
      </c>
      <c r="C1230" s="3" t="str">
        <f>SUBSTITUTE(AmazonProductData[[#This Row],[P_edit_2]],"/","")</f>
        <v>Fire-Boltt Ninja 3 Smartwatch</v>
      </c>
      <c r="D1230" s="3" t="str">
        <f>SUBSTITUTE(AmazonProductData[[#This Row],[P_edit_1]],"!!","")</f>
        <v>Fire-Boltt Ninja 3 Smartwatch</v>
      </c>
      <c r="E1230" s="3" t="str">
        <f>LEFT(AmazonProductData[[#This Row],[product_name-original]],FIND("~",SUBSTITUTE(AmazonProductData[[#This Row],[product_name-original]]," ","~",4))-1)</f>
        <v>Fire-Boltt Ninja 3 Smartwatch</v>
      </c>
      <c r="F1230" s="1" t="s">
        <v>1874</v>
      </c>
      <c r="G1230" s="1" t="str">
        <f>LEFT(AmazonProductData[[#This Row],[category-orginal]],FIND("|",AmazonProductData[[#This Row],[category-orginal]]))</f>
        <v>Electronics|</v>
      </c>
      <c r="H1230" s="1" t="str">
        <f>SUBSTITUTE(AmazonProductData[[#This Row],[category-old3]], "OfficeProducts", "Office Products")</f>
        <v>Electronics</v>
      </c>
      <c r="I1230" s="1" t="str">
        <f>SUBSTITUTE(AmazonProductData[[#This Row],[Category2]], "&amp;", " &amp; ")</f>
        <v>Electronics</v>
      </c>
      <c r="J1230" s="1" t="str">
        <f>SUBSTITUTE(AmazonProductData[[#This Row],[category-old2]],"|","")</f>
        <v>Electronics</v>
      </c>
      <c r="K1230" s="1" t="s">
        <v>2707</v>
      </c>
      <c r="L1230" s="13">
        <v>1499</v>
      </c>
      <c r="M1230" s="13" t="str">
        <f>IF(AmazonProductData[[#This Row],[Actual_price]]&lt;200,"₹200",IF(AmazonProductData[[#This Row],[Actual_price]]&lt;=500,"₹200–₹500"," &gt;₹500)"))</f>
        <v xml:space="preserve"> &gt;₹500)</v>
      </c>
      <c r="N1230" s="36">
        <v>7999</v>
      </c>
      <c r="O1230" s="36" t="str">
        <f>IF(AmazonProductData[[#This Row],[Discount_percentage]]&gt;=0.5,"50% or More","Less Than 50%")</f>
        <v>50% or More</v>
      </c>
      <c r="P1230" s="27">
        <v>0.81</v>
      </c>
      <c r="Q1230" s="32" t="str">
        <f>IF(AmazonProductData[[#This Row],[Rating]]&lt;3,"Good",IF(AmazonProductData[[#This Row],[Rating]]&lt;=3.9,"Very Good","Excellent"))</f>
        <v>Excellent</v>
      </c>
      <c r="R1230" s="32">
        <f>AmazonProductData[[#This Row],[Rating]]*AmazonProductData[[#This Row],[Rating_count]]</f>
        <v>95079.6</v>
      </c>
      <c r="S1230" s="17">
        <v>4.2</v>
      </c>
      <c r="T1230" s="17">
        <f>AmazonProductData[[#This Row],[Actual_price]]*AmazonProductData[[#This Row],[Rating_count]]</f>
        <v>181081362</v>
      </c>
      <c r="U1230" s="17" t="str">
        <f>IF(AmazonProductData[[#This Row],[Rating_count]]&lt;1000,"Less than 1k Reviews","More than 1k Reviews")</f>
        <v>More than 1k Reviews</v>
      </c>
      <c r="V1230" s="20">
        <v>22638</v>
      </c>
      <c r="W1230" s="1" t="s">
        <v>3385</v>
      </c>
      <c r="X1230" s="1" t="s">
        <v>4466</v>
      </c>
      <c r="Y1230" s="1" t="s">
        <v>5660</v>
      </c>
      <c r="Z1230" s="1" t="s">
        <v>6854</v>
      </c>
      <c r="AA1230" s="1" t="s">
        <v>8048</v>
      </c>
      <c r="AB1230" s="1" t="s">
        <v>9252</v>
      </c>
      <c r="AC1230" s="2" t="s">
        <v>10717</v>
      </c>
      <c r="AD1230" s="4" t="s">
        <v>12151</v>
      </c>
    </row>
    <row r="1231" spans="1:30" hidden="1" x14ac:dyDescent="0.35">
      <c r="A1231" s="3" t="s">
        <v>360</v>
      </c>
      <c r="B1231" s="3" t="str">
        <f>PROPER(AmazonProductData[[#This Row],[P_edit_3]])</f>
        <v>Fire-Boltt Ninja 3 Smartwatch</v>
      </c>
      <c r="C1231" s="3" t="str">
        <f>SUBSTITUTE(AmazonProductData[[#This Row],[P_edit_2]],"/","")</f>
        <v>Fire-Boltt Ninja 3 Smartwatch</v>
      </c>
      <c r="D1231" s="3" t="str">
        <f>SUBSTITUTE(AmazonProductData[[#This Row],[P_edit_1]],"!!","")</f>
        <v>Fire-Boltt Ninja 3 Smartwatch</v>
      </c>
      <c r="E1231" s="3" t="str">
        <f>LEFT(AmazonProductData[[#This Row],[product_name-original]],FIND("~",SUBSTITUTE(AmazonProductData[[#This Row],[product_name-original]]," ","~",4))-1)</f>
        <v>Fire-Boltt Ninja 3 Smartwatch</v>
      </c>
      <c r="F1231" s="1" t="s">
        <v>1709</v>
      </c>
      <c r="G1231" s="1" t="str">
        <f>LEFT(AmazonProductData[[#This Row],[category-orginal]],FIND("|",AmazonProductData[[#This Row],[category-orginal]]))</f>
        <v>Electronics|</v>
      </c>
      <c r="H1231" s="1" t="str">
        <f>SUBSTITUTE(AmazonProductData[[#This Row],[category-old3]], "OfficeProducts", "Office Products")</f>
        <v>Electronics</v>
      </c>
      <c r="I1231" s="1" t="str">
        <f>SUBSTITUTE(AmazonProductData[[#This Row],[Category2]], "&amp;", " &amp; ")</f>
        <v>Electronics</v>
      </c>
      <c r="J1231" s="1" t="str">
        <f>SUBSTITUTE(AmazonProductData[[#This Row],[category-old2]],"|","")</f>
        <v>Electronics</v>
      </c>
      <c r="K1231" s="1" t="s">
        <v>2707</v>
      </c>
      <c r="L1231" s="13">
        <v>1499</v>
      </c>
      <c r="M1231" s="13" t="str">
        <f>IF(AmazonProductData[[#This Row],[Actual_price]]&lt;200,"₹200",IF(AmazonProductData[[#This Row],[Actual_price]]&lt;=500,"₹200–₹500"," &gt;₹500)"))</f>
        <v xml:space="preserve"> &gt;₹500)</v>
      </c>
      <c r="N1231" s="36">
        <v>7999</v>
      </c>
      <c r="O1231" s="36" t="str">
        <f>IF(AmazonProductData[[#This Row],[Discount_percentage]]&gt;=0.5,"50% or More","Less Than 50%")</f>
        <v>50% or More</v>
      </c>
      <c r="P1231" s="27">
        <v>0.81</v>
      </c>
      <c r="Q1231" s="32" t="str">
        <f>IF(AmazonProductData[[#This Row],[Rating]]&lt;3,"Good",IF(AmazonProductData[[#This Row],[Rating]]&lt;=3.9,"Very Good","Excellent"))</f>
        <v>Excellent</v>
      </c>
      <c r="R1231" s="32">
        <f>AmazonProductData[[#This Row],[Rating]]*AmazonProductData[[#This Row],[Rating_count]]</f>
        <v>95079.6</v>
      </c>
      <c r="S1231" s="17">
        <v>4.2</v>
      </c>
      <c r="T1231" s="17">
        <f>AmazonProductData[[#This Row],[Actual_price]]*AmazonProductData[[#This Row],[Rating_count]]</f>
        <v>181081362</v>
      </c>
      <c r="U1231" s="17" t="str">
        <f>IF(AmazonProductData[[#This Row],[Rating_count]]&lt;1000,"Less than 1k Reviews","More than 1k Reviews")</f>
        <v>More than 1k Reviews</v>
      </c>
      <c r="V1231" s="20">
        <v>22638</v>
      </c>
      <c r="W1231" s="1" t="s">
        <v>3237</v>
      </c>
      <c r="X1231" s="1" t="s">
        <v>4466</v>
      </c>
      <c r="Y1231" s="1" t="s">
        <v>5660</v>
      </c>
      <c r="Z1231" s="1" t="s">
        <v>6854</v>
      </c>
      <c r="AA1231" s="1" t="s">
        <v>8048</v>
      </c>
      <c r="AB1231" s="1" t="s">
        <v>9252</v>
      </c>
      <c r="AC1231" s="2" t="s">
        <v>10765</v>
      </c>
      <c r="AD1231" s="4" t="s">
        <v>12200</v>
      </c>
    </row>
    <row r="1232" spans="1:30" x14ac:dyDescent="0.35">
      <c r="A1232" s="3" t="s">
        <v>234</v>
      </c>
      <c r="B1232" s="3" t="str">
        <f>PROPER(AmazonProductData[[#This Row],[P_edit_3]])</f>
        <v>Zebronics Cu3100V Fast Charging</v>
      </c>
      <c r="C1232" s="3" t="str">
        <f>SUBSTITUTE(AmazonProductData[[#This Row],[P_edit_2]],"/","")</f>
        <v>Zebronics CU3100V Fast charging</v>
      </c>
      <c r="D1232" s="3" t="str">
        <f>SUBSTITUTE(AmazonProductData[[#This Row],[P_edit_1]],"!!","")</f>
        <v>Zebronics CU3100V Fast charging</v>
      </c>
      <c r="E1232" s="3" t="str">
        <f>LEFT(AmazonProductData[[#This Row],[product_name-original]],FIND("~",SUBSTITUTE(AmazonProductData[[#This Row],[product_name-original]]," ","~",4))-1)</f>
        <v>Zebronics CU3100V Fast charging</v>
      </c>
      <c r="F1232" s="1" t="s">
        <v>1585</v>
      </c>
      <c r="G1232" s="1" t="str">
        <f>LEFT(AmazonProductData[[#This Row],[category-orginal]],FIND("|",AmazonProductData[[#This Row],[category-orginal]]))</f>
        <v>Computers&amp;Accessories|</v>
      </c>
      <c r="H1232" s="1" t="str">
        <f>SUBSTITUTE(AmazonProductData[[#This Row],[category-old3]], "OfficeProducts", "Office Products")</f>
        <v>Computers &amp; Accessories</v>
      </c>
      <c r="I1232" s="1" t="str">
        <f>SUBSTITUTE(AmazonProductData[[#This Row],[Category2]], "&amp;", " &amp; ")</f>
        <v>Computers &amp; Accessories</v>
      </c>
      <c r="J1232" s="1" t="str">
        <f>SUBSTITUTE(AmazonProductData[[#This Row],[category-old2]],"|","")</f>
        <v>Computers&amp;Accessories</v>
      </c>
      <c r="K1232" s="1" t="s">
        <v>2688</v>
      </c>
      <c r="L1232" s="13">
        <v>128.31</v>
      </c>
      <c r="M1232" s="13" t="str">
        <f>IF(AmazonProductData[[#This Row],[Actual_price]]&lt;200,"₹200",IF(AmazonProductData[[#This Row],[Actual_price]]&lt;=500,"₹200–₹500"," &gt;₹500)"))</f>
        <v xml:space="preserve"> &gt;₹500)</v>
      </c>
      <c r="N1232" s="36">
        <v>549</v>
      </c>
      <c r="O1232" s="36" t="str">
        <f>IF(AmazonProductData[[#This Row],[Discount_percentage]]&gt;=0.5,"50% or More","Less Than 50%")</f>
        <v>50% or More</v>
      </c>
      <c r="P1232" s="27">
        <v>0.77</v>
      </c>
      <c r="Q1232" s="32" t="str">
        <f>IF(AmazonProductData[[#This Row],[Rating]]&lt;3,"Good",IF(AmazonProductData[[#This Row],[Rating]]&lt;=3.9,"Very Good","Excellent"))</f>
        <v>Very Good</v>
      </c>
      <c r="R1232" s="32">
        <f>AmazonProductData[[#This Row],[Rating]]*AmazonProductData[[#This Row],[Rating_count]]</f>
        <v>237.9</v>
      </c>
      <c r="S1232" s="17">
        <v>3.9</v>
      </c>
      <c r="T1232" s="17">
        <f>AmazonProductData[[#This Row],[Actual_price]]*AmazonProductData[[#This Row],[Rating_count]]</f>
        <v>33489</v>
      </c>
      <c r="U1232" s="17" t="str">
        <f>IF(AmazonProductData[[#This Row],[Rating_count]]&lt;1000,"Less than 1k Reviews","More than 1k Reviews")</f>
        <v>Less than 1k Reviews</v>
      </c>
      <c r="V1232" s="20">
        <v>61</v>
      </c>
      <c r="W1232" s="1" t="s">
        <v>3086</v>
      </c>
      <c r="X1232" s="1" t="s">
        <v>4337</v>
      </c>
      <c r="Y1232" s="1" t="s">
        <v>5531</v>
      </c>
      <c r="Z1232" s="1" t="s">
        <v>6725</v>
      </c>
      <c r="AA1232" s="1" t="s">
        <v>7919</v>
      </c>
      <c r="AB1232" s="1" t="s">
        <v>9121</v>
      </c>
      <c r="AC1232" s="2" t="s">
        <v>10412</v>
      </c>
      <c r="AD1232" s="4" t="s">
        <v>11826</v>
      </c>
    </row>
    <row r="1233" spans="1:30" hidden="1" x14ac:dyDescent="0.35">
      <c r="A1233" s="3" t="s">
        <v>848</v>
      </c>
      <c r="B1233" s="3" t="str">
        <f>PROPER(AmazonProductData[[#This Row],[P_edit_3]])</f>
        <v>Amazfit Gts2 Mini (New</v>
      </c>
      <c r="C1233" s="3" t="str">
        <f>SUBSTITUTE(AmazonProductData[[#This Row],[P_edit_2]],"/","")</f>
        <v>Amazfit GTS2 Mini (New</v>
      </c>
      <c r="D1233" s="3" t="str">
        <f>SUBSTITUTE(AmazonProductData[[#This Row],[P_edit_1]],"!!","")</f>
        <v>Amazfit GTS2 Mini (New</v>
      </c>
      <c r="E1233" s="3" t="str">
        <f>LEFT(AmazonProductData[[#This Row],[product_name-original]],FIND("~",SUBSTITUTE(AmazonProductData[[#This Row],[product_name-original]]," ","~",4))-1)</f>
        <v>Amazfit GTS2 Mini (New</v>
      </c>
      <c r="F1233" s="1" t="s">
        <v>2185</v>
      </c>
      <c r="G1233" s="1" t="str">
        <f>LEFT(AmazonProductData[[#This Row],[category-orginal]],FIND("|",AmazonProductData[[#This Row],[category-orginal]]))</f>
        <v>Electronics|</v>
      </c>
      <c r="H1233" s="1" t="str">
        <f>SUBSTITUTE(AmazonProductData[[#This Row],[category-old3]], "OfficeProducts", "Office Products")</f>
        <v>Electronics</v>
      </c>
      <c r="I1233" s="1" t="str">
        <f>SUBSTITUTE(AmazonProductData[[#This Row],[Category2]], "&amp;", " &amp; ")</f>
        <v>Electronics</v>
      </c>
      <c r="J1233" s="1" t="str">
        <f>SUBSTITUTE(AmazonProductData[[#This Row],[category-old2]],"|","")</f>
        <v>Electronics</v>
      </c>
      <c r="K1233" s="1" t="s">
        <v>2707</v>
      </c>
      <c r="L1233" s="13">
        <v>5998</v>
      </c>
      <c r="M1233" s="13" t="str">
        <f>IF(AmazonProductData[[#This Row],[Actual_price]]&lt;200,"₹200",IF(AmazonProductData[[#This Row],[Actual_price]]&lt;=500,"₹200–₹500"," &gt;₹500)"))</f>
        <v xml:space="preserve"> &gt;₹500)</v>
      </c>
      <c r="N1233" s="36">
        <v>7999</v>
      </c>
      <c r="O1233" s="36" t="str">
        <f>IF(AmazonProductData[[#This Row],[Discount_percentage]]&gt;=0.5,"50% or More","Less Than 50%")</f>
        <v>Less Than 50%</v>
      </c>
      <c r="P1233" s="27">
        <v>0.25</v>
      </c>
      <c r="Q1233" s="32" t="str">
        <f>IF(AmazonProductData[[#This Row],[Rating]]&lt;3,"Good",IF(AmazonProductData[[#This Row],[Rating]]&lt;=3.9,"Very Good","Excellent"))</f>
        <v>Excellent</v>
      </c>
      <c r="R1233" s="32">
        <f>AmazonProductData[[#This Row],[Rating]]*AmazonProductData[[#This Row],[Rating_count]]</f>
        <v>127491</v>
      </c>
      <c r="S1233" s="17">
        <v>4.2</v>
      </c>
      <c r="T1233" s="17">
        <f>AmazonProductData[[#This Row],[Actual_price]]*AmazonProductData[[#This Row],[Rating_count]]</f>
        <v>242809645</v>
      </c>
      <c r="U1233" s="17" t="str">
        <f>IF(AmazonProductData[[#This Row],[Rating_count]]&lt;1000,"Less than 1k Reviews","More than 1k Reviews")</f>
        <v>More than 1k Reviews</v>
      </c>
      <c r="V1233" s="20">
        <v>30355</v>
      </c>
      <c r="W1233" s="1" t="s">
        <v>3693</v>
      </c>
      <c r="X1233" s="1" t="s">
        <v>4883</v>
      </c>
      <c r="Y1233" s="1" t="s">
        <v>6077</v>
      </c>
      <c r="Z1233" s="1" t="s">
        <v>7271</v>
      </c>
      <c r="AA1233" s="1" t="s">
        <v>8465</v>
      </c>
      <c r="AB1233" s="1" t="s">
        <v>9675</v>
      </c>
      <c r="AC1233" s="2" t="s">
        <v>11081</v>
      </c>
      <c r="AD1233" s="4" t="s">
        <v>12537</v>
      </c>
    </row>
    <row r="1234" spans="1:30" hidden="1" x14ac:dyDescent="0.35">
      <c r="A1234" s="3" t="s">
        <v>429</v>
      </c>
      <c r="B1234" s="3" t="str">
        <f>PROPER(AmazonProductData[[#This Row],[P_edit_3]])</f>
        <v>Realme Narzo 50I (Mint</v>
      </c>
      <c r="C1234" s="3" t="str">
        <f>SUBSTITUTE(AmazonProductData[[#This Row],[P_edit_2]],"/","")</f>
        <v>realme narzo 50i (Mint</v>
      </c>
      <c r="D1234" s="3" t="str">
        <f>SUBSTITUTE(AmazonProductData[[#This Row],[P_edit_1]],"!!","")</f>
        <v>realme narzo 50i (Mint</v>
      </c>
      <c r="E1234" s="3" t="str">
        <f>LEFT(AmazonProductData[[#This Row],[product_name-original]],FIND("~",SUBSTITUTE(AmazonProductData[[#This Row],[product_name-original]]," ","~",4))-1)</f>
        <v>realme narzo 50i (Mint</v>
      </c>
      <c r="F1234" s="1" t="s">
        <v>1771</v>
      </c>
      <c r="G1234" s="1" t="str">
        <f>LEFT(AmazonProductData[[#This Row],[category-orginal]],FIND("|",AmazonProductData[[#This Row],[category-orginal]]))</f>
        <v>Electronics|</v>
      </c>
      <c r="H1234" s="1" t="str">
        <f>SUBSTITUTE(AmazonProductData[[#This Row],[category-old3]], "OfficeProducts", "Office Products")</f>
        <v>Electronics</v>
      </c>
      <c r="I1234" s="1" t="str">
        <f>SUBSTITUTE(AmazonProductData[[#This Row],[Category2]], "&amp;", " &amp; ")</f>
        <v>Electronics</v>
      </c>
      <c r="J1234" s="1" t="str">
        <f>SUBSTITUTE(AmazonProductData[[#This Row],[category-old2]],"|","")</f>
        <v>Electronics</v>
      </c>
      <c r="K1234" s="1" t="s">
        <v>2709</v>
      </c>
      <c r="L1234" s="13">
        <v>7499</v>
      </c>
      <c r="M1234" s="13" t="str">
        <f>IF(AmazonProductData[[#This Row],[Actual_price]]&lt;200,"₹200",IF(AmazonProductData[[#This Row],[Actual_price]]&lt;=500,"₹200–₹500"," &gt;₹500)"))</f>
        <v xml:space="preserve"> &gt;₹500)</v>
      </c>
      <c r="N1234" s="36">
        <v>7999</v>
      </c>
      <c r="O1234" s="36" t="str">
        <f>IF(AmazonProductData[[#This Row],[Discount_percentage]]&gt;=0.5,"50% or More","Less Than 50%")</f>
        <v>Less Than 50%</v>
      </c>
      <c r="P1234" s="27">
        <v>0.06</v>
      </c>
      <c r="Q1234" s="32" t="str">
        <f>IF(AmazonProductData[[#This Row],[Rating]]&lt;3,"Good",IF(AmazonProductData[[#This Row],[Rating]]&lt;=3.9,"Very Good","Excellent"))</f>
        <v>Excellent</v>
      </c>
      <c r="R1234" s="32">
        <f>AmazonProductData[[#This Row],[Rating]]*AmazonProductData[[#This Row],[Rating_count]]</f>
        <v>123628</v>
      </c>
      <c r="S1234" s="17">
        <v>4</v>
      </c>
      <c r="T1234" s="17">
        <f>AmazonProductData[[#This Row],[Actual_price]]*AmazonProductData[[#This Row],[Rating_count]]</f>
        <v>247225093</v>
      </c>
      <c r="U1234" s="17" t="str">
        <f>IF(AmazonProductData[[#This Row],[Rating_count]]&lt;1000,"Less than 1k Reviews","More than 1k Reviews")</f>
        <v>More than 1k Reviews</v>
      </c>
      <c r="V1234" s="20">
        <v>30907</v>
      </c>
      <c r="W1234" s="1" t="s">
        <v>3294</v>
      </c>
      <c r="X1234" s="1" t="s">
        <v>4508</v>
      </c>
      <c r="Y1234" s="1" t="s">
        <v>5702</v>
      </c>
      <c r="Z1234" s="1" t="s">
        <v>6896</v>
      </c>
      <c r="AA1234" s="1" t="s">
        <v>8090</v>
      </c>
      <c r="AB1234" s="1" t="s">
        <v>9296</v>
      </c>
      <c r="AC1234" s="2" t="s">
        <v>10606</v>
      </c>
      <c r="AD1234" s="4" t="s">
        <v>12031</v>
      </c>
    </row>
    <row r="1235" spans="1:30" hidden="1" x14ac:dyDescent="0.35">
      <c r="A1235" s="3" t="s">
        <v>749</v>
      </c>
      <c r="B1235" s="3" t="str">
        <f>PROPER(AmazonProductData[[#This Row],[P_edit_3]])</f>
        <v>Fire-Boltt Ninja Calling 1.69"</v>
      </c>
      <c r="C1235" s="3" t="str">
        <f>SUBSTITUTE(AmazonProductData[[#This Row],[P_edit_2]],"/","")</f>
        <v>Fire-Boltt Ninja Calling 1.69"</v>
      </c>
      <c r="D1235" s="3" t="str">
        <f>SUBSTITUTE(AmazonProductData[[#This Row],[P_edit_1]],"!!","")</f>
        <v>Fire-Boltt Ninja Calling 1.69"</v>
      </c>
      <c r="E1235" s="3" t="str">
        <f>LEFT(AmazonProductData[[#This Row],[product_name-original]],FIND("~",SUBSTITUTE(AmazonProductData[[#This Row],[product_name-original]]," ","~",4))-1)</f>
        <v>Fire-Boltt Ninja Calling 1.69"</v>
      </c>
      <c r="F1235" s="1" t="s">
        <v>2086</v>
      </c>
      <c r="G1235" s="1" t="str">
        <f>LEFT(AmazonProductData[[#This Row],[category-orginal]],FIND("|",AmazonProductData[[#This Row],[category-orginal]]))</f>
        <v>Electronics|</v>
      </c>
      <c r="H1235" s="1" t="str">
        <f>SUBSTITUTE(AmazonProductData[[#This Row],[category-old3]], "OfficeProducts", "Office Products")</f>
        <v>Electronics</v>
      </c>
      <c r="I1235" s="1" t="str">
        <f>SUBSTITUTE(AmazonProductData[[#This Row],[Category2]], "&amp;", " &amp; ")</f>
        <v>Electronics</v>
      </c>
      <c r="J1235" s="1" t="str">
        <f>SUBSTITUTE(AmazonProductData[[#This Row],[category-old2]],"|","")</f>
        <v>Electronics</v>
      </c>
      <c r="K1235" s="1" t="s">
        <v>2707</v>
      </c>
      <c r="L1235" s="13">
        <v>1999</v>
      </c>
      <c r="M1235" s="13" t="str">
        <f>IF(AmazonProductData[[#This Row],[Actual_price]]&lt;200,"₹200",IF(AmazonProductData[[#This Row],[Actual_price]]&lt;=500,"₹200–₹500"," &gt;₹500)"))</f>
        <v xml:space="preserve"> &gt;₹500)</v>
      </c>
      <c r="N1235" s="36">
        <v>7999</v>
      </c>
      <c r="O1235" s="36" t="str">
        <f>IF(AmazonProductData[[#This Row],[Discount_percentage]]&gt;=0.5,"50% or More","Less Than 50%")</f>
        <v>50% or More</v>
      </c>
      <c r="P1235" s="27">
        <v>0.75</v>
      </c>
      <c r="Q1235" s="32" t="str">
        <f>IF(AmazonProductData[[#This Row],[Rating]]&lt;3,"Good",IF(AmazonProductData[[#This Row],[Rating]]&lt;=3.9,"Very Good","Excellent"))</f>
        <v>Excellent</v>
      </c>
      <c r="R1235" s="32">
        <f>AmazonProductData[[#This Row],[Rating]]*AmazonProductData[[#This Row],[Rating_count]]</f>
        <v>131481</v>
      </c>
      <c r="S1235" s="17">
        <v>4.2</v>
      </c>
      <c r="T1235" s="17">
        <f>AmazonProductData[[#This Row],[Actual_price]]*AmazonProductData[[#This Row],[Rating_count]]</f>
        <v>250408695</v>
      </c>
      <c r="U1235" s="17" t="str">
        <f>IF(AmazonProductData[[#This Row],[Rating_count]]&lt;1000,"Less than 1k Reviews","More than 1k Reviews")</f>
        <v>More than 1k Reviews</v>
      </c>
      <c r="V1235" s="20">
        <v>31305</v>
      </c>
      <c r="W1235" s="1" t="s">
        <v>3595</v>
      </c>
      <c r="X1235" s="1" t="s">
        <v>4788</v>
      </c>
      <c r="Y1235" s="1" t="s">
        <v>5982</v>
      </c>
      <c r="Z1235" s="1" t="s">
        <v>7176</v>
      </c>
      <c r="AA1235" s="1" t="s">
        <v>8370</v>
      </c>
      <c r="AB1235" s="1" t="s">
        <v>9579</v>
      </c>
      <c r="AC1235" s="2" t="s">
        <v>10970</v>
      </c>
      <c r="AD1235" s="4" t="s">
        <v>12419</v>
      </c>
    </row>
    <row r="1236" spans="1:30" hidden="1" x14ac:dyDescent="0.35">
      <c r="A1236" s="3" t="s">
        <v>739</v>
      </c>
      <c r="B1236" s="3" t="str">
        <f>PROPER(AmazonProductData[[#This Row],[P_edit_3]])</f>
        <v>Seagate One Touch 2Tb</v>
      </c>
      <c r="C1236" s="3" t="str">
        <f>SUBSTITUTE(AmazonProductData[[#This Row],[P_edit_2]],"/","")</f>
        <v>Seagate One Touch 2TB</v>
      </c>
      <c r="D1236" s="3" t="str">
        <f>SUBSTITUTE(AmazonProductData[[#This Row],[P_edit_1]],"!!","")</f>
        <v>Seagate One Touch 2TB</v>
      </c>
      <c r="E1236" s="3" t="str">
        <f>LEFT(AmazonProductData[[#This Row],[product_name-original]],FIND("~",SUBSTITUTE(AmazonProductData[[#This Row],[product_name-original]]," ","~",4))-1)</f>
        <v>Seagate One Touch 2TB</v>
      </c>
      <c r="F1236" s="1" t="s">
        <v>2076</v>
      </c>
      <c r="G1236" s="1" t="str">
        <f>LEFT(AmazonProductData[[#This Row],[category-orginal]],FIND("|",AmazonProductData[[#This Row],[category-orginal]]))</f>
        <v>Computers&amp;Accessories|</v>
      </c>
      <c r="H1236" s="1" t="str">
        <f>SUBSTITUTE(AmazonProductData[[#This Row],[category-old3]], "OfficeProducts", "Office Products")</f>
        <v>Computers &amp; Accessories</v>
      </c>
      <c r="I1236" s="1" t="str">
        <f>SUBSTITUTE(AmazonProductData[[#This Row],[Category2]], "&amp;", " &amp; ")</f>
        <v>Computers &amp; Accessories</v>
      </c>
      <c r="J1236" s="1" t="str">
        <f>SUBSTITUTE(AmazonProductData[[#This Row],[category-old2]],"|","")</f>
        <v>Computers&amp;Accessories</v>
      </c>
      <c r="K1236" s="1" t="s">
        <v>2743</v>
      </c>
      <c r="L1236" s="13">
        <v>5799</v>
      </c>
      <c r="M1236" s="13" t="str">
        <f>IF(AmazonProductData[[#This Row],[Actual_price]]&lt;200,"₹200",IF(AmazonProductData[[#This Row],[Actual_price]]&lt;=500,"₹200–₹500"," &gt;₹500)"))</f>
        <v xml:space="preserve"> &gt;₹500)</v>
      </c>
      <c r="N1236" s="36">
        <v>7999</v>
      </c>
      <c r="O1236" s="36" t="str">
        <f>IF(AmazonProductData[[#This Row],[Discount_percentage]]&gt;=0.5,"50% or More","Less Than 50%")</f>
        <v>Less Than 50%</v>
      </c>
      <c r="P1236" s="27">
        <v>0.28000000000000003</v>
      </c>
      <c r="Q1236" s="32" t="str">
        <f>IF(AmazonProductData[[#This Row],[Rating]]&lt;3,"Good",IF(AmazonProductData[[#This Row],[Rating]]&lt;=3.9,"Very Good","Excellent"))</f>
        <v>Excellent</v>
      </c>
      <c r="R1236" s="32">
        <f>AmazonProductData[[#This Row],[Rating]]*AmazonProductData[[#This Row],[Rating_count]]</f>
        <v>226228.5</v>
      </c>
      <c r="S1236" s="17">
        <v>4.5</v>
      </c>
      <c r="T1236" s="17">
        <f>AmazonProductData[[#This Row],[Actual_price]]*AmazonProductData[[#This Row],[Rating_count]]</f>
        <v>402133727</v>
      </c>
      <c r="U1236" s="17" t="str">
        <f>IF(AmazonProductData[[#This Row],[Rating_count]]&lt;1000,"Less than 1k Reviews","More than 1k Reviews")</f>
        <v>More than 1k Reviews</v>
      </c>
      <c r="V1236" s="20">
        <v>50273</v>
      </c>
      <c r="W1236" s="1" t="s">
        <v>3585</v>
      </c>
      <c r="X1236" s="1" t="s">
        <v>4778</v>
      </c>
      <c r="Y1236" s="1" t="s">
        <v>5972</v>
      </c>
      <c r="Z1236" s="1" t="s">
        <v>7166</v>
      </c>
      <c r="AA1236" s="1" t="s">
        <v>8360</v>
      </c>
      <c r="AB1236" s="1" t="s">
        <v>9569</v>
      </c>
      <c r="AC1236" s="2" t="s">
        <v>10959</v>
      </c>
      <c r="AD1236" s="4" t="s">
        <v>12407</v>
      </c>
    </row>
    <row r="1237" spans="1:30" hidden="1" x14ac:dyDescent="0.35">
      <c r="A1237" s="3" t="s">
        <v>456</v>
      </c>
      <c r="B1237" s="3" t="str">
        <f>PROPER(AmazonProductData[[#This Row],[P_edit_3]])</f>
        <v>Redmi 9A Sport (Carbon</v>
      </c>
      <c r="C1237" s="3" t="str">
        <f>SUBSTITUTE(AmazonProductData[[#This Row],[P_edit_2]],"/","")</f>
        <v>Redmi 9A Sport (Carbon</v>
      </c>
      <c r="D1237" s="3" t="str">
        <f>SUBSTITUTE(AmazonProductData[[#This Row],[P_edit_1]],"!!","")</f>
        <v>Redmi 9A Sport (Carbon</v>
      </c>
      <c r="E1237" s="3" t="str">
        <f>LEFT(AmazonProductData[[#This Row],[product_name-original]],FIND("~",SUBSTITUTE(AmazonProductData[[#This Row],[product_name-original]]," ","~",4))-1)</f>
        <v>Redmi 9A Sport (Carbon</v>
      </c>
      <c r="F1237" s="1" t="s">
        <v>1798</v>
      </c>
      <c r="G1237" s="1" t="str">
        <f>LEFT(AmazonProductData[[#This Row],[category-orginal]],FIND("|",AmazonProductData[[#This Row],[category-orginal]]))</f>
        <v>Electronics|</v>
      </c>
      <c r="H1237" s="1" t="str">
        <f>SUBSTITUTE(AmazonProductData[[#This Row],[category-old3]], "OfficeProducts", "Office Products")</f>
        <v>Electronics</v>
      </c>
      <c r="I1237" s="1" t="str">
        <f>SUBSTITUTE(AmazonProductData[[#This Row],[Category2]], "&amp;", " &amp; ")</f>
        <v>Electronics</v>
      </c>
      <c r="J1237" s="1" t="str">
        <f>SUBSTITUTE(AmazonProductData[[#This Row],[category-old2]],"|","")</f>
        <v>Electronics</v>
      </c>
      <c r="K1237" s="1" t="s">
        <v>2709</v>
      </c>
      <c r="L1237" s="13">
        <v>6499</v>
      </c>
      <c r="M1237" s="13" t="str">
        <f>IF(AmazonProductData[[#This Row],[Actual_price]]&lt;200,"₹200",IF(AmazonProductData[[#This Row],[Actual_price]]&lt;=500,"₹200–₹500"," &gt;₹500)"))</f>
        <v xml:space="preserve"> &gt;₹500)</v>
      </c>
      <c r="N1237" s="36">
        <v>7999</v>
      </c>
      <c r="O1237" s="36" t="str">
        <f>IF(AmazonProductData[[#This Row],[Discount_percentage]]&gt;=0.5,"50% or More","Less Than 50%")</f>
        <v>Less Than 50%</v>
      </c>
      <c r="P1237" s="27">
        <v>0.19</v>
      </c>
      <c r="Q1237" s="32" t="str">
        <f>IF(AmazonProductData[[#This Row],[Rating]]&lt;3,"Good",IF(AmazonProductData[[#This Row],[Rating]]&lt;=3.9,"Very Good","Excellent"))</f>
        <v>Excellent</v>
      </c>
      <c r="R1237" s="32">
        <f>AmazonProductData[[#This Row],[Rating]]*AmazonProductData[[#This Row],[Rating_count]]</f>
        <v>1286711.2</v>
      </c>
      <c r="S1237" s="17">
        <v>4.0999999999999996</v>
      </c>
      <c r="T1237" s="17">
        <f>AmazonProductData[[#This Row],[Actual_price]]*AmazonProductData[[#This Row],[Rating_count]]</f>
        <v>2510342168</v>
      </c>
      <c r="U1237" s="17" t="str">
        <f>IF(AmazonProductData[[#This Row],[Rating_count]]&lt;1000,"Less than 1k Reviews","More than 1k Reviews")</f>
        <v>More than 1k Reviews</v>
      </c>
      <c r="V1237" s="20">
        <v>313832</v>
      </c>
      <c r="W1237" s="1" t="s">
        <v>3314</v>
      </c>
      <c r="X1237" s="1" t="s">
        <v>4471</v>
      </c>
      <c r="Y1237" s="1" t="s">
        <v>5665</v>
      </c>
      <c r="Z1237" s="1" t="s">
        <v>6859</v>
      </c>
      <c r="AA1237" s="1" t="s">
        <v>8053</v>
      </c>
      <c r="AB1237" s="1" t="s">
        <v>9257</v>
      </c>
      <c r="AC1237" s="2" t="s">
        <v>10637</v>
      </c>
      <c r="AD1237" s="4" t="s">
        <v>12065</v>
      </c>
    </row>
    <row r="1238" spans="1:30" hidden="1" x14ac:dyDescent="0.35">
      <c r="A1238" s="3" t="s">
        <v>1314</v>
      </c>
      <c r="B1238" s="3" t="str">
        <f>PROPER(AmazonProductData[[#This Row],[P_edit_3]])</f>
        <v>Sujata Dynamix, Mixer Grinder,</v>
      </c>
      <c r="C1238" s="3" t="str">
        <f>SUBSTITUTE(AmazonProductData[[#This Row],[P_edit_2]],"/","")</f>
        <v>Sujata Dynamix, Mixer Grinder,</v>
      </c>
      <c r="D1238" s="3" t="str">
        <f>SUBSTITUTE(AmazonProductData[[#This Row],[P_edit_1]],"!!","")</f>
        <v>Sujata Dynamix, Mixer Grinder,</v>
      </c>
      <c r="E1238" s="3" t="str">
        <f>LEFT(AmazonProductData[[#This Row],[product_name-original]],FIND("~",SUBSTITUTE(AmazonProductData[[#This Row],[product_name-original]]," ","~",4))-1)</f>
        <v>Sujata Dynamix, Mixer Grinder,</v>
      </c>
      <c r="F1238" s="1" t="s">
        <v>2651</v>
      </c>
      <c r="G1238" s="1" t="str">
        <f>LEFT(AmazonProductData[[#This Row],[category-orginal]],FIND("|",AmazonProductData[[#This Row],[category-orginal]]))</f>
        <v>Home&amp;Kitchen|</v>
      </c>
      <c r="H1238" s="1" t="str">
        <f>SUBSTITUTE(AmazonProductData[[#This Row],[category-old3]], "OfficeProducts", "Office Products")</f>
        <v>Home &amp; Kitchen</v>
      </c>
      <c r="I1238" s="1" t="str">
        <f>SUBSTITUTE(AmazonProductData[[#This Row],[Category2]], "&amp;", " &amp; ")</f>
        <v>Home &amp; Kitchen</v>
      </c>
      <c r="J1238" s="1" t="str">
        <f>SUBSTITUTE(AmazonProductData[[#This Row],[category-old2]],"|","")</f>
        <v>Home&amp;Kitchen</v>
      </c>
      <c r="K1238" s="1" t="s">
        <v>2839</v>
      </c>
      <c r="L1238" s="13">
        <v>6120</v>
      </c>
      <c r="M1238" s="13" t="str">
        <f>IF(AmazonProductData[[#This Row],[Actual_price]]&lt;200,"₹200",IF(AmazonProductData[[#This Row],[Actual_price]]&lt;=500,"₹200–₹500"," &gt;₹500)"))</f>
        <v xml:space="preserve"> &gt;₹500)</v>
      </c>
      <c r="N1238" s="36">
        <v>8073</v>
      </c>
      <c r="O1238" s="36" t="str">
        <f>IF(AmazonProductData[[#This Row],[Discount_percentage]]&gt;=0.5,"50% or More","Less Than 50%")</f>
        <v>Less Than 50%</v>
      </c>
      <c r="P1238" s="27">
        <v>0.24</v>
      </c>
      <c r="Q1238" s="32" t="str">
        <f>IF(AmazonProductData[[#This Row],[Rating]]&lt;3,"Good",IF(AmazonProductData[[#This Row],[Rating]]&lt;=3.9,"Very Good","Excellent"))</f>
        <v>Excellent</v>
      </c>
      <c r="R1238" s="32">
        <f>AmazonProductData[[#This Row],[Rating]]*AmazonProductData[[#This Row],[Rating_count]]</f>
        <v>12654.599999999999</v>
      </c>
      <c r="S1238" s="17">
        <v>4.5999999999999996</v>
      </c>
      <c r="T1238" s="17">
        <f>AmazonProductData[[#This Row],[Actual_price]]*AmazonProductData[[#This Row],[Rating_count]]</f>
        <v>22208823</v>
      </c>
      <c r="U1238" s="17" t="str">
        <f>IF(AmazonProductData[[#This Row],[Rating_count]]&lt;1000,"Less than 1k Reviews","More than 1k Reviews")</f>
        <v>More than 1k Reviews</v>
      </c>
      <c r="V1238" s="20">
        <v>2751</v>
      </c>
      <c r="W1238" s="1" t="s">
        <v>4156</v>
      </c>
      <c r="X1238" s="1" t="s">
        <v>5349</v>
      </c>
      <c r="Y1238" s="1" t="s">
        <v>6543</v>
      </c>
      <c r="Z1238" s="1" t="s">
        <v>7737</v>
      </c>
      <c r="AA1238" s="1" t="s">
        <v>8931</v>
      </c>
      <c r="AB1238" s="1" t="s">
        <v>10143</v>
      </c>
      <c r="AC1238" s="2" t="s">
        <v>11556</v>
      </c>
      <c r="AD1238" s="4" t="s">
        <v>13020</v>
      </c>
    </row>
    <row r="1239" spans="1:30" hidden="1" x14ac:dyDescent="0.35">
      <c r="A1239" s="3" t="s">
        <v>1267</v>
      </c>
      <c r="B1239" s="3" t="str">
        <f>PROPER(AmazonProductData[[#This Row],[P_edit_3]])</f>
        <v>Sujata Dynamix Dx Mixer</v>
      </c>
      <c r="C1239" s="3" t="str">
        <f>SUBSTITUTE(AmazonProductData[[#This Row],[P_edit_2]],"/","")</f>
        <v>Sujata Dynamix DX Mixer</v>
      </c>
      <c r="D1239" s="3" t="str">
        <f>SUBSTITUTE(AmazonProductData[[#This Row],[P_edit_1]],"!!","")</f>
        <v>Sujata Dynamix DX Mixer</v>
      </c>
      <c r="E1239" s="3" t="str">
        <f>LEFT(AmazonProductData[[#This Row],[product_name-original]],FIND("~",SUBSTITUTE(AmazonProductData[[#This Row],[product_name-original]]," ","~",4))-1)</f>
        <v>Sujata Dynamix DX Mixer</v>
      </c>
      <c r="F1239" s="1" t="s">
        <v>2604</v>
      </c>
      <c r="G1239" s="1" t="str">
        <f>LEFT(AmazonProductData[[#This Row],[category-orginal]],FIND("|",AmazonProductData[[#This Row],[category-orginal]]))</f>
        <v>Home&amp;Kitchen|</v>
      </c>
      <c r="H1239" s="1" t="str">
        <f>SUBSTITUTE(AmazonProductData[[#This Row],[category-old3]], "OfficeProducts", "Office Products")</f>
        <v>Home &amp; Kitchen</v>
      </c>
      <c r="I1239" s="1" t="str">
        <f>SUBSTITUTE(AmazonProductData[[#This Row],[Category2]], "&amp;", " &amp; ")</f>
        <v>Home &amp; Kitchen</v>
      </c>
      <c r="J1239" s="1" t="str">
        <f>SUBSTITUTE(AmazonProductData[[#This Row],[category-old2]],"|","")</f>
        <v>Home&amp;Kitchen</v>
      </c>
      <c r="K1239" s="1" t="s">
        <v>2839</v>
      </c>
      <c r="L1239" s="13">
        <v>6120</v>
      </c>
      <c r="M1239" s="13" t="str">
        <f>IF(AmazonProductData[[#This Row],[Actual_price]]&lt;200,"₹200",IF(AmazonProductData[[#This Row],[Actual_price]]&lt;=500,"₹200–₹500"," &gt;₹500)"))</f>
        <v xml:space="preserve"> &gt;₹500)</v>
      </c>
      <c r="N1239" s="36">
        <v>8478</v>
      </c>
      <c r="O1239" s="36" t="str">
        <f>IF(AmazonProductData[[#This Row],[Discount_percentage]]&gt;=0.5,"50% or More","Less Than 50%")</f>
        <v>Less Than 50%</v>
      </c>
      <c r="P1239" s="27">
        <v>0.28000000000000003</v>
      </c>
      <c r="Q1239" s="32" t="str">
        <f>IF(AmazonProductData[[#This Row],[Rating]]&lt;3,"Good",IF(AmazonProductData[[#This Row],[Rating]]&lt;=3.9,"Very Good","Excellent"))</f>
        <v>Excellent</v>
      </c>
      <c r="R1239" s="32">
        <f>AmazonProductData[[#This Row],[Rating]]*AmazonProductData[[#This Row],[Rating_count]]</f>
        <v>30129.999999999996</v>
      </c>
      <c r="S1239" s="17">
        <v>4.5999999999999996</v>
      </c>
      <c r="T1239" s="17">
        <f>AmazonProductData[[#This Row],[Actual_price]]*AmazonProductData[[#This Row],[Rating_count]]</f>
        <v>55530900</v>
      </c>
      <c r="U1239" s="17" t="str">
        <f>IF(AmazonProductData[[#This Row],[Rating_count]]&lt;1000,"Less than 1k Reviews","More than 1k Reviews")</f>
        <v>More than 1k Reviews</v>
      </c>
      <c r="V1239" s="20">
        <v>6550</v>
      </c>
      <c r="W1239" s="1" t="s">
        <v>4109</v>
      </c>
      <c r="X1239" s="1" t="s">
        <v>5302</v>
      </c>
      <c r="Y1239" s="1" t="s">
        <v>6496</v>
      </c>
      <c r="Z1239" s="1" t="s">
        <v>7690</v>
      </c>
      <c r="AA1239" s="1" t="s">
        <v>8884</v>
      </c>
      <c r="AB1239" s="1" t="s">
        <v>10096</v>
      </c>
      <c r="AC1239" s="2" t="s">
        <v>11509</v>
      </c>
      <c r="AD1239" s="4" t="s">
        <v>12973</v>
      </c>
    </row>
    <row r="1240" spans="1:30" hidden="1" x14ac:dyDescent="0.35">
      <c r="A1240" s="3" t="s">
        <v>492</v>
      </c>
      <c r="B1240" s="3" t="str">
        <f>PROPER(AmazonProductData[[#This Row],[P_edit_3]])</f>
        <v>Newly Launched Boult Dive+</v>
      </c>
      <c r="C1240" s="3" t="str">
        <f>SUBSTITUTE(AmazonProductData[[#This Row],[P_edit_2]],"/","")</f>
        <v>Newly Launched Boult Dive+</v>
      </c>
      <c r="D1240" s="3" t="str">
        <f>SUBSTITUTE(AmazonProductData[[#This Row],[P_edit_1]],"!!","")</f>
        <v>Newly Launched Boult Dive+</v>
      </c>
      <c r="E1240" s="3" t="str">
        <f>LEFT(AmazonProductData[[#This Row],[product_name-original]],FIND("~",SUBSTITUTE(AmazonProductData[[#This Row],[product_name-original]]," ","~",4))-1)</f>
        <v>Newly Launched Boult Dive+</v>
      </c>
      <c r="F1240" s="1" t="s">
        <v>1831</v>
      </c>
      <c r="G1240" s="1" t="str">
        <f>LEFT(AmazonProductData[[#This Row],[category-orginal]],FIND("|",AmazonProductData[[#This Row],[category-orginal]]))</f>
        <v>Electronics|</v>
      </c>
      <c r="H1240" s="1" t="str">
        <f>SUBSTITUTE(AmazonProductData[[#This Row],[category-old3]], "OfficeProducts", "Office Products")</f>
        <v>Electronics</v>
      </c>
      <c r="I1240" s="1" t="str">
        <f>SUBSTITUTE(AmazonProductData[[#This Row],[Category2]], "&amp;", " &amp; ")</f>
        <v>Electronics</v>
      </c>
      <c r="J1240" s="1" t="str">
        <f>SUBSTITUTE(AmazonProductData[[#This Row],[category-old2]],"|","")</f>
        <v>Electronics</v>
      </c>
      <c r="K1240" s="1" t="s">
        <v>2707</v>
      </c>
      <c r="L1240" s="13">
        <v>1999</v>
      </c>
      <c r="M1240" s="13" t="str">
        <f>IF(AmazonProductData[[#This Row],[Actual_price]]&lt;200,"₹200",IF(AmazonProductData[[#This Row],[Actual_price]]&lt;=500,"₹200–₹500"," &gt;₹500)"))</f>
        <v xml:space="preserve"> &gt;₹500)</v>
      </c>
      <c r="N1240" s="36">
        <v>8499</v>
      </c>
      <c r="O1240" s="36" t="str">
        <f>IF(AmazonProductData[[#This Row],[Discount_percentage]]&gt;=0.5,"50% or More","Less Than 50%")</f>
        <v>50% or More</v>
      </c>
      <c r="P1240" s="27">
        <v>0.76</v>
      </c>
      <c r="Q1240" s="32" t="str">
        <f>IF(AmazonProductData[[#This Row],[Rating]]&lt;3,"Good",IF(AmazonProductData[[#This Row],[Rating]]&lt;=3.9,"Very Good","Excellent"))</f>
        <v>Excellent</v>
      </c>
      <c r="R1240" s="32">
        <f>AmazonProductData[[#This Row],[Rating]]*AmazonProductData[[#This Row],[Rating_count]]</f>
        <v>1032</v>
      </c>
      <c r="S1240" s="17">
        <v>4.3</v>
      </c>
      <c r="T1240" s="17">
        <f>AmazonProductData[[#This Row],[Actual_price]]*AmazonProductData[[#This Row],[Rating_count]]</f>
        <v>2039760</v>
      </c>
      <c r="U1240" s="17" t="str">
        <f>IF(AmazonProductData[[#This Row],[Rating_count]]&lt;1000,"Less than 1k Reviews","More than 1k Reviews")</f>
        <v>Less than 1k Reviews</v>
      </c>
      <c r="V1240" s="20">
        <v>240</v>
      </c>
      <c r="W1240" s="1" t="s">
        <v>3343</v>
      </c>
      <c r="X1240" s="1" t="s">
        <v>4544</v>
      </c>
      <c r="Y1240" s="1" t="s">
        <v>5738</v>
      </c>
      <c r="Z1240" s="1" t="s">
        <v>6932</v>
      </c>
      <c r="AA1240" s="1" t="s">
        <v>8126</v>
      </c>
      <c r="AB1240" s="1" t="s">
        <v>9333</v>
      </c>
      <c r="AC1240" s="2" t="s">
        <v>10672</v>
      </c>
      <c r="AD1240" s="4" t="s">
        <v>12104</v>
      </c>
    </row>
    <row r="1241" spans="1:30" hidden="1" x14ac:dyDescent="0.35">
      <c r="A1241" s="3" t="s">
        <v>370</v>
      </c>
      <c r="B1241" s="3" t="str">
        <f>PROPER(AmazonProductData[[#This Row],[P_edit_3]])</f>
        <v>Redmi 9A Sport (Coral</v>
      </c>
      <c r="C1241" s="3" t="str">
        <f>SUBSTITUTE(AmazonProductData[[#This Row],[P_edit_2]],"/","")</f>
        <v>Redmi 9A Sport (Coral</v>
      </c>
      <c r="D1241" s="3" t="str">
        <f>SUBSTITUTE(AmazonProductData[[#This Row],[P_edit_1]],"!!","")</f>
        <v>Redmi 9A Sport (Coral</v>
      </c>
      <c r="E1241" s="3" t="str">
        <f>LEFT(AmazonProductData[[#This Row],[product_name-original]],FIND("~",SUBSTITUTE(AmazonProductData[[#This Row],[product_name-original]]," ","~",4))-1)</f>
        <v>Redmi 9A Sport (Coral</v>
      </c>
      <c r="F1241" s="1" t="s">
        <v>1717</v>
      </c>
      <c r="G1241" s="1" t="str">
        <f>LEFT(AmazonProductData[[#This Row],[category-orginal]],FIND("|",AmazonProductData[[#This Row],[category-orginal]]))</f>
        <v>Electronics|</v>
      </c>
      <c r="H1241" s="1" t="str">
        <f>SUBSTITUTE(AmazonProductData[[#This Row],[category-old3]], "OfficeProducts", "Office Products")</f>
        <v>Electronics</v>
      </c>
      <c r="I1241" s="1" t="str">
        <f>SUBSTITUTE(AmazonProductData[[#This Row],[Category2]], "&amp;", " &amp; ")</f>
        <v>Electronics</v>
      </c>
      <c r="J1241" s="1" t="str">
        <f>SUBSTITUTE(AmazonProductData[[#This Row],[category-old2]],"|","")</f>
        <v>Electronics</v>
      </c>
      <c r="K1241" s="1" t="s">
        <v>2709</v>
      </c>
      <c r="L1241" s="13">
        <v>6499</v>
      </c>
      <c r="M1241" s="13" t="str">
        <f>IF(AmazonProductData[[#This Row],[Actual_price]]&lt;200,"₹200",IF(AmazonProductData[[#This Row],[Actual_price]]&lt;=500,"₹200–₹500"," &gt;₹500)"))</f>
        <v xml:space="preserve"> &gt;₹500)</v>
      </c>
      <c r="N1241" s="36">
        <v>8499</v>
      </c>
      <c r="O1241" s="36" t="str">
        <f>IF(AmazonProductData[[#This Row],[Discount_percentage]]&gt;=0.5,"50% or More","Less Than 50%")</f>
        <v>Less Than 50%</v>
      </c>
      <c r="P1241" s="27">
        <v>0.24</v>
      </c>
      <c r="Q1241" s="32" t="str">
        <f>IF(AmazonProductData[[#This Row],[Rating]]&lt;3,"Good",IF(AmazonProductData[[#This Row],[Rating]]&lt;=3.9,"Very Good","Excellent"))</f>
        <v>Excellent</v>
      </c>
      <c r="R1241" s="32">
        <f>AmazonProductData[[#This Row],[Rating]]*AmazonProductData[[#This Row],[Rating_count]]</f>
        <v>1286727.5999999999</v>
      </c>
      <c r="S1241" s="17">
        <v>4.0999999999999996</v>
      </c>
      <c r="T1241" s="17">
        <f>AmazonProductData[[#This Row],[Actual_price]]*AmazonProductData[[#This Row],[Rating_count]]</f>
        <v>2667292164</v>
      </c>
      <c r="U1241" s="17" t="str">
        <f>IF(AmazonProductData[[#This Row],[Rating_count]]&lt;1000,"Less than 1k Reviews","More than 1k Reviews")</f>
        <v>More than 1k Reviews</v>
      </c>
      <c r="V1241" s="20">
        <v>313836</v>
      </c>
      <c r="W1241" s="1" t="s">
        <v>3246</v>
      </c>
      <c r="X1241" s="1" t="s">
        <v>4471</v>
      </c>
      <c r="Y1241" s="1" t="s">
        <v>5665</v>
      </c>
      <c r="Z1241" s="1" t="s">
        <v>6859</v>
      </c>
      <c r="AA1241" s="1" t="s">
        <v>8053</v>
      </c>
      <c r="AB1241" s="1" t="s">
        <v>9257</v>
      </c>
      <c r="AC1241" s="2" t="s">
        <v>10545</v>
      </c>
      <c r="AD1241" s="4" t="s">
        <v>11963</v>
      </c>
    </row>
    <row r="1242" spans="1:30" hidden="1" x14ac:dyDescent="0.35">
      <c r="A1242" s="3" t="s">
        <v>1076</v>
      </c>
      <c r="B1242" s="3" t="str">
        <f>PROPER(AmazonProductData[[#This Row],[P_edit_3]])</f>
        <v>V-Guard Divino 5 Star</v>
      </c>
      <c r="C1242" s="3" t="str">
        <f>SUBSTITUTE(AmazonProductData[[#This Row],[P_edit_2]],"/","")</f>
        <v>V-Guard Divino 5 Star</v>
      </c>
      <c r="D1242" s="3" t="str">
        <f>SUBSTITUTE(AmazonProductData[[#This Row],[P_edit_1]],"!!","")</f>
        <v>V-Guard Divino 5 Star</v>
      </c>
      <c r="E1242" s="3" t="str">
        <f>LEFT(AmazonProductData[[#This Row],[product_name-original]],FIND("~",SUBSTITUTE(AmazonProductData[[#This Row],[product_name-original]]," ","~",4))-1)</f>
        <v>V-Guard Divino 5 Star</v>
      </c>
      <c r="F1242" s="1" t="s">
        <v>2413</v>
      </c>
      <c r="G1242" s="1" t="str">
        <f>LEFT(AmazonProductData[[#This Row],[category-orginal]],FIND("|",AmazonProductData[[#This Row],[category-orginal]]))</f>
        <v>Home&amp;Kitchen|</v>
      </c>
      <c r="H1242" s="1" t="str">
        <f>SUBSTITUTE(AmazonProductData[[#This Row],[category-old3]], "OfficeProducts", "Office Products")</f>
        <v>Home &amp; Kitchen</v>
      </c>
      <c r="I1242" s="1" t="str">
        <f>SUBSTITUTE(AmazonProductData[[#This Row],[Category2]], "&amp;", " &amp; ")</f>
        <v>Home &amp; Kitchen</v>
      </c>
      <c r="J1242" s="1" t="str">
        <f>SUBSTITUTE(AmazonProductData[[#This Row],[category-old2]],"|","")</f>
        <v>Home&amp;Kitchen</v>
      </c>
      <c r="K1242" s="1" t="s">
        <v>2843</v>
      </c>
      <c r="L1242" s="13">
        <v>6499</v>
      </c>
      <c r="M1242" s="13" t="str">
        <f>IF(AmazonProductData[[#This Row],[Actual_price]]&lt;200,"₹200",IF(AmazonProductData[[#This Row],[Actual_price]]&lt;=500,"₹200–₹500"," &gt;₹500)"))</f>
        <v xml:space="preserve"> &gt;₹500)</v>
      </c>
      <c r="N1242" s="36">
        <v>8500</v>
      </c>
      <c r="O1242" s="36" t="str">
        <f>IF(AmazonProductData[[#This Row],[Discount_percentage]]&gt;=0.5,"50% or More","Less Than 50%")</f>
        <v>Less Than 50%</v>
      </c>
      <c r="P1242" s="27">
        <v>0.24</v>
      </c>
      <c r="Q1242" s="32" t="str">
        <f>IF(AmazonProductData[[#This Row],[Rating]]&lt;3,"Good",IF(AmazonProductData[[#This Row],[Rating]]&lt;=3.9,"Very Good","Excellent"))</f>
        <v>Excellent</v>
      </c>
      <c r="R1242" s="32">
        <f>AmazonProductData[[#This Row],[Rating]]*AmazonProductData[[#This Row],[Rating_count]]</f>
        <v>25806.000000000004</v>
      </c>
      <c r="S1242" s="17">
        <v>4.4000000000000004</v>
      </c>
      <c r="T1242" s="17">
        <f>AmazonProductData[[#This Row],[Actual_price]]*AmazonProductData[[#This Row],[Rating_count]]</f>
        <v>49852500</v>
      </c>
      <c r="U1242" s="17" t="str">
        <f>IF(AmazonProductData[[#This Row],[Rating_count]]&lt;1000,"Less than 1k Reviews","More than 1k Reviews")</f>
        <v>More than 1k Reviews</v>
      </c>
      <c r="V1242" s="20">
        <v>5865</v>
      </c>
      <c r="W1242" s="1" t="s">
        <v>3919</v>
      </c>
      <c r="X1242" s="1" t="s">
        <v>5111</v>
      </c>
      <c r="Y1242" s="1" t="s">
        <v>6305</v>
      </c>
      <c r="Z1242" s="1" t="s">
        <v>7499</v>
      </c>
      <c r="AA1242" s="1" t="s">
        <v>8693</v>
      </c>
      <c r="AB1242" s="1" t="s">
        <v>9905</v>
      </c>
      <c r="AC1242" s="2" t="s">
        <v>11319</v>
      </c>
      <c r="AD1242" s="4" t="s">
        <v>12782</v>
      </c>
    </row>
    <row r="1243" spans="1:30" hidden="1" x14ac:dyDescent="0.35">
      <c r="A1243" s="3" t="s">
        <v>1174</v>
      </c>
      <c r="B1243" s="3" t="str">
        <f>PROPER(AmazonProductData[[#This Row],[P_edit_3]])</f>
        <v>Sujata Powermatic Plus, Juicer</v>
      </c>
      <c r="C1243" s="3" t="str">
        <f>SUBSTITUTE(AmazonProductData[[#This Row],[P_edit_2]],"/","")</f>
        <v>Sujata Powermatic Plus, Juicer</v>
      </c>
      <c r="D1243" s="3" t="str">
        <f>SUBSTITUTE(AmazonProductData[[#This Row],[P_edit_1]],"!!","")</f>
        <v>Sujata Powermatic Plus, Juicer</v>
      </c>
      <c r="E1243" s="3" t="str">
        <f>LEFT(AmazonProductData[[#This Row],[product_name-original]],FIND("~",SUBSTITUTE(AmazonProductData[[#This Row],[product_name-original]]," ","~",4))-1)</f>
        <v>Sujata Powermatic Plus, Juicer</v>
      </c>
      <c r="F1243" s="1" t="s">
        <v>2511</v>
      </c>
      <c r="G1243" s="1" t="str">
        <f>LEFT(AmazonProductData[[#This Row],[category-orginal]],FIND("|",AmazonProductData[[#This Row],[category-orginal]]))</f>
        <v>Home&amp;Kitchen|</v>
      </c>
      <c r="H1243" s="1" t="str">
        <f>SUBSTITUTE(AmazonProductData[[#This Row],[category-old3]], "OfficeProducts", "Office Products")</f>
        <v>Home &amp; Kitchen</v>
      </c>
      <c r="I1243" s="1" t="str">
        <f>SUBSTITUTE(AmazonProductData[[#This Row],[Category2]], "&amp;", " &amp; ")</f>
        <v>Home &amp; Kitchen</v>
      </c>
      <c r="J1243" s="1" t="str">
        <f>SUBSTITUTE(AmazonProductData[[#This Row],[category-old2]],"|","")</f>
        <v>Home&amp;Kitchen</v>
      </c>
      <c r="K1243" s="1" t="s">
        <v>2848</v>
      </c>
      <c r="L1243" s="13">
        <v>6525</v>
      </c>
      <c r="M1243" s="13" t="str">
        <f>IF(AmazonProductData[[#This Row],[Actual_price]]&lt;200,"₹200",IF(AmazonProductData[[#This Row],[Actual_price]]&lt;=500,"₹200–₹500"," &gt;₹500)"))</f>
        <v xml:space="preserve"> &gt;₹500)</v>
      </c>
      <c r="N1243" s="36">
        <v>8820</v>
      </c>
      <c r="O1243" s="36" t="str">
        <f>IF(AmazonProductData[[#This Row],[Discount_percentage]]&gt;=0.5,"50% or More","Less Than 50%")</f>
        <v>Less Than 50%</v>
      </c>
      <c r="P1243" s="27">
        <v>0.26</v>
      </c>
      <c r="Q1243" s="32" t="str">
        <f>IF(AmazonProductData[[#This Row],[Rating]]&lt;3,"Good",IF(AmazonProductData[[#This Row],[Rating]]&lt;=3.9,"Very Good","Excellent"))</f>
        <v>Excellent</v>
      </c>
      <c r="R1243" s="32">
        <f>AmazonProductData[[#This Row],[Rating]]*AmazonProductData[[#This Row],[Rating_count]]</f>
        <v>23116.5</v>
      </c>
      <c r="S1243" s="17">
        <v>4.5</v>
      </c>
      <c r="T1243" s="17">
        <f>AmazonProductData[[#This Row],[Actual_price]]*AmazonProductData[[#This Row],[Rating_count]]</f>
        <v>45308340</v>
      </c>
      <c r="U1243" s="17" t="str">
        <f>IF(AmazonProductData[[#This Row],[Rating_count]]&lt;1000,"Less than 1k Reviews","More than 1k Reviews")</f>
        <v>More than 1k Reviews</v>
      </c>
      <c r="V1243" s="20">
        <v>5137</v>
      </c>
      <c r="W1243" s="1" t="s">
        <v>4017</v>
      </c>
      <c r="X1243" s="1" t="s">
        <v>5209</v>
      </c>
      <c r="Y1243" s="1" t="s">
        <v>6403</v>
      </c>
      <c r="Z1243" s="1" t="s">
        <v>7597</v>
      </c>
      <c r="AA1243" s="1" t="s">
        <v>8791</v>
      </c>
      <c r="AB1243" s="1" t="s">
        <v>10003</v>
      </c>
      <c r="AC1243" s="2" t="s">
        <v>11416</v>
      </c>
      <c r="AD1243" s="4" t="s">
        <v>12880</v>
      </c>
    </row>
    <row r="1244" spans="1:30" hidden="1" x14ac:dyDescent="0.35">
      <c r="A1244" s="3" t="s">
        <v>990</v>
      </c>
      <c r="B1244" s="3" t="str">
        <f>PROPER(AmazonProductData[[#This Row],[P_edit_3]])</f>
        <v>Agaro Supreme High Pressure</v>
      </c>
      <c r="C1244" s="3" t="str">
        <f>SUBSTITUTE(AmazonProductData[[#This Row],[P_edit_2]],"/","")</f>
        <v>AGARO Supreme High Pressure</v>
      </c>
      <c r="D1244" s="3" t="str">
        <f>SUBSTITUTE(AmazonProductData[[#This Row],[P_edit_1]],"!!","")</f>
        <v>AGARO Supreme High Pressure</v>
      </c>
      <c r="E1244" s="3" t="str">
        <f>LEFT(AmazonProductData[[#This Row],[product_name-original]],FIND("~",SUBSTITUTE(AmazonProductData[[#This Row],[product_name-original]]," ","~",4))-1)</f>
        <v>AGARO Supreme High Pressure</v>
      </c>
      <c r="F1244" s="1" t="s">
        <v>2327</v>
      </c>
      <c r="G1244" s="1" t="str">
        <f>LEFT(AmazonProductData[[#This Row],[category-orginal]],FIND("|",AmazonProductData[[#This Row],[category-orginal]]))</f>
        <v>Home&amp;Kitchen|</v>
      </c>
      <c r="H1244" s="1" t="str">
        <f>SUBSTITUTE(AmazonProductData[[#This Row],[category-old3]], "OfficeProducts", "Office Products")</f>
        <v>Home &amp; Kitchen</v>
      </c>
      <c r="I1244" s="1" t="str">
        <f>SUBSTITUTE(AmazonProductData[[#This Row],[Category2]], "&amp;", " &amp; ")</f>
        <v>Home &amp; Kitchen</v>
      </c>
      <c r="J1244" s="1" t="str">
        <f>SUBSTITUTE(AmazonProductData[[#This Row],[category-old2]],"|","")</f>
        <v>Home&amp;Kitchen</v>
      </c>
      <c r="K1244" s="1" t="s">
        <v>2857</v>
      </c>
      <c r="L1244" s="13">
        <v>4789</v>
      </c>
      <c r="M1244" s="13" t="str">
        <f>IF(AmazonProductData[[#This Row],[Actual_price]]&lt;200,"₹200",IF(AmazonProductData[[#This Row],[Actual_price]]&lt;=500,"₹200–₹500"," &gt;₹500)"))</f>
        <v xml:space="preserve"> &gt;₹500)</v>
      </c>
      <c r="N1244" s="36">
        <v>8990</v>
      </c>
      <c r="O1244" s="36" t="str">
        <f>IF(AmazonProductData[[#This Row],[Discount_percentage]]&gt;=0.5,"50% or More","Less Than 50%")</f>
        <v>Less Than 50%</v>
      </c>
      <c r="P1244" s="27">
        <v>0.47</v>
      </c>
      <c r="Q1244" s="32" t="str">
        <f>IF(AmazonProductData[[#This Row],[Rating]]&lt;3,"Good",IF(AmazonProductData[[#This Row],[Rating]]&lt;=3.9,"Very Good","Excellent"))</f>
        <v>Excellent</v>
      </c>
      <c r="R1244" s="32">
        <f>AmazonProductData[[#This Row],[Rating]]*AmazonProductData[[#This Row],[Rating_count]]</f>
        <v>4373.0999999999995</v>
      </c>
      <c r="S1244" s="17">
        <v>4.3</v>
      </c>
      <c r="T1244" s="17">
        <f>AmazonProductData[[#This Row],[Actual_price]]*AmazonProductData[[#This Row],[Rating_count]]</f>
        <v>9142830</v>
      </c>
      <c r="U1244" s="17" t="str">
        <f>IF(AmazonProductData[[#This Row],[Rating_count]]&lt;1000,"Less than 1k Reviews","More than 1k Reviews")</f>
        <v>More than 1k Reviews</v>
      </c>
      <c r="V1244" s="20">
        <v>1017</v>
      </c>
      <c r="W1244" s="1" t="s">
        <v>3834</v>
      </c>
      <c r="X1244" s="1" t="s">
        <v>5025</v>
      </c>
      <c r="Y1244" s="1" t="s">
        <v>6219</v>
      </c>
      <c r="Z1244" s="1" t="s">
        <v>7413</v>
      </c>
      <c r="AA1244" s="1" t="s">
        <v>8607</v>
      </c>
      <c r="AB1244" s="1" t="s">
        <v>9819</v>
      </c>
      <c r="AC1244" s="2" t="s">
        <v>11233</v>
      </c>
      <c r="AD1244" s="4" t="s">
        <v>12696</v>
      </c>
    </row>
    <row r="1245" spans="1:30" hidden="1" x14ac:dyDescent="0.35">
      <c r="A1245" s="3" t="s">
        <v>1107</v>
      </c>
      <c r="B1245" s="3" t="str">
        <f>PROPER(AmazonProductData[[#This Row],[P_edit_3]])</f>
        <v>Philips Viva Collection Hr183200</v>
      </c>
      <c r="C1245" s="3" t="str">
        <f>SUBSTITUTE(AmazonProductData[[#This Row],[P_edit_2]],"/","")</f>
        <v>Philips Viva Collection HR183200</v>
      </c>
      <c r="D1245" s="3" t="str">
        <f>SUBSTITUTE(AmazonProductData[[#This Row],[P_edit_1]],"!!","")</f>
        <v>Philips Viva Collection HR1832/00</v>
      </c>
      <c r="E1245" s="3" t="str">
        <f>LEFT(AmazonProductData[[#This Row],[product_name-original]],FIND("~",SUBSTITUTE(AmazonProductData[[#This Row],[product_name-original]]," ","~",4))-1)</f>
        <v>Philips Viva Collection HR1832/00</v>
      </c>
      <c r="F1245" s="1" t="s">
        <v>2444</v>
      </c>
      <c r="G1245" s="1" t="str">
        <f>LEFT(AmazonProductData[[#This Row],[category-orginal]],FIND("|",AmazonProductData[[#This Row],[category-orginal]]))</f>
        <v>Home&amp;Kitchen|</v>
      </c>
      <c r="H1245" s="1" t="str">
        <f>SUBSTITUTE(AmazonProductData[[#This Row],[category-old3]], "OfficeProducts", "Office Products")</f>
        <v>Home &amp; Kitchen</v>
      </c>
      <c r="I1245" s="1" t="str">
        <f>SUBSTITUTE(AmazonProductData[[#This Row],[Category2]], "&amp;", " &amp; ")</f>
        <v>Home &amp; Kitchen</v>
      </c>
      <c r="J1245" s="1" t="str">
        <f>SUBSTITUTE(AmazonProductData[[#This Row],[category-old2]],"|","")</f>
        <v>Home&amp;Kitchen</v>
      </c>
      <c r="K1245" s="1" t="s">
        <v>2877</v>
      </c>
      <c r="L1245" s="13">
        <v>6499</v>
      </c>
      <c r="M1245" s="13" t="str">
        <f>IF(AmazonProductData[[#This Row],[Actual_price]]&lt;200,"₹200",IF(AmazonProductData[[#This Row],[Actual_price]]&lt;=500,"₹200–₹500"," &gt;₹500)"))</f>
        <v xml:space="preserve"> &gt;₹500)</v>
      </c>
      <c r="N1245" s="36">
        <v>8995</v>
      </c>
      <c r="O1245" s="36" t="str">
        <f>IF(AmazonProductData[[#This Row],[Discount_percentage]]&gt;=0.5,"50% or More","Less Than 50%")</f>
        <v>Less Than 50%</v>
      </c>
      <c r="P1245" s="27">
        <v>0.28000000000000003</v>
      </c>
      <c r="Q1245" s="32" t="str">
        <f>IF(AmazonProductData[[#This Row],[Rating]]&lt;3,"Good",IF(AmazonProductData[[#This Row],[Rating]]&lt;=3.9,"Very Good","Excellent"))</f>
        <v>Excellent</v>
      </c>
      <c r="R1245" s="32">
        <f>AmazonProductData[[#This Row],[Rating]]*AmazonProductData[[#This Row],[Rating_count]]</f>
        <v>12083</v>
      </c>
      <c r="S1245" s="17">
        <v>4.3</v>
      </c>
      <c r="T1245" s="17">
        <f>AmazonProductData[[#This Row],[Actual_price]]*AmazonProductData[[#This Row],[Rating_count]]</f>
        <v>25275950</v>
      </c>
      <c r="U1245" s="17" t="str">
        <f>IF(AmazonProductData[[#This Row],[Rating_count]]&lt;1000,"Less than 1k Reviews","More than 1k Reviews")</f>
        <v>More than 1k Reviews</v>
      </c>
      <c r="V1245" s="20">
        <v>2810</v>
      </c>
      <c r="W1245" s="1" t="s">
        <v>3950</v>
      </c>
      <c r="X1245" s="1" t="s">
        <v>5142</v>
      </c>
      <c r="Y1245" s="1" t="s">
        <v>6336</v>
      </c>
      <c r="Z1245" s="1" t="s">
        <v>7530</v>
      </c>
      <c r="AA1245" s="1" t="s">
        <v>8724</v>
      </c>
      <c r="AB1245" s="1" t="s">
        <v>9936</v>
      </c>
      <c r="AC1245" s="2" t="s">
        <v>11350</v>
      </c>
      <c r="AD1245" s="4" t="s">
        <v>12813</v>
      </c>
    </row>
    <row r="1246" spans="1:30" hidden="1" x14ac:dyDescent="0.35">
      <c r="A1246" s="3" t="s">
        <v>1124</v>
      </c>
      <c r="B1246" s="3" t="str">
        <f>PROPER(AmazonProductData[[#This Row],[P_edit_3]])</f>
        <v>Philips Easytouch Plus Standing</v>
      </c>
      <c r="C1246" s="3" t="str">
        <f>SUBSTITUTE(AmazonProductData[[#This Row],[P_edit_2]],"/","")</f>
        <v>Philips EasyTouch Plus Standing</v>
      </c>
      <c r="D1246" s="3" t="str">
        <f>SUBSTITUTE(AmazonProductData[[#This Row],[P_edit_1]],"!!","")</f>
        <v>Philips EasyTouch Plus Standing</v>
      </c>
      <c r="E1246" s="3" t="str">
        <f>LEFT(AmazonProductData[[#This Row],[product_name-original]],FIND("~",SUBSTITUTE(AmazonProductData[[#This Row],[product_name-original]]," ","~",4))-1)</f>
        <v>Philips EasyTouch Plus Standing</v>
      </c>
      <c r="F1246" s="1" t="s">
        <v>2461</v>
      </c>
      <c r="G1246" s="1" t="str">
        <f>LEFT(AmazonProductData[[#This Row],[category-orginal]],FIND("|",AmazonProductData[[#This Row],[category-orginal]]))</f>
        <v>Home&amp;Kitchen|</v>
      </c>
      <c r="H1246" s="1" t="str">
        <f>SUBSTITUTE(AmazonProductData[[#This Row],[category-old3]], "OfficeProducts", "Office Products")</f>
        <v>Home &amp; Kitchen</v>
      </c>
      <c r="I1246" s="1" t="str">
        <f>SUBSTITUTE(AmazonProductData[[#This Row],[Category2]], "&amp;", " &amp; ")</f>
        <v>Home &amp; Kitchen</v>
      </c>
      <c r="J1246" s="1" t="str">
        <f>SUBSTITUTE(AmazonProductData[[#This Row],[category-old2]],"|","")</f>
        <v>Home&amp;Kitchen</v>
      </c>
      <c r="K1246" s="1" t="s">
        <v>2847</v>
      </c>
      <c r="L1246" s="13">
        <v>7799</v>
      </c>
      <c r="M1246" s="13" t="str">
        <f>IF(AmazonProductData[[#This Row],[Actual_price]]&lt;200,"₹200",IF(AmazonProductData[[#This Row],[Actual_price]]&lt;=500,"₹200–₹500"," &gt;₹500)"))</f>
        <v xml:space="preserve"> &gt;₹500)</v>
      </c>
      <c r="N1246" s="36">
        <v>8995</v>
      </c>
      <c r="O1246" s="36" t="str">
        <f>IF(AmazonProductData[[#This Row],[Discount_percentage]]&gt;=0.5,"50% or More","Less Than 50%")</f>
        <v>Less Than 50%</v>
      </c>
      <c r="P1246" s="27">
        <v>0.13</v>
      </c>
      <c r="Q1246" s="32" t="str">
        <f>IF(AmazonProductData[[#This Row],[Rating]]&lt;3,"Good",IF(AmazonProductData[[#This Row],[Rating]]&lt;=3.9,"Very Good","Excellent"))</f>
        <v>Excellent</v>
      </c>
      <c r="R1246" s="32">
        <f>AmazonProductData[[#This Row],[Rating]]*AmazonProductData[[#This Row],[Rating_count]]</f>
        <v>12640</v>
      </c>
      <c r="S1246" s="17">
        <v>4</v>
      </c>
      <c r="T1246" s="17">
        <f>AmazonProductData[[#This Row],[Actual_price]]*AmazonProductData[[#This Row],[Rating_count]]</f>
        <v>28424200</v>
      </c>
      <c r="U1246" s="17" t="str">
        <f>IF(AmazonProductData[[#This Row],[Rating_count]]&lt;1000,"Less than 1k Reviews","More than 1k Reviews")</f>
        <v>More than 1k Reviews</v>
      </c>
      <c r="V1246" s="20">
        <v>3160</v>
      </c>
      <c r="W1246" s="1" t="s">
        <v>3967</v>
      </c>
      <c r="X1246" s="1" t="s">
        <v>5159</v>
      </c>
      <c r="Y1246" s="1" t="s">
        <v>6353</v>
      </c>
      <c r="Z1246" s="1" t="s">
        <v>7547</v>
      </c>
      <c r="AA1246" s="1" t="s">
        <v>8741</v>
      </c>
      <c r="AB1246" s="1" t="s">
        <v>9953</v>
      </c>
      <c r="AC1246" s="2" t="s">
        <v>11366</v>
      </c>
      <c r="AD1246" s="4" t="s">
        <v>12830</v>
      </c>
    </row>
    <row r="1247" spans="1:30" hidden="1" x14ac:dyDescent="0.35">
      <c r="A1247" s="3" t="s">
        <v>1272</v>
      </c>
      <c r="B1247" s="3" t="str">
        <f>PROPER(AmazonProductData[[#This Row],[P_edit_3]])</f>
        <v>Philips Hd697500 25 Litre</v>
      </c>
      <c r="C1247" s="3" t="str">
        <f>SUBSTITUTE(AmazonProductData[[#This Row],[P_edit_2]],"/","")</f>
        <v>Philips HD697500 25 Litre</v>
      </c>
      <c r="D1247" s="3" t="str">
        <f>SUBSTITUTE(AmazonProductData[[#This Row],[P_edit_1]],"!!","")</f>
        <v>Philips HD6975/00 25 Litre</v>
      </c>
      <c r="E1247" s="3" t="str">
        <f>LEFT(AmazonProductData[[#This Row],[product_name-original]],FIND("~",SUBSTITUTE(AmazonProductData[[#This Row],[product_name-original]]," ","~",4))-1)</f>
        <v>Philips HD6975/00 25 Litre</v>
      </c>
      <c r="F1247" s="1" t="s">
        <v>2609</v>
      </c>
      <c r="G1247" s="1" t="str">
        <f>LEFT(AmazonProductData[[#This Row],[category-orginal]],FIND("|",AmazonProductData[[#This Row],[category-orginal]]))</f>
        <v>Home&amp;Kitchen|</v>
      </c>
      <c r="H1247" s="1" t="str">
        <f>SUBSTITUTE(AmazonProductData[[#This Row],[category-old3]], "OfficeProducts", "Office Products")</f>
        <v>Home &amp; Kitchen</v>
      </c>
      <c r="I1247" s="1" t="str">
        <f>SUBSTITUTE(AmazonProductData[[#This Row],[Category2]], "&amp;", " &amp; ")</f>
        <v>Home &amp; Kitchen</v>
      </c>
      <c r="J1247" s="1" t="str">
        <f>SUBSTITUTE(AmazonProductData[[#This Row],[category-old2]],"|","")</f>
        <v>Home&amp;Kitchen</v>
      </c>
      <c r="K1247" s="1" t="s">
        <v>2876</v>
      </c>
      <c r="L1247" s="13">
        <v>8599</v>
      </c>
      <c r="M1247" s="13" t="str">
        <f>IF(AmazonProductData[[#This Row],[Actual_price]]&lt;200,"₹200",IF(AmazonProductData[[#This Row],[Actual_price]]&lt;=500,"₹200–₹500"," &gt;₹500)"))</f>
        <v xml:space="preserve"> &gt;₹500)</v>
      </c>
      <c r="N1247" s="36">
        <v>8995</v>
      </c>
      <c r="O1247" s="36" t="str">
        <f>IF(AmazonProductData[[#This Row],[Discount_percentage]]&gt;=0.5,"50% or More","Less Than 50%")</f>
        <v>Less Than 50%</v>
      </c>
      <c r="P1247" s="27">
        <v>0.04</v>
      </c>
      <c r="Q1247" s="32" t="str">
        <f>IF(AmazonProductData[[#This Row],[Rating]]&lt;3,"Good",IF(AmazonProductData[[#This Row],[Rating]]&lt;=3.9,"Very Good","Excellent"))</f>
        <v>Excellent</v>
      </c>
      <c r="R1247" s="32">
        <f>AmazonProductData[[#This Row],[Rating]]*AmazonProductData[[#This Row],[Rating_count]]</f>
        <v>42829.600000000006</v>
      </c>
      <c r="S1247" s="17">
        <v>4.4000000000000004</v>
      </c>
      <c r="T1247" s="17">
        <f>AmazonProductData[[#This Row],[Actual_price]]*AmazonProductData[[#This Row],[Rating_count]]</f>
        <v>87557330</v>
      </c>
      <c r="U1247" s="17" t="str">
        <f>IF(AmazonProductData[[#This Row],[Rating_count]]&lt;1000,"Less than 1k Reviews","More than 1k Reviews")</f>
        <v>More than 1k Reviews</v>
      </c>
      <c r="V1247" s="20">
        <v>9734</v>
      </c>
      <c r="W1247" s="1" t="s">
        <v>4114</v>
      </c>
      <c r="X1247" s="1" t="s">
        <v>5307</v>
      </c>
      <c r="Y1247" s="1" t="s">
        <v>6501</v>
      </c>
      <c r="Z1247" s="1" t="s">
        <v>7695</v>
      </c>
      <c r="AA1247" s="1" t="s">
        <v>8889</v>
      </c>
      <c r="AB1247" s="1" t="s">
        <v>10101</v>
      </c>
      <c r="AC1247" s="2" t="s">
        <v>11514</v>
      </c>
      <c r="AD1247" s="4" t="s">
        <v>12978</v>
      </c>
    </row>
    <row r="1248" spans="1:30" hidden="1" x14ac:dyDescent="0.35">
      <c r="A1248" s="3" t="s">
        <v>1291</v>
      </c>
      <c r="B1248" s="3" t="str">
        <f>PROPER(AmazonProductData[[#This Row],[P_edit_3]])</f>
        <v>Shakti Technology S3 High</v>
      </c>
      <c r="C1248" s="3" t="str">
        <f>SUBSTITUTE(AmazonProductData[[#This Row],[P_edit_2]],"/","")</f>
        <v>Shakti Technology S3 High</v>
      </c>
      <c r="D1248" s="3" t="str">
        <f>SUBSTITUTE(AmazonProductData[[#This Row],[P_edit_1]],"!!","")</f>
        <v>Shakti Technology S3 High</v>
      </c>
      <c r="E1248" s="3" t="str">
        <f>LEFT(AmazonProductData[[#This Row],[product_name-original]],FIND("~",SUBSTITUTE(AmazonProductData[[#This Row],[product_name-original]]," ","~",4))-1)</f>
        <v>Shakti Technology S3 High</v>
      </c>
      <c r="F1248" s="1" t="s">
        <v>2628</v>
      </c>
      <c r="G1248" s="1" t="str">
        <f>LEFT(AmazonProductData[[#This Row],[category-orginal]],FIND("|",AmazonProductData[[#This Row],[category-orginal]]))</f>
        <v>Home&amp;Kitchen|</v>
      </c>
      <c r="H1248" s="1" t="str">
        <f>SUBSTITUTE(AmazonProductData[[#This Row],[category-old3]], "OfficeProducts", "Office Products")</f>
        <v>Home &amp; Kitchen</v>
      </c>
      <c r="I1248" s="1" t="str">
        <f>SUBSTITUTE(AmazonProductData[[#This Row],[Category2]], "&amp;", " &amp; ")</f>
        <v>Home &amp; Kitchen</v>
      </c>
      <c r="J1248" s="1" t="str">
        <f>SUBSTITUTE(AmazonProductData[[#This Row],[category-old2]],"|","")</f>
        <v>Home&amp;Kitchen</v>
      </c>
      <c r="K1248" s="1" t="s">
        <v>2857</v>
      </c>
      <c r="L1248" s="13">
        <v>4899</v>
      </c>
      <c r="M1248" s="13" t="str">
        <f>IF(AmazonProductData[[#This Row],[Actual_price]]&lt;200,"₹200",IF(AmazonProductData[[#This Row],[Actual_price]]&lt;=500,"₹200–₹500"," &gt;₹500)"))</f>
        <v xml:space="preserve"> &gt;₹500)</v>
      </c>
      <c r="N1248" s="36">
        <v>8999</v>
      </c>
      <c r="O1248" s="36" t="str">
        <f>IF(AmazonProductData[[#This Row],[Discount_percentage]]&gt;=0.5,"50% or More","Less Than 50%")</f>
        <v>Less Than 50%</v>
      </c>
      <c r="P1248" s="27">
        <v>0.46</v>
      </c>
      <c r="Q1248" s="32" t="str">
        <f>IF(AmazonProductData[[#This Row],[Rating]]&lt;3,"Good",IF(AmazonProductData[[#This Row],[Rating]]&lt;=3.9,"Very Good","Excellent"))</f>
        <v>Excellent</v>
      </c>
      <c r="R1248" s="32">
        <f>AmazonProductData[[#This Row],[Rating]]*AmazonProductData[[#This Row],[Rating_count]]</f>
        <v>1217.6999999999998</v>
      </c>
      <c r="S1248" s="17">
        <v>4.0999999999999996</v>
      </c>
      <c r="T1248" s="17">
        <f>AmazonProductData[[#This Row],[Actual_price]]*AmazonProductData[[#This Row],[Rating_count]]</f>
        <v>2672703</v>
      </c>
      <c r="U1248" s="17" t="str">
        <f>IF(AmazonProductData[[#This Row],[Rating_count]]&lt;1000,"Less than 1k Reviews","More than 1k Reviews")</f>
        <v>Less than 1k Reviews</v>
      </c>
      <c r="V1248" s="20">
        <v>297</v>
      </c>
      <c r="W1248" s="1" t="s">
        <v>4133</v>
      </c>
      <c r="X1248" s="1" t="s">
        <v>5326</v>
      </c>
      <c r="Y1248" s="1" t="s">
        <v>6520</v>
      </c>
      <c r="Z1248" s="1" t="s">
        <v>7714</v>
      </c>
      <c r="AA1248" s="1" t="s">
        <v>8908</v>
      </c>
      <c r="AB1248" s="1" t="s">
        <v>10120</v>
      </c>
      <c r="AC1248" s="2" t="s">
        <v>11533</v>
      </c>
      <c r="AD1248" s="4" t="s">
        <v>12997</v>
      </c>
    </row>
    <row r="1249" spans="1:30" hidden="1" x14ac:dyDescent="0.35">
      <c r="A1249" s="3" t="s">
        <v>338</v>
      </c>
      <c r="B1249" s="3" t="str">
        <f>PROPER(AmazonProductData[[#This Row],[P_edit_3]])</f>
        <v>Redmi A1 (Light Blue,</v>
      </c>
      <c r="C1249" s="3" t="str">
        <f>SUBSTITUTE(AmazonProductData[[#This Row],[P_edit_2]],"/","")</f>
        <v>Redmi A1 (Light Blue,</v>
      </c>
      <c r="D1249" s="3" t="str">
        <f>SUBSTITUTE(AmazonProductData[[#This Row],[P_edit_1]],"!!","")</f>
        <v>Redmi A1 (Light Blue,</v>
      </c>
      <c r="E1249" s="3" t="str">
        <f>LEFT(AmazonProductData[[#This Row],[product_name-original]],FIND("~",SUBSTITUTE(AmazonProductData[[#This Row],[product_name-original]]," ","~",4))-1)</f>
        <v>Redmi A1 (Light Blue,</v>
      </c>
      <c r="F1249" s="1" t="s">
        <v>1687</v>
      </c>
      <c r="G1249" s="1" t="str">
        <f>LEFT(AmazonProductData[[#This Row],[category-orginal]],FIND("|",AmazonProductData[[#This Row],[category-orginal]]))</f>
        <v>Electronics|</v>
      </c>
      <c r="H1249" s="1" t="str">
        <f>SUBSTITUTE(AmazonProductData[[#This Row],[category-old3]], "OfficeProducts", "Office Products")</f>
        <v>Electronics</v>
      </c>
      <c r="I1249" s="1" t="str">
        <f>SUBSTITUTE(AmazonProductData[[#This Row],[Category2]], "&amp;", " &amp; ")</f>
        <v>Electronics</v>
      </c>
      <c r="J1249" s="1" t="str">
        <f>SUBSTITUTE(AmazonProductData[[#This Row],[category-old2]],"|","")</f>
        <v>Electronics</v>
      </c>
      <c r="K1249" s="1" t="s">
        <v>2709</v>
      </c>
      <c r="L1249" s="13">
        <v>6499</v>
      </c>
      <c r="M1249" s="13" t="str">
        <f>IF(AmazonProductData[[#This Row],[Actual_price]]&lt;200,"₹200",IF(AmazonProductData[[#This Row],[Actual_price]]&lt;=500,"₹200–₹500"," &gt;₹500)"))</f>
        <v xml:space="preserve"> &gt;₹500)</v>
      </c>
      <c r="N1249" s="36">
        <v>8999</v>
      </c>
      <c r="O1249" s="36" t="str">
        <f>IF(AmazonProductData[[#This Row],[Discount_percentage]]&gt;=0.5,"50% or More","Less Than 50%")</f>
        <v>Less Than 50%</v>
      </c>
      <c r="P1249" s="27">
        <v>0.28000000000000003</v>
      </c>
      <c r="Q1249" s="32" t="str">
        <f>IF(AmazonProductData[[#This Row],[Rating]]&lt;3,"Good",IF(AmazonProductData[[#This Row],[Rating]]&lt;=3.9,"Very Good","Excellent"))</f>
        <v>Excellent</v>
      </c>
      <c r="R1249" s="32">
        <f>AmazonProductData[[#This Row],[Rating]]*AmazonProductData[[#This Row],[Rating_count]]</f>
        <v>31228</v>
      </c>
      <c r="S1249" s="17">
        <v>4</v>
      </c>
      <c r="T1249" s="17">
        <f>AmazonProductData[[#This Row],[Actual_price]]*AmazonProductData[[#This Row],[Rating_count]]</f>
        <v>70255193</v>
      </c>
      <c r="U1249" s="17" t="str">
        <f>IF(AmazonProductData[[#This Row],[Rating_count]]&lt;1000,"Less than 1k Reviews","More than 1k Reviews")</f>
        <v>More than 1k Reviews</v>
      </c>
      <c r="V1249" s="20">
        <v>7807</v>
      </c>
      <c r="W1249" s="1" t="s">
        <v>3219</v>
      </c>
      <c r="X1249" s="1" t="s">
        <v>4450</v>
      </c>
      <c r="Y1249" s="1" t="s">
        <v>5644</v>
      </c>
      <c r="Z1249" s="1" t="s">
        <v>6838</v>
      </c>
      <c r="AA1249" s="1" t="s">
        <v>8032</v>
      </c>
      <c r="AB1249" s="1" t="s">
        <v>9236</v>
      </c>
      <c r="AC1249" s="2" t="s">
        <v>10512</v>
      </c>
      <c r="AD1249" s="4" t="s">
        <v>11930</v>
      </c>
    </row>
    <row r="1250" spans="1:30" hidden="1" x14ac:dyDescent="0.35">
      <c r="A1250" s="3" t="s">
        <v>341</v>
      </c>
      <c r="B1250" s="3" t="str">
        <f>PROPER(AmazonProductData[[#This Row],[P_edit_3]])</f>
        <v>Redmi A1 (Black, 2Gb</v>
      </c>
      <c r="C1250" s="3" t="str">
        <f>SUBSTITUTE(AmazonProductData[[#This Row],[P_edit_2]],"/","")</f>
        <v>Redmi A1 (Black, 2GB</v>
      </c>
      <c r="D1250" s="3" t="str">
        <f>SUBSTITUTE(AmazonProductData[[#This Row],[P_edit_1]],"!!","")</f>
        <v>Redmi A1 (Black, 2GB</v>
      </c>
      <c r="E1250" s="3" t="str">
        <f>LEFT(AmazonProductData[[#This Row],[product_name-original]],FIND("~",SUBSTITUTE(AmazonProductData[[#This Row],[product_name-original]]," ","~",4))-1)</f>
        <v>Redmi A1 (Black, 2GB</v>
      </c>
      <c r="F1250" s="1" t="s">
        <v>1690</v>
      </c>
      <c r="G1250" s="1" t="str">
        <f>LEFT(AmazonProductData[[#This Row],[category-orginal]],FIND("|",AmazonProductData[[#This Row],[category-orginal]]))</f>
        <v>Electronics|</v>
      </c>
      <c r="H1250" s="1" t="str">
        <f>SUBSTITUTE(AmazonProductData[[#This Row],[category-old3]], "OfficeProducts", "Office Products")</f>
        <v>Electronics</v>
      </c>
      <c r="I1250" s="1" t="str">
        <f>SUBSTITUTE(AmazonProductData[[#This Row],[Category2]], "&amp;", " &amp; ")</f>
        <v>Electronics</v>
      </c>
      <c r="J1250" s="1" t="str">
        <f>SUBSTITUTE(AmazonProductData[[#This Row],[category-old2]],"|","")</f>
        <v>Electronics</v>
      </c>
      <c r="K1250" s="1" t="s">
        <v>2709</v>
      </c>
      <c r="L1250" s="13">
        <v>6499</v>
      </c>
      <c r="M1250" s="13" t="str">
        <f>IF(AmazonProductData[[#This Row],[Actual_price]]&lt;200,"₹200",IF(AmazonProductData[[#This Row],[Actual_price]]&lt;=500,"₹200–₹500"," &gt;₹500)"))</f>
        <v xml:space="preserve"> &gt;₹500)</v>
      </c>
      <c r="N1250" s="36">
        <v>8999</v>
      </c>
      <c r="O1250" s="36" t="str">
        <f>IF(AmazonProductData[[#This Row],[Discount_percentage]]&gt;=0.5,"50% or More","Less Than 50%")</f>
        <v>Less Than 50%</v>
      </c>
      <c r="P1250" s="27">
        <v>0.28000000000000003</v>
      </c>
      <c r="Q1250" s="32" t="str">
        <f>IF(AmazonProductData[[#This Row],[Rating]]&lt;3,"Good",IF(AmazonProductData[[#This Row],[Rating]]&lt;=3.9,"Very Good","Excellent"))</f>
        <v>Excellent</v>
      </c>
      <c r="R1250" s="32">
        <f>AmazonProductData[[#This Row],[Rating]]*AmazonProductData[[#This Row],[Rating_count]]</f>
        <v>31228</v>
      </c>
      <c r="S1250" s="17">
        <v>4</v>
      </c>
      <c r="T1250" s="17">
        <f>AmazonProductData[[#This Row],[Actual_price]]*AmazonProductData[[#This Row],[Rating_count]]</f>
        <v>70255193</v>
      </c>
      <c r="U1250" s="17" t="str">
        <f>IF(AmazonProductData[[#This Row],[Rating_count]]&lt;1000,"Less than 1k Reviews","More than 1k Reviews")</f>
        <v>More than 1k Reviews</v>
      </c>
      <c r="V1250" s="20">
        <v>7807</v>
      </c>
      <c r="W1250" s="1" t="s">
        <v>3219</v>
      </c>
      <c r="X1250" s="1" t="s">
        <v>4450</v>
      </c>
      <c r="Y1250" s="1" t="s">
        <v>5644</v>
      </c>
      <c r="Z1250" s="1" t="s">
        <v>6838</v>
      </c>
      <c r="AA1250" s="1" t="s">
        <v>8032</v>
      </c>
      <c r="AB1250" s="1" t="s">
        <v>9236</v>
      </c>
      <c r="AC1250" s="2" t="s">
        <v>10515</v>
      </c>
      <c r="AD1250" s="4" t="s">
        <v>11933</v>
      </c>
    </row>
    <row r="1251" spans="1:30" hidden="1" x14ac:dyDescent="0.35">
      <c r="A1251" s="3" t="s">
        <v>342</v>
      </c>
      <c r="B1251" s="3" t="str">
        <f>PROPER(AmazonProductData[[#This Row],[P_edit_3]])</f>
        <v>Redmi A1 (Light Green,</v>
      </c>
      <c r="C1251" s="3" t="str">
        <f>SUBSTITUTE(AmazonProductData[[#This Row],[P_edit_2]],"/","")</f>
        <v>Redmi A1 (Light Green,</v>
      </c>
      <c r="D1251" s="3" t="str">
        <f>SUBSTITUTE(AmazonProductData[[#This Row],[P_edit_1]],"!!","")</f>
        <v>Redmi A1 (Light Green,</v>
      </c>
      <c r="E1251" s="3" t="str">
        <f>LEFT(AmazonProductData[[#This Row],[product_name-original]],FIND("~",SUBSTITUTE(AmazonProductData[[#This Row],[product_name-original]]," ","~",4))-1)</f>
        <v>Redmi A1 (Light Green,</v>
      </c>
      <c r="F1251" s="1" t="s">
        <v>1691</v>
      </c>
      <c r="G1251" s="1" t="str">
        <f>LEFT(AmazonProductData[[#This Row],[category-orginal]],FIND("|",AmazonProductData[[#This Row],[category-orginal]]))</f>
        <v>Electronics|</v>
      </c>
      <c r="H1251" s="1" t="str">
        <f>SUBSTITUTE(AmazonProductData[[#This Row],[category-old3]], "OfficeProducts", "Office Products")</f>
        <v>Electronics</v>
      </c>
      <c r="I1251" s="1" t="str">
        <f>SUBSTITUTE(AmazonProductData[[#This Row],[Category2]], "&amp;", " &amp; ")</f>
        <v>Electronics</v>
      </c>
      <c r="J1251" s="1" t="str">
        <f>SUBSTITUTE(AmazonProductData[[#This Row],[category-old2]],"|","")</f>
        <v>Electronics</v>
      </c>
      <c r="K1251" s="1" t="s">
        <v>2709</v>
      </c>
      <c r="L1251" s="13">
        <v>6499</v>
      </c>
      <c r="M1251" s="13" t="str">
        <f>IF(AmazonProductData[[#This Row],[Actual_price]]&lt;200,"₹200",IF(AmazonProductData[[#This Row],[Actual_price]]&lt;=500,"₹200–₹500"," &gt;₹500)"))</f>
        <v xml:space="preserve"> &gt;₹500)</v>
      </c>
      <c r="N1251" s="36">
        <v>8999</v>
      </c>
      <c r="O1251" s="36" t="str">
        <f>IF(AmazonProductData[[#This Row],[Discount_percentage]]&gt;=0.5,"50% or More","Less Than 50%")</f>
        <v>Less Than 50%</v>
      </c>
      <c r="P1251" s="27">
        <v>0.28000000000000003</v>
      </c>
      <c r="Q1251" s="32" t="str">
        <f>IF(AmazonProductData[[#This Row],[Rating]]&lt;3,"Good",IF(AmazonProductData[[#This Row],[Rating]]&lt;=3.9,"Very Good","Excellent"))</f>
        <v>Excellent</v>
      </c>
      <c r="R1251" s="32">
        <f>AmazonProductData[[#This Row],[Rating]]*AmazonProductData[[#This Row],[Rating_count]]</f>
        <v>31228</v>
      </c>
      <c r="S1251" s="17">
        <v>4</v>
      </c>
      <c r="T1251" s="17">
        <f>AmazonProductData[[#This Row],[Actual_price]]*AmazonProductData[[#This Row],[Rating_count]]</f>
        <v>70255193</v>
      </c>
      <c r="U1251" s="17" t="str">
        <f>IF(AmazonProductData[[#This Row],[Rating_count]]&lt;1000,"Less than 1k Reviews","More than 1k Reviews")</f>
        <v>More than 1k Reviews</v>
      </c>
      <c r="V1251" s="20">
        <v>7807</v>
      </c>
      <c r="W1251" s="1" t="s">
        <v>3219</v>
      </c>
      <c r="X1251" s="1" t="s">
        <v>4450</v>
      </c>
      <c r="Y1251" s="1" t="s">
        <v>5644</v>
      </c>
      <c r="Z1251" s="1" t="s">
        <v>6838</v>
      </c>
      <c r="AA1251" s="1" t="s">
        <v>8032</v>
      </c>
      <c r="AB1251" s="1" t="s">
        <v>9236</v>
      </c>
      <c r="AC1251" s="2" t="s">
        <v>10516</v>
      </c>
      <c r="AD1251" s="4" t="s">
        <v>11934</v>
      </c>
    </row>
    <row r="1252" spans="1:30" x14ac:dyDescent="0.35">
      <c r="A1252" s="3" t="s">
        <v>1264</v>
      </c>
      <c r="B1252" s="3" t="str">
        <f>PROPER(AmazonProductData[[#This Row],[P_edit_3]])</f>
        <v>Te‚Ñ¢ Instant Electric Heating</v>
      </c>
      <c r="C1252" s="3" t="str">
        <f>SUBSTITUTE(AmazonProductData[[#This Row],[P_edit_2]],"/","")</f>
        <v>TE‚Ñ¢ Instant Electric Heating</v>
      </c>
      <c r="D1252" s="3" t="str">
        <f>SUBSTITUTE(AmazonProductData[[#This Row],[P_edit_1]],"!!","")</f>
        <v>TE‚Ñ¢ Instant Electric Heating</v>
      </c>
      <c r="E1252" s="3" t="str">
        <f>LEFT(AmazonProductData[[#This Row],[product_name-original]],FIND("~",SUBSTITUTE(AmazonProductData[[#This Row],[product_name-original]]," ","~",4))-1)</f>
        <v>TE‚Ñ¢ Instant Electric Heating</v>
      </c>
      <c r="F1252" s="1" t="s">
        <v>2601</v>
      </c>
      <c r="G1252" s="1" t="str">
        <f>LEFT(AmazonProductData[[#This Row],[category-orginal]],FIND("|",AmazonProductData[[#This Row],[category-orginal]]))</f>
        <v>Home&amp;Kitchen|</v>
      </c>
      <c r="H1252" s="1" t="str">
        <f>SUBSTITUTE(AmazonProductData[[#This Row],[category-old3]], "OfficeProducts", "Office Products")</f>
        <v>Home &amp; Kitchen</v>
      </c>
      <c r="I1252" s="1" t="str">
        <f>SUBSTITUTE(AmazonProductData[[#This Row],[Category2]], "&amp;", " &amp; ")</f>
        <v>Home &amp; Kitchen</v>
      </c>
      <c r="J1252" s="1" t="str">
        <f>SUBSTITUTE(AmazonProductData[[#This Row],[category-old2]],"|","")</f>
        <v>Home&amp;Kitchen</v>
      </c>
      <c r="K1252" s="1" t="s">
        <v>2840</v>
      </c>
      <c r="L1252" s="13">
        <v>1449</v>
      </c>
      <c r="M1252" s="13" t="str">
        <f>IF(AmazonProductData[[#This Row],[Actual_price]]&lt;200,"₹200",IF(AmazonProductData[[#This Row],[Actual_price]]&lt;=500,"₹200–₹500"," &gt;₹500)"))</f>
        <v xml:space="preserve"> &gt;₹500)</v>
      </c>
      <c r="N1252" s="36">
        <v>4999</v>
      </c>
      <c r="O1252" s="36" t="str">
        <f>IF(AmazonProductData[[#This Row],[Discount_percentage]]&gt;=0.5,"50% or More","Less Than 50%")</f>
        <v>50% or More</v>
      </c>
      <c r="P1252" s="27">
        <v>0.71</v>
      </c>
      <c r="Q1252" s="32" t="str">
        <f>IF(AmazonProductData[[#This Row],[Rating]]&lt;3,"Good",IF(AmazonProductData[[#This Row],[Rating]]&lt;=3.9,"Very Good","Excellent"))</f>
        <v>Very Good</v>
      </c>
      <c r="R1252" s="32">
        <f>AmazonProductData[[#This Row],[Rating]]*AmazonProductData[[#This Row],[Rating_count]]</f>
        <v>226.8</v>
      </c>
      <c r="S1252" s="17">
        <v>3.6</v>
      </c>
      <c r="T1252" s="17">
        <f>AmazonProductData[[#This Row],[Actual_price]]*AmazonProductData[[#This Row],[Rating_count]]</f>
        <v>314937</v>
      </c>
      <c r="U1252" s="17" t="str">
        <f>IF(AmazonProductData[[#This Row],[Rating_count]]&lt;1000,"Less than 1k Reviews","More than 1k Reviews")</f>
        <v>Less than 1k Reviews</v>
      </c>
      <c r="V1252" s="20">
        <v>63</v>
      </c>
      <c r="W1252" s="1" t="s">
        <v>4106</v>
      </c>
      <c r="X1252" s="1" t="s">
        <v>5299</v>
      </c>
      <c r="Y1252" s="1" t="s">
        <v>6493</v>
      </c>
      <c r="Z1252" s="1" t="s">
        <v>7687</v>
      </c>
      <c r="AA1252" s="1" t="s">
        <v>8881</v>
      </c>
      <c r="AB1252" s="1" t="s">
        <v>10093</v>
      </c>
      <c r="AC1252" s="2" t="s">
        <v>11506</v>
      </c>
      <c r="AD1252" s="4" t="s">
        <v>12970</v>
      </c>
    </row>
    <row r="1253" spans="1:30" hidden="1" x14ac:dyDescent="0.35">
      <c r="A1253" s="3" t="s">
        <v>1017</v>
      </c>
      <c r="B1253" s="3" t="str">
        <f>PROPER(AmazonProductData[[#This Row],[P_edit_3]])</f>
        <v>Preethi Blue Leaf Diamond</v>
      </c>
      <c r="C1253" s="3" t="str">
        <f>SUBSTITUTE(AmazonProductData[[#This Row],[P_edit_2]],"/","")</f>
        <v>Preethi Blue Leaf Diamond</v>
      </c>
      <c r="D1253" s="3" t="str">
        <f>SUBSTITUTE(AmazonProductData[[#This Row],[P_edit_1]],"!!","")</f>
        <v>Preethi Blue Leaf Diamond</v>
      </c>
      <c r="E1253" s="3" t="str">
        <f>LEFT(AmazonProductData[[#This Row],[product_name-original]],FIND("~",SUBSTITUTE(AmazonProductData[[#This Row],[product_name-original]]," ","~",4))-1)</f>
        <v>Preethi Blue Leaf Diamond</v>
      </c>
      <c r="F1253" s="1" t="s">
        <v>2354</v>
      </c>
      <c r="G1253" s="1" t="str">
        <f>LEFT(AmazonProductData[[#This Row],[category-orginal]],FIND("|",AmazonProductData[[#This Row],[category-orginal]]))</f>
        <v>Home&amp;Kitchen|</v>
      </c>
      <c r="H1253" s="1" t="str">
        <f>SUBSTITUTE(AmazonProductData[[#This Row],[category-old3]], "OfficeProducts", "Office Products")</f>
        <v>Home &amp; Kitchen</v>
      </c>
      <c r="I1253" s="1" t="str">
        <f>SUBSTITUTE(AmazonProductData[[#This Row],[Category2]], "&amp;", " &amp; ")</f>
        <v>Home &amp; Kitchen</v>
      </c>
      <c r="J1253" s="1" t="str">
        <f>SUBSTITUTE(AmazonProductData[[#This Row],[category-old2]],"|","")</f>
        <v>Home&amp;Kitchen</v>
      </c>
      <c r="K1253" s="1" t="s">
        <v>2839</v>
      </c>
      <c r="L1253" s="13">
        <v>3599</v>
      </c>
      <c r="M1253" s="13" t="str">
        <f>IF(AmazonProductData[[#This Row],[Actual_price]]&lt;200,"₹200",IF(AmazonProductData[[#This Row],[Actual_price]]&lt;=500,"₹200–₹500"," &gt;₹500)"))</f>
        <v xml:space="preserve"> &gt;₹500)</v>
      </c>
      <c r="N1253" s="36">
        <v>9455</v>
      </c>
      <c r="O1253" s="36" t="str">
        <f>IF(AmazonProductData[[#This Row],[Discount_percentage]]&gt;=0.5,"50% or More","Less Than 50%")</f>
        <v>50% or More</v>
      </c>
      <c r="P1253" s="27">
        <v>0.62</v>
      </c>
      <c r="Q1253" s="32" t="str">
        <f>IF(AmazonProductData[[#This Row],[Rating]]&lt;3,"Good",IF(AmazonProductData[[#This Row],[Rating]]&lt;=3.9,"Very Good","Excellent"))</f>
        <v>Excellent</v>
      </c>
      <c r="R1253" s="32">
        <f>AmazonProductData[[#This Row],[Rating]]*AmazonProductData[[#This Row],[Rating_count]]</f>
        <v>48494.799999999996</v>
      </c>
      <c r="S1253" s="17">
        <v>4.0999999999999996</v>
      </c>
      <c r="T1253" s="17">
        <f>AmazonProductData[[#This Row],[Actual_price]]*AmazonProductData[[#This Row],[Rating_count]]</f>
        <v>111833740</v>
      </c>
      <c r="U1253" s="17" t="str">
        <f>IF(AmazonProductData[[#This Row],[Rating_count]]&lt;1000,"Less than 1k Reviews","More than 1k Reviews")</f>
        <v>More than 1k Reviews</v>
      </c>
      <c r="V1253" s="20">
        <v>11828</v>
      </c>
      <c r="W1253" s="1" t="s">
        <v>3861</v>
      </c>
      <c r="X1253" s="1" t="s">
        <v>5052</v>
      </c>
      <c r="Y1253" s="1" t="s">
        <v>6246</v>
      </c>
      <c r="Z1253" s="1" t="s">
        <v>7440</v>
      </c>
      <c r="AA1253" s="1" t="s">
        <v>8634</v>
      </c>
      <c r="AB1253" s="1" t="s">
        <v>9846</v>
      </c>
      <c r="AC1253" s="2" t="s">
        <v>11260</v>
      </c>
      <c r="AD1253" s="4" t="s">
        <v>12723</v>
      </c>
    </row>
    <row r="1254" spans="1:30" hidden="1" x14ac:dyDescent="0.35">
      <c r="A1254" s="3" t="s">
        <v>541</v>
      </c>
      <c r="B1254" s="3" t="str">
        <f>PROPER(AmazonProductData[[#This Row],[P_edit_3]])</f>
        <v>Redmi 9A Sport (Coral</v>
      </c>
      <c r="C1254" s="3" t="str">
        <f>SUBSTITUTE(AmazonProductData[[#This Row],[P_edit_2]],"/","")</f>
        <v>Redmi 9A Sport (Coral</v>
      </c>
      <c r="D1254" s="3" t="str">
        <f>SUBSTITUTE(AmazonProductData[[#This Row],[P_edit_1]],"!!","")</f>
        <v>Redmi 9A Sport (Coral</v>
      </c>
      <c r="E1254" s="3" t="str">
        <f>LEFT(AmazonProductData[[#This Row],[product_name-original]],FIND("~",SUBSTITUTE(AmazonProductData[[#This Row],[product_name-original]]," ","~",4))-1)</f>
        <v>Redmi 9A Sport (Coral</v>
      </c>
      <c r="F1254" s="1" t="s">
        <v>1879</v>
      </c>
      <c r="G1254" s="1" t="str">
        <f>LEFT(AmazonProductData[[#This Row],[category-orginal]],FIND("|",AmazonProductData[[#This Row],[category-orginal]]))</f>
        <v>Electronics|</v>
      </c>
      <c r="H1254" s="1" t="str">
        <f>SUBSTITUTE(AmazonProductData[[#This Row],[category-old3]], "OfficeProducts", "Office Products")</f>
        <v>Electronics</v>
      </c>
      <c r="I1254" s="1" t="str">
        <f>SUBSTITUTE(AmazonProductData[[#This Row],[Category2]], "&amp;", " &amp; ")</f>
        <v>Electronics</v>
      </c>
      <c r="J1254" s="1" t="str">
        <f>SUBSTITUTE(AmazonProductData[[#This Row],[category-old2]],"|","")</f>
        <v>Electronics</v>
      </c>
      <c r="K1254" s="1" t="s">
        <v>2709</v>
      </c>
      <c r="L1254" s="13">
        <v>7499</v>
      </c>
      <c r="M1254" s="13" t="str">
        <f>IF(AmazonProductData[[#This Row],[Actual_price]]&lt;200,"₹200",IF(AmazonProductData[[#This Row],[Actual_price]]&lt;=500,"₹200–₹500"," &gt;₹500)"))</f>
        <v xml:space="preserve"> &gt;₹500)</v>
      </c>
      <c r="N1254" s="36">
        <v>9499</v>
      </c>
      <c r="O1254" s="36" t="str">
        <f>IF(AmazonProductData[[#This Row],[Discount_percentage]]&gt;=0.5,"50% or More","Less Than 50%")</f>
        <v>Less Than 50%</v>
      </c>
      <c r="P1254" s="27">
        <v>0.21</v>
      </c>
      <c r="Q1254" s="32" t="str">
        <f>IF(AmazonProductData[[#This Row],[Rating]]&lt;3,"Good",IF(AmazonProductData[[#This Row],[Rating]]&lt;=3.9,"Very Good","Excellent"))</f>
        <v>Excellent</v>
      </c>
      <c r="R1254" s="32">
        <f>AmazonProductData[[#This Row],[Rating]]*AmazonProductData[[#This Row],[Rating_count]]</f>
        <v>1286711.2</v>
      </c>
      <c r="S1254" s="17">
        <v>4.0999999999999996</v>
      </c>
      <c r="T1254" s="17">
        <f>AmazonProductData[[#This Row],[Actual_price]]*AmazonProductData[[#This Row],[Rating_count]]</f>
        <v>2981090168</v>
      </c>
      <c r="U1254" s="17" t="str">
        <f>IF(AmazonProductData[[#This Row],[Rating_count]]&lt;1000,"Less than 1k Reviews","More than 1k Reviews")</f>
        <v>More than 1k Reviews</v>
      </c>
      <c r="V1254" s="20">
        <v>313832</v>
      </c>
      <c r="W1254" s="1" t="s">
        <v>3390</v>
      </c>
      <c r="X1254" s="1" t="s">
        <v>4471</v>
      </c>
      <c r="Y1254" s="1" t="s">
        <v>5665</v>
      </c>
      <c r="Z1254" s="1" t="s">
        <v>6859</v>
      </c>
      <c r="AA1254" s="1" t="s">
        <v>8053</v>
      </c>
      <c r="AB1254" s="1" t="s">
        <v>9257</v>
      </c>
      <c r="AC1254" s="2" t="s">
        <v>10545</v>
      </c>
      <c r="AD1254" s="4" t="s">
        <v>12158</v>
      </c>
    </row>
    <row r="1255" spans="1:30" x14ac:dyDescent="0.35">
      <c r="A1255" s="3" t="s">
        <v>163</v>
      </c>
      <c r="B1255" s="3" t="str">
        <f>PROPER(AmazonProductData[[#This Row],[P_edit_3]])</f>
        <v>Ambrane Bcl-15 Lightning Cable</v>
      </c>
      <c r="C1255" s="3" t="str">
        <f>SUBSTITUTE(AmazonProductData[[#This Row],[P_edit_2]],"/","")</f>
        <v>Ambrane BCL-15 Lightning Cable</v>
      </c>
      <c r="D1255" s="3" t="str">
        <f>SUBSTITUTE(AmazonProductData[[#This Row],[P_edit_1]],"!!","")</f>
        <v>Ambrane BCL-15 Lightning Cable</v>
      </c>
      <c r="E1255" s="3" t="str">
        <f>LEFT(AmazonProductData[[#This Row],[product_name-original]],FIND("~",SUBSTITUTE(AmazonProductData[[#This Row],[product_name-original]]," ","~",4))-1)</f>
        <v>Ambrane BCL-15 Lightning Cable</v>
      </c>
      <c r="F1255" s="1" t="s">
        <v>1514</v>
      </c>
      <c r="G1255" s="1" t="str">
        <f>LEFT(AmazonProductData[[#This Row],[category-orginal]],FIND("|",AmazonProductData[[#This Row],[category-orginal]]))</f>
        <v>Computers&amp;Accessories|</v>
      </c>
      <c r="H1255" s="1" t="str">
        <f>SUBSTITUTE(AmazonProductData[[#This Row],[category-old3]], "OfficeProducts", "Office Products")</f>
        <v>Computers &amp; Accessories</v>
      </c>
      <c r="I1255" s="1" t="str">
        <f>SUBSTITUTE(AmazonProductData[[#This Row],[Category2]], "&amp;", " &amp; ")</f>
        <v>Computers &amp; Accessories</v>
      </c>
      <c r="J1255" s="1" t="str">
        <f>SUBSTITUTE(AmazonProductData[[#This Row],[category-old2]],"|","")</f>
        <v>Computers&amp;Accessories</v>
      </c>
      <c r="K1255" s="1" t="s">
        <v>2688</v>
      </c>
      <c r="L1255" s="13">
        <v>149</v>
      </c>
      <c r="M1255" s="13" t="str">
        <f>IF(AmazonProductData[[#This Row],[Actual_price]]&lt;200,"₹200",IF(AmazonProductData[[#This Row],[Actual_price]]&lt;=500,"₹200–₹500"," &gt;₹500)"))</f>
        <v>₹200–₹500</v>
      </c>
      <c r="N1255" s="36">
        <v>399</v>
      </c>
      <c r="O1255" s="36" t="str">
        <f>IF(AmazonProductData[[#This Row],[Discount_percentage]]&gt;=0.5,"50% or More","Less Than 50%")</f>
        <v>50% or More</v>
      </c>
      <c r="P1255" s="27">
        <v>0.63</v>
      </c>
      <c r="Q1255" s="32" t="str">
        <f>IF(AmazonProductData[[#This Row],[Rating]]&lt;3,"Good",IF(AmazonProductData[[#This Row],[Rating]]&lt;=3.9,"Very Good","Excellent"))</f>
        <v>Very Good</v>
      </c>
      <c r="R1255" s="32">
        <f>AmazonProductData[[#This Row],[Rating]]*AmazonProductData[[#This Row],[Rating_count]]</f>
        <v>222.29999999999998</v>
      </c>
      <c r="S1255" s="17">
        <v>3.9</v>
      </c>
      <c r="T1255" s="17">
        <f>AmazonProductData[[#This Row],[Actual_price]]*AmazonProductData[[#This Row],[Rating_count]]</f>
        <v>22743</v>
      </c>
      <c r="U1255" s="17" t="str">
        <f>IF(AmazonProductData[[#This Row],[Rating_count]]&lt;1000,"Less than 1k Reviews","More than 1k Reviews")</f>
        <v>Less than 1k Reviews</v>
      </c>
      <c r="V1255" s="20">
        <v>57</v>
      </c>
      <c r="W1255" s="1" t="s">
        <v>3056</v>
      </c>
      <c r="X1255" s="1" t="s">
        <v>4317</v>
      </c>
      <c r="Y1255" s="1" t="s">
        <v>5511</v>
      </c>
      <c r="Z1255" s="1" t="s">
        <v>6705</v>
      </c>
      <c r="AA1255" s="1" t="s">
        <v>7899</v>
      </c>
      <c r="AB1255" s="1" t="s">
        <v>9099</v>
      </c>
      <c r="AC1255" s="2" t="s">
        <v>10341</v>
      </c>
      <c r="AD1255" s="4" t="s">
        <v>11755</v>
      </c>
    </row>
    <row r="1256" spans="1:30" hidden="1" x14ac:dyDescent="0.35">
      <c r="A1256" s="3" t="s">
        <v>977</v>
      </c>
      <c r="B1256" s="3" t="str">
        <f>PROPER(AmazonProductData[[#This Row],[P_edit_3]])</f>
        <v>Bajaj New Shakti Neo</v>
      </c>
      <c r="C1256" s="3" t="str">
        <f>SUBSTITUTE(AmazonProductData[[#This Row],[P_edit_2]],"/","")</f>
        <v>Bajaj New Shakti Neo</v>
      </c>
      <c r="D1256" s="3" t="str">
        <f>SUBSTITUTE(AmazonProductData[[#This Row],[P_edit_1]],"!!","")</f>
        <v>Bajaj New Shakti Neo</v>
      </c>
      <c r="E1256" s="3" t="str">
        <f>LEFT(AmazonProductData[[#This Row],[product_name-original]],FIND("~",SUBSTITUTE(AmazonProductData[[#This Row],[product_name-original]]," ","~",4))-1)</f>
        <v>Bajaj New Shakti Neo</v>
      </c>
      <c r="F1256" s="1" t="s">
        <v>2314</v>
      </c>
      <c r="G1256" s="1" t="str">
        <f>LEFT(AmazonProductData[[#This Row],[category-orginal]],FIND("|",AmazonProductData[[#This Row],[category-orginal]]))</f>
        <v>Home&amp;Kitchen|</v>
      </c>
      <c r="H1256" s="1" t="str">
        <f>SUBSTITUTE(AmazonProductData[[#This Row],[category-old3]], "OfficeProducts", "Office Products")</f>
        <v>Home &amp; Kitchen</v>
      </c>
      <c r="I1256" s="1" t="str">
        <f>SUBSTITUTE(AmazonProductData[[#This Row],[Category2]], "&amp;", " &amp; ")</f>
        <v>Home &amp; Kitchen</v>
      </c>
      <c r="J1256" s="1" t="str">
        <f>SUBSTITUTE(AmazonProductData[[#This Row],[category-old2]],"|","")</f>
        <v>Home&amp;Kitchen</v>
      </c>
      <c r="K1256" s="1" t="s">
        <v>2843</v>
      </c>
      <c r="L1256" s="13">
        <v>4999</v>
      </c>
      <c r="M1256" s="13" t="str">
        <f>IF(AmazonProductData[[#This Row],[Actual_price]]&lt;200,"₹200",IF(AmazonProductData[[#This Row],[Actual_price]]&lt;=500,"₹200–₹500"," &gt;₹500)"))</f>
        <v xml:space="preserve"> &gt;₹500)</v>
      </c>
      <c r="N1256" s="36">
        <v>9650</v>
      </c>
      <c r="O1256" s="36" t="str">
        <f>IF(AmazonProductData[[#This Row],[Discount_percentage]]&gt;=0.5,"50% or More","Less Than 50%")</f>
        <v>Less Than 50%</v>
      </c>
      <c r="P1256" s="27">
        <v>0.48</v>
      </c>
      <c r="Q1256" s="32" t="str">
        <f>IF(AmazonProductData[[#This Row],[Rating]]&lt;3,"Good",IF(AmazonProductData[[#This Row],[Rating]]&lt;=3.9,"Very Good","Excellent"))</f>
        <v>Excellent</v>
      </c>
      <c r="R1256" s="32">
        <f>AmazonProductData[[#This Row],[Rating]]*AmazonProductData[[#This Row],[Rating_count]]</f>
        <v>7442.4000000000005</v>
      </c>
      <c r="S1256" s="17">
        <v>4.2</v>
      </c>
      <c r="T1256" s="17">
        <f>AmazonProductData[[#This Row],[Actual_price]]*AmazonProductData[[#This Row],[Rating_count]]</f>
        <v>17099800</v>
      </c>
      <c r="U1256" s="17" t="str">
        <f>IF(AmazonProductData[[#This Row],[Rating_count]]&lt;1000,"Less than 1k Reviews","More than 1k Reviews")</f>
        <v>More than 1k Reviews</v>
      </c>
      <c r="V1256" s="20">
        <v>1772</v>
      </c>
      <c r="W1256" s="1" t="s">
        <v>3821</v>
      </c>
      <c r="X1256" s="1" t="s">
        <v>5012</v>
      </c>
      <c r="Y1256" s="1" t="s">
        <v>6206</v>
      </c>
      <c r="Z1256" s="1" t="s">
        <v>7400</v>
      </c>
      <c r="AA1256" s="1" t="s">
        <v>8594</v>
      </c>
      <c r="AB1256" s="1" t="s">
        <v>9806</v>
      </c>
      <c r="AC1256" s="2" t="s">
        <v>11220</v>
      </c>
      <c r="AD1256" s="4" t="s">
        <v>12683</v>
      </c>
    </row>
    <row r="1257" spans="1:30" hidden="1" x14ac:dyDescent="0.35">
      <c r="A1257" s="3" t="s">
        <v>210</v>
      </c>
      <c r="B1257" s="3" t="str">
        <f>PROPER(AmazonProductData[[#This Row],[P_edit_3]])</f>
        <v>Wzatco Pixel | Portable</v>
      </c>
      <c r="C1257" s="3" t="str">
        <f>SUBSTITUTE(AmazonProductData[[#This Row],[P_edit_2]],"/","")</f>
        <v>WZATCO Pixel | Portable</v>
      </c>
      <c r="D1257" s="3" t="str">
        <f>SUBSTITUTE(AmazonProductData[[#This Row],[P_edit_1]],"!!","")</f>
        <v>WZATCO Pixel | Portable</v>
      </c>
      <c r="E1257" s="3" t="str">
        <f>LEFT(AmazonProductData[[#This Row],[product_name-original]],FIND("~",SUBSTITUTE(AmazonProductData[[#This Row],[product_name-original]]," ","~",4))-1)</f>
        <v>WZATCO Pixel | Portable</v>
      </c>
      <c r="F1257" s="1" t="s">
        <v>1561</v>
      </c>
      <c r="G1257" s="1" t="str">
        <f>LEFT(AmazonProductData[[#This Row],[category-orginal]],FIND("|",AmazonProductData[[#This Row],[category-orginal]]))</f>
        <v>Electronics|</v>
      </c>
      <c r="H1257" s="1" t="str">
        <f>SUBSTITUTE(AmazonProductData[[#This Row],[category-old3]], "OfficeProducts", "Office Products")</f>
        <v>Electronics</v>
      </c>
      <c r="I1257" s="1" t="str">
        <f>SUBSTITUTE(AmazonProductData[[#This Row],[Category2]], "&amp;", " &amp; ")</f>
        <v>Electronics</v>
      </c>
      <c r="J1257" s="1" t="str">
        <f>SUBSTITUTE(AmazonProductData[[#This Row],[category-old2]],"|","")</f>
        <v>Electronics</v>
      </c>
      <c r="K1257" s="1" t="s">
        <v>2698</v>
      </c>
      <c r="L1257" s="13">
        <v>6490</v>
      </c>
      <c r="M1257" s="13" t="str">
        <f>IF(AmazonProductData[[#This Row],[Actual_price]]&lt;200,"₹200",IF(AmazonProductData[[#This Row],[Actual_price]]&lt;=500,"₹200–₹500"," &gt;₹500)"))</f>
        <v xml:space="preserve"> &gt;₹500)</v>
      </c>
      <c r="N1257" s="36">
        <v>9990</v>
      </c>
      <c r="O1257" s="36" t="str">
        <f>IF(AmazonProductData[[#This Row],[Discount_percentage]]&gt;=0.5,"50% or More","Less Than 50%")</f>
        <v>Less Than 50%</v>
      </c>
      <c r="P1257" s="27">
        <v>0.35</v>
      </c>
      <c r="Q1257" s="32" t="str">
        <f>IF(AmazonProductData[[#This Row],[Rating]]&lt;3,"Good",IF(AmazonProductData[[#This Row],[Rating]]&lt;=3.9,"Very Good","Excellent"))</f>
        <v>Excellent</v>
      </c>
      <c r="R1257" s="32">
        <f>AmazonProductData[[#This Row],[Rating]]*AmazonProductData[[#This Row],[Rating_count]]</f>
        <v>108</v>
      </c>
      <c r="S1257" s="17">
        <v>4</v>
      </c>
      <c r="T1257" s="17">
        <f>AmazonProductData[[#This Row],[Actual_price]]*AmazonProductData[[#This Row],[Rating_count]]</f>
        <v>269730</v>
      </c>
      <c r="U1257" s="17" t="str">
        <f>IF(AmazonProductData[[#This Row],[Rating_count]]&lt;1000,"Less than 1k Reviews","More than 1k Reviews")</f>
        <v>Less than 1k Reviews</v>
      </c>
      <c r="V1257" s="20">
        <v>27</v>
      </c>
      <c r="W1257" s="1" t="s">
        <v>3099</v>
      </c>
      <c r="X1257" s="1" t="s">
        <v>4350</v>
      </c>
      <c r="Y1257" s="1" t="s">
        <v>5544</v>
      </c>
      <c r="Z1257" s="1" t="s">
        <v>6738</v>
      </c>
      <c r="AA1257" s="1" t="s">
        <v>7932</v>
      </c>
      <c r="AB1257" s="1" t="s">
        <v>9135</v>
      </c>
      <c r="AC1257" s="2" t="s">
        <v>10388</v>
      </c>
      <c r="AD1257" s="4" t="s">
        <v>11802</v>
      </c>
    </row>
    <row r="1258" spans="1:30" hidden="1" x14ac:dyDescent="0.35">
      <c r="A1258" s="3" t="s">
        <v>1122</v>
      </c>
      <c r="B1258" s="3" t="str">
        <f>PROPER(AmazonProductData[[#This Row],[P_edit_3]])</f>
        <v>Philips Air Fryer Hd920090,</v>
      </c>
      <c r="C1258" s="3" t="str">
        <f>SUBSTITUTE(AmazonProductData[[#This Row],[P_edit_2]],"/","")</f>
        <v>PHILIPS Air Fryer HD920090,</v>
      </c>
      <c r="D1258" s="3" t="str">
        <f>SUBSTITUTE(AmazonProductData[[#This Row],[P_edit_1]],"!!","")</f>
        <v>PHILIPS Air Fryer HD9200/90,</v>
      </c>
      <c r="E1258" s="3" t="str">
        <f>LEFT(AmazonProductData[[#This Row],[product_name-original]],FIND("~",SUBSTITUTE(AmazonProductData[[#This Row],[product_name-original]]," ","~",4))-1)</f>
        <v>PHILIPS Air Fryer HD9200/90,</v>
      </c>
      <c r="F1258" s="1" t="s">
        <v>2459</v>
      </c>
      <c r="G1258" s="1" t="str">
        <f>LEFT(AmazonProductData[[#This Row],[category-orginal]],FIND("|",AmazonProductData[[#This Row],[category-orginal]]))</f>
        <v>Home&amp;Kitchen|</v>
      </c>
      <c r="H1258" s="1" t="str">
        <f>SUBSTITUTE(AmazonProductData[[#This Row],[category-old3]], "OfficeProducts", "Office Products")</f>
        <v>Home &amp; Kitchen</v>
      </c>
      <c r="I1258" s="1" t="str">
        <f>SUBSTITUTE(AmazonProductData[[#This Row],[Category2]], "&amp;", " &amp; ")</f>
        <v>Home &amp; Kitchen</v>
      </c>
      <c r="J1258" s="1" t="str">
        <f>SUBSTITUTE(AmazonProductData[[#This Row],[category-old2]],"|","")</f>
        <v>Home&amp;Kitchen</v>
      </c>
      <c r="K1258" s="1" t="s">
        <v>2845</v>
      </c>
      <c r="L1258" s="13">
        <v>7199</v>
      </c>
      <c r="M1258" s="13" t="str">
        <f>IF(AmazonProductData[[#This Row],[Actual_price]]&lt;200,"₹200",IF(AmazonProductData[[#This Row],[Actual_price]]&lt;=500,"₹200–₹500"," &gt;₹500)"))</f>
        <v xml:space="preserve"> &gt;₹500)</v>
      </c>
      <c r="N1258" s="36">
        <v>9995</v>
      </c>
      <c r="O1258" s="36" t="str">
        <f>IF(AmazonProductData[[#This Row],[Discount_percentage]]&gt;=0.5,"50% or More","Less Than 50%")</f>
        <v>Less Than 50%</v>
      </c>
      <c r="P1258" s="27">
        <v>0.28000000000000003</v>
      </c>
      <c r="Q1258" s="32" t="str">
        <f>IF(AmazonProductData[[#This Row],[Rating]]&lt;3,"Good",IF(AmazonProductData[[#This Row],[Rating]]&lt;=3.9,"Very Good","Excellent"))</f>
        <v>Excellent</v>
      </c>
      <c r="R1258" s="32">
        <f>AmazonProductData[[#This Row],[Rating]]*AmazonProductData[[#This Row],[Rating_count]]</f>
        <v>8641.6</v>
      </c>
      <c r="S1258" s="17">
        <v>4.4000000000000004</v>
      </c>
      <c r="T1258" s="17">
        <f>AmazonProductData[[#This Row],[Actual_price]]*AmazonProductData[[#This Row],[Rating_count]]</f>
        <v>19630180</v>
      </c>
      <c r="U1258" s="17" t="str">
        <f>IF(AmazonProductData[[#This Row],[Rating_count]]&lt;1000,"Less than 1k Reviews","More than 1k Reviews")</f>
        <v>More than 1k Reviews</v>
      </c>
      <c r="V1258" s="20">
        <v>1964</v>
      </c>
      <c r="W1258" s="1" t="s">
        <v>3965</v>
      </c>
      <c r="X1258" s="1" t="s">
        <v>5157</v>
      </c>
      <c r="Y1258" s="1" t="s">
        <v>6351</v>
      </c>
      <c r="Z1258" s="1" t="s">
        <v>7545</v>
      </c>
      <c r="AA1258" s="1" t="s">
        <v>8739</v>
      </c>
      <c r="AB1258" s="1" t="s">
        <v>9951</v>
      </c>
      <c r="AC1258" s="2" t="s">
        <v>11364</v>
      </c>
      <c r="AD1258" s="4" t="s">
        <v>12828</v>
      </c>
    </row>
    <row r="1259" spans="1:30" hidden="1" x14ac:dyDescent="0.35">
      <c r="A1259" s="3" t="s">
        <v>1027</v>
      </c>
      <c r="B1259" s="3" t="str">
        <f>PROPER(AmazonProductData[[#This Row],[P_edit_3]])</f>
        <v>Philips Powerpro Fc935201 Compact</v>
      </c>
      <c r="C1259" s="3" t="str">
        <f>SUBSTITUTE(AmazonProductData[[#This Row],[P_edit_2]],"/","")</f>
        <v>Philips PowerPro FC935201 Compact</v>
      </c>
      <c r="D1259" s="3" t="str">
        <f>SUBSTITUTE(AmazonProductData[[#This Row],[P_edit_1]],"!!","")</f>
        <v>Philips PowerPro FC9352/01 Compact</v>
      </c>
      <c r="E1259" s="3" t="str">
        <f>LEFT(AmazonProductData[[#This Row],[product_name-original]],FIND("~",SUBSTITUTE(AmazonProductData[[#This Row],[product_name-original]]," ","~",4))-1)</f>
        <v>Philips PowerPro FC9352/01 Compact</v>
      </c>
      <c r="F1259" s="1" t="s">
        <v>2364</v>
      </c>
      <c r="G1259" s="1" t="str">
        <f>LEFT(AmazonProductData[[#This Row],[category-orginal]],FIND("|",AmazonProductData[[#This Row],[category-orginal]]))</f>
        <v>Home&amp;Kitchen|</v>
      </c>
      <c r="H1259" s="1" t="str">
        <f>SUBSTITUTE(AmazonProductData[[#This Row],[category-old3]], "OfficeProducts", "Office Products")</f>
        <v>Home &amp; Kitchen</v>
      </c>
      <c r="I1259" s="1" t="str">
        <f>SUBSTITUTE(AmazonProductData[[#This Row],[Category2]], "&amp;", " &amp; ")</f>
        <v>Home &amp; Kitchen</v>
      </c>
      <c r="J1259" s="1" t="str">
        <f>SUBSTITUTE(AmazonProductData[[#This Row],[category-old2]],"|","")</f>
        <v>Home&amp;Kitchen</v>
      </c>
      <c r="K1259" s="1" t="s">
        <v>2856</v>
      </c>
      <c r="L1259" s="13">
        <v>8999</v>
      </c>
      <c r="M1259" s="13" t="str">
        <f>IF(AmazonProductData[[#This Row],[Actual_price]]&lt;200,"₹200",IF(AmazonProductData[[#This Row],[Actual_price]]&lt;=500,"₹200–₹500"," &gt;₹500)"))</f>
        <v xml:space="preserve"> &gt;₹500)</v>
      </c>
      <c r="N1259" s="36">
        <v>9995</v>
      </c>
      <c r="O1259" s="36" t="str">
        <f>IF(AmazonProductData[[#This Row],[Discount_percentage]]&gt;=0.5,"50% or More","Less Than 50%")</f>
        <v>Less Than 50%</v>
      </c>
      <c r="P1259" s="27">
        <v>0.1</v>
      </c>
      <c r="Q1259" s="32" t="str">
        <f>IF(AmazonProductData[[#This Row],[Rating]]&lt;3,"Good",IF(AmazonProductData[[#This Row],[Rating]]&lt;=3.9,"Very Good","Excellent"))</f>
        <v>Excellent</v>
      </c>
      <c r="R1259" s="32">
        <f>AmazonProductData[[#This Row],[Rating]]*AmazonProductData[[#This Row],[Rating_count]]</f>
        <v>79173.600000000006</v>
      </c>
      <c r="S1259" s="17">
        <v>4.4000000000000004</v>
      </c>
      <c r="T1259" s="17">
        <f>AmazonProductData[[#This Row],[Actual_price]]*AmazonProductData[[#This Row],[Rating_count]]</f>
        <v>179850030</v>
      </c>
      <c r="U1259" s="17" t="str">
        <f>IF(AmazonProductData[[#This Row],[Rating_count]]&lt;1000,"Less than 1k Reviews","More than 1k Reviews")</f>
        <v>More than 1k Reviews</v>
      </c>
      <c r="V1259" s="20">
        <v>17994</v>
      </c>
      <c r="W1259" s="1" t="s">
        <v>3871</v>
      </c>
      <c r="X1259" s="1" t="s">
        <v>5062</v>
      </c>
      <c r="Y1259" s="1" t="s">
        <v>6256</v>
      </c>
      <c r="Z1259" s="1" t="s">
        <v>7450</v>
      </c>
      <c r="AA1259" s="1" t="s">
        <v>8644</v>
      </c>
      <c r="AB1259" s="1" t="s">
        <v>9856</v>
      </c>
      <c r="AC1259" s="2" t="s">
        <v>11270</v>
      </c>
      <c r="AD1259" s="4" t="s">
        <v>12733</v>
      </c>
    </row>
    <row r="1260" spans="1:30" hidden="1" x14ac:dyDescent="0.35">
      <c r="A1260" s="3" t="s">
        <v>397</v>
      </c>
      <c r="B1260" s="3" t="str">
        <f>PROPER(AmazonProductData[[#This Row],[P_edit_3]])</f>
        <v>Fire-Boltt Gladiator 1.96" Biggest</v>
      </c>
      <c r="C1260" s="3" t="str">
        <f>SUBSTITUTE(AmazonProductData[[#This Row],[P_edit_2]],"/","")</f>
        <v>Fire-Boltt Gladiator 1.96" Biggest</v>
      </c>
      <c r="D1260" s="3" t="str">
        <f>SUBSTITUTE(AmazonProductData[[#This Row],[P_edit_1]],"!!","")</f>
        <v>Fire-Boltt Gladiator 1.96" Biggest</v>
      </c>
      <c r="E1260" s="3" t="str">
        <f>LEFT(AmazonProductData[[#This Row],[product_name-original]],FIND("~",SUBSTITUTE(AmazonProductData[[#This Row],[product_name-original]]," ","~",4))-1)</f>
        <v>Fire-Boltt Gladiator 1.96" Biggest</v>
      </c>
      <c r="F1260" s="1" t="s">
        <v>1741</v>
      </c>
      <c r="G1260" s="1" t="str">
        <f>LEFT(AmazonProductData[[#This Row],[category-orginal]],FIND("|",AmazonProductData[[#This Row],[category-orginal]]))</f>
        <v>Electronics|</v>
      </c>
      <c r="H1260" s="1" t="str">
        <f>SUBSTITUTE(AmazonProductData[[#This Row],[category-old3]], "OfficeProducts", "Office Products")</f>
        <v>Electronics</v>
      </c>
      <c r="I1260" s="1" t="str">
        <f>SUBSTITUTE(AmazonProductData[[#This Row],[Category2]], "&amp;", " &amp; ")</f>
        <v>Electronics</v>
      </c>
      <c r="J1260" s="1" t="str">
        <f>SUBSTITUTE(AmazonProductData[[#This Row],[category-old2]],"|","")</f>
        <v>Electronics</v>
      </c>
      <c r="K1260" s="1" t="s">
        <v>2707</v>
      </c>
      <c r="L1260" s="13">
        <v>3999</v>
      </c>
      <c r="M1260" s="13" t="str">
        <f>IF(AmazonProductData[[#This Row],[Actual_price]]&lt;200,"₹200",IF(AmazonProductData[[#This Row],[Actual_price]]&lt;=500,"₹200–₹500"," &gt;₹500)"))</f>
        <v xml:space="preserve"> &gt;₹500)</v>
      </c>
      <c r="N1260" s="36">
        <v>9999</v>
      </c>
      <c r="O1260" s="36" t="str">
        <f>IF(AmazonProductData[[#This Row],[Discount_percentage]]&gt;=0.5,"50% or More","Less Than 50%")</f>
        <v>50% or More</v>
      </c>
      <c r="P1260" s="27">
        <v>0.6</v>
      </c>
      <c r="Q1260" s="32" t="str">
        <f>IF(AmazonProductData[[#This Row],[Rating]]&lt;3,"Good",IF(AmazonProductData[[#This Row],[Rating]]&lt;=3.9,"Very Good","Excellent"))</f>
        <v>Excellent</v>
      </c>
      <c r="R1260" s="32">
        <f>AmazonProductData[[#This Row],[Rating]]*AmazonProductData[[#This Row],[Rating_count]]</f>
        <v>321.20000000000005</v>
      </c>
      <c r="S1260" s="17">
        <v>4.4000000000000004</v>
      </c>
      <c r="T1260" s="17">
        <f>AmazonProductData[[#This Row],[Actual_price]]*AmazonProductData[[#This Row],[Rating_count]]</f>
        <v>729927</v>
      </c>
      <c r="U1260" s="17" t="str">
        <f>IF(AmazonProductData[[#This Row],[Rating_count]]&lt;1000,"Less than 1k Reviews","More than 1k Reviews")</f>
        <v>Less than 1k Reviews</v>
      </c>
      <c r="V1260" s="20">
        <v>73</v>
      </c>
      <c r="W1260" s="1" t="s">
        <v>3270</v>
      </c>
      <c r="X1260" s="1" t="s">
        <v>4487</v>
      </c>
      <c r="Y1260" s="1" t="s">
        <v>5681</v>
      </c>
      <c r="Z1260" s="1" t="s">
        <v>6875</v>
      </c>
      <c r="AA1260" s="1" t="s">
        <v>8069</v>
      </c>
      <c r="AB1260" s="1" t="s">
        <v>9275</v>
      </c>
      <c r="AC1260" s="2" t="s">
        <v>10576</v>
      </c>
      <c r="AD1260" s="4" t="s">
        <v>11994</v>
      </c>
    </row>
    <row r="1261" spans="1:30" hidden="1" x14ac:dyDescent="0.35">
      <c r="A1261" s="3" t="s">
        <v>1182</v>
      </c>
      <c r="B1261" s="3" t="str">
        <f>PROPER(AmazonProductData[[#This Row],[P_edit_3]])</f>
        <v>Shakti Technology S5 High</v>
      </c>
      <c r="C1261" s="3" t="str">
        <f>SUBSTITUTE(AmazonProductData[[#This Row],[P_edit_2]],"/","")</f>
        <v>Shakti Technology S5 High</v>
      </c>
      <c r="D1261" s="3" t="str">
        <f>SUBSTITUTE(AmazonProductData[[#This Row],[P_edit_1]],"!!","")</f>
        <v>Shakti Technology S5 High</v>
      </c>
      <c r="E1261" s="3" t="str">
        <f>LEFT(AmazonProductData[[#This Row],[product_name-original]],FIND("~",SUBSTITUTE(AmazonProductData[[#This Row],[product_name-original]]," ","~",4))-1)</f>
        <v>Shakti Technology S5 High</v>
      </c>
      <c r="F1261" s="1" t="s">
        <v>2519</v>
      </c>
      <c r="G1261" s="1" t="str">
        <f>LEFT(AmazonProductData[[#This Row],[category-orginal]],FIND("|",AmazonProductData[[#This Row],[category-orginal]]))</f>
        <v>Home&amp;Kitchen|</v>
      </c>
      <c r="H1261" s="1" t="str">
        <f>SUBSTITUTE(AmazonProductData[[#This Row],[category-old3]], "OfficeProducts", "Office Products")</f>
        <v>Home &amp; Kitchen</v>
      </c>
      <c r="I1261" s="1" t="str">
        <f>SUBSTITUTE(AmazonProductData[[#This Row],[Category2]], "&amp;", " &amp; ")</f>
        <v>Home &amp; Kitchen</v>
      </c>
      <c r="J1261" s="1" t="str">
        <f>SUBSTITUTE(AmazonProductData[[#This Row],[category-old2]],"|","")</f>
        <v>Home&amp;Kitchen</v>
      </c>
      <c r="K1261" s="1" t="s">
        <v>2857</v>
      </c>
      <c r="L1261" s="13">
        <v>5999</v>
      </c>
      <c r="M1261" s="13" t="str">
        <f>IF(AmazonProductData[[#This Row],[Actual_price]]&lt;200,"₹200",IF(AmazonProductData[[#This Row],[Actual_price]]&lt;=500,"₹200–₹500"," &gt;₹500)"))</f>
        <v xml:space="preserve"> &gt;₹500)</v>
      </c>
      <c r="N1261" s="36">
        <v>9999</v>
      </c>
      <c r="O1261" s="36" t="str">
        <f>IF(AmazonProductData[[#This Row],[Discount_percentage]]&gt;=0.5,"50% or More","Less Than 50%")</f>
        <v>Less Than 50%</v>
      </c>
      <c r="P1261" s="27">
        <v>0.4</v>
      </c>
      <c r="Q1261" s="32" t="str">
        <f>IF(AmazonProductData[[#This Row],[Rating]]&lt;3,"Good",IF(AmazonProductData[[#This Row],[Rating]]&lt;=3.9,"Very Good","Excellent"))</f>
        <v>Excellent</v>
      </c>
      <c r="R1261" s="32">
        <f>AmazonProductData[[#This Row],[Rating]]*AmazonProductData[[#This Row],[Rating_count]]</f>
        <v>714</v>
      </c>
      <c r="S1261" s="17">
        <v>4.2</v>
      </c>
      <c r="T1261" s="17">
        <f>AmazonProductData[[#This Row],[Actual_price]]*AmazonProductData[[#This Row],[Rating_count]]</f>
        <v>1699830</v>
      </c>
      <c r="U1261" s="17" t="str">
        <f>IF(AmazonProductData[[#This Row],[Rating_count]]&lt;1000,"Less than 1k Reviews","More than 1k Reviews")</f>
        <v>Less than 1k Reviews</v>
      </c>
      <c r="V1261" s="20">
        <v>170</v>
      </c>
      <c r="W1261" s="1" t="s">
        <v>4025</v>
      </c>
      <c r="X1261" s="1" t="s">
        <v>5217</v>
      </c>
      <c r="Y1261" s="1" t="s">
        <v>6411</v>
      </c>
      <c r="Z1261" s="1" t="s">
        <v>7605</v>
      </c>
      <c r="AA1261" s="1" t="s">
        <v>8799</v>
      </c>
      <c r="AB1261" s="1" t="s">
        <v>10011</v>
      </c>
      <c r="AC1261" s="2" t="s">
        <v>11424</v>
      </c>
      <c r="AD1261" s="4" t="s">
        <v>12888</v>
      </c>
    </row>
    <row r="1262" spans="1:30" hidden="1" x14ac:dyDescent="0.35">
      <c r="A1262" s="3" t="s">
        <v>1058</v>
      </c>
      <c r="B1262" s="3" t="str">
        <f>PROPER(AmazonProductData[[#This Row],[P_edit_3]])</f>
        <v>Eureka Forbes Supervac 1600</v>
      </c>
      <c r="C1262" s="3" t="str">
        <f>SUBSTITUTE(AmazonProductData[[#This Row],[P_edit_2]],"/","")</f>
        <v>Eureka Forbes Supervac 1600</v>
      </c>
      <c r="D1262" s="3" t="str">
        <f>SUBSTITUTE(AmazonProductData[[#This Row],[P_edit_1]],"!!","")</f>
        <v>Eureka Forbes Supervac 1600</v>
      </c>
      <c r="E1262" s="3" t="str">
        <f>LEFT(AmazonProductData[[#This Row],[product_name-original]],FIND("~",SUBSTITUTE(AmazonProductData[[#This Row],[product_name-original]]," ","~",4))-1)</f>
        <v>Eureka Forbes Supervac 1600</v>
      </c>
      <c r="F1262" s="1" t="s">
        <v>2395</v>
      </c>
      <c r="G1262" s="1" t="str">
        <f>LEFT(AmazonProductData[[#This Row],[category-orginal]],FIND("|",AmazonProductData[[#This Row],[category-orginal]]))</f>
        <v>Home&amp;Kitchen|</v>
      </c>
      <c r="H1262" s="1" t="str">
        <f>SUBSTITUTE(AmazonProductData[[#This Row],[category-old3]], "OfficeProducts", "Office Products")</f>
        <v>Home &amp; Kitchen</v>
      </c>
      <c r="I1262" s="1" t="str">
        <f>SUBSTITUTE(AmazonProductData[[#This Row],[Category2]], "&amp;", " &amp; ")</f>
        <v>Home &amp; Kitchen</v>
      </c>
      <c r="J1262" s="1" t="str">
        <f>SUBSTITUTE(AmazonProductData[[#This Row],[category-old2]],"|","")</f>
        <v>Home&amp;Kitchen</v>
      </c>
      <c r="K1262" s="1" t="s">
        <v>2856</v>
      </c>
      <c r="L1262" s="13">
        <v>5999</v>
      </c>
      <c r="M1262" s="13" t="str">
        <f>IF(AmazonProductData[[#This Row],[Actual_price]]&lt;200,"₹200",IF(AmazonProductData[[#This Row],[Actual_price]]&lt;=500,"₹200–₹500"," &gt;₹500)"))</f>
        <v xml:space="preserve"> &gt;₹500)</v>
      </c>
      <c r="N1262" s="36">
        <v>9999</v>
      </c>
      <c r="O1262" s="36" t="str">
        <f>IF(AmazonProductData[[#This Row],[Discount_percentage]]&gt;=0.5,"50% or More","Less Than 50%")</f>
        <v>Less Than 50%</v>
      </c>
      <c r="P1262" s="27">
        <v>0.4</v>
      </c>
      <c r="Q1262" s="32" t="str">
        <f>IF(AmazonProductData[[#This Row],[Rating]]&lt;3,"Good",IF(AmazonProductData[[#This Row],[Rating]]&lt;=3.9,"Very Good","Excellent"))</f>
        <v>Excellent</v>
      </c>
      <c r="R1262" s="32">
        <f>AmazonProductData[[#This Row],[Rating]]*AmazonProductData[[#This Row],[Rating_count]]</f>
        <v>5002.2</v>
      </c>
      <c r="S1262" s="17">
        <v>4.2</v>
      </c>
      <c r="T1262" s="17">
        <f>AmazonProductData[[#This Row],[Actual_price]]*AmazonProductData[[#This Row],[Rating_count]]</f>
        <v>11908809</v>
      </c>
      <c r="U1262" s="17" t="str">
        <f>IF(AmazonProductData[[#This Row],[Rating_count]]&lt;1000,"Less than 1k Reviews","More than 1k Reviews")</f>
        <v>More than 1k Reviews</v>
      </c>
      <c r="V1262" s="20">
        <v>1191</v>
      </c>
      <c r="W1262" s="1" t="s">
        <v>3901</v>
      </c>
      <c r="X1262" s="1" t="s">
        <v>5093</v>
      </c>
      <c r="Y1262" s="1" t="s">
        <v>6287</v>
      </c>
      <c r="Z1262" s="1" t="s">
        <v>7481</v>
      </c>
      <c r="AA1262" s="1" t="s">
        <v>8675</v>
      </c>
      <c r="AB1262" s="1" t="s">
        <v>9887</v>
      </c>
      <c r="AC1262" s="2" t="s">
        <v>11301</v>
      </c>
      <c r="AD1262" s="4" t="s">
        <v>12764</v>
      </c>
    </row>
    <row r="1263" spans="1:30" hidden="1" x14ac:dyDescent="0.35">
      <c r="A1263" s="3" t="s">
        <v>535</v>
      </c>
      <c r="B1263" s="3" t="str">
        <f>PROPER(AmazonProductData[[#This Row],[P_edit_3]])</f>
        <v>Mi Redmi 9I Sport</v>
      </c>
      <c r="C1263" s="3" t="str">
        <f>SUBSTITUTE(AmazonProductData[[#This Row],[P_edit_2]],"/","")</f>
        <v>MI REDMI 9i Sport</v>
      </c>
      <c r="D1263" s="3" t="str">
        <f>SUBSTITUTE(AmazonProductData[[#This Row],[P_edit_1]],"!!","")</f>
        <v>MI REDMI 9i Sport</v>
      </c>
      <c r="E1263" s="3" t="str">
        <f>LEFT(AmazonProductData[[#This Row],[product_name-original]],FIND("~",SUBSTITUTE(AmazonProductData[[#This Row],[product_name-original]]," ","~",4))-1)</f>
        <v>MI REDMI 9i Sport</v>
      </c>
      <c r="F1263" s="1" t="s">
        <v>1873</v>
      </c>
      <c r="G1263" s="1" t="str">
        <f>LEFT(AmazonProductData[[#This Row],[category-orginal]],FIND("|",AmazonProductData[[#This Row],[category-orginal]]))</f>
        <v>Electronics|</v>
      </c>
      <c r="H1263" s="1" t="str">
        <f>SUBSTITUTE(AmazonProductData[[#This Row],[category-old3]], "OfficeProducts", "Office Products")</f>
        <v>Electronics</v>
      </c>
      <c r="I1263" s="1" t="str">
        <f>SUBSTITUTE(AmazonProductData[[#This Row],[Category2]], "&amp;", " &amp; ")</f>
        <v>Electronics</v>
      </c>
      <c r="J1263" s="1" t="str">
        <f>SUBSTITUTE(AmazonProductData[[#This Row],[category-old2]],"|","")</f>
        <v>Electronics</v>
      </c>
      <c r="K1263" s="1" t="s">
        <v>2709</v>
      </c>
      <c r="L1263" s="13">
        <v>7915</v>
      </c>
      <c r="M1263" s="13" t="str">
        <f>IF(AmazonProductData[[#This Row],[Actual_price]]&lt;200,"₹200",IF(AmazonProductData[[#This Row],[Actual_price]]&lt;=500,"₹200–₹500"," &gt;₹500)"))</f>
        <v xml:space="preserve"> &gt;₹500)</v>
      </c>
      <c r="N1263" s="36">
        <v>9999</v>
      </c>
      <c r="O1263" s="36" t="str">
        <f>IF(AmazonProductData[[#This Row],[Discount_percentage]]&gt;=0.5,"50% or More","Less Than 50%")</f>
        <v>Less Than 50%</v>
      </c>
      <c r="P1263" s="27">
        <v>0.21</v>
      </c>
      <c r="Q1263" s="32" t="str">
        <f>IF(AmazonProductData[[#This Row],[Rating]]&lt;3,"Good",IF(AmazonProductData[[#This Row],[Rating]]&lt;=3.9,"Very Good","Excellent"))</f>
        <v>Excellent</v>
      </c>
      <c r="R1263" s="32">
        <f>AmazonProductData[[#This Row],[Rating]]*AmazonProductData[[#This Row],[Rating_count]]</f>
        <v>5916.8</v>
      </c>
      <c r="S1263" s="17">
        <v>4.3</v>
      </c>
      <c r="T1263" s="17">
        <f>AmazonProductData[[#This Row],[Actual_price]]*AmazonProductData[[#This Row],[Rating_count]]</f>
        <v>13758624</v>
      </c>
      <c r="U1263" s="17" t="str">
        <f>IF(AmazonProductData[[#This Row],[Rating_count]]&lt;1000,"Less than 1k Reviews","More than 1k Reviews")</f>
        <v>More than 1k Reviews</v>
      </c>
      <c r="V1263" s="20">
        <v>1376</v>
      </c>
      <c r="W1263" s="1" t="s">
        <v>3384</v>
      </c>
      <c r="X1263" s="1" t="s">
        <v>4578</v>
      </c>
      <c r="Y1263" s="1" t="s">
        <v>5772</v>
      </c>
      <c r="Z1263" s="1" t="s">
        <v>6966</v>
      </c>
      <c r="AA1263" s="1" t="s">
        <v>8160</v>
      </c>
      <c r="AB1263" s="1" t="s">
        <v>9367</v>
      </c>
      <c r="AC1263" s="2" t="s">
        <v>10716</v>
      </c>
      <c r="AD1263" s="4" t="s">
        <v>12150</v>
      </c>
    </row>
    <row r="1264" spans="1:30" x14ac:dyDescent="0.35">
      <c r="A1264" s="3" t="s">
        <v>1249</v>
      </c>
      <c r="B1264" s="3" t="str">
        <f>PROPER(AmazonProductData[[#This Row],[P_edit_3]])</f>
        <v>Candes Blowhot All In</v>
      </c>
      <c r="C1264" s="3" t="str">
        <f>SUBSTITUTE(AmazonProductData[[#This Row],[P_edit_2]],"/","")</f>
        <v>Candes BlowHot All in</v>
      </c>
      <c r="D1264" s="3" t="str">
        <f>SUBSTITUTE(AmazonProductData[[#This Row],[P_edit_1]],"!!","")</f>
        <v>Candes BlowHot All in</v>
      </c>
      <c r="E1264" s="3" t="str">
        <f>LEFT(AmazonProductData[[#This Row],[product_name-original]],FIND("~",SUBSTITUTE(AmazonProductData[[#This Row],[product_name-original]]," ","~",4))-1)</f>
        <v>Candes BlowHot All in</v>
      </c>
      <c r="F1264" s="1" t="s">
        <v>2586</v>
      </c>
      <c r="G1264" s="1" t="str">
        <f>LEFT(AmazonProductData[[#This Row],[category-orginal]],FIND("|",AmazonProductData[[#This Row],[category-orginal]]))</f>
        <v>Home&amp;Kitchen|</v>
      </c>
      <c r="H1264" s="1" t="str">
        <f>SUBSTITUTE(AmazonProductData[[#This Row],[category-old3]], "OfficeProducts", "Office Products")</f>
        <v>Home &amp; Kitchen</v>
      </c>
      <c r="I1264" s="1" t="str">
        <f>SUBSTITUTE(AmazonProductData[[#This Row],[Category2]], "&amp;", " &amp; ")</f>
        <v>Home &amp; Kitchen</v>
      </c>
      <c r="J1264" s="1" t="str">
        <f>SUBSTITUTE(AmazonProductData[[#This Row],[category-old2]],"|","")</f>
        <v>Home&amp;Kitchen</v>
      </c>
      <c r="K1264" s="1" t="s">
        <v>2832</v>
      </c>
      <c r="L1264" s="13">
        <v>1090</v>
      </c>
      <c r="M1264" s="13" t="str">
        <f>IF(AmazonProductData[[#This Row],[Actual_price]]&lt;200,"₹200",IF(AmazonProductData[[#This Row],[Actual_price]]&lt;=500,"₹200–₹500"," &gt;₹500)"))</f>
        <v xml:space="preserve"> &gt;₹500)</v>
      </c>
      <c r="N1264" s="36">
        <v>2999</v>
      </c>
      <c r="O1264" s="36" t="str">
        <f>IF(AmazonProductData[[#This Row],[Discount_percentage]]&gt;=0.5,"50% or More","Less Than 50%")</f>
        <v>50% or More</v>
      </c>
      <c r="P1264" s="27">
        <v>0.64</v>
      </c>
      <c r="Q1264" s="32" t="str">
        <f>IF(AmazonProductData[[#This Row],[Rating]]&lt;3,"Good",IF(AmazonProductData[[#This Row],[Rating]]&lt;=3.9,"Very Good","Excellent"))</f>
        <v>Very Good</v>
      </c>
      <c r="R1264" s="32">
        <f>AmazonProductData[[#This Row],[Rating]]*AmazonProductData[[#This Row],[Rating_count]]</f>
        <v>199.5</v>
      </c>
      <c r="S1264" s="17">
        <v>3.5</v>
      </c>
      <c r="T1264" s="17">
        <f>AmazonProductData[[#This Row],[Actual_price]]*AmazonProductData[[#This Row],[Rating_count]]</f>
        <v>170943</v>
      </c>
      <c r="U1264" s="17" t="str">
        <f>IF(AmazonProductData[[#This Row],[Rating_count]]&lt;1000,"Less than 1k Reviews","More than 1k Reviews")</f>
        <v>Less than 1k Reviews</v>
      </c>
      <c r="V1264" s="20">
        <v>57</v>
      </c>
      <c r="W1264" s="1" t="s">
        <v>4091</v>
      </c>
      <c r="X1264" s="1" t="s">
        <v>5284</v>
      </c>
      <c r="Y1264" s="1" t="s">
        <v>6478</v>
      </c>
      <c r="Z1264" s="1" t="s">
        <v>7672</v>
      </c>
      <c r="AA1264" s="1" t="s">
        <v>8866</v>
      </c>
      <c r="AB1264" s="1" t="s">
        <v>10078</v>
      </c>
      <c r="AC1264" s="2" t="s">
        <v>11491</v>
      </c>
      <c r="AD1264" s="4" t="s">
        <v>12955</v>
      </c>
    </row>
    <row r="1265" spans="1:30" hidden="1" x14ac:dyDescent="0.35">
      <c r="A1265" s="3" t="s">
        <v>1135</v>
      </c>
      <c r="B1265" s="3" t="str">
        <f>PROPER(AmazonProductData[[#This Row],[P_edit_3]])</f>
        <v>Agaro Ace 1600 Watts,</v>
      </c>
      <c r="C1265" s="3" t="str">
        <f>SUBSTITUTE(AmazonProductData[[#This Row],[P_edit_2]],"/","")</f>
        <v>AGARO Ace 1600 Watts,</v>
      </c>
      <c r="D1265" s="3" t="str">
        <f>SUBSTITUTE(AmazonProductData[[#This Row],[P_edit_1]],"!!","")</f>
        <v>AGARO Ace 1600 Watts,</v>
      </c>
      <c r="E1265" s="3" t="str">
        <f>LEFT(AmazonProductData[[#This Row],[product_name-original]],FIND("~",SUBSTITUTE(AmazonProductData[[#This Row],[product_name-original]]," ","~",4))-1)</f>
        <v>AGARO Ace 1600 Watts,</v>
      </c>
      <c r="F1265" s="1" t="s">
        <v>2472</v>
      </c>
      <c r="G1265" s="1" t="str">
        <f>LEFT(AmazonProductData[[#This Row],[category-orginal]],FIND("|",AmazonProductData[[#This Row],[category-orginal]]))</f>
        <v>Home&amp;Kitchen|</v>
      </c>
      <c r="H1265" s="1" t="str">
        <f>SUBSTITUTE(AmazonProductData[[#This Row],[category-old3]], "OfficeProducts", "Office Products")</f>
        <v>Home &amp; Kitchen</v>
      </c>
      <c r="I1265" s="1" t="str">
        <f>SUBSTITUTE(AmazonProductData[[#This Row],[Category2]], "&amp;", " &amp; ")</f>
        <v>Home &amp; Kitchen</v>
      </c>
      <c r="J1265" s="1" t="str">
        <f>SUBSTITUTE(AmazonProductData[[#This Row],[category-old2]],"|","")</f>
        <v>Home&amp;Kitchen</v>
      </c>
      <c r="K1265" s="1" t="s">
        <v>2868</v>
      </c>
      <c r="L1265" s="13">
        <v>6236</v>
      </c>
      <c r="M1265" s="13" t="str">
        <f>IF(AmazonProductData[[#This Row],[Actual_price]]&lt;200,"₹200",IF(AmazonProductData[[#This Row],[Actual_price]]&lt;=500,"₹200–₹500"," &gt;₹500)"))</f>
        <v xml:space="preserve"> &gt;₹500)</v>
      </c>
      <c r="N1265" s="36">
        <v>9999</v>
      </c>
      <c r="O1265" s="36" t="str">
        <f>IF(AmazonProductData[[#This Row],[Discount_percentage]]&gt;=0.5,"50% or More","Less Than 50%")</f>
        <v>Less Than 50%</v>
      </c>
      <c r="P1265" s="27">
        <v>0.38</v>
      </c>
      <c r="Q1265" s="32" t="str">
        <f>IF(AmazonProductData[[#This Row],[Rating]]&lt;3,"Good",IF(AmazonProductData[[#This Row],[Rating]]&lt;=3.9,"Very Good","Excellent"))</f>
        <v>Excellent</v>
      </c>
      <c r="R1265" s="32">
        <f>AmazonProductData[[#This Row],[Rating]]*AmazonProductData[[#This Row],[Rating_count]]</f>
        <v>14563.199999999999</v>
      </c>
      <c r="S1265" s="17">
        <v>4.0999999999999996</v>
      </c>
      <c r="T1265" s="17">
        <f>AmazonProductData[[#This Row],[Actual_price]]*AmazonProductData[[#This Row],[Rating_count]]</f>
        <v>35516448</v>
      </c>
      <c r="U1265" s="17" t="str">
        <f>IF(AmazonProductData[[#This Row],[Rating_count]]&lt;1000,"Less than 1k Reviews","More than 1k Reviews")</f>
        <v>More than 1k Reviews</v>
      </c>
      <c r="V1265" s="20">
        <v>3552</v>
      </c>
      <c r="W1265" s="1" t="s">
        <v>3978</v>
      </c>
      <c r="X1265" s="1" t="s">
        <v>5170</v>
      </c>
      <c r="Y1265" s="1" t="s">
        <v>6364</v>
      </c>
      <c r="Z1265" s="1" t="s">
        <v>7558</v>
      </c>
      <c r="AA1265" s="1" t="s">
        <v>8752</v>
      </c>
      <c r="AB1265" s="1" t="s">
        <v>9964</v>
      </c>
      <c r="AC1265" s="2" t="s">
        <v>11377</v>
      </c>
      <c r="AD1265" s="4" t="s">
        <v>12841</v>
      </c>
    </row>
    <row r="1266" spans="1:30" x14ac:dyDescent="0.35">
      <c r="A1266" s="3" t="s">
        <v>1097</v>
      </c>
      <c r="B1266" s="3" t="str">
        <f>PROPER(AmazonProductData[[#This Row],[P_edit_3]])</f>
        <v>Royal Step Portable Electric</v>
      </c>
      <c r="C1266" s="3" t="str">
        <f>SUBSTITUTE(AmazonProductData[[#This Row],[P_edit_2]],"/","")</f>
        <v>ROYAL STEP Portable Electric</v>
      </c>
      <c r="D1266" s="3" t="str">
        <f>SUBSTITUTE(AmazonProductData[[#This Row],[P_edit_1]],"!!","")</f>
        <v>ROYAL STEP Portable Electric</v>
      </c>
      <c r="E1266" s="3" t="str">
        <f>LEFT(AmazonProductData[[#This Row],[product_name-original]],FIND("~",SUBSTITUTE(AmazonProductData[[#This Row],[product_name-original]]," ","~",4))-1)</f>
        <v>ROYAL STEP Portable Electric</v>
      </c>
      <c r="F1266" s="1" t="s">
        <v>2434</v>
      </c>
      <c r="G1266" s="1" t="str">
        <f>LEFT(AmazonProductData[[#This Row],[category-orginal]],FIND("|",AmazonProductData[[#This Row],[category-orginal]]))</f>
        <v>Home&amp;Kitchen|</v>
      </c>
      <c r="H1266" s="1" t="str">
        <f>SUBSTITUTE(AmazonProductData[[#This Row],[category-old3]], "OfficeProducts", "Office Products")</f>
        <v>Home &amp; Kitchen</v>
      </c>
      <c r="I1266" s="1" t="str">
        <f>SUBSTITUTE(AmazonProductData[[#This Row],[Category2]], "&amp;", " &amp; ")</f>
        <v>Home &amp; Kitchen</v>
      </c>
      <c r="J1266" s="1" t="str">
        <f>SUBSTITUTE(AmazonProductData[[#This Row],[category-old2]],"|","")</f>
        <v>Home&amp;Kitchen</v>
      </c>
      <c r="K1266" s="1" t="s">
        <v>2848</v>
      </c>
      <c r="L1266" s="13">
        <v>499</v>
      </c>
      <c r="M1266" s="13" t="str">
        <f>IF(AmazonProductData[[#This Row],[Actual_price]]&lt;200,"₹200",IF(AmazonProductData[[#This Row],[Actual_price]]&lt;=500,"₹200–₹500"," &gt;₹500)"))</f>
        <v xml:space="preserve"> &gt;₹500)</v>
      </c>
      <c r="N1266" s="36">
        <v>2199</v>
      </c>
      <c r="O1266" s="36" t="str">
        <f>IF(AmazonProductData[[#This Row],[Discount_percentage]]&gt;=0.5,"50% or More","Less Than 50%")</f>
        <v>50% or More</v>
      </c>
      <c r="P1266" s="27">
        <v>0.77</v>
      </c>
      <c r="Q1266" s="32" t="str">
        <f>IF(AmazonProductData[[#This Row],[Rating]]&lt;3,"Good",IF(AmazonProductData[[#This Row],[Rating]]&lt;=3.9,"Very Good","Excellent"))</f>
        <v>Very Good</v>
      </c>
      <c r="R1266" s="32">
        <f>AmazonProductData[[#This Row],[Rating]]*AmazonProductData[[#This Row],[Rating_count]]</f>
        <v>196.10000000000002</v>
      </c>
      <c r="S1266" s="17">
        <v>3.7</v>
      </c>
      <c r="T1266" s="17">
        <f>AmazonProductData[[#This Row],[Actual_price]]*AmazonProductData[[#This Row],[Rating_count]]</f>
        <v>116547</v>
      </c>
      <c r="U1266" s="17" t="str">
        <f>IF(AmazonProductData[[#This Row],[Rating_count]]&lt;1000,"Less than 1k Reviews","More than 1k Reviews")</f>
        <v>Less than 1k Reviews</v>
      </c>
      <c r="V1266" s="20">
        <v>53</v>
      </c>
      <c r="W1266" s="1" t="s">
        <v>3940</v>
      </c>
      <c r="X1266" s="1" t="s">
        <v>5132</v>
      </c>
      <c r="Y1266" s="1" t="s">
        <v>6326</v>
      </c>
      <c r="Z1266" s="1" t="s">
        <v>7520</v>
      </c>
      <c r="AA1266" s="1" t="s">
        <v>8714</v>
      </c>
      <c r="AB1266" s="1" t="s">
        <v>9926</v>
      </c>
      <c r="AC1266" s="2" t="s">
        <v>11340</v>
      </c>
      <c r="AD1266" s="4" t="s">
        <v>12803</v>
      </c>
    </row>
    <row r="1267" spans="1:30" hidden="1" x14ac:dyDescent="0.35">
      <c r="A1267" s="3" t="s">
        <v>780</v>
      </c>
      <c r="B1267" s="3" t="str">
        <f>PROPER(AmazonProductData[[#This Row],[P_edit_3]])</f>
        <v>Fire-Boltt Ring Pro Bluetooth</v>
      </c>
      <c r="C1267" s="3" t="str">
        <f>SUBSTITUTE(AmazonProductData[[#This Row],[P_edit_2]],"/","")</f>
        <v>Fire-Boltt Ring Pro Bluetooth</v>
      </c>
      <c r="D1267" s="3" t="str">
        <f>SUBSTITUTE(AmazonProductData[[#This Row],[P_edit_1]],"!!","")</f>
        <v>Fire-Boltt Ring Pro Bluetooth</v>
      </c>
      <c r="E1267" s="3" t="str">
        <f>LEFT(AmazonProductData[[#This Row],[product_name-original]],FIND("~",SUBSTITUTE(AmazonProductData[[#This Row],[product_name-original]]," ","~",4))-1)</f>
        <v>Fire-Boltt Ring Pro Bluetooth</v>
      </c>
      <c r="F1267" s="1" t="s">
        <v>2117</v>
      </c>
      <c r="G1267" s="1" t="str">
        <f>LEFT(AmazonProductData[[#This Row],[category-orginal]],FIND("|",AmazonProductData[[#This Row],[category-orginal]]))</f>
        <v>Electronics|</v>
      </c>
      <c r="H1267" s="1" t="str">
        <f>SUBSTITUTE(AmazonProductData[[#This Row],[category-old3]], "OfficeProducts", "Office Products")</f>
        <v>Electronics</v>
      </c>
      <c r="I1267" s="1" t="str">
        <f>SUBSTITUTE(AmazonProductData[[#This Row],[Category2]], "&amp;", " &amp; ")</f>
        <v>Electronics</v>
      </c>
      <c r="J1267" s="1" t="str">
        <f>SUBSTITUTE(AmazonProductData[[#This Row],[category-old2]],"|","")</f>
        <v>Electronics</v>
      </c>
      <c r="K1267" s="1" t="s">
        <v>2707</v>
      </c>
      <c r="L1267" s="13">
        <v>2499</v>
      </c>
      <c r="M1267" s="13" t="str">
        <f>IF(AmazonProductData[[#This Row],[Actual_price]]&lt;200,"₹200",IF(AmazonProductData[[#This Row],[Actual_price]]&lt;=500,"₹200–₹500"," &gt;₹500)"))</f>
        <v xml:space="preserve"> &gt;₹500)</v>
      </c>
      <c r="N1267" s="36">
        <v>9999</v>
      </c>
      <c r="O1267" s="36" t="str">
        <f>IF(AmazonProductData[[#This Row],[Discount_percentage]]&gt;=0.5,"50% or More","Less Than 50%")</f>
        <v>50% or More</v>
      </c>
      <c r="P1267" s="27">
        <v>0.75</v>
      </c>
      <c r="Q1267" s="32" t="str">
        <f>IF(AmazonProductData[[#This Row],[Rating]]&lt;3,"Good",IF(AmazonProductData[[#This Row],[Rating]]&lt;=3.9,"Very Good","Excellent"))</f>
        <v>Excellent</v>
      </c>
      <c r="R1267" s="32">
        <f>AmazonProductData[[#This Row],[Rating]]*AmazonProductData[[#This Row],[Rating_count]]</f>
        <v>36360</v>
      </c>
      <c r="S1267" s="17">
        <v>4</v>
      </c>
      <c r="T1267" s="17">
        <f>AmazonProductData[[#This Row],[Actual_price]]*AmazonProductData[[#This Row],[Rating_count]]</f>
        <v>90890910</v>
      </c>
      <c r="U1267" s="17" t="str">
        <f>IF(AmazonProductData[[#This Row],[Rating_count]]&lt;1000,"Less than 1k Reviews","More than 1k Reviews")</f>
        <v>More than 1k Reviews</v>
      </c>
      <c r="V1267" s="20">
        <v>9090</v>
      </c>
      <c r="W1267" s="1" t="s">
        <v>3626</v>
      </c>
      <c r="X1267" s="1" t="s">
        <v>4819</v>
      </c>
      <c r="Y1267" s="1" t="s">
        <v>6013</v>
      </c>
      <c r="Z1267" s="1" t="s">
        <v>7207</v>
      </c>
      <c r="AA1267" s="1" t="s">
        <v>8401</v>
      </c>
      <c r="AB1267" s="1" t="s">
        <v>9611</v>
      </c>
      <c r="AC1267" s="2" t="s">
        <v>11005</v>
      </c>
      <c r="AD1267" s="4" t="s">
        <v>12457</v>
      </c>
    </row>
    <row r="1268" spans="1:30" hidden="1" x14ac:dyDescent="0.35">
      <c r="A1268" s="3" t="s">
        <v>457</v>
      </c>
      <c r="B1268" s="3" t="str">
        <f>PROPER(AmazonProductData[[#This Row],[P_edit_3]])</f>
        <v>Fire-Boltt Ring 3 Smart</v>
      </c>
      <c r="C1268" s="3" t="str">
        <f>SUBSTITUTE(AmazonProductData[[#This Row],[P_edit_2]],"/","")</f>
        <v>Fire-Boltt Ring 3 Smart</v>
      </c>
      <c r="D1268" s="3" t="str">
        <f>SUBSTITUTE(AmazonProductData[[#This Row],[P_edit_1]],"!!","")</f>
        <v>Fire-Boltt Ring 3 Smart</v>
      </c>
      <c r="E1268" s="3" t="str">
        <f>LEFT(AmazonProductData[[#This Row],[product_name-original]],FIND("~",SUBSTITUTE(AmazonProductData[[#This Row],[product_name-original]]," ","~",4))-1)</f>
        <v>Fire-Boltt Ring 3 Smart</v>
      </c>
      <c r="F1268" s="1" t="s">
        <v>1799</v>
      </c>
      <c r="G1268" s="1" t="str">
        <f>LEFT(AmazonProductData[[#This Row],[category-orginal]],FIND("|",AmazonProductData[[#This Row],[category-orginal]]))</f>
        <v>Electronics|</v>
      </c>
      <c r="H1268" s="1" t="str">
        <f>SUBSTITUTE(AmazonProductData[[#This Row],[category-old3]], "OfficeProducts", "Office Products")</f>
        <v>Electronics</v>
      </c>
      <c r="I1268" s="1" t="str">
        <f>SUBSTITUTE(AmazonProductData[[#This Row],[Category2]], "&amp;", " &amp; ")</f>
        <v>Electronics</v>
      </c>
      <c r="J1268" s="1" t="str">
        <f>SUBSTITUTE(AmazonProductData[[#This Row],[category-old2]],"|","")</f>
        <v>Electronics</v>
      </c>
      <c r="K1268" s="1" t="s">
        <v>2707</v>
      </c>
      <c r="L1268" s="13">
        <v>2999</v>
      </c>
      <c r="M1268" s="13" t="str">
        <f>IF(AmazonProductData[[#This Row],[Actual_price]]&lt;200,"₹200",IF(AmazonProductData[[#This Row],[Actual_price]]&lt;=500,"₹200–₹500"," &gt;₹500)"))</f>
        <v xml:space="preserve"> &gt;₹500)</v>
      </c>
      <c r="N1268" s="36">
        <v>9999</v>
      </c>
      <c r="O1268" s="36" t="str">
        <f>IF(AmazonProductData[[#This Row],[Discount_percentage]]&gt;=0.5,"50% or More","Less Than 50%")</f>
        <v>50% or More</v>
      </c>
      <c r="P1268" s="27">
        <v>0.7</v>
      </c>
      <c r="Q1268" s="32" t="str">
        <f>IF(AmazonProductData[[#This Row],[Rating]]&lt;3,"Good",IF(AmazonProductData[[#This Row],[Rating]]&lt;=3.9,"Very Good","Excellent"))</f>
        <v>Excellent</v>
      </c>
      <c r="R1268" s="32">
        <f>AmazonProductData[[#This Row],[Rating]]*AmazonProductData[[#This Row],[Rating_count]]</f>
        <v>87691.8</v>
      </c>
      <c r="S1268" s="17">
        <v>4.2</v>
      </c>
      <c r="T1268" s="17">
        <f>AmazonProductData[[#This Row],[Actual_price]]*AmazonProductData[[#This Row],[Rating_count]]</f>
        <v>208769121</v>
      </c>
      <c r="U1268" s="17" t="str">
        <f>IF(AmazonProductData[[#This Row],[Rating_count]]&lt;1000,"Less than 1k Reviews","More than 1k Reviews")</f>
        <v>More than 1k Reviews</v>
      </c>
      <c r="V1268" s="20">
        <v>20879</v>
      </c>
      <c r="W1268" s="1" t="s">
        <v>3315</v>
      </c>
      <c r="X1268" s="1" t="s">
        <v>4524</v>
      </c>
      <c r="Y1268" s="1" t="s">
        <v>5718</v>
      </c>
      <c r="Z1268" s="1" t="s">
        <v>6912</v>
      </c>
      <c r="AA1268" s="1" t="s">
        <v>8106</v>
      </c>
      <c r="AB1268" s="1" t="s">
        <v>9313</v>
      </c>
      <c r="AC1268" s="2" t="s">
        <v>10638</v>
      </c>
      <c r="AD1268" s="4" t="s">
        <v>12066</v>
      </c>
    </row>
    <row r="1269" spans="1:30" hidden="1" x14ac:dyDescent="0.35">
      <c r="A1269" s="3" t="s">
        <v>457</v>
      </c>
      <c r="B1269" s="3" t="str">
        <f>PROPER(AmazonProductData[[#This Row],[P_edit_3]])</f>
        <v>Fire-Boltt Ring 3 Smart</v>
      </c>
      <c r="C1269" s="3" t="str">
        <f>SUBSTITUTE(AmazonProductData[[#This Row],[P_edit_2]],"/","")</f>
        <v>Fire-Boltt Ring 3 Smart</v>
      </c>
      <c r="D1269" s="3" t="str">
        <f>SUBSTITUTE(AmazonProductData[[#This Row],[P_edit_1]],"!!","")</f>
        <v>Fire-Boltt Ring 3 Smart</v>
      </c>
      <c r="E1269" s="3" t="str">
        <f>LEFT(AmazonProductData[[#This Row],[product_name-original]],FIND("~",SUBSTITUTE(AmazonProductData[[#This Row],[product_name-original]]," ","~",4))-1)</f>
        <v>Fire-Boltt Ring 3 Smart</v>
      </c>
      <c r="F1269" s="1" t="s">
        <v>1799</v>
      </c>
      <c r="G1269" s="1" t="str">
        <f>LEFT(AmazonProductData[[#This Row],[category-orginal]],FIND("|",AmazonProductData[[#This Row],[category-orginal]]))</f>
        <v>Electronics|</v>
      </c>
      <c r="H1269" s="1" t="str">
        <f>SUBSTITUTE(AmazonProductData[[#This Row],[category-old3]], "OfficeProducts", "Office Products")</f>
        <v>Electronics</v>
      </c>
      <c r="I1269" s="1" t="str">
        <f>SUBSTITUTE(AmazonProductData[[#This Row],[Category2]], "&amp;", " &amp; ")</f>
        <v>Electronics</v>
      </c>
      <c r="J1269" s="1" t="str">
        <f>SUBSTITUTE(AmazonProductData[[#This Row],[category-old2]],"|","")</f>
        <v>Electronics</v>
      </c>
      <c r="K1269" s="1" t="s">
        <v>2707</v>
      </c>
      <c r="L1269" s="13">
        <v>2999</v>
      </c>
      <c r="M1269" s="13" t="str">
        <f>IF(AmazonProductData[[#This Row],[Actual_price]]&lt;200,"₹200",IF(AmazonProductData[[#This Row],[Actual_price]]&lt;=500,"₹200–₹500"," &gt;₹500)"))</f>
        <v xml:space="preserve"> &gt;₹500)</v>
      </c>
      <c r="N1269" s="36">
        <v>9999</v>
      </c>
      <c r="O1269" s="36" t="str">
        <f>IF(AmazonProductData[[#This Row],[Discount_percentage]]&gt;=0.5,"50% or More","Less Than 50%")</f>
        <v>50% or More</v>
      </c>
      <c r="P1269" s="27">
        <v>0.7</v>
      </c>
      <c r="Q1269" s="32" t="str">
        <f>IF(AmazonProductData[[#This Row],[Rating]]&lt;3,"Good",IF(AmazonProductData[[#This Row],[Rating]]&lt;=3.9,"Very Good","Excellent"))</f>
        <v>Excellent</v>
      </c>
      <c r="R1269" s="32">
        <f>AmazonProductData[[#This Row],[Rating]]*AmazonProductData[[#This Row],[Rating_count]]</f>
        <v>87700.2</v>
      </c>
      <c r="S1269" s="17">
        <v>4.2</v>
      </c>
      <c r="T1269" s="17">
        <f>AmazonProductData[[#This Row],[Actual_price]]*AmazonProductData[[#This Row],[Rating_count]]</f>
        <v>208789119</v>
      </c>
      <c r="U1269" s="17" t="str">
        <f>IF(AmazonProductData[[#This Row],[Rating_count]]&lt;1000,"Less than 1k Reviews","More than 1k Reviews")</f>
        <v>More than 1k Reviews</v>
      </c>
      <c r="V1269" s="20">
        <v>20881</v>
      </c>
      <c r="W1269" s="1" t="s">
        <v>3315</v>
      </c>
      <c r="X1269" s="1" t="s">
        <v>4524</v>
      </c>
      <c r="Y1269" s="1" t="s">
        <v>5718</v>
      </c>
      <c r="Z1269" s="1" t="s">
        <v>6912</v>
      </c>
      <c r="AA1269" s="1" t="s">
        <v>8106</v>
      </c>
      <c r="AB1269" s="1" t="s">
        <v>9313</v>
      </c>
      <c r="AC1269" s="2" t="s">
        <v>10853</v>
      </c>
      <c r="AD1269" s="4" t="s">
        <v>12296</v>
      </c>
    </row>
    <row r="1270" spans="1:30" hidden="1" x14ac:dyDescent="0.35">
      <c r="A1270" s="3" t="s">
        <v>496</v>
      </c>
      <c r="B1270" s="3" t="str">
        <f>PROPER(AmazonProductData[[#This Row],[P_edit_3]])</f>
        <v>Fire-Boltt Ninja 3 Smartwatch</v>
      </c>
      <c r="C1270" s="3" t="str">
        <f>SUBSTITUTE(AmazonProductData[[#This Row],[P_edit_2]],"/","")</f>
        <v>Fire-Boltt Ninja 3 Smartwatch</v>
      </c>
      <c r="D1270" s="3" t="str">
        <f>SUBSTITUTE(AmazonProductData[[#This Row],[P_edit_1]],"!!","")</f>
        <v>Fire-Boltt Ninja 3 Smartwatch</v>
      </c>
      <c r="E1270" s="3" t="str">
        <f>LEFT(AmazonProductData[[#This Row],[product_name-original]],FIND("~",SUBSTITUTE(AmazonProductData[[#This Row],[product_name-original]]," ","~",4))-1)</f>
        <v>Fire-Boltt Ninja 3 Smartwatch</v>
      </c>
      <c r="F1270" s="1" t="s">
        <v>1835</v>
      </c>
      <c r="G1270" s="1" t="str">
        <f>LEFT(AmazonProductData[[#This Row],[category-orginal]],FIND("|",AmazonProductData[[#This Row],[category-orginal]]))</f>
        <v>Electronics|</v>
      </c>
      <c r="H1270" s="1" t="str">
        <f>SUBSTITUTE(AmazonProductData[[#This Row],[category-old3]], "OfficeProducts", "Office Products")</f>
        <v>Electronics</v>
      </c>
      <c r="I1270" s="1" t="str">
        <f>SUBSTITUTE(AmazonProductData[[#This Row],[Category2]], "&amp;", " &amp; ")</f>
        <v>Electronics</v>
      </c>
      <c r="J1270" s="1" t="str">
        <f>SUBSTITUTE(AmazonProductData[[#This Row],[category-old2]],"|","")</f>
        <v>Electronics</v>
      </c>
      <c r="K1270" s="1" t="s">
        <v>2707</v>
      </c>
      <c r="L1270" s="13">
        <v>1499</v>
      </c>
      <c r="M1270" s="13" t="str">
        <f>IF(AmazonProductData[[#This Row],[Actual_price]]&lt;200,"₹200",IF(AmazonProductData[[#This Row],[Actual_price]]&lt;=500,"₹200–₹500"," &gt;₹500)"))</f>
        <v xml:space="preserve"> &gt;₹500)</v>
      </c>
      <c r="N1270" s="36">
        <v>9999</v>
      </c>
      <c r="O1270" s="36" t="str">
        <f>IF(AmazonProductData[[#This Row],[Discount_percentage]]&gt;=0.5,"50% or More","Less Than 50%")</f>
        <v>50% or More</v>
      </c>
      <c r="P1270" s="27">
        <v>0.85</v>
      </c>
      <c r="Q1270" s="32" t="str">
        <f>IF(AmazonProductData[[#This Row],[Rating]]&lt;3,"Good",IF(AmazonProductData[[#This Row],[Rating]]&lt;=3.9,"Very Good","Excellent"))</f>
        <v>Excellent</v>
      </c>
      <c r="R1270" s="32">
        <f>AmazonProductData[[#This Row],[Rating]]*AmazonProductData[[#This Row],[Rating_count]]</f>
        <v>95079.6</v>
      </c>
      <c r="S1270" s="17">
        <v>4.2</v>
      </c>
      <c r="T1270" s="17">
        <f>AmazonProductData[[#This Row],[Actual_price]]*AmazonProductData[[#This Row],[Rating_count]]</f>
        <v>226357362</v>
      </c>
      <c r="U1270" s="17" t="str">
        <f>IF(AmazonProductData[[#This Row],[Rating_count]]&lt;1000,"Less than 1k Reviews","More than 1k Reviews")</f>
        <v>More than 1k Reviews</v>
      </c>
      <c r="V1270" s="20">
        <v>22638</v>
      </c>
      <c r="W1270" s="1" t="s">
        <v>3347</v>
      </c>
      <c r="X1270" s="1" t="s">
        <v>4466</v>
      </c>
      <c r="Y1270" s="1" t="s">
        <v>5660</v>
      </c>
      <c r="Z1270" s="1" t="s">
        <v>6854</v>
      </c>
      <c r="AA1270" s="1" t="s">
        <v>8048</v>
      </c>
      <c r="AB1270" s="1" t="s">
        <v>9252</v>
      </c>
      <c r="AC1270" s="2" t="s">
        <v>10677</v>
      </c>
      <c r="AD1270" s="4" t="s">
        <v>12109</v>
      </c>
    </row>
    <row r="1271" spans="1:30" hidden="1" x14ac:dyDescent="0.35">
      <c r="A1271" s="3" t="s">
        <v>335</v>
      </c>
      <c r="B1271" s="3" t="str">
        <f>PROPER(AmazonProductData[[#This Row],[P_edit_3]])</f>
        <v>Fire-Boltt Phoenix Smart Watch</v>
      </c>
      <c r="C1271" s="3" t="str">
        <f>SUBSTITUTE(AmazonProductData[[#This Row],[P_edit_2]],"/","")</f>
        <v>Fire-Boltt Phoenix Smart Watch</v>
      </c>
      <c r="D1271" s="3" t="str">
        <f>SUBSTITUTE(AmazonProductData[[#This Row],[P_edit_1]],"!!","")</f>
        <v>Fire-Boltt Phoenix Smart Watch</v>
      </c>
      <c r="E1271" s="3" t="str">
        <f>LEFT(AmazonProductData[[#This Row],[product_name-original]],FIND("~",SUBSTITUTE(AmazonProductData[[#This Row],[product_name-original]]," ","~",4))-1)</f>
        <v>Fire-Boltt Phoenix Smart Watch</v>
      </c>
      <c r="F1271" s="1" t="s">
        <v>1684</v>
      </c>
      <c r="G1271" s="1" t="str">
        <f>LEFT(AmazonProductData[[#This Row],[category-orginal]],FIND("|",AmazonProductData[[#This Row],[category-orginal]]))</f>
        <v>Electronics|</v>
      </c>
      <c r="H1271" s="1" t="str">
        <f>SUBSTITUTE(AmazonProductData[[#This Row],[category-old3]], "OfficeProducts", "Office Products")</f>
        <v>Electronics</v>
      </c>
      <c r="I1271" s="1" t="str">
        <f>SUBSTITUTE(AmazonProductData[[#This Row],[Category2]], "&amp;", " &amp; ")</f>
        <v>Electronics</v>
      </c>
      <c r="J1271" s="1" t="str">
        <f>SUBSTITUTE(AmazonProductData[[#This Row],[category-old2]],"|","")</f>
        <v>Electronics</v>
      </c>
      <c r="K1271" s="1" t="s">
        <v>2707</v>
      </c>
      <c r="L1271" s="13">
        <v>1998</v>
      </c>
      <c r="M1271" s="13" t="str">
        <f>IF(AmazonProductData[[#This Row],[Actual_price]]&lt;200,"₹200",IF(AmazonProductData[[#This Row],[Actual_price]]&lt;=500,"₹200–₹500"," &gt;₹500)"))</f>
        <v xml:space="preserve"> &gt;₹500)</v>
      </c>
      <c r="N1271" s="36">
        <v>9999</v>
      </c>
      <c r="O1271" s="36" t="str">
        <f>IF(AmazonProductData[[#This Row],[Discount_percentage]]&gt;=0.5,"50% or More","Less Than 50%")</f>
        <v>50% or More</v>
      </c>
      <c r="P1271" s="27">
        <v>0.8</v>
      </c>
      <c r="Q1271" s="32" t="str">
        <f>IF(AmazonProductData[[#This Row],[Rating]]&lt;3,"Good",IF(AmazonProductData[[#This Row],[Rating]]&lt;=3.9,"Very Good","Excellent"))</f>
        <v>Excellent</v>
      </c>
      <c r="R1271" s="32">
        <f>AmazonProductData[[#This Row],[Rating]]*AmazonProductData[[#This Row],[Rating_count]]</f>
        <v>119092.79999999999</v>
      </c>
      <c r="S1271" s="17">
        <v>4.3</v>
      </c>
      <c r="T1271" s="17">
        <f>AmazonProductData[[#This Row],[Actual_price]]*AmazonProductData[[#This Row],[Rating_count]]</f>
        <v>276932304</v>
      </c>
      <c r="U1271" s="17" t="str">
        <f>IF(AmazonProductData[[#This Row],[Rating_count]]&lt;1000,"Less than 1k Reviews","More than 1k Reviews")</f>
        <v>More than 1k Reviews</v>
      </c>
      <c r="V1271" s="20">
        <v>27696</v>
      </c>
      <c r="W1271" s="1" t="s">
        <v>3216</v>
      </c>
      <c r="X1271" s="1" t="s">
        <v>4447</v>
      </c>
      <c r="Y1271" s="1" t="s">
        <v>5641</v>
      </c>
      <c r="Z1271" s="1" t="s">
        <v>6835</v>
      </c>
      <c r="AA1271" s="1" t="s">
        <v>8029</v>
      </c>
      <c r="AB1271" s="1" t="s">
        <v>9233</v>
      </c>
      <c r="AC1271" s="2" t="s">
        <v>10509</v>
      </c>
      <c r="AD1271" s="4" t="s">
        <v>11927</v>
      </c>
    </row>
    <row r="1272" spans="1:30" hidden="1" x14ac:dyDescent="0.35">
      <c r="A1272" s="3" t="s">
        <v>382</v>
      </c>
      <c r="B1272" s="3" t="str">
        <f>PROPER(AmazonProductData[[#This Row],[P_edit_3]])</f>
        <v>Fire-Boltt Phoenix Smart Watch</v>
      </c>
      <c r="C1272" s="3" t="str">
        <f>SUBSTITUTE(AmazonProductData[[#This Row],[P_edit_2]],"/","")</f>
        <v>Fire-Boltt Phoenix Smart Watch</v>
      </c>
      <c r="D1272" s="3" t="str">
        <f>SUBSTITUTE(AmazonProductData[[#This Row],[P_edit_1]],"!!","")</f>
        <v>Fire-Boltt Phoenix Smart Watch</v>
      </c>
      <c r="E1272" s="3" t="str">
        <f>LEFT(AmazonProductData[[#This Row],[product_name-original]],FIND("~",SUBSTITUTE(AmazonProductData[[#This Row],[product_name-original]]," ","~",4))-1)</f>
        <v>Fire-Boltt Phoenix Smart Watch</v>
      </c>
      <c r="F1272" s="1" t="s">
        <v>1684</v>
      </c>
      <c r="G1272" s="1" t="str">
        <f>LEFT(AmazonProductData[[#This Row],[category-orginal]],FIND("|",AmazonProductData[[#This Row],[category-orginal]]))</f>
        <v>Electronics|</v>
      </c>
      <c r="H1272" s="1" t="str">
        <f>SUBSTITUTE(AmazonProductData[[#This Row],[category-old3]], "OfficeProducts", "Office Products")</f>
        <v>Electronics</v>
      </c>
      <c r="I1272" s="1" t="str">
        <f>SUBSTITUTE(AmazonProductData[[#This Row],[Category2]], "&amp;", " &amp; ")</f>
        <v>Electronics</v>
      </c>
      <c r="J1272" s="1" t="str">
        <f>SUBSTITUTE(AmazonProductData[[#This Row],[category-old2]],"|","")</f>
        <v>Electronics</v>
      </c>
      <c r="K1272" s="1" t="s">
        <v>2707</v>
      </c>
      <c r="L1272" s="13">
        <v>1999</v>
      </c>
      <c r="M1272" s="13" t="str">
        <f>IF(AmazonProductData[[#This Row],[Actual_price]]&lt;200,"₹200",IF(AmazonProductData[[#This Row],[Actual_price]]&lt;=500,"₹200–₹500"," &gt;₹500)"))</f>
        <v xml:space="preserve"> &gt;₹500)</v>
      </c>
      <c r="N1272" s="36">
        <v>9999</v>
      </c>
      <c r="O1272" s="36" t="str">
        <f>IF(AmazonProductData[[#This Row],[Discount_percentage]]&gt;=0.5,"50% or More","Less Than 50%")</f>
        <v>50% or More</v>
      </c>
      <c r="P1272" s="27">
        <v>0.8</v>
      </c>
      <c r="Q1272" s="32" t="str">
        <f>IF(AmazonProductData[[#This Row],[Rating]]&lt;3,"Good",IF(AmazonProductData[[#This Row],[Rating]]&lt;=3.9,"Very Good","Excellent"))</f>
        <v>Excellent</v>
      </c>
      <c r="R1272" s="32">
        <f>AmazonProductData[[#This Row],[Rating]]*AmazonProductData[[#This Row],[Rating_count]]</f>
        <v>119092.79999999999</v>
      </c>
      <c r="S1272" s="17">
        <v>4.3</v>
      </c>
      <c r="T1272" s="17">
        <f>AmazonProductData[[#This Row],[Actual_price]]*AmazonProductData[[#This Row],[Rating_count]]</f>
        <v>276932304</v>
      </c>
      <c r="U1272" s="17" t="str">
        <f>IF(AmazonProductData[[#This Row],[Rating_count]]&lt;1000,"Less than 1k Reviews","More than 1k Reviews")</f>
        <v>More than 1k Reviews</v>
      </c>
      <c r="V1272" s="20">
        <v>27696</v>
      </c>
      <c r="W1272" s="1" t="s">
        <v>3256</v>
      </c>
      <c r="X1272" s="1" t="s">
        <v>4447</v>
      </c>
      <c r="Y1272" s="1" t="s">
        <v>5641</v>
      </c>
      <c r="Z1272" s="1" t="s">
        <v>6835</v>
      </c>
      <c r="AA1272" s="1" t="s">
        <v>8029</v>
      </c>
      <c r="AB1272" s="1" t="s">
        <v>9233</v>
      </c>
      <c r="AC1272" s="2" t="s">
        <v>10559</v>
      </c>
      <c r="AD1272" s="4" t="s">
        <v>11977</v>
      </c>
    </row>
    <row r="1273" spans="1:30" hidden="1" x14ac:dyDescent="0.35">
      <c r="A1273" s="3" t="s">
        <v>488</v>
      </c>
      <c r="B1273" s="3" t="str">
        <f>PROPER(AmazonProductData[[#This Row],[P_edit_3]])</f>
        <v>Fire-Boltt Phoenix Smart Watch</v>
      </c>
      <c r="C1273" s="3" t="str">
        <f>SUBSTITUTE(AmazonProductData[[#This Row],[P_edit_2]],"/","")</f>
        <v>Fire-Boltt Phoenix Smart Watch</v>
      </c>
      <c r="D1273" s="3" t="str">
        <f>SUBSTITUTE(AmazonProductData[[#This Row],[P_edit_1]],"!!","")</f>
        <v>Fire-Boltt Phoenix Smart Watch</v>
      </c>
      <c r="E1273" s="3" t="str">
        <f>LEFT(AmazonProductData[[#This Row],[product_name-original]],FIND("~",SUBSTITUTE(AmazonProductData[[#This Row],[product_name-original]]," ","~",4))-1)</f>
        <v>Fire-Boltt Phoenix Smart Watch</v>
      </c>
      <c r="F1273" s="1" t="s">
        <v>1684</v>
      </c>
      <c r="G1273" s="1" t="str">
        <f>LEFT(AmazonProductData[[#This Row],[category-orginal]],FIND("|",AmazonProductData[[#This Row],[category-orginal]]))</f>
        <v>Electronics|</v>
      </c>
      <c r="H1273" s="1" t="str">
        <f>SUBSTITUTE(AmazonProductData[[#This Row],[category-old3]], "OfficeProducts", "Office Products")</f>
        <v>Electronics</v>
      </c>
      <c r="I1273" s="1" t="str">
        <f>SUBSTITUTE(AmazonProductData[[#This Row],[Category2]], "&amp;", " &amp; ")</f>
        <v>Electronics</v>
      </c>
      <c r="J1273" s="1" t="str">
        <f>SUBSTITUTE(AmazonProductData[[#This Row],[category-old2]],"|","")</f>
        <v>Electronics</v>
      </c>
      <c r="K1273" s="1" t="s">
        <v>2707</v>
      </c>
      <c r="L1273" s="13">
        <v>1999</v>
      </c>
      <c r="M1273" s="13" t="str">
        <f>IF(AmazonProductData[[#This Row],[Actual_price]]&lt;200,"₹200",IF(AmazonProductData[[#This Row],[Actual_price]]&lt;=500,"₹200–₹500"," &gt;₹500)"))</f>
        <v xml:space="preserve"> &gt;₹500)</v>
      </c>
      <c r="N1273" s="36">
        <v>9999</v>
      </c>
      <c r="O1273" s="36" t="str">
        <f>IF(AmazonProductData[[#This Row],[Discount_percentage]]&gt;=0.5,"50% or More","Less Than 50%")</f>
        <v>50% or More</v>
      </c>
      <c r="P1273" s="27">
        <v>0.8</v>
      </c>
      <c r="Q1273" s="32" t="str">
        <f>IF(AmazonProductData[[#This Row],[Rating]]&lt;3,"Good",IF(AmazonProductData[[#This Row],[Rating]]&lt;=3.9,"Very Good","Excellent"))</f>
        <v>Excellent</v>
      </c>
      <c r="R1273" s="32">
        <f>AmazonProductData[[#This Row],[Rating]]*AmazonProductData[[#This Row],[Rating_count]]</f>
        <v>119127.2</v>
      </c>
      <c r="S1273" s="17">
        <v>4.3</v>
      </c>
      <c r="T1273" s="17">
        <f>AmazonProductData[[#This Row],[Actual_price]]*AmazonProductData[[#This Row],[Rating_count]]</f>
        <v>277012296</v>
      </c>
      <c r="U1273" s="17" t="str">
        <f>IF(AmazonProductData[[#This Row],[Rating_count]]&lt;1000,"Less than 1k Reviews","More than 1k Reviews")</f>
        <v>More than 1k Reviews</v>
      </c>
      <c r="V1273" s="20">
        <v>27704</v>
      </c>
      <c r="W1273" s="1" t="s">
        <v>3256</v>
      </c>
      <c r="X1273" s="1" t="s">
        <v>4447</v>
      </c>
      <c r="Y1273" s="1" t="s">
        <v>5641</v>
      </c>
      <c r="Z1273" s="1" t="s">
        <v>6835</v>
      </c>
      <c r="AA1273" s="1" t="s">
        <v>8029</v>
      </c>
      <c r="AB1273" s="1" t="s">
        <v>9233</v>
      </c>
      <c r="AC1273" s="2" t="s">
        <v>10669</v>
      </c>
      <c r="AD1273" s="4" t="s">
        <v>12100</v>
      </c>
    </row>
    <row r="1274" spans="1:30" hidden="1" x14ac:dyDescent="0.35">
      <c r="A1274" s="3" t="s">
        <v>335</v>
      </c>
      <c r="B1274" s="3" t="str">
        <f>PROPER(AmazonProductData[[#This Row],[P_edit_3]])</f>
        <v>Fire-Boltt Phoenix Smart Watch</v>
      </c>
      <c r="C1274" s="3" t="str">
        <f>SUBSTITUTE(AmazonProductData[[#This Row],[P_edit_2]],"/","")</f>
        <v>Fire-Boltt Phoenix Smart Watch</v>
      </c>
      <c r="D1274" s="3" t="str">
        <f>SUBSTITUTE(AmazonProductData[[#This Row],[P_edit_1]],"!!","")</f>
        <v>Fire-Boltt Phoenix Smart Watch</v>
      </c>
      <c r="E1274" s="3" t="str">
        <f>LEFT(AmazonProductData[[#This Row],[product_name-original]],FIND("~",SUBSTITUTE(AmazonProductData[[#This Row],[product_name-original]]," ","~",4))-1)</f>
        <v>Fire-Boltt Phoenix Smart Watch</v>
      </c>
      <c r="F1274" s="1" t="s">
        <v>1684</v>
      </c>
      <c r="G1274" s="1" t="str">
        <f>LEFT(AmazonProductData[[#This Row],[category-orginal]],FIND("|",AmazonProductData[[#This Row],[category-orginal]]))</f>
        <v>Electronics|</v>
      </c>
      <c r="H1274" s="1" t="str">
        <f>SUBSTITUTE(AmazonProductData[[#This Row],[category-old3]], "OfficeProducts", "Office Products")</f>
        <v>Electronics</v>
      </c>
      <c r="I1274" s="1" t="str">
        <f>SUBSTITUTE(AmazonProductData[[#This Row],[Category2]], "&amp;", " &amp; ")</f>
        <v>Electronics</v>
      </c>
      <c r="J1274" s="1" t="str">
        <f>SUBSTITUTE(AmazonProductData[[#This Row],[category-old2]],"|","")</f>
        <v>Electronics</v>
      </c>
      <c r="K1274" s="1" t="s">
        <v>2707</v>
      </c>
      <c r="L1274" s="13">
        <v>1998</v>
      </c>
      <c r="M1274" s="13" t="str">
        <f>IF(AmazonProductData[[#This Row],[Actual_price]]&lt;200,"₹200",IF(AmazonProductData[[#This Row],[Actual_price]]&lt;=500,"₹200–₹500"," &gt;₹500)"))</f>
        <v xml:space="preserve"> &gt;₹500)</v>
      </c>
      <c r="N1274" s="36">
        <v>9999</v>
      </c>
      <c r="O1274" s="36" t="str">
        <f>IF(AmazonProductData[[#This Row],[Discount_percentage]]&gt;=0.5,"50% or More","Less Than 50%")</f>
        <v>50% or More</v>
      </c>
      <c r="P1274" s="27">
        <v>0.8</v>
      </c>
      <c r="Q1274" s="32" t="str">
        <f>IF(AmazonProductData[[#This Row],[Rating]]&lt;3,"Good",IF(AmazonProductData[[#This Row],[Rating]]&lt;=3.9,"Very Good","Excellent"))</f>
        <v>Excellent</v>
      </c>
      <c r="R1274" s="32">
        <f>AmazonProductData[[#This Row],[Rating]]*AmazonProductData[[#This Row],[Rating_count]]</f>
        <v>119148.7</v>
      </c>
      <c r="S1274" s="17">
        <v>4.3</v>
      </c>
      <c r="T1274" s="17">
        <f>AmazonProductData[[#This Row],[Actual_price]]*AmazonProductData[[#This Row],[Rating_count]]</f>
        <v>277062291</v>
      </c>
      <c r="U1274" s="17" t="str">
        <f>IF(AmazonProductData[[#This Row],[Rating_count]]&lt;1000,"Less than 1k Reviews","More than 1k Reviews")</f>
        <v>More than 1k Reviews</v>
      </c>
      <c r="V1274" s="20">
        <v>27709</v>
      </c>
      <c r="W1274" s="1" t="s">
        <v>3216</v>
      </c>
      <c r="X1274" s="1" t="s">
        <v>4447</v>
      </c>
      <c r="Y1274" s="1" t="s">
        <v>5641</v>
      </c>
      <c r="Z1274" s="1" t="s">
        <v>6835</v>
      </c>
      <c r="AA1274" s="1" t="s">
        <v>8029</v>
      </c>
      <c r="AB1274" s="1" t="s">
        <v>9233</v>
      </c>
      <c r="AC1274" s="2" t="s">
        <v>10743</v>
      </c>
      <c r="AD1274" s="4" t="s">
        <v>12178</v>
      </c>
    </row>
    <row r="1275" spans="1:30" hidden="1" x14ac:dyDescent="0.35">
      <c r="A1275" s="3" t="s">
        <v>365</v>
      </c>
      <c r="B1275" s="3" t="str">
        <f>PROPER(AmazonProductData[[#This Row],[P_edit_3]])</f>
        <v>Fire-Boltt India'S No 1</v>
      </c>
      <c r="C1275" s="3" t="str">
        <f>SUBSTITUTE(AmazonProductData[[#This Row],[P_edit_2]],"/","")</f>
        <v>Fire-Boltt India's No 1</v>
      </c>
      <c r="D1275" s="3" t="str">
        <f>SUBSTITUTE(AmazonProductData[[#This Row],[P_edit_1]],"!!","")</f>
        <v>Fire-Boltt India's No 1</v>
      </c>
      <c r="E1275" s="3" t="str">
        <f>LEFT(AmazonProductData[[#This Row],[product_name-original]],FIND("~",SUBSTITUTE(AmazonProductData[[#This Row],[product_name-original]]," ","~",4))-1)</f>
        <v>Fire-Boltt India's No 1</v>
      </c>
      <c r="F1275" s="1" t="s">
        <v>1713</v>
      </c>
      <c r="G1275" s="1" t="str">
        <f>LEFT(AmazonProductData[[#This Row],[category-orginal]],FIND("|",AmazonProductData[[#This Row],[category-orginal]]))</f>
        <v>Electronics|</v>
      </c>
      <c r="H1275" s="1" t="str">
        <f>SUBSTITUTE(AmazonProductData[[#This Row],[category-old3]], "OfficeProducts", "Office Products")</f>
        <v>Electronics</v>
      </c>
      <c r="I1275" s="1" t="str">
        <f>SUBSTITUTE(AmazonProductData[[#This Row],[Category2]], "&amp;", " &amp; ")</f>
        <v>Electronics</v>
      </c>
      <c r="J1275" s="1" t="str">
        <f>SUBSTITUTE(AmazonProductData[[#This Row],[category-old2]],"|","")</f>
        <v>Electronics</v>
      </c>
      <c r="K1275" s="1" t="s">
        <v>2707</v>
      </c>
      <c r="L1275" s="13">
        <v>2199</v>
      </c>
      <c r="M1275" s="13" t="str">
        <f>IF(AmazonProductData[[#This Row],[Actual_price]]&lt;200,"₹200",IF(AmazonProductData[[#This Row],[Actual_price]]&lt;=500,"₹200–₹500"," &gt;₹500)"))</f>
        <v xml:space="preserve"> &gt;₹500)</v>
      </c>
      <c r="N1275" s="36">
        <v>9999</v>
      </c>
      <c r="O1275" s="36" t="str">
        <f>IF(AmazonProductData[[#This Row],[Discount_percentage]]&gt;=0.5,"50% or More","Less Than 50%")</f>
        <v>50% or More</v>
      </c>
      <c r="P1275" s="27">
        <v>0.78</v>
      </c>
      <c r="Q1275" s="32" t="str">
        <f>IF(AmazonProductData[[#This Row],[Rating]]&lt;3,"Good",IF(AmazonProductData[[#This Row],[Rating]]&lt;=3.9,"Very Good","Excellent"))</f>
        <v>Excellent</v>
      </c>
      <c r="R1275" s="32">
        <f>AmazonProductData[[#This Row],[Rating]]*AmazonProductData[[#This Row],[Rating_count]]</f>
        <v>123778.20000000001</v>
      </c>
      <c r="S1275" s="17">
        <v>4.2</v>
      </c>
      <c r="T1275" s="17">
        <f>AmazonProductData[[#This Row],[Actual_price]]*AmazonProductData[[#This Row],[Rating_count]]</f>
        <v>294680529</v>
      </c>
      <c r="U1275" s="17" t="str">
        <f>IF(AmazonProductData[[#This Row],[Rating_count]]&lt;1000,"Less than 1k Reviews","More than 1k Reviews")</f>
        <v>More than 1k Reviews</v>
      </c>
      <c r="V1275" s="20">
        <v>29471</v>
      </c>
      <c r="W1275" s="1" t="s">
        <v>3242</v>
      </c>
      <c r="X1275" s="1" t="s">
        <v>4469</v>
      </c>
      <c r="Y1275" s="1" t="s">
        <v>5663</v>
      </c>
      <c r="Z1275" s="1" t="s">
        <v>6857</v>
      </c>
      <c r="AA1275" s="1" t="s">
        <v>8051</v>
      </c>
      <c r="AB1275" s="1" t="s">
        <v>9255</v>
      </c>
      <c r="AC1275" s="2" t="s">
        <v>10539</v>
      </c>
      <c r="AD1275" s="4" t="s">
        <v>11957</v>
      </c>
    </row>
    <row r="1276" spans="1:30" hidden="1" x14ac:dyDescent="0.35">
      <c r="A1276" s="3" t="s">
        <v>466</v>
      </c>
      <c r="B1276" s="3" t="str">
        <f>PROPER(AmazonProductData[[#This Row],[P_edit_3]])</f>
        <v>Fire-Boltt India'S No 1</v>
      </c>
      <c r="C1276" s="3" t="str">
        <f>SUBSTITUTE(AmazonProductData[[#This Row],[P_edit_2]],"/","")</f>
        <v>Fire-Boltt India's No 1</v>
      </c>
      <c r="D1276" s="3" t="str">
        <f>SUBSTITUTE(AmazonProductData[[#This Row],[P_edit_1]],"!!","")</f>
        <v>Fire-Boltt India's No 1</v>
      </c>
      <c r="E1276" s="3" t="str">
        <f>LEFT(AmazonProductData[[#This Row],[product_name-original]],FIND("~",SUBSTITUTE(AmazonProductData[[#This Row],[product_name-original]]," ","~",4))-1)</f>
        <v>Fire-Boltt India's No 1</v>
      </c>
      <c r="F1276" s="1" t="s">
        <v>1713</v>
      </c>
      <c r="G1276" s="1" t="str">
        <f>LEFT(AmazonProductData[[#This Row],[category-orginal]],FIND("|",AmazonProductData[[#This Row],[category-orginal]]))</f>
        <v>Electronics|</v>
      </c>
      <c r="H1276" s="1" t="str">
        <f>SUBSTITUTE(AmazonProductData[[#This Row],[category-old3]], "OfficeProducts", "Office Products")</f>
        <v>Electronics</v>
      </c>
      <c r="I1276" s="1" t="str">
        <f>SUBSTITUTE(AmazonProductData[[#This Row],[Category2]], "&amp;", " &amp; ")</f>
        <v>Electronics</v>
      </c>
      <c r="J1276" s="1" t="str">
        <f>SUBSTITUTE(AmazonProductData[[#This Row],[category-old2]],"|","")</f>
        <v>Electronics</v>
      </c>
      <c r="K1276" s="1" t="s">
        <v>2707</v>
      </c>
      <c r="L1276" s="13">
        <v>2199</v>
      </c>
      <c r="M1276" s="13" t="str">
        <f>IF(AmazonProductData[[#This Row],[Actual_price]]&lt;200,"₹200",IF(AmazonProductData[[#This Row],[Actual_price]]&lt;=500,"₹200–₹500"," &gt;₹500)"))</f>
        <v xml:space="preserve"> &gt;₹500)</v>
      </c>
      <c r="N1276" s="36">
        <v>9999</v>
      </c>
      <c r="O1276" s="36" t="str">
        <f>IF(AmazonProductData[[#This Row],[Discount_percentage]]&gt;=0.5,"50% or More","Less Than 50%")</f>
        <v>50% or More</v>
      </c>
      <c r="P1276" s="27">
        <v>0.78</v>
      </c>
      <c r="Q1276" s="32" t="str">
        <f>IF(AmazonProductData[[#This Row],[Rating]]&lt;3,"Good",IF(AmazonProductData[[#This Row],[Rating]]&lt;=3.9,"Very Good","Excellent"))</f>
        <v>Excellent</v>
      </c>
      <c r="R1276" s="32">
        <f>AmazonProductData[[#This Row],[Rating]]*AmazonProductData[[#This Row],[Rating_count]]</f>
        <v>123782.40000000001</v>
      </c>
      <c r="S1276" s="17">
        <v>4.2</v>
      </c>
      <c r="T1276" s="17">
        <f>AmazonProductData[[#This Row],[Actual_price]]*AmazonProductData[[#This Row],[Rating_count]]</f>
        <v>294690528</v>
      </c>
      <c r="U1276" s="17" t="str">
        <f>IF(AmazonProductData[[#This Row],[Rating_count]]&lt;1000,"Less than 1k Reviews","More than 1k Reviews")</f>
        <v>More than 1k Reviews</v>
      </c>
      <c r="V1276" s="20">
        <v>29472</v>
      </c>
      <c r="W1276" s="1" t="s">
        <v>3323</v>
      </c>
      <c r="X1276" s="1" t="s">
        <v>4469</v>
      </c>
      <c r="Y1276" s="1" t="s">
        <v>5663</v>
      </c>
      <c r="Z1276" s="1" t="s">
        <v>6857</v>
      </c>
      <c r="AA1276" s="1" t="s">
        <v>8051</v>
      </c>
      <c r="AB1276" s="1" t="s">
        <v>9255</v>
      </c>
      <c r="AC1276" s="2" t="s">
        <v>10647</v>
      </c>
      <c r="AD1276" s="4" t="s">
        <v>12076</v>
      </c>
    </row>
    <row r="1277" spans="1:30" hidden="1" x14ac:dyDescent="0.35">
      <c r="A1277" s="3" t="s">
        <v>365</v>
      </c>
      <c r="B1277" s="3" t="str">
        <f>PROPER(AmazonProductData[[#This Row],[P_edit_3]])</f>
        <v>Fire-Boltt India'S No 1</v>
      </c>
      <c r="C1277" s="3" t="str">
        <f>SUBSTITUTE(AmazonProductData[[#This Row],[P_edit_2]],"/","")</f>
        <v>Fire-Boltt India's No 1</v>
      </c>
      <c r="D1277" s="3" t="str">
        <f>SUBSTITUTE(AmazonProductData[[#This Row],[P_edit_1]],"!!","")</f>
        <v>Fire-Boltt India's No 1</v>
      </c>
      <c r="E1277" s="3" t="str">
        <f>LEFT(AmazonProductData[[#This Row],[product_name-original]],FIND("~",SUBSTITUTE(AmazonProductData[[#This Row],[product_name-original]]," ","~",4))-1)</f>
        <v>Fire-Boltt India's No 1</v>
      </c>
      <c r="F1277" s="1" t="s">
        <v>1713</v>
      </c>
      <c r="G1277" s="1" t="str">
        <f>LEFT(AmazonProductData[[#This Row],[category-orginal]],FIND("|",AmazonProductData[[#This Row],[category-orginal]]))</f>
        <v>Electronics|</v>
      </c>
      <c r="H1277" s="1" t="str">
        <f>SUBSTITUTE(AmazonProductData[[#This Row],[category-old3]], "OfficeProducts", "Office Products")</f>
        <v>Electronics</v>
      </c>
      <c r="I1277" s="1" t="str">
        <f>SUBSTITUTE(AmazonProductData[[#This Row],[Category2]], "&amp;", " &amp; ")</f>
        <v>Electronics</v>
      </c>
      <c r="J1277" s="1" t="str">
        <f>SUBSTITUTE(AmazonProductData[[#This Row],[category-old2]],"|","")</f>
        <v>Electronics</v>
      </c>
      <c r="K1277" s="1" t="s">
        <v>2707</v>
      </c>
      <c r="L1277" s="13">
        <v>2199</v>
      </c>
      <c r="M1277" s="13" t="str">
        <f>IF(AmazonProductData[[#This Row],[Actual_price]]&lt;200,"₹200",IF(AmazonProductData[[#This Row],[Actual_price]]&lt;=500,"₹200–₹500"," &gt;₹500)"))</f>
        <v xml:space="preserve"> &gt;₹500)</v>
      </c>
      <c r="N1277" s="36">
        <v>9999</v>
      </c>
      <c r="O1277" s="36" t="str">
        <f>IF(AmazonProductData[[#This Row],[Discount_percentage]]&gt;=0.5,"50% or More","Less Than 50%")</f>
        <v>50% or More</v>
      </c>
      <c r="P1277" s="27">
        <v>0.78</v>
      </c>
      <c r="Q1277" s="32" t="str">
        <f>IF(AmazonProductData[[#This Row],[Rating]]&lt;3,"Good",IF(AmazonProductData[[#This Row],[Rating]]&lt;=3.9,"Very Good","Excellent"))</f>
        <v>Excellent</v>
      </c>
      <c r="R1277" s="32">
        <f>AmazonProductData[[#This Row],[Rating]]*AmazonProductData[[#This Row],[Rating_count]]</f>
        <v>123807.6</v>
      </c>
      <c r="S1277" s="17">
        <v>4.2</v>
      </c>
      <c r="T1277" s="17">
        <f>AmazonProductData[[#This Row],[Actual_price]]*AmazonProductData[[#This Row],[Rating_count]]</f>
        <v>294750522</v>
      </c>
      <c r="U1277" s="17" t="str">
        <f>IF(AmazonProductData[[#This Row],[Rating_count]]&lt;1000,"Less than 1k Reviews","More than 1k Reviews")</f>
        <v>More than 1k Reviews</v>
      </c>
      <c r="V1277" s="20">
        <v>29478</v>
      </c>
      <c r="W1277" s="1" t="s">
        <v>3242</v>
      </c>
      <c r="X1277" s="1" t="s">
        <v>4612</v>
      </c>
      <c r="Y1277" s="1" t="s">
        <v>5806</v>
      </c>
      <c r="Z1277" s="1" t="s">
        <v>7000</v>
      </c>
      <c r="AA1277" s="1" t="s">
        <v>8194</v>
      </c>
      <c r="AB1277" s="1" t="s">
        <v>9401</v>
      </c>
      <c r="AC1277" s="2" t="s">
        <v>10768</v>
      </c>
      <c r="AD1277" s="4" t="s">
        <v>12203</v>
      </c>
    </row>
    <row r="1278" spans="1:30" hidden="1" x14ac:dyDescent="0.35">
      <c r="A1278" s="3" t="s">
        <v>678</v>
      </c>
      <c r="B1278" s="3" t="str">
        <f>PROPER(AmazonProductData[[#This Row],[P_edit_3]])</f>
        <v>Fire-Boltt India'S No 1</v>
      </c>
      <c r="C1278" s="3" t="str">
        <f>SUBSTITUTE(AmazonProductData[[#This Row],[P_edit_2]],"/","")</f>
        <v>Fire-Boltt India's No 1</v>
      </c>
      <c r="D1278" s="3" t="str">
        <f>SUBSTITUTE(AmazonProductData[[#This Row],[P_edit_1]],"!!","")</f>
        <v>Fire-Boltt India's No 1</v>
      </c>
      <c r="E1278" s="3" t="str">
        <f>LEFT(AmazonProductData[[#This Row],[product_name-original]],FIND("~",SUBSTITUTE(AmazonProductData[[#This Row],[product_name-original]]," ","~",4))-1)</f>
        <v>Fire-Boltt India's No 1</v>
      </c>
      <c r="F1278" s="1" t="s">
        <v>2015</v>
      </c>
      <c r="G1278" s="1" t="str">
        <f>LEFT(AmazonProductData[[#This Row],[category-orginal]],FIND("|",AmazonProductData[[#This Row],[category-orginal]]))</f>
        <v>Electronics|</v>
      </c>
      <c r="H1278" s="1" t="str">
        <f>SUBSTITUTE(AmazonProductData[[#This Row],[category-old3]], "OfficeProducts", "Office Products")</f>
        <v>Electronics</v>
      </c>
      <c r="I1278" s="1" t="str">
        <f>SUBSTITUTE(AmazonProductData[[#This Row],[Category2]], "&amp;", " &amp; ")</f>
        <v>Electronics</v>
      </c>
      <c r="J1278" s="1" t="str">
        <f>SUBSTITUTE(AmazonProductData[[#This Row],[category-old2]],"|","")</f>
        <v>Electronics</v>
      </c>
      <c r="K1278" s="1" t="s">
        <v>2707</v>
      </c>
      <c r="L1278" s="13">
        <v>2499</v>
      </c>
      <c r="M1278" s="13" t="str">
        <f>IF(AmazonProductData[[#This Row],[Actual_price]]&lt;200,"₹200",IF(AmazonProductData[[#This Row],[Actual_price]]&lt;=500,"₹200–₹500"," &gt;₹500)"))</f>
        <v xml:space="preserve"> &gt;₹500)</v>
      </c>
      <c r="N1278" s="36">
        <v>9999</v>
      </c>
      <c r="O1278" s="36" t="str">
        <f>IF(AmazonProductData[[#This Row],[Discount_percentage]]&gt;=0.5,"50% or More","Less Than 50%")</f>
        <v>50% or More</v>
      </c>
      <c r="P1278" s="27">
        <v>0.75</v>
      </c>
      <c r="Q1278" s="32" t="str">
        <f>IF(AmazonProductData[[#This Row],[Rating]]&lt;3,"Good",IF(AmazonProductData[[#This Row],[Rating]]&lt;=3.9,"Very Good","Excellent"))</f>
        <v>Excellent</v>
      </c>
      <c r="R1278" s="32">
        <f>AmazonProductData[[#This Row],[Rating]]*AmazonProductData[[#This Row],[Rating_count]]</f>
        <v>172769.9</v>
      </c>
      <c r="S1278" s="17">
        <v>4.0999999999999996</v>
      </c>
      <c r="T1278" s="17">
        <f>AmazonProductData[[#This Row],[Actual_price]]*AmazonProductData[[#This Row],[Rating_count]]</f>
        <v>421347861</v>
      </c>
      <c r="U1278" s="17" t="str">
        <f>IF(AmazonProductData[[#This Row],[Rating_count]]&lt;1000,"Less than 1k Reviews","More than 1k Reviews")</f>
        <v>More than 1k Reviews</v>
      </c>
      <c r="V1278" s="20">
        <v>42139</v>
      </c>
      <c r="W1278" s="1" t="s">
        <v>3526</v>
      </c>
      <c r="X1278" s="1" t="s">
        <v>4717</v>
      </c>
      <c r="Y1278" s="1" t="s">
        <v>5911</v>
      </c>
      <c r="Z1278" s="1" t="s">
        <v>7105</v>
      </c>
      <c r="AA1278" s="1" t="s">
        <v>8299</v>
      </c>
      <c r="AB1278" s="1" t="s">
        <v>9507</v>
      </c>
      <c r="AC1278" s="2" t="s">
        <v>10895</v>
      </c>
      <c r="AD1278" s="4" t="s">
        <v>12341</v>
      </c>
    </row>
    <row r="1279" spans="1:30" x14ac:dyDescent="0.35">
      <c r="A1279" s="3" t="s">
        <v>277</v>
      </c>
      <c r="B1279" s="3" t="str">
        <f>PROPER(AmazonProductData[[#This Row],[P_edit_3]])</f>
        <v>Amazon Brand - Solimo</v>
      </c>
      <c r="C1279" s="3" t="str">
        <f>SUBSTITUTE(AmazonProductData[[#This Row],[P_edit_2]],"/","")</f>
        <v>Amazon Brand - Solimo</v>
      </c>
      <c r="D1279" s="3" t="str">
        <f>SUBSTITUTE(AmazonProductData[[#This Row],[P_edit_1]],"!!","")</f>
        <v>Amazon Brand - Solimo</v>
      </c>
      <c r="E1279" s="3" t="str">
        <f>LEFT(AmazonProductData[[#This Row],[product_name-original]],FIND("~",SUBSTITUTE(AmazonProductData[[#This Row],[product_name-original]]," ","~",4))-1)</f>
        <v>Amazon Brand - Solimo</v>
      </c>
      <c r="F1279" s="1" t="s">
        <v>1628</v>
      </c>
      <c r="G1279" s="1" t="str">
        <f>LEFT(AmazonProductData[[#This Row],[category-orginal]],FIND("|",AmazonProductData[[#This Row],[category-orginal]]))</f>
        <v>Computers&amp;Accessories|</v>
      </c>
      <c r="H1279" s="1" t="str">
        <f>SUBSTITUTE(AmazonProductData[[#This Row],[category-old3]], "OfficeProducts", "Office Products")</f>
        <v>Computers &amp; Accessories</v>
      </c>
      <c r="I1279" s="1" t="str">
        <f>SUBSTITUTE(AmazonProductData[[#This Row],[Category2]], "&amp;", " &amp; ")</f>
        <v>Computers &amp; Accessories</v>
      </c>
      <c r="J1279" s="1" t="str">
        <f>SUBSTITUTE(AmazonProductData[[#This Row],[category-old2]],"|","")</f>
        <v>Computers&amp;Accessories</v>
      </c>
      <c r="K1279" s="1" t="s">
        <v>2688</v>
      </c>
      <c r="L1279" s="13">
        <v>119</v>
      </c>
      <c r="M1279" s="13" t="str">
        <f>IF(AmazonProductData[[#This Row],[Actual_price]]&lt;200,"₹200",IF(AmazonProductData[[#This Row],[Actual_price]]&lt;=500,"₹200–₹500"," &gt;₹500)"))</f>
        <v>₹200–₹500</v>
      </c>
      <c r="N1279" s="36">
        <v>299</v>
      </c>
      <c r="O1279" s="36" t="str">
        <f>IF(AmazonProductData[[#This Row],[Discount_percentage]]&gt;=0.5,"50% or More","Less Than 50%")</f>
        <v>50% or More</v>
      </c>
      <c r="P1279" s="27">
        <v>0.6</v>
      </c>
      <c r="Q1279" s="32" t="str">
        <f>IF(AmazonProductData[[#This Row],[Rating]]&lt;3,"Good",IF(AmazonProductData[[#This Row],[Rating]]&lt;=3.9,"Very Good","Excellent"))</f>
        <v>Very Good</v>
      </c>
      <c r="R1279" s="32">
        <f>AmazonProductData[[#This Row],[Rating]]*AmazonProductData[[#This Row],[Rating_count]]</f>
        <v>193.79999999999998</v>
      </c>
      <c r="S1279" s="17">
        <v>3.8</v>
      </c>
      <c r="T1279" s="17">
        <f>AmazonProductData[[#This Row],[Actual_price]]*AmazonProductData[[#This Row],[Rating_count]]</f>
        <v>15249</v>
      </c>
      <c r="U1279" s="17" t="str">
        <f>IF(AmazonProductData[[#This Row],[Rating_count]]&lt;1000,"Less than 1k Reviews","More than 1k Reviews")</f>
        <v>Less than 1k Reviews</v>
      </c>
      <c r="V1279" s="20">
        <v>51</v>
      </c>
      <c r="W1279" s="1" t="s">
        <v>3161</v>
      </c>
      <c r="X1279" s="1" t="s">
        <v>4399</v>
      </c>
      <c r="Y1279" s="1" t="s">
        <v>5593</v>
      </c>
      <c r="Z1279" s="1" t="s">
        <v>6787</v>
      </c>
      <c r="AA1279" s="1" t="s">
        <v>7981</v>
      </c>
      <c r="AB1279" s="1" t="s">
        <v>9184</v>
      </c>
      <c r="AC1279" s="2" t="s">
        <v>10453</v>
      </c>
      <c r="AD1279" s="4" t="s">
        <v>11869</v>
      </c>
    </row>
    <row r="1280" spans="1:30" hidden="1" x14ac:dyDescent="0.35">
      <c r="A1280" s="3" t="s">
        <v>970</v>
      </c>
      <c r="B1280" s="3" t="str">
        <f>PROPER(AmazonProductData[[#This Row],[P_edit_3]])</f>
        <v>Crompton Arno Neo 15-L</v>
      </c>
      <c r="C1280" s="3" t="str">
        <f>SUBSTITUTE(AmazonProductData[[#This Row],[P_edit_2]],"/","")</f>
        <v>Crompton Arno Neo 15-L</v>
      </c>
      <c r="D1280" s="3" t="str">
        <f>SUBSTITUTE(AmazonProductData[[#This Row],[P_edit_1]],"!!","")</f>
        <v>Crompton Arno Neo 15-L</v>
      </c>
      <c r="E1280" s="3" t="str">
        <f>LEFT(AmazonProductData[[#This Row],[product_name-original]],FIND("~",SUBSTITUTE(AmazonProductData[[#This Row],[product_name-original]]," ","~",4))-1)</f>
        <v>Crompton Arno Neo 15-L</v>
      </c>
      <c r="F1280" s="1" t="s">
        <v>2307</v>
      </c>
      <c r="G1280" s="1" t="str">
        <f>LEFT(AmazonProductData[[#This Row],[category-orginal]],FIND("|",AmazonProductData[[#This Row],[category-orginal]]))</f>
        <v>Home&amp;Kitchen|</v>
      </c>
      <c r="H1280" s="1" t="str">
        <f>SUBSTITUTE(AmazonProductData[[#This Row],[category-old3]], "OfficeProducts", "Office Products")</f>
        <v>Home &amp; Kitchen</v>
      </c>
      <c r="I1280" s="1" t="str">
        <f>SUBSTITUTE(AmazonProductData[[#This Row],[Category2]], "&amp;", " &amp; ")</f>
        <v>Home &amp; Kitchen</v>
      </c>
      <c r="J1280" s="1" t="str">
        <f>SUBSTITUTE(AmazonProductData[[#This Row],[category-old2]],"|","")</f>
        <v>Home&amp;Kitchen</v>
      </c>
      <c r="K1280" s="1" t="s">
        <v>2843</v>
      </c>
      <c r="L1280" s="13">
        <v>6199</v>
      </c>
      <c r="M1280" s="13" t="str">
        <f>IF(AmazonProductData[[#This Row],[Actual_price]]&lt;200,"₹200",IF(AmazonProductData[[#This Row],[Actual_price]]&lt;=500,"₹200–₹500"," &gt;₹500)"))</f>
        <v xml:space="preserve"> &gt;₹500)</v>
      </c>
      <c r="N1280" s="36">
        <v>10400</v>
      </c>
      <c r="O1280" s="36" t="str">
        <f>IF(AmazonProductData[[#This Row],[Discount_percentage]]&gt;=0.5,"50% or More","Less Than 50%")</f>
        <v>Less Than 50%</v>
      </c>
      <c r="P1280" s="27">
        <v>0.4</v>
      </c>
      <c r="Q1280" s="32" t="str">
        <f>IF(AmazonProductData[[#This Row],[Rating]]&lt;3,"Good",IF(AmazonProductData[[#This Row],[Rating]]&lt;=3.9,"Very Good","Excellent"))</f>
        <v>Excellent</v>
      </c>
      <c r="R1280" s="32">
        <f>AmazonProductData[[#This Row],[Rating]]*AmazonProductData[[#This Row],[Rating_count]]</f>
        <v>59003.099999999991</v>
      </c>
      <c r="S1280" s="17">
        <v>4.0999999999999996</v>
      </c>
      <c r="T1280" s="17">
        <f>AmazonProductData[[#This Row],[Actual_price]]*AmazonProductData[[#This Row],[Rating_count]]</f>
        <v>149666400</v>
      </c>
      <c r="U1280" s="17" t="str">
        <f>IF(AmazonProductData[[#This Row],[Rating_count]]&lt;1000,"Less than 1k Reviews","More than 1k Reviews")</f>
        <v>More than 1k Reviews</v>
      </c>
      <c r="V1280" s="20">
        <v>14391</v>
      </c>
      <c r="W1280" s="1" t="s">
        <v>3814</v>
      </c>
      <c r="X1280" s="1" t="s">
        <v>5005</v>
      </c>
      <c r="Y1280" s="1" t="s">
        <v>6199</v>
      </c>
      <c r="Z1280" s="1" t="s">
        <v>7393</v>
      </c>
      <c r="AA1280" s="1" t="s">
        <v>8587</v>
      </c>
      <c r="AB1280" s="1" t="s">
        <v>9799</v>
      </c>
      <c r="AC1280" s="2" t="s">
        <v>11213</v>
      </c>
      <c r="AD1280" s="4" t="s">
        <v>12676</v>
      </c>
    </row>
    <row r="1281" spans="1:30" hidden="1" x14ac:dyDescent="0.35">
      <c r="A1281" s="3" t="s">
        <v>978</v>
      </c>
      <c r="B1281" s="3" t="str">
        <f>PROPER(AmazonProductData[[#This Row],[P_edit_3]])</f>
        <v>Bosch Pro 1000W Mixer</v>
      </c>
      <c r="C1281" s="3" t="str">
        <f>SUBSTITUTE(AmazonProductData[[#This Row],[P_edit_2]],"/","")</f>
        <v>Bosch Pro 1000W Mixer</v>
      </c>
      <c r="D1281" s="3" t="str">
        <f>SUBSTITUTE(AmazonProductData[[#This Row],[P_edit_1]],"!!","")</f>
        <v>Bosch Pro 1000W Mixer</v>
      </c>
      <c r="E1281" s="3" t="str">
        <f>LEFT(AmazonProductData[[#This Row],[product_name-original]],FIND("~",SUBSTITUTE(AmazonProductData[[#This Row],[product_name-original]]," ","~",4))-1)</f>
        <v>Bosch Pro 1000W Mixer</v>
      </c>
      <c r="F1281" s="1" t="s">
        <v>2315</v>
      </c>
      <c r="G1281" s="1" t="str">
        <f>LEFT(AmazonProductData[[#This Row],[category-orginal]],FIND("|",AmazonProductData[[#This Row],[category-orginal]]))</f>
        <v>Home&amp;Kitchen|</v>
      </c>
      <c r="H1281" s="1" t="str">
        <f>SUBSTITUTE(AmazonProductData[[#This Row],[category-old3]], "OfficeProducts", "Office Products")</f>
        <v>Home &amp; Kitchen</v>
      </c>
      <c r="I1281" s="1" t="str">
        <f>SUBSTITUTE(AmazonProductData[[#This Row],[Category2]], "&amp;", " &amp; ")</f>
        <v>Home &amp; Kitchen</v>
      </c>
      <c r="J1281" s="1" t="str">
        <f>SUBSTITUTE(AmazonProductData[[#This Row],[category-old2]],"|","")</f>
        <v>Home&amp;Kitchen</v>
      </c>
      <c r="K1281" s="1" t="s">
        <v>2839</v>
      </c>
      <c r="L1281" s="13">
        <v>6999</v>
      </c>
      <c r="M1281" s="13" t="str">
        <f>IF(AmazonProductData[[#This Row],[Actual_price]]&lt;200,"₹200",IF(AmazonProductData[[#This Row],[Actual_price]]&lt;=500,"₹200–₹500"," &gt;₹500)"))</f>
        <v xml:space="preserve"> &gt;₹500)</v>
      </c>
      <c r="N1281" s="36">
        <v>10590</v>
      </c>
      <c r="O1281" s="36" t="str">
        <f>IF(AmazonProductData[[#This Row],[Discount_percentage]]&gt;=0.5,"50% or More","Less Than 50%")</f>
        <v>Less Than 50%</v>
      </c>
      <c r="P1281" s="27">
        <v>0.34</v>
      </c>
      <c r="Q1281" s="32" t="str">
        <f>IF(AmazonProductData[[#This Row],[Rating]]&lt;3,"Good",IF(AmazonProductData[[#This Row],[Rating]]&lt;=3.9,"Very Good","Excellent"))</f>
        <v>Excellent</v>
      </c>
      <c r="R1281" s="32">
        <f>AmazonProductData[[#This Row],[Rating]]*AmazonProductData[[#This Row],[Rating_count]]</f>
        <v>50595.600000000006</v>
      </c>
      <c r="S1281" s="17">
        <v>4.4000000000000004</v>
      </c>
      <c r="T1281" s="17">
        <f>AmazonProductData[[#This Row],[Actual_price]]*AmazonProductData[[#This Row],[Rating_count]]</f>
        <v>121774410</v>
      </c>
      <c r="U1281" s="17" t="str">
        <f>IF(AmazonProductData[[#This Row],[Rating_count]]&lt;1000,"Less than 1k Reviews","More than 1k Reviews")</f>
        <v>More than 1k Reviews</v>
      </c>
      <c r="V1281" s="20">
        <v>11499</v>
      </c>
      <c r="W1281" s="1" t="s">
        <v>3822</v>
      </c>
      <c r="X1281" s="1" t="s">
        <v>5013</v>
      </c>
      <c r="Y1281" s="1" t="s">
        <v>6207</v>
      </c>
      <c r="Z1281" s="1" t="s">
        <v>7401</v>
      </c>
      <c r="AA1281" s="1" t="s">
        <v>8595</v>
      </c>
      <c r="AB1281" s="1" t="s">
        <v>9807</v>
      </c>
      <c r="AC1281" s="2" t="s">
        <v>11221</v>
      </c>
      <c r="AD1281" s="4" t="s">
        <v>12684</v>
      </c>
    </row>
    <row r="1282" spans="1:30" hidden="1" x14ac:dyDescent="0.35">
      <c r="A1282" s="3" t="s">
        <v>1207</v>
      </c>
      <c r="B1282" s="3" t="str">
        <f>PROPER(AmazonProductData[[#This Row],[P_edit_3]])</f>
        <v>Ao Smith Hse-Vas-X-015 Storage</v>
      </c>
      <c r="C1282" s="3" t="str">
        <f>SUBSTITUTE(AmazonProductData[[#This Row],[P_edit_2]],"/","")</f>
        <v>AO Smith HSE-VAS-X-015 Storage</v>
      </c>
      <c r="D1282" s="3" t="str">
        <f>SUBSTITUTE(AmazonProductData[[#This Row],[P_edit_1]],"!!","")</f>
        <v>AO Smith HSE-VAS-X-015 Storage</v>
      </c>
      <c r="E1282" s="3" t="str">
        <f>LEFT(AmazonProductData[[#This Row],[product_name-original]],FIND("~",SUBSTITUTE(AmazonProductData[[#This Row],[product_name-original]]," ","~",4))-1)</f>
        <v>AO Smith HSE-VAS-X-015 Storage</v>
      </c>
      <c r="F1282" s="1" t="s">
        <v>2544</v>
      </c>
      <c r="G1282" s="1" t="str">
        <f>LEFT(AmazonProductData[[#This Row],[category-orginal]],FIND("|",AmazonProductData[[#This Row],[category-orginal]]))</f>
        <v>Home&amp;Kitchen|</v>
      </c>
      <c r="H1282" s="1" t="str">
        <f>SUBSTITUTE(AmazonProductData[[#This Row],[category-old3]], "OfficeProducts", "Office Products")</f>
        <v>Home &amp; Kitchen</v>
      </c>
      <c r="I1282" s="1" t="str">
        <f>SUBSTITUTE(AmazonProductData[[#This Row],[Category2]], "&amp;", " &amp; ")</f>
        <v>Home &amp; Kitchen</v>
      </c>
      <c r="J1282" s="1" t="str">
        <f>SUBSTITUTE(AmazonProductData[[#This Row],[category-old2]],"|","")</f>
        <v>Home&amp;Kitchen</v>
      </c>
      <c r="K1282" s="1" t="s">
        <v>2843</v>
      </c>
      <c r="L1282" s="13">
        <v>7349</v>
      </c>
      <c r="M1282" s="13" t="str">
        <f>IF(AmazonProductData[[#This Row],[Actual_price]]&lt;200,"₹200",IF(AmazonProductData[[#This Row],[Actual_price]]&lt;=500,"₹200–₹500"," &gt;₹500)"))</f>
        <v xml:space="preserve"> &gt;₹500)</v>
      </c>
      <c r="N1282" s="36">
        <v>10900</v>
      </c>
      <c r="O1282" s="36" t="str">
        <f>IF(AmazonProductData[[#This Row],[Discount_percentage]]&gt;=0.5,"50% or More","Less Than 50%")</f>
        <v>Less Than 50%</v>
      </c>
      <c r="P1282" s="27">
        <v>0.33</v>
      </c>
      <c r="Q1282" s="32" t="str">
        <f>IF(AmazonProductData[[#This Row],[Rating]]&lt;3,"Good",IF(AmazonProductData[[#This Row],[Rating]]&lt;=3.9,"Very Good","Excellent"))</f>
        <v>Excellent</v>
      </c>
      <c r="R1282" s="32">
        <f>AmazonProductData[[#This Row],[Rating]]*AmazonProductData[[#This Row],[Rating_count]]</f>
        <v>50219.4</v>
      </c>
      <c r="S1282" s="17">
        <v>4.2</v>
      </c>
      <c r="T1282" s="17">
        <f>AmazonProductData[[#This Row],[Actual_price]]*AmazonProductData[[#This Row],[Rating_count]]</f>
        <v>130331300</v>
      </c>
      <c r="U1282" s="17" t="str">
        <f>IF(AmazonProductData[[#This Row],[Rating_count]]&lt;1000,"Less than 1k Reviews","More than 1k Reviews")</f>
        <v>More than 1k Reviews</v>
      </c>
      <c r="V1282" s="20">
        <v>11957</v>
      </c>
      <c r="W1282" s="1" t="s">
        <v>4049</v>
      </c>
      <c r="X1282" s="1" t="s">
        <v>5242</v>
      </c>
      <c r="Y1282" s="1" t="s">
        <v>6436</v>
      </c>
      <c r="Z1282" s="1" t="s">
        <v>7630</v>
      </c>
      <c r="AA1282" s="1" t="s">
        <v>8824</v>
      </c>
      <c r="AB1282" s="1" t="s">
        <v>10036</v>
      </c>
      <c r="AC1282" s="2" t="s">
        <v>11449</v>
      </c>
      <c r="AD1282" s="4" t="s">
        <v>12913</v>
      </c>
    </row>
    <row r="1283" spans="1:30" hidden="1" x14ac:dyDescent="0.35">
      <c r="A1283" s="3" t="s">
        <v>1324</v>
      </c>
      <c r="B1283" s="3" t="str">
        <f>PROPER(AmazonProductData[[#This Row],[P_edit_3]])</f>
        <v>Inalsa Air Fryer Digital</v>
      </c>
      <c r="C1283" s="3" t="str">
        <f>SUBSTITUTE(AmazonProductData[[#This Row],[P_edit_2]],"/","")</f>
        <v>INALSA Air Fryer Digital</v>
      </c>
      <c r="D1283" s="3" t="str">
        <f>SUBSTITUTE(AmazonProductData[[#This Row],[P_edit_1]],"!!","")</f>
        <v>INALSA Air Fryer Digital</v>
      </c>
      <c r="E1283" s="3" t="str">
        <f>LEFT(AmazonProductData[[#This Row],[product_name-original]],FIND("~",SUBSTITUTE(AmazonProductData[[#This Row],[product_name-original]]," ","~",4))-1)</f>
        <v>INALSA Air Fryer Digital</v>
      </c>
      <c r="F1283" s="1" t="s">
        <v>2661</v>
      </c>
      <c r="G1283" s="1" t="str">
        <f>LEFT(AmazonProductData[[#This Row],[category-orginal]],FIND("|",AmazonProductData[[#This Row],[category-orginal]]))</f>
        <v>Home&amp;Kitchen|</v>
      </c>
      <c r="H1283" s="1" t="str">
        <f>SUBSTITUTE(AmazonProductData[[#This Row],[category-old3]], "OfficeProducts", "Office Products")</f>
        <v>Home &amp; Kitchen</v>
      </c>
      <c r="I1283" s="1" t="str">
        <f>SUBSTITUTE(AmazonProductData[[#This Row],[Category2]], "&amp;", " &amp; ")</f>
        <v>Home &amp; Kitchen</v>
      </c>
      <c r="J1283" s="1" t="str">
        <f>SUBSTITUTE(AmazonProductData[[#This Row],[category-old2]],"|","")</f>
        <v>Home&amp;Kitchen</v>
      </c>
      <c r="K1283" s="1" t="s">
        <v>2845</v>
      </c>
      <c r="L1283" s="13">
        <v>6790</v>
      </c>
      <c r="M1283" s="13" t="str">
        <f>IF(AmazonProductData[[#This Row],[Actual_price]]&lt;200,"₹200",IF(AmazonProductData[[#This Row],[Actual_price]]&lt;=500,"₹200–₹500"," &gt;₹500)"))</f>
        <v xml:space="preserve"> &gt;₹500)</v>
      </c>
      <c r="N1283" s="36">
        <v>10995</v>
      </c>
      <c r="O1283" s="36" t="str">
        <f>IF(AmazonProductData[[#This Row],[Discount_percentage]]&gt;=0.5,"50% or More","Less Than 50%")</f>
        <v>Less Than 50%</v>
      </c>
      <c r="P1283" s="27">
        <v>0.38</v>
      </c>
      <c r="Q1283" s="32" t="str">
        <f>IF(AmazonProductData[[#This Row],[Rating]]&lt;3,"Good",IF(AmazonProductData[[#This Row],[Rating]]&lt;=3.9,"Very Good","Excellent"))</f>
        <v>Excellent</v>
      </c>
      <c r="R1283" s="32">
        <f>AmazonProductData[[#This Row],[Rating]]*AmazonProductData[[#This Row],[Rating_count]]</f>
        <v>14364</v>
      </c>
      <c r="S1283" s="17">
        <v>4.5</v>
      </c>
      <c r="T1283" s="17">
        <f>AmazonProductData[[#This Row],[Actual_price]]*AmazonProductData[[#This Row],[Rating_count]]</f>
        <v>35096040</v>
      </c>
      <c r="U1283" s="17" t="str">
        <f>IF(AmazonProductData[[#This Row],[Rating_count]]&lt;1000,"Less than 1k Reviews","More than 1k Reviews")</f>
        <v>More than 1k Reviews</v>
      </c>
      <c r="V1283" s="20">
        <v>3192</v>
      </c>
      <c r="W1283" s="1" t="s">
        <v>4165</v>
      </c>
      <c r="X1283" s="1" t="s">
        <v>5359</v>
      </c>
      <c r="Y1283" s="1" t="s">
        <v>6553</v>
      </c>
      <c r="Z1283" s="1" t="s">
        <v>7747</v>
      </c>
      <c r="AA1283" s="1" t="s">
        <v>8941</v>
      </c>
      <c r="AB1283" s="1" t="s">
        <v>10153</v>
      </c>
      <c r="AC1283" s="2" t="s">
        <v>11565</v>
      </c>
      <c r="AD1283" s="4" t="s">
        <v>13030</v>
      </c>
    </row>
    <row r="1284" spans="1:30" hidden="1" x14ac:dyDescent="0.35">
      <c r="A1284" s="3" t="s">
        <v>1323</v>
      </c>
      <c r="B1284" s="3" t="str">
        <f>PROPER(AmazonProductData[[#This Row],[P_edit_3]])</f>
        <v>Karcher Wd3 Eu Wet</v>
      </c>
      <c r="C1284" s="3" t="str">
        <f>SUBSTITUTE(AmazonProductData[[#This Row],[P_edit_2]],"/","")</f>
        <v>Karcher WD3 EU Wet</v>
      </c>
      <c r="D1284" s="3" t="str">
        <f>SUBSTITUTE(AmazonProductData[[#This Row],[P_edit_1]],"!!","")</f>
        <v>Karcher WD3 EU Wet</v>
      </c>
      <c r="E1284" s="3" t="str">
        <f>LEFT(AmazonProductData[[#This Row],[product_name-original]],FIND("~",SUBSTITUTE(AmazonProductData[[#This Row],[product_name-original]]," ","~",4))-1)</f>
        <v>Karcher WD3 EU Wet</v>
      </c>
      <c r="F1284" s="1" t="s">
        <v>2660</v>
      </c>
      <c r="G1284" s="1" t="str">
        <f>LEFT(AmazonProductData[[#This Row],[category-orginal]],FIND("|",AmazonProductData[[#This Row],[category-orginal]]))</f>
        <v>Home&amp;Kitchen|</v>
      </c>
      <c r="H1284" s="1" t="str">
        <f>SUBSTITUTE(AmazonProductData[[#This Row],[category-old3]], "OfficeProducts", "Office Products")</f>
        <v>Home &amp; Kitchen</v>
      </c>
      <c r="I1284" s="1" t="str">
        <f>SUBSTITUTE(AmazonProductData[[#This Row],[Category2]], "&amp;", " &amp; ")</f>
        <v>Home &amp; Kitchen</v>
      </c>
      <c r="J1284" s="1" t="str">
        <f>SUBSTITUTE(AmazonProductData[[#This Row],[category-old2]],"|","")</f>
        <v>Home&amp;Kitchen</v>
      </c>
      <c r="K1284" s="1" t="s">
        <v>2868</v>
      </c>
      <c r="L1284" s="13">
        <v>6199</v>
      </c>
      <c r="M1284" s="13" t="str">
        <f>IF(AmazonProductData[[#This Row],[Actual_price]]&lt;200,"₹200",IF(AmazonProductData[[#This Row],[Actual_price]]&lt;=500,"₹200–₹500"," &gt;₹500)"))</f>
        <v xml:space="preserve"> &gt;₹500)</v>
      </c>
      <c r="N1284" s="36">
        <v>10999</v>
      </c>
      <c r="O1284" s="36" t="str">
        <f>IF(AmazonProductData[[#This Row],[Discount_percentage]]&gt;=0.5,"50% or More","Less Than 50%")</f>
        <v>Less Than 50%</v>
      </c>
      <c r="P1284" s="27">
        <v>0.44</v>
      </c>
      <c r="Q1284" s="32" t="str">
        <f>IF(AmazonProductData[[#This Row],[Rating]]&lt;3,"Good",IF(AmazonProductData[[#This Row],[Rating]]&lt;=3.9,"Very Good","Excellent"))</f>
        <v>Excellent</v>
      </c>
      <c r="R1284" s="32">
        <f>AmazonProductData[[#This Row],[Rating]]*AmazonProductData[[#This Row],[Rating_count]]</f>
        <v>43801.8</v>
      </c>
      <c r="S1284" s="17">
        <v>4.2</v>
      </c>
      <c r="T1284" s="17">
        <f>AmazonProductData[[#This Row],[Actual_price]]*AmazonProductData[[#This Row],[Rating_count]]</f>
        <v>114708571</v>
      </c>
      <c r="U1284" s="17" t="str">
        <f>IF(AmazonProductData[[#This Row],[Rating_count]]&lt;1000,"Less than 1k Reviews","More than 1k Reviews")</f>
        <v>More than 1k Reviews</v>
      </c>
      <c r="V1284" s="20">
        <v>10429</v>
      </c>
      <c r="W1284" s="1" t="s">
        <v>4164</v>
      </c>
      <c r="X1284" s="1" t="s">
        <v>5358</v>
      </c>
      <c r="Y1284" s="1" t="s">
        <v>6552</v>
      </c>
      <c r="Z1284" s="1" t="s">
        <v>7746</v>
      </c>
      <c r="AA1284" s="1" t="s">
        <v>8940</v>
      </c>
      <c r="AB1284" s="1" t="s">
        <v>10152</v>
      </c>
      <c r="AC1284" s="2" t="s">
        <v>11564</v>
      </c>
      <c r="AD1284" s="4" t="s">
        <v>13029</v>
      </c>
    </row>
    <row r="1285" spans="1:30" hidden="1" x14ac:dyDescent="0.35">
      <c r="A1285" s="3" t="s">
        <v>369</v>
      </c>
      <c r="B1285" s="3" t="str">
        <f>PROPER(AmazonProductData[[#This Row],[P_edit_3]])</f>
        <v>Redmi 9 Activ (Carbon</v>
      </c>
      <c r="C1285" s="3" t="str">
        <f>SUBSTITUTE(AmazonProductData[[#This Row],[P_edit_2]],"/","")</f>
        <v>Redmi 9 Activ (Carbon</v>
      </c>
      <c r="D1285" s="3" t="str">
        <f>SUBSTITUTE(AmazonProductData[[#This Row],[P_edit_1]],"!!","")</f>
        <v>Redmi 9 Activ (Carbon</v>
      </c>
      <c r="E1285" s="3" t="str">
        <f>LEFT(AmazonProductData[[#This Row],[product_name-original]],FIND("~",SUBSTITUTE(AmazonProductData[[#This Row],[product_name-original]]," ","~",4))-1)</f>
        <v>Redmi 9 Activ (Carbon</v>
      </c>
      <c r="F1285" s="1" t="s">
        <v>1716</v>
      </c>
      <c r="G1285" s="1" t="str">
        <f>LEFT(AmazonProductData[[#This Row],[category-orginal]],FIND("|",AmazonProductData[[#This Row],[category-orginal]]))</f>
        <v>Electronics|</v>
      </c>
      <c r="H1285" s="1" t="str">
        <f>SUBSTITUTE(AmazonProductData[[#This Row],[category-old3]], "OfficeProducts", "Office Products")</f>
        <v>Electronics</v>
      </c>
      <c r="I1285" s="1" t="str">
        <f>SUBSTITUTE(AmazonProductData[[#This Row],[Category2]], "&amp;", " &amp; ")</f>
        <v>Electronics</v>
      </c>
      <c r="J1285" s="1" t="str">
        <f>SUBSTITUTE(AmazonProductData[[#This Row],[category-old2]],"|","")</f>
        <v>Electronics</v>
      </c>
      <c r="K1285" s="1" t="s">
        <v>2709</v>
      </c>
      <c r="L1285" s="13">
        <v>8499</v>
      </c>
      <c r="M1285" s="13" t="str">
        <f>IF(AmazonProductData[[#This Row],[Actual_price]]&lt;200,"₹200",IF(AmazonProductData[[#This Row],[Actual_price]]&lt;=500,"₹200–₹500"," &gt;₹500)"))</f>
        <v xml:space="preserve"> &gt;₹500)</v>
      </c>
      <c r="N1285" s="36">
        <v>10999</v>
      </c>
      <c r="O1285" s="36" t="str">
        <f>IF(AmazonProductData[[#This Row],[Discount_percentage]]&gt;=0.5,"50% or More","Less Than 50%")</f>
        <v>Less Than 50%</v>
      </c>
      <c r="P1285" s="27">
        <v>0.23</v>
      </c>
      <c r="Q1285" s="32" t="str">
        <f>IF(AmazonProductData[[#This Row],[Rating]]&lt;3,"Good",IF(AmazonProductData[[#This Row],[Rating]]&lt;=3.9,"Very Good","Excellent"))</f>
        <v>Excellent</v>
      </c>
      <c r="R1285" s="32">
        <f>AmazonProductData[[#This Row],[Rating]]*AmazonProductData[[#This Row],[Rating_count]]</f>
        <v>1286727.5999999999</v>
      </c>
      <c r="S1285" s="17">
        <v>4.0999999999999996</v>
      </c>
      <c r="T1285" s="17">
        <f>AmazonProductData[[#This Row],[Actual_price]]*AmazonProductData[[#This Row],[Rating_count]]</f>
        <v>3451882164</v>
      </c>
      <c r="U1285" s="17" t="str">
        <f>IF(AmazonProductData[[#This Row],[Rating_count]]&lt;1000,"Less than 1k Reviews","More than 1k Reviews")</f>
        <v>More than 1k Reviews</v>
      </c>
      <c r="V1285" s="20">
        <v>313836</v>
      </c>
      <c r="W1285" s="1" t="s">
        <v>3245</v>
      </c>
      <c r="X1285" s="1" t="s">
        <v>4471</v>
      </c>
      <c r="Y1285" s="1" t="s">
        <v>5665</v>
      </c>
      <c r="Z1285" s="1" t="s">
        <v>6859</v>
      </c>
      <c r="AA1285" s="1" t="s">
        <v>8053</v>
      </c>
      <c r="AB1285" s="1" t="s">
        <v>9257</v>
      </c>
      <c r="AC1285" s="2" t="s">
        <v>10544</v>
      </c>
      <c r="AD1285" s="4" t="s">
        <v>11962</v>
      </c>
    </row>
    <row r="1286" spans="1:30" hidden="1" x14ac:dyDescent="0.35">
      <c r="A1286" s="3" t="s">
        <v>190</v>
      </c>
      <c r="B1286" s="3" t="str">
        <f>PROPER(AmazonProductData[[#This Row],[P_edit_3]])</f>
        <v>Vw 60 Cm (24</v>
      </c>
      <c r="C1286" s="3" t="str">
        <f>SUBSTITUTE(AmazonProductData[[#This Row],[P_edit_2]],"/","")</f>
        <v>VW 60 cm (24</v>
      </c>
      <c r="D1286" s="3" t="str">
        <f>SUBSTITUTE(AmazonProductData[[#This Row],[P_edit_1]],"!!","")</f>
        <v>VW 60 cm (24</v>
      </c>
      <c r="E1286" s="3" t="str">
        <f>LEFT(AmazonProductData[[#This Row],[product_name-original]],FIND("~",SUBSTITUTE(AmazonProductData[[#This Row],[product_name-original]]," ","~",4))-1)</f>
        <v>VW 60 cm (24</v>
      </c>
      <c r="F1286" s="1" t="s">
        <v>1541</v>
      </c>
      <c r="G1286" s="1" t="str">
        <f>LEFT(AmazonProductData[[#This Row],[category-orginal]],FIND("|",AmazonProductData[[#This Row],[category-orginal]]))</f>
        <v>Electronics|</v>
      </c>
      <c r="H1286" s="1" t="str">
        <f>SUBSTITUTE(AmazonProductData[[#This Row],[category-old3]], "OfficeProducts", "Office Products")</f>
        <v>Electronics</v>
      </c>
      <c r="I1286" s="1" t="str">
        <f>SUBSTITUTE(AmazonProductData[[#This Row],[Category2]], "&amp;", " &amp; ")</f>
        <v>Electronics</v>
      </c>
      <c r="J1286" s="1" t="str">
        <f>SUBSTITUTE(AmazonProductData[[#This Row],[category-old2]],"|","")</f>
        <v>Electronics</v>
      </c>
      <c r="K1286" s="1" t="s">
        <v>2693</v>
      </c>
      <c r="L1286" s="13">
        <v>5699</v>
      </c>
      <c r="M1286" s="13" t="str">
        <f>IF(AmazonProductData[[#This Row],[Actual_price]]&lt;200,"₹200",IF(AmazonProductData[[#This Row],[Actual_price]]&lt;=500,"₹200–₹500"," &gt;₹500)"))</f>
        <v xml:space="preserve"> &gt;₹500)</v>
      </c>
      <c r="N1286" s="36">
        <v>11000</v>
      </c>
      <c r="O1286" s="36" t="str">
        <f>IF(AmazonProductData[[#This Row],[Discount_percentage]]&gt;=0.5,"50% or More","Less Than 50%")</f>
        <v>Less Than 50%</v>
      </c>
      <c r="P1286" s="27">
        <v>0.48</v>
      </c>
      <c r="Q1286" s="32" t="str">
        <f>IF(AmazonProductData[[#This Row],[Rating]]&lt;3,"Good",IF(AmazonProductData[[#This Row],[Rating]]&lt;=3.9,"Very Good","Excellent"))</f>
        <v>Excellent</v>
      </c>
      <c r="R1286" s="32">
        <f>AmazonProductData[[#This Row],[Rating]]*AmazonProductData[[#This Row],[Rating_count]]</f>
        <v>16812.600000000002</v>
      </c>
      <c r="S1286" s="17">
        <v>4.2</v>
      </c>
      <c r="T1286" s="17">
        <f>AmazonProductData[[#This Row],[Actual_price]]*AmazonProductData[[#This Row],[Rating_count]]</f>
        <v>44033000</v>
      </c>
      <c r="U1286" s="17" t="str">
        <f>IF(AmazonProductData[[#This Row],[Rating_count]]&lt;1000,"Less than 1k Reviews","More than 1k Reviews")</f>
        <v>More than 1k Reviews</v>
      </c>
      <c r="V1286" s="20">
        <v>4003</v>
      </c>
      <c r="W1286" s="1" t="s">
        <v>3082</v>
      </c>
      <c r="X1286" s="1" t="s">
        <v>4237</v>
      </c>
      <c r="Y1286" s="1" t="s">
        <v>5431</v>
      </c>
      <c r="Z1286" s="1" t="s">
        <v>6625</v>
      </c>
      <c r="AA1286" s="1" t="s">
        <v>7819</v>
      </c>
      <c r="AB1286" s="1" t="s">
        <v>9117</v>
      </c>
      <c r="AC1286" s="2" t="s">
        <v>10368</v>
      </c>
      <c r="AD1286" s="4" t="s">
        <v>11782</v>
      </c>
    </row>
    <row r="1287" spans="1:30" hidden="1" x14ac:dyDescent="0.35">
      <c r="A1287" s="3" t="s">
        <v>1318</v>
      </c>
      <c r="B1287" s="3" t="str">
        <f>PROPER(AmazonProductData[[#This Row],[P_edit_3]])</f>
        <v>Agaro Royal Stand 1000W</v>
      </c>
      <c r="C1287" s="3" t="str">
        <f>SUBSTITUTE(AmazonProductData[[#This Row],[P_edit_2]],"/","")</f>
        <v>AGARO Royal Stand 1000W</v>
      </c>
      <c r="D1287" s="3" t="str">
        <f>SUBSTITUTE(AmazonProductData[[#This Row],[P_edit_1]],"!!","")</f>
        <v>AGARO Royal Stand 1000W</v>
      </c>
      <c r="E1287" s="3" t="str">
        <f>LEFT(AmazonProductData[[#This Row],[product_name-original]],FIND("~",SUBSTITUTE(AmazonProductData[[#This Row],[product_name-original]]," ","~",4))-1)</f>
        <v>AGARO Royal Stand 1000W</v>
      </c>
      <c r="F1287" s="1" t="s">
        <v>2655</v>
      </c>
      <c r="G1287" s="1" t="str">
        <f>LEFT(AmazonProductData[[#This Row],[category-orginal]],FIND("|",AmazonProductData[[#This Row],[category-orginal]]))</f>
        <v>Home&amp;Kitchen|</v>
      </c>
      <c r="H1287" s="1" t="str">
        <f>SUBSTITUTE(AmazonProductData[[#This Row],[category-old3]], "OfficeProducts", "Office Products")</f>
        <v>Home &amp; Kitchen</v>
      </c>
      <c r="I1287" s="1" t="str">
        <f>SUBSTITUTE(AmazonProductData[[#This Row],[Category2]], "&amp;", " &amp; ")</f>
        <v>Home &amp; Kitchen</v>
      </c>
      <c r="J1287" s="1" t="str">
        <f>SUBSTITUTE(AmazonProductData[[#This Row],[category-old2]],"|","")</f>
        <v>Home&amp;Kitchen</v>
      </c>
      <c r="K1287" s="1" t="s">
        <v>2896</v>
      </c>
      <c r="L1287" s="13">
        <v>5999</v>
      </c>
      <c r="M1287" s="13" t="str">
        <f>IF(AmazonProductData[[#This Row],[Actual_price]]&lt;200,"₹200",IF(AmazonProductData[[#This Row],[Actual_price]]&lt;=500,"₹200–₹500"," &gt;₹500)"))</f>
        <v xml:space="preserve"> &gt;₹500)</v>
      </c>
      <c r="N1287" s="36">
        <v>11495</v>
      </c>
      <c r="O1287" s="36" t="str">
        <f>IF(AmazonProductData[[#This Row],[Discount_percentage]]&gt;=0.5,"50% or More","Less Than 50%")</f>
        <v>Less Than 50%</v>
      </c>
      <c r="P1287" s="27">
        <v>0.48</v>
      </c>
      <c r="Q1287" s="32" t="str">
        <f>IF(AmazonProductData[[#This Row],[Rating]]&lt;3,"Good",IF(AmazonProductData[[#This Row],[Rating]]&lt;=3.9,"Very Good","Excellent"))</f>
        <v>Excellent</v>
      </c>
      <c r="R1287" s="32">
        <f>AmazonProductData[[#This Row],[Rating]]*AmazonProductData[[#This Row],[Rating_count]]</f>
        <v>2296.1999999999998</v>
      </c>
      <c r="S1287" s="17">
        <v>4.3</v>
      </c>
      <c r="T1287" s="17">
        <f>AmazonProductData[[#This Row],[Actual_price]]*AmazonProductData[[#This Row],[Rating_count]]</f>
        <v>6138330</v>
      </c>
      <c r="U1287" s="17" t="str">
        <f>IF(AmazonProductData[[#This Row],[Rating_count]]&lt;1000,"Less than 1k Reviews","More than 1k Reviews")</f>
        <v>Less than 1k Reviews</v>
      </c>
      <c r="V1287" s="20">
        <v>534</v>
      </c>
      <c r="W1287" s="1" t="s">
        <v>4160</v>
      </c>
      <c r="X1287" s="1" t="s">
        <v>5353</v>
      </c>
      <c r="Y1287" s="1" t="s">
        <v>6547</v>
      </c>
      <c r="Z1287" s="1" t="s">
        <v>7741</v>
      </c>
      <c r="AA1287" s="1" t="s">
        <v>8935</v>
      </c>
      <c r="AB1287" s="1" t="s">
        <v>10147</v>
      </c>
      <c r="AC1287" s="2" t="s">
        <v>11560</v>
      </c>
      <c r="AD1287" s="4" t="s">
        <v>13024</v>
      </c>
    </row>
    <row r="1288" spans="1:30" x14ac:dyDescent="0.35">
      <c r="A1288" s="3" t="s">
        <v>1070</v>
      </c>
      <c r="B1288" s="3" t="str">
        <f>PROPER(AmazonProductData[[#This Row],[P_edit_3]])</f>
        <v>Homepack 750W Radiant Room</v>
      </c>
      <c r="C1288" s="3" t="str">
        <f>SUBSTITUTE(AmazonProductData[[#This Row],[P_edit_2]],"/","")</f>
        <v>HOMEPACK 750W Radiant Room</v>
      </c>
      <c r="D1288" s="3" t="str">
        <f>SUBSTITUTE(AmazonProductData[[#This Row],[P_edit_1]],"!!","")</f>
        <v>HOMEPACK 750W Radiant Room</v>
      </c>
      <c r="E1288" s="3" t="str">
        <f>LEFT(AmazonProductData[[#This Row],[product_name-original]],FIND("~",SUBSTITUTE(AmazonProductData[[#This Row],[product_name-original]]," ","~",4))-1)</f>
        <v>HOMEPACK 750W Radiant Room</v>
      </c>
      <c r="F1288" s="1" t="s">
        <v>2407</v>
      </c>
      <c r="G1288" s="1" t="str">
        <f>LEFT(AmazonProductData[[#This Row],[category-orginal]],FIND("|",AmazonProductData[[#This Row],[category-orginal]]))</f>
        <v>Home&amp;Kitchen|</v>
      </c>
      <c r="H1288" s="1" t="str">
        <f>SUBSTITUTE(AmazonProductData[[#This Row],[category-old3]], "OfficeProducts", "Office Products")</f>
        <v>Home &amp; Kitchen</v>
      </c>
      <c r="I1288" s="1" t="str">
        <f>SUBSTITUTE(AmazonProductData[[#This Row],[Category2]], "&amp;", " &amp; ")</f>
        <v>Home &amp; Kitchen</v>
      </c>
      <c r="J1288" s="1" t="str">
        <f>SUBSTITUTE(AmazonProductData[[#This Row],[category-old2]],"|","")</f>
        <v>Home&amp;Kitchen</v>
      </c>
      <c r="K1288" s="1" t="s">
        <v>2831</v>
      </c>
      <c r="L1288" s="13">
        <v>649</v>
      </c>
      <c r="M1288" s="13" t="str">
        <f>IF(AmazonProductData[[#This Row],[Actual_price]]&lt;200,"₹200",IF(AmazonProductData[[#This Row],[Actual_price]]&lt;=500,"₹200–₹500"," &gt;₹500)"))</f>
        <v xml:space="preserve"> &gt;₹500)</v>
      </c>
      <c r="N1288" s="36">
        <v>999</v>
      </c>
      <c r="O1288" s="36" t="str">
        <f>IF(AmazonProductData[[#This Row],[Discount_percentage]]&gt;=0.5,"50% or More","Less Than 50%")</f>
        <v>Less Than 50%</v>
      </c>
      <c r="P1288" s="27">
        <v>0.35</v>
      </c>
      <c r="Q1288" s="32" t="str">
        <f>IF(AmazonProductData[[#This Row],[Rating]]&lt;3,"Good",IF(AmazonProductData[[#This Row],[Rating]]&lt;=3.9,"Very Good","Excellent"))</f>
        <v>Very Good</v>
      </c>
      <c r="R1288" s="32">
        <f>AmazonProductData[[#This Row],[Rating]]*AmazonProductData[[#This Row],[Rating_count]]</f>
        <v>186.2</v>
      </c>
      <c r="S1288" s="17">
        <v>3.8</v>
      </c>
      <c r="T1288" s="17">
        <f>AmazonProductData[[#This Row],[Actual_price]]*AmazonProductData[[#This Row],[Rating_count]]</f>
        <v>48951</v>
      </c>
      <c r="U1288" s="17" t="str">
        <f>IF(AmazonProductData[[#This Row],[Rating_count]]&lt;1000,"Less than 1k Reviews","More than 1k Reviews")</f>
        <v>Less than 1k Reviews</v>
      </c>
      <c r="V1288" s="20">
        <v>49</v>
      </c>
      <c r="W1288" s="1" t="s">
        <v>3913</v>
      </c>
      <c r="X1288" s="1" t="s">
        <v>5105</v>
      </c>
      <c r="Y1288" s="1" t="s">
        <v>6299</v>
      </c>
      <c r="Z1288" s="1" t="s">
        <v>7493</v>
      </c>
      <c r="AA1288" s="1" t="s">
        <v>8687</v>
      </c>
      <c r="AB1288" s="1" t="s">
        <v>9899</v>
      </c>
      <c r="AC1288" s="2" t="s">
        <v>11313</v>
      </c>
      <c r="AD1288" s="4" t="s">
        <v>12776</v>
      </c>
    </row>
    <row r="1289" spans="1:30" hidden="1" x14ac:dyDescent="0.35">
      <c r="A1289" s="3" t="s">
        <v>1164</v>
      </c>
      <c r="B1289" s="3" t="str">
        <f>PROPER(AmazonProductData[[#This Row],[P_edit_3]])</f>
        <v>Crompton Amica 15-L 5</v>
      </c>
      <c r="C1289" s="3" t="str">
        <f>SUBSTITUTE(AmazonProductData[[#This Row],[P_edit_2]],"/","")</f>
        <v>Crompton Amica 15-L 5</v>
      </c>
      <c r="D1289" s="3" t="str">
        <f>SUBSTITUTE(AmazonProductData[[#This Row],[P_edit_1]],"!!","")</f>
        <v>Crompton Amica 15-L 5</v>
      </c>
      <c r="E1289" s="3" t="str">
        <f>LEFT(AmazonProductData[[#This Row],[product_name-original]],FIND("~",SUBSTITUTE(AmazonProductData[[#This Row],[product_name-original]]," ","~",4))-1)</f>
        <v>Crompton Amica 15-L 5</v>
      </c>
      <c r="F1289" s="1" t="s">
        <v>2501</v>
      </c>
      <c r="G1289" s="1" t="str">
        <f>LEFT(AmazonProductData[[#This Row],[category-orginal]],FIND("|",AmazonProductData[[#This Row],[category-orginal]]))</f>
        <v>Home&amp;Kitchen|</v>
      </c>
      <c r="H1289" s="1" t="str">
        <f>SUBSTITUTE(AmazonProductData[[#This Row],[category-old3]], "OfficeProducts", "Office Products")</f>
        <v>Home &amp; Kitchen</v>
      </c>
      <c r="I1289" s="1" t="str">
        <f>SUBSTITUTE(AmazonProductData[[#This Row],[Category2]], "&amp;", " &amp; ")</f>
        <v>Home &amp; Kitchen</v>
      </c>
      <c r="J1289" s="1" t="str">
        <f>SUBSTITUTE(AmazonProductData[[#This Row],[category-old2]],"|","")</f>
        <v>Home&amp;Kitchen</v>
      </c>
      <c r="K1289" s="1" t="s">
        <v>2843</v>
      </c>
      <c r="L1289" s="13">
        <v>6800</v>
      </c>
      <c r="M1289" s="13" t="str">
        <f>IF(AmazonProductData[[#This Row],[Actual_price]]&lt;200,"₹200",IF(AmazonProductData[[#This Row],[Actual_price]]&lt;=500,"₹200–₹500"," &gt;₹500)"))</f>
        <v xml:space="preserve"> &gt;₹500)</v>
      </c>
      <c r="N1289" s="36">
        <v>11500</v>
      </c>
      <c r="O1289" s="36" t="str">
        <f>IF(AmazonProductData[[#This Row],[Discount_percentage]]&gt;=0.5,"50% or More","Less Than 50%")</f>
        <v>Less Than 50%</v>
      </c>
      <c r="P1289" s="27">
        <v>0.41</v>
      </c>
      <c r="Q1289" s="32" t="str">
        <f>IF(AmazonProductData[[#This Row],[Rating]]&lt;3,"Good",IF(AmazonProductData[[#This Row],[Rating]]&lt;=3.9,"Very Good","Excellent"))</f>
        <v>Excellent</v>
      </c>
      <c r="R1289" s="32">
        <f>AmazonProductData[[#This Row],[Rating]]*AmazonProductData[[#This Row],[Rating_count]]</f>
        <v>42262.799999999996</v>
      </c>
      <c r="S1289" s="17">
        <v>4.0999999999999996</v>
      </c>
      <c r="T1289" s="17">
        <f>AmazonProductData[[#This Row],[Actual_price]]*AmazonProductData[[#This Row],[Rating_count]]</f>
        <v>118542000</v>
      </c>
      <c r="U1289" s="17" t="str">
        <f>IF(AmazonProductData[[#This Row],[Rating_count]]&lt;1000,"Less than 1k Reviews","More than 1k Reviews")</f>
        <v>More than 1k Reviews</v>
      </c>
      <c r="V1289" s="20">
        <v>10308</v>
      </c>
      <c r="W1289" s="1" t="s">
        <v>4007</v>
      </c>
      <c r="X1289" s="1" t="s">
        <v>5199</v>
      </c>
      <c r="Y1289" s="1" t="s">
        <v>6393</v>
      </c>
      <c r="Z1289" s="1" t="s">
        <v>7587</v>
      </c>
      <c r="AA1289" s="1" t="s">
        <v>8781</v>
      </c>
      <c r="AB1289" s="1" t="s">
        <v>9993</v>
      </c>
      <c r="AC1289" s="2" t="s">
        <v>11406</v>
      </c>
      <c r="AD1289" s="4" t="s">
        <v>12870</v>
      </c>
    </row>
    <row r="1290" spans="1:30" hidden="1" x14ac:dyDescent="0.35">
      <c r="A1290" s="3" t="s">
        <v>995</v>
      </c>
      <c r="B1290" s="3" t="str">
        <f>PROPER(AmazonProductData[[#This Row],[P_edit_3]])</f>
        <v>Philips Digital Air Fryer</v>
      </c>
      <c r="C1290" s="3" t="str">
        <f>SUBSTITUTE(AmazonProductData[[#This Row],[P_edit_2]],"/","")</f>
        <v>PHILIPS Digital Air Fryer</v>
      </c>
      <c r="D1290" s="3" t="str">
        <f>SUBSTITUTE(AmazonProductData[[#This Row],[P_edit_1]],"!!","")</f>
        <v>PHILIPS Digital Air Fryer</v>
      </c>
      <c r="E1290" s="3" t="str">
        <f>LEFT(AmazonProductData[[#This Row],[product_name-original]],FIND("~",SUBSTITUTE(AmazonProductData[[#This Row],[product_name-original]]," ","~",4))-1)</f>
        <v>PHILIPS Digital Air Fryer</v>
      </c>
      <c r="F1290" s="1" t="s">
        <v>2332</v>
      </c>
      <c r="G1290" s="1" t="str">
        <f>LEFT(AmazonProductData[[#This Row],[category-orginal]],FIND("|",AmazonProductData[[#This Row],[category-orginal]]))</f>
        <v>Home&amp;Kitchen|</v>
      </c>
      <c r="H1290" s="1" t="str">
        <f>SUBSTITUTE(AmazonProductData[[#This Row],[category-old3]], "OfficeProducts", "Office Products")</f>
        <v>Home &amp; Kitchen</v>
      </c>
      <c r="I1290" s="1" t="str">
        <f>SUBSTITUTE(AmazonProductData[[#This Row],[Category2]], "&amp;", " &amp; ")</f>
        <v>Home &amp; Kitchen</v>
      </c>
      <c r="J1290" s="1" t="str">
        <f>SUBSTITUTE(AmazonProductData[[#This Row],[category-old2]],"|","")</f>
        <v>Home&amp;Kitchen</v>
      </c>
      <c r="K1290" s="1" t="s">
        <v>2845</v>
      </c>
      <c r="L1290" s="13">
        <v>8799</v>
      </c>
      <c r="M1290" s="13" t="str">
        <f>IF(AmazonProductData[[#This Row],[Actual_price]]&lt;200,"₹200",IF(AmazonProductData[[#This Row],[Actual_price]]&lt;=500,"₹200–₹500"," &gt;₹500)"))</f>
        <v xml:space="preserve"> &gt;₹500)</v>
      </c>
      <c r="N1290" s="36">
        <v>11595</v>
      </c>
      <c r="O1290" s="36" t="str">
        <f>IF(AmazonProductData[[#This Row],[Discount_percentage]]&gt;=0.5,"50% or More","Less Than 50%")</f>
        <v>Less Than 50%</v>
      </c>
      <c r="P1290" s="27">
        <v>0.24</v>
      </c>
      <c r="Q1290" s="32" t="str">
        <f>IF(AmazonProductData[[#This Row],[Rating]]&lt;3,"Good",IF(AmazonProductData[[#This Row],[Rating]]&lt;=3.9,"Very Good","Excellent"))</f>
        <v>Excellent</v>
      </c>
      <c r="R1290" s="32">
        <f>AmazonProductData[[#This Row],[Rating]]*AmazonProductData[[#This Row],[Rating_count]]</f>
        <v>13116.400000000001</v>
      </c>
      <c r="S1290" s="17">
        <v>4.4000000000000004</v>
      </c>
      <c r="T1290" s="17">
        <f>AmazonProductData[[#This Row],[Actual_price]]*AmazonProductData[[#This Row],[Rating_count]]</f>
        <v>34564695</v>
      </c>
      <c r="U1290" s="17" t="str">
        <f>IF(AmazonProductData[[#This Row],[Rating_count]]&lt;1000,"Less than 1k Reviews","More than 1k Reviews")</f>
        <v>More than 1k Reviews</v>
      </c>
      <c r="V1290" s="20">
        <v>2981</v>
      </c>
      <c r="W1290" s="1" t="s">
        <v>3839</v>
      </c>
      <c r="X1290" s="1" t="s">
        <v>5030</v>
      </c>
      <c r="Y1290" s="1" t="s">
        <v>6224</v>
      </c>
      <c r="Z1290" s="1" t="s">
        <v>7418</v>
      </c>
      <c r="AA1290" s="1" t="s">
        <v>8612</v>
      </c>
      <c r="AB1290" s="1" t="s">
        <v>9824</v>
      </c>
      <c r="AC1290" s="2" t="s">
        <v>11238</v>
      </c>
      <c r="AD1290" s="4" t="s">
        <v>12701</v>
      </c>
    </row>
    <row r="1291" spans="1:30" hidden="1" x14ac:dyDescent="0.35">
      <c r="A1291" s="3" t="s">
        <v>1183</v>
      </c>
      <c r="B1291" s="3" t="str">
        <f>PROPER(AmazonProductData[[#This Row],[P_edit_3]])</f>
        <v>American Micronic- Imported Wet</v>
      </c>
      <c r="C1291" s="3" t="str">
        <f>SUBSTITUTE(AmazonProductData[[#This Row],[P_edit_2]],"/","")</f>
        <v>AMERICAN MICRONIC- Imported Wet</v>
      </c>
      <c r="D1291" s="3" t="str">
        <f>SUBSTITUTE(AmazonProductData[[#This Row],[P_edit_1]],"!!","")</f>
        <v>AMERICAN MICRONIC- Imported Wet</v>
      </c>
      <c r="E1291" s="3" t="str">
        <f>LEFT(AmazonProductData[[#This Row],[product_name-original]],FIND("~",SUBSTITUTE(AmazonProductData[[#This Row],[product_name-original]]," ","~",4))-1)</f>
        <v>AMERICAN MICRONIC- Imported Wet</v>
      </c>
      <c r="F1291" s="1" t="s">
        <v>2520</v>
      </c>
      <c r="G1291" s="1" t="str">
        <f>LEFT(AmazonProductData[[#This Row],[category-orginal]],FIND("|",AmazonProductData[[#This Row],[category-orginal]]))</f>
        <v>Home&amp;Kitchen|</v>
      </c>
      <c r="H1291" s="1" t="str">
        <f>SUBSTITUTE(AmazonProductData[[#This Row],[category-old3]], "OfficeProducts", "Office Products")</f>
        <v>Home &amp; Kitchen</v>
      </c>
      <c r="I1291" s="1" t="str">
        <f>SUBSTITUTE(AmazonProductData[[#This Row],[Category2]], "&amp;", " &amp; ")</f>
        <v>Home &amp; Kitchen</v>
      </c>
      <c r="J1291" s="1" t="str">
        <f>SUBSTITUTE(AmazonProductData[[#This Row],[category-old2]],"|","")</f>
        <v>Home&amp;Kitchen</v>
      </c>
      <c r="K1291" s="1" t="s">
        <v>2868</v>
      </c>
      <c r="L1291" s="13">
        <v>8886</v>
      </c>
      <c r="M1291" s="13" t="str">
        <f>IF(AmazonProductData[[#This Row],[Actual_price]]&lt;200,"₹200",IF(AmazonProductData[[#This Row],[Actual_price]]&lt;=500,"₹200–₹500"," &gt;₹500)"))</f>
        <v xml:space="preserve"> &gt;₹500)</v>
      </c>
      <c r="N1291" s="36">
        <v>11850</v>
      </c>
      <c r="O1291" s="36" t="str">
        <f>IF(AmazonProductData[[#This Row],[Discount_percentage]]&gt;=0.5,"50% or More","Less Than 50%")</f>
        <v>Less Than 50%</v>
      </c>
      <c r="P1291" s="27">
        <v>0.25</v>
      </c>
      <c r="Q1291" s="32" t="str">
        <f>IF(AmazonProductData[[#This Row],[Rating]]&lt;3,"Good",IF(AmazonProductData[[#This Row],[Rating]]&lt;=3.9,"Very Good","Excellent"))</f>
        <v>Excellent</v>
      </c>
      <c r="R1291" s="32">
        <f>AmazonProductData[[#This Row],[Rating]]*AmazonProductData[[#This Row],[Rating_count]]</f>
        <v>12873</v>
      </c>
      <c r="S1291" s="17">
        <v>4.2</v>
      </c>
      <c r="T1291" s="17">
        <f>AmazonProductData[[#This Row],[Actual_price]]*AmazonProductData[[#This Row],[Rating_count]]</f>
        <v>36320250</v>
      </c>
      <c r="U1291" s="17" t="str">
        <f>IF(AmazonProductData[[#This Row],[Rating_count]]&lt;1000,"Less than 1k Reviews","More than 1k Reviews")</f>
        <v>More than 1k Reviews</v>
      </c>
      <c r="V1291" s="20">
        <v>3065</v>
      </c>
      <c r="W1291" s="1" t="s">
        <v>4026</v>
      </c>
      <c r="X1291" s="1" t="s">
        <v>5218</v>
      </c>
      <c r="Y1291" s="1" t="s">
        <v>6412</v>
      </c>
      <c r="Z1291" s="1" t="s">
        <v>7606</v>
      </c>
      <c r="AA1291" s="1" t="s">
        <v>8800</v>
      </c>
      <c r="AB1291" s="1" t="s">
        <v>10012</v>
      </c>
      <c r="AC1291" s="2" t="s">
        <v>11425</v>
      </c>
      <c r="AD1291" s="4" t="s">
        <v>12889</v>
      </c>
    </row>
    <row r="1292" spans="1:30" x14ac:dyDescent="0.35">
      <c r="A1292" s="3" t="s">
        <v>300</v>
      </c>
      <c r="B1292" s="3" t="str">
        <f>PROPER(AmazonProductData[[#This Row],[P_edit_3]])</f>
        <v>Lg 1.5 Ton 5 Star Ai Dual Inverter Split Ac (Copper, Super Convertible 6-In-1 Cooling, Hd Filter With Anti-Virus Protection, 2022 Model, Ps-Q19Ynze, White)</v>
      </c>
      <c r="C1292" s="3" t="str">
        <f>SUBSTITUTE(AmazonProductData[[#This Row],[P_edit_2]],"/","")</f>
        <v>LG 1.5 Ton 5 Star AI DUAL Inverter Split AC (Copper, Super Convertible 6-in-1 Cooling, HD Filter with Anti-Virus Protection, 2022 Model, PS-Q19YNZE, White)</v>
      </c>
      <c r="D1292" s="3" t="str">
        <f>SUBSTITUTE(AmazonProductData[[#This Row],[P_edit_1]],"!!","")</f>
        <v>LG 1.5 Ton 5 Star AI DUAL Inverter Split AC (Copper, Super Convertible 6-in-1 Cooling, HD Filter with Anti-Virus Protection, 2022 Model, PS-Q19YNZE, White)</v>
      </c>
      <c r="E1292" s="3" t="s">
        <v>2577</v>
      </c>
      <c r="F1292" s="1" t="s">
        <v>1649</v>
      </c>
      <c r="G1292" s="1" t="str">
        <f>LEFT(AmazonProductData[[#This Row],[category-orginal]],FIND("|",AmazonProductData[[#This Row],[category-orginal]]))</f>
        <v>Computers&amp;Accessories|</v>
      </c>
      <c r="H1292" s="1" t="str">
        <f>SUBSTITUTE(AmazonProductData[[#This Row],[category-old3]], "OfficeProducts", "Office Products")</f>
        <v>Computers &amp; Accessories</v>
      </c>
      <c r="I1292" s="1" t="str">
        <f>SUBSTITUTE(AmazonProductData[[#This Row],[Category2]], "&amp;", " &amp; ")</f>
        <v>Computers &amp; Accessories</v>
      </c>
      <c r="J1292" s="1" t="str">
        <f>SUBSTITUTE(AmazonProductData[[#This Row],[category-old2]],"|","")</f>
        <v>Computers&amp;Accessories</v>
      </c>
      <c r="K1292" s="1" t="s">
        <v>2688</v>
      </c>
      <c r="L1292" s="13">
        <v>129</v>
      </c>
      <c r="M1292" s="13" t="str">
        <f>IF(AmazonProductData[[#This Row],[Actual_price]]&lt;200,"₹200",IF(AmazonProductData[[#This Row],[Actual_price]]&lt;=500,"₹200–₹500"," &gt;₹500)"))</f>
        <v>₹200–₹500</v>
      </c>
      <c r="N1292" s="36">
        <v>449</v>
      </c>
      <c r="O1292" s="36" t="str">
        <f>IF(AmazonProductData[[#This Row],[Discount_percentage]]&gt;=0.5,"50% or More","Less Than 50%")</f>
        <v>50% or More</v>
      </c>
      <c r="P1292" s="27">
        <v>0.71</v>
      </c>
      <c r="Q1292" s="32" t="str">
        <f>IF(AmazonProductData[[#This Row],[Rating]]&lt;3,"Good",IF(AmazonProductData[[#This Row],[Rating]]&lt;=3.9,"Very Good","Excellent"))</f>
        <v>Very Good</v>
      </c>
      <c r="R1292" s="32">
        <f>AmazonProductData[[#This Row],[Rating]]*AmazonProductData[[#This Row],[Rating_count]]</f>
        <v>151.70000000000002</v>
      </c>
      <c r="S1292" s="17">
        <v>3.7</v>
      </c>
      <c r="T1292" s="17">
        <f>AmazonProductData[[#This Row],[Actual_price]]*AmazonProductData[[#This Row],[Rating_count]]</f>
        <v>18409</v>
      </c>
      <c r="U1292" s="17" t="str">
        <f>IF(AmazonProductData[[#This Row],[Rating_count]]&lt;1000,"Less than 1k Reviews","More than 1k Reviews")</f>
        <v>Less than 1k Reviews</v>
      </c>
      <c r="V1292" s="20">
        <v>41</v>
      </c>
      <c r="W1292" s="1" t="s">
        <v>3181</v>
      </c>
      <c r="X1292" s="1" t="s">
        <v>4417</v>
      </c>
      <c r="Y1292" s="1" t="s">
        <v>5611</v>
      </c>
      <c r="Z1292" s="1" t="s">
        <v>6805</v>
      </c>
      <c r="AA1292" s="1" t="s">
        <v>7999</v>
      </c>
      <c r="AB1292" s="1" t="s">
        <v>9203</v>
      </c>
      <c r="AC1292" s="2" t="s">
        <v>10475</v>
      </c>
      <c r="AD1292" s="4" t="s">
        <v>11892</v>
      </c>
    </row>
    <row r="1293" spans="1:30" hidden="1" x14ac:dyDescent="0.35">
      <c r="A1293" s="3" t="s">
        <v>1103</v>
      </c>
      <c r="B1293" s="3" t="str">
        <f>PROPER(AmazonProductData[[#This Row],[P_edit_3]])</f>
        <v>Philips Ac121520 Air Purifier,</v>
      </c>
      <c r="C1293" s="3" t="str">
        <f>SUBSTITUTE(AmazonProductData[[#This Row],[P_edit_2]],"/","")</f>
        <v>Philips AC121520 Air purifier,</v>
      </c>
      <c r="D1293" s="3" t="str">
        <f>SUBSTITUTE(AmazonProductData[[#This Row],[P_edit_1]],"!!","")</f>
        <v>Philips AC1215/20 Air purifier,</v>
      </c>
      <c r="E1293" s="3" t="str">
        <f>LEFT(AmazonProductData[[#This Row],[product_name-original]],FIND("~",SUBSTITUTE(AmazonProductData[[#This Row],[product_name-original]]," ","~",4))-1)</f>
        <v>Philips AC1215/20 Air purifier,</v>
      </c>
      <c r="F1293" s="1" t="s">
        <v>2440</v>
      </c>
      <c r="G1293" s="1" t="str">
        <f>LEFT(AmazonProductData[[#This Row],[category-orginal]],FIND("|",AmazonProductData[[#This Row],[category-orginal]]))</f>
        <v>Home&amp;Kitchen|</v>
      </c>
      <c r="H1293" s="1" t="str">
        <f>SUBSTITUTE(AmazonProductData[[#This Row],[category-old3]], "OfficeProducts", "Office Products")</f>
        <v>Home &amp; Kitchen</v>
      </c>
      <c r="I1293" s="1" t="str">
        <f>SUBSTITUTE(AmazonProductData[[#This Row],[Category2]], "&amp;", " &amp; ")</f>
        <v>Home &amp; Kitchen</v>
      </c>
      <c r="J1293" s="1" t="str">
        <f>SUBSTITUTE(AmazonProductData[[#This Row],[category-old2]],"|","")</f>
        <v>Home&amp;Kitchen</v>
      </c>
      <c r="K1293" s="1" t="s">
        <v>2869</v>
      </c>
      <c r="L1293" s="13">
        <v>8799</v>
      </c>
      <c r="M1293" s="13" t="str">
        <f>IF(AmazonProductData[[#This Row],[Actual_price]]&lt;200,"₹200",IF(AmazonProductData[[#This Row],[Actual_price]]&lt;=500,"₹200–₹500"," &gt;₹500)"))</f>
        <v xml:space="preserve"> &gt;₹500)</v>
      </c>
      <c r="N1293" s="36">
        <v>11995</v>
      </c>
      <c r="O1293" s="36" t="str">
        <f>IF(AmazonProductData[[#This Row],[Discount_percentage]]&gt;=0.5,"50% or More","Less Than 50%")</f>
        <v>Less Than 50%</v>
      </c>
      <c r="P1293" s="27">
        <v>0.27</v>
      </c>
      <c r="Q1293" s="32" t="str">
        <f>IF(AmazonProductData[[#This Row],[Rating]]&lt;3,"Good",IF(AmazonProductData[[#This Row],[Rating]]&lt;=3.9,"Very Good","Excellent"))</f>
        <v>Excellent</v>
      </c>
      <c r="R1293" s="32">
        <f>AmazonProductData[[#This Row],[Rating]]*AmazonProductData[[#This Row],[Rating_count]]</f>
        <v>17043.699999999997</v>
      </c>
      <c r="S1293" s="17">
        <v>4.0999999999999996</v>
      </c>
      <c r="T1293" s="17">
        <f>AmazonProductData[[#This Row],[Actual_price]]*AmazonProductData[[#This Row],[Rating_count]]</f>
        <v>49863215</v>
      </c>
      <c r="U1293" s="17" t="str">
        <f>IF(AmazonProductData[[#This Row],[Rating_count]]&lt;1000,"Less than 1k Reviews","More than 1k Reviews")</f>
        <v>More than 1k Reviews</v>
      </c>
      <c r="V1293" s="20">
        <v>4157</v>
      </c>
      <c r="W1293" s="1" t="s">
        <v>3946</v>
      </c>
      <c r="X1293" s="1" t="s">
        <v>5138</v>
      </c>
      <c r="Y1293" s="1" t="s">
        <v>6332</v>
      </c>
      <c r="Z1293" s="1" t="s">
        <v>7526</v>
      </c>
      <c r="AA1293" s="1" t="s">
        <v>8720</v>
      </c>
      <c r="AB1293" s="1" t="s">
        <v>9932</v>
      </c>
      <c r="AC1293" s="2" t="s">
        <v>11346</v>
      </c>
      <c r="AD1293" s="4" t="s">
        <v>12809</v>
      </c>
    </row>
    <row r="1294" spans="1:30" x14ac:dyDescent="0.35">
      <c r="A1294" s="3" t="s">
        <v>121</v>
      </c>
      <c r="B1294" s="3" t="str">
        <f>PROPER(AmazonProductData[[#This Row],[P_edit_3]])</f>
        <v>Remote Control Compatible For</v>
      </c>
      <c r="C1294" s="3" t="str">
        <f>SUBSTITUTE(AmazonProductData[[#This Row],[P_edit_2]],"/","")</f>
        <v>Remote Control Compatible for</v>
      </c>
      <c r="D1294" s="3" t="str">
        <f>SUBSTITUTE(AmazonProductData[[#This Row],[P_edit_1]],"!!","")</f>
        <v>Remote Control Compatible for</v>
      </c>
      <c r="E1294" s="3" t="str">
        <f>LEFT(AmazonProductData[[#This Row],[product_name-original]],FIND("~",SUBSTITUTE(AmazonProductData[[#This Row],[product_name-original]]," ","~",4))-1)</f>
        <v>Remote Control Compatible for</v>
      </c>
      <c r="F1294" s="1" t="s">
        <v>1472</v>
      </c>
      <c r="G1294" s="1" t="str">
        <f>LEFT(AmazonProductData[[#This Row],[category-orginal]],FIND("|",AmazonProductData[[#This Row],[category-orginal]]))</f>
        <v>Electronics|</v>
      </c>
      <c r="H1294" s="1" t="str">
        <f>SUBSTITUTE(AmazonProductData[[#This Row],[category-old3]], "OfficeProducts", "Office Products")</f>
        <v>Electronics</v>
      </c>
      <c r="I1294" s="1" t="str">
        <f>SUBSTITUTE(AmazonProductData[[#This Row],[Category2]], "&amp;", " &amp; ")</f>
        <v>Electronics</v>
      </c>
      <c r="J1294" s="1" t="str">
        <f>SUBSTITUTE(AmazonProductData[[#This Row],[category-old2]],"|","")</f>
        <v>Electronics</v>
      </c>
      <c r="K1294" s="1" t="s">
        <v>2692</v>
      </c>
      <c r="L1294" s="13">
        <v>1499</v>
      </c>
      <c r="M1294" s="13" t="str">
        <f>IF(AmazonProductData[[#This Row],[Actual_price]]&lt;200,"₹200",IF(AmazonProductData[[#This Row],[Actual_price]]&lt;=500,"₹200–₹500"," &gt;₹500)"))</f>
        <v xml:space="preserve"> &gt;₹500)</v>
      </c>
      <c r="N1294" s="36">
        <v>3999</v>
      </c>
      <c r="O1294" s="36" t="str">
        <f>IF(AmazonProductData[[#This Row],[Discount_percentage]]&gt;=0.5,"50% or More","Less Than 50%")</f>
        <v>50% or More</v>
      </c>
      <c r="P1294" s="27">
        <v>0.63</v>
      </c>
      <c r="Q1294" s="32" t="str">
        <f>IF(AmazonProductData[[#This Row],[Rating]]&lt;3,"Good",IF(AmazonProductData[[#This Row],[Rating]]&lt;=3.9,"Very Good","Excellent"))</f>
        <v>Very Good</v>
      </c>
      <c r="R1294" s="32">
        <f>AmazonProductData[[#This Row],[Rating]]*AmazonProductData[[#This Row],[Rating_count]]</f>
        <v>136.9</v>
      </c>
      <c r="S1294" s="17">
        <v>3.7</v>
      </c>
      <c r="T1294" s="17">
        <f>AmazonProductData[[#This Row],[Actual_price]]*AmazonProductData[[#This Row],[Rating_count]]</f>
        <v>147963</v>
      </c>
      <c r="U1294" s="17" t="str">
        <f>IF(AmazonProductData[[#This Row],[Rating_count]]&lt;1000,"Less than 1k Reviews","More than 1k Reviews")</f>
        <v>Less than 1k Reviews</v>
      </c>
      <c r="V1294" s="20">
        <v>37</v>
      </c>
      <c r="W1294" s="1" t="s">
        <v>3016</v>
      </c>
      <c r="X1294" s="1" t="s">
        <v>4287</v>
      </c>
      <c r="Y1294" s="1" t="s">
        <v>5481</v>
      </c>
      <c r="Z1294" s="1" t="s">
        <v>6675</v>
      </c>
      <c r="AA1294" s="1" t="s">
        <v>7869</v>
      </c>
      <c r="AB1294" s="1" t="s">
        <v>9069</v>
      </c>
      <c r="AC1294" s="2" t="s">
        <v>10299</v>
      </c>
      <c r="AD1294" s="4" t="s">
        <v>11713</v>
      </c>
    </row>
    <row r="1295" spans="1:30" x14ac:dyDescent="0.35">
      <c r="A1295" s="3" t="s">
        <v>1194</v>
      </c>
      <c r="B1295" s="3" t="str">
        <f>PROPER(AmazonProductData[[#This Row],[P_edit_3]])</f>
        <v>Avnish Tap Water Purifier</v>
      </c>
      <c r="C1295" s="3" t="str">
        <f>SUBSTITUTE(AmazonProductData[[#This Row],[P_edit_2]],"/","")</f>
        <v>AVNISH Tap Water Purifier</v>
      </c>
      <c r="D1295" s="3" t="str">
        <f>SUBSTITUTE(AmazonProductData[[#This Row],[P_edit_1]],"!!","")</f>
        <v>AVNISH Tap Water Purifier</v>
      </c>
      <c r="E1295" s="3" t="str">
        <f>LEFT(AmazonProductData[[#This Row],[product_name-original]],FIND("~",SUBSTITUTE(AmazonProductData[[#This Row],[product_name-original]]," ","~",4))-1)</f>
        <v>AVNISH Tap Water Purifier</v>
      </c>
      <c r="F1295" s="1" t="s">
        <v>2531</v>
      </c>
      <c r="G1295" s="1" t="str">
        <f>LEFT(AmazonProductData[[#This Row],[category-orginal]],FIND("|",AmazonProductData[[#This Row],[category-orginal]]))</f>
        <v>Home&amp;Kitchen|</v>
      </c>
      <c r="H1295" s="1" t="str">
        <f>SUBSTITUTE(AmazonProductData[[#This Row],[category-old3]], "OfficeProducts", "Office Products")</f>
        <v>Home &amp; Kitchen</v>
      </c>
      <c r="I1295" s="1" t="str">
        <f>SUBSTITUTE(AmazonProductData[[#This Row],[Category2]], "&amp;", " &amp; ")</f>
        <v>Home &amp; Kitchen</v>
      </c>
      <c r="J1295" s="1" t="str">
        <f>SUBSTITUTE(AmazonProductData[[#This Row],[category-old2]],"|","")</f>
        <v>Home&amp;Kitchen</v>
      </c>
      <c r="K1295" s="1" t="s">
        <v>2864</v>
      </c>
      <c r="L1295" s="13">
        <v>193</v>
      </c>
      <c r="M1295" s="13" t="str">
        <f>IF(AmazonProductData[[#This Row],[Actual_price]]&lt;200,"₹200",IF(AmazonProductData[[#This Row],[Actual_price]]&lt;=500,"₹200–₹500"," &gt;₹500)"))</f>
        <v>₹200–₹500</v>
      </c>
      <c r="N1295" s="36">
        <v>399</v>
      </c>
      <c r="O1295" s="36" t="str">
        <f>IF(AmazonProductData[[#This Row],[Discount_percentage]]&gt;=0.5,"50% or More","Less Than 50%")</f>
        <v>50% or More</v>
      </c>
      <c r="P1295" s="27">
        <v>0.52</v>
      </c>
      <c r="Q1295" s="32" t="str">
        <f>IF(AmazonProductData[[#This Row],[Rating]]&lt;3,"Good",IF(AmazonProductData[[#This Row],[Rating]]&lt;=3.9,"Very Good","Excellent"))</f>
        <v>Very Good</v>
      </c>
      <c r="R1295" s="32">
        <f>AmazonProductData[[#This Row],[Rating]]*AmazonProductData[[#This Row],[Rating_count]]</f>
        <v>133.20000000000002</v>
      </c>
      <c r="S1295" s="17">
        <v>3.6</v>
      </c>
      <c r="T1295" s="17">
        <f>AmazonProductData[[#This Row],[Actual_price]]*AmazonProductData[[#This Row],[Rating_count]]</f>
        <v>14763</v>
      </c>
      <c r="U1295" s="17" t="str">
        <f>IF(AmazonProductData[[#This Row],[Rating_count]]&lt;1000,"Less than 1k Reviews","More than 1k Reviews")</f>
        <v>Less than 1k Reviews</v>
      </c>
      <c r="V1295" s="20">
        <v>37</v>
      </c>
      <c r="W1295" s="1" t="s">
        <v>4037</v>
      </c>
      <c r="X1295" s="1" t="s">
        <v>5229</v>
      </c>
      <c r="Y1295" s="1" t="s">
        <v>6423</v>
      </c>
      <c r="Z1295" s="1" t="s">
        <v>7617</v>
      </c>
      <c r="AA1295" s="1" t="s">
        <v>8811</v>
      </c>
      <c r="AB1295" s="1" t="s">
        <v>10023</v>
      </c>
      <c r="AC1295" s="2" t="s">
        <v>11436</v>
      </c>
      <c r="AD1295" s="4" t="s">
        <v>12900</v>
      </c>
    </row>
    <row r="1296" spans="1:30" hidden="1" x14ac:dyDescent="0.35">
      <c r="A1296" s="3" t="s">
        <v>348</v>
      </c>
      <c r="B1296" s="3" t="str">
        <f>PROPER(AmazonProductData[[#This Row],[P_edit_3]])</f>
        <v>Samsung Galaxy M04 Dark</v>
      </c>
      <c r="C1296" s="3" t="str">
        <f>SUBSTITUTE(AmazonProductData[[#This Row],[P_edit_2]],"/","")</f>
        <v>Samsung Galaxy M04 Dark</v>
      </c>
      <c r="D1296" s="3" t="str">
        <f>SUBSTITUTE(AmazonProductData[[#This Row],[P_edit_1]],"!!","")</f>
        <v>Samsung Galaxy M04 Dark</v>
      </c>
      <c r="E1296" s="3" t="str">
        <f>LEFT(AmazonProductData[[#This Row],[product_name-original]],FIND("~",SUBSTITUTE(AmazonProductData[[#This Row],[product_name-original]]," ","~",4))-1)</f>
        <v>Samsung Galaxy M04 Dark</v>
      </c>
      <c r="F1296" s="1" t="s">
        <v>1697</v>
      </c>
      <c r="G1296" s="1" t="str">
        <f>LEFT(AmazonProductData[[#This Row],[category-orginal]],FIND("|",AmazonProductData[[#This Row],[category-orginal]]))</f>
        <v>Electronics|</v>
      </c>
      <c r="H1296" s="1" t="str">
        <f>SUBSTITUTE(AmazonProductData[[#This Row],[category-old3]], "OfficeProducts", "Office Products")</f>
        <v>Electronics</v>
      </c>
      <c r="I1296" s="1" t="str">
        <f>SUBSTITUTE(AmazonProductData[[#This Row],[Category2]], "&amp;", " &amp; ")</f>
        <v>Electronics</v>
      </c>
      <c r="J1296" s="1" t="str">
        <f>SUBSTITUTE(AmazonProductData[[#This Row],[category-old2]],"|","")</f>
        <v>Electronics</v>
      </c>
      <c r="K1296" s="1" t="s">
        <v>2709</v>
      </c>
      <c r="L1296" s="13">
        <v>9499</v>
      </c>
      <c r="M1296" s="13" t="str">
        <f>IF(AmazonProductData[[#This Row],[Actual_price]]&lt;200,"₹200",IF(AmazonProductData[[#This Row],[Actual_price]]&lt;=500,"₹200–₹500"," &gt;₹500)"))</f>
        <v xml:space="preserve"> &gt;₹500)</v>
      </c>
      <c r="N1296" s="36">
        <v>11999</v>
      </c>
      <c r="O1296" s="36" t="str">
        <f>IF(AmazonProductData[[#This Row],[Discount_percentage]]&gt;=0.5,"50% or More","Less Than 50%")</f>
        <v>Less Than 50%</v>
      </c>
      <c r="P1296" s="27">
        <v>0.21</v>
      </c>
      <c r="Q1296" s="32" t="str">
        <f>IF(AmazonProductData[[#This Row],[Rating]]&lt;3,"Good",IF(AmazonProductData[[#This Row],[Rating]]&lt;=3.9,"Very Good","Excellent"))</f>
        <v>Excellent</v>
      </c>
      <c r="R1296" s="32">
        <f>AmazonProductData[[#This Row],[Rating]]*AmazonProductData[[#This Row],[Rating_count]]</f>
        <v>1192.8</v>
      </c>
      <c r="S1296" s="17">
        <v>4.2</v>
      </c>
      <c r="T1296" s="17">
        <f>AmazonProductData[[#This Row],[Actual_price]]*AmazonProductData[[#This Row],[Rating_count]]</f>
        <v>3407716</v>
      </c>
      <c r="U1296" s="17" t="str">
        <f>IF(AmazonProductData[[#This Row],[Rating_count]]&lt;1000,"Less than 1k Reviews","More than 1k Reviews")</f>
        <v>Less than 1k Reviews</v>
      </c>
      <c r="V1296" s="20">
        <v>284</v>
      </c>
      <c r="W1296" s="1" t="s">
        <v>3227</v>
      </c>
      <c r="X1296" s="1" t="s">
        <v>4457</v>
      </c>
      <c r="Y1296" s="1" t="s">
        <v>5651</v>
      </c>
      <c r="Z1296" s="1" t="s">
        <v>6845</v>
      </c>
      <c r="AA1296" s="1" t="s">
        <v>8039</v>
      </c>
      <c r="AB1296" s="1" t="s">
        <v>9243</v>
      </c>
      <c r="AC1296" s="2" t="s">
        <v>10522</v>
      </c>
      <c r="AD1296" s="4" t="s">
        <v>11940</v>
      </c>
    </row>
    <row r="1297" spans="1:30" hidden="1" x14ac:dyDescent="0.35">
      <c r="A1297" s="3" t="s">
        <v>354</v>
      </c>
      <c r="B1297" s="3" t="str">
        <f>PROPER(AmazonProductData[[#This Row],[P_edit_3]])</f>
        <v>Samsung Galaxy M04 Light</v>
      </c>
      <c r="C1297" s="3" t="str">
        <f>SUBSTITUTE(AmazonProductData[[#This Row],[P_edit_2]],"/","")</f>
        <v>Samsung Galaxy M04 Light</v>
      </c>
      <c r="D1297" s="3" t="str">
        <f>SUBSTITUTE(AmazonProductData[[#This Row],[P_edit_1]],"!!","")</f>
        <v>Samsung Galaxy M04 Light</v>
      </c>
      <c r="E1297" s="3" t="str">
        <f>LEFT(AmazonProductData[[#This Row],[product_name-original]],FIND("~",SUBSTITUTE(AmazonProductData[[#This Row],[product_name-original]]," ","~",4))-1)</f>
        <v>Samsung Galaxy M04 Light</v>
      </c>
      <c r="F1297" s="1" t="s">
        <v>1703</v>
      </c>
      <c r="G1297" s="1" t="str">
        <f>LEFT(AmazonProductData[[#This Row],[category-orginal]],FIND("|",AmazonProductData[[#This Row],[category-orginal]]))</f>
        <v>Electronics|</v>
      </c>
      <c r="H1297" s="1" t="str">
        <f>SUBSTITUTE(AmazonProductData[[#This Row],[category-old3]], "OfficeProducts", "Office Products")</f>
        <v>Electronics</v>
      </c>
      <c r="I1297" s="1" t="str">
        <f>SUBSTITUTE(AmazonProductData[[#This Row],[Category2]], "&amp;", " &amp; ")</f>
        <v>Electronics</v>
      </c>
      <c r="J1297" s="1" t="str">
        <f>SUBSTITUTE(AmazonProductData[[#This Row],[category-old2]],"|","")</f>
        <v>Electronics</v>
      </c>
      <c r="K1297" s="1" t="s">
        <v>2709</v>
      </c>
      <c r="L1297" s="13">
        <v>9499</v>
      </c>
      <c r="M1297" s="13" t="str">
        <f>IF(AmazonProductData[[#This Row],[Actual_price]]&lt;200,"₹200",IF(AmazonProductData[[#This Row],[Actual_price]]&lt;=500,"₹200–₹500"," &gt;₹500)"))</f>
        <v xml:space="preserve"> &gt;₹500)</v>
      </c>
      <c r="N1297" s="36">
        <v>11999</v>
      </c>
      <c r="O1297" s="36" t="str">
        <f>IF(AmazonProductData[[#This Row],[Discount_percentage]]&gt;=0.5,"50% or More","Less Than 50%")</f>
        <v>Less Than 50%</v>
      </c>
      <c r="P1297" s="27">
        <v>0.21</v>
      </c>
      <c r="Q1297" s="32" t="str">
        <f>IF(AmazonProductData[[#This Row],[Rating]]&lt;3,"Good",IF(AmazonProductData[[#This Row],[Rating]]&lt;=3.9,"Very Good","Excellent"))</f>
        <v>Excellent</v>
      </c>
      <c r="R1297" s="32">
        <f>AmazonProductData[[#This Row],[Rating]]*AmazonProductData[[#This Row],[Rating_count]]</f>
        <v>1192.8</v>
      </c>
      <c r="S1297" s="17">
        <v>4.2</v>
      </c>
      <c r="T1297" s="17">
        <f>AmazonProductData[[#This Row],[Actual_price]]*AmazonProductData[[#This Row],[Rating_count]]</f>
        <v>3407716</v>
      </c>
      <c r="U1297" s="17" t="str">
        <f>IF(AmazonProductData[[#This Row],[Rating_count]]&lt;1000,"Less than 1k Reviews","More than 1k Reviews")</f>
        <v>Less than 1k Reviews</v>
      </c>
      <c r="V1297" s="20">
        <v>284</v>
      </c>
      <c r="W1297" s="1" t="s">
        <v>3227</v>
      </c>
      <c r="X1297" s="1" t="s">
        <v>4457</v>
      </c>
      <c r="Y1297" s="1" t="s">
        <v>5651</v>
      </c>
      <c r="Z1297" s="1" t="s">
        <v>6845</v>
      </c>
      <c r="AA1297" s="1" t="s">
        <v>8039</v>
      </c>
      <c r="AB1297" s="1" t="s">
        <v>9243</v>
      </c>
      <c r="AC1297" s="2" t="s">
        <v>10528</v>
      </c>
      <c r="AD1297" s="4" t="s">
        <v>11946</v>
      </c>
    </row>
    <row r="1298" spans="1:30" hidden="1" x14ac:dyDescent="0.35">
      <c r="A1298" s="3" t="s">
        <v>552</v>
      </c>
      <c r="B1298" s="3" t="str">
        <f>PROPER(AmazonProductData[[#This Row],[P_edit_3]])</f>
        <v>Fire-Boltt Tank 1.85" Bluetooth</v>
      </c>
      <c r="C1298" s="3" t="str">
        <f>SUBSTITUTE(AmazonProductData[[#This Row],[P_edit_2]],"/","")</f>
        <v>Fire-Boltt Tank 1.85" Bluetooth</v>
      </c>
      <c r="D1298" s="3" t="str">
        <f>SUBSTITUTE(AmazonProductData[[#This Row],[P_edit_1]],"!!","")</f>
        <v>Fire-Boltt Tank 1.85" Bluetooth</v>
      </c>
      <c r="E1298" s="3" t="str">
        <f>LEFT(AmazonProductData[[#This Row],[product_name-original]],FIND("~",SUBSTITUTE(AmazonProductData[[#This Row],[product_name-original]]," ","~",4))-1)</f>
        <v>Fire-Boltt Tank 1.85" Bluetooth</v>
      </c>
      <c r="F1298" s="1" t="s">
        <v>1889</v>
      </c>
      <c r="G1298" s="1" t="str">
        <f>LEFT(AmazonProductData[[#This Row],[category-orginal]],FIND("|",AmazonProductData[[#This Row],[category-orginal]]))</f>
        <v>Electronics|</v>
      </c>
      <c r="H1298" s="1" t="str">
        <f>SUBSTITUTE(AmazonProductData[[#This Row],[category-old3]], "OfficeProducts", "Office Products")</f>
        <v>Electronics</v>
      </c>
      <c r="I1298" s="1" t="str">
        <f>SUBSTITUTE(AmazonProductData[[#This Row],[Category2]], "&amp;", " &amp; ")</f>
        <v>Electronics</v>
      </c>
      <c r="J1298" s="1" t="str">
        <f>SUBSTITUTE(AmazonProductData[[#This Row],[category-old2]],"|","")</f>
        <v>Electronics</v>
      </c>
      <c r="K1298" s="1" t="s">
        <v>2707</v>
      </c>
      <c r="L1298" s="13">
        <v>2999</v>
      </c>
      <c r="M1298" s="13" t="str">
        <f>IF(AmazonProductData[[#This Row],[Actual_price]]&lt;200,"₹200",IF(AmazonProductData[[#This Row],[Actual_price]]&lt;=500,"₹200–₹500"," &gt;₹500)"))</f>
        <v xml:space="preserve"> &gt;₹500)</v>
      </c>
      <c r="N1298" s="36">
        <v>11999</v>
      </c>
      <c r="O1298" s="36" t="str">
        <f>IF(AmazonProductData[[#This Row],[Discount_percentage]]&gt;=0.5,"50% or More","Less Than 50%")</f>
        <v>50% or More</v>
      </c>
      <c r="P1298" s="27">
        <v>0.75</v>
      </c>
      <c r="Q1298" s="32" t="str">
        <f>IF(AmazonProductData[[#This Row],[Rating]]&lt;3,"Good",IF(AmazonProductData[[#This Row],[Rating]]&lt;=3.9,"Very Good","Excellent"))</f>
        <v>Excellent</v>
      </c>
      <c r="R1298" s="32">
        <f>AmazonProductData[[#This Row],[Rating]]*AmazonProductData[[#This Row],[Rating_count]]</f>
        <v>3379.2000000000003</v>
      </c>
      <c r="S1298" s="17">
        <v>4.4000000000000004</v>
      </c>
      <c r="T1298" s="17">
        <f>AmazonProductData[[#This Row],[Actual_price]]*AmazonProductData[[#This Row],[Rating_count]]</f>
        <v>9215232</v>
      </c>
      <c r="U1298" s="17" t="str">
        <f>IF(AmazonProductData[[#This Row],[Rating_count]]&lt;1000,"Less than 1k Reviews","More than 1k Reviews")</f>
        <v>Less than 1k Reviews</v>
      </c>
      <c r="V1298" s="20">
        <v>768</v>
      </c>
      <c r="W1298" s="1" t="s">
        <v>3401</v>
      </c>
      <c r="X1298" s="1" t="s">
        <v>4591</v>
      </c>
      <c r="Y1298" s="1" t="s">
        <v>5785</v>
      </c>
      <c r="Z1298" s="1" t="s">
        <v>6979</v>
      </c>
      <c r="AA1298" s="1" t="s">
        <v>8173</v>
      </c>
      <c r="AB1298" s="1" t="s">
        <v>9380</v>
      </c>
      <c r="AC1298" s="2" t="s">
        <v>10736</v>
      </c>
      <c r="AD1298" s="4" t="s">
        <v>12171</v>
      </c>
    </row>
    <row r="1299" spans="1:30" hidden="1" x14ac:dyDescent="0.35">
      <c r="A1299" s="3" t="s">
        <v>350</v>
      </c>
      <c r="B1299" s="3" t="str">
        <f>PROPER(AmazonProductData[[#This Row],[P_edit_3]])</f>
        <v>Redmi 10A (Charcoal Black,</v>
      </c>
      <c r="C1299" s="3" t="str">
        <f>SUBSTITUTE(AmazonProductData[[#This Row],[P_edit_2]],"/","")</f>
        <v>Redmi 10A (Charcoal Black,</v>
      </c>
      <c r="D1299" s="3" t="str">
        <f>SUBSTITUTE(AmazonProductData[[#This Row],[P_edit_1]],"!!","")</f>
        <v>Redmi 10A (Charcoal Black,</v>
      </c>
      <c r="E1299" s="3" t="str">
        <f>LEFT(AmazonProductData[[#This Row],[product_name-original]],FIND("~",SUBSTITUTE(AmazonProductData[[#This Row],[product_name-original]]," ","~",4))-1)</f>
        <v>Redmi 10A (Charcoal Black,</v>
      </c>
      <c r="F1299" s="1" t="s">
        <v>1699</v>
      </c>
      <c r="G1299" s="1" t="str">
        <f>LEFT(AmazonProductData[[#This Row],[category-orginal]],FIND("|",AmazonProductData[[#This Row],[category-orginal]]))</f>
        <v>Electronics|</v>
      </c>
      <c r="H1299" s="1" t="str">
        <f>SUBSTITUTE(AmazonProductData[[#This Row],[category-old3]], "OfficeProducts", "Office Products")</f>
        <v>Electronics</v>
      </c>
      <c r="I1299" s="1" t="str">
        <f>SUBSTITUTE(AmazonProductData[[#This Row],[Category2]], "&amp;", " &amp; ")</f>
        <v>Electronics</v>
      </c>
      <c r="J1299" s="1" t="str">
        <f>SUBSTITUTE(AmazonProductData[[#This Row],[category-old2]],"|","")</f>
        <v>Electronics</v>
      </c>
      <c r="K1299" s="1" t="s">
        <v>2709</v>
      </c>
      <c r="L1299" s="13">
        <v>8999</v>
      </c>
      <c r="M1299" s="13" t="str">
        <f>IF(AmazonProductData[[#This Row],[Actual_price]]&lt;200,"₹200",IF(AmazonProductData[[#This Row],[Actual_price]]&lt;=500,"₹200–₹500"," &gt;₹500)"))</f>
        <v xml:space="preserve"> &gt;₹500)</v>
      </c>
      <c r="N1299" s="36">
        <v>11999</v>
      </c>
      <c r="O1299" s="36" t="str">
        <f>IF(AmazonProductData[[#This Row],[Discount_percentage]]&gt;=0.5,"50% or More","Less Than 50%")</f>
        <v>Less Than 50%</v>
      </c>
      <c r="P1299" s="27">
        <v>0.25</v>
      </c>
      <c r="Q1299" s="32" t="str">
        <f>IF(AmazonProductData[[#This Row],[Rating]]&lt;3,"Good",IF(AmazonProductData[[#This Row],[Rating]]&lt;=3.9,"Very Good","Excellent"))</f>
        <v>Excellent</v>
      </c>
      <c r="R1299" s="32">
        <f>AmazonProductData[[#This Row],[Rating]]*AmazonProductData[[#This Row],[Rating_count]]</f>
        <v>51184</v>
      </c>
      <c r="S1299" s="17">
        <v>4</v>
      </c>
      <c r="T1299" s="17">
        <f>AmazonProductData[[#This Row],[Actual_price]]*AmazonProductData[[#This Row],[Rating_count]]</f>
        <v>153539204</v>
      </c>
      <c r="U1299" s="17" t="str">
        <f>IF(AmazonProductData[[#This Row],[Rating_count]]&lt;1000,"Less than 1k Reviews","More than 1k Reviews")</f>
        <v>More than 1k Reviews</v>
      </c>
      <c r="V1299" s="20">
        <v>12796</v>
      </c>
      <c r="W1299" s="1" t="s">
        <v>3229</v>
      </c>
      <c r="X1299" s="1" t="s">
        <v>4459</v>
      </c>
      <c r="Y1299" s="1" t="s">
        <v>5653</v>
      </c>
      <c r="Z1299" s="1" t="s">
        <v>6847</v>
      </c>
      <c r="AA1299" s="1" t="s">
        <v>8041</v>
      </c>
      <c r="AB1299" s="1" t="s">
        <v>9245</v>
      </c>
      <c r="AC1299" s="2" t="s">
        <v>10524</v>
      </c>
      <c r="AD1299" s="4" t="s">
        <v>11942</v>
      </c>
    </row>
    <row r="1300" spans="1:30" hidden="1" x14ac:dyDescent="0.35">
      <c r="A1300" s="3" t="s">
        <v>372</v>
      </c>
      <c r="B1300" s="3" t="str">
        <f>PROPER(AmazonProductData[[#This Row],[P_edit_3]])</f>
        <v>Redmi 10A (Sea Blue,</v>
      </c>
      <c r="C1300" s="3" t="str">
        <f>SUBSTITUTE(AmazonProductData[[#This Row],[P_edit_2]],"/","")</f>
        <v>Redmi 10A (Sea Blue,</v>
      </c>
      <c r="D1300" s="3" t="str">
        <f>SUBSTITUTE(AmazonProductData[[#This Row],[P_edit_1]],"!!","")</f>
        <v>Redmi 10A (Sea Blue,</v>
      </c>
      <c r="E1300" s="3" t="str">
        <f>LEFT(AmazonProductData[[#This Row],[product_name-original]],FIND("~",SUBSTITUTE(AmazonProductData[[#This Row],[product_name-original]]," ","~",4))-1)</f>
        <v>Redmi 10A (Sea Blue,</v>
      </c>
      <c r="F1300" s="1" t="s">
        <v>1718</v>
      </c>
      <c r="G1300" s="1" t="str">
        <f>LEFT(AmazonProductData[[#This Row],[category-orginal]],FIND("|",AmazonProductData[[#This Row],[category-orginal]]))</f>
        <v>Electronics|</v>
      </c>
      <c r="H1300" s="1" t="str">
        <f>SUBSTITUTE(AmazonProductData[[#This Row],[category-old3]], "OfficeProducts", "Office Products")</f>
        <v>Electronics</v>
      </c>
      <c r="I1300" s="1" t="str">
        <f>SUBSTITUTE(AmazonProductData[[#This Row],[Category2]], "&amp;", " &amp; ")</f>
        <v>Electronics</v>
      </c>
      <c r="J1300" s="1" t="str">
        <f>SUBSTITUTE(AmazonProductData[[#This Row],[category-old2]],"|","")</f>
        <v>Electronics</v>
      </c>
      <c r="K1300" s="1" t="s">
        <v>2709</v>
      </c>
      <c r="L1300" s="13">
        <v>8999</v>
      </c>
      <c r="M1300" s="13" t="str">
        <f>IF(AmazonProductData[[#This Row],[Actual_price]]&lt;200,"₹200",IF(AmazonProductData[[#This Row],[Actual_price]]&lt;=500,"₹200–₹500"," &gt;₹500)"))</f>
        <v xml:space="preserve"> &gt;₹500)</v>
      </c>
      <c r="N1300" s="36">
        <v>11999</v>
      </c>
      <c r="O1300" s="36" t="str">
        <f>IF(AmazonProductData[[#This Row],[Discount_percentage]]&gt;=0.5,"50% or More","Less Than 50%")</f>
        <v>Less Than 50%</v>
      </c>
      <c r="P1300" s="27">
        <v>0.25</v>
      </c>
      <c r="Q1300" s="32" t="str">
        <f>IF(AmazonProductData[[#This Row],[Rating]]&lt;3,"Good",IF(AmazonProductData[[#This Row],[Rating]]&lt;=3.9,"Very Good","Excellent"))</f>
        <v>Excellent</v>
      </c>
      <c r="R1300" s="32">
        <f>AmazonProductData[[#This Row],[Rating]]*AmazonProductData[[#This Row],[Rating_count]]</f>
        <v>51184</v>
      </c>
      <c r="S1300" s="17">
        <v>4</v>
      </c>
      <c r="T1300" s="17">
        <f>AmazonProductData[[#This Row],[Actual_price]]*AmazonProductData[[#This Row],[Rating_count]]</f>
        <v>153539204</v>
      </c>
      <c r="U1300" s="17" t="str">
        <f>IF(AmazonProductData[[#This Row],[Rating_count]]&lt;1000,"Less than 1k Reviews","More than 1k Reviews")</f>
        <v>More than 1k Reviews</v>
      </c>
      <c r="V1300" s="20">
        <v>12796</v>
      </c>
      <c r="W1300" s="1" t="s">
        <v>3229</v>
      </c>
      <c r="X1300" s="1" t="s">
        <v>4459</v>
      </c>
      <c r="Y1300" s="1" t="s">
        <v>5653</v>
      </c>
      <c r="Z1300" s="1" t="s">
        <v>6847</v>
      </c>
      <c r="AA1300" s="1" t="s">
        <v>8041</v>
      </c>
      <c r="AB1300" s="1" t="s">
        <v>9245</v>
      </c>
      <c r="AC1300" s="2" t="s">
        <v>10547</v>
      </c>
      <c r="AD1300" s="4" t="s">
        <v>11965</v>
      </c>
    </row>
    <row r="1301" spans="1:30" hidden="1" x14ac:dyDescent="0.35">
      <c r="A1301" s="3" t="s">
        <v>378</v>
      </c>
      <c r="B1301" s="3" t="str">
        <f>PROPER(AmazonProductData[[#This Row],[P_edit_3]])</f>
        <v>Redmi 10A (Slate Grey,</v>
      </c>
      <c r="C1301" s="3" t="str">
        <f>SUBSTITUTE(AmazonProductData[[#This Row],[P_edit_2]],"/","")</f>
        <v>Redmi 10A (Slate Grey,</v>
      </c>
      <c r="D1301" s="3" t="str">
        <f>SUBSTITUTE(AmazonProductData[[#This Row],[P_edit_1]],"!!","")</f>
        <v>Redmi 10A (Slate Grey,</v>
      </c>
      <c r="E1301" s="3" t="str">
        <f>LEFT(AmazonProductData[[#This Row],[product_name-original]],FIND("~",SUBSTITUTE(AmazonProductData[[#This Row],[product_name-original]]," ","~",4))-1)</f>
        <v>Redmi 10A (Slate Grey,</v>
      </c>
      <c r="F1301" s="1" t="s">
        <v>1723</v>
      </c>
      <c r="G1301" s="1" t="str">
        <f>LEFT(AmazonProductData[[#This Row],[category-orginal]],FIND("|",AmazonProductData[[#This Row],[category-orginal]]))</f>
        <v>Electronics|</v>
      </c>
      <c r="H1301" s="1" t="str">
        <f>SUBSTITUTE(AmazonProductData[[#This Row],[category-old3]], "OfficeProducts", "Office Products")</f>
        <v>Electronics</v>
      </c>
      <c r="I1301" s="1" t="str">
        <f>SUBSTITUTE(AmazonProductData[[#This Row],[Category2]], "&amp;", " &amp; ")</f>
        <v>Electronics</v>
      </c>
      <c r="J1301" s="1" t="str">
        <f>SUBSTITUTE(AmazonProductData[[#This Row],[category-old2]],"|","")</f>
        <v>Electronics</v>
      </c>
      <c r="K1301" s="1" t="s">
        <v>2709</v>
      </c>
      <c r="L1301" s="13">
        <v>8999</v>
      </c>
      <c r="M1301" s="13" t="str">
        <f>IF(AmazonProductData[[#This Row],[Actual_price]]&lt;200,"₹200",IF(AmazonProductData[[#This Row],[Actual_price]]&lt;=500,"₹200–₹500"," &gt;₹500)"))</f>
        <v xml:space="preserve"> &gt;₹500)</v>
      </c>
      <c r="N1301" s="36">
        <v>11999</v>
      </c>
      <c r="O1301" s="36" t="str">
        <f>IF(AmazonProductData[[#This Row],[Discount_percentage]]&gt;=0.5,"50% or More","Less Than 50%")</f>
        <v>Less Than 50%</v>
      </c>
      <c r="P1301" s="27">
        <v>0.25</v>
      </c>
      <c r="Q1301" s="32" t="str">
        <f>IF(AmazonProductData[[#This Row],[Rating]]&lt;3,"Good",IF(AmazonProductData[[#This Row],[Rating]]&lt;=3.9,"Very Good","Excellent"))</f>
        <v>Excellent</v>
      </c>
      <c r="R1301" s="32">
        <f>AmazonProductData[[#This Row],[Rating]]*AmazonProductData[[#This Row],[Rating_count]]</f>
        <v>51184</v>
      </c>
      <c r="S1301" s="17">
        <v>4</v>
      </c>
      <c r="T1301" s="17">
        <f>AmazonProductData[[#This Row],[Actual_price]]*AmazonProductData[[#This Row],[Rating_count]]</f>
        <v>153539204</v>
      </c>
      <c r="U1301" s="17" t="str">
        <f>IF(AmazonProductData[[#This Row],[Rating_count]]&lt;1000,"Less than 1k Reviews","More than 1k Reviews")</f>
        <v>More than 1k Reviews</v>
      </c>
      <c r="V1301" s="20">
        <v>12796</v>
      </c>
      <c r="W1301" s="1" t="s">
        <v>3229</v>
      </c>
      <c r="X1301" s="1" t="s">
        <v>4459</v>
      </c>
      <c r="Y1301" s="1" t="s">
        <v>5653</v>
      </c>
      <c r="Z1301" s="1" t="s">
        <v>6847</v>
      </c>
      <c r="AA1301" s="1" t="s">
        <v>8041</v>
      </c>
      <c r="AB1301" s="1" t="s">
        <v>9245</v>
      </c>
      <c r="AC1301" s="2" t="s">
        <v>10555</v>
      </c>
      <c r="AD1301" s="4" t="s">
        <v>11973</v>
      </c>
    </row>
    <row r="1302" spans="1:30" hidden="1" x14ac:dyDescent="0.35">
      <c r="A1302" s="3" t="s">
        <v>1127</v>
      </c>
      <c r="B1302" s="3" t="str">
        <f>PROPER(AmazonProductData[[#This Row],[P_edit_3]])</f>
        <v>Usha Janome Dream Stitch</v>
      </c>
      <c r="C1302" s="3" t="str">
        <f>SUBSTITUTE(AmazonProductData[[#This Row],[P_edit_2]],"/","")</f>
        <v>Usha Janome Dream Stitch</v>
      </c>
      <c r="D1302" s="3" t="str">
        <f>SUBSTITUTE(AmazonProductData[[#This Row],[P_edit_1]],"!!","")</f>
        <v>Usha Janome Dream Stitch</v>
      </c>
      <c r="E1302" s="3" t="str">
        <f>LEFT(AmazonProductData[[#This Row],[product_name-original]],FIND("~",SUBSTITUTE(AmazonProductData[[#This Row],[product_name-original]]," ","~",4))-1)</f>
        <v>Usha Janome Dream Stitch</v>
      </c>
      <c r="F1302" s="1" t="s">
        <v>2464</v>
      </c>
      <c r="G1302" s="1" t="str">
        <f>LEFT(AmazonProductData[[#This Row],[category-orginal]],FIND("|",AmazonProductData[[#This Row],[category-orginal]]))</f>
        <v>Home&amp;Kitchen|</v>
      </c>
      <c r="H1302" s="1" t="str">
        <f>SUBSTITUTE(AmazonProductData[[#This Row],[category-old3]], "OfficeProducts", "Office Products")</f>
        <v>Home &amp; Kitchen</v>
      </c>
      <c r="I1302" s="1" t="str">
        <f>SUBSTITUTE(AmazonProductData[[#This Row],[Category2]], "&amp;", " &amp; ")</f>
        <v>Home &amp; Kitchen</v>
      </c>
      <c r="J1302" s="1" t="str">
        <f>SUBSTITUTE(AmazonProductData[[#This Row],[category-old2]],"|","")</f>
        <v>Home&amp;Kitchen</v>
      </c>
      <c r="K1302" s="1" t="s">
        <v>2872</v>
      </c>
      <c r="L1302" s="13">
        <v>9799</v>
      </c>
      <c r="M1302" s="13" t="str">
        <f>IF(AmazonProductData[[#This Row],[Actual_price]]&lt;200,"₹200",IF(AmazonProductData[[#This Row],[Actual_price]]&lt;=500,"₹200–₹500"," &gt;₹500)"))</f>
        <v xml:space="preserve"> &gt;₹500)</v>
      </c>
      <c r="N1302" s="36">
        <v>12150</v>
      </c>
      <c r="O1302" s="36" t="str">
        <f>IF(AmazonProductData[[#This Row],[Discount_percentage]]&gt;=0.5,"50% or More","Less Than 50%")</f>
        <v>Less Than 50%</v>
      </c>
      <c r="P1302" s="27">
        <v>0.19</v>
      </c>
      <c r="Q1302" s="32" t="str">
        <f>IF(AmazonProductData[[#This Row],[Rating]]&lt;3,"Good",IF(AmazonProductData[[#This Row],[Rating]]&lt;=3.9,"Very Good","Excellent"))</f>
        <v>Excellent</v>
      </c>
      <c r="R1302" s="32">
        <f>AmazonProductData[[#This Row],[Rating]]*AmazonProductData[[#This Row],[Rating_count]]</f>
        <v>56979.299999999996</v>
      </c>
      <c r="S1302" s="17">
        <v>4.3</v>
      </c>
      <c r="T1302" s="17">
        <f>AmazonProductData[[#This Row],[Actual_price]]*AmazonProductData[[#This Row],[Rating_count]]</f>
        <v>160999650</v>
      </c>
      <c r="U1302" s="17" t="str">
        <f>IF(AmazonProductData[[#This Row],[Rating_count]]&lt;1000,"Less than 1k Reviews","More than 1k Reviews")</f>
        <v>More than 1k Reviews</v>
      </c>
      <c r="V1302" s="20">
        <v>13251</v>
      </c>
      <c r="W1302" s="1" t="s">
        <v>3970</v>
      </c>
      <c r="X1302" s="1" t="s">
        <v>5162</v>
      </c>
      <c r="Y1302" s="1" t="s">
        <v>6356</v>
      </c>
      <c r="Z1302" s="1" t="s">
        <v>7550</v>
      </c>
      <c r="AA1302" s="1" t="s">
        <v>8744</v>
      </c>
      <c r="AB1302" s="1" t="s">
        <v>9956</v>
      </c>
      <c r="AC1302" s="2" t="s">
        <v>11369</v>
      </c>
      <c r="AD1302" s="4" t="s">
        <v>12833</v>
      </c>
    </row>
    <row r="1303" spans="1:30" hidden="1" x14ac:dyDescent="0.35">
      <c r="A1303" s="3" t="s">
        <v>819</v>
      </c>
      <c r="B1303" s="3" t="str">
        <f>PROPER(AmazonProductData[[#This Row],[P_edit_3]])</f>
        <v>Zebronics Zeb-Jukebar 3900, 80W</v>
      </c>
      <c r="C1303" s="3" t="str">
        <f>SUBSTITUTE(AmazonProductData[[#This Row],[P_edit_2]],"/","")</f>
        <v>Zebronics Zeb-JUKEBAR 3900, 80W</v>
      </c>
      <c r="D1303" s="3" t="str">
        <f>SUBSTITUTE(AmazonProductData[[#This Row],[P_edit_1]],"!!","")</f>
        <v>Zebronics Zeb-JUKEBAR 3900, 80W</v>
      </c>
      <c r="E1303" s="3" t="str">
        <f>LEFT(AmazonProductData[[#This Row],[product_name-original]],FIND("~",SUBSTITUTE(AmazonProductData[[#This Row],[product_name-original]]," ","~",4))-1)</f>
        <v>Zebronics Zeb-JUKEBAR 3900, 80W</v>
      </c>
      <c r="F1303" s="1" t="s">
        <v>2156</v>
      </c>
      <c r="G1303" s="1" t="str">
        <f>LEFT(AmazonProductData[[#This Row],[category-orginal]],FIND("|",AmazonProductData[[#This Row],[category-orginal]]))</f>
        <v>Electronics|</v>
      </c>
      <c r="H1303" s="1" t="str">
        <f>SUBSTITUTE(AmazonProductData[[#This Row],[category-old3]], "OfficeProducts", "Office Products")</f>
        <v>Electronics</v>
      </c>
      <c r="I1303" s="1" t="str">
        <f>SUBSTITUTE(AmazonProductData[[#This Row],[Category2]], "&amp;", " &amp; ")</f>
        <v>Electronics</v>
      </c>
      <c r="J1303" s="1" t="str">
        <f>SUBSTITUTE(AmazonProductData[[#This Row],[category-old2]],"|","")</f>
        <v>Electronics</v>
      </c>
      <c r="K1303" s="1" t="s">
        <v>2810</v>
      </c>
      <c r="L1303" s="13">
        <v>4999</v>
      </c>
      <c r="M1303" s="13" t="str">
        <f>IF(AmazonProductData[[#This Row],[Actual_price]]&lt;200,"₹200",IF(AmazonProductData[[#This Row],[Actual_price]]&lt;=500,"₹200–₹500"," &gt;₹500)"))</f>
        <v xml:space="preserve"> &gt;₹500)</v>
      </c>
      <c r="N1303" s="36">
        <v>12499</v>
      </c>
      <c r="O1303" s="36" t="str">
        <f>IF(AmazonProductData[[#This Row],[Discount_percentage]]&gt;=0.5,"50% or More","Less Than 50%")</f>
        <v>50% or More</v>
      </c>
      <c r="P1303" s="27">
        <v>0.6</v>
      </c>
      <c r="Q1303" s="32" t="str">
        <f>IF(AmazonProductData[[#This Row],[Rating]]&lt;3,"Good",IF(AmazonProductData[[#This Row],[Rating]]&lt;=3.9,"Very Good","Excellent"))</f>
        <v>Excellent</v>
      </c>
      <c r="R1303" s="32">
        <f>AmazonProductData[[#This Row],[Rating]]*AmazonProductData[[#This Row],[Rating_count]]</f>
        <v>19072.2</v>
      </c>
      <c r="S1303" s="17">
        <v>4.2</v>
      </c>
      <c r="T1303" s="17">
        <f>AmazonProductData[[#This Row],[Actual_price]]*AmazonProductData[[#This Row],[Rating_count]]</f>
        <v>56757959</v>
      </c>
      <c r="U1303" s="17" t="str">
        <f>IF(AmazonProductData[[#This Row],[Rating_count]]&lt;1000,"Less than 1k Reviews","More than 1k Reviews")</f>
        <v>More than 1k Reviews</v>
      </c>
      <c r="V1303" s="20">
        <v>4541</v>
      </c>
      <c r="W1303" s="1" t="s">
        <v>3664</v>
      </c>
      <c r="X1303" s="1" t="s">
        <v>4856</v>
      </c>
      <c r="Y1303" s="1" t="s">
        <v>6050</v>
      </c>
      <c r="Z1303" s="1" t="s">
        <v>7244</v>
      </c>
      <c r="AA1303" s="1" t="s">
        <v>8438</v>
      </c>
      <c r="AB1303" s="1" t="s">
        <v>9648</v>
      </c>
      <c r="AC1303" s="2" t="s">
        <v>11049</v>
      </c>
      <c r="AD1303" s="4" t="s">
        <v>12503</v>
      </c>
    </row>
    <row r="1304" spans="1:30" hidden="1" x14ac:dyDescent="0.35">
      <c r="A1304" s="3" t="s">
        <v>1234</v>
      </c>
      <c r="B1304" s="3" t="str">
        <f>PROPER(AmazonProductData[[#This Row],[P_edit_3]])</f>
        <v>Crompton Solarium Qube 15-L</v>
      </c>
      <c r="C1304" s="3" t="str">
        <f>SUBSTITUTE(AmazonProductData[[#This Row],[P_edit_2]],"/","")</f>
        <v>Crompton Solarium Qube 15-L</v>
      </c>
      <c r="D1304" s="3" t="str">
        <f>SUBSTITUTE(AmazonProductData[[#This Row],[P_edit_1]],"!!","")</f>
        <v>Crompton Solarium Qube 15-L</v>
      </c>
      <c r="E1304" s="3" t="str">
        <f>LEFT(AmazonProductData[[#This Row],[product_name-original]],FIND("~",SUBSTITUTE(AmazonProductData[[#This Row],[product_name-original]]," ","~",4))-1)</f>
        <v>Crompton Solarium Qube 15-L</v>
      </c>
      <c r="F1304" s="1" t="s">
        <v>2571</v>
      </c>
      <c r="G1304" s="1" t="str">
        <f>LEFT(AmazonProductData[[#This Row],[category-orginal]],FIND("|",AmazonProductData[[#This Row],[category-orginal]]))</f>
        <v>Home&amp;Kitchen|</v>
      </c>
      <c r="H1304" s="1" t="str">
        <f>SUBSTITUTE(AmazonProductData[[#This Row],[category-old3]], "OfficeProducts", "Office Products")</f>
        <v>Home &amp; Kitchen</v>
      </c>
      <c r="I1304" s="1" t="str">
        <f>SUBSTITUTE(AmazonProductData[[#This Row],[Category2]], "&amp;", " &amp; ")</f>
        <v>Home &amp; Kitchen</v>
      </c>
      <c r="J1304" s="1" t="str">
        <f>SUBSTITUTE(AmazonProductData[[#This Row],[category-old2]],"|","")</f>
        <v>Home&amp;Kitchen</v>
      </c>
      <c r="K1304" s="1" t="s">
        <v>2843</v>
      </c>
      <c r="L1304" s="13">
        <v>7799</v>
      </c>
      <c r="M1304" s="13" t="str">
        <f>IF(AmazonProductData[[#This Row],[Actual_price]]&lt;200,"₹200",IF(AmazonProductData[[#This Row],[Actual_price]]&lt;=500,"₹200–₹500"," &gt;₹500)"))</f>
        <v xml:space="preserve"> &gt;₹500)</v>
      </c>
      <c r="N1304" s="36">
        <v>12500</v>
      </c>
      <c r="O1304" s="36" t="str">
        <f>IF(AmazonProductData[[#This Row],[Discount_percentage]]&gt;=0.5,"50% or More","Less Than 50%")</f>
        <v>Less Than 50%</v>
      </c>
      <c r="P1304" s="27">
        <v>0.38</v>
      </c>
      <c r="Q1304" s="32" t="str">
        <f>IF(AmazonProductData[[#This Row],[Rating]]&lt;3,"Good",IF(AmazonProductData[[#This Row],[Rating]]&lt;=3.9,"Very Good","Excellent"))</f>
        <v>Excellent</v>
      </c>
      <c r="R1304" s="32">
        <f>AmazonProductData[[#This Row],[Rating]]*AmazonProductData[[#This Row],[Rating_count]]</f>
        <v>20640</v>
      </c>
      <c r="S1304" s="17">
        <v>4</v>
      </c>
      <c r="T1304" s="17">
        <f>AmazonProductData[[#This Row],[Actual_price]]*AmazonProductData[[#This Row],[Rating_count]]</f>
        <v>64500000</v>
      </c>
      <c r="U1304" s="17" t="str">
        <f>IF(AmazonProductData[[#This Row],[Rating_count]]&lt;1000,"Less than 1k Reviews","More than 1k Reviews")</f>
        <v>More than 1k Reviews</v>
      </c>
      <c r="V1304" s="20">
        <v>5160</v>
      </c>
      <c r="W1304" s="1" t="s">
        <v>4076</v>
      </c>
      <c r="X1304" s="1" t="s">
        <v>5269</v>
      </c>
      <c r="Y1304" s="1" t="s">
        <v>6463</v>
      </c>
      <c r="Z1304" s="1" t="s">
        <v>7657</v>
      </c>
      <c r="AA1304" s="1" t="s">
        <v>8851</v>
      </c>
      <c r="AB1304" s="1" t="s">
        <v>10063</v>
      </c>
      <c r="AC1304" s="2" t="s">
        <v>11476</v>
      </c>
      <c r="AD1304" s="4" t="s">
        <v>12940</v>
      </c>
    </row>
    <row r="1305" spans="1:30" hidden="1" x14ac:dyDescent="0.35">
      <c r="A1305" s="3" t="s">
        <v>53</v>
      </c>
      <c r="B1305" s="3" t="str">
        <f>PROPER(AmazonProductData[[#This Row],[P_edit_3]])</f>
        <v>Vw 80 Cm (32</v>
      </c>
      <c r="C1305" s="3" t="str">
        <f>SUBSTITUTE(AmazonProductData[[#This Row],[P_edit_2]],"/","")</f>
        <v>VW 80 cm (32</v>
      </c>
      <c r="D1305" s="3" t="str">
        <f>SUBSTITUTE(AmazonProductData[[#This Row],[P_edit_1]],"!!","")</f>
        <v>VW 80 cm (32</v>
      </c>
      <c r="E1305" s="3" t="str">
        <f>LEFT(AmazonProductData[[#This Row],[product_name-original]],FIND("~",SUBSTITUTE(AmazonProductData[[#This Row],[product_name-original]]," ","~",4))-1)</f>
        <v>VW 80 cm (32</v>
      </c>
      <c r="F1305" s="1" t="s">
        <v>1404</v>
      </c>
      <c r="G1305" s="1" t="str">
        <f>LEFT(AmazonProductData[[#This Row],[category-orginal]],FIND("|",AmazonProductData[[#This Row],[category-orginal]]))</f>
        <v>Electronics|</v>
      </c>
      <c r="H1305" s="1" t="str">
        <f>SUBSTITUTE(AmazonProductData[[#This Row],[category-old3]], "OfficeProducts", "Office Products")</f>
        <v>Electronics</v>
      </c>
      <c r="I1305" s="1" t="str">
        <f>SUBSTITUTE(AmazonProductData[[#This Row],[Category2]], "&amp;", " &amp; ")</f>
        <v>Electronics</v>
      </c>
      <c r="J1305" s="1" t="str">
        <f>SUBSTITUTE(AmazonProductData[[#This Row],[category-old2]],"|","")</f>
        <v>Electronics</v>
      </c>
      <c r="K1305" s="1" t="s">
        <v>2693</v>
      </c>
      <c r="L1305" s="13">
        <v>6999</v>
      </c>
      <c r="M1305" s="13" t="str">
        <f>IF(AmazonProductData[[#This Row],[Actual_price]]&lt;200,"₹200",IF(AmazonProductData[[#This Row],[Actual_price]]&lt;=500,"₹200–₹500"," &gt;₹500)"))</f>
        <v xml:space="preserve"> &gt;₹500)</v>
      </c>
      <c r="N1305" s="36">
        <v>12999</v>
      </c>
      <c r="O1305" s="36" t="str">
        <f>IF(AmazonProductData[[#This Row],[Discount_percentage]]&gt;=0.5,"50% or More","Less Than 50%")</f>
        <v>Less Than 50%</v>
      </c>
      <c r="P1305" s="27">
        <v>0.46</v>
      </c>
      <c r="Q1305" s="32" t="str">
        <f>IF(AmazonProductData[[#This Row],[Rating]]&lt;3,"Good",IF(AmazonProductData[[#This Row],[Rating]]&lt;=3.9,"Very Good","Excellent"))</f>
        <v>Excellent</v>
      </c>
      <c r="R1305" s="32">
        <f>AmazonProductData[[#This Row],[Rating]]*AmazonProductData[[#This Row],[Rating_count]]</f>
        <v>16812.600000000002</v>
      </c>
      <c r="S1305" s="17">
        <v>4.2</v>
      </c>
      <c r="T1305" s="17">
        <f>AmazonProductData[[#This Row],[Actual_price]]*AmazonProductData[[#This Row],[Rating_count]]</f>
        <v>52034997</v>
      </c>
      <c r="U1305" s="17" t="str">
        <f>IF(AmazonProductData[[#This Row],[Rating_count]]&lt;1000,"Less than 1k Reviews","More than 1k Reviews")</f>
        <v>More than 1k Reviews</v>
      </c>
      <c r="V1305" s="20">
        <v>4003</v>
      </c>
      <c r="W1305" s="1" t="s">
        <v>2951</v>
      </c>
      <c r="X1305" s="1" t="s">
        <v>4237</v>
      </c>
      <c r="Y1305" s="1" t="s">
        <v>5431</v>
      </c>
      <c r="Z1305" s="1" t="s">
        <v>6625</v>
      </c>
      <c r="AA1305" s="1" t="s">
        <v>7819</v>
      </c>
      <c r="AB1305" s="1" t="s">
        <v>9014</v>
      </c>
      <c r="AC1305" s="2" t="s">
        <v>10233</v>
      </c>
      <c r="AD1305" s="4" t="s">
        <v>11645</v>
      </c>
    </row>
    <row r="1306" spans="1:30" hidden="1" x14ac:dyDescent="0.35">
      <c r="A1306" s="3" t="s">
        <v>1059</v>
      </c>
      <c r="B1306" s="3" t="str">
        <f>PROPER(AmazonProductData[[#This Row],[P_edit_3]])</f>
        <v>Mi Air Purifier 3</v>
      </c>
      <c r="C1306" s="3" t="str">
        <f>SUBSTITUTE(AmazonProductData[[#This Row],[P_edit_2]],"/","")</f>
        <v>Mi Air Purifier 3</v>
      </c>
      <c r="D1306" s="3" t="str">
        <f>SUBSTITUTE(AmazonProductData[[#This Row],[P_edit_1]],"!!","")</f>
        <v>Mi Air Purifier 3</v>
      </c>
      <c r="E1306" s="3" t="str">
        <f>LEFT(AmazonProductData[[#This Row],[product_name-original]],FIND("~",SUBSTITUTE(AmazonProductData[[#This Row],[product_name-original]]," ","~",4))-1)</f>
        <v>Mi Air Purifier 3</v>
      </c>
      <c r="F1306" s="1" t="s">
        <v>2396</v>
      </c>
      <c r="G1306" s="1" t="str">
        <f>LEFT(AmazonProductData[[#This Row],[category-orginal]],FIND("|",AmazonProductData[[#This Row],[category-orginal]]))</f>
        <v>Home&amp;Kitchen|</v>
      </c>
      <c r="H1306" s="1" t="str">
        <f>SUBSTITUTE(AmazonProductData[[#This Row],[category-old3]], "OfficeProducts", "Office Products")</f>
        <v>Home &amp; Kitchen</v>
      </c>
      <c r="I1306" s="1" t="str">
        <f>SUBSTITUTE(AmazonProductData[[#This Row],[Category2]], "&amp;", " &amp; ")</f>
        <v>Home &amp; Kitchen</v>
      </c>
      <c r="J1306" s="1" t="str">
        <f>SUBSTITUTE(AmazonProductData[[#This Row],[category-old2]],"|","")</f>
        <v>Home&amp;Kitchen</v>
      </c>
      <c r="K1306" s="1" t="s">
        <v>2869</v>
      </c>
      <c r="L1306" s="13">
        <v>9970</v>
      </c>
      <c r="M1306" s="13" t="str">
        <f>IF(AmazonProductData[[#This Row],[Actual_price]]&lt;200,"₹200",IF(AmazonProductData[[#This Row],[Actual_price]]&lt;=500,"₹200–₹500"," &gt;₹500)"))</f>
        <v xml:space="preserve"> &gt;₹500)</v>
      </c>
      <c r="N1306" s="36">
        <v>12999</v>
      </c>
      <c r="O1306" s="36" t="str">
        <f>IF(AmazonProductData[[#This Row],[Discount_percentage]]&gt;=0.5,"50% or More","Less Than 50%")</f>
        <v>Less Than 50%</v>
      </c>
      <c r="P1306" s="27">
        <v>0.23</v>
      </c>
      <c r="Q1306" s="32" t="str">
        <f>IF(AmazonProductData[[#This Row],[Rating]]&lt;3,"Good",IF(AmazonProductData[[#This Row],[Rating]]&lt;=3.9,"Very Good","Excellent"))</f>
        <v>Excellent</v>
      </c>
      <c r="R1306" s="32">
        <f>AmazonProductData[[#This Row],[Rating]]*AmazonProductData[[#This Row],[Rating_count]]</f>
        <v>17410.7</v>
      </c>
      <c r="S1306" s="17">
        <v>4.3</v>
      </c>
      <c r="T1306" s="17">
        <f>AmazonProductData[[#This Row],[Actual_price]]*AmazonProductData[[#This Row],[Rating_count]]</f>
        <v>52632951</v>
      </c>
      <c r="U1306" s="17" t="str">
        <f>IF(AmazonProductData[[#This Row],[Rating_count]]&lt;1000,"Less than 1k Reviews","More than 1k Reviews")</f>
        <v>More than 1k Reviews</v>
      </c>
      <c r="V1306" s="20">
        <v>4049</v>
      </c>
      <c r="W1306" s="1" t="s">
        <v>3902</v>
      </c>
      <c r="X1306" s="1" t="s">
        <v>5094</v>
      </c>
      <c r="Y1306" s="1" t="s">
        <v>6288</v>
      </c>
      <c r="Z1306" s="1" t="s">
        <v>7482</v>
      </c>
      <c r="AA1306" s="1" t="s">
        <v>8676</v>
      </c>
      <c r="AB1306" s="1" t="s">
        <v>9888</v>
      </c>
      <c r="AC1306" s="2" t="s">
        <v>11302</v>
      </c>
      <c r="AD1306" s="4" t="s">
        <v>12765</v>
      </c>
    </row>
    <row r="1307" spans="1:30" hidden="1" x14ac:dyDescent="0.35">
      <c r="A1307" s="3" t="s">
        <v>144</v>
      </c>
      <c r="B1307" s="3" t="str">
        <f>PROPER(AmazonProductData[[#This Row],[P_edit_3]])</f>
        <v xml:space="preserve">Kodak 80 Cm (32 Inches) </v>
      </c>
      <c r="C1307" s="3" t="str">
        <f>SUBSTITUTE(AmazonProductData[[#This Row],[P_edit_2]],"/","")</f>
        <v xml:space="preserve">Kodak 80 cm (32 inches) </v>
      </c>
      <c r="D1307" s="3" t="str">
        <f>SUBSTITUTE(AmazonProductData[[#This Row],[P_edit_1]],"!!","")</f>
        <v xml:space="preserve">Kodak 80 cm (32 inches) </v>
      </c>
      <c r="E1307" s="3" t="s">
        <v>13083</v>
      </c>
      <c r="F1307" s="1" t="s">
        <v>1495</v>
      </c>
      <c r="G1307" s="1" t="str">
        <f>LEFT(AmazonProductData[[#This Row],[category-orginal]],FIND("|",AmazonProductData[[#This Row],[category-orginal]]))</f>
        <v>Electronics|</v>
      </c>
      <c r="H1307" s="1" t="str">
        <f>SUBSTITUTE(AmazonProductData[[#This Row],[category-old3]], "OfficeProducts", "Office Products")</f>
        <v>Electronics</v>
      </c>
      <c r="I1307" s="1" t="str">
        <f>SUBSTITUTE(AmazonProductData[[#This Row],[Category2]], "&amp;", " &amp; ")</f>
        <v>Electronics</v>
      </c>
      <c r="J1307" s="1" t="str">
        <f>SUBSTITUTE(AmazonProductData[[#This Row],[category-old2]],"|","")</f>
        <v>Electronics</v>
      </c>
      <c r="K1307" s="1" t="s">
        <v>2691</v>
      </c>
      <c r="L1307" s="13">
        <v>9999</v>
      </c>
      <c r="M1307" s="13" t="str">
        <f>IF(AmazonProductData[[#This Row],[Actual_price]]&lt;200,"₹200",IF(AmazonProductData[[#This Row],[Actual_price]]&lt;=500,"₹200–₹500"," &gt;₹500)"))</f>
        <v xml:space="preserve"> &gt;₹500)</v>
      </c>
      <c r="N1307" s="36">
        <v>12999</v>
      </c>
      <c r="O1307" s="36" t="str">
        <f>IF(AmazonProductData[[#This Row],[Discount_percentage]]&gt;=0.5,"50% or More","Less Than 50%")</f>
        <v>Less Than 50%</v>
      </c>
      <c r="P1307" s="27">
        <v>0.23</v>
      </c>
      <c r="Q1307" s="32" t="str">
        <f>IF(AmazonProductData[[#This Row],[Rating]]&lt;3,"Good",IF(AmazonProductData[[#This Row],[Rating]]&lt;=3.9,"Very Good","Excellent"))</f>
        <v>Excellent</v>
      </c>
      <c r="R1307" s="32">
        <f>AmazonProductData[[#This Row],[Rating]]*AmazonProductData[[#This Row],[Rating_count]]</f>
        <v>25569.600000000002</v>
      </c>
      <c r="S1307" s="17">
        <v>4.2</v>
      </c>
      <c r="T1307" s="17">
        <f>AmazonProductData[[#This Row],[Actual_price]]*AmazonProductData[[#This Row],[Rating_count]]</f>
        <v>79137912</v>
      </c>
      <c r="U1307" s="17" t="str">
        <f>IF(AmazonProductData[[#This Row],[Rating_count]]&lt;1000,"Less than 1k Reviews","More than 1k Reviews")</f>
        <v>More than 1k Reviews</v>
      </c>
      <c r="V1307" s="20">
        <v>6088</v>
      </c>
      <c r="W1307" s="1" t="s">
        <v>3038</v>
      </c>
      <c r="X1307" s="1" t="s">
        <v>4303</v>
      </c>
      <c r="Y1307" s="1" t="s">
        <v>5497</v>
      </c>
      <c r="Z1307" s="1" t="s">
        <v>6691</v>
      </c>
      <c r="AA1307" s="1" t="s">
        <v>7885</v>
      </c>
      <c r="AB1307" s="1" t="s">
        <v>9085</v>
      </c>
      <c r="AC1307" s="2" t="s">
        <v>10322</v>
      </c>
      <c r="AD1307" s="4" t="s">
        <v>11736</v>
      </c>
    </row>
    <row r="1308" spans="1:30" hidden="1" x14ac:dyDescent="0.35">
      <c r="A1308" s="3" t="s">
        <v>508</v>
      </c>
      <c r="B1308" s="3" t="str">
        <f>PROPER(AmazonProductData[[#This Row],[P_edit_3]])</f>
        <v>Tecno Spark 8T (Turquoise</v>
      </c>
      <c r="C1308" s="3" t="str">
        <f>SUBSTITUTE(AmazonProductData[[#This Row],[P_edit_2]],"/","")</f>
        <v>Tecno Spark 8T (Turquoise</v>
      </c>
      <c r="D1308" s="3" t="str">
        <f>SUBSTITUTE(AmazonProductData[[#This Row],[P_edit_1]],"!!","")</f>
        <v>Tecno Spark 8T (Turquoise</v>
      </c>
      <c r="E1308" s="3" t="str">
        <f>LEFT(AmazonProductData[[#This Row],[product_name-original]],FIND("~",SUBSTITUTE(AmazonProductData[[#This Row],[product_name-original]]," ","~",4))-1)</f>
        <v>Tecno Spark 8T (Turquoise</v>
      </c>
      <c r="F1308" s="1" t="s">
        <v>1847</v>
      </c>
      <c r="G1308" s="1" t="str">
        <f>LEFT(AmazonProductData[[#This Row],[category-orginal]],FIND("|",AmazonProductData[[#This Row],[category-orginal]]))</f>
        <v>Electronics|</v>
      </c>
      <c r="H1308" s="1" t="str">
        <f>SUBSTITUTE(AmazonProductData[[#This Row],[category-old3]], "OfficeProducts", "Office Products")</f>
        <v>Electronics</v>
      </c>
      <c r="I1308" s="1" t="str">
        <f>SUBSTITUTE(AmazonProductData[[#This Row],[Category2]], "&amp;", " &amp; ")</f>
        <v>Electronics</v>
      </c>
      <c r="J1308" s="1" t="str">
        <f>SUBSTITUTE(AmazonProductData[[#This Row],[category-old2]],"|","")</f>
        <v>Electronics</v>
      </c>
      <c r="K1308" s="1" t="s">
        <v>2709</v>
      </c>
      <c r="L1308" s="13">
        <v>8499</v>
      </c>
      <c r="M1308" s="13" t="str">
        <f>IF(AmazonProductData[[#This Row],[Actual_price]]&lt;200,"₹200",IF(AmazonProductData[[#This Row],[Actual_price]]&lt;=500,"₹200–₹500"," &gt;₹500)"))</f>
        <v xml:space="preserve"> &gt;₹500)</v>
      </c>
      <c r="N1308" s="36">
        <v>12999</v>
      </c>
      <c r="O1308" s="36" t="str">
        <f>IF(AmazonProductData[[#This Row],[Discount_percentage]]&gt;=0.5,"50% or More","Less Than 50%")</f>
        <v>Less Than 50%</v>
      </c>
      <c r="P1308" s="27">
        <v>0.35</v>
      </c>
      <c r="Q1308" s="32" t="str">
        <f>IF(AmazonProductData[[#This Row],[Rating]]&lt;3,"Good",IF(AmazonProductData[[#This Row],[Rating]]&lt;=3.9,"Very Good","Excellent"))</f>
        <v>Excellent</v>
      </c>
      <c r="R1308" s="32">
        <f>AmazonProductData[[#This Row],[Rating]]*AmazonProductData[[#This Row],[Rating_count]]</f>
        <v>27314.199999999997</v>
      </c>
      <c r="S1308" s="17">
        <v>4.0999999999999996</v>
      </c>
      <c r="T1308" s="17">
        <f>AmazonProductData[[#This Row],[Actual_price]]*AmazonProductData[[#This Row],[Rating_count]]</f>
        <v>86599338</v>
      </c>
      <c r="U1308" s="17" t="str">
        <f>IF(AmazonProductData[[#This Row],[Rating_count]]&lt;1000,"Less than 1k Reviews","More than 1k Reviews")</f>
        <v>More than 1k Reviews</v>
      </c>
      <c r="V1308" s="20">
        <v>6662</v>
      </c>
      <c r="W1308" s="1" t="s">
        <v>3358</v>
      </c>
      <c r="X1308" s="1" t="s">
        <v>4555</v>
      </c>
      <c r="Y1308" s="1" t="s">
        <v>5749</v>
      </c>
      <c r="Z1308" s="1" t="s">
        <v>6943</v>
      </c>
      <c r="AA1308" s="1" t="s">
        <v>8137</v>
      </c>
      <c r="AB1308" s="1" t="s">
        <v>9344</v>
      </c>
      <c r="AC1308" s="2" t="s">
        <v>10690</v>
      </c>
      <c r="AD1308" s="4" t="s">
        <v>12122</v>
      </c>
    </row>
    <row r="1309" spans="1:30" hidden="1" x14ac:dyDescent="0.35">
      <c r="A1309" s="3" t="s">
        <v>1298</v>
      </c>
      <c r="B1309" s="3" t="str">
        <f>PROPER(AmazonProductData[[#This Row],[P_edit_3]])</f>
        <v>V-Guard Zenora Ro+Uf+Mb Water</v>
      </c>
      <c r="C1309" s="3" t="str">
        <f>SUBSTITUTE(AmazonProductData[[#This Row],[P_edit_2]],"/","")</f>
        <v>V-Guard Zenora RO+UF+MB Water</v>
      </c>
      <c r="D1309" s="3" t="str">
        <f>SUBSTITUTE(AmazonProductData[[#This Row],[P_edit_1]],"!!","")</f>
        <v>V-Guard Zenora RO+UF+MB Water</v>
      </c>
      <c r="E1309" s="3" t="str">
        <f>LEFT(AmazonProductData[[#This Row],[product_name-original]],FIND("~",SUBSTITUTE(AmazonProductData[[#This Row],[product_name-original]]," ","~",4))-1)</f>
        <v>V-Guard Zenora RO+UF+MB Water</v>
      </c>
      <c r="F1309" s="1" t="s">
        <v>2635</v>
      </c>
      <c r="G1309" s="1" t="str">
        <f>LEFT(AmazonProductData[[#This Row],[category-orginal]],FIND("|",AmazonProductData[[#This Row],[category-orginal]]))</f>
        <v>Home&amp;Kitchen|</v>
      </c>
      <c r="H1309" s="1" t="str">
        <f>SUBSTITUTE(AmazonProductData[[#This Row],[category-old3]], "OfficeProducts", "Office Products")</f>
        <v>Home &amp; Kitchen</v>
      </c>
      <c r="I1309" s="1" t="str">
        <f>SUBSTITUTE(AmazonProductData[[#This Row],[Category2]], "&amp;", " &amp; ")</f>
        <v>Home &amp; Kitchen</v>
      </c>
      <c r="J1309" s="1" t="str">
        <f>SUBSTITUTE(AmazonProductData[[#This Row],[category-old2]],"|","")</f>
        <v>Home&amp;Kitchen</v>
      </c>
      <c r="K1309" s="1" t="s">
        <v>2870</v>
      </c>
      <c r="L1309" s="13">
        <v>8699</v>
      </c>
      <c r="M1309" s="13" t="str">
        <f>IF(AmazonProductData[[#This Row],[Actual_price]]&lt;200,"₹200",IF(AmazonProductData[[#This Row],[Actual_price]]&lt;=500,"₹200–₹500"," &gt;₹500)"))</f>
        <v xml:space="preserve"> &gt;₹500)</v>
      </c>
      <c r="N1309" s="36">
        <v>13049</v>
      </c>
      <c r="O1309" s="36" t="str">
        <f>IF(AmazonProductData[[#This Row],[Discount_percentage]]&gt;=0.5,"50% or More","Less Than 50%")</f>
        <v>Less Than 50%</v>
      </c>
      <c r="P1309" s="27">
        <v>0.33</v>
      </c>
      <c r="Q1309" s="32" t="str">
        <f>IF(AmazonProductData[[#This Row],[Rating]]&lt;3,"Good",IF(AmazonProductData[[#This Row],[Rating]]&lt;=3.9,"Very Good","Excellent"))</f>
        <v>Excellent</v>
      </c>
      <c r="R1309" s="32">
        <f>AmazonProductData[[#This Row],[Rating]]*AmazonProductData[[#This Row],[Rating_count]]</f>
        <v>25331.3</v>
      </c>
      <c r="S1309" s="17">
        <v>4.3</v>
      </c>
      <c r="T1309" s="17">
        <f>AmazonProductData[[#This Row],[Actual_price]]*AmazonProductData[[#This Row],[Rating_count]]</f>
        <v>76871659</v>
      </c>
      <c r="U1309" s="17" t="str">
        <f>IF(AmazonProductData[[#This Row],[Rating_count]]&lt;1000,"Less than 1k Reviews","More than 1k Reviews")</f>
        <v>More than 1k Reviews</v>
      </c>
      <c r="V1309" s="20">
        <v>5891</v>
      </c>
      <c r="W1309" s="1" t="s">
        <v>4140</v>
      </c>
      <c r="X1309" s="1" t="s">
        <v>5333</v>
      </c>
      <c r="Y1309" s="1" t="s">
        <v>6527</v>
      </c>
      <c r="Z1309" s="1" t="s">
        <v>7721</v>
      </c>
      <c r="AA1309" s="1" t="s">
        <v>8915</v>
      </c>
      <c r="AB1309" s="1" t="s">
        <v>10127</v>
      </c>
      <c r="AC1309" s="2" t="s">
        <v>11540</v>
      </c>
      <c r="AD1309" s="4" t="s">
        <v>13004</v>
      </c>
    </row>
    <row r="1310" spans="1:30" hidden="1" x14ac:dyDescent="0.35">
      <c r="A1310" s="3" t="s">
        <v>930</v>
      </c>
      <c r="B1310" s="3" t="str">
        <f>PROPER(AmazonProductData[[#This Row],[P_edit_3]])</f>
        <v>Bajaj New Shakti Neo</v>
      </c>
      <c r="C1310" s="3" t="str">
        <f>SUBSTITUTE(AmazonProductData[[#This Row],[P_edit_2]],"/","")</f>
        <v>Bajaj New Shakti Neo</v>
      </c>
      <c r="D1310" s="3" t="str">
        <f>SUBSTITUTE(AmazonProductData[[#This Row],[P_edit_1]],"!!","")</f>
        <v>Bajaj New Shakti Neo</v>
      </c>
      <c r="E1310" s="3" t="str">
        <f>LEFT(AmazonProductData[[#This Row],[product_name-original]],FIND("~",SUBSTITUTE(AmazonProductData[[#This Row],[product_name-original]]," ","~",4))-1)</f>
        <v>Bajaj New Shakti Neo</v>
      </c>
      <c r="F1310" s="1" t="s">
        <v>2267</v>
      </c>
      <c r="G1310" s="1" t="str">
        <f>LEFT(AmazonProductData[[#This Row],[category-orginal]],FIND("|",AmazonProductData[[#This Row],[category-orginal]]))</f>
        <v>Home&amp;Kitchen|</v>
      </c>
      <c r="H1310" s="1" t="str">
        <f>SUBSTITUTE(AmazonProductData[[#This Row],[category-old3]], "OfficeProducts", "Office Products")</f>
        <v>Home &amp; Kitchen</v>
      </c>
      <c r="I1310" s="1" t="str">
        <f>SUBSTITUTE(AmazonProductData[[#This Row],[Category2]], "&amp;", " &amp; ")</f>
        <v>Home &amp; Kitchen</v>
      </c>
      <c r="J1310" s="1" t="str">
        <f>SUBSTITUTE(AmazonProductData[[#This Row],[category-old2]],"|","")</f>
        <v>Home&amp;Kitchen</v>
      </c>
      <c r="K1310" s="1" t="s">
        <v>2843</v>
      </c>
      <c r="L1310" s="13">
        <v>5499</v>
      </c>
      <c r="M1310" s="13" t="str">
        <f>IF(AmazonProductData[[#This Row],[Actual_price]]&lt;200,"₹200",IF(AmazonProductData[[#This Row],[Actual_price]]&lt;=500,"₹200–₹500"," &gt;₹500)"))</f>
        <v xml:space="preserve"> &gt;₹500)</v>
      </c>
      <c r="N1310" s="36">
        <v>13150</v>
      </c>
      <c r="O1310" s="36" t="str">
        <f>IF(AmazonProductData[[#This Row],[Discount_percentage]]&gt;=0.5,"50% or More","Less Than 50%")</f>
        <v>50% or More</v>
      </c>
      <c r="P1310" s="27">
        <v>0.57999999999999996</v>
      </c>
      <c r="Q1310" s="32" t="str">
        <f>IF(AmazonProductData[[#This Row],[Rating]]&lt;3,"Good",IF(AmazonProductData[[#This Row],[Rating]]&lt;=3.9,"Very Good","Excellent"))</f>
        <v>Excellent</v>
      </c>
      <c r="R1310" s="32">
        <f>AmazonProductData[[#This Row],[Rating]]*AmazonProductData[[#This Row],[Rating_count]]</f>
        <v>26871.600000000002</v>
      </c>
      <c r="S1310" s="17">
        <v>4.2</v>
      </c>
      <c r="T1310" s="17">
        <f>AmazonProductData[[#This Row],[Actual_price]]*AmazonProductData[[#This Row],[Rating_count]]</f>
        <v>84133700</v>
      </c>
      <c r="U1310" s="17" t="str">
        <f>IF(AmazonProductData[[#This Row],[Rating_count]]&lt;1000,"Less than 1k Reviews","More than 1k Reviews")</f>
        <v>More than 1k Reviews</v>
      </c>
      <c r="V1310" s="20">
        <v>6398</v>
      </c>
      <c r="W1310" s="1" t="s">
        <v>3774</v>
      </c>
      <c r="X1310" s="1" t="s">
        <v>4965</v>
      </c>
      <c r="Y1310" s="1" t="s">
        <v>6159</v>
      </c>
      <c r="Z1310" s="1" t="s">
        <v>7353</v>
      </c>
      <c r="AA1310" s="1" t="s">
        <v>8547</v>
      </c>
      <c r="AB1310" s="1" t="s">
        <v>9759</v>
      </c>
      <c r="AC1310" s="2" t="s">
        <v>11173</v>
      </c>
      <c r="AD1310" s="4" t="s">
        <v>12636</v>
      </c>
    </row>
    <row r="1311" spans="1:30" hidden="1" x14ac:dyDescent="0.35">
      <c r="A1311" s="3" t="s">
        <v>454</v>
      </c>
      <c r="B1311" s="3" t="str">
        <f>PROPER(AmazonProductData[[#This Row],[P_edit_3]])</f>
        <v>Samsung Galaxy M04 Dark</v>
      </c>
      <c r="C1311" s="3" t="str">
        <f>SUBSTITUTE(AmazonProductData[[#This Row],[P_edit_2]],"/","")</f>
        <v>Samsung Galaxy M04 Dark</v>
      </c>
      <c r="D1311" s="3" t="str">
        <f>SUBSTITUTE(AmazonProductData[[#This Row],[P_edit_1]],"!!","")</f>
        <v>Samsung Galaxy M04 Dark</v>
      </c>
      <c r="E1311" s="3" t="str">
        <f>LEFT(AmazonProductData[[#This Row],[product_name-original]],FIND("~",SUBSTITUTE(AmazonProductData[[#This Row],[product_name-original]]," ","~",4))-1)</f>
        <v>Samsung Galaxy M04 Dark</v>
      </c>
      <c r="F1311" s="1" t="s">
        <v>1796</v>
      </c>
      <c r="G1311" s="1" t="str">
        <f>LEFT(AmazonProductData[[#This Row],[category-orginal]],FIND("|",AmazonProductData[[#This Row],[category-orginal]]))</f>
        <v>Electronics|</v>
      </c>
      <c r="H1311" s="1" t="str">
        <f>SUBSTITUTE(AmazonProductData[[#This Row],[category-old3]], "OfficeProducts", "Office Products")</f>
        <v>Electronics</v>
      </c>
      <c r="I1311" s="1" t="str">
        <f>SUBSTITUTE(AmazonProductData[[#This Row],[Category2]], "&amp;", " &amp; ")</f>
        <v>Electronics</v>
      </c>
      <c r="J1311" s="1" t="str">
        <f>SUBSTITUTE(AmazonProductData[[#This Row],[category-old2]],"|","")</f>
        <v>Electronics</v>
      </c>
      <c r="K1311" s="1" t="s">
        <v>2709</v>
      </c>
      <c r="L1311" s="13">
        <v>10499</v>
      </c>
      <c r="M1311" s="13" t="str">
        <f>IF(AmazonProductData[[#This Row],[Actual_price]]&lt;200,"₹200",IF(AmazonProductData[[#This Row],[Actual_price]]&lt;=500,"₹200–₹500"," &gt;₹500)"))</f>
        <v xml:space="preserve"> &gt;₹500)</v>
      </c>
      <c r="N1311" s="36">
        <v>13499</v>
      </c>
      <c r="O1311" s="36" t="str">
        <f>IF(AmazonProductData[[#This Row],[Discount_percentage]]&gt;=0.5,"50% or More","Less Than 50%")</f>
        <v>Less Than 50%</v>
      </c>
      <c r="P1311" s="27">
        <v>0.22</v>
      </c>
      <c r="Q1311" s="32" t="str">
        <f>IF(AmazonProductData[[#This Row],[Rating]]&lt;3,"Good",IF(AmazonProductData[[#This Row],[Rating]]&lt;=3.9,"Very Good","Excellent"))</f>
        <v>Excellent</v>
      </c>
      <c r="R1311" s="32">
        <f>AmazonProductData[[#This Row],[Rating]]*AmazonProductData[[#This Row],[Rating_count]]</f>
        <v>1192.8</v>
      </c>
      <c r="S1311" s="17">
        <v>4.2</v>
      </c>
      <c r="T1311" s="17">
        <f>AmazonProductData[[#This Row],[Actual_price]]*AmazonProductData[[#This Row],[Rating_count]]</f>
        <v>3833716</v>
      </c>
      <c r="U1311" s="17" t="str">
        <f>IF(AmazonProductData[[#This Row],[Rating_count]]&lt;1000,"Less than 1k Reviews","More than 1k Reviews")</f>
        <v>Less than 1k Reviews</v>
      </c>
      <c r="V1311" s="20">
        <v>284</v>
      </c>
      <c r="W1311" s="1" t="s">
        <v>3227</v>
      </c>
      <c r="X1311" s="1" t="s">
        <v>4457</v>
      </c>
      <c r="Y1311" s="1" t="s">
        <v>5651</v>
      </c>
      <c r="Z1311" s="1" t="s">
        <v>6845</v>
      </c>
      <c r="AA1311" s="1" t="s">
        <v>8039</v>
      </c>
      <c r="AB1311" s="1" t="s">
        <v>9243</v>
      </c>
      <c r="AC1311" s="2" t="s">
        <v>10522</v>
      </c>
      <c r="AD1311" s="4" t="s">
        <v>12061</v>
      </c>
    </row>
    <row r="1312" spans="1:30" x14ac:dyDescent="0.35">
      <c r="A1312" s="3" t="s">
        <v>469</v>
      </c>
      <c r="B1312" s="3" t="str">
        <f>PROPER(AmazonProductData[[#This Row],[P_edit_3]])</f>
        <v>Noise Colorfit Pro 4</v>
      </c>
      <c r="C1312" s="3" t="str">
        <f>SUBSTITUTE(AmazonProductData[[#This Row],[P_edit_2]],"/","")</f>
        <v>Noise ColorFit Pro 4</v>
      </c>
      <c r="D1312" s="3" t="str">
        <f>SUBSTITUTE(AmazonProductData[[#This Row],[P_edit_1]],"!!","")</f>
        <v>Noise ColorFit Pro 4</v>
      </c>
      <c r="E1312" s="3" t="str">
        <f>LEFT(AmazonProductData[[#This Row],[product_name-original]],FIND("~",SUBSTITUTE(AmazonProductData[[#This Row],[product_name-original]]," ","~",4))-1)</f>
        <v>Noise ColorFit Pro 4</v>
      </c>
      <c r="F1312" s="1" t="s">
        <v>1809</v>
      </c>
      <c r="G1312" s="1" t="str">
        <f>LEFT(AmazonProductData[[#This Row],[category-orginal]],FIND("|",AmazonProductData[[#This Row],[category-orginal]]))</f>
        <v>Electronics|</v>
      </c>
      <c r="H1312" s="1" t="str">
        <f>SUBSTITUTE(AmazonProductData[[#This Row],[category-old3]], "OfficeProducts", "Office Products")</f>
        <v>Electronics</v>
      </c>
      <c r="I1312" s="1" t="str">
        <f>SUBSTITUTE(AmazonProductData[[#This Row],[Category2]], "&amp;", " &amp; ")</f>
        <v>Electronics</v>
      </c>
      <c r="J1312" s="1" t="str">
        <f>SUBSTITUTE(AmazonProductData[[#This Row],[category-old2]],"|","")</f>
        <v>Electronics</v>
      </c>
      <c r="K1312" s="1" t="s">
        <v>2707</v>
      </c>
      <c r="L1312" s="13">
        <v>4499</v>
      </c>
      <c r="M1312" s="13" t="str">
        <f>IF(AmazonProductData[[#This Row],[Actual_price]]&lt;200,"₹200",IF(AmazonProductData[[#This Row],[Actual_price]]&lt;=500,"₹200–₹500"," &gt;₹500)"))</f>
        <v xml:space="preserve"> &gt;₹500)</v>
      </c>
      <c r="N1312" s="36">
        <v>7999</v>
      </c>
      <c r="O1312" s="36" t="str">
        <f>IF(AmazonProductData[[#This Row],[Discount_percentage]]&gt;=0.5,"50% or More","Less Than 50%")</f>
        <v>Less Than 50%</v>
      </c>
      <c r="P1312" s="27">
        <v>0.44</v>
      </c>
      <c r="Q1312" s="32" t="str">
        <f>IF(AmazonProductData[[#This Row],[Rating]]&lt;3,"Good",IF(AmazonProductData[[#This Row],[Rating]]&lt;=3.9,"Very Good","Excellent"))</f>
        <v>Very Good</v>
      </c>
      <c r="R1312" s="32">
        <f>AmazonProductData[[#This Row],[Rating]]*AmazonProductData[[#This Row],[Rating_count]]</f>
        <v>129.5</v>
      </c>
      <c r="S1312" s="17">
        <v>3.5</v>
      </c>
      <c r="T1312" s="17">
        <f>AmazonProductData[[#This Row],[Actual_price]]*AmazonProductData[[#This Row],[Rating_count]]</f>
        <v>295963</v>
      </c>
      <c r="U1312" s="17" t="str">
        <f>IF(AmazonProductData[[#This Row],[Rating_count]]&lt;1000,"Less than 1k Reviews","More than 1k Reviews")</f>
        <v>Less than 1k Reviews</v>
      </c>
      <c r="V1312" s="20">
        <v>37</v>
      </c>
      <c r="W1312" s="1" t="s">
        <v>3325</v>
      </c>
      <c r="X1312" s="1" t="s">
        <v>4531</v>
      </c>
      <c r="Y1312" s="1" t="s">
        <v>5725</v>
      </c>
      <c r="Z1312" s="1" t="s">
        <v>6919</v>
      </c>
      <c r="AA1312" s="1" t="s">
        <v>8113</v>
      </c>
      <c r="AB1312" s="1" t="s">
        <v>9320</v>
      </c>
      <c r="AC1312" s="2" t="s">
        <v>10650</v>
      </c>
      <c r="AD1312" s="4" t="s">
        <v>12079</v>
      </c>
    </row>
    <row r="1313" spans="1:30" hidden="1" x14ac:dyDescent="0.35">
      <c r="A1313" s="3" t="s">
        <v>480</v>
      </c>
      <c r="B1313" s="3" t="str">
        <f>PROPER(AmazonProductData[[#This Row],[P_edit_3]])</f>
        <v>Samsung Galaxy M32 Prime</v>
      </c>
      <c r="C1313" s="3" t="str">
        <f>SUBSTITUTE(AmazonProductData[[#This Row],[P_edit_2]],"/","")</f>
        <v>Samsung Galaxy M32 Prime</v>
      </c>
      <c r="D1313" s="3" t="str">
        <f>SUBSTITUTE(AmazonProductData[[#This Row],[P_edit_1]],"!!","")</f>
        <v>Samsung Galaxy M32 Prime</v>
      </c>
      <c r="E1313" s="3" t="str">
        <f>LEFT(AmazonProductData[[#This Row],[product_name-original]],FIND("~",SUBSTITUTE(AmazonProductData[[#This Row],[product_name-original]]," ","~",4))-1)</f>
        <v>Samsung Galaxy M32 Prime</v>
      </c>
      <c r="F1313" s="1" t="s">
        <v>1820</v>
      </c>
      <c r="G1313" s="1" t="str">
        <f>LEFT(AmazonProductData[[#This Row],[category-orginal]],FIND("|",AmazonProductData[[#This Row],[category-orginal]]))</f>
        <v>Electronics|</v>
      </c>
      <c r="H1313" s="1" t="str">
        <f>SUBSTITUTE(AmazonProductData[[#This Row],[category-old3]], "OfficeProducts", "Office Products")</f>
        <v>Electronics</v>
      </c>
      <c r="I1313" s="1" t="str">
        <f>SUBSTITUTE(AmazonProductData[[#This Row],[Category2]], "&amp;", " &amp; ")</f>
        <v>Electronics</v>
      </c>
      <c r="J1313" s="1" t="str">
        <f>SUBSTITUTE(AmazonProductData[[#This Row],[category-old2]],"|","")</f>
        <v>Electronics</v>
      </c>
      <c r="K1313" s="1" t="s">
        <v>2709</v>
      </c>
      <c r="L1313" s="13">
        <v>12999</v>
      </c>
      <c r="M1313" s="13" t="str">
        <f>IF(AmazonProductData[[#This Row],[Actual_price]]&lt;200,"₹200",IF(AmazonProductData[[#This Row],[Actual_price]]&lt;=500,"₹200–₹500"," &gt;₹500)"))</f>
        <v xml:space="preserve"> &gt;₹500)</v>
      </c>
      <c r="N1313" s="36">
        <v>13499</v>
      </c>
      <c r="O1313" s="36" t="str">
        <f>IF(AmazonProductData[[#This Row],[Discount_percentage]]&gt;=0.5,"50% or More","Less Than 50%")</f>
        <v>Less Than 50%</v>
      </c>
      <c r="P1313" s="27">
        <v>0.04</v>
      </c>
      <c r="Q1313" s="32" t="str">
        <f>IF(AmazonProductData[[#This Row],[Rating]]&lt;3,"Good",IF(AmazonProductData[[#This Row],[Rating]]&lt;=3.9,"Very Good","Excellent"))</f>
        <v>Excellent</v>
      </c>
      <c r="R1313" s="32">
        <f>AmazonProductData[[#This Row],[Rating]]*AmazonProductData[[#This Row],[Rating_count]]</f>
        <v>230001.8</v>
      </c>
      <c r="S1313" s="17">
        <v>4.0999999999999996</v>
      </c>
      <c r="T1313" s="17">
        <f>AmazonProductData[[#This Row],[Actual_price]]*AmazonProductData[[#This Row],[Rating_count]]</f>
        <v>757266902</v>
      </c>
      <c r="U1313" s="17" t="str">
        <f>IF(AmazonProductData[[#This Row],[Rating_count]]&lt;1000,"Less than 1k Reviews","More than 1k Reviews")</f>
        <v>More than 1k Reviews</v>
      </c>
      <c r="V1313" s="20">
        <v>56098</v>
      </c>
      <c r="W1313" s="1" t="s">
        <v>3333</v>
      </c>
      <c r="X1313" s="1" t="s">
        <v>4538</v>
      </c>
      <c r="Y1313" s="1" t="s">
        <v>5732</v>
      </c>
      <c r="Z1313" s="1" t="s">
        <v>6926</v>
      </c>
      <c r="AA1313" s="1" t="s">
        <v>8120</v>
      </c>
      <c r="AB1313" s="1" t="s">
        <v>9327</v>
      </c>
      <c r="AC1313" s="2" t="s">
        <v>10660</v>
      </c>
      <c r="AD1313" s="4" t="s">
        <v>12090</v>
      </c>
    </row>
    <row r="1314" spans="1:30" hidden="1" x14ac:dyDescent="0.35">
      <c r="A1314" s="3" t="s">
        <v>646</v>
      </c>
      <c r="B1314" s="3" t="str">
        <f>PROPER(AmazonProductData[[#This Row],[P_edit_3]])</f>
        <v>Acer Ek220Q 21.5 Inch</v>
      </c>
      <c r="C1314" s="3" t="str">
        <f>SUBSTITUTE(AmazonProductData[[#This Row],[P_edit_2]],"/","")</f>
        <v>Acer EK220Q 21.5 Inch</v>
      </c>
      <c r="D1314" s="3" t="str">
        <f>SUBSTITUTE(AmazonProductData[[#This Row],[P_edit_1]],"!!","")</f>
        <v>Acer EK220Q 21.5 Inch</v>
      </c>
      <c r="E1314" s="3" t="str">
        <f>LEFT(AmazonProductData[[#This Row],[product_name-original]],FIND("~",SUBSTITUTE(AmazonProductData[[#This Row],[product_name-original]]," ","~",4))-1)</f>
        <v>Acer EK220Q 21.5 Inch</v>
      </c>
      <c r="F1314" s="1" t="s">
        <v>1983</v>
      </c>
      <c r="G1314" s="1" t="str">
        <f>LEFT(AmazonProductData[[#This Row],[category-orginal]],FIND("|",AmazonProductData[[#This Row],[category-orginal]]))</f>
        <v>Computers&amp;Accessories|</v>
      </c>
      <c r="H1314" s="1" t="str">
        <f>SUBSTITUTE(AmazonProductData[[#This Row],[category-old3]], "OfficeProducts", "Office Products")</f>
        <v>Computers &amp; Accessories</v>
      </c>
      <c r="I1314" s="1" t="str">
        <f>SUBSTITUTE(AmazonProductData[[#This Row],[Category2]], "&amp;", " &amp; ")</f>
        <v>Computers &amp; Accessories</v>
      </c>
      <c r="J1314" s="1" t="str">
        <f>SUBSTITUTE(AmazonProductData[[#This Row],[category-old2]],"|","")</f>
        <v>Computers&amp;Accessories</v>
      </c>
      <c r="K1314" s="1" t="s">
        <v>2768</v>
      </c>
      <c r="L1314" s="13">
        <v>6299</v>
      </c>
      <c r="M1314" s="13" t="str">
        <f>IF(AmazonProductData[[#This Row],[Actual_price]]&lt;200,"₹200",IF(AmazonProductData[[#This Row],[Actual_price]]&lt;=500,"₹200–₹500"," &gt;₹500)"))</f>
        <v xml:space="preserve"> &gt;₹500)</v>
      </c>
      <c r="N1314" s="36">
        <v>13750</v>
      </c>
      <c r="O1314" s="36" t="str">
        <f>IF(AmazonProductData[[#This Row],[Discount_percentage]]&gt;=0.5,"50% or More","Less Than 50%")</f>
        <v>50% or More</v>
      </c>
      <c r="P1314" s="27">
        <v>0.54</v>
      </c>
      <c r="Q1314" s="32" t="str">
        <f>IF(AmazonProductData[[#This Row],[Rating]]&lt;3,"Good",IF(AmazonProductData[[#This Row],[Rating]]&lt;=3.9,"Very Good","Excellent"))</f>
        <v>Excellent</v>
      </c>
      <c r="R1314" s="32">
        <f>AmazonProductData[[#This Row],[Rating]]*AmazonProductData[[#This Row],[Rating_count]]</f>
        <v>8458.8000000000011</v>
      </c>
      <c r="S1314" s="17">
        <v>4.2</v>
      </c>
      <c r="T1314" s="17">
        <f>AmazonProductData[[#This Row],[Actual_price]]*AmazonProductData[[#This Row],[Rating_count]]</f>
        <v>27692500</v>
      </c>
      <c r="U1314" s="17" t="str">
        <f>IF(AmazonProductData[[#This Row],[Rating_count]]&lt;1000,"Less than 1k Reviews","More than 1k Reviews")</f>
        <v>More than 1k Reviews</v>
      </c>
      <c r="V1314" s="20">
        <v>2014</v>
      </c>
      <c r="W1314" s="1" t="s">
        <v>3494</v>
      </c>
      <c r="X1314" s="1" t="s">
        <v>4687</v>
      </c>
      <c r="Y1314" s="1" t="s">
        <v>5881</v>
      </c>
      <c r="Z1314" s="1" t="s">
        <v>7075</v>
      </c>
      <c r="AA1314" s="1" t="s">
        <v>8269</v>
      </c>
      <c r="AB1314" s="1" t="s">
        <v>9477</v>
      </c>
      <c r="AC1314" s="2" t="s">
        <v>10858</v>
      </c>
      <c r="AD1314" s="4" t="s">
        <v>12301</v>
      </c>
    </row>
    <row r="1315" spans="1:30" hidden="1" x14ac:dyDescent="0.35">
      <c r="A1315" s="3" t="s">
        <v>926</v>
      </c>
      <c r="B1315" s="3" t="str">
        <f>PROPER(AmazonProductData[[#This Row],[P_edit_3]])</f>
        <v>Morphy Richards Ofr Room</v>
      </c>
      <c r="C1315" s="3" t="str">
        <f>SUBSTITUTE(AmazonProductData[[#This Row],[P_edit_2]],"/","")</f>
        <v>Morphy Richards OFR Room</v>
      </c>
      <c r="D1315" s="3" t="str">
        <f>SUBSTITUTE(AmazonProductData[[#This Row],[P_edit_1]],"!!","")</f>
        <v>Morphy Richards OFR Room</v>
      </c>
      <c r="E1315" s="3" t="str">
        <f>LEFT(AmazonProductData[[#This Row],[product_name-original]],FIND("~",SUBSTITUTE(AmazonProductData[[#This Row],[product_name-original]]," ","~",4))-1)</f>
        <v>Morphy Richards OFR Room</v>
      </c>
      <c r="F1315" s="1" t="s">
        <v>2263</v>
      </c>
      <c r="G1315" s="1" t="str">
        <f>LEFT(AmazonProductData[[#This Row],[category-orginal]],FIND("|",AmazonProductData[[#This Row],[category-orginal]]))</f>
        <v>Home&amp;Kitchen|</v>
      </c>
      <c r="H1315" s="1" t="str">
        <f>SUBSTITUTE(AmazonProductData[[#This Row],[category-old3]], "OfficeProducts", "Office Products")</f>
        <v>Home &amp; Kitchen</v>
      </c>
      <c r="I1315" s="1" t="str">
        <f>SUBSTITUTE(AmazonProductData[[#This Row],[Category2]], "&amp;", " &amp; ")</f>
        <v>Home &amp; Kitchen</v>
      </c>
      <c r="J1315" s="1" t="str">
        <f>SUBSTITUTE(AmazonProductData[[#This Row],[category-old2]],"|","")</f>
        <v>Home&amp;Kitchen</v>
      </c>
      <c r="K1315" s="1" t="s">
        <v>2841</v>
      </c>
      <c r="L1315" s="13">
        <v>6549</v>
      </c>
      <c r="M1315" s="13" t="str">
        <f>IF(AmazonProductData[[#This Row],[Actual_price]]&lt;200,"₹200",IF(AmazonProductData[[#This Row],[Actual_price]]&lt;=500,"₹200–₹500"," &gt;₹500)"))</f>
        <v xml:space="preserve"> &gt;₹500)</v>
      </c>
      <c r="N1315" s="36">
        <v>13999</v>
      </c>
      <c r="O1315" s="36" t="str">
        <f>IF(AmazonProductData[[#This Row],[Discount_percentage]]&gt;=0.5,"50% or More","Less Than 50%")</f>
        <v>50% or More</v>
      </c>
      <c r="P1315" s="27">
        <v>0.53</v>
      </c>
      <c r="Q1315" s="32" t="str">
        <f>IF(AmazonProductData[[#This Row],[Rating]]&lt;3,"Good",IF(AmazonProductData[[#This Row],[Rating]]&lt;=3.9,"Very Good","Excellent"))</f>
        <v>Excellent</v>
      </c>
      <c r="R1315" s="32">
        <f>AmazonProductData[[#This Row],[Rating]]*AmazonProductData[[#This Row],[Rating_count]]</f>
        <v>11844</v>
      </c>
      <c r="S1315" s="17">
        <v>4</v>
      </c>
      <c r="T1315" s="17">
        <f>AmazonProductData[[#This Row],[Actual_price]]*AmazonProductData[[#This Row],[Rating_count]]</f>
        <v>41451039</v>
      </c>
      <c r="U1315" s="17" t="str">
        <f>IF(AmazonProductData[[#This Row],[Rating_count]]&lt;1000,"Less than 1k Reviews","More than 1k Reviews")</f>
        <v>More than 1k Reviews</v>
      </c>
      <c r="V1315" s="20">
        <v>2961</v>
      </c>
      <c r="W1315" s="1" t="s">
        <v>3770</v>
      </c>
      <c r="X1315" s="1" t="s">
        <v>4961</v>
      </c>
      <c r="Y1315" s="1" t="s">
        <v>6155</v>
      </c>
      <c r="Z1315" s="1" t="s">
        <v>7349</v>
      </c>
      <c r="AA1315" s="1" t="s">
        <v>8543</v>
      </c>
      <c r="AB1315" s="1" t="s">
        <v>9755</v>
      </c>
      <c r="AC1315" s="2" t="s">
        <v>11169</v>
      </c>
      <c r="AD1315" s="4" t="s">
        <v>12632</v>
      </c>
    </row>
    <row r="1316" spans="1:30" hidden="1" x14ac:dyDescent="0.35">
      <c r="A1316" s="3" t="s">
        <v>1052</v>
      </c>
      <c r="B1316" s="3" t="str">
        <f>PROPER(AmazonProductData[[#This Row],[P_edit_3]])</f>
        <v>Havells Instanio 10 Litre</v>
      </c>
      <c r="C1316" s="3" t="str">
        <f>SUBSTITUTE(AmazonProductData[[#This Row],[P_edit_2]],"/","")</f>
        <v>Havells Instanio 10 Litre</v>
      </c>
      <c r="D1316" s="3" t="str">
        <f>SUBSTITUTE(AmazonProductData[[#This Row],[P_edit_1]],"!!","")</f>
        <v>Havells Instanio 10 Litre</v>
      </c>
      <c r="E1316" s="3" t="str">
        <f>LEFT(AmazonProductData[[#This Row],[product_name-original]],FIND("~",SUBSTITUTE(AmazonProductData[[#This Row],[product_name-original]]," ","~",4))-1)</f>
        <v>Havells Instanio 10 Litre</v>
      </c>
      <c r="F1316" s="1" t="s">
        <v>2389</v>
      </c>
      <c r="G1316" s="1" t="str">
        <f>LEFT(AmazonProductData[[#This Row],[category-orginal]],FIND("|",AmazonProductData[[#This Row],[category-orginal]]))</f>
        <v>Home&amp;Kitchen|</v>
      </c>
      <c r="H1316" s="1" t="str">
        <f>SUBSTITUTE(AmazonProductData[[#This Row],[category-old3]], "OfficeProducts", "Office Products")</f>
        <v>Home &amp; Kitchen</v>
      </c>
      <c r="I1316" s="1" t="str">
        <f>SUBSTITUTE(AmazonProductData[[#This Row],[Category2]], "&amp;", " &amp; ")</f>
        <v>Home &amp; Kitchen</v>
      </c>
      <c r="J1316" s="1" t="str">
        <f>SUBSTITUTE(AmazonProductData[[#This Row],[category-old2]],"|","")</f>
        <v>Home&amp;Kitchen</v>
      </c>
      <c r="K1316" s="1" t="s">
        <v>2843</v>
      </c>
      <c r="L1316" s="13">
        <v>6990</v>
      </c>
      <c r="M1316" s="13" t="str">
        <f>IF(AmazonProductData[[#This Row],[Actual_price]]&lt;200,"₹200",IF(AmazonProductData[[#This Row],[Actual_price]]&lt;=500,"₹200–₹500"," &gt;₹500)"))</f>
        <v xml:space="preserve"> &gt;₹500)</v>
      </c>
      <c r="N1316" s="36">
        <v>14290</v>
      </c>
      <c r="O1316" s="36" t="str">
        <f>IF(AmazonProductData[[#This Row],[Discount_percentage]]&gt;=0.5,"50% or More","Less Than 50%")</f>
        <v>50% or More</v>
      </c>
      <c r="P1316" s="27">
        <v>0.51</v>
      </c>
      <c r="Q1316" s="32" t="str">
        <f>IF(AmazonProductData[[#This Row],[Rating]]&lt;3,"Good",IF(AmazonProductData[[#This Row],[Rating]]&lt;=3.9,"Very Good","Excellent"))</f>
        <v>Excellent</v>
      </c>
      <c r="R1316" s="32">
        <f>AmazonProductData[[#This Row],[Rating]]*AmazonProductData[[#This Row],[Rating_count]]</f>
        <v>7792.4000000000005</v>
      </c>
      <c r="S1316" s="17">
        <v>4.4000000000000004</v>
      </c>
      <c r="T1316" s="17">
        <f>AmazonProductData[[#This Row],[Actual_price]]*AmazonProductData[[#This Row],[Rating_count]]</f>
        <v>25307590</v>
      </c>
      <c r="U1316" s="17" t="str">
        <f>IF(AmazonProductData[[#This Row],[Rating_count]]&lt;1000,"Less than 1k Reviews","More than 1k Reviews")</f>
        <v>More than 1k Reviews</v>
      </c>
      <c r="V1316" s="20">
        <v>1771</v>
      </c>
      <c r="W1316" s="1" t="s">
        <v>3895</v>
      </c>
      <c r="X1316" s="1" t="s">
        <v>5087</v>
      </c>
      <c r="Y1316" s="1" t="s">
        <v>6281</v>
      </c>
      <c r="Z1316" s="1" t="s">
        <v>7475</v>
      </c>
      <c r="AA1316" s="1" t="s">
        <v>8669</v>
      </c>
      <c r="AB1316" s="1" t="s">
        <v>9881</v>
      </c>
      <c r="AC1316" s="2" t="s">
        <v>11295</v>
      </c>
      <c r="AD1316" s="4" t="s">
        <v>12758</v>
      </c>
    </row>
    <row r="1317" spans="1:30" hidden="1" x14ac:dyDescent="0.35">
      <c r="A1317" s="3" t="s">
        <v>67</v>
      </c>
      <c r="B1317" s="3" t="str">
        <f>PROPER(AmazonProductData[[#This Row],[P_edit_3]])</f>
        <v xml:space="preserve">Acer 80 Cm (32 Inches) N Series </v>
      </c>
      <c r="C1317" s="3" t="str">
        <f>SUBSTITUTE(AmazonProductData[[#This Row],[P_edit_2]],"/","")</f>
        <v xml:space="preserve">Acer 80 cm (32 inches) N Series </v>
      </c>
      <c r="D1317" s="3" t="str">
        <f>SUBSTITUTE(AmazonProductData[[#This Row],[P_edit_1]],"!!","")</f>
        <v xml:space="preserve">Acer 80 cm (32 inches) N Series </v>
      </c>
      <c r="E1317" s="3" t="s">
        <v>13074</v>
      </c>
      <c r="F1317" s="1" t="s">
        <v>1418</v>
      </c>
      <c r="G1317" s="1" t="str">
        <f>LEFT(AmazonProductData[[#This Row],[category-orginal]],FIND("|",AmazonProductData[[#This Row],[category-orginal]]))</f>
        <v>Electronics|</v>
      </c>
      <c r="H1317" s="1" t="str">
        <f>SUBSTITUTE(AmazonProductData[[#This Row],[category-old3]], "OfficeProducts", "Office Products")</f>
        <v>Electronics</v>
      </c>
      <c r="I1317" s="1" t="str">
        <f>SUBSTITUTE(AmazonProductData[[#This Row],[Category2]], "&amp;", " &amp; ")</f>
        <v>Electronics</v>
      </c>
      <c r="J1317" s="1" t="str">
        <f>SUBSTITUTE(AmazonProductData[[#This Row],[category-old2]],"|","")</f>
        <v>Electronics</v>
      </c>
      <c r="K1317" s="1" t="s">
        <v>2693</v>
      </c>
      <c r="L1317" s="13">
        <v>7999</v>
      </c>
      <c r="M1317" s="13" t="str">
        <f>IF(AmazonProductData[[#This Row],[Actual_price]]&lt;200,"₹200",IF(AmazonProductData[[#This Row],[Actual_price]]&lt;=500,"₹200–₹500"," &gt;₹500)"))</f>
        <v xml:space="preserve"> &gt;₹500)</v>
      </c>
      <c r="N1317" s="36">
        <v>14990</v>
      </c>
      <c r="O1317" s="36" t="str">
        <f>IF(AmazonProductData[[#This Row],[Discount_percentage]]&gt;=0.5,"50% or More","Less Than 50%")</f>
        <v>Less Than 50%</v>
      </c>
      <c r="P1317" s="27">
        <v>0.47</v>
      </c>
      <c r="Q1317" s="32" t="str">
        <f>IF(AmazonProductData[[#This Row],[Rating]]&lt;3,"Good",IF(AmazonProductData[[#This Row],[Rating]]&lt;=3.9,"Very Good","Excellent"))</f>
        <v>Excellent</v>
      </c>
      <c r="R1317" s="32">
        <f>AmazonProductData[[#This Row],[Rating]]*AmazonProductData[[#This Row],[Rating_count]]</f>
        <v>1965.1</v>
      </c>
      <c r="S1317" s="17">
        <v>4.3</v>
      </c>
      <c r="T1317" s="17">
        <f>AmazonProductData[[#This Row],[Actual_price]]*AmazonProductData[[#This Row],[Rating_count]]</f>
        <v>6850430</v>
      </c>
      <c r="U1317" s="17" t="str">
        <f>IF(AmazonProductData[[#This Row],[Rating_count]]&lt;1000,"Less than 1k Reviews","More than 1k Reviews")</f>
        <v>Less than 1k Reviews</v>
      </c>
      <c r="V1317" s="20">
        <v>457</v>
      </c>
      <c r="W1317" s="1" t="s">
        <v>2965</v>
      </c>
      <c r="X1317" s="1" t="s">
        <v>4248</v>
      </c>
      <c r="Y1317" s="1" t="s">
        <v>5442</v>
      </c>
      <c r="Z1317" s="1" t="s">
        <v>6636</v>
      </c>
      <c r="AA1317" s="1" t="s">
        <v>7830</v>
      </c>
      <c r="AB1317" s="1" t="s">
        <v>9025</v>
      </c>
      <c r="AC1317" s="2" t="s">
        <v>10247</v>
      </c>
      <c r="AD1317" s="4" t="s">
        <v>11659</v>
      </c>
    </row>
    <row r="1318" spans="1:30" hidden="1" x14ac:dyDescent="0.35">
      <c r="A1318" s="3" t="s">
        <v>1098</v>
      </c>
      <c r="B1318" s="3" t="str">
        <f>PROPER(AmazonProductData[[#This Row],[P_edit_3]])</f>
        <v>Kent 16068 Zoom Vacuum</v>
      </c>
      <c r="C1318" s="3" t="str">
        <f>SUBSTITUTE(AmazonProductData[[#This Row],[P_edit_2]],"/","")</f>
        <v>KENT 16068 Zoom Vacuum</v>
      </c>
      <c r="D1318" s="3" t="str">
        <f>SUBSTITUTE(AmazonProductData[[#This Row],[P_edit_1]],"!!","")</f>
        <v>KENT 16068 Zoom Vacuum</v>
      </c>
      <c r="E1318" s="3" t="str">
        <f>LEFT(AmazonProductData[[#This Row],[product_name-original]],FIND("~",SUBSTITUTE(AmazonProductData[[#This Row],[product_name-original]]," ","~",4))-1)</f>
        <v>KENT 16068 Zoom Vacuum</v>
      </c>
      <c r="F1318" s="1" t="s">
        <v>2435</v>
      </c>
      <c r="G1318" s="1" t="str">
        <f>LEFT(AmazonProductData[[#This Row],[category-orginal]],FIND("|",AmazonProductData[[#This Row],[category-orginal]]))</f>
        <v>Home&amp;Kitchen|</v>
      </c>
      <c r="H1318" s="1" t="str">
        <f>SUBSTITUTE(AmazonProductData[[#This Row],[category-old3]], "OfficeProducts", "Office Products")</f>
        <v>Home &amp; Kitchen</v>
      </c>
      <c r="I1318" s="1" t="str">
        <f>SUBSTITUTE(AmazonProductData[[#This Row],[Category2]], "&amp;", " &amp; ")</f>
        <v>Home &amp; Kitchen</v>
      </c>
      <c r="J1318" s="1" t="str">
        <f>SUBSTITUTE(AmazonProductData[[#This Row],[category-old2]],"|","")</f>
        <v>Home&amp;Kitchen</v>
      </c>
      <c r="K1318" s="1" t="s">
        <v>2849</v>
      </c>
      <c r="L1318" s="13">
        <v>6999</v>
      </c>
      <c r="M1318" s="13" t="str">
        <f>IF(AmazonProductData[[#This Row],[Actual_price]]&lt;200,"₹200",IF(AmazonProductData[[#This Row],[Actual_price]]&lt;=500,"₹200–₹500"," &gt;₹500)"))</f>
        <v xml:space="preserve"> &gt;₹500)</v>
      </c>
      <c r="N1318" s="36">
        <v>14999</v>
      </c>
      <c r="O1318" s="36" t="str">
        <f>IF(AmazonProductData[[#This Row],[Discount_percentage]]&gt;=0.5,"50% or More","Less Than 50%")</f>
        <v>50% or More</v>
      </c>
      <c r="P1318" s="27">
        <v>0.53</v>
      </c>
      <c r="Q1318" s="32" t="str">
        <f>IF(AmazonProductData[[#This Row],[Rating]]&lt;3,"Good",IF(AmazonProductData[[#This Row],[Rating]]&lt;=3.9,"Very Good","Excellent"))</f>
        <v>Excellent</v>
      </c>
      <c r="R1318" s="32">
        <f>AmazonProductData[[#This Row],[Rating]]*AmazonProductData[[#This Row],[Rating_count]]</f>
        <v>7084.7999999999993</v>
      </c>
      <c r="S1318" s="17">
        <v>4.0999999999999996</v>
      </c>
      <c r="T1318" s="17">
        <f>AmazonProductData[[#This Row],[Actual_price]]*AmazonProductData[[#This Row],[Rating_count]]</f>
        <v>25918272</v>
      </c>
      <c r="U1318" s="17" t="str">
        <f>IF(AmazonProductData[[#This Row],[Rating_count]]&lt;1000,"Less than 1k Reviews","More than 1k Reviews")</f>
        <v>More than 1k Reviews</v>
      </c>
      <c r="V1318" s="20">
        <v>1728</v>
      </c>
      <c r="W1318" s="1" t="s">
        <v>3941</v>
      </c>
      <c r="X1318" s="1" t="s">
        <v>5133</v>
      </c>
      <c r="Y1318" s="1" t="s">
        <v>6327</v>
      </c>
      <c r="Z1318" s="1" t="s">
        <v>7521</v>
      </c>
      <c r="AA1318" s="1" t="s">
        <v>8715</v>
      </c>
      <c r="AB1318" s="1" t="s">
        <v>9927</v>
      </c>
      <c r="AC1318" s="2" t="s">
        <v>11341</v>
      </c>
      <c r="AD1318" s="4" t="s">
        <v>12804</v>
      </c>
    </row>
    <row r="1319" spans="1:30" hidden="1" x14ac:dyDescent="0.35">
      <c r="A1319" s="3" t="s">
        <v>403</v>
      </c>
      <c r="B1319" s="3" t="str">
        <f>PROPER(AmazonProductData[[#This Row],[P_edit_3]])</f>
        <v>Samsung Galaxy M13 (Aqua</v>
      </c>
      <c r="C1319" s="3" t="str">
        <f>SUBSTITUTE(AmazonProductData[[#This Row],[P_edit_2]],"/","")</f>
        <v>Samsung Galaxy M13 (Aqua</v>
      </c>
      <c r="D1319" s="3" t="str">
        <f>SUBSTITUTE(AmazonProductData[[#This Row],[P_edit_1]],"!!","")</f>
        <v>Samsung Galaxy M13 (Aqua</v>
      </c>
      <c r="E1319" s="3" t="str">
        <f>LEFT(AmazonProductData[[#This Row],[product_name-original]],FIND("~",SUBSTITUTE(AmazonProductData[[#This Row],[product_name-original]]," ","~",4))-1)</f>
        <v>Samsung Galaxy M13 (Aqua</v>
      </c>
      <c r="F1319" s="1" t="s">
        <v>1747</v>
      </c>
      <c r="G1319" s="1" t="str">
        <f>LEFT(AmazonProductData[[#This Row],[category-orginal]],FIND("|",AmazonProductData[[#This Row],[category-orginal]]))</f>
        <v>Electronics|</v>
      </c>
      <c r="H1319" s="1" t="str">
        <f>SUBSTITUTE(AmazonProductData[[#This Row],[category-old3]], "OfficeProducts", "Office Products")</f>
        <v>Electronics</v>
      </c>
      <c r="I1319" s="1" t="str">
        <f>SUBSTITUTE(AmazonProductData[[#This Row],[Category2]], "&amp;", " &amp; ")</f>
        <v>Electronics</v>
      </c>
      <c r="J1319" s="1" t="str">
        <f>SUBSTITUTE(AmazonProductData[[#This Row],[category-old2]],"|","")</f>
        <v>Electronics</v>
      </c>
      <c r="K1319" s="1" t="s">
        <v>2709</v>
      </c>
      <c r="L1319" s="13">
        <v>10999</v>
      </c>
      <c r="M1319" s="13" t="str">
        <f>IF(AmazonProductData[[#This Row],[Actual_price]]&lt;200,"₹200",IF(AmazonProductData[[#This Row],[Actual_price]]&lt;=500,"₹200–₹500"," &gt;₹500)"))</f>
        <v xml:space="preserve"> &gt;₹500)</v>
      </c>
      <c r="N1319" s="36">
        <v>14999</v>
      </c>
      <c r="O1319" s="36" t="str">
        <f>IF(AmazonProductData[[#This Row],[Discount_percentage]]&gt;=0.5,"50% or More","Less Than 50%")</f>
        <v>Less Than 50%</v>
      </c>
      <c r="P1319" s="27">
        <v>0.27</v>
      </c>
      <c r="Q1319" s="32" t="str">
        <f>IF(AmazonProductData[[#This Row],[Rating]]&lt;3,"Good",IF(AmazonProductData[[#This Row],[Rating]]&lt;=3.9,"Very Good","Excellent"))</f>
        <v>Excellent</v>
      </c>
      <c r="R1319" s="32">
        <f>AmazonProductData[[#This Row],[Rating]]*AmazonProductData[[#This Row],[Rating_count]]</f>
        <v>77891.799999999988</v>
      </c>
      <c r="S1319" s="17">
        <v>4.0999999999999996</v>
      </c>
      <c r="T1319" s="17">
        <f>AmazonProductData[[#This Row],[Actual_price]]*AmazonProductData[[#This Row],[Rating_count]]</f>
        <v>284951002</v>
      </c>
      <c r="U1319" s="17" t="str">
        <f>IF(AmazonProductData[[#This Row],[Rating_count]]&lt;1000,"Less than 1k Reviews","More than 1k Reviews")</f>
        <v>More than 1k Reviews</v>
      </c>
      <c r="V1319" s="20">
        <v>18998</v>
      </c>
      <c r="W1319" s="1" t="s">
        <v>3276</v>
      </c>
      <c r="X1319" s="1" t="s">
        <v>4468</v>
      </c>
      <c r="Y1319" s="1" t="s">
        <v>5662</v>
      </c>
      <c r="Z1319" s="1" t="s">
        <v>6856</v>
      </c>
      <c r="AA1319" s="1" t="s">
        <v>8050</v>
      </c>
      <c r="AB1319" s="1" t="s">
        <v>9254</v>
      </c>
      <c r="AC1319" s="2" t="s">
        <v>10537</v>
      </c>
      <c r="AD1319" s="4" t="s">
        <v>12001</v>
      </c>
    </row>
    <row r="1320" spans="1:30" hidden="1" x14ac:dyDescent="0.35">
      <c r="A1320" s="3" t="s">
        <v>412</v>
      </c>
      <c r="B1320" s="3" t="str">
        <f>PROPER(AmazonProductData[[#This Row],[P_edit_3]])</f>
        <v>Samsung Galaxy M13 (Midnight</v>
      </c>
      <c r="C1320" s="3" t="str">
        <f>SUBSTITUTE(AmazonProductData[[#This Row],[P_edit_2]],"/","")</f>
        <v>Samsung Galaxy M13 (Midnight</v>
      </c>
      <c r="D1320" s="3" t="str">
        <f>SUBSTITUTE(AmazonProductData[[#This Row],[P_edit_1]],"!!","")</f>
        <v>Samsung Galaxy M13 (Midnight</v>
      </c>
      <c r="E1320" s="3" t="str">
        <f>LEFT(AmazonProductData[[#This Row],[product_name-original]],FIND("~",SUBSTITUTE(AmazonProductData[[#This Row],[product_name-original]]," ","~",4))-1)</f>
        <v>Samsung Galaxy M13 (Midnight</v>
      </c>
      <c r="F1320" s="1" t="s">
        <v>1755</v>
      </c>
      <c r="G1320" s="1" t="str">
        <f>LEFT(AmazonProductData[[#This Row],[category-orginal]],FIND("|",AmazonProductData[[#This Row],[category-orginal]]))</f>
        <v>Electronics|</v>
      </c>
      <c r="H1320" s="1" t="str">
        <f>SUBSTITUTE(AmazonProductData[[#This Row],[category-old3]], "OfficeProducts", "Office Products")</f>
        <v>Electronics</v>
      </c>
      <c r="I1320" s="1" t="str">
        <f>SUBSTITUTE(AmazonProductData[[#This Row],[Category2]], "&amp;", " &amp; ")</f>
        <v>Electronics</v>
      </c>
      <c r="J1320" s="1" t="str">
        <f>SUBSTITUTE(AmazonProductData[[#This Row],[category-old2]],"|","")</f>
        <v>Electronics</v>
      </c>
      <c r="K1320" s="1" t="s">
        <v>2709</v>
      </c>
      <c r="L1320" s="13">
        <v>10999</v>
      </c>
      <c r="M1320" s="13" t="str">
        <f>IF(AmazonProductData[[#This Row],[Actual_price]]&lt;200,"₹200",IF(AmazonProductData[[#This Row],[Actual_price]]&lt;=500,"₹200–₹500"," &gt;₹500)"))</f>
        <v xml:space="preserve"> &gt;₹500)</v>
      </c>
      <c r="N1320" s="36">
        <v>14999</v>
      </c>
      <c r="O1320" s="36" t="str">
        <f>IF(AmazonProductData[[#This Row],[Discount_percentage]]&gt;=0.5,"50% or More","Less Than 50%")</f>
        <v>Less Than 50%</v>
      </c>
      <c r="P1320" s="27">
        <v>0.27</v>
      </c>
      <c r="Q1320" s="32" t="str">
        <f>IF(AmazonProductData[[#This Row],[Rating]]&lt;3,"Good",IF(AmazonProductData[[#This Row],[Rating]]&lt;=3.9,"Very Good","Excellent"))</f>
        <v>Excellent</v>
      </c>
      <c r="R1320" s="32">
        <f>AmazonProductData[[#This Row],[Rating]]*AmazonProductData[[#This Row],[Rating_count]]</f>
        <v>77891.799999999988</v>
      </c>
      <c r="S1320" s="17">
        <v>4.0999999999999996</v>
      </c>
      <c r="T1320" s="17">
        <f>AmazonProductData[[#This Row],[Actual_price]]*AmazonProductData[[#This Row],[Rating_count]]</f>
        <v>284951002</v>
      </c>
      <c r="U1320" s="17" t="str">
        <f>IF(AmazonProductData[[#This Row],[Rating_count]]&lt;1000,"Less than 1k Reviews","More than 1k Reviews")</f>
        <v>More than 1k Reviews</v>
      </c>
      <c r="V1320" s="20">
        <v>18998</v>
      </c>
      <c r="W1320" s="1" t="s">
        <v>3276</v>
      </c>
      <c r="X1320" s="1" t="s">
        <v>4468</v>
      </c>
      <c r="Y1320" s="1" t="s">
        <v>5662</v>
      </c>
      <c r="Z1320" s="1" t="s">
        <v>6856</v>
      </c>
      <c r="AA1320" s="1" t="s">
        <v>8050</v>
      </c>
      <c r="AB1320" s="1" t="s">
        <v>9254</v>
      </c>
      <c r="AC1320" s="2" t="s">
        <v>10590</v>
      </c>
      <c r="AD1320" s="4" t="s">
        <v>12011</v>
      </c>
    </row>
    <row r="1321" spans="1:30" hidden="1" x14ac:dyDescent="0.35">
      <c r="A1321" s="3" t="s">
        <v>321</v>
      </c>
      <c r="B1321" s="3" t="str">
        <f>PROPER(AmazonProductData[[#This Row],[P_edit_3]])</f>
        <v>Mi 80 Cm (32</v>
      </c>
      <c r="C1321" s="3" t="str">
        <f>SUBSTITUTE(AmazonProductData[[#This Row],[P_edit_2]],"/","")</f>
        <v>Mi 80 cm (32</v>
      </c>
      <c r="D1321" s="3" t="str">
        <f>SUBSTITUTE(AmazonProductData[[#This Row],[P_edit_1]],"!!","")</f>
        <v>Mi 80 cm (32</v>
      </c>
      <c r="E1321" s="3" t="str">
        <f>LEFT(AmazonProductData[[#This Row],[product_name-original]],FIND("~",SUBSTITUTE(AmazonProductData[[#This Row],[product_name-original]]," ","~",4))-1)</f>
        <v>Mi 80 cm (32</v>
      </c>
      <c r="F1321" s="1" t="s">
        <v>1670</v>
      </c>
      <c r="G1321" s="1" t="str">
        <f>LEFT(AmazonProductData[[#This Row],[category-orginal]],FIND("|",AmazonProductData[[#This Row],[category-orginal]]))</f>
        <v>Electronics|</v>
      </c>
      <c r="H1321" s="1" t="str">
        <f>SUBSTITUTE(AmazonProductData[[#This Row],[category-old3]], "OfficeProducts", "Office Products")</f>
        <v>Electronics</v>
      </c>
      <c r="I1321" s="1" t="str">
        <f>SUBSTITUTE(AmazonProductData[[#This Row],[Category2]], "&amp;", " &amp; ")</f>
        <v>Electronics</v>
      </c>
      <c r="J1321" s="1" t="str">
        <f>SUBSTITUTE(AmazonProductData[[#This Row],[category-old2]],"|","")</f>
        <v>Electronics</v>
      </c>
      <c r="K1321" s="1" t="s">
        <v>2691</v>
      </c>
      <c r="L1321" s="13">
        <v>14999</v>
      </c>
      <c r="M1321" s="13" t="str">
        <f>IF(AmazonProductData[[#This Row],[Actual_price]]&lt;200,"₹200",IF(AmazonProductData[[#This Row],[Actual_price]]&lt;=500,"₹200–₹500"," &gt;₹500)"))</f>
        <v xml:space="preserve"> &gt;₹500)</v>
      </c>
      <c r="N1321" s="36">
        <v>14999</v>
      </c>
      <c r="O1321" s="36" t="str">
        <f>IF(AmazonProductData[[#This Row],[Discount_percentage]]&gt;=0.5,"50% or More","Less Than 50%")</f>
        <v>Less Than 50%</v>
      </c>
      <c r="P1321" s="27">
        <v>0</v>
      </c>
      <c r="Q1321" s="32" t="str">
        <f>IF(AmazonProductData[[#This Row],[Rating]]&lt;3,"Good",IF(AmazonProductData[[#This Row],[Rating]]&lt;=3.9,"Very Good","Excellent"))</f>
        <v>Excellent</v>
      </c>
      <c r="R1321" s="32">
        <f>AmazonProductData[[#This Row],[Rating]]*AmazonProductData[[#This Row],[Rating_count]]</f>
        <v>118284.4</v>
      </c>
      <c r="S1321" s="17">
        <v>4.3</v>
      </c>
      <c r="T1321" s="17">
        <f>AmazonProductData[[#This Row],[Actual_price]]*AmazonProductData[[#This Row],[Rating_count]]</f>
        <v>412592492</v>
      </c>
      <c r="U1321" s="17" t="str">
        <f>IF(AmazonProductData[[#This Row],[Rating_count]]&lt;1000,"Less than 1k Reviews","More than 1k Reviews")</f>
        <v>More than 1k Reviews</v>
      </c>
      <c r="V1321" s="20">
        <v>27508</v>
      </c>
      <c r="W1321" s="1" t="s">
        <v>3202</v>
      </c>
      <c r="X1321" s="1" t="s">
        <v>4436</v>
      </c>
      <c r="Y1321" s="1" t="s">
        <v>5630</v>
      </c>
      <c r="Z1321" s="1" t="s">
        <v>6824</v>
      </c>
      <c r="AA1321" s="1" t="s">
        <v>8018</v>
      </c>
      <c r="AB1321" s="1" t="s">
        <v>9222</v>
      </c>
      <c r="AC1321" s="2" t="s">
        <v>10495</v>
      </c>
      <c r="AD1321" s="4" t="s">
        <v>11913</v>
      </c>
    </row>
    <row r="1322" spans="1:30" hidden="1" x14ac:dyDescent="0.35">
      <c r="A1322" s="3" t="s">
        <v>964</v>
      </c>
      <c r="B1322" s="3" t="str">
        <f>PROPER(AmazonProductData[[#This Row],[P_edit_3]])</f>
        <v>Bajaj New Shakti Neo</v>
      </c>
      <c r="C1322" s="3" t="str">
        <f>SUBSTITUTE(AmazonProductData[[#This Row],[P_edit_2]],"/","")</f>
        <v>Bajaj New Shakti Neo</v>
      </c>
      <c r="D1322" s="3" t="str">
        <f>SUBSTITUTE(AmazonProductData[[#This Row],[P_edit_1]],"!!","")</f>
        <v>Bajaj New Shakti Neo</v>
      </c>
      <c r="E1322" s="3" t="str">
        <f>LEFT(AmazonProductData[[#This Row],[product_name-original]],FIND("~",SUBSTITUTE(AmazonProductData[[#This Row],[product_name-original]]," ","~",4))-1)</f>
        <v>Bajaj New Shakti Neo</v>
      </c>
      <c r="F1322" s="1" t="s">
        <v>2301</v>
      </c>
      <c r="G1322" s="1" t="str">
        <f>LEFT(AmazonProductData[[#This Row],[category-orginal]],FIND("|",AmazonProductData[[#This Row],[category-orginal]]))</f>
        <v>Home&amp;Kitchen|</v>
      </c>
      <c r="H1322" s="1" t="str">
        <f>SUBSTITUTE(AmazonProductData[[#This Row],[category-old3]], "OfficeProducts", "Office Products")</f>
        <v>Home &amp; Kitchen</v>
      </c>
      <c r="I1322" s="1" t="str">
        <f>SUBSTITUTE(AmazonProductData[[#This Row],[Category2]], "&amp;", " &amp; ")</f>
        <v>Home &amp; Kitchen</v>
      </c>
      <c r="J1322" s="1" t="str">
        <f>SUBSTITUTE(AmazonProductData[[#This Row],[category-old2]],"|","")</f>
        <v>Home&amp;Kitchen</v>
      </c>
      <c r="K1322" s="1" t="s">
        <v>2843</v>
      </c>
      <c r="L1322" s="13">
        <v>6299</v>
      </c>
      <c r="M1322" s="13" t="str">
        <f>IF(AmazonProductData[[#This Row],[Actual_price]]&lt;200,"₹200",IF(AmazonProductData[[#This Row],[Actual_price]]&lt;=500,"₹200–₹500"," &gt;₹500)"))</f>
        <v xml:space="preserve"> &gt;₹500)</v>
      </c>
      <c r="N1322" s="36">
        <v>15270</v>
      </c>
      <c r="O1322" s="36" t="str">
        <f>IF(AmazonProductData[[#This Row],[Discount_percentage]]&gt;=0.5,"50% or More","Less Than 50%")</f>
        <v>50% or More</v>
      </c>
      <c r="P1322" s="27">
        <v>0.59</v>
      </c>
      <c r="Q1322" s="32" t="str">
        <f>IF(AmazonProductData[[#This Row],[Rating]]&lt;3,"Good",IF(AmazonProductData[[#This Row],[Rating]]&lt;=3.9,"Very Good","Excellent"))</f>
        <v>Excellent</v>
      </c>
      <c r="R1322" s="32">
        <f>AmazonProductData[[#This Row],[Rating]]*AmazonProductData[[#This Row],[Rating_count]]</f>
        <v>13255.3</v>
      </c>
      <c r="S1322" s="17">
        <v>4.0999999999999996</v>
      </c>
      <c r="T1322" s="17">
        <f>AmazonProductData[[#This Row],[Actual_price]]*AmazonProductData[[#This Row],[Rating_count]]</f>
        <v>49367910</v>
      </c>
      <c r="U1322" s="17" t="str">
        <f>IF(AmazonProductData[[#This Row],[Rating_count]]&lt;1000,"Less than 1k Reviews","More than 1k Reviews")</f>
        <v>More than 1k Reviews</v>
      </c>
      <c r="V1322" s="20">
        <v>3233</v>
      </c>
      <c r="W1322" s="1" t="s">
        <v>3808</v>
      </c>
      <c r="X1322" s="1" t="s">
        <v>4999</v>
      </c>
      <c r="Y1322" s="1" t="s">
        <v>6193</v>
      </c>
      <c r="Z1322" s="1" t="s">
        <v>7387</v>
      </c>
      <c r="AA1322" s="1" t="s">
        <v>8581</v>
      </c>
      <c r="AB1322" s="1" t="s">
        <v>9793</v>
      </c>
      <c r="AC1322" s="2" t="s">
        <v>11207</v>
      </c>
      <c r="AD1322" s="4" t="s">
        <v>12670</v>
      </c>
    </row>
    <row r="1323" spans="1:30" hidden="1" x14ac:dyDescent="0.35">
      <c r="A1323" s="3" t="s">
        <v>399</v>
      </c>
      <c r="B1323" s="3" t="str">
        <f>PROPER(AmazonProductData[[#This Row],[P_edit_3]])</f>
        <v>Samsung Galaxy Buds Live</v>
      </c>
      <c r="C1323" s="3" t="str">
        <f>SUBSTITUTE(AmazonProductData[[#This Row],[P_edit_2]],"/","")</f>
        <v>Samsung Galaxy Buds Live</v>
      </c>
      <c r="D1323" s="3" t="str">
        <f>SUBSTITUTE(AmazonProductData[[#This Row],[P_edit_1]],"!!","")</f>
        <v>Samsung Galaxy Buds Live</v>
      </c>
      <c r="E1323" s="3" t="str">
        <f>LEFT(AmazonProductData[[#This Row],[product_name-original]],FIND("~",SUBSTITUTE(AmazonProductData[[#This Row],[product_name-original]]," ","~",4))-1)</f>
        <v>Samsung Galaxy Buds Live</v>
      </c>
      <c r="F1323" s="1" t="s">
        <v>1743</v>
      </c>
      <c r="G1323" s="1" t="str">
        <f>LEFT(AmazonProductData[[#This Row],[category-orginal]],FIND("|",AmazonProductData[[#This Row],[category-orginal]]))</f>
        <v>Electronics|</v>
      </c>
      <c r="H1323" s="1" t="str">
        <f>SUBSTITUTE(AmazonProductData[[#This Row],[category-old3]], "OfficeProducts", "Office Products")</f>
        <v>Electronics</v>
      </c>
      <c r="I1323" s="1" t="str">
        <f>SUBSTITUTE(AmazonProductData[[#This Row],[Category2]], "&amp;", " &amp; ")</f>
        <v>Electronics</v>
      </c>
      <c r="J1323" s="1" t="str">
        <f>SUBSTITUTE(AmazonProductData[[#This Row],[category-old2]],"|","")</f>
        <v>Electronics</v>
      </c>
      <c r="K1323" s="1" t="s">
        <v>2712</v>
      </c>
      <c r="L1323" s="13">
        <v>4790</v>
      </c>
      <c r="M1323" s="13" t="str">
        <f>IF(AmazonProductData[[#This Row],[Actual_price]]&lt;200,"₹200",IF(AmazonProductData[[#This Row],[Actual_price]]&lt;=500,"₹200–₹500"," &gt;₹500)"))</f>
        <v xml:space="preserve"> &gt;₹500)</v>
      </c>
      <c r="N1323" s="36">
        <v>15990</v>
      </c>
      <c r="O1323" s="36" t="str">
        <f>IF(AmazonProductData[[#This Row],[Discount_percentage]]&gt;=0.5,"50% or More","Less Than 50%")</f>
        <v>50% or More</v>
      </c>
      <c r="P1323" s="27">
        <v>0.7</v>
      </c>
      <c r="Q1323" s="32" t="str">
        <f>IF(AmazonProductData[[#This Row],[Rating]]&lt;3,"Good",IF(AmazonProductData[[#This Row],[Rating]]&lt;=3.9,"Very Good","Excellent"))</f>
        <v>Excellent</v>
      </c>
      <c r="R1323" s="32">
        <f>AmazonProductData[[#This Row],[Rating]]*AmazonProductData[[#This Row],[Rating_count]]</f>
        <v>17560</v>
      </c>
      <c r="S1323" s="17">
        <v>4</v>
      </c>
      <c r="T1323" s="17">
        <f>AmazonProductData[[#This Row],[Actual_price]]*AmazonProductData[[#This Row],[Rating_count]]</f>
        <v>70196100</v>
      </c>
      <c r="U1323" s="17" t="str">
        <f>IF(AmazonProductData[[#This Row],[Rating_count]]&lt;1000,"Less than 1k Reviews","More than 1k Reviews")</f>
        <v>More than 1k Reviews</v>
      </c>
      <c r="V1323" s="20">
        <v>4390</v>
      </c>
      <c r="W1323" s="1" t="s">
        <v>3272</v>
      </c>
      <c r="X1323" s="1" t="s">
        <v>4490</v>
      </c>
      <c r="Y1323" s="1" t="s">
        <v>5684</v>
      </c>
      <c r="Z1323" s="1" t="s">
        <v>6878</v>
      </c>
      <c r="AA1323" s="1" t="s">
        <v>8072</v>
      </c>
      <c r="AB1323" s="1" t="s">
        <v>9278</v>
      </c>
      <c r="AC1323" s="2" t="s">
        <v>10579</v>
      </c>
      <c r="AD1323" s="4" t="s">
        <v>11997</v>
      </c>
    </row>
    <row r="1324" spans="1:30" x14ac:dyDescent="0.35">
      <c r="A1324" s="3" t="s">
        <v>1104</v>
      </c>
      <c r="B1324" s="3" t="str">
        <f>PROPER(AmazonProductData[[#This Row],[P_edit_3]])</f>
        <v>Eopora Ptc Ceramic Fast</v>
      </c>
      <c r="C1324" s="3" t="str">
        <f>SUBSTITUTE(AmazonProductData[[#This Row],[P_edit_2]],"/","")</f>
        <v>Eopora PTC Ceramic Fast</v>
      </c>
      <c r="D1324" s="3" t="str">
        <f>SUBSTITUTE(AmazonProductData[[#This Row],[P_edit_1]],"!!","")</f>
        <v>Eopora PTC Ceramic Fast</v>
      </c>
      <c r="E1324" s="3" t="str">
        <f>LEFT(AmazonProductData[[#This Row],[product_name-original]],FIND("~",SUBSTITUTE(AmazonProductData[[#This Row],[product_name-original]]," ","~",4))-1)</f>
        <v>Eopora PTC Ceramic Fast</v>
      </c>
      <c r="F1324" s="1" t="s">
        <v>2441</v>
      </c>
      <c r="G1324" s="1" t="str">
        <f>LEFT(AmazonProductData[[#This Row],[category-orginal]],FIND("|",AmazonProductData[[#This Row],[category-orginal]]))</f>
        <v>Home&amp;Kitchen|</v>
      </c>
      <c r="H1324" s="1" t="str">
        <f>SUBSTITUTE(AmazonProductData[[#This Row],[category-old3]], "OfficeProducts", "Office Products")</f>
        <v>Home &amp; Kitchen</v>
      </c>
      <c r="I1324" s="1" t="str">
        <f>SUBSTITUTE(AmazonProductData[[#This Row],[Category2]], "&amp;", " &amp; ")</f>
        <v>Home &amp; Kitchen</v>
      </c>
      <c r="J1324" s="1" t="str">
        <f>SUBSTITUTE(AmazonProductData[[#This Row],[category-old2]],"|","")</f>
        <v>Home&amp;Kitchen</v>
      </c>
      <c r="K1324" s="1" t="s">
        <v>2831</v>
      </c>
      <c r="L1324" s="13">
        <v>1529</v>
      </c>
      <c r="M1324" s="13" t="str">
        <f>IF(AmazonProductData[[#This Row],[Actual_price]]&lt;200,"₹200",IF(AmazonProductData[[#This Row],[Actual_price]]&lt;=500,"₹200–₹500"," &gt;₹500)"))</f>
        <v xml:space="preserve"> &gt;₹500)</v>
      </c>
      <c r="N1324" s="36">
        <v>2999</v>
      </c>
      <c r="O1324" s="36" t="str">
        <f>IF(AmazonProductData[[#This Row],[Discount_percentage]]&gt;=0.5,"50% or More","Less Than 50%")</f>
        <v>Less Than 50%</v>
      </c>
      <c r="P1324" s="27">
        <v>0.49</v>
      </c>
      <c r="Q1324" s="32" t="str">
        <f>IF(AmazonProductData[[#This Row],[Rating]]&lt;3,"Good",IF(AmazonProductData[[#This Row],[Rating]]&lt;=3.9,"Very Good","Excellent"))</f>
        <v>Very Good</v>
      </c>
      <c r="R1324" s="32">
        <f>AmazonProductData[[#This Row],[Rating]]*AmazonProductData[[#This Row],[Rating_count]]</f>
        <v>95.699999999999989</v>
      </c>
      <c r="S1324" s="17">
        <v>3.3</v>
      </c>
      <c r="T1324" s="17">
        <f>AmazonProductData[[#This Row],[Actual_price]]*AmazonProductData[[#This Row],[Rating_count]]</f>
        <v>86971</v>
      </c>
      <c r="U1324" s="17" t="str">
        <f>IF(AmazonProductData[[#This Row],[Rating_count]]&lt;1000,"Less than 1k Reviews","More than 1k Reviews")</f>
        <v>Less than 1k Reviews</v>
      </c>
      <c r="V1324" s="20">
        <v>29</v>
      </c>
      <c r="W1324" s="1" t="s">
        <v>3947</v>
      </c>
      <c r="X1324" s="1" t="s">
        <v>5139</v>
      </c>
      <c r="Y1324" s="1" t="s">
        <v>6333</v>
      </c>
      <c r="Z1324" s="1" t="s">
        <v>7527</v>
      </c>
      <c r="AA1324" s="1" t="s">
        <v>8721</v>
      </c>
      <c r="AB1324" s="1" t="s">
        <v>9933</v>
      </c>
      <c r="AC1324" s="2" t="s">
        <v>11347</v>
      </c>
      <c r="AD1324" s="4" t="s">
        <v>12810</v>
      </c>
    </row>
    <row r="1325" spans="1:30" hidden="1" x14ac:dyDescent="0.35">
      <c r="A1325" s="3" t="s">
        <v>441</v>
      </c>
      <c r="B1325" s="3" t="str">
        <f>PROPER(AmazonProductData[[#This Row],[P_edit_3]])</f>
        <v>Oppo A31 (Mystery Black,</v>
      </c>
      <c r="C1325" s="3" t="str">
        <f>SUBSTITUTE(AmazonProductData[[#This Row],[P_edit_2]],"/","")</f>
        <v>OPPO A31 (Mystery Black,</v>
      </c>
      <c r="D1325" s="3" t="str">
        <f>SUBSTITUTE(AmazonProductData[[#This Row],[P_edit_1]],"!!","")</f>
        <v>OPPO A31 (Mystery Black,</v>
      </c>
      <c r="E1325" s="3" t="str">
        <f>LEFT(AmazonProductData[[#This Row],[product_name-original]],FIND("~",SUBSTITUTE(AmazonProductData[[#This Row],[product_name-original]]," ","~",4))-1)</f>
        <v>OPPO A31 (Mystery Black,</v>
      </c>
      <c r="F1325" s="1" t="s">
        <v>1783</v>
      </c>
      <c r="G1325" s="1" t="str">
        <f>LEFT(AmazonProductData[[#This Row],[category-orginal]],FIND("|",AmazonProductData[[#This Row],[category-orginal]]))</f>
        <v>Electronics|</v>
      </c>
      <c r="H1325" s="1" t="str">
        <f>SUBSTITUTE(AmazonProductData[[#This Row],[category-old3]], "OfficeProducts", "Office Products")</f>
        <v>Electronics</v>
      </c>
      <c r="I1325" s="1" t="str">
        <f>SUBSTITUTE(AmazonProductData[[#This Row],[Category2]], "&amp;", " &amp; ")</f>
        <v>Electronics</v>
      </c>
      <c r="J1325" s="1" t="str">
        <f>SUBSTITUTE(AmazonProductData[[#This Row],[category-old2]],"|","")</f>
        <v>Electronics</v>
      </c>
      <c r="K1325" s="1" t="s">
        <v>2709</v>
      </c>
      <c r="L1325" s="13">
        <v>12490</v>
      </c>
      <c r="M1325" s="13" t="str">
        <f>IF(AmazonProductData[[#This Row],[Actual_price]]&lt;200,"₹200",IF(AmazonProductData[[#This Row],[Actual_price]]&lt;=500,"₹200–₹500"," &gt;₹500)"))</f>
        <v xml:space="preserve"> &gt;₹500)</v>
      </c>
      <c r="N1325" s="36">
        <v>15990</v>
      </c>
      <c r="O1325" s="36" t="str">
        <f>IF(AmazonProductData[[#This Row],[Discount_percentage]]&gt;=0.5,"50% or More","Less Than 50%")</f>
        <v>Less Than 50%</v>
      </c>
      <c r="P1325" s="27">
        <v>0.22</v>
      </c>
      <c r="Q1325" s="32" t="str">
        <f>IF(AmazonProductData[[#This Row],[Rating]]&lt;3,"Good",IF(AmazonProductData[[#This Row],[Rating]]&lt;=3.9,"Very Good","Excellent"))</f>
        <v>Excellent</v>
      </c>
      <c r="R1325" s="32">
        <f>AmazonProductData[[#This Row],[Rating]]*AmazonProductData[[#This Row],[Rating_count]]</f>
        <v>245725.2</v>
      </c>
      <c r="S1325" s="17">
        <v>4.2</v>
      </c>
      <c r="T1325" s="17">
        <f>AmazonProductData[[#This Row],[Actual_price]]*AmazonProductData[[#This Row],[Rating_count]]</f>
        <v>935510940</v>
      </c>
      <c r="U1325" s="17" t="str">
        <f>IF(AmazonProductData[[#This Row],[Rating_count]]&lt;1000,"Less than 1k Reviews","More than 1k Reviews")</f>
        <v>More than 1k Reviews</v>
      </c>
      <c r="V1325" s="20">
        <v>58506</v>
      </c>
      <c r="W1325" s="1" t="s">
        <v>3303</v>
      </c>
      <c r="X1325" s="1" t="s">
        <v>4513</v>
      </c>
      <c r="Y1325" s="1" t="s">
        <v>5707</v>
      </c>
      <c r="Z1325" s="1" t="s">
        <v>6901</v>
      </c>
      <c r="AA1325" s="1" t="s">
        <v>8095</v>
      </c>
      <c r="AB1325" s="1" t="s">
        <v>9301</v>
      </c>
      <c r="AC1325" s="2" t="s">
        <v>10618</v>
      </c>
      <c r="AD1325" s="4" t="s">
        <v>12044</v>
      </c>
    </row>
    <row r="1326" spans="1:30" hidden="1" x14ac:dyDescent="0.35">
      <c r="A1326" s="3" t="s">
        <v>122</v>
      </c>
      <c r="B1326" s="3" t="str">
        <f>PROPER(AmazonProductData[[#This Row],[P_edit_3]])</f>
        <v>Vw 80 Cm (32</v>
      </c>
      <c r="C1326" s="3" t="str">
        <f>SUBSTITUTE(AmazonProductData[[#This Row],[P_edit_2]],"/","")</f>
        <v>VW 80 cm (32</v>
      </c>
      <c r="D1326" s="3" t="str">
        <f>SUBSTITUTE(AmazonProductData[[#This Row],[P_edit_1]],"!!","")</f>
        <v>VW 80 cm (32</v>
      </c>
      <c r="E1326" s="3" t="str">
        <f>LEFT(AmazonProductData[[#This Row],[product_name-original]],FIND("~",SUBSTITUTE(AmazonProductData[[#This Row],[product_name-original]]," ","~",4))-1)</f>
        <v>VW 80 cm (32</v>
      </c>
      <c r="F1326" s="1" t="s">
        <v>1473</v>
      </c>
      <c r="G1326" s="1" t="str">
        <f>LEFT(AmazonProductData[[#This Row],[category-orginal]],FIND("|",AmazonProductData[[#This Row],[category-orginal]]))</f>
        <v>Electronics|</v>
      </c>
      <c r="H1326" s="1" t="str">
        <f>SUBSTITUTE(AmazonProductData[[#This Row],[category-old3]], "OfficeProducts", "Office Products")</f>
        <v>Electronics</v>
      </c>
      <c r="I1326" s="1" t="str">
        <f>SUBSTITUTE(AmazonProductData[[#This Row],[Category2]], "&amp;", " &amp; ")</f>
        <v>Electronics</v>
      </c>
      <c r="J1326" s="1" t="str">
        <f>SUBSTITUTE(AmazonProductData[[#This Row],[category-old2]],"|","")</f>
        <v>Electronics</v>
      </c>
      <c r="K1326" s="1" t="s">
        <v>2691</v>
      </c>
      <c r="L1326" s="13">
        <v>8499</v>
      </c>
      <c r="M1326" s="13" t="str">
        <f>IF(AmazonProductData[[#This Row],[Actual_price]]&lt;200,"₹200",IF(AmazonProductData[[#This Row],[Actual_price]]&lt;=500,"₹200–₹500"," &gt;₹500)"))</f>
        <v xml:space="preserve"> &gt;₹500)</v>
      </c>
      <c r="N1326" s="36">
        <v>15999</v>
      </c>
      <c r="O1326" s="36" t="str">
        <f>IF(AmazonProductData[[#This Row],[Discount_percentage]]&gt;=0.5,"50% or More","Less Than 50%")</f>
        <v>Less Than 50%</v>
      </c>
      <c r="P1326" s="27">
        <v>0.47</v>
      </c>
      <c r="Q1326" s="32" t="str">
        <f>IF(AmazonProductData[[#This Row],[Rating]]&lt;3,"Good",IF(AmazonProductData[[#This Row],[Rating]]&lt;=3.9,"Very Good","Excellent"))</f>
        <v>Excellent</v>
      </c>
      <c r="R1326" s="32">
        <f>AmazonProductData[[#This Row],[Rating]]*AmazonProductData[[#This Row],[Rating_count]]</f>
        <v>2545.6</v>
      </c>
      <c r="S1326" s="17">
        <v>4.3</v>
      </c>
      <c r="T1326" s="17">
        <f>AmazonProductData[[#This Row],[Actual_price]]*AmazonProductData[[#This Row],[Rating_count]]</f>
        <v>9471408</v>
      </c>
      <c r="U1326" s="17" t="str">
        <f>IF(AmazonProductData[[#This Row],[Rating_count]]&lt;1000,"Less than 1k Reviews","More than 1k Reviews")</f>
        <v>Less than 1k Reviews</v>
      </c>
      <c r="V1326" s="20">
        <v>592</v>
      </c>
      <c r="W1326" s="1" t="s">
        <v>3017</v>
      </c>
      <c r="X1326" s="1" t="s">
        <v>4288</v>
      </c>
      <c r="Y1326" s="1" t="s">
        <v>5482</v>
      </c>
      <c r="Z1326" s="1" t="s">
        <v>6676</v>
      </c>
      <c r="AA1326" s="1" t="s">
        <v>7870</v>
      </c>
      <c r="AB1326" s="1" t="s">
        <v>9070</v>
      </c>
      <c r="AC1326" s="2" t="s">
        <v>10300</v>
      </c>
      <c r="AD1326" s="4" t="s">
        <v>11714</v>
      </c>
    </row>
    <row r="1327" spans="1:30" hidden="1" x14ac:dyDescent="0.35">
      <c r="A1327" s="3" t="s">
        <v>1009</v>
      </c>
      <c r="B1327" s="3" t="str">
        <f>PROPER(AmazonProductData[[#This Row],[P_edit_3]])</f>
        <v>Bajaj Ofr Room Heater,</v>
      </c>
      <c r="C1327" s="3" t="str">
        <f>SUBSTITUTE(AmazonProductData[[#This Row],[P_edit_2]],"/","")</f>
        <v>Bajaj OFR Room Heater,</v>
      </c>
      <c r="D1327" s="3" t="str">
        <f>SUBSTITUTE(AmazonProductData[[#This Row],[P_edit_1]],"!!","")</f>
        <v>Bajaj OFR Room Heater,</v>
      </c>
      <c r="E1327" s="3" t="str">
        <f>LEFT(AmazonProductData[[#This Row],[product_name-original]],FIND("~",SUBSTITUTE(AmazonProductData[[#This Row],[product_name-original]]," ","~",4))-1)</f>
        <v>Bajaj OFR Room Heater,</v>
      </c>
      <c r="F1327" s="1" t="s">
        <v>2346</v>
      </c>
      <c r="G1327" s="1" t="str">
        <f>LEFT(AmazonProductData[[#This Row],[category-orginal]],FIND("|",AmazonProductData[[#This Row],[category-orginal]]))</f>
        <v>Home&amp;Kitchen|</v>
      </c>
      <c r="H1327" s="1" t="str">
        <f>SUBSTITUTE(AmazonProductData[[#This Row],[category-old3]], "OfficeProducts", "Office Products")</f>
        <v>Home &amp; Kitchen</v>
      </c>
      <c r="I1327" s="1" t="str">
        <f>SUBSTITUTE(AmazonProductData[[#This Row],[Category2]], "&amp;", " &amp; ")</f>
        <v>Home &amp; Kitchen</v>
      </c>
      <c r="J1327" s="1" t="str">
        <f>SUBSTITUTE(AmazonProductData[[#This Row],[category-old2]],"|","")</f>
        <v>Home&amp;Kitchen</v>
      </c>
      <c r="K1327" s="1" t="s">
        <v>2832</v>
      </c>
      <c r="L1327" s="13">
        <v>9590</v>
      </c>
      <c r="M1327" s="13" t="str">
        <f>IF(AmazonProductData[[#This Row],[Actual_price]]&lt;200,"₹200",IF(AmazonProductData[[#This Row],[Actual_price]]&lt;=500,"₹200–₹500"," &gt;₹500)"))</f>
        <v xml:space="preserve"> &gt;₹500)</v>
      </c>
      <c r="N1327" s="36">
        <v>15999</v>
      </c>
      <c r="O1327" s="36" t="str">
        <f>IF(AmazonProductData[[#This Row],[Discount_percentage]]&gt;=0.5,"50% or More","Less Than 50%")</f>
        <v>Less Than 50%</v>
      </c>
      <c r="P1327" s="27">
        <v>0.4</v>
      </c>
      <c r="Q1327" s="32" t="str">
        <f>IF(AmazonProductData[[#This Row],[Rating]]&lt;3,"Good",IF(AmazonProductData[[#This Row],[Rating]]&lt;=3.9,"Very Good","Excellent"))</f>
        <v>Excellent</v>
      </c>
      <c r="R1327" s="32">
        <f>AmazonProductData[[#This Row],[Rating]]*AmazonProductData[[#This Row],[Rating_count]]</f>
        <v>4169.7</v>
      </c>
      <c r="S1327" s="17">
        <v>4.0999999999999996</v>
      </c>
      <c r="T1327" s="17">
        <f>AmazonProductData[[#This Row],[Actual_price]]*AmazonProductData[[#This Row],[Rating_count]]</f>
        <v>16270983</v>
      </c>
      <c r="U1327" s="17" t="str">
        <f>IF(AmazonProductData[[#This Row],[Rating_count]]&lt;1000,"Less than 1k Reviews","More than 1k Reviews")</f>
        <v>More than 1k Reviews</v>
      </c>
      <c r="V1327" s="20">
        <v>1017</v>
      </c>
      <c r="W1327" s="1" t="s">
        <v>3853</v>
      </c>
      <c r="X1327" s="1" t="s">
        <v>5044</v>
      </c>
      <c r="Y1327" s="1" t="s">
        <v>6238</v>
      </c>
      <c r="Z1327" s="1" t="s">
        <v>7432</v>
      </c>
      <c r="AA1327" s="1" t="s">
        <v>8626</v>
      </c>
      <c r="AB1327" s="1" t="s">
        <v>9838</v>
      </c>
      <c r="AC1327" s="2" t="s">
        <v>11252</v>
      </c>
      <c r="AD1327" s="4" t="s">
        <v>12715</v>
      </c>
    </row>
    <row r="1328" spans="1:30" x14ac:dyDescent="0.35">
      <c r="A1328" s="3" t="s">
        <v>1332</v>
      </c>
      <c r="B1328" s="3" t="str">
        <f>PROPER(AmazonProductData[[#This Row],[P_edit_3]])</f>
        <v>Hilton Quartz Heater 400800-Watt</v>
      </c>
      <c r="C1328" s="3" t="str">
        <f>SUBSTITUTE(AmazonProductData[[#This Row],[P_edit_2]],"/","")</f>
        <v>Hilton Quartz Heater 400800-Watt</v>
      </c>
      <c r="D1328" s="3" t="str">
        <f>SUBSTITUTE(AmazonProductData[[#This Row],[P_edit_1]],"!!","")</f>
        <v>Hilton Quartz Heater 400/800-Watt</v>
      </c>
      <c r="E1328" s="3" t="str">
        <f>LEFT(AmazonProductData[[#This Row],[product_name-original]],FIND("~",SUBSTITUTE(AmazonProductData[[#This Row],[product_name-original]]," ","~",4))-1)</f>
        <v>Hilton Quartz Heater 400/800-Watt</v>
      </c>
      <c r="F1328" s="1" t="s">
        <v>2669</v>
      </c>
      <c r="G1328" s="1" t="str">
        <f>LEFT(AmazonProductData[[#This Row],[category-orginal]],FIND("|",AmazonProductData[[#This Row],[category-orginal]]))</f>
        <v>Home&amp;Kitchen|</v>
      </c>
      <c r="H1328" s="1" t="str">
        <f>SUBSTITUTE(AmazonProductData[[#This Row],[category-old3]], "OfficeProducts", "Office Products")</f>
        <v>Home &amp; Kitchen</v>
      </c>
      <c r="I1328" s="1" t="str">
        <f>SUBSTITUTE(AmazonProductData[[#This Row],[Category2]], "&amp;", " &amp; ")</f>
        <v>Home &amp; Kitchen</v>
      </c>
      <c r="J1328" s="1" t="str">
        <f>SUBSTITUTE(AmazonProductData[[#This Row],[category-old2]],"|","")</f>
        <v>Home&amp;Kitchen</v>
      </c>
      <c r="K1328" s="1" t="s">
        <v>2831</v>
      </c>
      <c r="L1328" s="13">
        <v>1149</v>
      </c>
      <c r="M1328" s="13" t="str">
        <f>IF(AmazonProductData[[#This Row],[Actual_price]]&lt;200,"₹200",IF(AmazonProductData[[#This Row],[Actual_price]]&lt;=500,"₹200–₹500"," &gt;₹500)"))</f>
        <v xml:space="preserve"> &gt;₹500)</v>
      </c>
      <c r="N1328" s="36">
        <v>1899</v>
      </c>
      <c r="O1328" s="36" t="str">
        <f>IF(AmazonProductData[[#This Row],[Discount_percentage]]&gt;=0.5,"50% or More","Less Than 50%")</f>
        <v>Less Than 50%</v>
      </c>
      <c r="P1328" s="27">
        <v>0.39</v>
      </c>
      <c r="Q1328" s="32" t="str">
        <f>IF(AmazonProductData[[#This Row],[Rating]]&lt;3,"Good",IF(AmazonProductData[[#This Row],[Rating]]&lt;=3.9,"Very Good","Excellent"))</f>
        <v>Very Good</v>
      </c>
      <c r="R1328" s="32">
        <f>AmazonProductData[[#This Row],[Rating]]*AmazonProductData[[#This Row],[Rating_count]]</f>
        <v>84</v>
      </c>
      <c r="S1328" s="17">
        <v>3.5</v>
      </c>
      <c r="T1328" s="17">
        <f>AmazonProductData[[#This Row],[Actual_price]]*AmazonProductData[[#This Row],[Rating_count]]</f>
        <v>45576</v>
      </c>
      <c r="U1328" s="17" t="str">
        <f>IF(AmazonProductData[[#This Row],[Rating_count]]&lt;1000,"Less than 1k Reviews","More than 1k Reviews")</f>
        <v>Less than 1k Reviews</v>
      </c>
      <c r="V1328" s="20">
        <v>24</v>
      </c>
      <c r="W1328" s="1" t="s">
        <v>4173</v>
      </c>
      <c r="X1328" s="1" t="s">
        <v>5367</v>
      </c>
      <c r="Y1328" s="1" t="s">
        <v>6561</v>
      </c>
      <c r="Z1328" s="1" t="s">
        <v>7755</v>
      </c>
      <c r="AA1328" s="1" t="s">
        <v>8949</v>
      </c>
      <c r="AB1328" s="1" t="s">
        <v>10161</v>
      </c>
      <c r="AC1328" s="2" t="s">
        <v>11573</v>
      </c>
      <c r="AD1328" s="4" t="s">
        <v>13038</v>
      </c>
    </row>
    <row r="1329" spans="1:30" x14ac:dyDescent="0.35">
      <c r="A1329" s="3" t="s">
        <v>275</v>
      </c>
      <c r="B1329" s="3" t="str">
        <f>PROPER(AmazonProductData[[#This Row],[P_edit_3]])</f>
        <v>Lohaya Voice Assistant Remote</v>
      </c>
      <c r="C1329" s="3" t="str">
        <f>SUBSTITUTE(AmazonProductData[[#This Row],[P_edit_2]],"/","")</f>
        <v>LOHAYA Voice Assistant Remote</v>
      </c>
      <c r="D1329" s="3" t="str">
        <f>SUBSTITUTE(AmazonProductData[[#This Row],[P_edit_1]],"!!","")</f>
        <v>LOHAYA Voice Assistant Remote</v>
      </c>
      <c r="E1329" s="3" t="str">
        <f>LEFT(AmazonProductData[[#This Row],[product_name-original]],FIND("~",SUBSTITUTE(AmazonProductData[[#This Row],[product_name-original]]," ","~",4))-1)</f>
        <v>LOHAYA Voice Assistant Remote</v>
      </c>
      <c r="F1329" s="1" t="s">
        <v>1626</v>
      </c>
      <c r="G1329" s="1" t="str">
        <f>LEFT(AmazonProductData[[#This Row],[category-orginal]],FIND("|",AmazonProductData[[#This Row],[category-orginal]]))</f>
        <v>Electronics|</v>
      </c>
      <c r="H1329" s="1" t="str">
        <f>SUBSTITUTE(AmazonProductData[[#This Row],[category-old3]], "OfficeProducts", "Office Products")</f>
        <v>Electronics</v>
      </c>
      <c r="I1329" s="1" t="str">
        <f>SUBSTITUTE(AmazonProductData[[#This Row],[Category2]], "&amp;", " &amp; ")</f>
        <v>Electronics</v>
      </c>
      <c r="J1329" s="1" t="str">
        <f>SUBSTITUTE(AmazonProductData[[#This Row],[category-old2]],"|","")</f>
        <v>Electronics</v>
      </c>
      <c r="K1329" s="1" t="s">
        <v>2692</v>
      </c>
      <c r="L1329" s="13">
        <v>399</v>
      </c>
      <c r="M1329" s="13" t="str">
        <f>IF(AmazonProductData[[#This Row],[Actual_price]]&lt;200,"₹200",IF(AmazonProductData[[#This Row],[Actual_price]]&lt;=500,"₹200–₹500"," &gt;₹500)"))</f>
        <v xml:space="preserve"> &gt;₹500)</v>
      </c>
      <c r="N1329" s="36">
        <v>999</v>
      </c>
      <c r="O1329" s="36" t="str">
        <f>IF(AmazonProductData[[#This Row],[Discount_percentage]]&gt;=0.5,"50% or More","Less Than 50%")</f>
        <v>50% or More</v>
      </c>
      <c r="P1329" s="27">
        <v>0.6</v>
      </c>
      <c r="Q1329" s="32" t="str">
        <f>IF(AmazonProductData[[#This Row],[Rating]]&lt;3,"Good",IF(AmazonProductData[[#This Row],[Rating]]&lt;=3.9,"Very Good","Excellent"))</f>
        <v>Very Good</v>
      </c>
      <c r="R1329" s="32">
        <f>AmazonProductData[[#This Row],[Rating]]*AmazonProductData[[#This Row],[Rating_count]]</f>
        <v>75.899999999999991</v>
      </c>
      <c r="S1329" s="17">
        <v>3.3</v>
      </c>
      <c r="T1329" s="17">
        <f>AmazonProductData[[#This Row],[Actual_price]]*AmazonProductData[[#This Row],[Rating_count]]</f>
        <v>22977</v>
      </c>
      <c r="U1329" s="17" t="str">
        <f>IF(AmazonProductData[[#This Row],[Rating_count]]&lt;1000,"Less than 1k Reviews","More than 1k Reviews")</f>
        <v>Less than 1k Reviews</v>
      </c>
      <c r="V1329" s="20">
        <v>23</v>
      </c>
      <c r="W1329" s="1" t="s">
        <v>3159</v>
      </c>
      <c r="X1329" s="1" t="s">
        <v>4398</v>
      </c>
      <c r="Y1329" s="1" t="s">
        <v>5592</v>
      </c>
      <c r="Z1329" s="1" t="s">
        <v>6786</v>
      </c>
      <c r="AA1329" s="1" t="s">
        <v>7980</v>
      </c>
      <c r="AB1329" s="1" t="s">
        <v>9183</v>
      </c>
      <c r="AC1329" s="2" t="s">
        <v>10451</v>
      </c>
      <c r="AD1329" s="4" t="s">
        <v>11867</v>
      </c>
    </row>
    <row r="1330" spans="1:30" x14ac:dyDescent="0.35">
      <c r="A1330" s="3" t="s">
        <v>1242</v>
      </c>
      <c r="B1330" s="3" t="str">
        <f>PROPER(AmazonProductData[[#This Row],[P_edit_3]])</f>
        <v>Green Tales Heat Seal</v>
      </c>
      <c r="C1330" s="3" t="str">
        <f>SUBSTITUTE(AmazonProductData[[#This Row],[P_edit_2]],"/","")</f>
        <v>Green Tales Heat Seal</v>
      </c>
      <c r="D1330" s="3" t="str">
        <f>SUBSTITUTE(AmazonProductData[[#This Row],[P_edit_1]],"!!","")</f>
        <v>Green Tales Heat Seal</v>
      </c>
      <c r="E1330" s="3" t="str">
        <f>LEFT(AmazonProductData[[#This Row],[product_name-original]],FIND("~",SUBSTITUTE(AmazonProductData[[#This Row],[product_name-original]]," ","~",4))-1)</f>
        <v>Green Tales Heat Seal</v>
      </c>
      <c r="F1330" s="1" t="s">
        <v>2579</v>
      </c>
      <c r="G1330" s="1" t="str">
        <f>LEFT(AmazonProductData[[#This Row],[category-orginal]],FIND("|",AmazonProductData[[#This Row],[category-orginal]]))</f>
        <v>Home&amp;Kitchen|</v>
      </c>
      <c r="H1330" s="1" t="str">
        <f>SUBSTITUTE(AmazonProductData[[#This Row],[category-old3]], "OfficeProducts", "Office Products")</f>
        <v>Home &amp; Kitchen</v>
      </c>
      <c r="I1330" s="1" t="str">
        <f>SUBSTITUTE(AmazonProductData[[#This Row],[Category2]], "&amp;", " &amp; ")</f>
        <v>Home &amp; Kitchen</v>
      </c>
      <c r="J1330" s="1" t="str">
        <f>SUBSTITUTE(AmazonProductData[[#This Row],[category-old2]],"|","")</f>
        <v>Home&amp;Kitchen</v>
      </c>
      <c r="K1330" s="1" t="s">
        <v>2854</v>
      </c>
      <c r="L1330" s="13">
        <v>161</v>
      </c>
      <c r="M1330" s="13" t="str">
        <f>IF(AmazonProductData[[#This Row],[Actual_price]]&lt;200,"₹200",IF(AmazonProductData[[#This Row],[Actual_price]]&lt;=500,"₹200–₹500"," &gt;₹500)"))</f>
        <v>₹200–₹500</v>
      </c>
      <c r="N1330" s="36">
        <v>300</v>
      </c>
      <c r="O1330" s="36" t="str">
        <f>IF(AmazonProductData[[#This Row],[Discount_percentage]]&gt;=0.5,"50% or More","Less Than 50%")</f>
        <v>Less Than 50%</v>
      </c>
      <c r="P1330" s="27">
        <v>0.46</v>
      </c>
      <c r="Q1330" s="32" t="str">
        <f>IF(AmazonProductData[[#This Row],[Rating]]&lt;3,"Good",IF(AmazonProductData[[#This Row],[Rating]]&lt;=3.9,"Very Good","Excellent"))</f>
        <v>Good</v>
      </c>
      <c r="R1330" s="32">
        <f>AmazonProductData[[#This Row],[Rating]]*AmazonProductData[[#This Row],[Rating_count]]</f>
        <v>62.400000000000006</v>
      </c>
      <c r="S1330" s="17">
        <v>2.6</v>
      </c>
      <c r="T1330" s="17">
        <f>AmazonProductData[[#This Row],[Actual_price]]*AmazonProductData[[#This Row],[Rating_count]]</f>
        <v>7200</v>
      </c>
      <c r="U1330" s="17" t="str">
        <f>IF(AmazonProductData[[#This Row],[Rating_count]]&lt;1000,"Less than 1k Reviews","More than 1k Reviews")</f>
        <v>Less than 1k Reviews</v>
      </c>
      <c r="V1330" s="20">
        <v>24</v>
      </c>
      <c r="W1330" s="1" t="s">
        <v>4084</v>
      </c>
      <c r="X1330" s="1" t="s">
        <v>5277</v>
      </c>
      <c r="Y1330" s="1" t="s">
        <v>6471</v>
      </c>
      <c r="Z1330" s="1" t="s">
        <v>7665</v>
      </c>
      <c r="AA1330" s="1" t="s">
        <v>8859</v>
      </c>
      <c r="AB1330" s="1" t="s">
        <v>10071</v>
      </c>
      <c r="AC1330" s="2" t="s">
        <v>11484</v>
      </c>
      <c r="AD1330" s="4" t="s">
        <v>12948</v>
      </c>
    </row>
    <row r="1331" spans="1:30" hidden="1" x14ac:dyDescent="0.35">
      <c r="A1331" s="3" t="s">
        <v>380</v>
      </c>
      <c r="B1331" s="3" t="str">
        <f>PROPER(AmazonProductData[[#This Row],[P_edit_3]])</f>
        <v>Realme Narzo 50 (Speed</v>
      </c>
      <c r="C1331" s="3" t="str">
        <f>SUBSTITUTE(AmazonProductData[[#This Row],[P_edit_2]],"/","")</f>
        <v>realme narzo 50 (Speed</v>
      </c>
      <c r="D1331" s="3" t="str">
        <f>SUBSTITUTE(AmazonProductData[[#This Row],[P_edit_1]],"!!","")</f>
        <v>realme narzo 50 (Speed</v>
      </c>
      <c r="E1331" s="3" t="str">
        <f>LEFT(AmazonProductData[[#This Row],[product_name-original]],FIND("~",SUBSTITUTE(AmazonProductData[[#This Row],[product_name-original]]," ","~",4))-1)</f>
        <v>realme narzo 50 (Speed</v>
      </c>
      <c r="F1331" s="1" t="s">
        <v>1725</v>
      </c>
      <c r="G1331" s="1" t="str">
        <f>LEFT(AmazonProductData[[#This Row],[category-orginal]],FIND("|",AmazonProductData[[#This Row],[category-orginal]]))</f>
        <v>Electronics|</v>
      </c>
      <c r="H1331" s="1" t="str">
        <f>SUBSTITUTE(AmazonProductData[[#This Row],[category-old3]], "OfficeProducts", "Office Products")</f>
        <v>Electronics</v>
      </c>
      <c r="I1331" s="1" t="str">
        <f>SUBSTITUTE(AmazonProductData[[#This Row],[Category2]], "&amp;", " &amp; ")</f>
        <v>Electronics</v>
      </c>
      <c r="J1331" s="1" t="str">
        <f>SUBSTITUTE(AmazonProductData[[#This Row],[category-old2]],"|","")</f>
        <v>Electronics</v>
      </c>
      <c r="K1331" s="1" t="s">
        <v>2709</v>
      </c>
      <c r="L1331" s="13">
        <v>12999</v>
      </c>
      <c r="M1331" s="13" t="str">
        <f>IF(AmazonProductData[[#This Row],[Actual_price]]&lt;200,"₹200",IF(AmazonProductData[[#This Row],[Actual_price]]&lt;=500,"₹200–₹500"," &gt;₹500)"))</f>
        <v xml:space="preserve"> &gt;₹500)</v>
      </c>
      <c r="N1331" s="36">
        <v>15999</v>
      </c>
      <c r="O1331" s="36" t="str">
        <f>IF(AmazonProductData[[#This Row],[Discount_percentage]]&gt;=0.5,"50% or More","Less Than 50%")</f>
        <v>Less Than 50%</v>
      </c>
      <c r="P1331" s="27">
        <v>0.19</v>
      </c>
      <c r="Q1331" s="32" t="str">
        <f>IF(AmazonProductData[[#This Row],[Rating]]&lt;3,"Good",IF(AmazonProductData[[#This Row],[Rating]]&lt;=3.9,"Very Good","Excellent"))</f>
        <v>Excellent</v>
      </c>
      <c r="R1331" s="32">
        <f>AmazonProductData[[#This Row],[Rating]]*AmazonProductData[[#This Row],[Rating_count]]</f>
        <v>55633.200000000004</v>
      </c>
      <c r="S1331" s="17">
        <v>4.2</v>
      </c>
      <c r="T1331" s="17">
        <f>AmazonProductData[[#This Row],[Actual_price]]*AmazonProductData[[#This Row],[Rating_count]]</f>
        <v>211922754</v>
      </c>
      <c r="U1331" s="17" t="str">
        <f>IF(AmazonProductData[[#This Row],[Rating_count]]&lt;1000,"Less than 1k Reviews","More than 1k Reviews")</f>
        <v>More than 1k Reviews</v>
      </c>
      <c r="V1331" s="20">
        <v>13246</v>
      </c>
      <c r="W1331" s="1" t="s">
        <v>3254</v>
      </c>
      <c r="X1331" s="1" t="s">
        <v>4476</v>
      </c>
      <c r="Y1331" s="1" t="s">
        <v>5670</v>
      </c>
      <c r="Z1331" s="1" t="s">
        <v>6864</v>
      </c>
      <c r="AA1331" s="1" t="s">
        <v>8058</v>
      </c>
      <c r="AB1331" s="1" t="s">
        <v>9264</v>
      </c>
      <c r="AC1331" s="2" t="s">
        <v>10557</v>
      </c>
      <c r="AD1331" s="4" t="s">
        <v>11975</v>
      </c>
    </row>
    <row r="1332" spans="1:30" x14ac:dyDescent="0.35">
      <c r="A1332" s="3" t="s">
        <v>1178</v>
      </c>
      <c r="B1332" s="3" t="str">
        <f>PROPER(AmazonProductData[[#This Row],[P_edit_3]])</f>
        <v>Haneul1000 Watt2000-Watt Room Heater</v>
      </c>
      <c r="C1332" s="3" t="str">
        <f>SUBSTITUTE(AmazonProductData[[#This Row],[P_edit_2]],"/","")</f>
        <v>HANEUL1000 Watt2000-Watt Room Heater</v>
      </c>
      <c r="D1332" s="3" t="str">
        <f>SUBSTITUTE(AmazonProductData[[#This Row],[P_edit_1]],"!!","")</f>
        <v>HANEUL1000 Watt/2000-Watt Room Heater</v>
      </c>
      <c r="E1332" s="3" t="str">
        <f>LEFT(AmazonProductData[[#This Row],[product_name-original]],FIND("~",SUBSTITUTE(AmazonProductData[[#This Row],[product_name-original]]," ","~",4))-1)</f>
        <v>!!HANEUL!!1000 Watt/2000-Watt Room Heater!!</v>
      </c>
      <c r="F1332" s="1" t="s">
        <v>2515</v>
      </c>
      <c r="G1332" s="1" t="str">
        <f>LEFT(AmazonProductData[[#This Row],[category-orginal]],FIND("|",AmazonProductData[[#This Row],[category-orginal]]))</f>
        <v>Home&amp;Kitchen|</v>
      </c>
      <c r="H1332" s="1" t="str">
        <f>SUBSTITUTE(AmazonProductData[[#This Row],[category-old3]], "OfficeProducts", "Office Products")</f>
        <v>Home &amp; Kitchen</v>
      </c>
      <c r="I1332" s="1" t="str">
        <f>SUBSTITUTE(AmazonProductData[[#This Row],[Category2]], "&amp;", " &amp; ")</f>
        <v>Home &amp; Kitchen</v>
      </c>
      <c r="J1332" s="1" t="str">
        <f>SUBSTITUTE(AmazonProductData[[#This Row],[category-old2]],"|","")</f>
        <v>Home&amp;Kitchen</v>
      </c>
      <c r="K1332" s="1" t="s">
        <v>2832</v>
      </c>
      <c r="L1332" s="13">
        <v>899</v>
      </c>
      <c r="M1332" s="13" t="str">
        <f>IF(AmazonProductData[[#This Row],[Actual_price]]&lt;200,"₹200",IF(AmazonProductData[[#This Row],[Actual_price]]&lt;=500,"₹200–₹500"," &gt;₹500)"))</f>
        <v xml:space="preserve"> &gt;₹500)</v>
      </c>
      <c r="N1332" s="36">
        <v>1599</v>
      </c>
      <c r="O1332" s="36" t="str">
        <f>IF(AmazonProductData[[#This Row],[Discount_percentage]]&gt;=0.5,"50% or More","Less Than 50%")</f>
        <v>Less Than 50%</v>
      </c>
      <c r="P1332" s="27">
        <v>0.44</v>
      </c>
      <c r="Q1332" s="32" t="str">
        <f>IF(AmazonProductData[[#This Row],[Rating]]&lt;3,"Good",IF(AmazonProductData[[#This Row],[Rating]]&lt;=3.9,"Very Good","Excellent"))</f>
        <v>Very Good</v>
      </c>
      <c r="R1332" s="32">
        <f>AmazonProductData[[#This Row],[Rating]]*AmazonProductData[[#This Row],[Rating_count]]</f>
        <v>51</v>
      </c>
      <c r="S1332" s="17">
        <v>3.4</v>
      </c>
      <c r="T1332" s="17">
        <f>AmazonProductData[[#This Row],[Actual_price]]*AmazonProductData[[#This Row],[Rating_count]]</f>
        <v>23985</v>
      </c>
      <c r="U1332" s="17" t="str">
        <f>IF(AmazonProductData[[#This Row],[Rating_count]]&lt;1000,"Less than 1k Reviews","More than 1k Reviews")</f>
        <v>Less than 1k Reviews</v>
      </c>
      <c r="V1332" s="20">
        <v>15</v>
      </c>
      <c r="W1332" s="1" t="s">
        <v>4021</v>
      </c>
      <c r="X1332" s="1" t="s">
        <v>5213</v>
      </c>
      <c r="Y1332" s="1" t="s">
        <v>6407</v>
      </c>
      <c r="Z1332" s="1" t="s">
        <v>7601</v>
      </c>
      <c r="AA1332" s="1" t="s">
        <v>8795</v>
      </c>
      <c r="AB1332" s="1" t="s">
        <v>10007</v>
      </c>
      <c r="AC1332" s="2" t="s">
        <v>11420</v>
      </c>
      <c r="AD1332" s="4" t="s">
        <v>12884</v>
      </c>
    </row>
    <row r="1333" spans="1:30" hidden="1" x14ac:dyDescent="0.35">
      <c r="A1333" s="3" t="s">
        <v>1187</v>
      </c>
      <c r="B1333" s="3" t="str">
        <f>PROPER(AmazonProductData[[#This Row],[P_edit_3]])</f>
        <v>Livpure Glo Star Ro+Uv+Uf+Mineraliser</v>
      </c>
      <c r="C1333" s="3" t="str">
        <f>SUBSTITUTE(AmazonProductData[[#This Row],[P_edit_2]],"/","")</f>
        <v>Livpure Glo Star RO+UV+UF+Mineraliser</v>
      </c>
      <c r="D1333" s="3" t="str">
        <f>SUBSTITUTE(AmazonProductData[[#This Row],[P_edit_1]],"!!","")</f>
        <v>Livpure Glo Star RO+UV+UF+Mineraliser</v>
      </c>
      <c r="E1333" s="3" t="str">
        <f>LEFT(AmazonProductData[[#This Row],[product_name-original]],FIND("~",SUBSTITUTE(AmazonProductData[[#This Row],[product_name-original]]," ","~",4))-1)</f>
        <v>Livpure Glo Star RO+UV+UF+Mineraliser</v>
      </c>
      <c r="F1333" s="1" t="s">
        <v>2524</v>
      </c>
      <c r="G1333" s="1" t="str">
        <f>LEFT(AmazonProductData[[#This Row],[category-orginal]],FIND("|",AmazonProductData[[#This Row],[category-orginal]]))</f>
        <v>Home&amp;Kitchen|</v>
      </c>
      <c r="H1333" s="1" t="str">
        <f>SUBSTITUTE(AmazonProductData[[#This Row],[category-old3]], "OfficeProducts", "Office Products")</f>
        <v>Home &amp; Kitchen</v>
      </c>
      <c r="I1333" s="1" t="str">
        <f>SUBSTITUTE(AmazonProductData[[#This Row],[Category2]], "&amp;", " &amp; ")</f>
        <v>Home &amp; Kitchen</v>
      </c>
      <c r="J1333" s="1" t="str">
        <f>SUBSTITUTE(AmazonProductData[[#This Row],[category-old2]],"|","")</f>
        <v>Home&amp;Kitchen</v>
      </c>
      <c r="K1333" s="1" t="s">
        <v>2870</v>
      </c>
      <c r="L1333" s="13">
        <v>8499</v>
      </c>
      <c r="M1333" s="13" t="str">
        <f>IF(AmazonProductData[[#This Row],[Actual_price]]&lt;200,"₹200",IF(AmazonProductData[[#This Row],[Actual_price]]&lt;=500,"₹200–₹500"," &gt;₹500)"))</f>
        <v xml:space="preserve"> &gt;₹500)</v>
      </c>
      <c r="N1333" s="36">
        <v>16490</v>
      </c>
      <c r="O1333" s="36" t="str">
        <f>IF(AmazonProductData[[#This Row],[Discount_percentage]]&gt;=0.5,"50% or More","Less Than 50%")</f>
        <v>Less Than 50%</v>
      </c>
      <c r="P1333" s="27">
        <v>0.48</v>
      </c>
      <c r="Q1333" s="32" t="str">
        <f>IF(AmazonProductData[[#This Row],[Rating]]&lt;3,"Good",IF(AmazonProductData[[#This Row],[Rating]]&lt;=3.9,"Very Good","Excellent"))</f>
        <v>Excellent</v>
      </c>
      <c r="R1333" s="32">
        <f>AmazonProductData[[#This Row],[Rating]]*AmazonProductData[[#This Row],[Rating_count]]</f>
        <v>417.09999999999997</v>
      </c>
      <c r="S1333" s="17">
        <v>4.3</v>
      </c>
      <c r="T1333" s="17">
        <f>AmazonProductData[[#This Row],[Actual_price]]*AmazonProductData[[#This Row],[Rating_count]]</f>
        <v>1599530</v>
      </c>
      <c r="U1333" s="17" t="str">
        <f>IF(AmazonProductData[[#This Row],[Rating_count]]&lt;1000,"Less than 1k Reviews","More than 1k Reviews")</f>
        <v>Less than 1k Reviews</v>
      </c>
      <c r="V1333" s="20">
        <v>97</v>
      </c>
      <c r="W1333" s="1" t="s">
        <v>4030</v>
      </c>
      <c r="X1333" s="1" t="s">
        <v>5222</v>
      </c>
      <c r="Y1333" s="1" t="s">
        <v>6416</v>
      </c>
      <c r="Z1333" s="1" t="s">
        <v>7610</v>
      </c>
      <c r="AA1333" s="1" t="s">
        <v>8804</v>
      </c>
      <c r="AB1333" s="1" t="s">
        <v>10016</v>
      </c>
      <c r="AC1333" s="2" t="s">
        <v>11429</v>
      </c>
      <c r="AD1333" s="4" t="s">
        <v>12893</v>
      </c>
    </row>
    <row r="1334" spans="1:30" hidden="1" x14ac:dyDescent="0.35">
      <c r="A1334" s="3" t="s">
        <v>1239</v>
      </c>
      <c r="B1334" s="3" t="str">
        <f>PROPER(AmazonProductData[[#This Row],[P_edit_3]])</f>
        <v>Racold Eterno Pro 25L</v>
      </c>
      <c r="C1334" s="3" t="str">
        <f>SUBSTITUTE(AmazonProductData[[#This Row],[P_edit_2]],"/","")</f>
        <v>Racold Eterno Pro 25L</v>
      </c>
      <c r="D1334" s="3" t="str">
        <f>SUBSTITUTE(AmazonProductData[[#This Row],[P_edit_1]],"!!","")</f>
        <v>Racold Eterno Pro 25L</v>
      </c>
      <c r="E1334" s="3" t="str">
        <f>LEFT(AmazonProductData[[#This Row],[product_name-original]],FIND("~",SUBSTITUTE(AmazonProductData[[#This Row],[product_name-original]]," ","~",4))-1)</f>
        <v>Racold Eterno Pro 25L</v>
      </c>
      <c r="F1334" s="1" t="s">
        <v>2576</v>
      </c>
      <c r="G1334" s="1" t="str">
        <f>LEFT(AmazonProductData[[#This Row],[category-orginal]],FIND("|",AmazonProductData[[#This Row],[category-orginal]]))</f>
        <v>Home&amp;Kitchen|</v>
      </c>
      <c r="H1334" s="1" t="str">
        <f>SUBSTITUTE(AmazonProductData[[#This Row],[category-old3]], "OfficeProducts", "Office Products")</f>
        <v>Home &amp; Kitchen</v>
      </c>
      <c r="I1334" s="1" t="str">
        <f>SUBSTITUTE(AmazonProductData[[#This Row],[Category2]], "&amp;", " &amp; ")</f>
        <v>Home &amp; Kitchen</v>
      </c>
      <c r="J1334" s="1" t="str">
        <f>SUBSTITUTE(AmazonProductData[[#This Row],[category-old2]],"|","")</f>
        <v>Home&amp;Kitchen</v>
      </c>
      <c r="K1334" s="1" t="s">
        <v>2843</v>
      </c>
      <c r="L1334" s="13">
        <v>8699</v>
      </c>
      <c r="M1334" s="13" t="str">
        <f>IF(AmazonProductData[[#This Row],[Actual_price]]&lt;200,"₹200",IF(AmazonProductData[[#This Row],[Actual_price]]&lt;=500,"₹200–₹500"," &gt;₹500)"))</f>
        <v xml:space="preserve"> &gt;₹500)</v>
      </c>
      <c r="N1334" s="36">
        <v>16899</v>
      </c>
      <c r="O1334" s="36" t="str">
        <f>IF(AmazonProductData[[#This Row],[Discount_percentage]]&gt;=0.5,"50% or More","Less Than 50%")</f>
        <v>Less Than 50%</v>
      </c>
      <c r="P1334" s="27">
        <v>0.49</v>
      </c>
      <c r="Q1334" s="32" t="str">
        <f>IF(AmazonProductData[[#This Row],[Rating]]&lt;3,"Good",IF(AmazonProductData[[#This Row],[Rating]]&lt;=3.9,"Very Good","Excellent"))</f>
        <v>Excellent</v>
      </c>
      <c r="R1334" s="32">
        <f>AmazonProductData[[#This Row],[Rating]]*AmazonProductData[[#This Row],[Rating_count]]</f>
        <v>13419</v>
      </c>
      <c r="S1334" s="17">
        <v>4.2</v>
      </c>
      <c r="T1334" s="17">
        <f>AmazonProductData[[#This Row],[Actual_price]]*AmazonProductData[[#This Row],[Rating_count]]</f>
        <v>53992305</v>
      </c>
      <c r="U1334" s="17" t="str">
        <f>IF(AmazonProductData[[#This Row],[Rating_count]]&lt;1000,"Less than 1k Reviews","More than 1k Reviews")</f>
        <v>More than 1k Reviews</v>
      </c>
      <c r="V1334" s="20">
        <v>3195</v>
      </c>
      <c r="W1334" s="1" t="s">
        <v>4081</v>
      </c>
      <c r="X1334" s="1" t="s">
        <v>5274</v>
      </c>
      <c r="Y1334" s="1" t="s">
        <v>6468</v>
      </c>
      <c r="Z1334" s="1" t="s">
        <v>7662</v>
      </c>
      <c r="AA1334" s="1" t="s">
        <v>8856</v>
      </c>
      <c r="AB1334" s="1" t="s">
        <v>10068</v>
      </c>
      <c r="AC1334" s="2" t="s">
        <v>11481</v>
      </c>
      <c r="AD1334" s="4" t="s">
        <v>12945</v>
      </c>
    </row>
    <row r="1335" spans="1:30" x14ac:dyDescent="0.35">
      <c r="A1335" s="3" t="s">
        <v>1024</v>
      </c>
      <c r="B1335" s="3" t="str">
        <f>PROPER(AmazonProductData[[#This Row],[P_edit_3]])</f>
        <v>White Feather Portable Heat</v>
      </c>
      <c r="C1335" s="3" t="str">
        <f>SUBSTITUTE(AmazonProductData[[#This Row],[P_edit_2]],"/","")</f>
        <v>White Feather Portable Heat</v>
      </c>
      <c r="D1335" s="3" t="str">
        <f>SUBSTITUTE(AmazonProductData[[#This Row],[P_edit_1]],"!!","")</f>
        <v>White Feather Portable Heat</v>
      </c>
      <c r="E1335" s="3" t="str">
        <f>LEFT(AmazonProductData[[#This Row],[product_name-original]],FIND("~",SUBSTITUTE(AmazonProductData[[#This Row],[product_name-original]]," ","~",4))-1)</f>
        <v>White Feather Portable Heat</v>
      </c>
      <c r="F1335" s="1" t="s">
        <v>2361</v>
      </c>
      <c r="G1335" s="1" t="str">
        <f>LEFT(AmazonProductData[[#This Row],[category-orginal]],FIND("|",AmazonProductData[[#This Row],[category-orginal]]))</f>
        <v>Home&amp;Kitchen|</v>
      </c>
      <c r="H1335" s="1" t="str">
        <f>SUBSTITUTE(AmazonProductData[[#This Row],[category-old3]], "OfficeProducts", "Office Products")</f>
        <v>Home &amp; Kitchen</v>
      </c>
      <c r="I1335" s="1" t="str">
        <f>SUBSTITUTE(AmazonProductData[[#This Row],[Category2]], "&amp;", " &amp; ")</f>
        <v>Home &amp; Kitchen</v>
      </c>
      <c r="J1335" s="1" t="str">
        <f>SUBSTITUTE(AmazonProductData[[#This Row],[category-old2]],"|","")</f>
        <v>Home&amp;Kitchen</v>
      </c>
      <c r="K1335" s="1" t="s">
        <v>2854</v>
      </c>
      <c r="L1335" s="13">
        <v>199</v>
      </c>
      <c r="M1335" s="13" t="str">
        <f>IF(AmazonProductData[[#This Row],[Actual_price]]&lt;200,"₹200",IF(AmazonProductData[[#This Row],[Actual_price]]&lt;=500,"₹200–₹500"," &gt;₹500)"))</f>
        <v>₹200–₹500</v>
      </c>
      <c r="N1335" s="36">
        <v>499</v>
      </c>
      <c r="O1335" s="36" t="str">
        <f>IF(AmazonProductData[[#This Row],[Discount_percentage]]&gt;=0.5,"50% or More","Less Than 50%")</f>
        <v>50% or More</v>
      </c>
      <c r="P1335" s="27">
        <v>0.6</v>
      </c>
      <c r="Q1335" s="32" t="str">
        <f>IF(AmazonProductData[[#This Row],[Rating]]&lt;3,"Good",IF(AmazonProductData[[#This Row],[Rating]]&lt;=3.9,"Very Good","Excellent"))</f>
        <v>Very Good</v>
      </c>
      <c r="R1335" s="32">
        <f>AmazonProductData[[#This Row],[Rating]]*AmazonProductData[[#This Row],[Rating_count]]</f>
        <v>39.599999999999994</v>
      </c>
      <c r="S1335" s="17">
        <v>3.3</v>
      </c>
      <c r="T1335" s="17">
        <f>AmazonProductData[[#This Row],[Actual_price]]*AmazonProductData[[#This Row],[Rating_count]]</f>
        <v>5988</v>
      </c>
      <c r="U1335" s="17" t="str">
        <f>IF(AmazonProductData[[#This Row],[Rating_count]]&lt;1000,"Less than 1k Reviews","More than 1k Reviews")</f>
        <v>Less than 1k Reviews</v>
      </c>
      <c r="V1335" s="20">
        <v>12</v>
      </c>
      <c r="W1335" s="1" t="s">
        <v>3868</v>
      </c>
      <c r="X1335" s="1" t="s">
        <v>5059</v>
      </c>
      <c r="Y1335" s="1" t="s">
        <v>6253</v>
      </c>
      <c r="Z1335" s="1" t="s">
        <v>7447</v>
      </c>
      <c r="AA1335" s="1" t="s">
        <v>8641</v>
      </c>
      <c r="AB1335" s="1" t="s">
        <v>9853</v>
      </c>
      <c r="AC1335" s="2" t="s">
        <v>11267</v>
      </c>
      <c r="AD1335" s="4" t="s">
        <v>12730</v>
      </c>
    </row>
    <row r="1336" spans="1:30" hidden="1" x14ac:dyDescent="0.35">
      <c r="A1336" s="3" t="s">
        <v>374</v>
      </c>
      <c r="B1336" s="3" t="str">
        <f>PROPER(AmazonProductData[[#This Row],[P_edit_3]])</f>
        <v>Fire-Boltt Visionary 1.78" Amoled</v>
      </c>
      <c r="C1336" s="3" t="str">
        <f>SUBSTITUTE(AmazonProductData[[#This Row],[P_edit_2]],"/","")</f>
        <v>Fire-Boltt Visionary 1.78" AMOLED</v>
      </c>
      <c r="D1336" s="3" t="str">
        <f>SUBSTITUTE(AmazonProductData[[#This Row],[P_edit_1]],"!!","")</f>
        <v>Fire-Boltt Visionary 1.78" AMOLED</v>
      </c>
      <c r="E1336" s="3" t="str">
        <f>LEFT(AmazonProductData[[#This Row],[product_name-original]],FIND("~",SUBSTITUTE(AmazonProductData[[#This Row],[product_name-original]]," ","~",4))-1)</f>
        <v>Fire-Boltt Visionary 1.78" AMOLED</v>
      </c>
      <c r="F1336" s="1" t="s">
        <v>1720</v>
      </c>
      <c r="G1336" s="1" t="str">
        <f>LEFT(AmazonProductData[[#This Row],[category-orginal]],FIND("|",AmazonProductData[[#This Row],[category-orginal]]))</f>
        <v>Electronics|</v>
      </c>
      <c r="H1336" s="1" t="str">
        <f>SUBSTITUTE(AmazonProductData[[#This Row],[category-old3]], "OfficeProducts", "Office Products")</f>
        <v>Electronics</v>
      </c>
      <c r="I1336" s="1" t="str">
        <f>SUBSTITUTE(AmazonProductData[[#This Row],[Category2]], "&amp;", " &amp; ")</f>
        <v>Electronics</v>
      </c>
      <c r="J1336" s="1" t="str">
        <f>SUBSTITUTE(AmazonProductData[[#This Row],[category-old2]],"|","")</f>
        <v>Electronics</v>
      </c>
      <c r="K1336" s="1" t="s">
        <v>2707</v>
      </c>
      <c r="L1336" s="13">
        <v>3999</v>
      </c>
      <c r="M1336" s="13" t="str">
        <f>IF(AmazonProductData[[#This Row],[Actual_price]]&lt;200,"₹200",IF(AmazonProductData[[#This Row],[Actual_price]]&lt;=500,"₹200–₹500"," &gt;₹500)"))</f>
        <v xml:space="preserve"> &gt;₹500)</v>
      </c>
      <c r="N1336" s="36">
        <v>16999</v>
      </c>
      <c r="O1336" s="36" t="str">
        <f>IF(AmazonProductData[[#This Row],[Discount_percentage]]&gt;=0.5,"50% or More","Less Than 50%")</f>
        <v>50% or More</v>
      </c>
      <c r="P1336" s="27">
        <v>0.76</v>
      </c>
      <c r="Q1336" s="32" t="str">
        <f>IF(AmazonProductData[[#This Row],[Rating]]&lt;3,"Good",IF(AmazonProductData[[#This Row],[Rating]]&lt;=3.9,"Very Good","Excellent"))</f>
        <v>Excellent</v>
      </c>
      <c r="R1336" s="32">
        <f>AmazonProductData[[#This Row],[Rating]]*AmazonProductData[[#This Row],[Rating_count]]</f>
        <v>73783.7</v>
      </c>
      <c r="S1336" s="17">
        <v>4.3</v>
      </c>
      <c r="T1336" s="17">
        <f>AmazonProductData[[#This Row],[Actual_price]]*AmazonProductData[[#This Row],[Rating_count]]</f>
        <v>291685841</v>
      </c>
      <c r="U1336" s="17" t="str">
        <f>IF(AmazonProductData[[#This Row],[Rating_count]]&lt;1000,"Less than 1k Reviews","More than 1k Reviews")</f>
        <v>More than 1k Reviews</v>
      </c>
      <c r="V1336" s="20">
        <v>17159</v>
      </c>
      <c r="W1336" s="1" t="s">
        <v>3249</v>
      </c>
      <c r="X1336" s="1" t="s">
        <v>4472</v>
      </c>
      <c r="Y1336" s="1" t="s">
        <v>5666</v>
      </c>
      <c r="Z1336" s="1" t="s">
        <v>6860</v>
      </c>
      <c r="AA1336" s="1" t="s">
        <v>8054</v>
      </c>
      <c r="AB1336" s="1" t="s">
        <v>9259</v>
      </c>
      <c r="AC1336" s="2" t="s">
        <v>10549</v>
      </c>
      <c r="AD1336" s="4" t="s">
        <v>11967</v>
      </c>
    </row>
    <row r="1337" spans="1:30" hidden="1" x14ac:dyDescent="0.35">
      <c r="A1337" s="3" t="s">
        <v>374</v>
      </c>
      <c r="B1337" s="3" t="str">
        <f>PROPER(AmazonProductData[[#This Row],[P_edit_3]])</f>
        <v>Fire-Boltt Visionary 1.78" Amoled</v>
      </c>
      <c r="C1337" s="3" t="str">
        <f>SUBSTITUTE(AmazonProductData[[#This Row],[P_edit_2]],"/","")</f>
        <v>Fire-Boltt Visionary 1.78" AMOLED</v>
      </c>
      <c r="D1337" s="3" t="str">
        <f>SUBSTITUTE(AmazonProductData[[#This Row],[P_edit_1]],"!!","")</f>
        <v>Fire-Boltt Visionary 1.78" AMOLED</v>
      </c>
      <c r="E1337" s="3" t="str">
        <f>LEFT(AmazonProductData[[#This Row],[product_name-original]],FIND("~",SUBSTITUTE(AmazonProductData[[#This Row],[product_name-original]]," ","~",4))-1)</f>
        <v>Fire-Boltt Visionary 1.78" AMOLED</v>
      </c>
      <c r="F1337" s="1" t="s">
        <v>1720</v>
      </c>
      <c r="G1337" s="1" t="str">
        <f>LEFT(AmazonProductData[[#This Row],[category-orginal]],FIND("|",AmazonProductData[[#This Row],[category-orginal]]))</f>
        <v>Electronics|</v>
      </c>
      <c r="H1337" s="1" t="str">
        <f>SUBSTITUTE(AmazonProductData[[#This Row],[category-old3]], "OfficeProducts", "Office Products")</f>
        <v>Electronics</v>
      </c>
      <c r="I1337" s="1" t="str">
        <f>SUBSTITUTE(AmazonProductData[[#This Row],[Category2]], "&amp;", " &amp; ")</f>
        <v>Electronics</v>
      </c>
      <c r="J1337" s="1" t="str">
        <f>SUBSTITUTE(AmazonProductData[[#This Row],[category-old2]],"|","")</f>
        <v>Electronics</v>
      </c>
      <c r="K1337" s="1" t="s">
        <v>2707</v>
      </c>
      <c r="L1337" s="13">
        <v>3999</v>
      </c>
      <c r="M1337" s="13" t="str">
        <f>IF(AmazonProductData[[#This Row],[Actual_price]]&lt;200,"₹200",IF(AmazonProductData[[#This Row],[Actual_price]]&lt;=500,"₹200–₹500"," &gt;₹500)"))</f>
        <v xml:space="preserve"> &gt;₹500)</v>
      </c>
      <c r="N1337" s="36">
        <v>16999</v>
      </c>
      <c r="O1337" s="36" t="str">
        <f>IF(AmazonProductData[[#This Row],[Discount_percentage]]&gt;=0.5,"50% or More","Less Than 50%")</f>
        <v>50% or More</v>
      </c>
      <c r="P1337" s="27">
        <v>0.76</v>
      </c>
      <c r="Q1337" s="32" t="str">
        <f>IF(AmazonProductData[[#This Row],[Rating]]&lt;3,"Good",IF(AmazonProductData[[#This Row],[Rating]]&lt;=3.9,"Very Good","Excellent"))</f>
        <v>Excellent</v>
      </c>
      <c r="R1337" s="32">
        <f>AmazonProductData[[#This Row],[Rating]]*AmazonProductData[[#This Row],[Rating_count]]</f>
        <v>73796.599999999991</v>
      </c>
      <c r="S1337" s="17">
        <v>4.3</v>
      </c>
      <c r="T1337" s="17">
        <f>AmazonProductData[[#This Row],[Actual_price]]*AmazonProductData[[#This Row],[Rating_count]]</f>
        <v>291736838</v>
      </c>
      <c r="U1337" s="17" t="str">
        <f>IF(AmazonProductData[[#This Row],[Rating_count]]&lt;1000,"Less than 1k Reviews","More than 1k Reviews")</f>
        <v>More than 1k Reviews</v>
      </c>
      <c r="V1337" s="20">
        <v>17162</v>
      </c>
      <c r="W1337" s="1" t="s">
        <v>3249</v>
      </c>
      <c r="X1337" s="1" t="s">
        <v>4472</v>
      </c>
      <c r="Y1337" s="1" t="s">
        <v>5666</v>
      </c>
      <c r="Z1337" s="1" t="s">
        <v>6860</v>
      </c>
      <c r="AA1337" s="1" t="s">
        <v>8054</v>
      </c>
      <c r="AB1337" s="1" t="s">
        <v>9259</v>
      </c>
      <c r="AC1337" s="2" t="s">
        <v>10776</v>
      </c>
      <c r="AD1337" s="4" t="s">
        <v>12211</v>
      </c>
    </row>
    <row r="1338" spans="1:30" hidden="1" x14ac:dyDescent="0.35">
      <c r="A1338" s="3" t="s">
        <v>547</v>
      </c>
      <c r="B1338" s="3" t="str">
        <f>PROPER(AmazonProductData[[#This Row],[P_edit_3]])</f>
        <v>Fire-Boltt Visionary 1.78" Amoled</v>
      </c>
      <c r="C1338" s="3" t="str">
        <f>SUBSTITUTE(AmazonProductData[[#This Row],[P_edit_2]],"/","")</f>
        <v>Fire-Boltt Visionary 1.78" AMOLED</v>
      </c>
      <c r="D1338" s="3" t="str">
        <f>SUBSTITUTE(AmazonProductData[[#This Row],[P_edit_1]],"!!","")</f>
        <v>Fire-Boltt Visionary 1.78" AMOLED</v>
      </c>
      <c r="E1338" s="3" t="str">
        <f>LEFT(AmazonProductData[[#This Row],[product_name-original]],FIND("~",SUBSTITUTE(AmazonProductData[[#This Row],[product_name-original]]," ","~",4))-1)</f>
        <v>Fire-Boltt Visionary 1.78" AMOLED</v>
      </c>
      <c r="F1338" s="1" t="s">
        <v>1720</v>
      </c>
      <c r="G1338" s="1" t="str">
        <f>LEFT(AmazonProductData[[#This Row],[category-orginal]],FIND("|",AmazonProductData[[#This Row],[category-orginal]]))</f>
        <v>Electronics|</v>
      </c>
      <c r="H1338" s="1" t="str">
        <f>SUBSTITUTE(AmazonProductData[[#This Row],[category-old3]], "OfficeProducts", "Office Products")</f>
        <v>Electronics</v>
      </c>
      <c r="I1338" s="1" t="str">
        <f>SUBSTITUTE(AmazonProductData[[#This Row],[Category2]], "&amp;", " &amp; ")</f>
        <v>Electronics</v>
      </c>
      <c r="J1338" s="1" t="str">
        <f>SUBSTITUTE(AmazonProductData[[#This Row],[category-old2]],"|","")</f>
        <v>Electronics</v>
      </c>
      <c r="K1338" s="1" t="s">
        <v>2707</v>
      </c>
      <c r="L1338" s="13">
        <v>3999</v>
      </c>
      <c r="M1338" s="13" t="str">
        <f>IF(AmazonProductData[[#This Row],[Actual_price]]&lt;200,"₹200",IF(AmazonProductData[[#This Row],[Actual_price]]&lt;=500,"₹200–₹500"," &gt;₹500)"))</f>
        <v xml:space="preserve"> &gt;₹500)</v>
      </c>
      <c r="N1338" s="36">
        <v>17999</v>
      </c>
      <c r="O1338" s="36" t="str">
        <f>IF(AmazonProductData[[#This Row],[Discount_percentage]]&gt;=0.5,"50% or More","Less Than 50%")</f>
        <v>50% or More</v>
      </c>
      <c r="P1338" s="27">
        <v>0.78</v>
      </c>
      <c r="Q1338" s="32" t="str">
        <f>IF(AmazonProductData[[#This Row],[Rating]]&lt;3,"Good",IF(AmazonProductData[[#This Row],[Rating]]&lt;=3.9,"Very Good","Excellent"))</f>
        <v>Excellent</v>
      </c>
      <c r="R1338" s="32">
        <f>AmazonProductData[[#This Row],[Rating]]*AmazonProductData[[#This Row],[Rating_count]]</f>
        <v>73792.3</v>
      </c>
      <c r="S1338" s="17">
        <v>4.3</v>
      </c>
      <c r="T1338" s="17">
        <f>AmazonProductData[[#This Row],[Actual_price]]*AmazonProductData[[#This Row],[Rating_count]]</f>
        <v>308880839</v>
      </c>
      <c r="U1338" s="17" t="str">
        <f>IF(AmazonProductData[[#This Row],[Rating_count]]&lt;1000,"Less than 1k Reviews","More than 1k Reviews")</f>
        <v>More than 1k Reviews</v>
      </c>
      <c r="V1338" s="20">
        <v>17161</v>
      </c>
      <c r="W1338" s="1" t="s">
        <v>3396</v>
      </c>
      <c r="X1338" s="1" t="s">
        <v>4472</v>
      </c>
      <c r="Y1338" s="1" t="s">
        <v>5666</v>
      </c>
      <c r="Z1338" s="1" t="s">
        <v>6860</v>
      </c>
      <c r="AA1338" s="1" t="s">
        <v>8054</v>
      </c>
      <c r="AB1338" s="1" t="s">
        <v>9259</v>
      </c>
      <c r="AC1338" s="2" t="s">
        <v>10731</v>
      </c>
      <c r="AD1338" s="4" t="s">
        <v>12166</v>
      </c>
    </row>
    <row r="1339" spans="1:30" hidden="1" x14ac:dyDescent="0.35">
      <c r="A1339" s="3" t="s">
        <v>363</v>
      </c>
      <c r="B1339" s="3" t="str">
        <f>PROPER(AmazonProductData[[#This Row],[P_edit_3]])</f>
        <v>Samsung Galaxy M13 (Aqua</v>
      </c>
      <c r="C1339" s="3" t="str">
        <f>SUBSTITUTE(AmazonProductData[[#This Row],[P_edit_2]],"/","")</f>
        <v>Samsung Galaxy M13 (Aqua</v>
      </c>
      <c r="D1339" s="3" t="str">
        <f>SUBSTITUTE(AmazonProductData[[#This Row],[P_edit_1]],"!!","")</f>
        <v>Samsung Galaxy M13 (Aqua</v>
      </c>
      <c r="E1339" s="3" t="str">
        <f>LEFT(AmazonProductData[[#This Row],[product_name-original]],FIND("~",SUBSTITUTE(AmazonProductData[[#This Row],[product_name-original]]," ","~",4))-1)</f>
        <v>Samsung Galaxy M13 (Aqua</v>
      </c>
      <c r="F1339" s="1" t="s">
        <v>1712</v>
      </c>
      <c r="G1339" s="1" t="str">
        <f>LEFT(AmazonProductData[[#This Row],[category-orginal]],FIND("|",AmazonProductData[[#This Row],[category-orginal]]))</f>
        <v>Electronics|</v>
      </c>
      <c r="H1339" s="1" t="str">
        <f>SUBSTITUTE(AmazonProductData[[#This Row],[category-old3]], "OfficeProducts", "Office Products")</f>
        <v>Electronics</v>
      </c>
      <c r="I1339" s="1" t="str">
        <f>SUBSTITUTE(AmazonProductData[[#This Row],[Category2]], "&amp;", " &amp; ")</f>
        <v>Electronics</v>
      </c>
      <c r="J1339" s="1" t="str">
        <f>SUBSTITUTE(AmazonProductData[[#This Row],[category-old2]],"|","")</f>
        <v>Electronics</v>
      </c>
      <c r="K1339" s="1" t="s">
        <v>2709</v>
      </c>
      <c r="L1339" s="13">
        <v>12999</v>
      </c>
      <c r="M1339" s="13" t="str">
        <f>IF(AmazonProductData[[#This Row],[Actual_price]]&lt;200,"₹200",IF(AmazonProductData[[#This Row],[Actual_price]]&lt;=500,"₹200–₹500"," &gt;₹500)"))</f>
        <v xml:space="preserve"> &gt;₹500)</v>
      </c>
      <c r="N1339" s="36">
        <v>17999</v>
      </c>
      <c r="O1339" s="36" t="str">
        <f>IF(AmazonProductData[[#This Row],[Discount_percentage]]&gt;=0.5,"50% or More","Less Than 50%")</f>
        <v>Less Than 50%</v>
      </c>
      <c r="P1339" s="27">
        <v>0.28000000000000003</v>
      </c>
      <c r="Q1339" s="32" t="str">
        <f>IF(AmazonProductData[[#This Row],[Rating]]&lt;3,"Good",IF(AmazonProductData[[#This Row],[Rating]]&lt;=3.9,"Very Good","Excellent"))</f>
        <v>Excellent</v>
      </c>
      <c r="R1339" s="32">
        <f>AmazonProductData[[#This Row],[Rating]]*AmazonProductData[[#This Row],[Rating_count]]</f>
        <v>77891.799999999988</v>
      </c>
      <c r="S1339" s="17">
        <v>4.0999999999999996</v>
      </c>
      <c r="T1339" s="17">
        <f>AmazonProductData[[#This Row],[Actual_price]]*AmazonProductData[[#This Row],[Rating_count]]</f>
        <v>341945002</v>
      </c>
      <c r="U1339" s="17" t="str">
        <f>IF(AmazonProductData[[#This Row],[Rating_count]]&lt;1000,"Less than 1k Reviews","More than 1k Reviews")</f>
        <v>More than 1k Reviews</v>
      </c>
      <c r="V1339" s="20">
        <v>18998</v>
      </c>
      <c r="W1339" s="1" t="s">
        <v>3240</v>
      </c>
      <c r="X1339" s="1" t="s">
        <v>4468</v>
      </c>
      <c r="Y1339" s="1" t="s">
        <v>5662</v>
      </c>
      <c r="Z1339" s="1" t="s">
        <v>6856</v>
      </c>
      <c r="AA1339" s="1" t="s">
        <v>8050</v>
      </c>
      <c r="AB1339" s="1" t="s">
        <v>9254</v>
      </c>
      <c r="AC1339" s="2" t="s">
        <v>10537</v>
      </c>
      <c r="AD1339" s="4" t="s">
        <v>11955</v>
      </c>
    </row>
    <row r="1340" spans="1:30" hidden="1" x14ac:dyDescent="0.35">
      <c r="A1340" s="3" t="s">
        <v>434</v>
      </c>
      <c r="B1340" s="3" t="str">
        <f>PROPER(AmazonProductData[[#This Row],[P_edit_3]])</f>
        <v>Samsung Galaxy M13 (Stardust</v>
      </c>
      <c r="C1340" s="3" t="str">
        <f>SUBSTITUTE(AmazonProductData[[#This Row],[P_edit_2]],"/","")</f>
        <v>Samsung Galaxy M13 (Stardust</v>
      </c>
      <c r="D1340" s="3" t="str">
        <f>SUBSTITUTE(AmazonProductData[[#This Row],[P_edit_1]],"!!","")</f>
        <v>Samsung Galaxy M13 (Stardust</v>
      </c>
      <c r="E1340" s="3" t="str">
        <f>LEFT(AmazonProductData[[#This Row],[product_name-original]],FIND("~",SUBSTITUTE(AmazonProductData[[#This Row],[product_name-original]]," ","~",4))-1)</f>
        <v>Samsung Galaxy M13 (Stardust</v>
      </c>
      <c r="F1340" s="1" t="s">
        <v>1776</v>
      </c>
      <c r="G1340" s="1" t="str">
        <f>LEFT(AmazonProductData[[#This Row],[category-orginal]],FIND("|",AmazonProductData[[#This Row],[category-orginal]]))</f>
        <v>Electronics|</v>
      </c>
      <c r="H1340" s="1" t="str">
        <f>SUBSTITUTE(AmazonProductData[[#This Row],[category-old3]], "OfficeProducts", "Office Products")</f>
        <v>Electronics</v>
      </c>
      <c r="I1340" s="1" t="str">
        <f>SUBSTITUTE(AmazonProductData[[#This Row],[Category2]], "&amp;", " &amp; ")</f>
        <v>Electronics</v>
      </c>
      <c r="J1340" s="1" t="str">
        <f>SUBSTITUTE(AmazonProductData[[#This Row],[category-old2]],"|","")</f>
        <v>Electronics</v>
      </c>
      <c r="K1340" s="1" t="s">
        <v>2709</v>
      </c>
      <c r="L1340" s="13">
        <v>12999</v>
      </c>
      <c r="M1340" s="13" t="str">
        <f>IF(AmazonProductData[[#This Row],[Actual_price]]&lt;200,"₹200",IF(AmazonProductData[[#This Row],[Actual_price]]&lt;=500,"₹200–₹500"," &gt;₹500)"))</f>
        <v xml:space="preserve"> &gt;₹500)</v>
      </c>
      <c r="N1340" s="36">
        <v>17999</v>
      </c>
      <c r="O1340" s="36" t="str">
        <f>IF(AmazonProductData[[#This Row],[Discount_percentage]]&gt;=0.5,"50% or More","Less Than 50%")</f>
        <v>Less Than 50%</v>
      </c>
      <c r="P1340" s="27">
        <v>0.28000000000000003</v>
      </c>
      <c r="Q1340" s="32" t="str">
        <f>IF(AmazonProductData[[#This Row],[Rating]]&lt;3,"Good",IF(AmazonProductData[[#This Row],[Rating]]&lt;=3.9,"Very Good","Excellent"))</f>
        <v>Excellent</v>
      </c>
      <c r="R1340" s="32">
        <f>AmazonProductData[[#This Row],[Rating]]*AmazonProductData[[#This Row],[Rating_count]]</f>
        <v>77891.799999999988</v>
      </c>
      <c r="S1340" s="17">
        <v>4.0999999999999996</v>
      </c>
      <c r="T1340" s="17">
        <f>AmazonProductData[[#This Row],[Actual_price]]*AmazonProductData[[#This Row],[Rating_count]]</f>
        <v>341945002</v>
      </c>
      <c r="U1340" s="17" t="str">
        <f>IF(AmazonProductData[[#This Row],[Rating_count]]&lt;1000,"Less than 1k Reviews","More than 1k Reviews")</f>
        <v>More than 1k Reviews</v>
      </c>
      <c r="V1340" s="20">
        <v>18998</v>
      </c>
      <c r="W1340" s="1" t="s">
        <v>3240</v>
      </c>
      <c r="X1340" s="1" t="s">
        <v>4468</v>
      </c>
      <c r="Y1340" s="1" t="s">
        <v>5662</v>
      </c>
      <c r="Z1340" s="1" t="s">
        <v>6856</v>
      </c>
      <c r="AA1340" s="1" t="s">
        <v>8050</v>
      </c>
      <c r="AB1340" s="1" t="s">
        <v>9254</v>
      </c>
      <c r="AC1340" s="2" t="s">
        <v>10612</v>
      </c>
      <c r="AD1340" s="4" t="s">
        <v>12037</v>
      </c>
    </row>
    <row r="1341" spans="1:30" hidden="1" x14ac:dyDescent="0.35">
      <c r="A1341" s="3" t="s">
        <v>418</v>
      </c>
      <c r="B1341" s="3" t="str">
        <f>PROPER(AmazonProductData[[#This Row],[P_edit_3]])</f>
        <v>Redmi Note 11 (Space</v>
      </c>
      <c r="C1341" s="3" t="str">
        <f>SUBSTITUTE(AmazonProductData[[#This Row],[P_edit_2]],"/","")</f>
        <v>Redmi Note 11 (Space</v>
      </c>
      <c r="D1341" s="3" t="str">
        <f>SUBSTITUTE(AmazonProductData[[#This Row],[P_edit_1]],"!!","")</f>
        <v>Redmi Note 11 (Space</v>
      </c>
      <c r="E1341" s="3" t="str">
        <f>LEFT(AmazonProductData[[#This Row],[product_name-original]],FIND("~",SUBSTITUTE(AmazonProductData[[#This Row],[product_name-original]]," ","~",4))-1)</f>
        <v>Redmi Note 11 (Space</v>
      </c>
      <c r="F1341" s="1" t="s">
        <v>1760</v>
      </c>
      <c r="G1341" s="1" t="str">
        <f>LEFT(AmazonProductData[[#This Row],[category-orginal]],FIND("|",AmazonProductData[[#This Row],[category-orginal]]))</f>
        <v>Electronics|</v>
      </c>
      <c r="H1341" s="1" t="str">
        <f>SUBSTITUTE(AmazonProductData[[#This Row],[category-old3]], "OfficeProducts", "Office Products")</f>
        <v>Electronics</v>
      </c>
      <c r="I1341" s="1" t="str">
        <f>SUBSTITUTE(AmazonProductData[[#This Row],[Category2]], "&amp;", " &amp; ")</f>
        <v>Electronics</v>
      </c>
      <c r="J1341" s="1" t="str">
        <f>SUBSTITUTE(AmazonProductData[[#This Row],[category-old2]],"|","")</f>
        <v>Electronics</v>
      </c>
      <c r="K1341" s="1" t="s">
        <v>2709</v>
      </c>
      <c r="L1341" s="13">
        <v>12999</v>
      </c>
      <c r="M1341" s="13" t="str">
        <f>IF(AmazonProductData[[#This Row],[Actual_price]]&lt;200,"₹200",IF(AmazonProductData[[#This Row],[Actual_price]]&lt;=500,"₹200–₹500"," &gt;₹500)"))</f>
        <v xml:space="preserve"> &gt;₹500)</v>
      </c>
      <c r="N1341" s="36">
        <v>17999</v>
      </c>
      <c r="O1341" s="36" t="str">
        <f>IF(AmazonProductData[[#This Row],[Discount_percentage]]&gt;=0.5,"50% or More","Less Than 50%")</f>
        <v>Less Than 50%</v>
      </c>
      <c r="P1341" s="27">
        <v>0.28000000000000003</v>
      </c>
      <c r="Q1341" s="32" t="str">
        <f>IF(AmazonProductData[[#This Row],[Rating]]&lt;3,"Good",IF(AmazonProductData[[#This Row],[Rating]]&lt;=3.9,"Very Good","Excellent"))</f>
        <v>Excellent</v>
      </c>
      <c r="R1341" s="32">
        <f>AmazonProductData[[#This Row],[Rating]]*AmazonProductData[[#This Row],[Rating_count]]</f>
        <v>208165.19999999998</v>
      </c>
      <c r="S1341" s="17">
        <v>4.0999999999999996</v>
      </c>
      <c r="T1341" s="17">
        <f>AmazonProductData[[#This Row],[Actual_price]]*AmazonProductData[[#This Row],[Rating_count]]</f>
        <v>913845228</v>
      </c>
      <c r="U1341" s="17" t="str">
        <f>IF(AmazonProductData[[#This Row],[Rating_count]]&lt;1000,"Less than 1k Reviews","More than 1k Reviews")</f>
        <v>More than 1k Reviews</v>
      </c>
      <c r="V1341" s="20">
        <v>50772</v>
      </c>
      <c r="W1341" s="1" t="s">
        <v>3284</v>
      </c>
      <c r="X1341" s="1" t="s">
        <v>4501</v>
      </c>
      <c r="Y1341" s="1" t="s">
        <v>5695</v>
      </c>
      <c r="Z1341" s="1" t="s">
        <v>6889</v>
      </c>
      <c r="AA1341" s="1" t="s">
        <v>8083</v>
      </c>
      <c r="AB1341" s="1" t="s">
        <v>9289</v>
      </c>
      <c r="AC1341" s="2" t="s">
        <v>10597</v>
      </c>
      <c r="AD1341" s="4" t="s">
        <v>12019</v>
      </c>
    </row>
    <row r="1342" spans="1:30" hidden="1" x14ac:dyDescent="0.35">
      <c r="A1342" s="3" t="s">
        <v>1131</v>
      </c>
      <c r="B1342" s="3" t="str">
        <f>PROPER(AmazonProductData[[#This Row],[P_edit_3]])</f>
        <v>Sure From Aquaguard Delight</v>
      </c>
      <c r="C1342" s="3" t="str">
        <f>SUBSTITUTE(AmazonProductData[[#This Row],[P_edit_2]],"/","")</f>
        <v>Sure From Aquaguard Delight</v>
      </c>
      <c r="D1342" s="3" t="str">
        <f>SUBSTITUTE(AmazonProductData[[#This Row],[P_edit_1]],"!!","")</f>
        <v>Sure From Aquaguard Delight</v>
      </c>
      <c r="E1342" s="3" t="str">
        <f>LEFT(AmazonProductData[[#This Row],[product_name-original]],FIND("~",SUBSTITUTE(AmazonProductData[[#This Row],[product_name-original]]," ","~",4))-1)</f>
        <v>Sure From Aquaguard Delight</v>
      </c>
      <c r="F1342" s="1" t="s">
        <v>2468</v>
      </c>
      <c r="G1342" s="1" t="str">
        <f>LEFT(AmazonProductData[[#This Row],[category-orginal]],FIND("|",AmazonProductData[[#This Row],[category-orginal]]))</f>
        <v>Home&amp;Kitchen|</v>
      </c>
      <c r="H1342" s="1" t="str">
        <f>SUBSTITUTE(AmazonProductData[[#This Row],[category-old3]], "OfficeProducts", "Office Products")</f>
        <v>Home &amp; Kitchen</v>
      </c>
      <c r="I1342" s="1" t="str">
        <f>SUBSTITUTE(AmazonProductData[[#This Row],[Category2]], "&amp;", " &amp; ")</f>
        <v>Home &amp; Kitchen</v>
      </c>
      <c r="J1342" s="1" t="str">
        <f>SUBSTITUTE(AmazonProductData[[#This Row],[category-old2]],"|","")</f>
        <v>Home&amp;Kitchen</v>
      </c>
      <c r="K1342" s="1" t="s">
        <v>2870</v>
      </c>
      <c r="L1342" s="13">
        <v>9199</v>
      </c>
      <c r="M1342" s="13" t="str">
        <f>IF(AmazonProductData[[#This Row],[Actual_price]]&lt;200,"₹200",IF(AmazonProductData[[#This Row],[Actual_price]]&lt;=500,"₹200–₹500"," &gt;₹500)"))</f>
        <v xml:space="preserve"> &gt;₹500)</v>
      </c>
      <c r="N1342" s="36">
        <v>18000</v>
      </c>
      <c r="O1342" s="36" t="str">
        <f>IF(AmazonProductData[[#This Row],[Discount_percentage]]&gt;=0.5,"50% or More","Less Than 50%")</f>
        <v>Less Than 50%</v>
      </c>
      <c r="P1342" s="27">
        <v>0.49</v>
      </c>
      <c r="Q1342" s="32" t="str">
        <f>IF(AmazonProductData[[#This Row],[Rating]]&lt;3,"Good",IF(AmazonProductData[[#This Row],[Rating]]&lt;=3.9,"Very Good","Excellent"))</f>
        <v>Excellent</v>
      </c>
      <c r="R1342" s="32">
        <f>AmazonProductData[[#This Row],[Rating]]*AmazonProductData[[#This Row],[Rating_count]]</f>
        <v>64080</v>
      </c>
      <c r="S1342" s="17">
        <v>4</v>
      </c>
      <c r="T1342" s="17">
        <f>AmazonProductData[[#This Row],[Actual_price]]*AmazonProductData[[#This Row],[Rating_count]]</f>
        <v>288360000</v>
      </c>
      <c r="U1342" s="17" t="str">
        <f>IF(AmazonProductData[[#This Row],[Rating_count]]&lt;1000,"Less than 1k Reviews","More than 1k Reviews")</f>
        <v>More than 1k Reviews</v>
      </c>
      <c r="V1342" s="20">
        <v>16020</v>
      </c>
      <c r="W1342" s="1" t="s">
        <v>3974</v>
      </c>
      <c r="X1342" s="1" t="s">
        <v>5166</v>
      </c>
      <c r="Y1342" s="1" t="s">
        <v>6360</v>
      </c>
      <c r="Z1342" s="1" t="s">
        <v>7554</v>
      </c>
      <c r="AA1342" s="1" t="s">
        <v>8748</v>
      </c>
      <c r="AB1342" s="1" t="s">
        <v>9960</v>
      </c>
      <c r="AC1342" s="2" t="s">
        <v>11373</v>
      </c>
      <c r="AD1342" s="4" t="s">
        <v>12837</v>
      </c>
    </row>
    <row r="1343" spans="1:30" hidden="1" x14ac:dyDescent="0.35">
      <c r="A1343" s="3" t="s">
        <v>1233</v>
      </c>
      <c r="B1343" s="3" t="str">
        <f>PROPER(AmazonProductData[[#This Row],[P_edit_3]])</f>
        <v>Borosil Volcano 13 Fin</v>
      </c>
      <c r="C1343" s="3" t="str">
        <f>SUBSTITUTE(AmazonProductData[[#This Row],[P_edit_2]],"/","")</f>
        <v>Borosil Volcano 13 Fin</v>
      </c>
      <c r="D1343" s="3" t="str">
        <f>SUBSTITUTE(AmazonProductData[[#This Row],[P_edit_1]],"!!","")</f>
        <v>Borosil Volcano 13 Fin</v>
      </c>
      <c r="E1343" s="3" t="str">
        <f>LEFT(AmazonProductData[[#This Row],[product_name-original]],FIND("~",SUBSTITUTE(AmazonProductData[[#This Row],[product_name-original]]," ","~",4))-1)</f>
        <v>Borosil Volcano 13 Fin</v>
      </c>
      <c r="F1343" s="1" t="s">
        <v>2570</v>
      </c>
      <c r="G1343" s="1" t="str">
        <f>LEFT(AmazonProductData[[#This Row],[category-orginal]],FIND("|",AmazonProductData[[#This Row],[category-orginal]]))</f>
        <v>Home&amp;Kitchen|</v>
      </c>
      <c r="H1343" s="1" t="str">
        <f>SUBSTITUTE(AmazonProductData[[#This Row],[category-old3]], "OfficeProducts", "Office Products")</f>
        <v>Home &amp; Kitchen</v>
      </c>
      <c r="I1343" s="1" t="str">
        <f>SUBSTITUTE(AmazonProductData[[#This Row],[Category2]], "&amp;", " &amp; ")</f>
        <v>Home &amp; Kitchen</v>
      </c>
      <c r="J1343" s="1" t="str">
        <f>SUBSTITUTE(AmazonProductData[[#This Row],[category-old2]],"|","")</f>
        <v>Home&amp;Kitchen</v>
      </c>
      <c r="K1343" s="1" t="s">
        <v>2831</v>
      </c>
      <c r="L1343" s="13">
        <v>9495</v>
      </c>
      <c r="M1343" s="13" t="str">
        <f>IF(AmazonProductData[[#This Row],[Actual_price]]&lt;200,"₹200",IF(AmazonProductData[[#This Row],[Actual_price]]&lt;=500,"₹200–₹500"," &gt;₹500)"))</f>
        <v xml:space="preserve"> &gt;₹500)</v>
      </c>
      <c r="N1343" s="36">
        <v>18990</v>
      </c>
      <c r="O1343" s="36" t="str">
        <f>IF(AmazonProductData[[#This Row],[Discount_percentage]]&gt;=0.5,"50% or More","Less Than 50%")</f>
        <v>50% or More</v>
      </c>
      <c r="P1343" s="27">
        <v>0.5</v>
      </c>
      <c r="Q1343" s="32" t="str">
        <f>IF(AmazonProductData[[#This Row],[Rating]]&lt;3,"Good",IF(AmazonProductData[[#This Row],[Rating]]&lt;=3.9,"Very Good","Excellent"))</f>
        <v>Excellent</v>
      </c>
      <c r="R1343" s="32">
        <f>AmazonProductData[[#This Row],[Rating]]*AmazonProductData[[#This Row],[Rating_count]]</f>
        <v>331.8</v>
      </c>
      <c r="S1343" s="17">
        <v>4.2</v>
      </c>
      <c r="T1343" s="17">
        <f>AmazonProductData[[#This Row],[Actual_price]]*AmazonProductData[[#This Row],[Rating_count]]</f>
        <v>1500210</v>
      </c>
      <c r="U1343" s="17" t="str">
        <f>IF(AmazonProductData[[#This Row],[Rating_count]]&lt;1000,"Less than 1k Reviews","More than 1k Reviews")</f>
        <v>Less than 1k Reviews</v>
      </c>
      <c r="V1343" s="20">
        <v>79</v>
      </c>
      <c r="W1343" s="1" t="s">
        <v>4075</v>
      </c>
      <c r="X1343" s="1" t="s">
        <v>5268</v>
      </c>
      <c r="Y1343" s="1" t="s">
        <v>6462</v>
      </c>
      <c r="Z1343" s="1" t="s">
        <v>7656</v>
      </c>
      <c r="AA1343" s="1" t="s">
        <v>8850</v>
      </c>
      <c r="AB1343" s="1" t="s">
        <v>10062</v>
      </c>
      <c r="AC1343" s="2" t="s">
        <v>11475</v>
      </c>
      <c r="AD1343" s="4" t="s">
        <v>12939</v>
      </c>
    </row>
    <row r="1344" spans="1:30" x14ac:dyDescent="0.35">
      <c r="A1344" s="3" t="s">
        <v>1129</v>
      </c>
      <c r="B1344" s="3" t="str">
        <f>PROPER(AmazonProductData[[#This Row],[P_edit_3]])</f>
        <v>Personal Size Blender, Portable</v>
      </c>
      <c r="C1344" s="3" t="str">
        <f>SUBSTITUTE(AmazonProductData[[#This Row],[P_edit_2]],"/","")</f>
        <v>Personal Size Blender, Portable</v>
      </c>
      <c r="D1344" s="3" t="str">
        <f>SUBSTITUTE(AmazonProductData[[#This Row],[P_edit_1]],"!!","")</f>
        <v>Personal Size Blender, Portable</v>
      </c>
      <c r="E1344" s="3" t="str">
        <f>LEFT(AmazonProductData[[#This Row],[product_name-original]],FIND("~",SUBSTITUTE(AmazonProductData[[#This Row],[product_name-original]]," ","~",4))-1)</f>
        <v>Personal Size Blender, Portable</v>
      </c>
      <c r="F1344" s="1" t="s">
        <v>2466</v>
      </c>
      <c r="G1344" s="1" t="str">
        <f>LEFT(AmazonProductData[[#This Row],[category-orginal]],FIND("|",AmazonProductData[[#This Row],[category-orginal]]))</f>
        <v>Home&amp;Kitchen|</v>
      </c>
      <c r="H1344" s="1" t="str">
        <f>SUBSTITUTE(AmazonProductData[[#This Row],[category-old3]], "OfficeProducts", "Office Products")</f>
        <v>Home &amp; Kitchen</v>
      </c>
      <c r="I1344" s="1" t="str">
        <f>SUBSTITUTE(AmazonProductData[[#This Row],[Category2]], "&amp;", " &amp; ")</f>
        <v>Home &amp; Kitchen</v>
      </c>
      <c r="J1344" s="1" t="str">
        <f>SUBSTITUTE(AmazonProductData[[#This Row],[category-old2]],"|","")</f>
        <v>Home&amp;Kitchen</v>
      </c>
      <c r="K1344" s="1" t="s">
        <v>2837</v>
      </c>
      <c r="L1344" s="13">
        <v>669</v>
      </c>
      <c r="M1344" s="13" t="str">
        <f>IF(AmazonProductData[[#This Row],[Actual_price]]&lt;200,"₹200",IF(AmazonProductData[[#This Row],[Actual_price]]&lt;=500,"₹200–₹500"," &gt;₹500)"))</f>
        <v xml:space="preserve"> &gt;₹500)</v>
      </c>
      <c r="N1344" s="36">
        <v>1499</v>
      </c>
      <c r="O1344" s="36" t="str">
        <f>IF(AmazonProductData[[#This Row],[Discount_percentage]]&gt;=0.5,"50% or More","Less Than 50%")</f>
        <v>50% or More</v>
      </c>
      <c r="P1344" s="27">
        <v>0.55000000000000004</v>
      </c>
      <c r="Q1344" s="32" t="str">
        <f>IF(AmazonProductData[[#This Row],[Rating]]&lt;3,"Good",IF(AmazonProductData[[#This Row],[Rating]]&lt;=3.9,"Very Good","Excellent"))</f>
        <v>Good</v>
      </c>
      <c r="R1344" s="32">
        <f>AmazonProductData[[#This Row],[Rating]]*AmazonProductData[[#This Row],[Rating_count]]</f>
        <v>29.9</v>
      </c>
      <c r="S1344" s="17">
        <v>2.2999999999999998</v>
      </c>
      <c r="T1344" s="17">
        <f>AmazonProductData[[#This Row],[Actual_price]]*AmazonProductData[[#This Row],[Rating_count]]</f>
        <v>19487</v>
      </c>
      <c r="U1344" s="17" t="str">
        <f>IF(AmazonProductData[[#This Row],[Rating_count]]&lt;1000,"Less than 1k Reviews","More than 1k Reviews")</f>
        <v>Less than 1k Reviews</v>
      </c>
      <c r="V1344" s="20">
        <v>13</v>
      </c>
      <c r="W1344" s="1" t="s">
        <v>3972</v>
      </c>
      <c r="X1344" s="1" t="s">
        <v>5164</v>
      </c>
      <c r="Y1344" s="1" t="s">
        <v>6358</v>
      </c>
      <c r="Z1344" s="1" t="s">
        <v>7552</v>
      </c>
      <c r="AA1344" s="1" t="s">
        <v>8746</v>
      </c>
      <c r="AB1344" s="1" t="s">
        <v>9958</v>
      </c>
      <c r="AC1344" s="2" t="s">
        <v>11371</v>
      </c>
      <c r="AD1344" s="4" t="s">
        <v>12835</v>
      </c>
    </row>
    <row r="1345" spans="1:30" hidden="1" x14ac:dyDescent="0.35">
      <c r="A1345" s="3" t="s">
        <v>273</v>
      </c>
      <c r="B1345" s="3" t="str">
        <f>PROPER(AmazonProductData[[#This Row],[P_edit_3]])</f>
        <v>Vw 80 Cm (32</v>
      </c>
      <c r="C1345" s="3" t="str">
        <f>SUBSTITUTE(AmazonProductData[[#This Row],[P_edit_2]],"/","")</f>
        <v>VW 80 cm (32</v>
      </c>
      <c r="D1345" s="3" t="str">
        <f>SUBSTITUTE(AmazonProductData[[#This Row],[P_edit_1]],"!!","")</f>
        <v>VW 80 cm (32</v>
      </c>
      <c r="E1345" s="3" t="str">
        <f>LEFT(AmazonProductData[[#This Row],[product_name-original]],FIND("~",SUBSTITUTE(AmazonProductData[[#This Row],[product_name-original]]," ","~",4))-1)</f>
        <v>VW 80 cm (32</v>
      </c>
      <c r="F1345" s="1" t="s">
        <v>1624</v>
      </c>
      <c r="G1345" s="1" t="str">
        <f>LEFT(AmazonProductData[[#This Row],[category-orginal]],FIND("|",AmazonProductData[[#This Row],[category-orginal]]))</f>
        <v>Electronics|</v>
      </c>
      <c r="H1345" s="1" t="str">
        <f>SUBSTITUTE(AmazonProductData[[#This Row],[category-old3]], "OfficeProducts", "Office Products")</f>
        <v>Electronics</v>
      </c>
      <c r="I1345" s="1" t="str">
        <f>SUBSTITUTE(AmazonProductData[[#This Row],[Category2]], "&amp;", " &amp; ")</f>
        <v>Electronics</v>
      </c>
      <c r="J1345" s="1" t="str">
        <f>SUBSTITUTE(AmazonProductData[[#This Row],[category-old2]],"|","")</f>
        <v>Electronics</v>
      </c>
      <c r="K1345" s="1" t="s">
        <v>2691</v>
      </c>
      <c r="L1345" s="13">
        <v>8999</v>
      </c>
      <c r="M1345" s="13" t="str">
        <f>IF(AmazonProductData[[#This Row],[Actual_price]]&lt;200,"₹200",IF(AmazonProductData[[#This Row],[Actual_price]]&lt;=500,"₹200–₹500"," &gt;₹500)"))</f>
        <v xml:space="preserve"> &gt;₹500)</v>
      </c>
      <c r="N1345" s="36">
        <v>18999</v>
      </c>
      <c r="O1345" s="36" t="str">
        <f>IF(AmazonProductData[[#This Row],[Discount_percentage]]&gt;=0.5,"50% or More","Less Than 50%")</f>
        <v>50% or More</v>
      </c>
      <c r="P1345" s="27">
        <v>0.53</v>
      </c>
      <c r="Q1345" s="32" t="str">
        <f>IF(AmazonProductData[[#This Row],[Rating]]&lt;3,"Good",IF(AmazonProductData[[#This Row],[Rating]]&lt;=3.9,"Very Good","Excellent"))</f>
        <v>Excellent</v>
      </c>
      <c r="R1345" s="32">
        <f>AmazonProductData[[#This Row],[Rating]]*AmazonProductData[[#This Row],[Rating_count]]</f>
        <v>25388</v>
      </c>
      <c r="S1345" s="17">
        <v>4</v>
      </c>
      <c r="T1345" s="17">
        <f>AmazonProductData[[#This Row],[Actual_price]]*AmazonProductData[[#This Row],[Rating_count]]</f>
        <v>120586653</v>
      </c>
      <c r="U1345" s="17" t="str">
        <f>IF(AmazonProductData[[#This Row],[Rating_count]]&lt;1000,"Less than 1k Reviews","More than 1k Reviews")</f>
        <v>More than 1k Reviews</v>
      </c>
      <c r="V1345" s="20">
        <v>6347</v>
      </c>
      <c r="W1345" s="1" t="s">
        <v>3157</v>
      </c>
      <c r="X1345" s="1" t="s">
        <v>4396</v>
      </c>
      <c r="Y1345" s="1" t="s">
        <v>5590</v>
      </c>
      <c r="Z1345" s="1" t="s">
        <v>6784</v>
      </c>
      <c r="AA1345" s="1" t="s">
        <v>7978</v>
      </c>
      <c r="AB1345" s="1" t="s">
        <v>9181</v>
      </c>
      <c r="AC1345" s="2" t="s">
        <v>10449</v>
      </c>
      <c r="AD1345" s="4" t="s">
        <v>11865</v>
      </c>
    </row>
    <row r="1346" spans="1:30" hidden="1" x14ac:dyDescent="0.35">
      <c r="A1346" s="3" t="s">
        <v>376</v>
      </c>
      <c r="B1346" s="3" t="str">
        <f>PROPER(AmazonProductData[[#This Row],[P_edit_3]])</f>
        <v>Iqoo Z6 Lite 5G</v>
      </c>
      <c r="C1346" s="3" t="str">
        <f>SUBSTITUTE(AmazonProductData[[#This Row],[P_edit_2]],"/","")</f>
        <v>iQOO Z6 Lite 5G</v>
      </c>
      <c r="D1346" s="3" t="str">
        <f>SUBSTITUTE(AmazonProductData[[#This Row],[P_edit_1]],"!!","")</f>
        <v>iQOO Z6 Lite 5G</v>
      </c>
      <c r="E1346" s="3" t="str">
        <f>LEFT(AmazonProductData[[#This Row],[product_name-original]],FIND("~",SUBSTITUTE(AmazonProductData[[#This Row],[product_name-original]]," ","~",4))-1)</f>
        <v>iQOO Z6 Lite 5G</v>
      </c>
      <c r="F1346" s="1" t="s">
        <v>1722</v>
      </c>
      <c r="G1346" s="1" t="str">
        <f>LEFT(AmazonProductData[[#This Row],[category-orginal]],FIND("|",AmazonProductData[[#This Row],[category-orginal]]))</f>
        <v>Electronics|</v>
      </c>
      <c r="H1346" s="1" t="str">
        <f>SUBSTITUTE(AmazonProductData[[#This Row],[category-old3]], "OfficeProducts", "Office Products")</f>
        <v>Electronics</v>
      </c>
      <c r="I1346" s="1" t="str">
        <f>SUBSTITUTE(AmazonProductData[[#This Row],[Category2]], "&amp;", " &amp; ")</f>
        <v>Electronics</v>
      </c>
      <c r="J1346" s="1" t="str">
        <f>SUBSTITUTE(AmazonProductData[[#This Row],[category-old2]],"|","")</f>
        <v>Electronics</v>
      </c>
      <c r="K1346" s="1" t="s">
        <v>2709</v>
      </c>
      <c r="L1346" s="13">
        <v>15499</v>
      </c>
      <c r="M1346" s="13" t="str">
        <f>IF(AmazonProductData[[#This Row],[Actual_price]]&lt;200,"₹200",IF(AmazonProductData[[#This Row],[Actual_price]]&lt;=500,"₹200–₹500"," &gt;₹500)"))</f>
        <v xml:space="preserve"> &gt;₹500)</v>
      </c>
      <c r="N1346" s="36">
        <v>18999</v>
      </c>
      <c r="O1346" s="36" t="str">
        <f>IF(AmazonProductData[[#This Row],[Discount_percentage]]&gt;=0.5,"50% or More","Less Than 50%")</f>
        <v>Less Than 50%</v>
      </c>
      <c r="P1346" s="27">
        <v>0.18</v>
      </c>
      <c r="Q1346" s="32" t="str">
        <f>IF(AmazonProductData[[#This Row],[Rating]]&lt;3,"Good",IF(AmazonProductData[[#This Row],[Rating]]&lt;=3.9,"Very Good","Excellent"))</f>
        <v>Excellent</v>
      </c>
      <c r="R1346" s="32">
        <f>AmazonProductData[[#This Row],[Rating]]*AmazonProductData[[#This Row],[Rating_count]]</f>
        <v>78933.2</v>
      </c>
      <c r="S1346" s="17">
        <v>4.0999999999999996</v>
      </c>
      <c r="T1346" s="17">
        <f>AmazonProductData[[#This Row],[Actual_price]]*AmazonProductData[[#This Row],[Rating_count]]</f>
        <v>365768748</v>
      </c>
      <c r="U1346" s="17" t="str">
        <f>IF(AmazonProductData[[#This Row],[Rating_count]]&lt;1000,"Less than 1k Reviews","More than 1k Reviews")</f>
        <v>More than 1k Reviews</v>
      </c>
      <c r="V1346" s="20">
        <v>19252</v>
      </c>
      <c r="W1346" s="1" t="s">
        <v>3251</v>
      </c>
      <c r="X1346" s="1" t="s">
        <v>4474</v>
      </c>
      <c r="Y1346" s="1" t="s">
        <v>5668</v>
      </c>
      <c r="Z1346" s="1" t="s">
        <v>6862</v>
      </c>
      <c r="AA1346" s="1" t="s">
        <v>8056</v>
      </c>
      <c r="AB1346" s="1" t="s">
        <v>9261</v>
      </c>
      <c r="AC1346" s="2" t="s">
        <v>10552</v>
      </c>
      <c r="AD1346" s="4" t="s">
        <v>11970</v>
      </c>
    </row>
    <row r="1347" spans="1:30" hidden="1" x14ac:dyDescent="0.35">
      <c r="A1347" s="3" t="s">
        <v>425</v>
      </c>
      <c r="B1347" s="3" t="str">
        <f>PROPER(AmazonProductData[[#This Row],[P_edit_3]])</f>
        <v>Iqoo Z6 Lite 5G</v>
      </c>
      <c r="C1347" s="3" t="str">
        <f>SUBSTITUTE(AmazonProductData[[#This Row],[P_edit_2]],"/","")</f>
        <v>iQOO Z6 Lite 5G</v>
      </c>
      <c r="D1347" s="3" t="str">
        <f>SUBSTITUTE(AmazonProductData[[#This Row],[P_edit_1]],"!!","")</f>
        <v>iQOO Z6 Lite 5G</v>
      </c>
      <c r="E1347" s="3" t="str">
        <f>LEFT(AmazonProductData[[#This Row],[product_name-original]],FIND("~",SUBSTITUTE(AmazonProductData[[#This Row],[product_name-original]]," ","~",4))-1)</f>
        <v>iQOO Z6 Lite 5G</v>
      </c>
      <c r="F1347" s="1" t="s">
        <v>1767</v>
      </c>
      <c r="G1347" s="1" t="str">
        <f>LEFT(AmazonProductData[[#This Row],[category-orginal]],FIND("|",AmazonProductData[[#This Row],[category-orginal]]))</f>
        <v>Electronics|</v>
      </c>
      <c r="H1347" s="1" t="str">
        <f>SUBSTITUTE(AmazonProductData[[#This Row],[category-old3]], "OfficeProducts", "Office Products")</f>
        <v>Electronics</v>
      </c>
      <c r="I1347" s="1" t="str">
        <f>SUBSTITUTE(AmazonProductData[[#This Row],[Category2]], "&amp;", " &amp; ")</f>
        <v>Electronics</v>
      </c>
      <c r="J1347" s="1" t="str">
        <f>SUBSTITUTE(AmazonProductData[[#This Row],[category-old2]],"|","")</f>
        <v>Electronics</v>
      </c>
      <c r="K1347" s="1" t="s">
        <v>2709</v>
      </c>
      <c r="L1347" s="13">
        <v>15499</v>
      </c>
      <c r="M1347" s="13" t="str">
        <f>IF(AmazonProductData[[#This Row],[Actual_price]]&lt;200,"₹200",IF(AmazonProductData[[#This Row],[Actual_price]]&lt;=500,"₹200–₹500"," &gt;₹500)"))</f>
        <v xml:space="preserve"> &gt;₹500)</v>
      </c>
      <c r="N1347" s="36">
        <v>18999</v>
      </c>
      <c r="O1347" s="36" t="str">
        <f>IF(AmazonProductData[[#This Row],[Discount_percentage]]&gt;=0.5,"50% or More","Less Than 50%")</f>
        <v>Less Than 50%</v>
      </c>
      <c r="P1347" s="27">
        <v>0.18</v>
      </c>
      <c r="Q1347" s="32" t="str">
        <f>IF(AmazonProductData[[#This Row],[Rating]]&lt;3,"Good",IF(AmazonProductData[[#This Row],[Rating]]&lt;=3.9,"Very Good","Excellent"))</f>
        <v>Excellent</v>
      </c>
      <c r="R1347" s="32">
        <f>AmazonProductData[[#This Row],[Rating]]*AmazonProductData[[#This Row],[Rating_count]]</f>
        <v>78933.2</v>
      </c>
      <c r="S1347" s="17">
        <v>4.0999999999999996</v>
      </c>
      <c r="T1347" s="17">
        <f>AmazonProductData[[#This Row],[Actual_price]]*AmazonProductData[[#This Row],[Rating_count]]</f>
        <v>365768748</v>
      </c>
      <c r="U1347" s="17" t="str">
        <f>IF(AmazonProductData[[#This Row],[Rating_count]]&lt;1000,"Less than 1k Reviews","More than 1k Reviews")</f>
        <v>More than 1k Reviews</v>
      </c>
      <c r="V1347" s="20">
        <v>19252</v>
      </c>
      <c r="W1347" s="1" t="s">
        <v>3251</v>
      </c>
      <c r="X1347" s="1" t="s">
        <v>4474</v>
      </c>
      <c r="Y1347" s="1" t="s">
        <v>5668</v>
      </c>
      <c r="Z1347" s="1" t="s">
        <v>6862</v>
      </c>
      <c r="AA1347" s="1" t="s">
        <v>8056</v>
      </c>
      <c r="AB1347" s="1" t="s">
        <v>9261</v>
      </c>
      <c r="AC1347" s="2" t="s">
        <v>10603</v>
      </c>
      <c r="AD1347" s="4" t="s">
        <v>12027</v>
      </c>
    </row>
    <row r="1348" spans="1:30" hidden="1" x14ac:dyDescent="0.35">
      <c r="A1348" s="3" t="s">
        <v>483</v>
      </c>
      <c r="B1348" s="3" t="str">
        <f>PROPER(AmazonProductData[[#This Row],[P_edit_3]])</f>
        <v>Redmi Note 11 (Horizon</v>
      </c>
      <c r="C1348" s="3" t="str">
        <f>SUBSTITUTE(AmazonProductData[[#This Row],[P_edit_2]],"/","")</f>
        <v>Redmi Note 11 (Horizon</v>
      </c>
      <c r="D1348" s="3" t="str">
        <f>SUBSTITUTE(AmazonProductData[[#This Row],[P_edit_1]],"!!","")</f>
        <v>Redmi Note 11 (Horizon</v>
      </c>
      <c r="E1348" s="3" t="str">
        <f>LEFT(AmazonProductData[[#This Row],[product_name-original]],FIND("~",SUBSTITUTE(AmazonProductData[[#This Row],[product_name-original]]," ","~",4))-1)</f>
        <v>Redmi Note 11 (Horizon</v>
      </c>
      <c r="F1348" s="1" t="s">
        <v>1823</v>
      </c>
      <c r="G1348" s="1" t="str">
        <f>LEFT(AmazonProductData[[#This Row],[category-orginal]],FIND("|",AmazonProductData[[#This Row],[category-orginal]]))</f>
        <v>Electronics|</v>
      </c>
      <c r="H1348" s="1" t="str">
        <f>SUBSTITUTE(AmazonProductData[[#This Row],[category-old3]], "OfficeProducts", "Office Products")</f>
        <v>Electronics</v>
      </c>
      <c r="I1348" s="1" t="str">
        <f>SUBSTITUTE(AmazonProductData[[#This Row],[Category2]], "&amp;", " &amp; ")</f>
        <v>Electronics</v>
      </c>
      <c r="J1348" s="1" t="str">
        <f>SUBSTITUTE(AmazonProductData[[#This Row],[category-old2]],"|","")</f>
        <v>Electronics</v>
      </c>
      <c r="K1348" s="1" t="s">
        <v>2709</v>
      </c>
      <c r="L1348" s="13">
        <v>12999</v>
      </c>
      <c r="M1348" s="13" t="str">
        <f>IF(AmazonProductData[[#This Row],[Actual_price]]&lt;200,"₹200",IF(AmazonProductData[[#This Row],[Actual_price]]&lt;=500,"₹200–₹500"," &gt;₹500)"))</f>
        <v xml:space="preserve"> &gt;₹500)</v>
      </c>
      <c r="N1348" s="36">
        <v>18999</v>
      </c>
      <c r="O1348" s="36" t="str">
        <f>IF(AmazonProductData[[#This Row],[Discount_percentage]]&gt;=0.5,"50% or More","Less Than 50%")</f>
        <v>Less Than 50%</v>
      </c>
      <c r="P1348" s="27">
        <v>0.32</v>
      </c>
      <c r="Q1348" s="32" t="str">
        <f>IF(AmazonProductData[[#This Row],[Rating]]&lt;3,"Good",IF(AmazonProductData[[#This Row],[Rating]]&lt;=3.9,"Very Good","Excellent"))</f>
        <v>Excellent</v>
      </c>
      <c r="R1348" s="32">
        <f>AmazonProductData[[#This Row],[Rating]]*AmazonProductData[[#This Row],[Rating_count]]</f>
        <v>208165.19999999998</v>
      </c>
      <c r="S1348" s="17">
        <v>4.0999999999999996</v>
      </c>
      <c r="T1348" s="17">
        <f>AmazonProductData[[#This Row],[Actual_price]]*AmazonProductData[[#This Row],[Rating_count]]</f>
        <v>964617228</v>
      </c>
      <c r="U1348" s="17" t="str">
        <f>IF(AmazonProductData[[#This Row],[Rating_count]]&lt;1000,"Less than 1k Reviews","More than 1k Reviews")</f>
        <v>More than 1k Reviews</v>
      </c>
      <c r="V1348" s="20">
        <v>50772</v>
      </c>
      <c r="W1348" s="1" t="s">
        <v>3336</v>
      </c>
      <c r="X1348" s="1" t="s">
        <v>4501</v>
      </c>
      <c r="Y1348" s="1" t="s">
        <v>5695</v>
      </c>
      <c r="Z1348" s="1" t="s">
        <v>6889</v>
      </c>
      <c r="AA1348" s="1" t="s">
        <v>8083</v>
      </c>
      <c r="AB1348" s="1" t="s">
        <v>9289</v>
      </c>
      <c r="AC1348" s="2" t="s">
        <v>10662</v>
      </c>
      <c r="AD1348" s="4" t="s">
        <v>12093</v>
      </c>
    </row>
    <row r="1349" spans="1:30" hidden="1" x14ac:dyDescent="0.35">
      <c r="A1349" s="3" t="s">
        <v>489</v>
      </c>
      <c r="B1349" s="3" t="str">
        <f>PROPER(AmazonProductData[[#This Row],[P_edit_3]])</f>
        <v>Redmi Note 11 (Space</v>
      </c>
      <c r="C1349" s="3" t="str">
        <f>SUBSTITUTE(AmazonProductData[[#This Row],[P_edit_2]],"/","")</f>
        <v>Redmi Note 11 (Space</v>
      </c>
      <c r="D1349" s="3" t="str">
        <f>SUBSTITUTE(AmazonProductData[[#This Row],[P_edit_1]],"!!","")</f>
        <v>Redmi Note 11 (Space</v>
      </c>
      <c r="E1349" s="3" t="str">
        <f>LEFT(AmazonProductData[[#This Row],[product_name-original]],FIND("~",SUBSTITUTE(AmazonProductData[[#This Row],[product_name-original]]," ","~",4))-1)</f>
        <v>Redmi Note 11 (Space</v>
      </c>
      <c r="F1349" s="1" t="s">
        <v>1828</v>
      </c>
      <c r="G1349" s="1" t="str">
        <f>LEFT(AmazonProductData[[#This Row],[category-orginal]],FIND("|",AmazonProductData[[#This Row],[category-orginal]]))</f>
        <v>Electronics|</v>
      </c>
      <c r="H1349" s="1" t="str">
        <f>SUBSTITUTE(AmazonProductData[[#This Row],[category-old3]], "OfficeProducts", "Office Products")</f>
        <v>Electronics</v>
      </c>
      <c r="I1349" s="1" t="str">
        <f>SUBSTITUTE(AmazonProductData[[#This Row],[Category2]], "&amp;", " &amp; ")</f>
        <v>Electronics</v>
      </c>
      <c r="J1349" s="1" t="str">
        <f>SUBSTITUTE(AmazonProductData[[#This Row],[category-old2]],"|","")</f>
        <v>Electronics</v>
      </c>
      <c r="K1349" s="1" t="s">
        <v>2709</v>
      </c>
      <c r="L1349" s="13">
        <v>12999</v>
      </c>
      <c r="M1349" s="13" t="str">
        <f>IF(AmazonProductData[[#This Row],[Actual_price]]&lt;200,"₹200",IF(AmazonProductData[[#This Row],[Actual_price]]&lt;=500,"₹200–₹500"," &gt;₹500)"))</f>
        <v xml:space="preserve"> &gt;₹500)</v>
      </c>
      <c r="N1349" s="36">
        <v>18999</v>
      </c>
      <c r="O1349" s="36" t="str">
        <f>IF(AmazonProductData[[#This Row],[Discount_percentage]]&gt;=0.5,"50% or More","Less Than 50%")</f>
        <v>Less Than 50%</v>
      </c>
      <c r="P1349" s="27">
        <v>0.32</v>
      </c>
      <c r="Q1349" s="32" t="str">
        <f>IF(AmazonProductData[[#This Row],[Rating]]&lt;3,"Good",IF(AmazonProductData[[#This Row],[Rating]]&lt;=3.9,"Very Good","Excellent"))</f>
        <v>Excellent</v>
      </c>
      <c r="R1349" s="32">
        <f>AmazonProductData[[#This Row],[Rating]]*AmazonProductData[[#This Row],[Rating_count]]</f>
        <v>208165.19999999998</v>
      </c>
      <c r="S1349" s="17">
        <v>4.0999999999999996</v>
      </c>
      <c r="T1349" s="17">
        <f>AmazonProductData[[#This Row],[Actual_price]]*AmazonProductData[[#This Row],[Rating_count]]</f>
        <v>964617228</v>
      </c>
      <c r="U1349" s="17" t="str">
        <f>IF(AmazonProductData[[#This Row],[Rating_count]]&lt;1000,"Less than 1k Reviews","More than 1k Reviews")</f>
        <v>More than 1k Reviews</v>
      </c>
      <c r="V1349" s="20">
        <v>50772</v>
      </c>
      <c r="W1349" s="1" t="s">
        <v>3336</v>
      </c>
      <c r="X1349" s="1" t="s">
        <v>4501</v>
      </c>
      <c r="Y1349" s="1" t="s">
        <v>5695</v>
      </c>
      <c r="Z1349" s="1" t="s">
        <v>6889</v>
      </c>
      <c r="AA1349" s="1" t="s">
        <v>8083</v>
      </c>
      <c r="AB1349" s="1" t="s">
        <v>9289</v>
      </c>
      <c r="AC1349" s="2" t="s">
        <v>10597</v>
      </c>
      <c r="AD1349" s="4" t="s">
        <v>12101</v>
      </c>
    </row>
    <row r="1350" spans="1:30" hidden="1" x14ac:dyDescent="0.35">
      <c r="A1350" s="3" t="s">
        <v>531</v>
      </c>
      <c r="B1350" s="3" t="str">
        <f>PROPER(AmazonProductData[[#This Row],[P_edit_3]])</f>
        <v>Redmi Note 11 (Horizon</v>
      </c>
      <c r="C1350" s="3" t="str">
        <f>SUBSTITUTE(AmazonProductData[[#This Row],[P_edit_2]],"/","")</f>
        <v>Redmi Note 11 (Horizon</v>
      </c>
      <c r="D1350" s="3" t="str">
        <f>SUBSTITUTE(AmazonProductData[[#This Row],[P_edit_1]],"!!","")</f>
        <v>Redmi Note 11 (Horizon</v>
      </c>
      <c r="E1350" s="3" t="str">
        <f>LEFT(AmazonProductData[[#This Row],[product_name-original]],FIND("~",SUBSTITUTE(AmazonProductData[[#This Row],[product_name-original]]," ","~",4))-1)</f>
        <v>Redmi Note 11 (Horizon</v>
      </c>
      <c r="F1350" s="1" t="s">
        <v>1823</v>
      </c>
      <c r="G1350" s="1" t="str">
        <f>LEFT(AmazonProductData[[#This Row],[category-orginal]],FIND("|",AmazonProductData[[#This Row],[category-orginal]]))</f>
        <v>Electronics|</v>
      </c>
      <c r="H1350" s="1" t="str">
        <f>SUBSTITUTE(AmazonProductData[[#This Row],[category-old3]], "OfficeProducts", "Office Products")</f>
        <v>Electronics</v>
      </c>
      <c r="I1350" s="1" t="str">
        <f>SUBSTITUTE(AmazonProductData[[#This Row],[Category2]], "&amp;", " &amp; ")</f>
        <v>Electronics</v>
      </c>
      <c r="J1350" s="1" t="str">
        <f>SUBSTITUTE(AmazonProductData[[#This Row],[category-old2]],"|","")</f>
        <v>Electronics</v>
      </c>
      <c r="K1350" s="1" t="s">
        <v>2709</v>
      </c>
      <c r="L1350" s="13">
        <v>12999</v>
      </c>
      <c r="M1350" s="13" t="str">
        <f>IF(AmazonProductData[[#This Row],[Actual_price]]&lt;200,"₹200",IF(AmazonProductData[[#This Row],[Actual_price]]&lt;=500,"₹200–₹500"," &gt;₹500)"))</f>
        <v xml:space="preserve"> &gt;₹500)</v>
      </c>
      <c r="N1350" s="36">
        <v>18999</v>
      </c>
      <c r="O1350" s="36" t="str">
        <f>IF(AmazonProductData[[#This Row],[Discount_percentage]]&gt;=0.5,"50% or More","Less Than 50%")</f>
        <v>Less Than 50%</v>
      </c>
      <c r="P1350" s="27">
        <v>0.32</v>
      </c>
      <c r="Q1350" s="32" t="str">
        <f>IF(AmazonProductData[[#This Row],[Rating]]&lt;3,"Good",IF(AmazonProductData[[#This Row],[Rating]]&lt;=3.9,"Very Good","Excellent"))</f>
        <v>Excellent</v>
      </c>
      <c r="R1350" s="32">
        <f>AmazonProductData[[#This Row],[Rating]]*AmazonProductData[[#This Row],[Rating_count]]</f>
        <v>208165.19999999998</v>
      </c>
      <c r="S1350" s="17">
        <v>4.0999999999999996</v>
      </c>
      <c r="T1350" s="17">
        <f>AmazonProductData[[#This Row],[Actual_price]]*AmazonProductData[[#This Row],[Rating_count]]</f>
        <v>964617228</v>
      </c>
      <c r="U1350" s="17" t="str">
        <f>IF(AmazonProductData[[#This Row],[Rating_count]]&lt;1000,"Less than 1k Reviews","More than 1k Reviews")</f>
        <v>More than 1k Reviews</v>
      </c>
      <c r="V1350" s="20">
        <v>50772</v>
      </c>
      <c r="W1350" s="1" t="s">
        <v>3336</v>
      </c>
      <c r="X1350" s="1" t="s">
        <v>4501</v>
      </c>
      <c r="Y1350" s="1" t="s">
        <v>5695</v>
      </c>
      <c r="Z1350" s="1" t="s">
        <v>6889</v>
      </c>
      <c r="AA1350" s="1" t="s">
        <v>8083</v>
      </c>
      <c r="AB1350" s="1" t="s">
        <v>9289</v>
      </c>
      <c r="AC1350" s="2" t="s">
        <v>10662</v>
      </c>
      <c r="AD1350" s="4" t="s">
        <v>12146</v>
      </c>
    </row>
    <row r="1351" spans="1:30" hidden="1" x14ac:dyDescent="0.35">
      <c r="A1351" s="3" t="s">
        <v>829</v>
      </c>
      <c r="B1351" s="3" t="str">
        <f>PROPER(AmazonProductData[[#This Row],[P_edit_3]])</f>
        <v>Samsung 24-Inch(60.46Cm) Fhd Monitor,</v>
      </c>
      <c r="C1351" s="3" t="str">
        <f>SUBSTITUTE(AmazonProductData[[#This Row],[P_edit_2]],"/","")</f>
        <v>Samsung 24-inch(60.46cm) FHD Monitor,</v>
      </c>
      <c r="D1351" s="3" t="str">
        <f>SUBSTITUTE(AmazonProductData[[#This Row],[P_edit_1]],"!!","")</f>
        <v>Samsung 24-inch(60.46cm) FHD Monitor,</v>
      </c>
      <c r="E1351" s="3" t="str">
        <f>LEFT(AmazonProductData[[#This Row],[product_name-original]],FIND("~",SUBSTITUTE(AmazonProductData[[#This Row],[product_name-original]]," ","~",4))-1)</f>
        <v>Samsung 24-inch(60.46cm) FHD Monitor,</v>
      </c>
      <c r="F1351" s="1" t="s">
        <v>2166</v>
      </c>
      <c r="G1351" s="1" t="str">
        <f>LEFT(AmazonProductData[[#This Row],[category-orginal]],FIND("|",AmazonProductData[[#This Row],[category-orginal]]))</f>
        <v>Computers&amp;Accessories|</v>
      </c>
      <c r="H1351" s="1" t="str">
        <f>SUBSTITUTE(AmazonProductData[[#This Row],[category-old3]], "OfficeProducts", "Office Products")</f>
        <v>Computers &amp; Accessories</v>
      </c>
      <c r="I1351" s="1" t="str">
        <f>SUBSTITUTE(AmazonProductData[[#This Row],[Category2]], "&amp;", " &amp; ")</f>
        <v>Computers &amp; Accessories</v>
      </c>
      <c r="J1351" s="1" t="str">
        <f>SUBSTITUTE(AmazonProductData[[#This Row],[category-old2]],"|","")</f>
        <v>Computers&amp;Accessories</v>
      </c>
      <c r="K1351" s="1" t="s">
        <v>2768</v>
      </c>
      <c r="L1351" s="13">
        <v>10099</v>
      </c>
      <c r="M1351" s="13" t="str">
        <f>IF(AmazonProductData[[#This Row],[Actual_price]]&lt;200,"₹200",IF(AmazonProductData[[#This Row],[Actual_price]]&lt;=500,"₹200–₹500"," &gt;₹500)"))</f>
        <v xml:space="preserve"> &gt;₹500)</v>
      </c>
      <c r="N1351" s="36">
        <v>19110</v>
      </c>
      <c r="O1351" s="36" t="str">
        <f>IF(AmazonProductData[[#This Row],[Discount_percentage]]&gt;=0.5,"50% or More","Less Than 50%")</f>
        <v>Less Than 50%</v>
      </c>
      <c r="P1351" s="27">
        <v>0.47</v>
      </c>
      <c r="Q1351" s="32" t="str">
        <f>IF(AmazonProductData[[#This Row],[Rating]]&lt;3,"Good",IF(AmazonProductData[[#This Row],[Rating]]&lt;=3.9,"Very Good","Excellent"))</f>
        <v>Excellent</v>
      </c>
      <c r="R1351" s="32">
        <f>AmazonProductData[[#This Row],[Rating]]*AmazonProductData[[#This Row],[Rating_count]]</f>
        <v>11278.9</v>
      </c>
      <c r="S1351" s="17">
        <v>4.3</v>
      </c>
      <c r="T1351" s="17">
        <f>AmazonProductData[[#This Row],[Actual_price]]*AmazonProductData[[#This Row],[Rating_count]]</f>
        <v>50125530</v>
      </c>
      <c r="U1351" s="17" t="str">
        <f>IF(AmazonProductData[[#This Row],[Rating_count]]&lt;1000,"Less than 1k Reviews","More than 1k Reviews")</f>
        <v>More than 1k Reviews</v>
      </c>
      <c r="V1351" s="20">
        <v>2623</v>
      </c>
      <c r="W1351" s="1" t="s">
        <v>3674</v>
      </c>
      <c r="X1351" s="1" t="s">
        <v>4866</v>
      </c>
      <c r="Y1351" s="1" t="s">
        <v>6060</v>
      </c>
      <c r="Z1351" s="1" t="s">
        <v>7254</v>
      </c>
      <c r="AA1351" s="1" t="s">
        <v>8448</v>
      </c>
      <c r="AB1351" s="1" t="s">
        <v>9658</v>
      </c>
      <c r="AC1351" s="2" t="s">
        <v>11060</v>
      </c>
      <c r="AD1351" s="4" t="s">
        <v>12514</v>
      </c>
    </row>
    <row r="1352" spans="1:30" x14ac:dyDescent="0.35">
      <c r="A1352" s="3" t="s">
        <v>1260</v>
      </c>
      <c r="B1352" s="3" t="str">
        <f>PROPER(AmazonProductData[[#This Row],[P_edit_3]])</f>
        <v>Knyuc Mart Mini Electric</v>
      </c>
      <c r="C1352" s="3" t="str">
        <f>SUBSTITUTE(AmazonProductData[[#This Row],[P_edit_2]],"/","")</f>
        <v>KNYUC MART Mini Electric</v>
      </c>
      <c r="D1352" s="3" t="str">
        <f>SUBSTITUTE(AmazonProductData[[#This Row],[P_edit_1]],"!!","")</f>
        <v>KNYUC MART Mini Electric</v>
      </c>
      <c r="E1352" s="3" t="str">
        <f>LEFT(AmazonProductData[[#This Row],[product_name-original]],FIND("~",SUBSTITUTE(AmazonProductData[[#This Row],[product_name-original]]," ","~",4))-1)</f>
        <v>KNYUC MART Mini Electric</v>
      </c>
      <c r="F1352" s="1" t="s">
        <v>2597</v>
      </c>
      <c r="G1352" s="1" t="str">
        <f>LEFT(AmazonProductData[[#This Row],[category-orginal]],FIND("|",AmazonProductData[[#This Row],[category-orginal]]))</f>
        <v>Home&amp;Kitchen|</v>
      </c>
      <c r="H1352" s="1" t="str">
        <f>SUBSTITUTE(AmazonProductData[[#This Row],[category-old3]], "OfficeProducts", "Office Products")</f>
        <v>Home &amp; Kitchen</v>
      </c>
      <c r="I1352" s="1" t="str">
        <f>SUBSTITUTE(AmazonProductData[[#This Row],[Category2]], "&amp;", " &amp; ")</f>
        <v>Home &amp; Kitchen</v>
      </c>
      <c r="J1352" s="1" t="str">
        <f>SUBSTITUTE(AmazonProductData[[#This Row],[category-old2]],"|","")</f>
        <v>Home&amp;Kitchen</v>
      </c>
      <c r="K1352" s="1" t="s">
        <v>2832</v>
      </c>
      <c r="L1352" s="13">
        <v>778</v>
      </c>
      <c r="M1352" s="13" t="str">
        <f>IF(AmazonProductData[[#This Row],[Actual_price]]&lt;200,"₹200",IF(AmazonProductData[[#This Row],[Actual_price]]&lt;=500,"₹200–₹500"," &gt;₹500)"))</f>
        <v xml:space="preserve"> &gt;₹500)</v>
      </c>
      <c r="N1352" s="36">
        <v>999</v>
      </c>
      <c r="O1352" s="36" t="str">
        <f>IF(AmazonProductData[[#This Row],[Discount_percentage]]&gt;=0.5,"50% or More","Less Than 50%")</f>
        <v>Less Than 50%</v>
      </c>
      <c r="P1352" s="27">
        <v>0.22</v>
      </c>
      <c r="Q1352" s="32" t="str">
        <f>IF(AmazonProductData[[#This Row],[Rating]]&lt;3,"Good",IF(AmazonProductData[[#This Row],[Rating]]&lt;=3.9,"Very Good","Excellent"))</f>
        <v>Very Good</v>
      </c>
      <c r="R1352" s="32">
        <f>AmazonProductData[[#This Row],[Rating]]*AmazonProductData[[#This Row],[Rating_count]]</f>
        <v>26.4</v>
      </c>
      <c r="S1352" s="17">
        <v>3.3</v>
      </c>
      <c r="T1352" s="17">
        <f>AmazonProductData[[#This Row],[Actual_price]]*AmazonProductData[[#This Row],[Rating_count]]</f>
        <v>7992</v>
      </c>
      <c r="U1352" s="17" t="str">
        <f>IF(AmazonProductData[[#This Row],[Rating_count]]&lt;1000,"Less than 1k Reviews","More than 1k Reviews")</f>
        <v>Less than 1k Reviews</v>
      </c>
      <c r="V1352" s="20">
        <v>8</v>
      </c>
      <c r="W1352" s="1" t="s">
        <v>4102</v>
      </c>
      <c r="X1352" s="1" t="s">
        <v>5295</v>
      </c>
      <c r="Y1352" s="1" t="s">
        <v>6489</v>
      </c>
      <c r="Z1352" s="1" t="s">
        <v>7683</v>
      </c>
      <c r="AA1352" s="1" t="s">
        <v>8877</v>
      </c>
      <c r="AB1352" s="1" t="s">
        <v>10089</v>
      </c>
      <c r="AC1352" s="2" t="s">
        <v>11502</v>
      </c>
      <c r="AD1352" s="4" t="s">
        <v>12966</v>
      </c>
    </row>
    <row r="1353" spans="1:30" hidden="1" x14ac:dyDescent="0.35">
      <c r="A1353" s="3" t="s">
        <v>327</v>
      </c>
      <c r="B1353" s="3" t="str">
        <f>PROPER(AmazonProductData[[#This Row],[P_edit_3]])</f>
        <v xml:space="preserve">Kodak 80 Cm (32 Inches) </v>
      </c>
      <c r="C1353" s="3" t="str">
        <f>SUBSTITUTE(AmazonProductData[[#This Row],[P_edit_2]],"/","")</f>
        <v xml:space="preserve">Kodak 80 cm (32 inches) </v>
      </c>
      <c r="D1353" s="3" t="str">
        <f>SUBSTITUTE(AmazonProductData[[#This Row],[P_edit_1]],"!!","")</f>
        <v xml:space="preserve">Kodak 80 cm (32 inches) </v>
      </c>
      <c r="E1353" s="3" t="s">
        <v>13083</v>
      </c>
      <c r="F1353" s="1" t="s">
        <v>1676</v>
      </c>
      <c r="G1353" s="1" t="str">
        <f>LEFT(AmazonProductData[[#This Row],[category-orginal]],FIND("|",AmazonProductData[[#This Row],[category-orginal]]))</f>
        <v>Electronics|</v>
      </c>
      <c r="H1353" s="1" t="str">
        <f>SUBSTITUTE(AmazonProductData[[#This Row],[category-old3]], "OfficeProducts", "Office Products")</f>
        <v>Electronics</v>
      </c>
      <c r="I1353" s="1" t="str">
        <f>SUBSTITUTE(AmazonProductData[[#This Row],[Category2]], "&amp;", " &amp; ")</f>
        <v>Electronics</v>
      </c>
      <c r="J1353" s="1" t="str">
        <f>SUBSTITUTE(AmazonProductData[[#This Row],[category-old2]],"|","")</f>
        <v>Electronics</v>
      </c>
      <c r="K1353" s="1" t="s">
        <v>2691</v>
      </c>
      <c r="L1353" s="13">
        <v>10499</v>
      </c>
      <c r="M1353" s="13" t="str">
        <f>IF(AmazonProductData[[#This Row],[Actual_price]]&lt;200,"₹200",IF(AmazonProductData[[#This Row],[Actual_price]]&lt;=500,"₹200–₹500"," &gt;₹500)"))</f>
        <v xml:space="preserve"> &gt;₹500)</v>
      </c>
      <c r="N1353" s="36">
        <v>19499</v>
      </c>
      <c r="O1353" s="36" t="str">
        <f>IF(AmazonProductData[[#This Row],[Discount_percentage]]&gt;=0.5,"50% or More","Less Than 50%")</f>
        <v>Less Than 50%</v>
      </c>
      <c r="P1353" s="27">
        <v>0.46</v>
      </c>
      <c r="Q1353" s="32" t="str">
        <f>IF(AmazonProductData[[#This Row],[Rating]]&lt;3,"Good",IF(AmazonProductData[[#This Row],[Rating]]&lt;=3.9,"Very Good","Excellent"))</f>
        <v>Excellent</v>
      </c>
      <c r="R1353" s="32">
        <f>AmazonProductData[[#This Row],[Rating]]*AmazonProductData[[#This Row],[Rating_count]]</f>
        <v>6342</v>
      </c>
      <c r="S1353" s="17">
        <v>4.2</v>
      </c>
      <c r="T1353" s="17">
        <f>AmazonProductData[[#This Row],[Actual_price]]*AmazonProductData[[#This Row],[Rating_count]]</f>
        <v>29443490</v>
      </c>
      <c r="U1353" s="17" t="str">
        <f>IF(AmazonProductData[[#This Row],[Rating_count]]&lt;1000,"Less than 1k Reviews","More than 1k Reviews")</f>
        <v>More than 1k Reviews</v>
      </c>
      <c r="V1353" s="20">
        <v>1510</v>
      </c>
      <c r="W1353" s="1" t="s">
        <v>3208</v>
      </c>
      <c r="X1353" s="1" t="s">
        <v>4422</v>
      </c>
      <c r="Y1353" s="1" t="s">
        <v>5616</v>
      </c>
      <c r="Z1353" s="1" t="s">
        <v>6810</v>
      </c>
      <c r="AA1353" s="1" t="s">
        <v>8004</v>
      </c>
      <c r="AB1353" s="1" t="s">
        <v>9208</v>
      </c>
      <c r="AC1353" s="2" t="s">
        <v>10501</v>
      </c>
      <c r="AD1353" s="4" t="s">
        <v>11919</v>
      </c>
    </row>
    <row r="1354" spans="1:30" hidden="1" x14ac:dyDescent="0.35">
      <c r="A1354" s="3" t="s">
        <v>394</v>
      </c>
      <c r="B1354" s="3" t="str">
        <f>PROPER(AmazonProductData[[#This Row],[P_edit_3]])</f>
        <v>Samsung Galaxy M13 5G</v>
      </c>
      <c r="C1354" s="3" t="str">
        <f>SUBSTITUTE(AmazonProductData[[#This Row],[P_edit_2]],"/","")</f>
        <v>Samsung Galaxy M13 5G</v>
      </c>
      <c r="D1354" s="3" t="str">
        <f>SUBSTITUTE(AmazonProductData[[#This Row],[P_edit_1]],"!!","")</f>
        <v>Samsung Galaxy M13 5G</v>
      </c>
      <c r="E1354" s="3" t="str">
        <f>LEFT(AmazonProductData[[#This Row],[product_name-original]],FIND("~",SUBSTITUTE(AmazonProductData[[#This Row],[product_name-original]]," ","~",4))-1)</f>
        <v>Samsung Galaxy M13 5G</v>
      </c>
      <c r="F1354" s="1" t="s">
        <v>1738</v>
      </c>
      <c r="G1354" s="1" t="str">
        <f>LEFT(AmazonProductData[[#This Row],[category-orginal]],FIND("|",AmazonProductData[[#This Row],[category-orginal]]))</f>
        <v>Electronics|</v>
      </c>
      <c r="H1354" s="1" t="str">
        <f>SUBSTITUTE(AmazonProductData[[#This Row],[category-old3]], "OfficeProducts", "Office Products")</f>
        <v>Electronics</v>
      </c>
      <c r="I1354" s="1" t="str">
        <f>SUBSTITUTE(AmazonProductData[[#This Row],[Category2]], "&amp;", " &amp; ")</f>
        <v>Electronics</v>
      </c>
      <c r="J1354" s="1" t="str">
        <f>SUBSTITUTE(AmazonProductData[[#This Row],[category-old2]],"|","")</f>
        <v>Electronics</v>
      </c>
      <c r="K1354" s="1" t="s">
        <v>2709</v>
      </c>
      <c r="L1354" s="13">
        <v>13999</v>
      </c>
      <c r="M1354" s="13" t="str">
        <f>IF(AmazonProductData[[#This Row],[Actual_price]]&lt;200,"₹200",IF(AmazonProductData[[#This Row],[Actual_price]]&lt;=500,"₹200–₹500"," &gt;₹500)"))</f>
        <v xml:space="preserve"> &gt;₹500)</v>
      </c>
      <c r="N1354" s="36">
        <v>19499</v>
      </c>
      <c r="O1354" s="36" t="str">
        <f>IF(AmazonProductData[[#This Row],[Discount_percentage]]&gt;=0.5,"50% or More","Less Than 50%")</f>
        <v>Less Than 50%</v>
      </c>
      <c r="P1354" s="27">
        <v>0.28000000000000003</v>
      </c>
      <c r="Q1354" s="32" t="str">
        <f>IF(AmazonProductData[[#This Row],[Rating]]&lt;3,"Good",IF(AmazonProductData[[#This Row],[Rating]]&lt;=3.9,"Very Good","Excellent"))</f>
        <v>Excellent</v>
      </c>
      <c r="R1354" s="32">
        <f>AmazonProductData[[#This Row],[Rating]]*AmazonProductData[[#This Row],[Rating_count]]</f>
        <v>77891.799999999988</v>
      </c>
      <c r="S1354" s="17">
        <v>4.0999999999999996</v>
      </c>
      <c r="T1354" s="17">
        <f>AmazonProductData[[#This Row],[Actual_price]]*AmazonProductData[[#This Row],[Rating_count]]</f>
        <v>370442002</v>
      </c>
      <c r="U1354" s="17" t="str">
        <f>IF(AmazonProductData[[#This Row],[Rating_count]]&lt;1000,"Less than 1k Reviews","More than 1k Reviews")</f>
        <v>More than 1k Reviews</v>
      </c>
      <c r="V1354" s="20">
        <v>18998</v>
      </c>
      <c r="W1354" s="1" t="s">
        <v>3267</v>
      </c>
      <c r="X1354" s="1" t="s">
        <v>4468</v>
      </c>
      <c r="Y1354" s="1" t="s">
        <v>5662</v>
      </c>
      <c r="Z1354" s="1" t="s">
        <v>6856</v>
      </c>
      <c r="AA1354" s="1" t="s">
        <v>8050</v>
      </c>
      <c r="AB1354" s="1" t="s">
        <v>9254</v>
      </c>
      <c r="AC1354" s="2" t="s">
        <v>10573</v>
      </c>
      <c r="AD1354" s="4" t="s">
        <v>11991</v>
      </c>
    </row>
    <row r="1355" spans="1:30" hidden="1" x14ac:dyDescent="0.35">
      <c r="A1355" s="3" t="s">
        <v>416</v>
      </c>
      <c r="B1355" s="3" t="str">
        <f>PROPER(AmazonProductData[[#This Row],[P_edit_3]])</f>
        <v>Samsung Galaxy M13 5G</v>
      </c>
      <c r="C1355" s="3" t="str">
        <f>SUBSTITUTE(AmazonProductData[[#This Row],[P_edit_2]],"/","")</f>
        <v>Samsung Galaxy M13 5G</v>
      </c>
      <c r="D1355" s="3" t="str">
        <f>SUBSTITUTE(AmazonProductData[[#This Row],[P_edit_1]],"!!","")</f>
        <v>Samsung Galaxy M13 5G</v>
      </c>
      <c r="E1355" s="3" t="str">
        <f>LEFT(AmazonProductData[[#This Row],[product_name-original]],FIND("~",SUBSTITUTE(AmazonProductData[[#This Row],[product_name-original]]," ","~",4))-1)</f>
        <v>Samsung Galaxy M13 5G</v>
      </c>
      <c r="F1355" s="1" t="s">
        <v>1738</v>
      </c>
      <c r="G1355" s="1" t="str">
        <f>LEFT(AmazonProductData[[#This Row],[category-orginal]],FIND("|",AmazonProductData[[#This Row],[category-orginal]]))</f>
        <v>Electronics|</v>
      </c>
      <c r="H1355" s="1" t="str">
        <f>SUBSTITUTE(AmazonProductData[[#This Row],[category-old3]], "OfficeProducts", "Office Products")</f>
        <v>Electronics</v>
      </c>
      <c r="I1355" s="1" t="str">
        <f>SUBSTITUTE(AmazonProductData[[#This Row],[Category2]], "&amp;", " &amp; ")</f>
        <v>Electronics</v>
      </c>
      <c r="J1355" s="1" t="str">
        <f>SUBSTITUTE(AmazonProductData[[#This Row],[category-old2]],"|","")</f>
        <v>Electronics</v>
      </c>
      <c r="K1355" s="1" t="s">
        <v>2709</v>
      </c>
      <c r="L1355" s="13">
        <v>13999</v>
      </c>
      <c r="M1355" s="13" t="str">
        <f>IF(AmazonProductData[[#This Row],[Actual_price]]&lt;200,"₹200",IF(AmazonProductData[[#This Row],[Actual_price]]&lt;=500,"₹200–₹500"," &gt;₹500)"))</f>
        <v xml:space="preserve"> &gt;₹500)</v>
      </c>
      <c r="N1355" s="36">
        <v>19499</v>
      </c>
      <c r="O1355" s="36" t="str">
        <f>IF(AmazonProductData[[#This Row],[Discount_percentage]]&gt;=0.5,"50% or More","Less Than 50%")</f>
        <v>Less Than 50%</v>
      </c>
      <c r="P1355" s="27">
        <v>0.28000000000000003</v>
      </c>
      <c r="Q1355" s="32" t="str">
        <f>IF(AmazonProductData[[#This Row],[Rating]]&lt;3,"Good",IF(AmazonProductData[[#This Row],[Rating]]&lt;=3.9,"Very Good","Excellent"))</f>
        <v>Excellent</v>
      </c>
      <c r="R1355" s="32">
        <f>AmazonProductData[[#This Row],[Rating]]*AmazonProductData[[#This Row],[Rating_count]]</f>
        <v>77891.799999999988</v>
      </c>
      <c r="S1355" s="17">
        <v>4.0999999999999996</v>
      </c>
      <c r="T1355" s="17">
        <f>AmazonProductData[[#This Row],[Actual_price]]*AmazonProductData[[#This Row],[Rating_count]]</f>
        <v>370442002</v>
      </c>
      <c r="U1355" s="17" t="str">
        <f>IF(AmazonProductData[[#This Row],[Rating_count]]&lt;1000,"Less than 1k Reviews","More than 1k Reviews")</f>
        <v>More than 1k Reviews</v>
      </c>
      <c r="V1355" s="20">
        <v>18998</v>
      </c>
      <c r="W1355" s="1" t="s">
        <v>3267</v>
      </c>
      <c r="X1355" s="1" t="s">
        <v>4468</v>
      </c>
      <c r="Y1355" s="1" t="s">
        <v>5662</v>
      </c>
      <c r="Z1355" s="1" t="s">
        <v>6856</v>
      </c>
      <c r="AA1355" s="1" t="s">
        <v>8050</v>
      </c>
      <c r="AB1355" s="1" t="s">
        <v>9254</v>
      </c>
      <c r="AC1355" s="2" t="s">
        <v>10573</v>
      </c>
      <c r="AD1355" s="4" t="s">
        <v>12017</v>
      </c>
    </row>
    <row r="1356" spans="1:30" hidden="1" x14ac:dyDescent="0.35">
      <c r="A1356" s="3" t="s">
        <v>463</v>
      </c>
      <c r="B1356" s="3" t="str">
        <f>PROPER(AmazonProductData[[#This Row],[P_edit_3]])</f>
        <v>Samsung Galaxy M13 5G</v>
      </c>
      <c r="C1356" s="3" t="str">
        <f>SUBSTITUTE(AmazonProductData[[#This Row],[P_edit_2]],"/","")</f>
        <v>Samsung Galaxy M13 5G</v>
      </c>
      <c r="D1356" s="3" t="str">
        <f>SUBSTITUTE(AmazonProductData[[#This Row],[P_edit_1]],"!!","")</f>
        <v>Samsung Galaxy M13 5G</v>
      </c>
      <c r="E1356" s="1" t="str">
        <f>LEFT(AmazonProductData[[#This Row],[product_name-original]],FIND("~",SUBSTITUTE(AmazonProductData[[#This Row],[product_name-original]]," ","~",4))-1)</f>
        <v>Samsung Galaxy M13 5G</v>
      </c>
      <c r="F1356" s="1" t="s">
        <v>1738</v>
      </c>
      <c r="G1356" s="1" t="str">
        <f>LEFT(AmazonProductData[[#This Row],[category-orginal]],FIND("|",AmazonProductData[[#This Row],[category-orginal]]))</f>
        <v>Electronics|</v>
      </c>
      <c r="H1356" s="1" t="str">
        <f>SUBSTITUTE(AmazonProductData[[#This Row],[category-old3]], "OfficeProducts", "Office Products")</f>
        <v>Electronics</v>
      </c>
      <c r="I1356" s="1" t="str">
        <f>SUBSTITUTE(AmazonProductData[[#This Row],[Category2]], "&amp;", " &amp; ")</f>
        <v>Electronics</v>
      </c>
      <c r="J1356" s="1" t="str">
        <f>SUBSTITUTE(AmazonProductData[[#This Row],[category-old2]],"|","")</f>
        <v>Electronics</v>
      </c>
      <c r="K1356" s="1" t="s">
        <v>2709</v>
      </c>
      <c r="L1356" s="13">
        <v>13999</v>
      </c>
      <c r="M1356" s="13" t="str">
        <f>IF(AmazonProductData[[#This Row],[Actual_price]]&lt;200,"₹200",IF(AmazonProductData[[#This Row],[Actual_price]]&lt;=500,"₹200–₹500"," &gt;₹500)"))</f>
        <v xml:space="preserve"> &gt;₹500)</v>
      </c>
      <c r="N1356" s="36">
        <v>19499</v>
      </c>
      <c r="O1356" s="36" t="str">
        <f>IF(AmazonProductData[[#This Row],[Discount_percentage]]&gt;=0.5,"50% or More","Less Than 50%")</f>
        <v>Less Than 50%</v>
      </c>
      <c r="P1356" s="27">
        <v>0.28000000000000003</v>
      </c>
      <c r="Q1356" s="32" t="str">
        <f>IF(AmazonProductData[[#This Row],[Rating]]&lt;3,"Good",IF(AmazonProductData[[#This Row],[Rating]]&lt;=3.9,"Very Good","Excellent"))</f>
        <v>Excellent</v>
      </c>
      <c r="R1356" s="32">
        <f>AmazonProductData[[#This Row],[Rating]]*AmazonProductData[[#This Row],[Rating_count]]</f>
        <v>77891.799999999988</v>
      </c>
      <c r="S1356" s="17">
        <v>4.0999999999999996</v>
      </c>
      <c r="T1356" s="17">
        <f>AmazonProductData[[#This Row],[Actual_price]]*AmazonProductData[[#This Row],[Rating_count]]</f>
        <v>370442002</v>
      </c>
      <c r="U1356" s="17" t="str">
        <f>IF(AmazonProductData[[#This Row],[Rating_count]]&lt;1000,"Less than 1k Reviews","More than 1k Reviews")</f>
        <v>More than 1k Reviews</v>
      </c>
      <c r="V1356" s="20">
        <v>18998</v>
      </c>
      <c r="W1356" s="1" t="s">
        <v>3267</v>
      </c>
      <c r="X1356" s="1" t="s">
        <v>4468</v>
      </c>
      <c r="Y1356" s="1" t="s">
        <v>5662</v>
      </c>
      <c r="Z1356" s="1" t="s">
        <v>6856</v>
      </c>
      <c r="AA1356" s="1" t="s">
        <v>8050</v>
      </c>
      <c r="AB1356" s="1" t="s">
        <v>9254</v>
      </c>
      <c r="AC1356" s="2" t="s">
        <v>10573</v>
      </c>
      <c r="AD1356" s="4" t="s">
        <v>12073</v>
      </c>
    </row>
    <row r="1357" spans="1:30" hidden="1" x14ac:dyDescent="0.35">
      <c r="A1357" s="3" t="s">
        <v>554</v>
      </c>
      <c r="B1357" s="3" t="str">
        <f>PROPER(AmazonProductData[[#This Row],[P_edit_3]])</f>
        <v>Samsung Galaxy M13 5G</v>
      </c>
      <c r="C1357" s="3" t="str">
        <f>SUBSTITUTE(AmazonProductData[[#This Row],[P_edit_2]],"/","")</f>
        <v>Samsung Galaxy M13 5G</v>
      </c>
      <c r="D1357" s="3" t="str">
        <f>SUBSTITUTE(AmazonProductData[[#This Row],[P_edit_1]],"!!","")</f>
        <v>Samsung Galaxy M13 5G</v>
      </c>
      <c r="E1357" s="3" t="str">
        <f>LEFT(AmazonProductData[[#This Row],[product_name-original]],FIND("~",SUBSTITUTE(AmazonProductData[[#This Row],[product_name-original]]," ","~",4))-1)</f>
        <v>Samsung Galaxy M13 5G</v>
      </c>
      <c r="F1357" s="1" t="s">
        <v>1891</v>
      </c>
      <c r="G1357" s="1" t="str">
        <f>LEFT(AmazonProductData[[#This Row],[category-orginal]],FIND("|",AmazonProductData[[#This Row],[category-orginal]]))</f>
        <v>Electronics|</v>
      </c>
      <c r="H1357" s="1" t="str">
        <f>SUBSTITUTE(AmazonProductData[[#This Row],[category-old3]], "OfficeProducts", "Office Products")</f>
        <v>Electronics</v>
      </c>
      <c r="I1357" s="1" t="str">
        <f>SUBSTITUTE(AmazonProductData[[#This Row],[Category2]], "&amp;", " &amp; ")</f>
        <v>Electronics</v>
      </c>
      <c r="J1357" s="1" t="str">
        <f>SUBSTITUTE(AmazonProductData[[#This Row],[category-old2]],"|","")</f>
        <v>Electronics</v>
      </c>
      <c r="K1357" s="1" t="s">
        <v>2709</v>
      </c>
      <c r="L1357" s="13">
        <v>13999</v>
      </c>
      <c r="M1357" s="13" t="str">
        <f>IF(AmazonProductData[[#This Row],[Actual_price]]&lt;200,"₹200",IF(AmazonProductData[[#This Row],[Actual_price]]&lt;=500,"₹200–₹500"," &gt;₹500)"))</f>
        <v xml:space="preserve"> &gt;₹500)</v>
      </c>
      <c r="N1357" s="36">
        <v>19499</v>
      </c>
      <c r="O1357" s="36" t="str">
        <f>IF(AmazonProductData[[#This Row],[Discount_percentage]]&gt;=0.5,"50% or More","Less Than 50%")</f>
        <v>Less Than 50%</v>
      </c>
      <c r="P1357" s="27">
        <v>0.28000000000000003</v>
      </c>
      <c r="Q1357" s="32" t="str">
        <f>IF(AmazonProductData[[#This Row],[Rating]]&lt;3,"Good",IF(AmazonProductData[[#This Row],[Rating]]&lt;=3.9,"Very Good","Excellent"))</f>
        <v>Excellent</v>
      </c>
      <c r="R1357" s="32">
        <f>AmazonProductData[[#This Row],[Rating]]*AmazonProductData[[#This Row],[Rating_count]]</f>
        <v>77891.799999999988</v>
      </c>
      <c r="S1357" s="17">
        <v>4.0999999999999996</v>
      </c>
      <c r="T1357" s="17">
        <f>AmazonProductData[[#This Row],[Actual_price]]*AmazonProductData[[#This Row],[Rating_count]]</f>
        <v>370442002</v>
      </c>
      <c r="U1357" s="17" t="str">
        <f>IF(AmazonProductData[[#This Row],[Rating_count]]&lt;1000,"Less than 1k Reviews","More than 1k Reviews")</f>
        <v>More than 1k Reviews</v>
      </c>
      <c r="V1357" s="20">
        <v>18998</v>
      </c>
      <c r="W1357" s="1" t="s">
        <v>3267</v>
      </c>
      <c r="X1357" s="1" t="s">
        <v>4468</v>
      </c>
      <c r="Y1357" s="1" t="s">
        <v>5662</v>
      </c>
      <c r="Z1357" s="1" t="s">
        <v>6856</v>
      </c>
      <c r="AA1357" s="1" t="s">
        <v>8050</v>
      </c>
      <c r="AB1357" s="1" t="s">
        <v>9254</v>
      </c>
      <c r="AC1357" s="2" t="s">
        <v>10738</v>
      </c>
      <c r="AD1357" s="4" t="s">
        <v>12173</v>
      </c>
    </row>
    <row r="1358" spans="1:30" hidden="1" x14ac:dyDescent="0.35">
      <c r="A1358" s="3" t="s">
        <v>1094</v>
      </c>
      <c r="B1358" s="3" t="str">
        <f>PROPER(AmazonProductData[[#This Row],[P_edit_3]])</f>
        <v>Havells Ofr 13 Wave</v>
      </c>
      <c r="C1358" s="3" t="str">
        <f>SUBSTITUTE(AmazonProductData[[#This Row],[P_edit_2]],"/","")</f>
        <v>Havells OFR 13 Wave</v>
      </c>
      <c r="D1358" s="3" t="str">
        <f>SUBSTITUTE(AmazonProductData[[#This Row],[P_edit_1]],"!!","")</f>
        <v>Havells OFR 13 Wave</v>
      </c>
      <c r="E1358" s="3" t="str">
        <f>LEFT(AmazonProductData[[#This Row],[product_name-original]],FIND("~",SUBSTITUTE(AmazonProductData[[#This Row],[product_name-original]]," ","~",4))-1)</f>
        <v>Havells OFR 13 Wave</v>
      </c>
      <c r="F1358" s="1" t="s">
        <v>2431</v>
      </c>
      <c r="G1358" s="1" t="str">
        <f>LEFT(AmazonProductData[[#This Row],[category-orginal]],FIND("|",AmazonProductData[[#This Row],[category-orginal]]))</f>
        <v>Home&amp;Kitchen|</v>
      </c>
      <c r="H1358" s="1" t="str">
        <f>SUBSTITUTE(AmazonProductData[[#This Row],[category-old3]], "OfficeProducts", "Office Products")</f>
        <v>Home &amp; Kitchen</v>
      </c>
      <c r="I1358" s="1" t="str">
        <f>SUBSTITUTE(AmazonProductData[[#This Row],[Category2]], "&amp;", " &amp; ")</f>
        <v>Home &amp; Kitchen</v>
      </c>
      <c r="J1358" s="1" t="str">
        <f>SUBSTITUTE(AmazonProductData[[#This Row],[category-old2]],"|","")</f>
        <v>Home&amp;Kitchen</v>
      </c>
      <c r="K1358" s="1" t="s">
        <v>2832</v>
      </c>
      <c r="L1358" s="13">
        <v>12499</v>
      </c>
      <c r="M1358" s="13" t="str">
        <f>IF(AmazonProductData[[#This Row],[Actual_price]]&lt;200,"₹200",IF(AmazonProductData[[#This Row],[Actual_price]]&lt;=500,"₹200–₹500"," &gt;₹500)"))</f>
        <v xml:space="preserve"> &gt;₹500)</v>
      </c>
      <c r="N1358" s="36">
        <v>19825</v>
      </c>
      <c r="O1358" s="36" t="str">
        <f>IF(AmazonProductData[[#This Row],[Discount_percentage]]&gt;=0.5,"50% or More","Less Than 50%")</f>
        <v>Less Than 50%</v>
      </c>
      <c r="P1358" s="27">
        <v>0.37</v>
      </c>
      <c r="Q1358" s="32" t="str">
        <f>IF(AmazonProductData[[#This Row],[Rating]]&lt;3,"Good",IF(AmazonProductData[[#This Row],[Rating]]&lt;=3.9,"Very Good","Excellent"))</f>
        <v>Excellent</v>
      </c>
      <c r="R1358" s="32">
        <f>AmazonProductData[[#This Row],[Rating]]*AmazonProductData[[#This Row],[Rating_count]]</f>
        <v>1320.1999999999998</v>
      </c>
      <c r="S1358" s="17">
        <v>4.0999999999999996</v>
      </c>
      <c r="T1358" s="17">
        <f>AmazonProductData[[#This Row],[Actual_price]]*AmazonProductData[[#This Row],[Rating_count]]</f>
        <v>6383650</v>
      </c>
      <c r="U1358" s="17" t="str">
        <f>IF(AmazonProductData[[#This Row],[Rating_count]]&lt;1000,"Less than 1k Reviews","More than 1k Reviews")</f>
        <v>Less than 1k Reviews</v>
      </c>
      <c r="V1358" s="20">
        <v>322</v>
      </c>
      <c r="W1358" s="1" t="s">
        <v>3937</v>
      </c>
      <c r="X1358" s="1" t="s">
        <v>5129</v>
      </c>
      <c r="Y1358" s="1" t="s">
        <v>6323</v>
      </c>
      <c r="Z1358" s="1" t="s">
        <v>7517</v>
      </c>
      <c r="AA1358" s="1" t="s">
        <v>8711</v>
      </c>
      <c r="AB1358" s="1" t="s">
        <v>9923</v>
      </c>
      <c r="AC1358" s="2" t="s">
        <v>11337</v>
      </c>
      <c r="AD1358" s="4" t="s">
        <v>12800</v>
      </c>
    </row>
    <row r="1359" spans="1:30" x14ac:dyDescent="0.35">
      <c r="A1359" s="3" t="s">
        <v>1007</v>
      </c>
      <c r="B1359" s="3" t="str">
        <f>PROPER(AmazonProductData[[#This Row],[P_edit_3]])</f>
        <v>C (Device) Lint Remover</v>
      </c>
      <c r="C1359" s="3" t="str">
        <f>SUBSTITUTE(AmazonProductData[[#This Row],[P_edit_2]],"/","")</f>
        <v>C (DEVICE) Lint Remover</v>
      </c>
      <c r="D1359" s="3" t="str">
        <f>SUBSTITUTE(AmazonProductData[[#This Row],[P_edit_1]],"!!","")</f>
        <v>C (DEVICE) Lint Remover</v>
      </c>
      <c r="E1359" s="3" t="str">
        <f>LEFT(AmazonProductData[[#This Row],[product_name-original]],FIND("~",SUBSTITUTE(AmazonProductData[[#This Row],[product_name-original]]," ","~",4))-1)</f>
        <v>C (DEVICE) Lint Remover</v>
      </c>
      <c r="F1359" s="1" t="s">
        <v>2344</v>
      </c>
      <c r="G1359" s="1" t="str">
        <f>LEFT(AmazonProductData[[#This Row],[category-orginal]],FIND("|",AmazonProductData[[#This Row],[category-orginal]]))</f>
        <v>Home&amp;Kitchen|</v>
      </c>
      <c r="H1359" s="1" t="str">
        <f>SUBSTITUTE(AmazonProductData[[#This Row],[category-old3]], "OfficeProducts", "Office Products")</f>
        <v>Home &amp; Kitchen</v>
      </c>
      <c r="I1359" s="1" t="str">
        <f>SUBSTITUTE(AmazonProductData[[#This Row],[Category2]], "&amp;", " &amp; ")</f>
        <v>Home &amp; Kitchen</v>
      </c>
      <c r="J1359" s="1" t="str">
        <f>SUBSTITUTE(AmazonProductData[[#This Row],[category-old2]],"|","")</f>
        <v>Home&amp;Kitchen</v>
      </c>
      <c r="K1359" s="1" t="s">
        <v>2833</v>
      </c>
      <c r="L1359" s="13">
        <v>469</v>
      </c>
      <c r="M1359" s="13" t="str">
        <f>IF(AmazonProductData[[#This Row],[Actual_price]]&lt;200,"₹200",IF(AmazonProductData[[#This Row],[Actual_price]]&lt;=500,"₹200–₹500"," &gt;₹500)"))</f>
        <v xml:space="preserve"> &gt;₹500)</v>
      </c>
      <c r="N1359" s="36">
        <v>1599</v>
      </c>
      <c r="O1359" s="36" t="str">
        <f>IF(AmazonProductData[[#This Row],[Discount_percentage]]&gt;=0.5,"50% or More","Less Than 50%")</f>
        <v>50% or More</v>
      </c>
      <c r="P1359" s="27">
        <v>0.71</v>
      </c>
      <c r="Q1359" s="32" t="str">
        <f>IF(AmazonProductData[[#This Row],[Rating]]&lt;3,"Good",IF(AmazonProductData[[#This Row],[Rating]]&lt;=3.9,"Very Good","Excellent"))</f>
        <v>Very Good</v>
      </c>
      <c r="R1359" s="32">
        <f>AmazonProductData[[#This Row],[Rating]]*AmazonProductData[[#This Row],[Rating_count]]</f>
        <v>22.200000000000003</v>
      </c>
      <c r="S1359" s="17">
        <v>3.7</v>
      </c>
      <c r="T1359" s="17">
        <f>AmazonProductData[[#This Row],[Actual_price]]*AmazonProductData[[#This Row],[Rating_count]]</f>
        <v>9594</v>
      </c>
      <c r="U1359" s="17" t="str">
        <f>IF(AmazonProductData[[#This Row],[Rating_count]]&lt;1000,"Less than 1k Reviews","More than 1k Reviews")</f>
        <v>Less than 1k Reviews</v>
      </c>
      <c r="V1359" s="20">
        <v>6</v>
      </c>
      <c r="W1359" s="1" t="s">
        <v>3851</v>
      </c>
      <c r="X1359" s="1" t="s">
        <v>5042</v>
      </c>
      <c r="Y1359" s="1" t="s">
        <v>6236</v>
      </c>
      <c r="Z1359" s="1" t="s">
        <v>7430</v>
      </c>
      <c r="AA1359" s="1" t="s">
        <v>8624</v>
      </c>
      <c r="AB1359" s="1" t="s">
        <v>9836</v>
      </c>
      <c r="AC1359" s="2" t="s">
        <v>11250</v>
      </c>
      <c r="AD1359" s="4" t="s">
        <v>12713</v>
      </c>
    </row>
    <row r="1360" spans="1:30" hidden="1" x14ac:dyDescent="0.35">
      <c r="A1360" s="3" t="s">
        <v>1203</v>
      </c>
      <c r="B1360" s="3" t="str">
        <f>PROPER(AmazonProductData[[#This Row],[P_edit_3]])</f>
        <v>Proven¬Æ Copper + Mineral</v>
      </c>
      <c r="C1360" s="3" t="str">
        <f>SUBSTITUTE(AmazonProductData[[#This Row],[P_edit_2]],"/","")</f>
        <v>Proven¬Æ Copper + Mineral</v>
      </c>
      <c r="D1360" s="3" t="str">
        <f>SUBSTITUTE(AmazonProductData[[#This Row],[P_edit_1]],"!!","")</f>
        <v>Proven¬Æ Copper + Mineral</v>
      </c>
      <c r="E1360" s="3" t="str">
        <f>LEFT(AmazonProductData[[#This Row],[product_name-original]],FIND("~",SUBSTITUTE(AmazonProductData[[#This Row],[product_name-original]]," ","~",4))-1)</f>
        <v>Proven¬Æ Copper + Mineral</v>
      </c>
      <c r="F1360" s="1" t="s">
        <v>2540</v>
      </c>
      <c r="G1360" s="1" t="str">
        <f>LEFT(AmazonProductData[[#This Row],[category-orginal]],FIND("|",AmazonProductData[[#This Row],[category-orginal]]))</f>
        <v>Home&amp;Kitchen|</v>
      </c>
      <c r="H1360" s="1" t="str">
        <f>SUBSTITUTE(AmazonProductData[[#This Row],[category-old3]], "OfficeProducts", "Office Products")</f>
        <v>Home &amp; Kitchen</v>
      </c>
      <c r="I1360" s="1" t="str">
        <f>SUBSTITUTE(AmazonProductData[[#This Row],[Category2]], "&amp;", " &amp; ")</f>
        <v>Home &amp; Kitchen</v>
      </c>
      <c r="J1360" s="1" t="str">
        <f>SUBSTITUTE(AmazonProductData[[#This Row],[category-old2]],"|","")</f>
        <v>Home&amp;Kitchen</v>
      </c>
      <c r="K1360" s="1" t="s">
        <v>2870</v>
      </c>
      <c r="L1360" s="13">
        <v>5395</v>
      </c>
      <c r="M1360" s="13" t="str">
        <f>IF(AmazonProductData[[#This Row],[Actual_price]]&lt;200,"₹200",IF(AmazonProductData[[#This Row],[Actual_price]]&lt;=500,"₹200–₹500"," &gt;₹500)"))</f>
        <v xml:space="preserve"> &gt;₹500)</v>
      </c>
      <c r="N1360" s="36">
        <v>19990</v>
      </c>
      <c r="O1360" s="36" t="str">
        <f>IF(AmazonProductData[[#This Row],[Discount_percentage]]&gt;=0.5,"50% or More","Less Than 50%")</f>
        <v>50% or More</v>
      </c>
      <c r="P1360" s="27">
        <v>0.73</v>
      </c>
      <c r="Q1360" s="32" t="str">
        <f>IF(AmazonProductData[[#This Row],[Rating]]&lt;3,"Good",IF(AmazonProductData[[#This Row],[Rating]]&lt;=3.9,"Very Good","Excellent"))</f>
        <v>Excellent</v>
      </c>
      <c r="R1360" s="32">
        <f>AmazonProductData[[#This Row],[Rating]]*AmazonProductData[[#This Row],[Rating_count]]</f>
        <v>2354</v>
      </c>
      <c r="S1360" s="17">
        <v>4.4000000000000004</v>
      </c>
      <c r="T1360" s="17">
        <f>AmazonProductData[[#This Row],[Actual_price]]*AmazonProductData[[#This Row],[Rating_count]]</f>
        <v>10694650</v>
      </c>
      <c r="U1360" s="17" t="str">
        <f>IF(AmazonProductData[[#This Row],[Rating_count]]&lt;1000,"Less than 1k Reviews","More than 1k Reviews")</f>
        <v>Less than 1k Reviews</v>
      </c>
      <c r="V1360" s="20">
        <v>535</v>
      </c>
      <c r="W1360" s="1" t="s">
        <v>4045</v>
      </c>
      <c r="X1360" s="1" t="s">
        <v>5238</v>
      </c>
      <c r="Y1360" s="1" t="s">
        <v>6432</v>
      </c>
      <c r="Z1360" s="1" t="s">
        <v>7626</v>
      </c>
      <c r="AA1360" s="1" t="s">
        <v>8820</v>
      </c>
      <c r="AB1360" s="1" t="s">
        <v>10032</v>
      </c>
      <c r="AC1360" s="2" t="s">
        <v>11445</v>
      </c>
      <c r="AD1360" s="4" t="s">
        <v>12909</v>
      </c>
    </row>
    <row r="1361" spans="1:30" hidden="1" x14ac:dyDescent="0.35">
      <c r="A1361" s="3" t="s">
        <v>24</v>
      </c>
      <c r="B1361" s="3" t="str">
        <f>PROPER(AmazonProductData[[#This Row],[P_edit_3]])</f>
        <v>Acer 80 Cm (32 Inches) I Series</v>
      </c>
      <c r="C1361" s="3" t="str">
        <f>SUBSTITUTE(AmazonProductData[[#This Row],[P_edit_2]],"/","")</f>
        <v>Acer 80 cm (32 inches) I Series</v>
      </c>
      <c r="D1361" s="3" t="str">
        <f>SUBSTITUTE(AmazonProductData[[#This Row],[P_edit_1]],"!!","")</f>
        <v>Acer 80 cm (32 inches) I Series</v>
      </c>
      <c r="E1361" s="3" t="s">
        <v>13075</v>
      </c>
      <c r="F1361" s="1" t="s">
        <v>1375</v>
      </c>
      <c r="G1361" s="1" t="str">
        <f>LEFT(AmazonProductData[[#This Row],[category-orginal]],FIND("|",AmazonProductData[[#This Row],[category-orginal]]))</f>
        <v>Electronics|</v>
      </c>
      <c r="H1361" s="1" t="str">
        <f>SUBSTITUTE(AmazonProductData[[#This Row],[category-old3]], "OfficeProducts", "Office Products")</f>
        <v>Electronics</v>
      </c>
      <c r="I1361" s="1" t="str">
        <f>SUBSTITUTE(AmazonProductData[[#This Row],[Category2]], "&amp;", " &amp; ")</f>
        <v>Electronics</v>
      </c>
      <c r="J1361" s="1" t="str">
        <f>SUBSTITUTE(AmazonProductData[[#This Row],[category-old2]],"|","")</f>
        <v>Electronics</v>
      </c>
      <c r="K1361" s="1" t="s">
        <v>2691</v>
      </c>
      <c r="L1361" s="13">
        <v>11499</v>
      </c>
      <c r="M1361" s="13" t="str">
        <f>IF(AmazonProductData[[#This Row],[Actual_price]]&lt;200,"₹200",IF(AmazonProductData[[#This Row],[Actual_price]]&lt;=500,"₹200–₹500"," &gt;₹500)"))</f>
        <v xml:space="preserve"> &gt;₹500)</v>
      </c>
      <c r="N1361" s="36">
        <v>19990</v>
      </c>
      <c r="O1361" s="36" t="str">
        <f>IF(AmazonProductData[[#This Row],[Discount_percentage]]&gt;=0.5,"50% or More","Less Than 50%")</f>
        <v>Less Than 50%</v>
      </c>
      <c r="P1361" s="27">
        <v>0.42</v>
      </c>
      <c r="Q1361" s="32" t="str">
        <f>IF(AmazonProductData[[#This Row],[Rating]]&lt;3,"Good",IF(AmazonProductData[[#This Row],[Rating]]&lt;=3.9,"Very Good","Excellent"))</f>
        <v>Excellent</v>
      </c>
      <c r="R1361" s="32">
        <f>AmazonProductData[[#This Row],[Rating]]*AmazonProductData[[#This Row],[Rating_count]]</f>
        <v>20222.899999999998</v>
      </c>
      <c r="S1361" s="17">
        <v>4.3</v>
      </c>
      <c r="T1361" s="17">
        <f>AmazonProductData[[#This Row],[Actual_price]]*AmazonProductData[[#This Row],[Rating_count]]</f>
        <v>94012970</v>
      </c>
      <c r="U1361" s="17" t="str">
        <f>IF(AmazonProductData[[#This Row],[Rating_count]]&lt;1000,"Less than 1k Reviews","More than 1k Reviews")</f>
        <v>More than 1k Reviews</v>
      </c>
      <c r="V1361" s="20">
        <v>4703</v>
      </c>
      <c r="W1361" s="1" t="s">
        <v>2922</v>
      </c>
      <c r="X1361" s="1" t="s">
        <v>4213</v>
      </c>
      <c r="Y1361" s="1" t="s">
        <v>5407</v>
      </c>
      <c r="Z1361" s="1" t="s">
        <v>6601</v>
      </c>
      <c r="AA1361" s="1" t="s">
        <v>7795</v>
      </c>
      <c r="AB1361" s="1" t="s">
        <v>8989</v>
      </c>
      <c r="AC1361" s="2" t="s">
        <v>10204</v>
      </c>
      <c r="AD1361" s="4" t="s">
        <v>11616</v>
      </c>
    </row>
    <row r="1362" spans="1:30" hidden="1" x14ac:dyDescent="0.35">
      <c r="A1362" s="3" t="s">
        <v>334</v>
      </c>
      <c r="B1362" s="3" t="str">
        <f>PROPER(AmazonProductData[[#This Row],[P_edit_3]])</f>
        <v>Fire-Boltt Ninja Call Pro</v>
      </c>
      <c r="C1362" s="3" t="str">
        <f>SUBSTITUTE(AmazonProductData[[#This Row],[P_edit_2]],"/","")</f>
        <v>Fire-Boltt Ninja Call Pro</v>
      </c>
      <c r="D1362" s="3" t="str">
        <f>SUBSTITUTE(AmazonProductData[[#This Row],[P_edit_1]],"!!","")</f>
        <v>Fire-Boltt Ninja Call Pro</v>
      </c>
      <c r="E1362" s="3" t="str">
        <f>LEFT(AmazonProductData[[#This Row],[product_name-original]],FIND("~",SUBSTITUTE(AmazonProductData[[#This Row],[product_name-original]]," ","~",4))-1)</f>
        <v>Fire-Boltt Ninja Call Pro</v>
      </c>
      <c r="F1362" s="1" t="s">
        <v>1683</v>
      </c>
      <c r="G1362" s="1" t="str">
        <f>LEFT(AmazonProductData[[#This Row],[category-orginal]],FIND("|",AmazonProductData[[#This Row],[category-orginal]]))</f>
        <v>Electronics|</v>
      </c>
      <c r="H1362" s="1" t="str">
        <f>SUBSTITUTE(AmazonProductData[[#This Row],[category-old3]], "OfficeProducts", "Office Products")</f>
        <v>Electronics</v>
      </c>
      <c r="I1362" s="1" t="str">
        <f>SUBSTITUTE(AmazonProductData[[#This Row],[Category2]], "&amp;", " &amp; ")</f>
        <v>Electronics</v>
      </c>
      <c r="J1362" s="1" t="str">
        <f>SUBSTITUTE(AmazonProductData[[#This Row],[category-old2]],"|","")</f>
        <v>Electronics</v>
      </c>
      <c r="K1362" s="1" t="s">
        <v>2707</v>
      </c>
      <c r="L1362" s="13">
        <v>1799</v>
      </c>
      <c r="M1362" s="13" t="str">
        <f>IF(AmazonProductData[[#This Row],[Actual_price]]&lt;200,"₹200",IF(AmazonProductData[[#This Row],[Actual_price]]&lt;=500,"₹200–₹500"," &gt;₹500)"))</f>
        <v xml:space="preserve"> &gt;₹500)</v>
      </c>
      <c r="N1362" s="36">
        <v>19999</v>
      </c>
      <c r="O1362" s="36" t="str">
        <f>IF(AmazonProductData[[#This Row],[Discount_percentage]]&gt;=0.5,"50% or More","Less Than 50%")</f>
        <v>50% or More</v>
      </c>
      <c r="P1362" s="27">
        <v>0.91</v>
      </c>
      <c r="Q1362" s="32" t="str">
        <f>IF(AmazonProductData[[#This Row],[Rating]]&lt;3,"Good",IF(AmazonProductData[[#This Row],[Rating]]&lt;=3.9,"Very Good","Excellent"))</f>
        <v>Excellent</v>
      </c>
      <c r="R1362" s="32">
        <f>AmazonProductData[[#This Row],[Rating]]*AmazonProductData[[#This Row],[Rating_count]]</f>
        <v>58535.4</v>
      </c>
      <c r="S1362" s="17">
        <v>4.2</v>
      </c>
      <c r="T1362" s="17">
        <f>AmazonProductData[[#This Row],[Actual_price]]*AmazonProductData[[#This Row],[Rating_count]]</f>
        <v>278726063</v>
      </c>
      <c r="U1362" s="17" t="str">
        <f>IF(AmazonProductData[[#This Row],[Rating_count]]&lt;1000,"Less than 1k Reviews","More than 1k Reviews")</f>
        <v>More than 1k Reviews</v>
      </c>
      <c r="V1362" s="20">
        <v>13937</v>
      </c>
      <c r="W1362" s="1" t="s">
        <v>3215</v>
      </c>
      <c r="X1362" s="1" t="s">
        <v>4446</v>
      </c>
      <c r="Y1362" s="1" t="s">
        <v>5640</v>
      </c>
      <c r="Z1362" s="1" t="s">
        <v>6834</v>
      </c>
      <c r="AA1362" s="1" t="s">
        <v>8028</v>
      </c>
      <c r="AB1362" s="1" t="s">
        <v>9232</v>
      </c>
      <c r="AC1362" s="2" t="s">
        <v>10508</v>
      </c>
      <c r="AD1362" s="4" t="s">
        <v>11926</v>
      </c>
    </row>
    <row r="1363" spans="1:30" hidden="1" x14ac:dyDescent="0.35">
      <c r="A1363" s="3" t="s">
        <v>364</v>
      </c>
      <c r="B1363" s="3" t="str">
        <f>PROPER(AmazonProductData[[#This Row],[P_edit_3]])</f>
        <v>Fire-Boltt Ninja Call Pro</v>
      </c>
      <c r="C1363" s="3" t="str">
        <f>SUBSTITUTE(AmazonProductData[[#This Row],[P_edit_2]],"/","")</f>
        <v>Fire-Boltt Ninja Call Pro</v>
      </c>
      <c r="D1363" s="3" t="str">
        <f>SUBSTITUTE(AmazonProductData[[#This Row],[P_edit_1]],"!!","")</f>
        <v>Fire-Boltt Ninja Call Pro</v>
      </c>
      <c r="E1363" s="3" t="str">
        <f>LEFT(AmazonProductData[[#This Row],[product_name-original]],FIND("~",SUBSTITUTE(AmazonProductData[[#This Row],[product_name-original]]," ","~",4))-1)</f>
        <v>Fire-Boltt Ninja Call Pro</v>
      </c>
      <c r="F1363" s="1" t="s">
        <v>1683</v>
      </c>
      <c r="G1363" s="1" t="str">
        <f>LEFT(AmazonProductData[[#This Row],[category-orginal]],FIND("|",AmazonProductData[[#This Row],[category-orginal]]))</f>
        <v>Electronics|</v>
      </c>
      <c r="H1363" s="1" t="str">
        <f>SUBSTITUTE(AmazonProductData[[#This Row],[category-old3]], "OfficeProducts", "Office Products")</f>
        <v>Electronics</v>
      </c>
      <c r="I1363" s="1" t="str">
        <f>SUBSTITUTE(AmazonProductData[[#This Row],[Category2]], "&amp;", " &amp; ")</f>
        <v>Electronics</v>
      </c>
      <c r="J1363" s="1" t="str">
        <f>SUBSTITUTE(AmazonProductData[[#This Row],[category-old2]],"|","")</f>
        <v>Electronics</v>
      </c>
      <c r="K1363" s="1" t="s">
        <v>2707</v>
      </c>
      <c r="L1363" s="13">
        <v>1799</v>
      </c>
      <c r="M1363" s="13" t="str">
        <f>IF(AmazonProductData[[#This Row],[Actual_price]]&lt;200,"₹200",IF(AmazonProductData[[#This Row],[Actual_price]]&lt;=500,"₹200–₹500"," &gt;₹500)"))</f>
        <v xml:space="preserve"> &gt;₹500)</v>
      </c>
      <c r="N1363" s="36">
        <v>19999</v>
      </c>
      <c r="O1363" s="36" t="str">
        <f>IF(AmazonProductData[[#This Row],[Discount_percentage]]&gt;=0.5,"50% or More","Less Than 50%")</f>
        <v>50% or More</v>
      </c>
      <c r="P1363" s="27">
        <v>0.91</v>
      </c>
      <c r="Q1363" s="32" t="str">
        <f>IF(AmazonProductData[[#This Row],[Rating]]&lt;3,"Good",IF(AmazonProductData[[#This Row],[Rating]]&lt;=3.9,"Very Good","Excellent"))</f>
        <v>Excellent</v>
      </c>
      <c r="R1363" s="32">
        <f>AmazonProductData[[#This Row],[Rating]]*AmazonProductData[[#This Row],[Rating_count]]</f>
        <v>58535.4</v>
      </c>
      <c r="S1363" s="17">
        <v>4.2</v>
      </c>
      <c r="T1363" s="17">
        <f>AmazonProductData[[#This Row],[Actual_price]]*AmazonProductData[[#This Row],[Rating_count]]</f>
        <v>278726063</v>
      </c>
      <c r="U1363" s="17" t="str">
        <f>IF(AmazonProductData[[#This Row],[Rating_count]]&lt;1000,"Less than 1k Reviews","More than 1k Reviews")</f>
        <v>More than 1k Reviews</v>
      </c>
      <c r="V1363" s="20">
        <v>13937</v>
      </c>
      <c r="W1363" s="1" t="s">
        <v>3241</v>
      </c>
      <c r="X1363" s="1" t="s">
        <v>4446</v>
      </c>
      <c r="Y1363" s="1" t="s">
        <v>5640</v>
      </c>
      <c r="Z1363" s="1" t="s">
        <v>6834</v>
      </c>
      <c r="AA1363" s="1" t="s">
        <v>8028</v>
      </c>
      <c r="AB1363" s="1" t="s">
        <v>9232</v>
      </c>
      <c r="AC1363" s="2" t="s">
        <v>10538</v>
      </c>
      <c r="AD1363" s="4" t="s">
        <v>11956</v>
      </c>
    </row>
    <row r="1364" spans="1:30" hidden="1" x14ac:dyDescent="0.35">
      <c r="A1364" s="3" t="s">
        <v>368</v>
      </c>
      <c r="B1364" s="3" t="str">
        <f>PROPER(AmazonProductData[[#This Row],[P_edit_3]])</f>
        <v>Fire-Boltt Ninja Call Pro</v>
      </c>
      <c r="C1364" s="3" t="str">
        <f>SUBSTITUTE(AmazonProductData[[#This Row],[P_edit_2]],"/","")</f>
        <v>Fire-Boltt Ninja Call Pro</v>
      </c>
      <c r="D1364" s="3" t="str">
        <f>SUBSTITUTE(AmazonProductData[[#This Row],[P_edit_1]],"!!","")</f>
        <v>Fire-Boltt Ninja Call Pro</v>
      </c>
      <c r="E1364" s="3" t="str">
        <f>LEFT(AmazonProductData[[#This Row],[product_name-original]],FIND("~",SUBSTITUTE(AmazonProductData[[#This Row],[product_name-original]]," ","~",4))-1)</f>
        <v>Fire-Boltt Ninja Call Pro</v>
      </c>
      <c r="F1364" s="1" t="s">
        <v>1683</v>
      </c>
      <c r="G1364" s="1" t="str">
        <f>LEFT(AmazonProductData[[#This Row],[category-orginal]],FIND("|",AmazonProductData[[#This Row],[category-orginal]]))</f>
        <v>Electronics|</v>
      </c>
      <c r="H1364" s="1" t="str">
        <f>SUBSTITUTE(AmazonProductData[[#This Row],[category-old3]], "OfficeProducts", "Office Products")</f>
        <v>Electronics</v>
      </c>
      <c r="I1364" s="1" t="str">
        <f>SUBSTITUTE(AmazonProductData[[#This Row],[Category2]], "&amp;", " &amp; ")</f>
        <v>Electronics</v>
      </c>
      <c r="J1364" s="1" t="str">
        <f>SUBSTITUTE(AmazonProductData[[#This Row],[category-old2]],"|","")</f>
        <v>Electronics</v>
      </c>
      <c r="K1364" s="1" t="s">
        <v>2707</v>
      </c>
      <c r="L1364" s="13">
        <v>1799</v>
      </c>
      <c r="M1364" s="13" t="str">
        <f>IF(AmazonProductData[[#This Row],[Actual_price]]&lt;200,"₹200",IF(AmazonProductData[[#This Row],[Actual_price]]&lt;=500,"₹200–₹500"," &gt;₹500)"))</f>
        <v xml:space="preserve"> &gt;₹500)</v>
      </c>
      <c r="N1364" s="36">
        <v>19999</v>
      </c>
      <c r="O1364" s="36" t="str">
        <f>IF(AmazonProductData[[#This Row],[Discount_percentage]]&gt;=0.5,"50% or More","Less Than 50%")</f>
        <v>50% or More</v>
      </c>
      <c r="P1364" s="27">
        <v>0.91</v>
      </c>
      <c r="Q1364" s="32" t="str">
        <f>IF(AmazonProductData[[#This Row],[Rating]]&lt;3,"Good",IF(AmazonProductData[[#This Row],[Rating]]&lt;=3.9,"Very Good","Excellent"))</f>
        <v>Excellent</v>
      </c>
      <c r="R1364" s="32">
        <f>AmazonProductData[[#This Row],[Rating]]*AmazonProductData[[#This Row],[Rating_count]]</f>
        <v>58535.4</v>
      </c>
      <c r="S1364" s="17">
        <v>4.2</v>
      </c>
      <c r="T1364" s="17">
        <f>AmazonProductData[[#This Row],[Actual_price]]*AmazonProductData[[#This Row],[Rating_count]]</f>
        <v>278726063</v>
      </c>
      <c r="U1364" s="17" t="str">
        <f>IF(AmazonProductData[[#This Row],[Rating_count]]&lt;1000,"Less than 1k Reviews","More than 1k Reviews")</f>
        <v>More than 1k Reviews</v>
      </c>
      <c r="V1364" s="20">
        <v>13937</v>
      </c>
      <c r="W1364" s="1" t="s">
        <v>3241</v>
      </c>
      <c r="X1364" s="1" t="s">
        <v>4446</v>
      </c>
      <c r="Y1364" s="1" t="s">
        <v>5640</v>
      </c>
      <c r="Z1364" s="1" t="s">
        <v>6834</v>
      </c>
      <c r="AA1364" s="1" t="s">
        <v>8028</v>
      </c>
      <c r="AB1364" s="1" t="s">
        <v>9232</v>
      </c>
      <c r="AC1364" s="2" t="s">
        <v>10542</v>
      </c>
      <c r="AD1364" s="4" t="s">
        <v>11960</v>
      </c>
    </row>
    <row r="1365" spans="1:30" hidden="1" x14ac:dyDescent="0.35">
      <c r="A1365" s="3" t="s">
        <v>371</v>
      </c>
      <c r="B1365" s="3" t="str">
        <f>PROPER(AmazonProductData[[#This Row],[P_edit_3]])</f>
        <v>Fire-Boltt Ninja Call Pro</v>
      </c>
      <c r="C1365" s="3" t="str">
        <f>SUBSTITUTE(AmazonProductData[[#This Row],[P_edit_2]],"/","")</f>
        <v>Fire-Boltt Ninja Call Pro</v>
      </c>
      <c r="D1365" s="3" t="str">
        <f>SUBSTITUTE(AmazonProductData[[#This Row],[P_edit_1]],"!!","")</f>
        <v>Fire-Boltt Ninja Call Pro</v>
      </c>
      <c r="E1365" s="3" t="str">
        <f>LEFT(AmazonProductData[[#This Row],[product_name-original]],FIND("~",SUBSTITUTE(AmazonProductData[[#This Row],[product_name-original]]," ","~",4))-1)</f>
        <v>Fire-Boltt Ninja Call Pro</v>
      </c>
      <c r="F1365" s="1" t="s">
        <v>1683</v>
      </c>
      <c r="G1365" s="1" t="str">
        <f>LEFT(AmazonProductData[[#This Row],[category-orginal]],FIND("|",AmazonProductData[[#This Row],[category-orginal]]))</f>
        <v>Electronics|</v>
      </c>
      <c r="H1365" s="1" t="str">
        <f>SUBSTITUTE(AmazonProductData[[#This Row],[category-old3]], "OfficeProducts", "Office Products")</f>
        <v>Electronics</v>
      </c>
      <c r="I1365" s="1" t="str">
        <f>SUBSTITUTE(AmazonProductData[[#This Row],[Category2]], "&amp;", " &amp; ")</f>
        <v>Electronics</v>
      </c>
      <c r="J1365" s="1" t="str">
        <f>SUBSTITUTE(AmazonProductData[[#This Row],[category-old2]],"|","")</f>
        <v>Electronics</v>
      </c>
      <c r="K1365" s="1" t="s">
        <v>2707</v>
      </c>
      <c r="L1365" s="13">
        <v>1799</v>
      </c>
      <c r="M1365" s="13" t="str">
        <f>IF(AmazonProductData[[#This Row],[Actual_price]]&lt;200,"₹200",IF(AmazonProductData[[#This Row],[Actual_price]]&lt;=500,"₹200–₹500"," &gt;₹500)"))</f>
        <v xml:space="preserve"> &gt;₹500)</v>
      </c>
      <c r="N1365" s="36">
        <v>19999</v>
      </c>
      <c r="O1365" s="36" t="str">
        <f>IF(AmazonProductData[[#This Row],[Discount_percentage]]&gt;=0.5,"50% or More","Less Than 50%")</f>
        <v>50% or More</v>
      </c>
      <c r="P1365" s="27">
        <v>0.91</v>
      </c>
      <c r="Q1365" s="32" t="str">
        <f>IF(AmazonProductData[[#This Row],[Rating]]&lt;3,"Good",IF(AmazonProductData[[#This Row],[Rating]]&lt;=3.9,"Very Good","Excellent"))</f>
        <v>Excellent</v>
      </c>
      <c r="R1365" s="32">
        <f>AmazonProductData[[#This Row],[Rating]]*AmazonProductData[[#This Row],[Rating_count]]</f>
        <v>58535.4</v>
      </c>
      <c r="S1365" s="17">
        <v>4.2</v>
      </c>
      <c r="T1365" s="17">
        <f>AmazonProductData[[#This Row],[Actual_price]]*AmazonProductData[[#This Row],[Rating_count]]</f>
        <v>278726063</v>
      </c>
      <c r="U1365" s="17" t="str">
        <f>IF(AmazonProductData[[#This Row],[Rating_count]]&lt;1000,"Less than 1k Reviews","More than 1k Reviews")</f>
        <v>More than 1k Reviews</v>
      </c>
      <c r="V1365" s="20">
        <v>13937</v>
      </c>
      <c r="W1365" s="1" t="s">
        <v>3247</v>
      </c>
      <c r="X1365" s="1" t="s">
        <v>4446</v>
      </c>
      <c r="Y1365" s="1" t="s">
        <v>5640</v>
      </c>
      <c r="Z1365" s="1" t="s">
        <v>6834</v>
      </c>
      <c r="AA1365" s="1" t="s">
        <v>8028</v>
      </c>
      <c r="AB1365" s="1" t="s">
        <v>9232</v>
      </c>
      <c r="AC1365" s="2" t="s">
        <v>10546</v>
      </c>
      <c r="AD1365" s="4" t="s">
        <v>11964</v>
      </c>
    </row>
    <row r="1366" spans="1:30" hidden="1" x14ac:dyDescent="0.35">
      <c r="A1366" s="3" t="s">
        <v>377</v>
      </c>
      <c r="B1366" s="3" t="str">
        <f>PROPER(AmazonProductData[[#This Row],[P_edit_3]])</f>
        <v>Fire-Boltt Ninja Call Pro</v>
      </c>
      <c r="C1366" s="3" t="str">
        <f>SUBSTITUTE(AmazonProductData[[#This Row],[P_edit_2]],"/","")</f>
        <v>Fire-Boltt Ninja Call Pro</v>
      </c>
      <c r="D1366" s="3" t="str">
        <f>SUBSTITUTE(AmazonProductData[[#This Row],[P_edit_1]],"!!","")</f>
        <v>Fire-Boltt Ninja Call Pro</v>
      </c>
      <c r="E1366" s="3" t="str">
        <f>LEFT(AmazonProductData[[#This Row],[product_name-original]],FIND("~",SUBSTITUTE(AmazonProductData[[#This Row],[product_name-original]]," ","~",4))-1)</f>
        <v>Fire-Boltt Ninja Call Pro</v>
      </c>
      <c r="F1366" s="1" t="s">
        <v>1683</v>
      </c>
      <c r="G1366" s="1" t="str">
        <f>LEFT(AmazonProductData[[#This Row],[category-orginal]],FIND("|",AmazonProductData[[#This Row],[category-orginal]]))</f>
        <v>Electronics|</v>
      </c>
      <c r="H1366" s="1" t="str">
        <f>SUBSTITUTE(AmazonProductData[[#This Row],[category-old3]], "OfficeProducts", "Office Products")</f>
        <v>Electronics</v>
      </c>
      <c r="I1366" s="1" t="str">
        <f>SUBSTITUTE(AmazonProductData[[#This Row],[Category2]], "&amp;", " &amp; ")</f>
        <v>Electronics</v>
      </c>
      <c r="J1366" s="1" t="str">
        <f>SUBSTITUTE(AmazonProductData[[#This Row],[category-old2]],"|","")</f>
        <v>Electronics</v>
      </c>
      <c r="K1366" s="1" t="s">
        <v>2707</v>
      </c>
      <c r="L1366" s="13">
        <v>1799</v>
      </c>
      <c r="M1366" s="13" t="str">
        <f>IF(AmazonProductData[[#This Row],[Actual_price]]&lt;200,"₹200",IF(AmazonProductData[[#This Row],[Actual_price]]&lt;=500,"₹200–₹500"," &gt;₹500)"))</f>
        <v xml:space="preserve"> &gt;₹500)</v>
      </c>
      <c r="N1366" s="36">
        <v>19999</v>
      </c>
      <c r="O1366" s="36" t="str">
        <f>IF(AmazonProductData[[#This Row],[Discount_percentage]]&gt;=0.5,"50% or More","Less Than 50%")</f>
        <v>50% or More</v>
      </c>
      <c r="P1366" s="27">
        <v>0.91</v>
      </c>
      <c r="Q1366" s="32" t="str">
        <f>IF(AmazonProductData[[#This Row],[Rating]]&lt;3,"Good",IF(AmazonProductData[[#This Row],[Rating]]&lt;=3.9,"Very Good","Excellent"))</f>
        <v>Excellent</v>
      </c>
      <c r="R1366" s="32">
        <f>AmazonProductData[[#This Row],[Rating]]*AmazonProductData[[#This Row],[Rating_count]]</f>
        <v>58535.4</v>
      </c>
      <c r="S1366" s="17">
        <v>4.2</v>
      </c>
      <c r="T1366" s="17">
        <f>AmazonProductData[[#This Row],[Actual_price]]*AmazonProductData[[#This Row],[Rating_count]]</f>
        <v>278726063</v>
      </c>
      <c r="U1366" s="17" t="str">
        <f>IF(AmazonProductData[[#This Row],[Rating_count]]&lt;1000,"Less than 1k Reviews","More than 1k Reviews")</f>
        <v>More than 1k Reviews</v>
      </c>
      <c r="V1366" s="20">
        <v>13937</v>
      </c>
      <c r="W1366" s="1" t="s">
        <v>3215</v>
      </c>
      <c r="X1366" s="1" t="s">
        <v>4446</v>
      </c>
      <c r="Y1366" s="1" t="s">
        <v>5640</v>
      </c>
      <c r="Z1366" s="1" t="s">
        <v>6834</v>
      </c>
      <c r="AA1366" s="1" t="s">
        <v>8028</v>
      </c>
      <c r="AB1366" s="1" t="s">
        <v>9232</v>
      </c>
      <c r="AC1366" s="2" t="s">
        <v>10554</v>
      </c>
      <c r="AD1366" s="4" t="s">
        <v>11972</v>
      </c>
    </row>
    <row r="1367" spans="1:30" hidden="1" x14ac:dyDescent="0.35">
      <c r="A1367" s="3" t="s">
        <v>396</v>
      </c>
      <c r="B1367" s="3" t="str">
        <f>PROPER(AmazonProductData[[#This Row],[P_edit_3]])</f>
        <v>Iqoo Z6 44W By</v>
      </c>
      <c r="C1367" s="3" t="str">
        <f>SUBSTITUTE(AmazonProductData[[#This Row],[P_edit_2]],"/","")</f>
        <v>iQOO Z6 44W by</v>
      </c>
      <c r="D1367" s="3" t="str">
        <f>SUBSTITUTE(AmazonProductData[[#This Row],[P_edit_1]],"!!","")</f>
        <v>iQOO Z6 44W by</v>
      </c>
      <c r="E1367" s="3" t="str">
        <f>LEFT(AmazonProductData[[#This Row],[product_name-original]],FIND("~",SUBSTITUTE(AmazonProductData[[#This Row],[product_name-original]]," ","~",4))-1)</f>
        <v>iQOO Z6 44W by</v>
      </c>
      <c r="F1367" s="1" t="s">
        <v>1740</v>
      </c>
      <c r="G1367" s="1" t="str">
        <f>LEFT(AmazonProductData[[#This Row],[category-orginal]],FIND("|",AmazonProductData[[#This Row],[category-orginal]]))</f>
        <v>Electronics|</v>
      </c>
      <c r="H1367" s="1" t="str">
        <f>SUBSTITUTE(AmazonProductData[[#This Row],[category-old3]], "OfficeProducts", "Office Products")</f>
        <v>Electronics</v>
      </c>
      <c r="I1367" s="1" t="str">
        <f>SUBSTITUTE(AmazonProductData[[#This Row],[Category2]], "&amp;", " &amp; ")</f>
        <v>Electronics</v>
      </c>
      <c r="J1367" s="1" t="str">
        <f>SUBSTITUTE(AmazonProductData[[#This Row],[category-old2]],"|","")</f>
        <v>Electronics</v>
      </c>
      <c r="K1367" s="1" t="s">
        <v>2709</v>
      </c>
      <c r="L1367" s="13">
        <v>13999</v>
      </c>
      <c r="M1367" s="13" t="str">
        <f>IF(AmazonProductData[[#This Row],[Actual_price]]&lt;200,"₹200",IF(AmazonProductData[[#This Row],[Actual_price]]&lt;=500,"₹200–₹500"," &gt;₹500)"))</f>
        <v xml:space="preserve"> &gt;₹500)</v>
      </c>
      <c r="N1367" s="36">
        <v>19999</v>
      </c>
      <c r="O1367" s="36" t="str">
        <f>IF(AmazonProductData[[#This Row],[Discount_percentage]]&gt;=0.5,"50% or More","Less Than 50%")</f>
        <v>Less Than 50%</v>
      </c>
      <c r="P1367" s="27">
        <v>0.3</v>
      </c>
      <c r="Q1367" s="32" t="str">
        <f>IF(AmazonProductData[[#This Row],[Rating]]&lt;3,"Good",IF(AmazonProductData[[#This Row],[Rating]]&lt;=3.9,"Very Good","Excellent"))</f>
        <v>Excellent</v>
      </c>
      <c r="R1367" s="32">
        <f>AmazonProductData[[#This Row],[Rating]]*AmazonProductData[[#This Row],[Rating_count]]</f>
        <v>78933.2</v>
      </c>
      <c r="S1367" s="17">
        <v>4.0999999999999996</v>
      </c>
      <c r="T1367" s="17">
        <f>AmazonProductData[[#This Row],[Actual_price]]*AmazonProductData[[#This Row],[Rating_count]]</f>
        <v>385020748</v>
      </c>
      <c r="U1367" s="17" t="str">
        <f>IF(AmazonProductData[[#This Row],[Rating_count]]&lt;1000,"Less than 1k Reviews","More than 1k Reviews")</f>
        <v>More than 1k Reviews</v>
      </c>
      <c r="V1367" s="20">
        <v>19252</v>
      </c>
      <c r="W1367" s="1" t="s">
        <v>3269</v>
      </c>
      <c r="X1367" s="1" t="s">
        <v>4474</v>
      </c>
      <c r="Y1367" s="1" t="s">
        <v>5668</v>
      </c>
      <c r="Z1367" s="1" t="s">
        <v>6862</v>
      </c>
      <c r="AA1367" s="1" t="s">
        <v>8056</v>
      </c>
      <c r="AB1367" s="1" t="s">
        <v>9261</v>
      </c>
      <c r="AC1367" s="2" t="s">
        <v>10575</v>
      </c>
      <c r="AD1367" s="4" t="s">
        <v>11993</v>
      </c>
    </row>
    <row r="1368" spans="1:30" hidden="1" x14ac:dyDescent="0.35">
      <c r="A1368" s="3" t="s">
        <v>432</v>
      </c>
      <c r="B1368" s="3" t="str">
        <f>PROPER(AmazonProductData[[#This Row],[P_edit_3]])</f>
        <v>Iqoo Z6 44W By</v>
      </c>
      <c r="C1368" s="3" t="str">
        <f>SUBSTITUTE(AmazonProductData[[#This Row],[P_edit_2]],"/","")</f>
        <v>iQOO Z6 44W by</v>
      </c>
      <c r="D1368" s="3" t="str">
        <f>SUBSTITUTE(AmazonProductData[[#This Row],[P_edit_1]],"!!","")</f>
        <v>iQOO Z6 44W by</v>
      </c>
      <c r="E1368" s="3" t="str">
        <f>LEFT(AmazonProductData[[#This Row],[product_name-original]],FIND("~",SUBSTITUTE(AmazonProductData[[#This Row],[product_name-original]]," ","~",4))-1)</f>
        <v>iQOO Z6 44W by</v>
      </c>
      <c r="F1368" s="1" t="s">
        <v>1774</v>
      </c>
      <c r="G1368" s="1" t="str">
        <f>LEFT(AmazonProductData[[#This Row],[category-orginal]],FIND("|",AmazonProductData[[#This Row],[category-orginal]]))</f>
        <v>Electronics|</v>
      </c>
      <c r="H1368" s="1" t="str">
        <f>SUBSTITUTE(AmazonProductData[[#This Row],[category-old3]], "OfficeProducts", "Office Products")</f>
        <v>Electronics</v>
      </c>
      <c r="I1368" s="1" t="str">
        <f>SUBSTITUTE(AmazonProductData[[#This Row],[Category2]], "&amp;", " &amp; ")</f>
        <v>Electronics</v>
      </c>
      <c r="J1368" s="1" t="str">
        <f>SUBSTITUTE(AmazonProductData[[#This Row],[category-old2]],"|","")</f>
        <v>Electronics</v>
      </c>
      <c r="K1368" s="1" t="s">
        <v>2709</v>
      </c>
      <c r="L1368" s="13">
        <v>13999</v>
      </c>
      <c r="M1368" s="13" t="str">
        <f>IF(AmazonProductData[[#This Row],[Actual_price]]&lt;200,"₹200",IF(AmazonProductData[[#This Row],[Actual_price]]&lt;=500,"₹200–₹500"," &gt;₹500)"))</f>
        <v xml:space="preserve"> &gt;₹500)</v>
      </c>
      <c r="N1368" s="36">
        <v>19999</v>
      </c>
      <c r="O1368" s="36" t="str">
        <f>IF(AmazonProductData[[#This Row],[Discount_percentage]]&gt;=0.5,"50% or More","Less Than 50%")</f>
        <v>Less Than 50%</v>
      </c>
      <c r="P1368" s="27">
        <v>0.3</v>
      </c>
      <c r="Q1368" s="32" t="str">
        <f>IF(AmazonProductData[[#This Row],[Rating]]&lt;3,"Good",IF(AmazonProductData[[#This Row],[Rating]]&lt;=3.9,"Very Good","Excellent"))</f>
        <v>Excellent</v>
      </c>
      <c r="R1368" s="32">
        <f>AmazonProductData[[#This Row],[Rating]]*AmazonProductData[[#This Row],[Rating_count]]</f>
        <v>78933.2</v>
      </c>
      <c r="S1368" s="17">
        <v>4.0999999999999996</v>
      </c>
      <c r="T1368" s="17">
        <f>AmazonProductData[[#This Row],[Actual_price]]*AmazonProductData[[#This Row],[Rating_count]]</f>
        <v>385020748</v>
      </c>
      <c r="U1368" s="17" t="str">
        <f>IF(AmazonProductData[[#This Row],[Rating_count]]&lt;1000,"Less than 1k Reviews","More than 1k Reviews")</f>
        <v>More than 1k Reviews</v>
      </c>
      <c r="V1368" s="20">
        <v>19252</v>
      </c>
      <c r="W1368" s="1" t="s">
        <v>3290</v>
      </c>
      <c r="X1368" s="1" t="s">
        <v>4474</v>
      </c>
      <c r="Y1368" s="1" t="s">
        <v>5668</v>
      </c>
      <c r="Z1368" s="1" t="s">
        <v>6862</v>
      </c>
      <c r="AA1368" s="1" t="s">
        <v>8056</v>
      </c>
      <c r="AB1368" s="1" t="s">
        <v>9261</v>
      </c>
      <c r="AC1368" s="2" t="s">
        <v>10609</v>
      </c>
      <c r="AD1368" s="4" t="s">
        <v>12034</v>
      </c>
    </row>
    <row r="1369" spans="1:30" hidden="1" x14ac:dyDescent="0.35">
      <c r="A1369" s="3" t="s">
        <v>26</v>
      </c>
      <c r="B1369" s="3" t="str">
        <f>PROPER(AmazonProductData[[#This Row],[P_edit_3]])</f>
        <v>Oneplus 80 Cm (32</v>
      </c>
      <c r="C1369" s="3" t="str">
        <f>SUBSTITUTE(AmazonProductData[[#This Row],[P_edit_2]],"/","")</f>
        <v>OnePlus 80 cm (32</v>
      </c>
      <c r="D1369" s="3" t="str">
        <f>SUBSTITUTE(AmazonProductData[[#This Row],[P_edit_1]],"!!","")</f>
        <v>OnePlus 80 cm (32</v>
      </c>
      <c r="E1369" s="3" t="str">
        <f>LEFT(AmazonProductData[[#This Row],[product_name-original]],FIND("~",SUBSTITUTE(AmazonProductData[[#This Row],[product_name-original]]," ","~",4))-1)</f>
        <v>OnePlus 80 cm (32</v>
      </c>
      <c r="F1369" s="1" t="s">
        <v>1377</v>
      </c>
      <c r="G1369" s="1" t="str">
        <f>LEFT(AmazonProductData[[#This Row],[category-orginal]],FIND("|",AmazonProductData[[#This Row],[category-orginal]]))</f>
        <v>Electronics|</v>
      </c>
      <c r="H1369" s="1" t="str">
        <f>SUBSTITUTE(AmazonProductData[[#This Row],[category-old3]], "OfficeProducts", "Office Products")</f>
        <v>Electronics</v>
      </c>
      <c r="I1369" s="1" t="str">
        <f>SUBSTITUTE(AmazonProductData[[#This Row],[Category2]], "&amp;", " &amp; ")</f>
        <v>Electronics</v>
      </c>
      <c r="J1369" s="1" t="str">
        <f>SUBSTITUTE(AmazonProductData[[#This Row],[category-old2]],"|","")</f>
        <v>Electronics</v>
      </c>
      <c r="K1369" s="1" t="s">
        <v>2691</v>
      </c>
      <c r="L1369" s="13">
        <v>14999</v>
      </c>
      <c r="M1369" s="13" t="str">
        <f>IF(AmazonProductData[[#This Row],[Actual_price]]&lt;200,"₹200",IF(AmazonProductData[[#This Row],[Actual_price]]&lt;=500,"₹200–₹500"," &gt;₹500)"))</f>
        <v xml:space="preserve"> &gt;₹500)</v>
      </c>
      <c r="N1369" s="36">
        <v>19999</v>
      </c>
      <c r="O1369" s="36" t="str">
        <f>IF(AmazonProductData[[#This Row],[Discount_percentage]]&gt;=0.5,"50% or More","Less Than 50%")</f>
        <v>Less Than 50%</v>
      </c>
      <c r="P1369" s="27">
        <v>0.25</v>
      </c>
      <c r="Q1369" s="32" t="str">
        <f>IF(AmazonProductData[[#This Row],[Rating]]&lt;3,"Good",IF(AmazonProductData[[#This Row],[Rating]]&lt;=3.9,"Very Good","Excellent"))</f>
        <v>Excellent</v>
      </c>
      <c r="R1369" s="32">
        <f>AmazonProductData[[#This Row],[Rating]]*AmazonProductData[[#This Row],[Rating_count]]</f>
        <v>146575.80000000002</v>
      </c>
      <c r="S1369" s="17">
        <v>4.2</v>
      </c>
      <c r="T1369" s="17">
        <f>AmazonProductData[[#This Row],[Actual_price]]*AmazonProductData[[#This Row],[Rating_count]]</f>
        <v>697945101</v>
      </c>
      <c r="U1369" s="17" t="str">
        <f>IF(AmazonProductData[[#This Row],[Rating_count]]&lt;1000,"Less than 1k Reviews","More than 1k Reviews")</f>
        <v>More than 1k Reviews</v>
      </c>
      <c r="V1369" s="20">
        <v>34899</v>
      </c>
      <c r="W1369" s="1" t="s">
        <v>2924</v>
      </c>
      <c r="X1369" s="1" t="s">
        <v>4215</v>
      </c>
      <c r="Y1369" s="1" t="s">
        <v>5409</v>
      </c>
      <c r="Z1369" s="1" t="s">
        <v>6603</v>
      </c>
      <c r="AA1369" s="1" t="s">
        <v>7797</v>
      </c>
      <c r="AB1369" s="1" t="s">
        <v>8991</v>
      </c>
      <c r="AC1369" s="2" t="s">
        <v>10206</v>
      </c>
      <c r="AD1369" s="4" t="s">
        <v>11618</v>
      </c>
    </row>
    <row r="1370" spans="1:30" hidden="1" x14ac:dyDescent="0.35">
      <c r="A1370" s="3" t="s">
        <v>110</v>
      </c>
      <c r="B1370" s="3" t="str">
        <f>PROPER(AmazonProductData[[#This Row],[P_edit_3]])</f>
        <v>Croma 80 Cm (32</v>
      </c>
      <c r="C1370" s="3" t="str">
        <f>SUBSTITUTE(AmazonProductData[[#This Row],[P_edit_2]],"/","")</f>
        <v>Croma 80 cm (32</v>
      </c>
      <c r="D1370" s="3" t="str">
        <f>SUBSTITUTE(AmazonProductData[[#This Row],[P_edit_1]],"!!","")</f>
        <v>Croma 80 cm (32</v>
      </c>
      <c r="E1370" s="3" t="str">
        <f>LEFT(AmazonProductData[[#This Row],[product_name-original]],FIND("~",SUBSTITUTE(AmazonProductData[[#This Row],[product_name-original]]," ","~",4))-1)</f>
        <v>Croma 80 cm (32</v>
      </c>
      <c r="F1370" s="1" t="s">
        <v>1461</v>
      </c>
      <c r="G1370" s="1" t="str">
        <f>LEFT(AmazonProductData[[#This Row],[category-orginal]],FIND("|",AmazonProductData[[#This Row],[category-orginal]]))</f>
        <v>Electronics|</v>
      </c>
      <c r="H1370" s="1" t="str">
        <f>SUBSTITUTE(AmazonProductData[[#This Row],[category-old3]], "OfficeProducts", "Office Products")</f>
        <v>Electronics</v>
      </c>
      <c r="I1370" s="1" t="str">
        <f>SUBSTITUTE(AmazonProductData[[#This Row],[Category2]], "&amp;", " &amp; ")</f>
        <v>Electronics</v>
      </c>
      <c r="J1370" s="1" t="str">
        <f>SUBSTITUTE(AmazonProductData[[#This Row],[category-old2]],"|","")</f>
        <v>Electronics</v>
      </c>
      <c r="K1370" s="1" t="s">
        <v>2693</v>
      </c>
      <c r="L1370" s="13">
        <v>7390</v>
      </c>
      <c r="M1370" s="13" t="str">
        <f>IF(AmazonProductData[[#This Row],[Actual_price]]&lt;200,"₹200",IF(AmazonProductData[[#This Row],[Actual_price]]&lt;=500,"₹200–₹500"," &gt;₹500)"))</f>
        <v xml:space="preserve"> &gt;₹500)</v>
      </c>
      <c r="N1370" s="36">
        <v>20000</v>
      </c>
      <c r="O1370" s="36" t="str">
        <f>IF(AmazonProductData[[#This Row],[Discount_percentage]]&gt;=0.5,"50% or More","Less Than 50%")</f>
        <v>50% or More</v>
      </c>
      <c r="P1370" s="27">
        <v>0.63</v>
      </c>
      <c r="Q1370" s="32" t="str">
        <f>IF(AmazonProductData[[#This Row],[Rating]]&lt;3,"Good",IF(AmazonProductData[[#This Row],[Rating]]&lt;=3.9,"Very Good","Excellent"))</f>
        <v>Excellent</v>
      </c>
      <c r="R1370" s="32">
        <f>AmazonProductData[[#This Row],[Rating]]*AmazonProductData[[#This Row],[Rating_count]]</f>
        <v>10582.099999999999</v>
      </c>
      <c r="S1370" s="17">
        <v>4.0999999999999996</v>
      </c>
      <c r="T1370" s="17">
        <f>AmazonProductData[[#This Row],[Actual_price]]*AmazonProductData[[#This Row],[Rating_count]]</f>
        <v>51620000</v>
      </c>
      <c r="U1370" s="17" t="str">
        <f>IF(AmazonProductData[[#This Row],[Rating_count]]&lt;1000,"Less than 1k Reviews","More than 1k Reviews")</f>
        <v>More than 1k Reviews</v>
      </c>
      <c r="V1370" s="20">
        <v>2581</v>
      </c>
      <c r="W1370" s="1" t="s">
        <v>3005</v>
      </c>
      <c r="X1370" s="1" t="s">
        <v>4279</v>
      </c>
      <c r="Y1370" s="1" t="s">
        <v>5473</v>
      </c>
      <c r="Z1370" s="1" t="s">
        <v>6667</v>
      </c>
      <c r="AA1370" s="1" t="s">
        <v>7861</v>
      </c>
      <c r="AB1370" s="1" t="s">
        <v>9061</v>
      </c>
      <c r="AC1370" s="2" t="s">
        <v>10288</v>
      </c>
      <c r="AD1370" s="4" t="s">
        <v>11702</v>
      </c>
    </row>
    <row r="1371" spans="1:30" hidden="1" x14ac:dyDescent="0.35">
      <c r="A1371" s="3" t="s">
        <v>1185</v>
      </c>
      <c r="B1371" s="3" t="str">
        <f>PROPER(AmazonProductData[[#This Row],[P_edit_3]])</f>
        <v>Instant Pot Air Fryer,</v>
      </c>
      <c r="C1371" s="3" t="str">
        <f>SUBSTITUTE(AmazonProductData[[#This Row],[P_edit_2]],"/","")</f>
        <v>Instant Pot Air Fryer,</v>
      </c>
      <c r="D1371" s="3" t="str">
        <f>SUBSTITUTE(AmazonProductData[[#This Row],[P_edit_1]],"!!","")</f>
        <v>Instant Pot Air Fryer,</v>
      </c>
      <c r="E1371" s="3" t="str">
        <f>LEFT(AmazonProductData[[#This Row],[product_name-original]],FIND("~",SUBSTITUTE(AmazonProductData[[#This Row],[product_name-original]]," ","~",4))-1)</f>
        <v>Instant Pot Air Fryer,</v>
      </c>
      <c r="F1371" s="1" t="s">
        <v>2522</v>
      </c>
      <c r="G1371" s="1" t="str">
        <f>LEFT(AmazonProductData[[#This Row],[category-orginal]],FIND("|",AmazonProductData[[#This Row],[category-orginal]]))</f>
        <v>Home&amp;Kitchen|</v>
      </c>
      <c r="H1371" s="1" t="str">
        <f>SUBSTITUTE(AmazonProductData[[#This Row],[category-old3]], "OfficeProducts", "Office Products")</f>
        <v>Home &amp; Kitchen</v>
      </c>
      <c r="I1371" s="1" t="str">
        <f>SUBSTITUTE(AmazonProductData[[#This Row],[Category2]], "&amp;", " &amp; ")</f>
        <v>Home &amp; Kitchen</v>
      </c>
      <c r="J1371" s="1" t="str">
        <f>SUBSTITUTE(AmazonProductData[[#This Row],[category-old2]],"|","")</f>
        <v>Home&amp;Kitchen</v>
      </c>
      <c r="K1371" s="1" t="s">
        <v>2845</v>
      </c>
      <c r="L1371" s="13">
        <v>4995</v>
      </c>
      <c r="M1371" s="13" t="str">
        <f>IF(AmazonProductData[[#This Row],[Actual_price]]&lt;200,"₹200",IF(AmazonProductData[[#This Row],[Actual_price]]&lt;=500,"₹200–₹500"," &gt;₹500)"))</f>
        <v xml:space="preserve"> &gt;₹500)</v>
      </c>
      <c r="N1371" s="36">
        <v>20049</v>
      </c>
      <c r="O1371" s="36" t="str">
        <f>IF(AmazonProductData[[#This Row],[Discount_percentage]]&gt;=0.5,"50% or More","Less Than 50%")</f>
        <v>50% or More</v>
      </c>
      <c r="P1371" s="27">
        <v>0.75</v>
      </c>
      <c r="Q1371" s="32" t="str">
        <f>IF(AmazonProductData[[#This Row],[Rating]]&lt;3,"Good",IF(AmazonProductData[[#This Row],[Rating]]&lt;=3.9,"Very Good","Excellent"))</f>
        <v>Excellent</v>
      </c>
      <c r="R1371" s="32">
        <f>AmazonProductData[[#This Row],[Rating]]*AmazonProductData[[#This Row],[Rating_count]]</f>
        <v>19027.2</v>
      </c>
      <c r="S1371" s="17">
        <v>4.8</v>
      </c>
      <c r="T1371" s="17">
        <f>AmazonProductData[[#This Row],[Actual_price]]*AmazonProductData[[#This Row],[Rating_count]]</f>
        <v>79474236</v>
      </c>
      <c r="U1371" s="17" t="str">
        <f>IF(AmazonProductData[[#This Row],[Rating_count]]&lt;1000,"Less than 1k Reviews","More than 1k Reviews")</f>
        <v>More than 1k Reviews</v>
      </c>
      <c r="V1371" s="20">
        <v>3964</v>
      </c>
      <c r="W1371" s="1" t="s">
        <v>4028</v>
      </c>
      <c r="X1371" s="1" t="s">
        <v>5220</v>
      </c>
      <c r="Y1371" s="1" t="s">
        <v>6414</v>
      </c>
      <c r="Z1371" s="1" t="s">
        <v>7608</v>
      </c>
      <c r="AA1371" s="1" t="s">
        <v>8802</v>
      </c>
      <c r="AB1371" s="1" t="s">
        <v>10014</v>
      </c>
      <c r="AC1371" s="2" t="s">
        <v>11427</v>
      </c>
      <c r="AD1371" s="4" t="s">
        <v>12891</v>
      </c>
    </row>
    <row r="1372" spans="1:30" hidden="1" x14ac:dyDescent="0.35">
      <c r="A1372" s="3" t="s">
        <v>152</v>
      </c>
      <c r="B1372" s="3" t="str">
        <f>PROPER(AmazonProductData[[#This Row],[P_edit_3]])</f>
        <v>Samsung 80 Cm (32</v>
      </c>
      <c r="C1372" s="3" t="str">
        <f>SUBSTITUTE(AmazonProductData[[#This Row],[P_edit_2]],"/","")</f>
        <v>Samsung 80 cm (32</v>
      </c>
      <c r="D1372" s="3" t="str">
        <f>SUBSTITUTE(AmazonProductData[[#This Row],[P_edit_1]],"!!","")</f>
        <v>Samsung 80 cm (32</v>
      </c>
      <c r="E1372" s="3" t="str">
        <f>LEFT(AmazonProductData[[#This Row],[product_name-original]],FIND("~",SUBSTITUTE(AmazonProductData[[#This Row],[product_name-original]]," ","~",4))-1)</f>
        <v>Samsung 80 cm (32</v>
      </c>
      <c r="F1372" s="1" t="s">
        <v>1503</v>
      </c>
      <c r="G1372" s="1" t="str">
        <f>LEFT(AmazonProductData[[#This Row],[category-orginal]],FIND("|",AmazonProductData[[#This Row],[category-orginal]]))</f>
        <v>Electronics|</v>
      </c>
      <c r="H1372" s="1" t="str">
        <f>SUBSTITUTE(AmazonProductData[[#This Row],[category-old3]], "OfficeProducts", "Office Products")</f>
        <v>Electronics</v>
      </c>
      <c r="I1372" s="1" t="str">
        <f>SUBSTITUTE(AmazonProductData[[#This Row],[Category2]], "&amp;", " &amp; ")</f>
        <v>Electronics</v>
      </c>
      <c r="J1372" s="1" t="str">
        <f>SUBSTITUTE(AmazonProductData[[#This Row],[category-old2]],"|","")</f>
        <v>Electronics</v>
      </c>
      <c r="K1372" s="1" t="s">
        <v>2691</v>
      </c>
      <c r="L1372" s="13">
        <v>15490</v>
      </c>
      <c r="M1372" s="13" t="str">
        <f>IF(AmazonProductData[[#This Row],[Actual_price]]&lt;200,"₹200",IF(AmazonProductData[[#This Row],[Actual_price]]&lt;=500,"₹200–₹500"," &gt;₹500)"))</f>
        <v xml:space="preserve"> &gt;₹500)</v>
      </c>
      <c r="N1372" s="36">
        <v>20900</v>
      </c>
      <c r="O1372" s="36" t="str">
        <f>IF(AmazonProductData[[#This Row],[Discount_percentage]]&gt;=0.5,"50% or More","Less Than 50%")</f>
        <v>Less Than 50%</v>
      </c>
      <c r="P1372" s="27">
        <v>0.26</v>
      </c>
      <c r="Q1372" s="32" t="str">
        <f>IF(AmazonProductData[[#This Row],[Rating]]&lt;3,"Good",IF(AmazonProductData[[#This Row],[Rating]]&lt;=3.9,"Very Good","Excellent"))</f>
        <v>Excellent</v>
      </c>
      <c r="R1372" s="32">
        <f>AmazonProductData[[#This Row],[Rating]]*AmazonProductData[[#This Row],[Rating_count]]</f>
        <v>70085.7</v>
      </c>
      <c r="S1372" s="17">
        <v>4.3</v>
      </c>
      <c r="T1372" s="17">
        <f>AmazonProductData[[#This Row],[Actual_price]]*AmazonProductData[[#This Row],[Rating_count]]</f>
        <v>340649100</v>
      </c>
      <c r="U1372" s="17" t="str">
        <f>IF(AmazonProductData[[#This Row],[Rating_count]]&lt;1000,"Less than 1k Reviews","More than 1k Reviews")</f>
        <v>More than 1k Reviews</v>
      </c>
      <c r="V1372" s="20">
        <v>16299</v>
      </c>
      <c r="W1372" s="1" t="s">
        <v>3045</v>
      </c>
      <c r="X1372" s="1" t="s">
        <v>4211</v>
      </c>
      <c r="Y1372" s="1" t="s">
        <v>5405</v>
      </c>
      <c r="Z1372" s="1" t="s">
        <v>6599</v>
      </c>
      <c r="AA1372" s="1" t="s">
        <v>7793</v>
      </c>
      <c r="AB1372" s="1" t="s">
        <v>8987</v>
      </c>
      <c r="AC1372" s="2" t="s">
        <v>10330</v>
      </c>
      <c r="AD1372" s="4" t="s">
        <v>11744</v>
      </c>
    </row>
    <row r="1373" spans="1:30" hidden="1" x14ac:dyDescent="0.35">
      <c r="A1373" s="3" t="s">
        <v>451</v>
      </c>
      <c r="B1373" s="3" t="str">
        <f>PROPER(AmazonProductData[[#This Row],[P_edit_3]])</f>
        <v>Iqoo Vivo Z6 5G</v>
      </c>
      <c r="C1373" s="3" t="str">
        <f>SUBSTITUTE(AmazonProductData[[#This Row],[P_edit_2]],"/","")</f>
        <v>iQOO vivo Z6 5G</v>
      </c>
      <c r="D1373" s="3" t="str">
        <f>SUBSTITUTE(AmazonProductData[[#This Row],[P_edit_1]],"!!","")</f>
        <v>iQOO vivo Z6 5G</v>
      </c>
      <c r="E1373" s="3" t="str">
        <f>LEFT(AmazonProductData[[#This Row],[product_name-original]],FIND("~",SUBSTITUTE(AmazonProductData[[#This Row],[product_name-original]]," ","~",4))-1)</f>
        <v>iQOO vivo Z6 5G</v>
      </c>
      <c r="F1373" s="1" t="s">
        <v>1793</v>
      </c>
      <c r="G1373" s="1" t="str">
        <f>LEFT(AmazonProductData[[#This Row],[category-orginal]],FIND("|",AmazonProductData[[#This Row],[category-orginal]]))</f>
        <v>Electronics|</v>
      </c>
      <c r="H1373" s="1" t="str">
        <f>SUBSTITUTE(AmazonProductData[[#This Row],[category-old3]], "OfficeProducts", "Office Products")</f>
        <v>Electronics</v>
      </c>
      <c r="I1373" s="1" t="str">
        <f>SUBSTITUTE(AmazonProductData[[#This Row],[Category2]], "&amp;", " &amp; ")</f>
        <v>Electronics</v>
      </c>
      <c r="J1373" s="1" t="str">
        <f>SUBSTITUTE(AmazonProductData[[#This Row],[category-old2]],"|","")</f>
        <v>Electronics</v>
      </c>
      <c r="K1373" s="1" t="s">
        <v>2709</v>
      </c>
      <c r="L1373" s="13">
        <v>16499</v>
      </c>
      <c r="M1373" s="13" t="str">
        <f>IF(AmazonProductData[[#This Row],[Actual_price]]&lt;200,"₹200",IF(AmazonProductData[[#This Row],[Actual_price]]&lt;=500,"₹200–₹500"," &gt;₹500)"))</f>
        <v xml:space="preserve"> &gt;₹500)</v>
      </c>
      <c r="N1373" s="36">
        <v>20990</v>
      </c>
      <c r="O1373" s="36" t="str">
        <f>IF(AmazonProductData[[#This Row],[Discount_percentage]]&gt;=0.5,"50% or More","Less Than 50%")</f>
        <v>Less Than 50%</v>
      </c>
      <c r="P1373" s="27">
        <v>0.21</v>
      </c>
      <c r="Q1373" s="32" t="str">
        <f>IF(AmazonProductData[[#This Row],[Rating]]&lt;3,"Good",IF(AmazonProductData[[#This Row],[Rating]]&lt;=3.9,"Very Good","Excellent"))</f>
        <v>Excellent</v>
      </c>
      <c r="R1373" s="32">
        <f>AmazonProductData[[#This Row],[Rating]]*AmazonProductData[[#This Row],[Rating_count]]</f>
        <v>85400</v>
      </c>
      <c r="S1373" s="17">
        <v>4</v>
      </c>
      <c r="T1373" s="17">
        <f>AmazonProductData[[#This Row],[Actual_price]]*AmazonProductData[[#This Row],[Rating_count]]</f>
        <v>448136500</v>
      </c>
      <c r="U1373" s="17" t="str">
        <f>IF(AmazonProductData[[#This Row],[Rating_count]]&lt;1000,"Less than 1k Reviews","More than 1k Reviews")</f>
        <v>More than 1k Reviews</v>
      </c>
      <c r="V1373" s="20">
        <v>21350</v>
      </c>
      <c r="W1373" s="1" t="s">
        <v>3304</v>
      </c>
      <c r="X1373" s="1" t="s">
        <v>4470</v>
      </c>
      <c r="Y1373" s="1" t="s">
        <v>5664</v>
      </c>
      <c r="Z1373" s="1" t="s">
        <v>6858</v>
      </c>
      <c r="AA1373" s="1" t="s">
        <v>8052</v>
      </c>
      <c r="AB1373" s="1" t="s">
        <v>9256</v>
      </c>
      <c r="AC1373" s="2" t="s">
        <v>10630</v>
      </c>
      <c r="AD1373" s="4" t="s">
        <v>12057</v>
      </c>
    </row>
    <row r="1374" spans="1:30" hidden="1" x14ac:dyDescent="0.35">
      <c r="A1374" s="3" t="s">
        <v>383</v>
      </c>
      <c r="B1374" s="3" t="str">
        <f>PROPER(AmazonProductData[[#This Row],[P_edit_3]])</f>
        <v>Oppo A74 5G (Fantastic</v>
      </c>
      <c r="C1374" s="3" t="str">
        <f>SUBSTITUTE(AmazonProductData[[#This Row],[P_edit_2]],"/","")</f>
        <v>OPPO A74 5G (Fantastic</v>
      </c>
      <c r="D1374" s="3" t="str">
        <f>SUBSTITUTE(AmazonProductData[[#This Row],[P_edit_1]],"!!","")</f>
        <v>OPPO A74 5G (Fantastic</v>
      </c>
      <c r="E1374" s="3" t="str">
        <f>LEFT(AmazonProductData[[#This Row],[product_name-original]],FIND("~",SUBSTITUTE(AmazonProductData[[#This Row],[product_name-original]]," ","~",4))-1)</f>
        <v>OPPO A74 5G (Fantastic</v>
      </c>
      <c r="F1374" s="1" t="s">
        <v>1727</v>
      </c>
      <c r="G1374" s="1" t="str">
        <f>LEFT(AmazonProductData[[#This Row],[category-orginal]],FIND("|",AmazonProductData[[#This Row],[category-orginal]]))</f>
        <v>Electronics|</v>
      </c>
      <c r="H1374" s="1" t="str">
        <f>SUBSTITUTE(AmazonProductData[[#This Row],[category-old3]], "OfficeProducts", "Office Products")</f>
        <v>Electronics</v>
      </c>
      <c r="I1374" s="1" t="str">
        <f>SUBSTITUTE(AmazonProductData[[#This Row],[Category2]], "&amp;", " &amp; ")</f>
        <v>Electronics</v>
      </c>
      <c r="J1374" s="1" t="str">
        <f>SUBSTITUTE(AmazonProductData[[#This Row],[category-old2]],"|","")</f>
        <v>Electronics</v>
      </c>
      <c r="K1374" s="1" t="s">
        <v>2709</v>
      </c>
      <c r="L1374" s="13">
        <v>15490</v>
      </c>
      <c r="M1374" s="13" t="str">
        <f>IF(AmazonProductData[[#This Row],[Actual_price]]&lt;200,"₹200",IF(AmazonProductData[[#This Row],[Actual_price]]&lt;=500,"₹200–₹500"," &gt;₹500)"))</f>
        <v xml:space="preserve"> &gt;₹500)</v>
      </c>
      <c r="N1374" s="36">
        <v>20990</v>
      </c>
      <c r="O1374" s="36" t="str">
        <f>IF(AmazonProductData[[#This Row],[Discount_percentage]]&gt;=0.5,"50% or More","Less Than 50%")</f>
        <v>Less Than 50%</v>
      </c>
      <c r="P1374" s="27">
        <v>0.26</v>
      </c>
      <c r="Q1374" s="32" t="str">
        <f>IF(AmazonProductData[[#This Row],[Rating]]&lt;3,"Good",IF(AmazonProductData[[#This Row],[Rating]]&lt;=3.9,"Very Good","Excellent"))</f>
        <v>Excellent</v>
      </c>
      <c r="R1374" s="32">
        <f>AmazonProductData[[#This Row],[Rating]]*AmazonProductData[[#This Row],[Rating_count]]</f>
        <v>138247.20000000001</v>
      </c>
      <c r="S1374" s="17">
        <v>4.2</v>
      </c>
      <c r="T1374" s="17">
        <f>AmazonProductData[[#This Row],[Actual_price]]*AmazonProductData[[#This Row],[Rating_count]]</f>
        <v>690906840</v>
      </c>
      <c r="U1374" s="17" t="str">
        <f>IF(AmazonProductData[[#This Row],[Rating_count]]&lt;1000,"Less than 1k Reviews","More than 1k Reviews")</f>
        <v>More than 1k Reviews</v>
      </c>
      <c r="V1374" s="20">
        <v>32916</v>
      </c>
      <c r="W1374" s="1" t="s">
        <v>3257</v>
      </c>
      <c r="X1374" s="1" t="s">
        <v>4478</v>
      </c>
      <c r="Y1374" s="1" t="s">
        <v>5672</v>
      </c>
      <c r="Z1374" s="1" t="s">
        <v>6866</v>
      </c>
      <c r="AA1374" s="1" t="s">
        <v>8060</v>
      </c>
      <c r="AB1374" s="1" t="s">
        <v>9266</v>
      </c>
      <c r="AC1374" s="2" t="s">
        <v>10560</v>
      </c>
      <c r="AD1374" s="4" t="s">
        <v>11978</v>
      </c>
    </row>
    <row r="1375" spans="1:30" hidden="1" x14ac:dyDescent="0.35">
      <c r="A1375" s="3" t="s">
        <v>435</v>
      </c>
      <c r="B1375" s="3" t="str">
        <f>PROPER(AmazonProductData[[#This Row],[P_edit_3]])</f>
        <v>Oppo A74 5G (Fluid</v>
      </c>
      <c r="C1375" s="3" t="str">
        <f>SUBSTITUTE(AmazonProductData[[#This Row],[P_edit_2]],"/","")</f>
        <v>OPPO A74 5G (Fluid</v>
      </c>
      <c r="D1375" s="3" t="str">
        <f>SUBSTITUTE(AmazonProductData[[#This Row],[P_edit_1]],"!!","")</f>
        <v>OPPO A74 5G (Fluid</v>
      </c>
      <c r="E1375" s="3" t="str">
        <f>LEFT(AmazonProductData[[#This Row],[product_name-original]],FIND("~",SUBSTITUTE(AmazonProductData[[#This Row],[product_name-original]]," ","~",4))-1)</f>
        <v>OPPO A74 5G (Fluid</v>
      </c>
      <c r="F1375" s="1" t="s">
        <v>1777</v>
      </c>
      <c r="G1375" s="1" t="str">
        <f>LEFT(AmazonProductData[[#This Row],[category-orginal]],FIND("|",AmazonProductData[[#This Row],[category-orginal]]))</f>
        <v>Electronics|</v>
      </c>
      <c r="H1375" s="1" t="str">
        <f>SUBSTITUTE(AmazonProductData[[#This Row],[category-old3]], "OfficeProducts", "Office Products")</f>
        <v>Electronics</v>
      </c>
      <c r="I1375" s="1" t="str">
        <f>SUBSTITUTE(AmazonProductData[[#This Row],[Category2]], "&amp;", " &amp; ")</f>
        <v>Electronics</v>
      </c>
      <c r="J1375" s="1" t="str">
        <f>SUBSTITUTE(AmazonProductData[[#This Row],[category-old2]],"|","")</f>
        <v>Electronics</v>
      </c>
      <c r="K1375" s="1" t="s">
        <v>2709</v>
      </c>
      <c r="L1375" s="13">
        <v>15490</v>
      </c>
      <c r="M1375" s="13" t="str">
        <f>IF(AmazonProductData[[#This Row],[Actual_price]]&lt;200,"₹200",IF(AmazonProductData[[#This Row],[Actual_price]]&lt;=500,"₹200–₹500"," &gt;₹500)"))</f>
        <v xml:space="preserve"> &gt;₹500)</v>
      </c>
      <c r="N1375" s="36">
        <v>20990</v>
      </c>
      <c r="O1375" s="36" t="str">
        <f>IF(AmazonProductData[[#This Row],[Discount_percentage]]&gt;=0.5,"50% or More","Less Than 50%")</f>
        <v>Less Than 50%</v>
      </c>
      <c r="P1375" s="27">
        <v>0.26</v>
      </c>
      <c r="Q1375" s="32" t="str">
        <f>IF(AmazonProductData[[#This Row],[Rating]]&lt;3,"Good",IF(AmazonProductData[[#This Row],[Rating]]&lt;=3.9,"Very Good","Excellent"))</f>
        <v>Excellent</v>
      </c>
      <c r="R1375" s="32">
        <f>AmazonProductData[[#This Row],[Rating]]*AmazonProductData[[#This Row],[Rating_count]]</f>
        <v>138247.20000000001</v>
      </c>
      <c r="S1375" s="17">
        <v>4.2</v>
      </c>
      <c r="T1375" s="17">
        <f>AmazonProductData[[#This Row],[Actual_price]]*AmazonProductData[[#This Row],[Rating_count]]</f>
        <v>690906840</v>
      </c>
      <c r="U1375" s="17" t="str">
        <f>IF(AmazonProductData[[#This Row],[Rating_count]]&lt;1000,"Less than 1k Reviews","More than 1k Reviews")</f>
        <v>More than 1k Reviews</v>
      </c>
      <c r="V1375" s="20">
        <v>32916</v>
      </c>
      <c r="W1375" s="1" t="s">
        <v>3298</v>
      </c>
      <c r="X1375" s="1" t="s">
        <v>4478</v>
      </c>
      <c r="Y1375" s="1" t="s">
        <v>5672</v>
      </c>
      <c r="Z1375" s="1" t="s">
        <v>6866</v>
      </c>
      <c r="AA1375" s="1" t="s">
        <v>8060</v>
      </c>
      <c r="AB1375" s="1" t="s">
        <v>9266</v>
      </c>
      <c r="AC1375" s="2" t="s">
        <v>10613</v>
      </c>
      <c r="AD1375" s="4" t="s">
        <v>12038</v>
      </c>
    </row>
    <row r="1376" spans="1:30" hidden="1" x14ac:dyDescent="0.35">
      <c r="A1376" s="3" t="s">
        <v>424</v>
      </c>
      <c r="B1376" s="3" t="str">
        <f>PROPER(AmazonProductData[[#This Row],[P_edit_3]])</f>
        <v>Iqoo Z6 44W By</v>
      </c>
      <c r="C1376" s="3" t="str">
        <f>SUBSTITUTE(AmazonProductData[[#This Row],[P_edit_2]],"/","")</f>
        <v>iQOO Z6 44W by</v>
      </c>
      <c r="D1376" s="3" t="str">
        <f>SUBSTITUTE(AmazonProductData[[#This Row],[P_edit_1]],"!!","")</f>
        <v>iQOO Z6 44W by</v>
      </c>
      <c r="E1376" s="3" t="str">
        <f>LEFT(AmazonProductData[[#This Row],[product_name-original]],FIND("~",SUBSTITUTE(AmazonProductData[[#This Row],[product_name-original]]," ","~",4))-1)</f>
        <v>iQOO Z6 44W by</v>
      </c>
      <c r="F1376" s="1" t="s">
        <v>1766</v>
      </c>
      <c r="G1376" s="1" t="str">
        <f>LEFT(AmazonProductData[[#This Row],[category-orginal]],FIND("|",AmazonProductData[[#This Row],[category-orginal]]))</f>
        <v>Electronics|</v>
      </c>
      <c r="H1376" s="1" t="str">
        <f>SUBSTITUTE(AmazonProductData[[#This Row],[category-old3]], "OfficeProducts", "Office Products")</f>
        <v>Electronics</v>
      </c>
      <c r="I1376" s="1" t="str">
        <f>SUBSTITUTE(AmazonProductData[[#This Row],[Category2]], "&amp;", " &amp; ")</f>
        <v>Electronics</v>
      </c>
      <c r="J1376" s="1" t="str">
        <f>SUBSTITUTE(AmazonProductData[[#This Row],[category-old2]],"|","")</f>
        <v>Electronics</v>
      </c>
      <c r="K1376" s="1" t="s">
        <v>2709</v>
      </c>
      <c r="L1376" s="13">
        <v>15499</v>
      </c>
      <c r="M1376" s="13" t="str">
        <f>IF(AmazonProductData[[#This Row],[Actual_price]]&lt;200,"₹200",IF(AmazonProductData[[#This Row],[Actual_price]]&lt;=500,"₹200–₹500"," &gt;₹500)"))</f>
        <v xml:space="preserve"> &gt;₹500)</v>
      </c>
      <c r="N1376" s="36">
        <v>20999</v>
      </c>
      <c r="O1376" s="36" t="str">
        <f>IF(AmazonProductData[[#This Row],[Discount_percentage]]&gt;=0.5,"50% or More","Less Than 50%")</f>
        <v>Less Than 50%</v>
      </c>
      <c r="P1376" s="27">
        <v>0.26</v>
      </c>
      <c r="Q1376" s="32" t="str">
        <f>IF(AmazonProductData[[#This Row],[Rating]]&lt;3,"Good",IF(AmazonProductData[[#This Row],[Rating]]&lt;=3.9,"Very Good","Excellent"))</f>
        <v>Excellent</v>
      </c>
      <c r="R1376" s="32">
        <f>AmazonProductData[[#This Row],[Rating]]*AmazonProductData[[#This Row],[Rating_count]]</f>
        <v>78933.2</v>
      </c>
      <c r="S1376" s="17">
        <v>4.0999999999999996</v>
      </c>
      <c r="T1376" s="17">
        <f>AmazonProductData[[#This Row],[Actual_price]]*AmazonProductData[[#This Row],[Rating_count]]</f>
        <v>404272748</v>
      </c>
      <c r="U1376" s="17" t="str">
        <f>IF(AmazonProductData[[#This Row],[Rating_count]]&lt;1000,"Less than 1k Reviews","More than 1k Reviews")</f>
        <v>More than 1k Reviews</v>
      </c>
      <c r="V1376" s="20">
        <v>19252</v>
      </c>
      <c r="W1376" s="1" t="s">
        <v>3290</v>
      </c>
      <c r="X1376" s="1" t="s">
        <v>4474</v>
      </c>
      <c r="Y1376" s="1" t="s">
        <v>5668</v>
      </c>
      <c r="Z1376" s="1" t="s">
        <v>6862</v>
      </c>
      <c r="AA1376" s="1" t="s">
        <v>8056</v>
      </c>
      <c r="AB1376" s="1" t="s">
        <v>9261</v>
      </c>
      <c r="AC1376" s="2" t="s">
        <v>10575</v>
      </c>
      <c r="AD1376" s="4" t="s">
        <v>12026</v>
      </c>
    </row>
    <row r="1377" spans="1:30" hidden="1" x14ac:dyDescent="0.35">
      <c r="A1377" s="3" t="s">
        <v>471</v>
      </c>
      <c r="B1377" s="3" t="str">
        <f>PROPER(AmazonProductData[[#This Row],[P_edit_3]])</f>
        <v>Iqoo Z6 44W By</v>
      </c>
      <c r="C1377" s="3" t="str">
        <f>SUBSTITUTE(AmazonProductData[[#This Row],[P_edit_2]],"/","")</f>
        <v>iQOO Z6 44W by</v>
      </c>
      <c r="D1377" s="3" t="str">
        <f>SUBSTITUTE(AmazonProductData[[#This Row],[P_edit_1]],"!!","")</f>
        <v>iQOO Z6 44W by</v>
      </c>
      <c r="E1377" s="3" t="str">
        <f>LEFT(AmazonProductData[[#This Row],[product_name-original]],FIND("~",SUBSTITUTE(AmazonProductData[[#This Row],[product_name-original]]," ","~",4))-1)</f>
        <v>iQOO Z6 44W by</v>
      </c>
      <c r="F1377" s="1" t="s">
        <v>1811</v>
      </c>
      <c r="G1377" s="1" t="str">
        <f>LEFT(AmazonProductData[[#This Row],[category-orginal]],FIND("|",AmazonProductData[[#This Row],[category-orginal]]))</f>
        <v>Electronics|</v>
      </c>
      <c r="H1377" s="1" t="str">
        <f>SUBSTITUTE(AmazonProductData[[#This Row],[category-old3]], "OfficeProducts", "Office Products")</f>
        <v>Electronics</v>
      </c>
      <c r="I1377" s="1" t="str">
        <f>SUBSTITUTE(AmazonProductData[[#This Row],[Category2]], "&amp;", " &amp; ")</f>
        <v>Electronics</v>
      </c>
      <c r="J1377" s="1" t="str">
        <f>SUBSTITUTE(AmazonProductData[[#This Row],[category-old2]],"|","")</f>
        <v>Electronics</v>
      </c>
      <c r="K1377" s="1" t="s">
        <v>2709</v>
      </c>
      <c r="L1377" s="13">
        <v>15499</v>
      </c>
      <c r="M1377" s="13" t="str">
        <f>IF(AmazonProductData[[#This Row],[Actual_price]]&lt;200,"₹200",IF(AmazonProductData[[#This Row],[Actual_price]]&lt;=500,"₹200–₹500"," &gt;₹500)"))</f>
        <v xml:space="preserve"> &gt;₹500)</v>
      </c>
      <c r="N1377" s="36">
        <v>20999</v>
      </c>
      <c r="O1377" s="36" t="str">
        <f>IF(AmazonProductData[[#This Row],[Discount_percentage]]&gt;=0.5,"50% or More","Less Than 50%")</f>
        <v>Less Than 50%</v>
      </c>
      <c r="P1377" s="27">
        <v>0.26</v>
      </c>
      <c r="Q1377" s="32" t="str">
        <f>IF(AmazonProductData[[#This Row],[Rating]]&lt;3,"Good",IF(AmazonProductData[[#This Row],[Rating]]&lt;=3.9,"Very Good","Excellent"))</f>
        <v>Excellent</v>
      </c>
      <c r="R1377" s="32">
        <f>AmazonProductData[[#This Row],[Rating]]*AmazonProductData[[#This Row],[Rating_count]]</f>
        <v>78937.299999999988</v>
      </c>
      <c r="S1377" s="17">
        <v>4.0999999999999996</v>
      </c>
      <c r="T1377" s="17">
        <f>AmazonProductData[[#This Row],[Actual_price]]*AmazonProductData[[#This Row],[Rating_count]]</f>
        <v>404293747</v>
      </c>
      <c r="U1377" s="17" t="str">
        <f>IF(AmazonProductData[[#This Row],[Rating_count]]&lt;1000,"Less than 1k Reviews","More than 1k Reviews")</f>
        <v>More than 1k Reviews</v>
      </c>
      <c r="V1377" s="20">
        <v>19253</v>
      </c>
      <c r="W1377" s="1" t="s">
        <v>3290</v>
      </c>
      <c r="X1377" s="1" t="s">
        <v>4474</v>
      </c>
      <c r="Y1377" s="1" t="s">
        <v>5668</v>
      </c>
      <c r="Z1377" s="1" t="s">
        <v>6862</v>
      </c>
      <c r="AA1377" s="1" t="s">
        <v>8056</v>
      </c>
      <c r="AB1377" s="1" t="s">
        <v>9261</v>
      </c>
      <c r="AC1377" s="2" t="s">
        <v>10609</v>
      </c>
      <c r="AD1377" s="4" t="s">
        <v>12081</v>
      </c>
    </row>
    <row r="1378" spans="1:30" hidden="1" x14ac:dyDescent="0.35">
      <c r="A1378" s="3" t="s">
        <v>367</v>
      </c>
      <c r="B1378" s="3" t="str">
        <f>PROPER(AmazonProductData[[#This Row],[P_edit_3]])</f>
        <v>Iqoo Vivo Z6 5G</v>
      </c>
      <c r="C1378" s="3" t="str">
        <f>SUBSTITUTE(AmazonProductData[[#This Row],[P_edit_2]],"/","")</f>
        <v>iQOO vivo Z6 5G</v>
      </c>
      <c r="D1378" s="3" t="str">
        <f>SUBSTITUTE(AmazonProductData[[#This Row],[P_edit_1]],"!!","")</f>
        <v>iQOO vivo Z6 5G</v>
      </c>
      <c r="E1378" s="3" t="str">
        <f>LEFT(AmazonProductData[[#This Row],[product_name-original]],FIND("~",SUBSTITUTE(AmazonProductData[[#This Row],[product_name-original]]," ","~",4))-1)</f>
        <v>iQOO vivo Z6 5G</v>
      </c>
      <c r="F1378" s="1" t="s">
        <v>1715</v>
      </c>
      <c r="G1378" s="1" t="str">
        <f>LEFT(AmazonProductData[[#This Row],[category-orginal]],FIND("|",AmazonProductData[[#This Row],[category-orginal]]))</f>
        <v>Electronics|</v>
      </c>
      <c r="H1378" s="1" t="str">
        <f>SUBSTITUTE(AmazonProductData[[#This Row],[category-old3]], "OfficeProducts", "Office Products")</f>
        <v>Electronics</v>
      </c>
      <c r="I1378" s="1" t="str">
        <f>SUBSTITUTE(AmazonProductData[[#This Row],[Category2]], "&amp;", " &amp; ")</f>
        <v>Electronics</v>
      </c>
      <c r="J1378" s="1" t="str">
        <f>SUBSTITUTE(AmazonProductData[[#This Row],[category-old2]],"|","")</f>
        <v>Electronics</v>
      </c>
      <c r="K1378" s="1" t="s">
        <v>2709</v>
      </c>
      <c r="L1378" s="13">
        <v>16499</v>
      </c>
      <c r="M1378" s="13" t="str">
        <f>IF(AmazonProductData[[#This Row],[Actual_price]]&lt;200,"₹200",IF(AmazonProductData[[#This Row],[Actual_price]]&lt;=500,"₹200–₹500"," &gt;₹500)"))</f>
        <v xml:space="preserve"> &gt;₹500)</v>
      </c>
      <c r="N1378" s="36">
        <v>20999</v>
      </c>
      <c r="O1378" s="36" t="str">
        <f>IF(AmazonProductData[[#This Row],[Discount_percentage]]&gt;=0.5,"50% or More","Less Than 50%")</f>
        <v>Less Than 50%</v>
      </c>
      <c r="P1378" s="27">
        <v>0.21</v>
      </c>
      <c r="Q1378" s="32" t="str">
        <f>IF(AmazonProductData[[#This Row],[Rating]]&lt;3,"Good",IF(AmazonProductData[[#This Row],[Rating]]&lt;=3.9,"Very Good","Excellent"))</f>
        <v>Excellent</v>
      </c>
      <c r="R1378" s="32">
        <f>AmazonProductData[[#This Row],[Rating]]*AmazonProductData[[#This Row],[Rating_count]]</f>
        <v>85400</v>
      </c>
      <c r="S1378" s="17">
        <v>4</v>
      </c>
      <c r="T1378" s="17">
        <f>AmazonProductData[[#This Row],[Actual_price]]*AmazonProductData[[#This Row],[Rating_count]]</f>
        <v>448328650</v>
      </c>
      <c r="U1378" s="17" t="str">
        <f>IF(AmazonProductData[[#This Row],[Rating_count]]&lt;1000,"Less than 1k Reviews","More than 1k Reviews")</f>
        <v>More than 1k Reviews</v>
      </c>
      <c r="V1378" s="20">
        <v>21350</v>
      </c>
      <c r="W1378" s="1" t="s">
        <v>3244</v>
      </c>
      <c r="X1378" s="1" t="s">
        <v>4470</v>
      </c>
      <c r="Y1378" s="1" t="s">
        <v>5664</v>
      </c>
      <c r="Z1378" s="1" t="s">
        <v>6858</v>
      </c>
      <c r="AA1378" s="1" t="s">
        <v>8052</v>
      </c>
      <c r="AB1378" s="1" t="s">
        <v>9256</v>
      </c>
      <c r="AC1378" s="2" t="s">
        <v>10541</v>
      </c>
      <c r="AD1378" s="4" t="s">
        <v>11959</v>
      </c>
    </row>
    <row r="1379" spans="1:30" hidden="1" x14ac:dyDescent="0.35">
      <c r="A1379" s="3" t="s">
        <v>481</v>
      </c>
      <c r="B1379" s="3" t="str">
        <f>PROPER(AmazonProductData[[#This Row],[P_edit_3]])</f>
        <v>Redmi Note 11T 5G</v>
      </c>
      <c r="C1379" s="3" t="str">
        <f>SUBSTITUTE(AmazonProductData[[#This Row],[P_edit_2]],"/","")</f>
        <v>Redmi Note 11T 5G</v>
      </c>
      <c r="D1379" s="3" t="str">
        <f>SUBSTITUTE(AmazonProductData[[#This Row],[P_edit_1]],"!!","")</f>
        <v>Redmi Note 11T 5G</v>
      </c>
      <c r="E1379" s="3" t="str">
        <f>LEFT(AmazonProductData[[#This Row],[product_name-original]],FIND("~",SUBSTITUTE(AmazonProductData[[#This Row],[product_name-original]]," ","~",4))-1)</f>
        <v>Redmi Note 11T 5G</v>
      </c>
      <c r="F1379" s="1" t="s">
        <v>1821</v>
      </c>
      <c r="G1379" s="1" t="str">
        <f>LEFT(AmazonProductData[[#This Row],[category-orginal]],FIND("|",AmazonProductData[[#This Row],[category-orginal]]))</f>
        <v>Electronics|</v>
      </c>
      <c r="H1379" s="1" t="str">
        <f>SUBSTITUTE(AmazonProductData[[#This Row],[category-old3]], "OfficeProducts", "Office Products")</f>
        <v>Electronics</v>
      </c>
      <c r="I1379" s="1" t="str">
        <f>SUBSTITUTE(AmazonProductData[[#This Row],[Category2]], "&amp;", " &amp; ")</f>
        <v>Electronics</v>
      </c>
      <c r="J1379" s="1" t="str">
        <f>SUBSTITUTE(AmazonProductData[[#This Row],[category-old2]],"|","")</f>
        <v>Electronics</v>
      </c>
      <c r="K1379" s="1" t="s">
        <v>2709</v>
      </c>
      <c r="L1379" s="13">
        <v>16999</v>
      </c>
      <c r="M1379" s="13" t="str">
        <f>IF(AmazonProductData[[#This Row],[Actual_price]]&lt;200,"₹200",IF(AmazonProductData[[#This Row],[Actual_price]]&lt;=500,"₹200–₹500"," &gt;₹500)"))</f>
        <v xml:space="preserve"> &gt;₹500)</v>
      </c>
      <c r="N1379" s="36">
        <v>20999</v>
      </c>
      <c r="O1379" s="36" t="str">
        <f>IF(AmazonProductData[[#This Row],[Discount_percentage]]&gt;=0.5,"50% or More","Less Than 50%")</f>
        <v>Less Than 50%</v>
      </c>
      <c r="P1379" s="27">
        <v>0.19</v>
      </c>
      <c r="Q1379" s="32" t="str">
        <f>IF(AmazonProductData[[#This Row],[Rating]]&lt;3,"Good",IF(AmazonProductData[[#This Row],[Rating]]&lt;=3.9,"Very Good","Excellent"))</f>
        <v>Excellent</v>
      </c>
      <c r="R1379" s="32">
        <f>AmazonProductData[[#This Row],[Rating]]*AmazonProductData[[#This Row],[Rating_count]]</f>
        <v>130470.19999999998</v>
      </c>
      <c r="S1379" s="17">
        <v>4.0999999999999996</v>
      </c>
      <c r="T1379" s="17">
        <f>AmazonProductData[[#This Row],[Actual_price]]*AmazonProductData[[#This Row],[Rating_count]]</f>
        <v>668230178</v>
      </c>
      <c r="U1379" s="17" t="str">
        <f>IF(AmazonProductData[[#This Row],[Rating_count]]&lt;1000,"Less than 1k Reviews","More than 1k Reviews")</f>
        <v>More than 1k Reviews</v>
      </c>
      <c r="V1379" s="20">
        <v>31822</v>
      </c>
      <c r="W1379" s="1" t="s">
        <v>3334</v>
      </c>
      <c r="X1379" s="1" t="s">
        <v>4539</v>
      </c>
      <c r="Y1379" s="1" t="s">
        <v>5733</v>
      </c>
      <c r="Z1379" s="1" t="s">
        <v>6927</v>
      </c>
      <c r="AA1379" s="1" t="s">
        <v>8121</v>
      </c>
      <c r="AB1379" s="1" t="s">
        <v>9328</v>
      </c>
      <c r="AC1379" s="2" t="s">
        <v>10661</v>
      </c>
      <c r="AD1379" s="4" t="s">
        <v>12091</v>
      </c>
    </row>
    <row r="1380" spans="1:30" hidden="1" x14ac:dyDescent="0.35">
      <c r="A1380" s="3" t="s">
        <v>491</v>
      </c>
      <c r="B1380" s="3" t="str">
        <f>PROPER(AmazonProductData[[#This Row],[P_edit_3]])</f>
        <v>Redmi Note 11T 5G</v>
      </c>
      <c r="C1380" s="3" t="str">
        <f>SUBSTITUTE(AmazonProductData[[#This Row],[P_edit_2]],"/","")</f>
        <v>Redmi Note 11T 5G</v>
      </c>
      <c r="D1380" s="3" t="str">
        <f>SUBSTITUTE(AmazonProductData[[#This Row],[P_edit_1]],"!!","")</f>
        <v>Redmi Note 11T 5G</v>
      </c>
      <c r="E1380" s="3" t="str">
        <f>LEFT(AmazonProductData[[#This Row],[product_name-original]],FIND("~",SUBSTITUTE(AmazonProductData[[#This Row],[product_name-original]]," ","~",4))-1)</f>
        <v>Redmi Note 11T 5G</v>
      </c>
      <c r="F1380" s="1" t="s">
        <v>1830</v>
      </c>
      <c r="G1380" s="1" t="str">
        <f>LEFT(AmazonProductData[[#This Row],[category-orginal]],FIND("|",AmazonProductData[[#This Row],[category-orginal]]))</f>
        <v>Electronics|</v>
      </c>
      <c r="H1380" s="1" t="str">
        <f>SUBSTITUTE(AmazonProductData[[#This Row],[category-old3]], "OfficeProducts", "Office Products")</f>
        <v>Electronics</v>
      </c>
      <c r="I1380" s="1" t="str">
        <f>SUBSTITUTE(AmazonProductData[[#This Row],[Category2]], "&amp;", " &amp; ")</f>
        <v>Electronics</v>
      </c>
      <c r="J1380" s="1" t="str">
        <f>SUBSTITUTE(AmazonProductData[[#This Row],[category-old2]],"|","")</f>
        <v>Electronics</v>
      </c>
      <c r="K1380" s="1" t="s">
        <v>2709</v>
      </c>
      <c r="L1380" s="13">
        <v>16999</v>
      </c>
      <c r="M1380" s="13" t="str">
        <f>IF(AmazonProductData[[#This Row],[Actual_price]]&lt;200,"₹200",IF(AmazonProductData[[#This Row],[Actual_price]]&lt;=500,"₹200–₹500"," &gt;₹500)"))</f>
        <v xml:space="preserve"> &gt;₹500)</v>
      </c>
      <c r="N1380" s="36">
        <v>20999</v>
      </c>
      <c r="O1380" s="36" t="str">
        <f>IF(AmazonProductData[[#This Row],[Discount_percentage]]&gt;=0.5,"50% or More","Less Than 50%")</f>
        <v>Less Than 50%</v>
      </c>
      <c r="P1380" s="27">
        <v>0.19</v>
      </c>
      <c r="Q1380" s="32" t="str">
        <f>IF(AmazonProductData[[#This Row],[Rating]]&lt;3,"Good",IF(AmazonProductData[[#This Row],[Rating]]&lt;=3.9,"Very Good","Excellent"))</f>
        <v>Excellent</v>
      </c>
      <c r="R1380" s="32">
        <f>AmazonProductData[[#This Row],[Rating]]*AmazonProductData[[#This Row],[Rating_count]]</f>
        <v>130470.19999999998</v>
      </c>
      <c r="S1380" s="17">
        <v>4.0999999999999996</v>
      </c>
      <c r="T1380" s="17">
        <f>AmazonProductData[[#This Row],[Actual_price]]*AmazonProductData[[#This Row],[Rating_count]]</f>
        <v>668230178</v>
      </c>
      <c r="U1380" s="17" t="str">
        <f>IF(AmazonProductData[[#This Row],[Rating_count]]&lt;1000,"Less than 1k Reviews","More than 1k Reviews")</f>
        <v>More than 1k Reviews</v>
      </c>
      <c r="V1380" s="20">
        <v>31822</v>
      </c>
      <c r="W1380" s="1" t="s">
        <v>3342</v>
      </c>
      <c r="X1380" s="1" t="s">
        <v>4539</v>
      </c>
      <c r="Y1380" s="1" t="s">
        <v>5733</v>
      </c>
      <c r="Z1380" s="1" t="s">
        <v>6927</v>
      </c>
      <c r="AA1380" s="1" t="s">
        <v>8121</v>
      </c>
      <c r="AB1380" s="1" t="s">
        <v>9328</v>
      </c>
      <c r="AC1380" s="2" t="s">
        <v>10671</v>
      </c>
      <c r="AD1380" s="4" t="s">
        <v>12103</v>
      </c>
    </row>
    <row r="1381" spans="1:30" hidden="1" x14ac:dyDescent="0.35">
      <c r="A1381" s="3" t="s">
        <v>510</v>
      </c>
      <c r="B1381" s="3" t="str">
        <f>PROPER(AmazonProductData[[#This Row],[P_edit_3]])</f>
        <v>Redmi Note 11T 5G</v>
      </c>
      <c r="C1381" s="3" t="str">
        <f>SUBSTITUTE(AmazonProductData[[#This Row],[P_edit_2]],"/","")</f>
        <v>Redmi Note 11T 5G</v>
      </c>
      <c r="D1381" s="3" t="str">
        <f>SUBSTITUTE(AmazonProductData[[#This Row],[P_edit_1]],"!!","")</f>
        <v>Redmi Note 11T 5G</v>
      </c>
      <c r="E1381" s="3" t="str">
        <f>LEFT(AmazonProductData[[#This Row],[product_name-original]],FIND("~",SUBSTITUTE(AmazonProductData[[#This Row],[product_name-original]]," ","~",4))-1)</f>
        <v>Redmi Note 11T 5G</v>
      </c>
      <c r="F1381" s="1" t="s">
        <v>1849</v>
      </c>
      <c r="G1381" s="1" t="str">
        <f>LEFT(AmazonProductData[[#This Row],[category-orginal]],FIND("|",AmazonProductData[[#This Row],[category-orginal]]))</f>
        <v>Electronics|</v>
      </c>
      <c r="H1381" s="1" t="str">
        <f>SUBSTITUTE(AmazonProductData[[#This Row],[category-old3]], "OfficeProducts", "Office Products")</f>
        <v>Electronics</v>
      </c>
      <c r="I1381" s="1" t="str">
        <f>SUBSTITUTE(AmazonProductData[[#This Row],[Category2]], "&amp;", " &amp; ")</f>
        <v>Electronics</v>
      </c>
      <c r="J1381" s="1" t="str">
        <f>SUBSTITUTE(AmazonProductData[[#This Row],[category-old2]],"|","")</f>
        <v>Electronics</v>
      </c>
      <c r="K1381" s="1" t="s">
        <v>2709</v>
      </c>
      <c r="L1381" s="13">
        <v>16999</v>
      </c>
      <c r="M1381" s="13" t="str">
        <f>IF(AmazonProductData[[#This Row],[Actual_price]]&lt;200,"₹200",IF(AmazonProductData[[#This Row],[Actual_price]]&lt;=500,"₹200–₹500"," &gt;₹500)"))</f>
        <v xml:space="preserve"> &gt;₹500)</v>
      </c>
      <c r="N1381" s="36">
        <v>20999</v>
      </c>
      <c r="O1381" s="36" t="str">
        <f>IF(AmazonProductData[[#This Row],[Discount_percentage]]&gt;=0.5,"50% or More","Less Than 50%")</f>
        <v>Less Than 50%</v>
      </c>
      <c r="P1381" s="27">
        <v>0.19</v>
      </c>
      <c r="Q1381" s="32" t="str">
        <f>IF(AmazonProductData[[#This Row],[Rating]]&lt;3,"Good",IF(AmazonProductData[[#This Row],[Rating]]&lt;=3.9,"Very Good","Excellent"))</f>
        <v>Excellent</v>
      </c>
      <c r="R1381" s="32">
        <f>AmazonProductData[[#This Row],[Rating]]*AmazonProductData[[#This Row],[Rating_count]]</f>
        <v>130470.19999999998</v>
      </c>
      <c r="S1381" s="17">
        <v>4.0999999999999996</v>
      </c>
      <c r="T1381" s="17">
        <f>AmazonProductData[[#This Row],[Actual_price]]*AmazonProductData[[#This Row],[Rating_count]]</f>
        <v>668230178</v>
      </c>
      <c r="U1381" s="17" t="str">
        <f>IF(AmazonProductData[[#This Row],[Rating_count]]&lt;1000,"Less than 1k Reviews","More than 1k Reviews")</f>
        <v>More than 1k Reviews</v>
      </c>
      <c r="V1381" s="20">
        <v>31822</v>
      </c>
      <c r="W1381" s="1" t="s">
        <v>3360</v>
      </c>
      <c r="X1381" s="1" t="s">
        <v>4539</v>
      </c>
      <c r="Y1381" s="1" t="s">
        <v>5733</v>
      </c>
      <c r="Z1381" s="1" t="s">
        <v>6927</v>
      </c>
      <c r="AA1381" s="1" t="s">
        <v>8121</v>
      </c>
      <c r="AB1381" s="1" t="s">
        <v>9328</v>
      </c>
      <c r="AC1381" s="2" t="s">
        <v>10692</v>
      </c>
      <c r="AD1381" s="4" t="s">
        <v>12124</v>
      </c>
    </row>
    <row r="1382" spans="1:30" hidden="1" x14ac:dyDescent="0.35">
      <c r="A1382" s="3" t="s">
        <v>19</v>
      </c>
      <c r="B1382" s="3" t="str">
        <f>PROPER(AmazonProductData[[#This Row],[P_edit_3]])</f>
        <v xml:space="preserve">Lg 80 Cm (32 Inches) </v>
      </c>
      <c r="C1382" s="3" t="str">
        <f>SUBSTITUTE(AmazonProductData[[#This Row],[P_edit_2]],"/","")</f>
        <v xml:space="preserve">LG 80 cm (32 inches) </v>
      </c>
      <c r="D1382" s="3" t="str">
        <f>SUBSTITUTE(AmazonProductData[[#This Row],[P_edit_1]],"!!","")</f>
        <v xml:space="preserve">LG 80 cm (32 inches) </v>
      </c>
      <c r="E1382" s="3" t="s">
        <v>13081</v>
      </c>
      <c r="F1382" s="1" t="s">
        <v>1370</v>
      </c>
      <c r="G1382" s="1" t="str">
        <f>LEFT(AmazonProductData[[#This Row],[category-orginal]],FIND("|",AmazonProductData[[#This Row],[category-orginal]]))</f>
        <v>Electronics|</v>
      </c>
      <c r="H1382" s="1" t="str">
        <f>SUBSTITUTE(AmazonProductData[[#This Row],[category-old3]], "OfficeProducts", "Office Products")</f>
        <v>Electronics</v>
      </c>
      <c r="I1382" s="1" t="str">
        <f>SUBSTITUTE(AmazonProductData[[#This Row],[Category2]], "&amp;", " &amp; ")</f>
        <v>Electronics</v>
      </c>
      <c r="J1382" s="1" t="str">
        <f>SUBSTITUTE(AmazonProductData[[#This Row],[category-old2]],"|","")</f>
        <v>Electronics</v>
      </c>
      <c r="K1382" s="1" t="s">
        <v>2691</v>
      </c>
      <c r="L1382" s="13">
        <v>13490</v>
      </c>
      <c r="M1382" s="13" t="str">
        <f>IF(AmazonProductData[[#This Row],[Actual_price]]&lt;200,"₹200",IF(AmazonProductData[[#This Row],[Actual_price]]&lt;=500,"₹200–₹500"," &gt;₹500)"))</f>
        <v xml:space="preserve"> &gt;₹500)</v>
      </c>
      <c r="N1382" s="36">
        <v>21990</v>
      </c>
      <c r="O1382" s="36" t="str">
        <f>IF(AmazonProductData[[#This Row],[Discount_percentage]]&gt;=0.5,"50% or More","Less Than 50%")</f>
        <v>Less Than 50%</v>
      </c>
      <c r="P1382" s="27">
        <v>0.39</v>
      </c>
      <c r="Q1382" s="32" t="str">
        <f>IF(AmazonProductData[[#This Row],[Rating]]&lt;3,"Good",IF(AmazonProductData[[#This Row],[Rating]]&lt;=3.9,"Very Good","Excellent"))</f>
        <v>Excellent</v>
      </c>
      <c r="R1382" s="32">
        <f>AmazonProductData[[#This Row],[Rating]]*AmazonProductData[[#This Row],[Rating_count]]</f>
        <v>51496.799999999996</v>
      </c>
      <c r="S1382" s="17">
        <v>4.3</v>
      </c>
      <c r="T1382" s="17">
        <f>AmazonProductData[[#This Row],[Actual_price]]*AmazonProductData[[#This Row],[Rating_count]]</f>
        <v>263352240</v>
      </c>
      <c r="U1382" s="17" t="str">
        <f>IF(AmazonProductData[[#This Row],[Rating_count]]&lt;1000,"Less than 1k Reviews","More than 1k Reviews")</f>
        <v>More than 1k Reviews</v>
      </c>
      <c r="V1382" s="20">
        <v>11976</v>
      </c>
      <c r="W1382" s="1" t="s">
        <v>2917</v>
      </c>
      <c r="X1382" s="1" t="s">
        <v>4208</v>
      </c>
      <c r="Y1382" s="1" t="s">
        <v>5402</v>
      </c>
      <c r="Z1382" s="1" t="s">
        <v>6596</v>
      </c>
      <c r="AA1382" s="1" t="s">
        <v>7790</v>
      </c>
      <c r="AB1382" s="1" t="s">
        <v>8984</v>
      </c>
      <c r="AC1382" s="2" t="s">
        <v>10199</v>
      </c>
      <c r="AD1382" s="4" t="s">
        <v>11611</v>
      </c>
    </row>
    <row r="1383" spans="1:30" hidden="1" x14ac:dyDescent="0.35">
      <c r="A1383" s="3" t="s">
        <v>19</v>
      </c>
      <c r="B1383" s="3" t="str">
        <f>PROPER(AmazonProductData[[#This Row],[P_edit_3]])</f>
        <v xml:space="preserve">Lg 80 Cm (32 Inches) </v>
      </c>
      <c r="C1383" s="3" t="str">
        <f>SUBSTITUTE(AmazonProductData[[#This Row],[P_edit_2]],"/","")</f>
        <v xml:space="preserve">LG 80 cm (32 inches) </v>
      </c>
      <c r="D1383" s="3" t="str">
        <f>SUBSTITUTE(AmazonProductData[[#This Row],[P_edit_1]],"!!","")</f>
        <v xml:space="preserve">LG 80 cm (32 inches) </v>
      </c>
      <c r="E1383" s="3" t="s">
        <v>13081</v>
      </c>
      <c r="F1383" s="1" t="s">
        <v>1370</v>
      </c>
      <c r="G1383" s="1" t="str">
        <f>LEFT(AmazonProductData[[#This Row],[category-orginal]],FIND("|",AmazonProductData[[#This Row],[category-orginal]]))</f>
        <v>Electronics|</v>
      </c>
      <c r="H1383" s="1" t="str">
        <f>SUBSTITUTE(AmazonProductData[[#This Row],[category-old3]], "OfficeProducts", "Office Products")</f>
        <v>Electronics</v>
      </c>
      <c r="I1383" s="1" t="str">
        <f>SUBSTITUTE(AmazonProductData[[#This Row],[Category2]], "&amp;", " &amp; ")</f>
        <v>Electronics</v>
      </c>
      <c r="J1383" s="1" t="str">
        <f>SUBSTITUTE(AmazonProductData[[#This Row],[category-old2]],"|","")</f>
        <v>Electronics</v>
      </c>
      <c r="K1383" s="1" t="s">
        <v>2691</v>
      </c>
      <c r="L1383" s="13">
        <v>13490</v>
      </c>
      <c r="M1383" s="13" t="str">
        <f>IF(AmazonProductData[[#This Row],[Actual_price]]&lt;200,"₹200",IF(AmazonProductData[[#This Row],[Actual_price]]&lt;=500,"₹200–₹500"," &gt;₹500)"))</f>
        <v xml:space="preserve"> &gt;₹500)</v>
      </c>
      <c r="N1383" s="36">
        <v>21990</v>
      </c>
      <c r="O1383" s="36" t="str">
        <f>IF(AmazonProductData[[#This Row],[Discount_percentage]]&gt;=0.5,"50% or More","Less Than 50%")</f>
        <v>Less Than 50%</v>
      </c>
      <c r="P1383" s="27">
        <v>0.39</v>
      </c>
      <c r="Q1383" s="32" t="str">
        <f>IF(AmazonProductData[[#This Row],[Rating]]&lt;3,"Good",IF(AmazonProductData[[#This Row],[Rating]]&lt;=3.9,"Very Good","Excellent"))</f>
        <v>Excellent</v>
      </c>
      <c r="R1383" s="32">
        <f>AmazonProductData[[#This Row],[Rating]]*AmazonProductData[[#This Row],[Rating_count]]</f>
        <v>51496.799999999996</v>
      </c>
      <c r="S1383" s="17">
        <v>4.3</v>
      </c>
      <c r="T1383" s="17">
        <f>AmazonProductData[[#This Row],[Actual_price]]*AmazonProductData[[#This Row],[Rating_count]]</f>
        <v>263352240</v>
      </c>
      <c r="U1383" s="17" t="str">
        <f>IF(AmazonProductData[[#This Row],[Rating_count]]&lt;1000,"Less than 1k Reviews","More than 1k Reviews")</f>
        <v>More than 1k Reviews</v>
      </c>
      <c r="V1383" s="20">
        <v>11976</v>
      </c>
      <c r="W1383" s="1" t="s">
        <v>2917</v>
      </c>
      <c r="X1383" s="1" t="s">
        <v>4208</v>
      </c>
      <c r="Y1383" s="1" t="s">
        <v>5402</v>
      </c>
      <c r="Z1383" s="1" t="s">
        <v>6596</v>
      </c>
      <c r="AA1383" s="1" t="s">
        <v>7790</v>
      </c>
      <c r="AB1383" s="1" t="s">
        <v>8984</v>
      </c>
      <c r="AC1383" s="2" t="s">
        <v>10199</v>
      </c>
      <c r="AD1383" s="4" t="s">
        <v>12306</v>
      </c>
    </row>
    <row r="1384" spans="1:30" hidden="1" x14ac:dyDescent="0.35">
      <c r="A1384" s="3" t="s">
        <v>442</v>
      </c>
      <c r="B1384" s="3" t="str">
        <f>PROPER(AmazonProductData[[#This Row],[P_edit_3]])</f>
        <v>Iqoo Vivo Z6 5G</v>
      </c>
      <c r="C1384" s="3" t="str">
        <f>SUBSTITUTE(AmazonProductData[[#This Row],[P_edit_2]],"/","")</f>
        <v>iQOO vivo Z6 5G</v>
      </c>
      <c r="D1384" s="3" t="str">
        <f>SUBSTITUTE(AmazonProductData[[#This Row],[P_edit_1]],"!!","")</f>
        <v>iQOO vivo Z6 5G</v>
      </c>
      <c r="E1384" s="3" t="str">
        <f>LEFT(AmazonProductData[[#This Row],[product_name-original]],FIND("~",SUBSTITUTE(AmazonProductData[[#This Row],[product_name-original]]," ","~",4))-1)</f>
        <v>iQOO vivo Z6 5G</v>
      </c>
      <c r="F1384" s="1" t="s">
        <v>1784</v>
      </c>
      <c r="G1384" s="1" t="str">
        <f>LEFT(AmazonProductData[[#This Row],[category-orginal]],FIND("|",AmazonProductData[[#This Row],[category-orginal]]))</f>
        <v>Electronics|</v>
      </c>
      <c r="H1384" s="1" t="str">
        <f>SUBSTITUTE(AmazonProductData[[#This Row],[category-old3]], "OfficeProducts", "Office Products")</f>
        <v>Electronics</v>
      </c>
      <c r="I1384" s="1" t="str">
        <f>SUBSTITUTE(AmazonProductData[[#This Row],[Category2]], "&amp;", " &amp; ")</f>
        <v>Electronics</v>
      </c>
      <c r="J1384" s="1" t="str">
        <f>SUBSTITUTE(AmazonProductData[[#This Row],[category-old2]],"|","")</f>
        <v>Electronics</v>
      </c>
      <c r="K1384" s="1" t="s">
        <v>2709</v>
      </c>
      <c r="L1384" s="13">
        <v>17999</v>
      </c>
      <c r="M1384" s="13" t="str">
        <f>IF(AmazonProductData[[#This Row],[Actual_price]]&lt;200,"₹200",IF(AmazonProductData[[#This Row],[Actual_price]]&lt;=500,"₹200–₹500"," &gt;₹500)"))</f>
        <v xml:space="preserve"> &gt;₹500)</v>
      </c>
      <c r="N1384" s="36">
        <v>21990</v>
      </c>
      <c r="O1384" s="36" t="str">
        <f>IF(AmazonProductData[[#This Row],[Discount_percentage]]&gt;=0.5,"50% or More","Less Than 50%")</f>
        <v>Less Than 50%</v>
      </c>
      <c r="P1384" s="27">
        <v>0.18</v>
      </c>
      <c r="Q1384" s="32" t="str">
        <f>IF(AmazonProductData[[#This Row],[Rating]]&lt;3,"Good",IF(AmazonProductData[[#This Row],[Rating]]&lt;=3.9,"Very Good","Excellent"))</f>
        <v>Excellent</v>
      </c>
      <c r="R1384" s="32">
        <f>AmazonProductData[[#This Row],[Rating]]*AmazonProductData[[#This Row],[Rating_count]]</f>
        <v>85400</v>
      </c>
      <c r="S1384" s="17">
        <v>4</v>
      </c>
      <c r="T1384" s="17">
        <f>AmazonProductData[[#This Row],[Actual_price]]*AmazonProductData[[#This Row],[Rating_count]]</f>
        <v>469486500</v>
      </c>
      <c r="U1384" s="17" t="str">
        <f>IF(AmazonProductData[[#This Row],[Rating_count]]&lt;1000,"Less than 1k Reviews","More than 1k Reviews")</f>
        <v>More than 1k Reviews</v>
      </c>
      <c r="V1384" s="20">
        <v>21350</v>
      </c>
      <c r="W1384" s="1" t="s">
        <v>3304</v>
      </c>
      <c r="X1384" s="1" t="s">
        <v>4470</v>
      </c>
      <c r="Y1384" s="1" t="s">
        <v>5664</v>
      </c>
      <c r="Z1384" s="1" t="s">
        <v>6858</v>
      </c>
      <c r="AA1384" s="1" t="s">
        <v>8052</v>
      </c>
      <c r="AB1384" s="1" t="s">
        <v>9256</v>
      </c>
      <c r="AC1384" s="2" t="s">
        <v>10541</v>
      </c>
      <c r="AD1384" s="4" t="s">
        <v>12045</v>
      </c>
    </row>
    <row r="1385" spans="1:30" hidden="1" x14ac:dyDescent="0.35">
      <c r="A1385" s="3" t="s">
        <v>57</v>
      </c>
      <c r="B1385" s="3" t="str">
        <f>PROPER(AmazonProductData[[#This Row],[P_edit_3]])</f>
        <v>Oneplus 80 Cm (32</v>
      </c>
      <c r="C1385" s="3" t="str">
        <f>SUBSTITUTE(AmazonProductData[[#This Row],[P_edit_2]],"/","")</f>
        <v>OnePlus 80 cm (32</v>
      </c>
      <c r="D1385" s="3" t="str">
        <f>SUBSTITUTE(AmazonProductData[[#This Row],[P_edit_1]],"!!","")</f>
        <v>OnePlus 80 cm (32</v>
      </c>
      <c r="E1385" s="3" t="str">
        <f>LEFT(AmazonProductData[[#This Row],[product_name-original]],FIND("~",SUBSTITUTE(AmazonProductData[[#This Row],[product_name-original]]," ","~",4))-1)</f>
        <v>OnePlus 80 cm (32</v>
      </c>
      <c r="F1385" s="1" t="s">
        <v>1408</v>
      </c>
      <c r="G1385" s="1" t="str">
        <f>LEFT(AmazonProductData[[#This Row],[category-orginal]],FIND("|",AmazonProductData[[#This Row],[category-orginal]]))</f>
        <v>Electronics|</v>
      </c>
      <c r="H1385" s="1" t="str">
        <f>SUBSTITUTE(AmazonProductData[[#This Row],[category-old3]], "OfficeProducts", "Office Products")</f>
        <v>Electronics</v>
      </c>
      <c r="I1385" s="1" t="str">
        <f>SUBSTITUTE(AmazonProductData[[#This Row],[Category2]], "&amp;", " &amp; ")</f>
        <v>Electronics</v>
      </c>
      <c r="J1385" s="1" t="str">
        <f>SUBSTITUTE(AmazonProductData[[#This Row],[category-old2]],"|","")</f>
        <v>Electronics</v>
      </c>
      <c r="K1385" s="1" t="s">
        <v>2691</v>
      </c>
      <c r="L1385" s="13">
        <v>15999</v>
      </c>
      <c r="M1385" s="13" t="str">
        <f>IF(AmazonProductData[[#This Row],[Actual_price]]&lt;200,"₹200",IF(AmazonProductData[[#This Row],[Actual_price]]&lt;=500,"₹200–₹500"," &gt;₹500)"))</f>
        <v xml:space="preserve"> &gt;₹500)</v>
      </c>
      <c r="N1385" s="36">
        <v>21999</v>
      </c>
      <c r="O1385" s="36" t="str">
        <f>IF(AmazonProductData[[#This Row],[Discount_percentage]]&gt;=0.5,"50% or More","Less Than 50%")</f>
        <v>Less Than 50%</v>
      </c>
      <c r="P1385" s="27">
        <v>0.27</v>
      </c>
      <c r="Q1385" s="32" t="str">
        <f>IF(AmazonProductData[[#This Row],[Rating]]&lt;3,"Good",IF(AmazonProductData[[#This Row],[Rating]]&lt;=3.9,"Very Good","Excellent"))</f>
        <v>Excellent</v>
      </c>
      <c r="R1385" s="32">
        <f>AmazonProductData[[#This Row],[Rating]]*AmazonProductData[[#This Row],[Rating_count]]</f>
        <v>146575.80000000002</v>
      </c>
      <c r="S1385" s="17">
        <v>4.2</v>
      </c>
      <c r="T1385" s="17">
        <f>AmazonProductData[[#This Row],[Actual_price]]*AmazonProductData[[#This Row],[Rating_count]]</f>
        <v>767743101</v>
      </c>
      <c r="U1385" s="17" t="str">
        <f>IF(AmazonProductData[[#This Row],[Rating_count]]&lt;1000,"Less than 1k Reviews","More than 1k Reviews")</f>
        <v>More than 1k Reviews</v>
      </c>
      <c r="V1385" s="20">
        <v>34899</v>
      </c>
      <c r="W1385" s="1" t="s">
        <v>2955</v>
      </c>
      <c r="X1385" s="1" t="s">
        <v>4215</v>
      </c>
      <c r="Y1385" s="1" t="s">
        <v>5409</v>
      </c>
      <c r="Z1385" s="1" t="s">
        <v>6603</v>
      </c>
      <c r="AA1385" s="1" t="s">
        <v>7797</v>
      </c>
      <c r="AB1385" s="1" t="s">
        <v>8991</v>
      </c>
      <c r="AC1385" s="2" t="s">
        <v>10237</v>
      </c>
      <c r="AD1385" s="4" t="s">
        <v>11649</v>
      </c>
    </row>
    <row r="1386" spans="1:30" hidden="1" x14ac:dyDescent="0.35">
      <c r="A1386" s="3" t="s">
        <v>22</v>
      </c>
      <c r="B1386" s="3" t="str">
        <f>PROPER(AmazonProductData[[#This Row],[P_edit_3]])</f>
        <v>Samsung 80 Cm (32</v>
      </c>
      <c r="C1386" s="3" t="str">
        <f>SUBSTITUTE(AmazonProductData[[#This Row],[P_edit_2]],"/","")</f>
        <v>Samsung 80 cm (32</v>
      </c>
      <c r="D1386" s="3" t="str">
        <f>SUBSTITUTE(AmazonProductData[[#This Row],[P_edit_1]],"!!","")</f>
        <v>Samsung 80 cm (32</v>
      </c>
      <c r="E1386" s="3" t="str">
        <f>LEFT(AmazonProductData[[#This Row],[product_name-original]],FIND("~",SUBSTITUTE(AmazonProductData[[#This Row],[product_name-original]]," ","~",4))-1)</f>
        <v>Samsung 80 cm (32</v>
      </c>
      <c r="F1386" s="1" t="s">
        <v>1373</v>
      </c>
      <c r="G1386" s="1" t="str">
        <f>LEFT(AmazonProductData[[#This Row],[category-orginal]],FIND("|",AmazonProductData[[#This Row],[category-orginal]]))</f>
        <v>Electronics|</v>
      </c>
      <c r="H1386" s="1" t="str">
        <f>SUBSTITUTE(AmazonProductData[[#This Row],[category-old3]], "OfficeProducts", "Office Products")</f>
        <v>Electronics</v>
      </c>
      <c r="I1386" s="1" t="str">
        <f>SUBSTITUTE(AmazonProductData[[#This Row],[Category2]], "&amp;", " &amp; ")</f>
        <v>Electronics</v>
      </c>
      <c r="J1386" s="1" t="str">
        <f>SUBSTITUTE(AmazonProductData[[#This Row],[category-old2]],"|","")</f>
        <v>Electronics</v>
      </c>
      <c r="K1386" s="1" t="s">
        <v>2691</v>
      </c>
      <c r="L1386" s="13">
        <v>13490</v>
      </c>
      <c r="M1386" s="13" t="str">
        <f>IF(AmazonProductData[[#This Row],[Actual_price]]&lt;200,"₹200",IF(AmazonProductData[[#This Row],[Actual_price]]&lt;=500,"₹200–₹500"," &gt;₹500)"))</f>
        <v xml:space="preserve"> &gt;₹500)</v>
      </c>
      <c r="N1386" s="36">
        <v>22900</v>
      </c>
      <c r="O1386" s="36" t="str">
        <f>IF(AmazonProductData[[#This Row],[Discount_percentage]]&gt;=0.5,"50% or More","Less Than 50%")</f>
        <v>Less Than 50%</v>
      </c>
      <c r="P1386" s="27">
        <v>0.41</v>
      </c>
      <c r="Q1386" s="32" t="str">
        <f>IF(AmazonProductData[[#This Row],[Rating]]&lt;3,"Good",IF(AmazonProductData[[#This Row],[Rating]]&lt;=3.9,"Very Good","Excellent"))</f>
        <v>Excellent</v>
      </c>
      <c r="R1386" s="32">
        <f>AmazonProductData[[#This Row],[Rating]]*AmazonProductData[[#This Row],[Rating_count]]</f>
        <v>70085.7</v>
      </c>
      <c r="S1386" s="17">
        <v>4.3</v>
      </c>
      <c r="T1386" s="17">
        <f>AmazonProductData[[#This Row],[Actual_price]]*AmazonProductData[[#This Row],[Rating_count]]</f>
        <v>373247100</v>
      </c>
      <c r="U1386" s="17" t="str">
        <f>IF(AmazonProductData[[#This Row],[Rating_count]]&lt;1000,"Less than 1k Reviews","More than 1k Reviews")</f>
        <v>More than 1k Reviews</v>
      </c>
      <c r="V1386" s="20">
        <v>16299</v>
      </c>
      <c r="W1386" s="1" t="s">
        <v>2920</v>
      </c>
      <c r="X1386" s="1" t="s">
        <v>4211</v>
      </c>
      <c r="Y1386" s="1" t="s">
        <v>5405</v>
      </c>
      <c r="Z1386" s="1" t="s">
        <v>6599</v>
      </c>
      <c r="AA1386" s="1" t="s">
        <v>7793</v>
      </c>
      <c r="AB1386" s="1" t="s">
        <v>8987</v>
      </c>
      <c r="AC1386" s="2" t="s">
        <v>10202</v>
      </c>
      <c r="AD1386" s="4" t="s">
        <v>11614</v>
      </c>
    </row>
    <row r="1387" spans="1:30" hidden="1" x14ac:dyDescent="0.35">
      <c r="A1387" s="3" t="s">
        <v>22</v>
      </c>
      <c r="B1387" s="3" t="str">
        <f>PROPER(AmazonProductData[[#This Row],[P_edit_3]])</f>
        <v>Samsung 80 Cm (32</v>
      </c>
      <c r="C1387" s="3" t="str">
        <f>SUBSTITUTE(AmazonProductData[[#This Row],[P_edit_2]],"/","")</f>
        <v>Samsung 80 cm (32</v>
      </c>
      <c r="D1387" s="3" t="str">
        <f>SUBSTITUTE(AmazonProductData[[#This Row],[P_edit_1]],"!!","")</f>
        <v>Samsung 80 cm (32</v>
      </c>
      <c r="E1387" s="3" t="str">
        <f>LEFT(AmazonProductData[[#This Row],[product_name-original]],FIND("~",SUBSTITUTE(AmazonProductData[[#This Row],[product_name-original]]," ","~",4))-1)</f>
        <v>Samsung 80 cm (32</v>
      </c>
      <c r="F1387" s="1" t="s">
        <v>1373</v>
      </c>
      <c r="G1387" s="1" t="str">
        <f>LEFT(AmazonProductData[[#This Row],[category-orginal]],FIND("|",AmazonProductData[[#This Row],[category-orginal]]))</f>
        <v>Electronics|</v>
      </c>
      <c r="H1387" s="1" t="str">
        <f>SUBSTITUTE(AmazonProductData[[#This Row],[category-old3]], "OfficeProducts", "Office Products")</f>
        <v>Electronics</v>
      </c>
      <c r="I1387" s="1" t="str">
        <f>SUBSTITUTE(AmazonProductData[[#This Row],[Category2]], "&amp;", " &amp; ")</f>
        <v>Electronics</v>
      </c>
      <c r="J1387" s="1" t="str">
        <f>SUBSTITUTE(AmazonProductData[[#This Row],[category-old2]],"|","")</f>
        <v>Electronics</v>
      </c>
      <c r="K1387" s="1" t="s">
        <v>2691</v>
      </c>
      <c r="L1387" s="13">
        <v>13490</v>
      </c>
      <c r="M1387" s="13" t="str">
        <f>IF(AmazonProductData[[#This Row],[Actual_price]]&lt;200,"₹200",IF(AmazonProductData[[#This Row],[Actual_price]]&lt;=500,"₹200–₹500"," &gt;₹500)"))</f>
        <v xml:space="preserve"> &gt;₹500)</v>
      </c>
      <c r="N1387" s="36">
        <v>22900</v>
      </c>
      <c r="O1387" s="36" t="str">
        <f>IF(AmazonProductData[[#This Row],[Discount_percentage]]&gt;=0.5,"50% or More","Less Than 50%")</f>
        <v>Less Than 50%</v>
      </c>
      <c r="P1387" s="27">
        <v>0.41</v>
      </c>
      <c r="Q1387" s="32" t="str">
        <f>IF(AmazonProductData[[#This Row],[Rating]]&lt;3,"Good",IF(AmazonProductData[[#This Row],[Rating]]&lt;=3.9,"Very Good","Excellent"))</f>
        <v>Excellent</v>
      </c>
      <c r="R1387" s="32">
        <f>AmazonProductData[[#This Row],[Rating]]*AmazonProductData[[#This Row],[Rating_count]]</f>
        <v>70085.7</v>
      </c>
      <c r="S1387" s="17">
        <v>4.3</v>
      </c>
      <c r="T1387" s="17">
        <f>AmazonProductData[[#This Row],[Actual_price]]*AmazonProductData[[#This Row],[Rating_count]]</f>
        <v>373247100</v>
      </c>
      <c r="U1387" s="17" t="str">
        <f>IF(AmazonProductData[[#This Row],[Rating_count]]&lt;1000,"Less than 1k Reviews","More than 1k Reviews")</f>
        <v>More than 1k Reviews</v>
      </c>
      <c r="V1387" s="20">
        <v>16299</v>
      </c>
      <c r="W1387" s="1" t="s">
        <v>2920</v>
      </c>
      <c r="X1387" s="1" t="s">
        <v>4211</v>
      </c>
      <c r="Y1387" s="1" t="s">
        <v>5405</v>
      </c>
      <c r="Z1387" s="1" t="s">
        <v>6599</v>
      </c>
      <c r="AA1387" s="1" t="s">
        <v>7793</v>
      </c>
      <c r="AB1387" s="1" t="s">
        <v>8987</v>
      </c>
      <c r="AC1387" s="2" t="s">
        <v>10871</v>
      </c>
      <c r="AD1387" s="4" t="s">
        <v>12315</v>
      </c>
    </row>
    <row r="1388" spans="1:30" hidden="1" x14ac:dyDescent="0.35">
      <c r="A1388" s="3" t="s">
        <v>168</v>
      </c>
      <c r="B1388" s="3" t="str">
        <f>PROPER(AmazonProductData[[#This Row],[P_edit_3]])</f>
        <v>Acer 80 Cm (32 Inches) S Series</v>
      </c>
      <c r="C1388" s="3" t="str">
        <f>SUBSTITUTE(AmazonProductData[[#This Row],[P_edit_2]],"/","")</f>
        <v>Acer 80 cm (32 inches) S Series</v>
      </c>
      <c r="D1388" s="3" t="str">
        <f>SUBSTITUTE(AmazonProductData[[#This Row],[P_edit_1]],"!!","")</f>
        <v>Acer 80 cm (32 inches) S Series</v>
      </c>
      <c r="E1388" s="3" t="s">
        <v>13076</v>
      </c>
      <c r="F1388" s="1" t="s">
        <v>1519</v>
      </c>
      <c r="G1388" s="1" t="str">
        <f>LEFT(AmazonProductData[[#This Row],[category-orginal]],FIND("|",AmazonProductData[[#This Row],[category-orginal]]))</f>
        <v>Electronics|</v>
      </c>
      <c r="H1388" s="1" t="str">
        <f>SUBSTITUTE(AmazonProductData[[#This Row],[category-old3]], "OfficeProducts", "Office Products")</f>
        <v>Electronics</v>
      </c>
      <c r="I1388" s="1" t="str">
        <f>SUBSTITUTE(AmazonProductData[[#This Row],[Category2]], "&amp;", " &amp; ")</f>
        <v>Electronics</v>
      </c>
      <c r="J1388" s="1" t="str">
        <f>SUBSTITUTE(AmazonProductData[[#This Row],[category-old2]],"|","")</f>
        <v>Electronics</v>
      </c>
      <c r="K1388" s="1" t="s">
        <v>2691</v>
      </c>
      <c r="L1388" s="13">
        <v>12499</v>
      </c>
      <c r="M1388" s="13" t="str">
        <f>IF(AmazonProductData[[#This Row],[Actual_price]]&lt;200,"₹200",IF(AmazonProductData[[#This Row],[Actual_price]]&lt;=500,"₹200–₹500"," &gt;₹500)"))</f>
        <v xml:space="preserve"> &gt;₹500)</v>
      </c>
      <c r="N1388" s="36">
        <v>22990</v>
      </c>
      <c r="O1388" s="36" t="str">
        <f>IF(AmazonProductData[[#This Row],[Discount_percentage]]&gt;=0.5,"50% or More","Less Than 50%")</f>
        <v>Less Than 50%</v>
      </c>
      <c r="P1388" s="27">
        <v>0.46</v>
      </c>
      <c r="Q1388" s="32" t="str">
        <f>IF(AmazonProductData[[#This Row],[Rating]]&lt;3,"Good",IF(AmazonProductData[[#This Row],[Rating]]&lt;=3.9,"Very Good","Excellent"))</f>
        <v>Excellent</v>
      </c>
      <c r="R1388" s="32">
        <f>AmazonProductData[[#This Row],[Rating]]*AmazonProductData[[#This Row],[Rating_count]]</f>
        <v>6927.2999999999993</v>
      </c>
      <c r="S1388" s="17">
        <v>4.3</v>
      </c>
      <c r="T1388" s="17">
        <f>AmazonProductData[[#This Row],[Actual_price]]*AmazonProductData[[#This Row],[Rating_count]]</f>
        <v>37036890</v>
      </c>
      <c r="U1388" s="17" t="str">
        <f>IF(AmazonProductData[[#This Row],[Rating_count]]&lt;1000,"Less than 1k Reviews","More than 1k Reviews")</f>
        <v>More than 1k Reviews</v>
      </c>
      <c r="V1388" s="20">
        <v>1611</v>
      </c>
      <c r="W1388" s="1" t="s">
        <v>3061</v>
      </c>
      <c r="X1388" s="1" t="s">
        <v>4321</v>
      </c>
      <c r="Y1388" s="1" t="s">
        <v>5515</v>
      </c>
      <c r="Z1388" s="1" t="s">
        <v>6709</v>
      </c>
      <c r="AA1388" s="1" t="s">
        <v>7903</v>
      </c>
      <c r="AB1388" s="1" t="s">
        <v>9103</v>
      </c>
      <c r="AC1388" s="2" t="s">
        <v>10346</v>
      </c>
      <c r="AD1388" s="4" t="s">
        <v>11760</v>
      </c>
    </row>
    <row r="1389" spans="1:30" hidden="1" x14ac:dyDescent="0.35">
      <c r="A1389" s="3" t="s">
        <v>1120</v>
      </c>
      <c r="B1389" s="3" t="str">
        <f>PROPER(AmazonProductData[[#This Row],[P_edit_3]])</f>
        <v>Philips Air Purifier Ac288720,Vitashield</v>
      </c>
      <c r="C1389" s="3" t="str">
        <f>SUBSTITUTE(AmazonProductData[[#This Row],[P_edit_2]],"/","")</f>
        <v>Philips Air Purifier Ac288720,Vitashield</v>
      </c>
      <c r="D1389" s="3" t="str">
        <f>SUBSTITUTE(AmazonProductData[[#This Row],[P_edit_1]],"!!","")</f>
        <v>Philips Air Purifier Ac2887/20,Vitashield</v>
      </c>
      <c r="E1389" s="3" t="str">
        <f>LEFT(AmazonProductData[[#This Row],[product_name-original]],FIND("~",SUBSTITUTE(AmazonProductData[[#This Row],[product_name-original]]," ","~",4))-1)</f>
        <v>Philips Air Purifier Ac2887/20,Vitashield</v>
      </c>
      <c r="F1389" s="1" t="s">
        <v>2457</v>
      </c>
      <c r="G1389" s="1" t="str">
        <f>LEFT(AmazonProductData[[#This Row],[category-orginal]],FIND("|",AmazonProductData[[#This Row],[category-orginal]]))</f>
        <v>Home&amp;Kitchen|</v>
      </c>
      <c r="H1389" s="1" t="str">
        <f>SUBSTITUTE(AmazonProductData[[#This Row],[category-old3]], "OfficeProducts", "Office Products")</f>
        <v>Home &amp; Kitchen</v>
      </c>
      <c r="I1389" s="1" t="str">
        <f>SUBSTITUTE(AmazonProductData[[#This Row],[Category2]], "&amp;", " &amp; ")</f>
        <v>Home &amp; Kitchen</v>
      </c>
      <c r="J1389" s="1" t="str">
        <f>SUBSTITUTE(AmazonProductData[[#This Row],[category-old2]],"|","")</f>
        <v>Home&amp;Kitchen</v>
      </c>
      <c r="K1389" s="1" t="s">
        <v>2869</v>
      </c>
      <c r="L1389" s="13">
        <v>14499</v>
      </c>
      <c r="M1389" s="13" t="str">
        <f>IF(AmazonProductData[[#This Row],[Actual_price]]&lt;200,"₹200",IF(AmazonProductData[[#This Row],[Actual_price]]&lt;=500,"₹200–₹500"," &gt;₹500)"))</f>
        <v xml:space="preserve"> &gt;₹500)</v>
      </c>
      <c r="N1389" s="36">
        <v>23559</v>
      </c>
      <c r="O1389" s="36" t="str">
        <f>IF(AmazonProductData[[#This Row],[Discount_percentage]]&gt;=0.5,"50% or More","Less Than 50%")</f>
        <v>Less Than 50%</v>
      </c>
      <c r="P1389" s="27">
        <v>0.38</v>
      </c>
      <c r="Q1389" s="32" t="str">
        <f>IF(AmazonProductData[[#This Row],[Rating]]&lt;3,"Good",IF(AmazonProductData[[#This Row],[Rating]]&lt;=3.9,"Very Good","Excellent"))</f>
        <v>Excellent</v>
      </c>
      <c r="R1389" s="32">
        <f>AmazonProductData[[#This Row],[Rating]]*AmazonProductData[[#This Row],[Rating_count]]</f>
        <v>8711.7999999999993</v>
      </c>
      <c r="S1389" s="17">
        <v>4.3</v>
      </c>
      <c r="T1389" s="17">
        <f>AmazonProductData[[#This Row],[Actual_price]]*AmazonProductData[[#This Row],[Rating_count]]</f>
        <v>47730534</v>
      </c>
      <c r="U1389" s="17" t="str">
        <f>IF(AmazonProductData[[#This Row],[Rating_count]]&lt;1000,"Less than 1k Reviews","More than 1k Reviews")</f>
        <v>More than 1k Reviews</v>
      </c>
      <c r="V1389" s="20">
        <v>2026</v>
      </c>
      <c r="W1389" s="1" t="s">
        <v>3963</v>
      </c>
      <c r="X1389" s="1" t="s">
        <v>5155</v>
      </c>
      <c r="Y1389" s="1" t="s">
        <v>6349</v>
      </c>
      <c r="Z1389" s="1" t="s">
        <v>7543</v>
      </c>
      <c r="AA1389" s="1" t="s">
        <v>8737</v>
      </c>
      <c r="AB1389" s="1" t="s">
        <v>9949</v>
      </c>
      <c r="AC1389" s="2" t="s">
        <v>11362</v>
      </c>
      <c r="AD1389" s="4" t="s">
        <v>12826</v>
      </c>
    </row>
    <row r="1390" spans="1:30" hidden="1" x14ac:dyDescent="0.35">
      <c r="A1390" s="3" t="s">
        <v>112</v>
      </c>
      <c r="B1390" s="3" t="str">
        <f>PROPER(AmazonProductData[[#This Row],[P_edit_3]])</f>
        <v xml:space="preserve">Lg 80 Cm (32 Inches) </v>
      </c>
      <c r="C1390" s="3" t="str">
        <f>SUBSTITUTE(AmazonProductData[[#This Row],[P_edit_2]],"/","")</f>
        <v xml:space="preserve">LG 80 cm (32 inches) </v>
      </c>
      <c r="D1390" s="3" t="str">
        <f>SUBSTITUTE(AmazonProductData[[#This Row],[P_edit_1]],"!!","")</f>
        <v xml:space="preserve">LG 80 cm (32 inches) </v>
      </c>
      <c r="E1390" s="3" t="s">
        <v>13081</v>
      </c>
      <c r="F1390" s="1" t="s">
        <v>1463</v>
      </c>
      <c r="G1390" s="1" t="str">
        <f>LEFT(AmazonProductData[[#This Row],[category-orginal]],FIND("|",AmazonProductData[[#This Row],[category-orginal]]))</f>
        <v>Electronics|</v>
      </c>
      <c r="H1390" s="1" t="str">
        <f>SUBSTITUTE(AmazonProductData[[#This Row],[category-old3]], "OfficeProducts", "Office Products")</f>
        <v>Electronics</v>
      </c>
      <c r="I1390" s="1" t="str">
        <f>SUBSTITUTE(AmazonProductData[[#This Row],[Category2]], "&amp;", " &amp; ")</f>
        <v>Electronics</v>
      </c>
      <c r="J1390" s="1" t="str">
        <f>SUBSTITUTE(AmazonProductData[[#This Row],[category-old2]],"|","")</f>
        <v>Electronics</v>
      </c>
      <c r="K1390" s="1" t="s">
        <v>2691</v>
      </c>
      <c r="L1390" s="13">
        <v>15990</v>
      </c>
      <c r="M1390" s="13" t="str">
        <f>IF(AmazonProductData[[#This Row],[Actual_price]]&lt;200,"₹200",IF(AmazonProductData[[#This Row],[Actual_price]]&lt;=500,"₹200–₹500"," &gt;₹500)"))</f>
        <v xml:space="preserve"> &gt;₹500)</v>
      </c>
      <c r="N1390" s="36">
        <v>23990</v>
      </c>
      <c r="O1390" s="36" t="str">
        <f>IF(AmazonProductData[[#This Row],[Discount_percentage]]&gt;=0.5,"50% or More","Less Than 50%")</f>
        <v>Less Than 50%</v>
      </c>
      <c r="P1390" s="27">
        <v>0.33</v>
      </c>
      <c r="Q1390" s="32" t="str">
        <f>IF(AmazonProductData[[#This Row],[Rating]]&lt;3,"Good",IF(AmazonProductData[[#This Row],[Rating]]&lt;=3.9,"Very Good","Excellent"))</f>
        <v>Excellent</v>
      </c>
      <c r="R1390" s="32">
        <f>AmazonProductData[[#This Row],[Rating]]*AmazonProductData[[#This Row],[Rating_count]]</f>
        <v>4450.5</v>
      </c>
      <c r="S1390" s="17">
        <v>4.3</v>
      </c>
      <c r="T1390" s="17">
        <f>AmazonProductData[[#This Row],[Actual_price]]*AmazonProductData[[#This Row],[Rating_count]]</f>
        <v>24829650</v>
      </c>
      <c r="U1390" s="17" t="str">
        <f>IF(AmazonProductData[[#This Row],[Rating_count]]&lt;1000,"Less than 1k Reviews","More than 1k Reviews")</f>
        <v>More than 1k Reviews</v>
      </c>
      <c r="V1390" s="20">
        <v>1035</v>
      </c>
      <c r="W1390" s="1" t="s">
        <v>3007</v>
      </c>
      <c r="X1390" s="1" t="s">
        <v>4280</v>
      </c>
      <c r="Y1390" s="1" t="s">
        <v>5474</v>
      </c>
      <c r="Z1390" s="1" t="s">
        <v>6668</v>
      </c>
      <c r="AA1390" s="1" t="s">
        <v>7862</v>
      </c>
      <c r="AB1390" s="1" t="s">
        <v>9062</v>
      </c>
      <c r="AC1390" s="2" t="s">
        <v>10290</v>
      </c>
      <c r="AD1390" s="4" t="s">
        <v>11704</v>
      </c>
    </row>
    <row r="1391" spans="1:30" hidden="1" x14ac:dyDescent="0.35">
      <c r="A1391" s="3" t="s">
        <v>1222</v>
      </c>
      <c r="B1391" s="3" t="str">
        <f>PROPER(AmazonProductData[[#This Row],[P_edit_3]])</f>
        <v>Agaro Imperial 240-Watt Slow</v>
      </c>
      <c r="C1391" s="3" t="str">
        <f>SUBSTITUTE(AmazonProductData[[#This Row],[P_edit_2]],"/","")</f>
        <v>AGARO Imperial 240-Watt Slow</v>
      </c>
      <c r="D1391" s="3" t="str">
        <f>SUBSTITUTE(AmazonProductData[[#This Row],[P_edit_1]],"!!","")</f>
        <v>AGARO Imperial 240-Watt Slow</v>
      </c>
      <c r="E1391" s="3" t="str">
        <f>LEFT(AmazonProductData[[#This Row],[product_name-original]],FIND("~",SUBSTITUTE(AmazonProductData[[#This Row],[product_name-original]]," ","~",4))-1)</f>
        <v>AGARO Imperial 240-Watt Slow</v>
      </c>
      <c r="F1391" s="1" t="s">
        <v>2559</v>
      </c>
      <c r="G1391" s="1" t="str">
        <f>LEFT(AmazonProductData[[#This Row],[category-orginal]],FIND("|",AmazonProductData[[#This Row],[category-orginal]]))</f>
        <v>Home&amp;Kitchen|</v>
      </c>
      <c r="H1391" s="1" t="str">
        <f>SUBSTITUTE(AmazonProductData[[#This Row],[category-old3]], "OfficeProducts", "Office Products")</f>
        <v>Home &amp; Kitchen</v>
      </c>
      <c r="I1391" s="1" t="str">
        <f>SUBSTITUTE(AmazonProductData[[#This Row],[Category2]], "&amp;", " &amp; ")</f>
        <v>Home &amp; Kitchen</v>
      </c>
      <c r="J1391" s="1" t="str">
        <f>SUBSTITUTE(AmazonProductData[[#This Row],[category-old2]],"|","")</f>
        <v>Home&amp;Kitchen</v>
      </c>
      <c r="K1391" s="1" t="s">
        <v>2887</v>
      </c>
      <c r="L1391" s="13">
        <v>12609</v>
      </c>
      <c r="M1391" s="13" t="str">
        <f>IF(AmazonProductData[[#This Row],[Actual_price]]&lt;200,"₹200",IF(AmazonProductData[[#This Row],[Actual_price]]&lt;=500,"₹200–₹500"," &gt;₹500)"))</f>
        <v xml:space="preserve"> &gt;₹500)</v>
      </c>
      <c r="N1391" s="36">
        <v>23999</v>
      </c>
      <c r="O1391" s="36" t="str">
        <f>IF(AmazonProductData[[#This Row],[Discount_percentage]]&gt;=0.5,"50% or More","Less Than 50%")</f>
        <v>Less Than 50%</v>
      </c>
      <c r="P1391" s="27">
        <v>0.47</v>
      </c>
      <c r="Q1391" s="32" t="str">
        <f>IF(AmazonProductData[[#This Row],[Rating]]&lt;3,"Good",IF(AmazonProductData[[#This Row],[Rating]]&lt;=3.9,"Very Good","Excellent"))</f>
        <v>Excellent</v>
      </c>
      <c r="R1391" s="32">
        <f>AmazonProductData[[#This Row],[Rating]]*AmazonProductData[[#This Row],[Rating_count]]</f>
        <v>10067.200000000001</v>
      </c>
      <c r="S1391" s="17">
        <v>4.4000000000000004</v>
      </c>
      <c r="T1391" s="17">
        <f>AmazonProductData[[#This Row],[Actual_price]]*AmazonProductData[[#This Row],[Rating_count]]</f>
        <v>54909712</v>
      </c>
      <c r="U1391" s="17" t="str">
        <f>IF(AmazonProductData[[#This Row],[Rating_count]]&lt;1000,"Less than 1k Reviews","More than 1k Reviews")</f>
        <v>More than 1k Reviews</v>
      </c>
      <c r="V1391" s="20">
        <v>2288</v>
      </c>
      <c r="W1391" s="1" t="s">
        <v>4064</v>
      </c>
      <c r="X1391" s="1" t="s">
        <v>5257</v>
      </c>
      <c r="Y1391" s="1" t="s">
        <v>6451</v>
      </c>
      <c r="Z1391" s="1" t="s">
        <v>7645</v>
      </c>
      <c r="AA1391" s="1" t="s">
        <v>8839</v>
      </c>
      <c r="AB1391" s="1" t="s">
        <v>10051</v>
      </c>
      <c r="AC1391" s="2" t="s">
        <v>11464</v>
      </c>
      <c r="AD1391" s="4" t="s">
        <v>12928</v>
      </c>
    </row>
    <row r="1392" spans="1:30" hidden="1" x14ac:dyDescent="0.35">
      <c r="A1392" s="3" t="s">
        <v>1211</v>
      </c>
      <c r="B1392" s="3" t="str">
        <f>PROPER(AmazonProductData[[#This Row],[P_edit_3]])</f>
        <v>Aquaguard Aura Ro+Uv+Uf+Taste Adjuster(Mtds)</v>
      </c>
      <c r="C1392" s="3" t="str">
        <f>SUBSTITUTE(AmazonProductData[[#This Row],[P_edit_2]],"/","")</f>
        <v>Aquaguard Aura RO+UV+UF+Taste Adjuster(MTDS)</v>
      </c>
      <c r="D1392" s="3" t="str">
        <f>SUBSTITUTE(AmazonProductData[[#This Row],[P_edit_1]],"!!","")</f>
        <v>Aquaguard Aura RO+UV+UF+Taste Adjuster(MTDS)</v>
      </c>
      <c r="E1392" s="3" t="str">
        <f>LEFT(AmazonProductData[[#This Row],[product_name-original]],FIND("~",SUBSTITUTE(AmazonProductData[[#This Row],[product_name-original]]," ","~",4))-1)</f>
        <v>Aquaguard Aura RO+UV+UF+Taste Adjuster(MTDS)</v>
      </c>
      <c r="F1392" s="1" t="s">
        <v>2548</v>
      </c>
      <c r="G1392" s="1" t="str">
        <f>LEFT(AmazonProductData[[#This Row],[category-orginal]],FIND("|",AmazonProductData[[#This Row],[category-orginal]]))</f>
        <v>Home&amp;Kitchen|</v>
      </c>
      <c r="H1392" s="1" t="str">
        <f>SUBSTITUTE(AmazonProductData[[#This Row],[category-old3]], "OfficeProducts", "Office Products")</f>
        <v>Home &amp; Kitchen</v>
      </c>
      <c r="I1392" s="1" t="str">
        <f>SUBSTITUTE(AmazonProductData[[#This Row],[Category2]], "&amp;", " &amp; ")</f>
        <v>Home &amp; Kitchen</v>
      </c>
      <c r="J1392" s="1" t="str">
        <f>SUBSTITUTE(AmazonProductData[[#This Row],[category-old2]],"|","")</f>
        <v>Home&amp;Kitchen</v>
      </c>
      <c r="K1392" s="1" t="s">
        <v>2870</v>
      </c>
      <c r="L1392" s="13">
        <v>15999</v>
      </c>
      <c r="M1392" s="13" t="str">
        <f>IF(AmazonProductData[[#This Row],[Actual_price]]&lt;200,"₹200",IF(AmazonProductData[[#This Row],[Actual_price]]&lt;=500,"₹200–₹500"," &gt;₹500)"))</f>
        <v xml:space="preserve"> &gt;₹500)</v>
      </c>
      <c r="N1392" s="36">
        <v>24500</v>
      </c>
      <c r="O1392" s="36" t="str">
        <f>IF(AmazonProductData[[#This Row],[Discount_percentage]]&gt;=0.5,"50% or More","Less Than 50%")</f>
        <v>Less Than 50%</v>
      </c>
      <c r="P1392" s="27">
        <v>0.35</v>
      </c>
      <c r="Q1392" s="32" t="str">
        <f>IF(AmazonProductData[[#This Row],[Rating]]&lt;3,"Good",IF(AmazonProductData[[#This Row],[Rating]]&lt;=3.9,"Very Good","Excellent"))</f>
        <v>Excellent</v>
      </c>
      <c r="R1392" s="32">
        <f>AmazonProductData[[#This Row],[Rating]]*AmazonProductData[[#This Row],[Rating_count]]</f>
        <v>44824</v>
      </c>
      <c r="S1392" s="17">
        <v>4</v>
      </c>
      <c r="T1392" s="17">
        <f>AmazonProductData[[#This Row],[Actual_price]]*AmazonProductData[[#This Row],[Rating_count]]</f>
        <v>274547000</v>
      </c>
      <c r="U1392" s="17" t="str">
        <f>IF(AmazonProductData[[#This Row],[Rating_count]]&lt;1000,"Less than 1k Reviews","More than 1k Reviews")</f>
        <v>More than 1k Reviews</v>
      </c>
      <c r="V1392" s="20">
        <v>11206</v>
      </c>
      <c r="W1392" s="1" t="s">
        <v>4053</v>
      </c>
      <c r="X1392" s="1" t="s">
        <v>5246</v>
      </c>
      <c r="Y1392" s="1" t="s">
        <v>6440</v>
      </c>
      <c r="Z1392" s="1" t="s">
        <v>7634</v>
      </c>
      <c r="AA1392" s="1" t="s">
        <v>8828</v>
      </c>
      <c r="AB1392" s="1" t="s">
        <v>10040</v>
      </c>
      <c r="AC1392" s="2" t="s">
        <v>11453</v>
      </c>
      <c r="AD1392" s="4" t="s">
        <v>12917</v>
      </c>
    </row>
    <row r="1393" spans="1:30" hidden="1" x14ac:dyDescent="0.35">
      <c r="A1393" s="3" t="s">
        <v>1186</v>
      </c>
      <c r="B1393" s="3" t="str">
        <f>PROPER(AmazonProductData[[#This Row],[P_edit_3]])</f>
        <v>Hul Pureit Eco Water</v>
      </c>
      <c r="C1393" s="3" t="str">
        <f>SUBSTITUTE(AmazonProductData[[#This Row],[P_edit_2]],"/","")</f>
        <v>HUL Pureit Eco Water</v>
      </c>
      <c r="D1393" s="3" t="str">
        <f>SUBSTITUTE(AmazonProductData[[#This Row],[P_edit_1]],"!!","")</f>
        <v>HUL Pureit Eco Water</v>
      </c>
      <c r="E1393" s="3" t="str">
        <f>LEFT(AmazonProductData[[#This Row],[product_name-original]],FIND("~",SUBSTITUTE(AmazonProductData[[#This Row],[product_name-original]]," ","~",4))-1)</f>
        <v>HUL Pureit Eco Water</v>
      </c>
      <c r="F1393" s="1" t="s">
        <v>2523</v>
      </c>
      <c r="G1393" s="1" t="str">
        <f>LEFT(AmazonProductData[[#This Row],[category-orginal]],FIND("|",AmazonProductData[[#This Row],[category-orginal]]))</f>
        <v>Home&amp;Kitchen|</v>
      </c>
      <c r="H1393" s="1" t="str">
        <f>SUBSTITUTE(AmazonProductData[[#This Row],[category-old3]], "OfficeProducts", "Office Products")</f>
        <v>Home &amp; Kitchen</v>
      </c>
      <c r="I1393" s="1" t="str">
        <f>SUBSTITUTE(AmazonProductData[[#This Row],[Category2]], "&amp;", " &amp; ")</f>
        <v>Home &amp; Kitchen</v>
      </c>
      <c r="J1393" s="1" t="str">
        <f>SUBSTITUTE(AmazonProductData[[#This Row],[category-old2]],"|","")</f>
        <v>Home&amp;Kitchen</v>
      </c>
      <c r="K1393" s="1" t="s">
        <v>2870</v>
      </c>
      <c r="L1393" s="13">
        <v>13999</v>
      </c>
      <c r="M1393" s="13" t="str">
        <f>IF(AmazonProductData[[#This Row],[Actual_price]]&lt;200,"₹200",IF(AmazonProductData[[#This Row],[Actual_price]]&lt;=500,"₹200–₹500"," &gt;₹500)"))</f>
        <v xml:space="preserve"> &gt;₹500)</v>
      </c>
      <c r="N1393" s="36">
        <v>24850</v>
      </c>
      <c r="O1393" s="36" t="str">
        <f>IF(AmazonProductData[[#This Row],[Discount_percentage]]&gt;=0.5,"50% or More","Less Than 50%")</f>
        <v>Less Than 50%</v>
      </c>
      <c r="P1393" s="27">
        <v>0.44</v>
      </c>
      <c r="Q1393" s="32" t="str">
        <f>IF(AmazonProductData[[#This Row],[Rating]]&lt;3,"Good",IF(AmazonProductData[[#This Row],[Rating]]&lt;=3.9,"Very Good","Excellent"))</f>
        <v>Excellent</v>
      </c>
      <c r="R1393" s="32">
        <f>AmazonProductData[[#This Row],[Rating]]*AmazonProductData[[#This Row],[Rating_count]]</f>
        <v>39371.200000000004</v>
      </c>
      <c r="S1393" s="17">
        <v>4.4000000000000004</v>
      </c>
      <c r="T1393" s="17">
        <f>AmazonProductData[[#This Row],[Actual_price]]*AmazonProductData[[#This Row],[Rating_count]]</f>
        <v>222357800</v>
      </c>
      <c r="U1393" s="17" t="str">
        <f>IF(AmazonProductData[[#This Row],[Rating_count]]&lt;1000,"Less than 1k Reviews","More than 1k Reviews")</f>
        <v>More than 1k Reviews</v>
      </c>
      <c r="V1393" s="20">
        <v>8948</v>
      </c>
      <c r="W1393" s="1" t="s">
        <v>4029</v>
      </c>
      <c r="X1393" s="1" t="s">
        <v>5221</v>
      </c>
      <c r="Y1393" s="1" t="s">
        <v>6415</v>
      </c>
      <c r="Z1393" s="1" t="s">
        <v>7609</v>
      </c>
      <c r="AA1393" s="1" t="s">
        <v>8803</v>
      </c>
      <c r="AB1393" s="2" t="s">
        <v>10015</v>
      </c>
      <c r="AC1393" s="2" t="s">
        <v>11428</v>
      </c>
      <c r="AD1393" s="4" t="s">
        <v>12892</v>
      </c>
    </row>
    <row r="1394" spans="1:30" hidden="1" x14ac:dyDescent="0.35">
      <c r="A1394" s="3" t="s">
        <v>265</v>
      </c>
      <c r="B1394" s="3" t="str">
        <f>PROPER(AmazonProductData[[#This Row],[P_edit_3]])</f>
        <v xml:space="preserve">Acer 100 Cm (40 Inches) P Series </v>
      </c>
      <c r="C1394" s="3" t="str">
        <f>SUBSTITUTE(AmazonProductData[[#This Row],[P_edit_2]],"/","")</f>
        <v xml:space="preserve">Acer 100 cm (40 inches) P Series </v>
      </c>
      <c r="D1394" s="3" t="str">
        <f>SUBSTITUTE(AmazonProductData[[#This Row],[P_edit_1]],"!!","")</f>
        <v xml:space="preserve">Acer 100 cm (40 inches) P Series </v>
      </c>
      <c r="E1394" s="3" t="s">
        <v>13070</v>
      </c>
      <c r="F1394" s="1" t="s">
        <v>1616</v>
      </c>
      <c r="G1394" s="1" t="str">
        <f>LEFT(AmazonProductData[[#This Row],[category-orginal]],FIND("|",AmazonProductData[[#This Row],[category-orginal]]))</f>
        <v>Electronics|</v>
      </c>
      <c r="H1394" s="1" t="str">
        <f>SUBSTITUTE(AmazonProductData[[#This Row],[category-old3]], "OfficeProducts", "Office Products")</f>
        <v>Electronics</v>
      </c>
      <c r="I1394" s="1" t="str">
        <f>SUBSTITUTE(AmazonProductData[[#This Row],[Category2]], "&amp;", " &amp; ")</f>
        <v>Electronics</v>
      </c>
      <c r="J1394" s="1" t="str">
        <f>SUBSTITUTE(AmazonProductData[[#This Row],[category-old2]],"|","")</f>
        <v>Electronics</v>
      </c>
      <c r="K1394" s="1" t="s">
        <v>2691</v>
      </c>
      <c r="L1394" s="13">
        <v>18999</v>
      </c>
      <c r="M1394" s="13" t="str">
        <f>IF(AmazonProductData[[#This Row],[Actual_price]]&lt;200,"₹200",IF(AmazonProductData[[#This Row],[Actual_price]]&lt;=500,"₹200–₹500"," &gt;₹500)"))</f>
        <v xml:space="preserve"> &gt;₹500)</v>
      </c>
      <c r="N1394" s="36">
        <v>24990</v>
      </c>
      <c r="O1394" s="36" t="str">
        <f>IF(AmazonProductData[[#This Row],[Discount_percentage]]&gt;=0.5,"50% or More","Less Than 50%")</f>
        <v>Less Than 50%</v>
      </c>
      <c r="P1394" s="27">
        <v>0.24</v>
      </c>
      <c r="Q1394" s="32" t="str">
        <f>IF(AmazonProductData[[#This Row],[Rating]]&lt;3,"Good",IF(AmazonProductData[[#This Row],[Rating]]&lt;=3.9,"Very Good","Excellent"))</f>
        <v>Excellent</v>
      </c>
      <c r="R1394" s="32">
        <f>AmazonProductData[[#This Row],[Rating]]*AmazonProductData[[#This Row],[Rating_count]]</f>
        <v>20218.599999999999</v>
      </c>
      <c r="S1394" s="17">
        <v>4.3</v>
      </c>
      <c r="T1394" s="17">
        <f>AmazonProductData[[#This Row],[Actual_price]]*AmazonProductData[[#This Row],[Rating_count]]</f>
        <v>117502980</v>
      </c>
      <c r="U1394" s="17" t="str">
        <f>IF(AmazonProductData[[#This Row],[Rating_count]]&lt;1000,"Less than 1k Reviews","More than 1k Reviews")</f>
        <v>More than 1k Reviews</v>
      </c>
      <c r="V1394" s="20">
        <v>4702</v>
      </c>
      <c r="W1394" s="1" t="s">
        <v>3149</v>
      </c>
      <c r="X1394" s="1" t="s">
        <v>4213</v>
      </c>
      <c r="Y1394" s="1" t="s">
        <v>5407</v>
      </c>
      <c r="Z1394" s="1" t="s">
        <v>6601</v>
      </c>
      <c r="AA1394" s="1" t="s">
        <v>7795</v>
      </c>
      <c r="AB1394" s="1" t="s">
        <v>8989</v>
      </c>
      <c r="AC1394" s="2" t="s">
        <v>10441</v>
      </c>
      <c r="AD1394" s="4" t="s">
        <v>11857</v>
      </c>
    </row>
    <row r="1395" spans="1:30" hidden="1" x14ac:dyDescent="0.35">
      <c r="A1395" s="3" t="s">
        <v>1175</v>
      </c>
      <c r="B1395" s="3" t="str">
        <f>PROPER(AmazonProductData[[#This Row],[P_edit_3]])</f>
        <v>Aquadpure Copper + Mineral</v>
      </c>
      <c r="C1395" s="3" t="str">
        <f>SUBSTITUTE(AmazonProductData[[#This Row],[P_edit_2]],"/","")</f>
        <v>Aquadpure Copper + Mineral</v>
      </c>
      <c r="D1395" s="3" t="str">
        <f>SUBSTITUTE(AmazonProductData[[#This Row],[P_edit_1]],"!!","")</f>
        <v>Aquadpure Copper + Mineral</v>
      </c>
      <c r="E1395" s="3" t="str">
        <f>LEFT(AmazonProductData[[#This Row],[product_name-original]],FIND("~",SUBSTITUTE(AmazonProductData[[#This Row],[product_name-original]]," ","~",4))-1)</f>
        <v>Aquadpure Copper + Mineral</v>
      </c>
      <c r="F1395" s="1" t="s">
        <v>2512</v>
      </c>
      <c r="G1395" s="1" t="str">
        <f>LEFT(AmazonProductData[[#This Row],[category-orginal]],FIND("|",AmazonProductData[[#This Row],[category-orginal]]))</f>
        <v>Home&amp;Kitchen|</v>
      </c>
      <c r="H1395" s="1" t="str">
        <f>SUBSTITUTE(AmazonProductData[[#This Row],[category-old3]], "OfficeProducts", "Office Products")</f>
        <v>Home &amp; Kitchen</v>
      </c>
      <c r="I1395" s="1" t="str">
        <f>SUBSTITUTE(AmazonProductData[[#This Row],[Category2]], "&amp;", " &amp; ")</f>
        <v>Home &amp; Kitchen</v>
      </c>
      <c r="J1395" s="1" t="str">
        <f>SUBSTITUTE(AmazonProductData[[#This Row],[category-old2]],"|","")</f>
        <v>Home&amp;Kitchen</v>
      </c>
      <c r="K1395" s="1" t="s">
        <v>2870</v>
      </c>
      <c r="L1395" s="13">
        <v>4999</v>
      </c>
      <c r="M1395" s="13" t="str">
        <f>IF(AmazonProductData[[#This Row],[Actual_price]]&lt;200,"₹200",IF(AmazonProductData[[#This Row],[Actual_price]]&lt;=500,"₹200–₹500"," &gt;₹500)"))</f>
        <v xml:space="preserve"> &gt;₹500)</v>
      </c>
      <c r="N1395" s="36">
        <v>24999</v>
      </c>
      <c r="O1395" s="36" t="str">
        <f>IF(AmazonProductData[[#This Row],[Discount_percentage]]&gt;=0.5,"50% or More","Less Than 50%")</f>
        <v>50% or More</v>
      </c>
      <c r="P1395" s="27">
        <v>0.8</v>
      </c>
      <c r="Q1395" s="32" t="str">
        <f>IF(AmazonProductData[[#This Row],[Rating]]&lt;3,"Good",IF(AmazonProductData[[#This Row],[Rating]]&lt;=3.9,"Very Good","Excellent"))</f>
        <v>Excellent</v>
      </c>
      <c r="R1395" s="32">
        <f>AmazonProductData[[#This Row],[Rating]]*AmazonProductData[[#This Row],[Rating_count]]</f>
        <v>570.4</v>
      </c>
      <c r="S1395" s="17">
        <v>4.5999999999999996</v>
      </c>
      <c r="T1395" s="17">
        <f>AmazonProductData[[#This Row],[Actual_price]]*AmazonProductData[[#This Row],[Rating_count]]</f>
        <v>3099876</v>
      </c>
      <c r="U1395" s="17" t="str">
        <f>IF(AmazonProductData[[#This Row],[Rating_count]]&lt;1000,"Less than 1k Reviews","More than 1k Reviews")</f>
        <v>Less than 1k Reviews</v>
      </c>
      <c r="V1395" s="20">
        <v>124</v>
      </c>
      <c r="W1395" s="1" t="s">
        <v>4018</v>
      </c>
      <c r="X1395" s="1" t="s">
        <v>5210</v>
      </c>
      <c r="Y1395" s="1" t="s">
        <v>6404</v>
      </c>
      <c r="Z1395" s="1" t="s">
        <v>7598</v>
      </c>
      <c r="AA1395" s="1" t="s">
        <v>8792</v>
      </c>
      <c r="AB1395" s="1" t="s">
        <v>10004</v>
      </c>
      <c r="AC1395" s="2" t="s">
        <v>11417</v>
      </c>
      <c r="AD1395" s="4" t="s">
        <v>12881</v>
      </c>
    </row>
    <row r="1396" spans="1:30" hidden="1" x14ac:dyDescent="0.35">
      <c r="A1396" s="3" t="s">
        <v>1302</v>
      </c>
      <c r="B1396" s="3" t="str">
        <f>PROPER(AmazonProductData[[#This Row],[P_edit_3]])</f>
        <v>Aqua D Pure Active</v>
      </c>
      <c r="C1396" s="3" t="str">
        <f>SUBSTITUTE(AmazonProductData[[#This Row],[P_edit_2]],"/","")</f>
        <v>Aqua d pure Active</v>
      </c>
      <c r="D1396" s="3" t="str">
        <f>SUBSTITUTE(AmazonProductData[[#This Row],[P_edit_1]],"!!","")</f>
        <v>Aqua d pure Active</v>
      </c>
      <c r="E1396" s="3" t="str">
        <f>LEFT(AmazonProductData[[#This Row],[product_name-original]],FIND("~",SUBSTITUTE(AmazonProductData[[#This Row],[product_name-original]]," ","~",4))-1)</f>
        <v>Aqua d pure Active</v>
      </c>
      <c r="F1396" s="1" t="s">
        <v>2639</v>
      </c>
      <c r="G1396" s="1" t="str">
        <f>LEFT(AmazonProductData[[#This Row],[category-orginal]],FIND("|",AmazonProductData[[#This Row],[category-orginal]]))</f>
        <v>Home&amp;Kitchen|</v>
      </c>
      <c r="H1396" s="1" t="str">
        <f>SUBSTITUTE(AmazonProductData[[#This Row],[category-old3]], "OfficeProducts", "Office Products")</f>
        <v>Home &amp; Kitchen</v>
      </c>
      <c r="I1396" s="1" t="str">
        <f>SUBSTITUTE(AmazonProductData[[#This Row],[Category2]], "&amp;", " &amp; ")</f>
        <v>Home &amp; Kitchen</v>
      </c>
      <c r="J1396" s="1" t="str">
        <f>SUBSTITUTE(AmazonProductData[[#This Row],[category-old2]],"|","")</f>
        <v>Home&amp;Kitchen</v>
      </c>
      <c r="K1396" s="1" t="s">
        <v>2870</v>
      </c>
      <c r="L1396" s="13">
        <v>4999</v>
      </c>
      <c r="M1396" s="13" t="str">
        <f>IF(AmazonProductData[[#This Row],[Actual_price]]&lt;200,"₹200",IF(AmazonProductData[[#This Row],[Actual_price]]&lt;=500,"₹200–₹500"," &gt;₹500)"))</f>
        <v xml:space="preserve"> &gt;₹500)</v>
      </c>
      <c r="N1396" s="36">
        <v>24999</v>
      </c>
      <c r="O1396" s="36" t="str">
        <f>IF(AmazonProductData[[#This Row],[Discount_percentage]]&gt;=0.5,"50% or More","Less Than 50%")</f>
        <v>50% or More</v>
      </c>
      <c r="P1396" s="27">
        <v>0.8</v>
      </c>
      <c r="Q1396" s="32" t="str">
        <f>IF(AmazonProductData[[#This Row],[Rating]]&lt;3,"Good",IF(AmazonProductData[[#This Row],[Rating]]&lt;=3.9,"Very Good","Excellent"))</f>
        <v>Excellent</v>
      </c>
      <c r="R1396" s="32">
        <f>AmazonProductData[[#This Row],[Rating]]*AmazonProductData[[#This Row],[Rating_count]]</f>
        <v>1291.5</v>
      </c>
      <c r="S1396" s="17">
        <v>4.5</v>
      </c>
      <c r="T1396" s="17">
        <f>AmazonProductData[[#This Row],[Actual_price]]*AmazonProductData[[#This Row],[Rating_count]]</f>
        <v>7174713</v>
      </c>
      <c r="U1396" s="17" t="str">
        <f>IF(AmazonProductData[[#This Row],[Rating_count]]&lt;1000,"Less than 1k Reviews","More than 1k Reviews")</f>
        <v>Less than 1k Reviews</v>
      </c>
      <c r="V1396" s="20">
        <v>287</v>
      </c>
      <c r="W1396" s="1" t="s">
        <v>4144</v>
      </c>
      <c r="X1396" s="1" t="s">
        <v>5337</v>
      </c>
      <c r="Y1396" s="1" t="s">
        <v>6531</v>
      </c>
      <c r="Z1396" s="1" t="s">
        <v>7725</v>
      </c>
      <c r="AA1396" s="1" t="s">
        <v>8919</v>
      </c>
      <c r="AB1396" s="1" t="s">
        <v>10131</v>
      </c>
      <c r="AC1396" s="2" t="s">
        <v>11544</v>
      </c>
      <c r="AD1396" s="4" t="s">
        <v>13008</v>
      </c>
    </row>
    <row r="1397" spans="1:30" hidden="1" x14ac:dyDescent="0.35">
      <c r="A1397" s="3" t="s">
        <v>366</v>
      </c>
      <c r="B1397" s="3" t="str">
        <f>PROPER(AmazonProductData[[#This Row],[P_edit_3]])</f>
        <v>Samsung Galaxy M33 5G</v>
      </c>
      <c r="C1397" s="3" t="str">
        <f>SUBSTITUTE(AmazonProductData[[#This Row],[P_edit_2]],"/","")</f>
        <v>Samsung Galaxy M33 5G</v>
      </c>
      <c r="D1397" s="3" t="str">
        <f>SUBSTITUTE(AmazonProductData[[#This Row],[P_edit_1]],"!!","")</f>
        <v>Samsung Galaxy M33 5G</v>
      </c>
      <c r="E1397" s="3" t="str">
        <f>LEFT(AmazonProductData[[#This Row],[product_name-original]],FIND("~",SUBSTITUTE(AmazonProductData[[#This Row],[product_name-original]]," ","~",4))-1)</f>
        <v>Samsung Galaxy M33 5G</v>
      </c>
      <c r="F1397" s="1" t="s">
        <v>1714</v>
      </c>
      <c r="G1397" s="1" t="str">
        <f>LEFT(AmazonProductData[[#This Row],[category-orginal]],FIND("|",AmazonProductData[[#This Row],[category-orginal]]))</f>
        <v>Electronics|</v>
      </c>
      <c r="H1397" s="1" t="str">
        <f>SUBSTITUTE(AmazonProductData[[#This Row],[category-old3]], "OfficeProducts", "Office Products")</f>
        <v>Electronics</v>
      </c>
      <c r="I1397" s="1" t="str">
        <f>SUBSTITUTE(AmazonProductData[[#This Row],[Category2]], "&amp;", " &amp; ")</f>
        <v>Electronics</v>
      </c>
      <c r="J1397" s="1" t="str">
        <f>SUBSTITUTE(AmazonProductData[[#This Row],[category-old2]],"|","")</f>
        <v>Electronics</v>
      </c>
      <c r="K1397" s="1" t="s">
        <v>2709</v>
      </c>
      <c r="L1397" s="13">
        <v>16999</v>
      </c>
      <c r="M1397" s="13" t="str">
        <f>IF(AmazonProductData[[#This Row],[Actual_price]]&lt;200,"₹200",IF(AmazonProductData[[#This Row],[Actual_price]]&lt;=500,"₹200–₹500"," &gt;₹500)"))</f>
        <v xml:space="preserve"> &gt;₹500)</v>
      </c>
      <c r="N1397" s="36">
        <v>24999</v>
      </c>
      <c r="O1397" s="36" t="str">
        <f>IF(AmazonProductData[[#This Row],[Discount_percentage]]&gt;=0.5,"50% or More","Less Than 50%")</f>
        <v>Less Than 50%</v>
      </c>
      <c r="P1397" s="27">
        <v>0.32</v>
      </c>
      <c r="Q1397" s="32" t="str">
        <f>IF(AmazonProductData[[#This Row],[Rating]]&lt;3,"Good",IF(AmazonProductData[[#This Row],[Rating]]&lt;=3.9,"Very Good","Excellent"))</f>
        <v>Excellent</v>
      </c>
      <c r="R1397" s="32">
        <f>AmazonProductData[[#This Row],[Rating]]*AmazonProductData[[#This Row],[Rating_count]]</f>
        <v>91503.799999999988</v>
      </c>
      <c r="S1397" s="17">
        <v>4.0999999999999996</v>
      </c>
      <c r="T1397" s="17">
        <f>AmazonProductData[[#This Row],[Actual_price]]*AmazonProductData[[#This Row],[Rating_count]]</f>
        <v>557927682</v>
      </c>
      <c r="U1397" s="17" t="str">
        <f>IF(AmazonProductData[[#This Row],[Rating_count]]&lt;1000,"Less than 1k Reviews","More than 1k Reviews")</f>
        <v>More than 1k Reviews</v>
      </c>
      <c r="V1397" s="20">
        <v>22318</v>
      </c>
      <c r="W1397" s="1" t="s">
        <v>3243</v>
      </c>
      <c r="X1397" s="1" t="s">
        <v>4467</v>
      </c>
      <c r="Y1397" s="1" t="s">
        <v>5661</v>
      </c>
      <c r="Z1397" s="1" t="s">
        <v>6855</v>
      </c>
      <c r="AA1397" s="1" t="s">
        <v>8049</v>
      </c>
      <c r="AB1397" s="1" t="s">
        <v>9253</v>
      </c>
      <c r="AC1397" s="2" t="s">
        <v>10540</v>
      </c>
      <c r="AD1397" s="4" t="s">
        <v>11958</v>
      </c>
    </row>
    <row r="1398" spans="1:30" hidden="1" x14ac:dyDescent="0.35">
      <c r="A1398" s="3" t="s">
        <v>405</v>
      </c>
      <c r="B1398" s="3" t="str">
        <f>PROPER(AmazonProductData[[#This Row],[P_edit_3]])</f>
        <v>Samsung Galaxy M33 5G</v>
      </c>
      <c r="C1398" s="3" t="str">
        <f>SUBSTITUTE(AmazonProductData[[#This Row],[P_edit_2]],"/","")</f>
        <v>Samsung Galaxy M33 5G</v>
      </c>
      <c r="D1398" s="3" t="str">
        <f>SUBSTITUTE(AmazonProductData[[#This Row],[P_edit_1]],"!!","")</f>
        <v>Samsung Galaxy M33 5G</v>
      </c>
      <c r="E1398" s="3" t="str">
        <f>LEFT(AmazonProductData[[#This Row],[product_name-original]],FIND("~",SUBSTITUTE(AmazonProductData[[#This Row],[product_name-original]]," ","~",4))-1)</f>
        <v>Samsung Galaxy M33 5G</v>
      </c>
      <c r="F1398" s="1" t="s">
        <v>1714</v>
      </c>
      <c r="G1398" s="1" t="str">
        <f>LEFT(AmazonProductData[[#This Row],[category-orginal]],FIND("|",AmazonProductData[[#This Row],[category-orginal]]))</f>
        <v>Electronics|</v>
      </c>
      <c r="H1398" s="1" t="str">
        <f>SUBSTITUTE(AmazonProductData[[#This Row],[category-old3]], "OfficeProducts", "Office Products")</f>
        <v>Electronics</v>
      </c>
      <c r="I1398" s="1" t="str">
        <f>SUBSTITUTE(AmazonProductData[[#This Row],[Category2]], "&amp;", " &amp; ")</f>
        <v>Electronics</v>
      </c>
      <c r="J1398" s="1" t="str">
        <f>SUBSTITUTE(AmazonProductData[[#This Row],[category-old2]],"|","")</f>
        <v>Electronics</v>
      </c>
      <c r="K1398" s="1" t="s">
        <v>2709</v>
      </c>
      <c r="L1398" s="13">
        <v>16999</v>
      </c>
      <c r="M1398" s="13" t="str">
        <f>IF(AmazonProductData[[#This Row],[Actual_price]]&lt;200,"₹200",IF(AmazonProductData[[#This Row],[Actual_price]]&lt;=500,"₹200–₹500"," &gt;₹500)"))</f>
        <v xml:space="preserve"> &gt;₹500)</v>
      </c>
      <c r="N1398" s="36">
        <v>24999</v>
      </c>
      <c r="O1398" s="36" t="str">
        <f>IF(AmazonProductData[[#This Row],[Discount_percentage]]&gt;=0.5,"50% or More","Less Than 50%")</f>
        <v>Less Than 50%</v>
      </c>
      <c r="P1398" s="27">
        <v>0.32</v>
      </c>
      <c r="Q1398" s="32" t="str">
        <f>IF(AmazonProductData[[#This Row],[Rating]]&lt;3,"Good",IF(AmazonProductData[[#This Row],[Rating]]&lt;=3.9,"Very Good","Excellent"))</f>
        <v>Excellent</v>
      </c>
      <c r="R1398" s="32">
        <f>AmazonProductData[[#This Row],[Rating]]*AmazonProductData[[#This Row],[Rating_count]]</f>
        <v>91503.799999999988</v>
      </c>
      <c r="S1398" s="17">
        <v>4.0999999999999996</v>
      </c>
      <c r="T1398" s="17">
        <f>AmazonProductData[[#This Row],[Actual_price]]*AmazonProductData[[#This Row],[Rating_count]]</f>
        <v>557927682</v>
      </c>
      <c r="U1398" s="17" t="str">
        <f>IF(AmazonProductData[[#This Row],[Rating_count]]&lt;1000,"Less than 1k Reviews","More than 1k Reviews")</f>
        <v>More than 1k Reviews</v>
      </c>
      <c r="V1398" s="20">
        <v>22318</v>
      </c>
      <c r="W1398" s="1" t="s">
        <v>3243</v>
      </c>
      <c r="X1398" s="1" t="s">
        <v>4467</v>
      </c>
      <c r="Y1398" s="1" t="s">
        <v>5661</v>
      </c>
      <c r="Z1398" s="1" t="s">
        <v>6855</v>
      </c>
      <c r="AA1398" s="1" t="s">
        <v>8049</v>
      </c>
      <c r="AB1398" s="1" t="s">
        <v>9253</v>
      </c>
      <c r="AC1398" s="2" t="s">
        <v>10540</v>
      </c>
      <c r="AD1398" s="4" t="s">
        <v>12003</v>
      </c>
    </row>
    <row r="1399" spans="1:30" x14ac:dyDescent="0.35">
      <c r="A1399" s="3" t="s">
        <v>956</v>
      </c>
      <c r="B1399" s="3" t="str">
        <f>PROPER(AmazonProductData[[#This Row],[P_edit_3]])</f>
        <v>Lifelong Llqh925 Dyno Quartz</v>
      </c>
      <c r="C1399" s="3" t="str">
        <f>SUBSTITUTE(AmazonProductData[[#This Row],[P_edit_2]],"/","")</f>
        <v>Lifelong LLQH925 Dyno Quartz</v>
      </c>
      <c r="D1399" s="3" t="str">
        <f>SUBSTITUTE(AmazonProductData[[#This Row],[P_edit_1]],"!!","")</f>
        <v>Lifelong LLQH925 Dyno Quartz</v>
      </c>
      <c r="E1399" s="3" t="str">
        <f>LEFT(AmazonProductData[[#This Row],[product_name-original]],FIND("~",SUBSTITUTE(AmazonProductData[[#This Row],[product_name-original]]," ","~",4))-1)</f>
        <v>Lifelong LLQH925 Dyno Quartz</v>
      </c>
      <c r="F1399" s="1" t="s">
        <v>2293</v>
      </c>
      <c r="G1399" s="1" t="str">
        <f>LEFT(AmazonProductData[[#This Row],[category-orginal]],FIND("|",AmazonProductData[[#This Row],[category-orginal]]))</f>
        <v>Home&amp;Kitchen|</v>
      </c>
      <c r="H1399" s="1" t="str">
        <f>SUBSTITUTE(AmazonProductData[[#This Row],[category-old3]], "OfficeProducts", "Office Products")</f>
        <v>Home &amp; Kitchen</v>
      </c>
      <c r="I1399" s="1" t="str">
        <f>SUBSTITUTE(AmazonProductData[[#This Row],[Category2]], "&amp;", " &amp; ")</f>
        <v>Home &amp; Kitchen</v>
      </c>
      <c r="J1399" s="1" t="str">
        <f>SUBSTITUTE(AmazonProductData[[#This Row],[category-old2]],"|","")</f>
        <v>Home&amp;Kitchen</v>
      </c>
      <c r="K1399" s="1" t="s">
        <v>2831</v>
      </c>
      <c r="L1399" s="13">
        <v>1099</v>
      </c>
      <c r="M1399" s="13" t="str">
        <f>IF(AmazonProductData[[#This Row],[Actual_price]]&lt;200,"₹200",IF(AmazonProductData[[#This Row],[Actual_price]]&lt;=500,"₹200–₹500"," &gt;₹500)"))</f>
        <v xml:space="preserve"> &gt;₹500)</v>
      </c>
      <c r="N1399" s="36">
        <v>2400</v>
      </c>
      <c r="O1399" s="36" t="str">
        <f>IF(AmazonProductData[[#This Row],[Discount_percentage]]&gt;=0.5,"50% or More","Less Than 50%")</f>
        <v>50% or More</v>
      </c>
      <c r="P1399" s="27">
        <v>0.54</v>
      </c>
      <c r="Q1399" s="32" t="str">
        <f>IF(AmazonProductData[[#This Row],[Rating]]&lt;3,"Good",IF(AmazonProductData[[#This Row],[Rating]]&lt;=3.9,"Very Good","Excellent"))</f>
        <v>Very Good</v>
      </c>
      <c r="R1399" s="32">
        <f>AmazonProductData[[#This Row],[Rating]]*AmazonProductData[[#This Row],[Rating_count]]</f>
        <v>15.2</v>
      </c>
      <c r="S1399" s="17">
        <v>3.8</v>
      </c>
      <c r="T1399" s="17">
        <f>AmazonProductData[[#This Row],[Actual_price]]*AmazonProductData[[#This Row],[Rating_count]]</f>
        <v>9600</v>
      </c>
      <c r="U1399" s="17" t="str">
        <f>IF(AmazonProductData[[#This Row],[Rating_count]]&lt;1000,"Less than 1k Reviews","More than 1k Reviews")</f>
        <v>Less than 1k Reviews</v>
      </c>
      <c r="V1399" s="20">
        <v>4</v>
      </c>
      <c r="W1399" s="1" t="s">
        <v>3800</v>
      </c>
      <c r="X1399" s="1" t="s">
        <v>4991</v>
      </c>
      <c r="Y1399" s="1" t="s">
        <v>6185</v>
      </c>
      <c r="Z1399" s="1" t="s">
        <v>7379</v>
      </c>
      <c r="AA1399" s="1" t="s">
        <v>8573</v>
      </c>
      <c r="AB1399" s="1" t="s">
        <v>9785</v>
      </c>
      <c r="AC1399" s="2" t="s">
        <v>11199</v>
      </c>
      <c r="AD1399" s="4" t="s">
        <v>12662</v>
      </c>
    </row>
    <row r="1400" spans="1:30" hidden="1" x14ac:dyDescent="0.35">
      <c r="A1400" s="3" t="s">
        <v>16</v>
      </c>
      <c r="B1400" s="3" t="str">
        <f>PROPER(AmazonProductData[[#This Row],[P_edit_3]])</f>
        <v>Mi 80 Cm (32</v>
      </c>
      <c r="C1400" s="3" t="str">
        <f>SUBSTITUTE(AmazonProductData[[#This Row],[P_edit_2]],"/","")</f>
        <v>MI 80 cm (32</v>
      </c>
      <c r="D1400" s="3" t="str">
        <f>SUBSTITUTE(AmazonProductData[[#This Row],[P_edit_1]],"!!","")</f>
        <v>MI 80 cm (32</v>
      </c>
      <c r="E1400" s="3" t="str">
        <f>LEFT(AmazonProductData[[#This Row],[product_name-original]],FIND("~",SUBSTITUTE(AmazonProductData[[#This Row],[product_name-original]]," ","~",4))-1)</f>
        <v>MI 80 cm (32</v>
      </c>
      <c r="F1400" s="1" t="s">
        <v>1367</v>
      </c>
      <c r="G1400" s="1" t="str">
        <f>LEFT(AmazonProductData[[#This Row],[category-orginal]],FIND("|",AmazonProductData[[#This Row],[category-orginal]]))</f>
        <v>Electronics|</v>
      </c>
      <c r="H1400" s="1" t="str">
        <f>SUBSTITUTE(AmazonProductData[[#This Row],[category-old3]], "OfficeProducts", "Office Products")</f>
        <v>Electronics</v>
      </c>
      <c r="I1400" s="1" t="str">
        <f>SUBSTITUTE(AmazonProductData[[#This Row],[Category2]], "&amp;", " &amp; ")</f>
        <v>Electronics</v>
      </c>
      <c r="J1400" s="1" t="str">
        <f>SUBSTITUTE(AmazonProductData[[#This Row],[category-old2]],"|","")</f>
        <v>Electronics</v>
      </c>
      <c r="K1400" s="1" t="s">
        <v>2691</v>
      </c>
      <c r="L1400" s="13">
        <v>13999</v>
      </c>
      <c r="M1400" s="13" t="str">
        <f>IF(AmazonProductData[[#This Row],[Actual_price]]&lt;200,"₹200",IF(AmazonProductData[[#This Row],[Actual_price]]&lt;=500,"₹200–₹500"," &gt;₹500)"))</f>
        <v xml:space="preserve"> &gt;₹500)</v>
      </c>
      <c r="N1400" s="36">
        <v>24999</v>
      </c>
      <c r="O1400" s="36" t="str">
        <f>IF(AmazonProductData[[#This Row],[Discount_percentage]]&gt;=0.5,"50% or More","Less Than 50%")</f>
        <v>Less Than 50%</v>
      </c>
      <c r="P1400" s="27">
        <v>0.44</v>
      </c>
      <c r="Q1400" s="32" t="str">
        <f>IF(AmazonProductData[[#This Row],[Rating]]&lt;3,"Good",IF(AmazonProductData[[#This Row],[Rating]]&lt;=3.9,"Very Good","Excellent"))</f>
        <v>Excellent</v>
      </c>
      <c r="R1400" s="32">
        <f>AmazonProductData[[#This Row],[Rating]]*AmazonProductData[[#This Row],[Rating_count]]</f>
        <v>137928</v>
      </c>
      <c r="S1400" s="17">
        <v>4.2</v>
      </c>
      <c r="T1400" s="17">
        <f>AmazonProductData[[#This Row],[Actual_price]]*AmazonProductData[[#This Row],[Rating_count]]</f>
        <v>820967160</v>
      </c>
      <c r="U1400" s="17" t="str">
        <f>IF(AmazonProductData[[#This Row],[Rating_count]]&lt;1000,"Less than 1k Reviews","More than 1k Reviews")</f>
        <v>More than 1k Reviews</v>
      </c>
      <c r="V1400" s="20">
        <v>32840</v>
      </c>
      <c r="W1400" s="1" t="s">
        <v>2914</v>
      </c>
      <c r="X1400" s="1" t="s">
        <v>4206</v>
      </c>
      <c r="Y1400" s="1" t="s">
        <v>5400</v>
      </c>
      <c r="Z1400" s="1" t="s">
        <v>6594</v>
      </c>
      <c r="AA1400" s="1" t="s">
        <v>7788</v>
      </c>
      <c r="AB1400" s="1" t="s">
        <v>8982</v>
      </c>
      <c r="AC1400" s="2" t="s">
        <v>10196</v>
      </c>
      <c r="AD1400" s="4" t="s">
        <v>11608</v>
      </c>
    </row>
    <row r="1401" spans="1:30" hidden="1" x14ac:dyDescent="0.35">
      <c r="A1401" s="3" t="s">
        <v>64</v>
      </c>
      <c r="B1401" s="3" t="str">
        <f>PROPER(AmazonProductData[[#This Row],[P_edit_3]])</f>
        <v>Redmi 80 Cm (32</v>
      </c>
      <c r="C1401" s="3" t="str">
        <f>SUBSTITUTE(AmazonProductData[[#This Row],[P_edit_2]],"/","")</f>
        <v>Redmi 80 cm (32</v>
      </c>
      <c r="D1401" s="3" t="str">
        <f>SUBSTITUTE(AmazonProductData[[#This Row],[P_edit_1]],"!!","")</f>
        <v>Redmi 80 cm (32</v>
      </c>
      <c r="E1401" s="3" t="str">
        <f>LEFT(AmazonProductData[[#This Row],[product_name-original]],FIND("~",SUBSTITUTE(AmazonProductData[[#This Row],[product_name-original]]," ","~",4))-1)</f>
        <v>Redmi 80 cm (32</v>
      </c>
      <c r="F1401" s="1" t="s">
        <v>1415</v>
      </c>
      <c r="G1401" s="1" t="str">
        <f>LEFT(AmazonProductData[[#This Row],[category-orginal]],FIND("|",AmazonProductData[[#This Row],[category-orginal]]))</f>
        <v>Electronics|</v>
      </c>
      <c r="H1401" s="1" t="str">
        <f>SUBSTITUTE(AmazonProductData[[#This Row],[category-old3]], "OfficeProducts", "Office Products")</f>
        <v>Electronics</v>
      </c>
      <c r="I1401" s="1" t="str">
        <f>SUBSTITUTE(AmazonProductData[[#This Row],[Category2]], "&amp;", " &amp; ")</f>
        <v>Electronics</v>
      </c>
      <c r="J1401" s="1" t="str">
        <f>SUBSTITUTE(AmazonProductData[[#This Row],[category-old2]],"|","")</f>
        <v>Electronics</v>
      </c>
      <c r="K1401" s="1" t="s">
        <v>2691</v>
      </c>
      <c r="L1401" s="13">
        <v>13999</v>
      </c>
      <c r="M1401" s="13" t="str">
        <f>IF(AmazonProductData[[#This Row],[Actual_price]]&lt;200,"₹200",IF(AmazonProductData[[#This Row],[Actual_price]]&lt;=500,"₹200–₹500"," &gt;₹500)"))</f>
        <v xml:space="preserve"> &gt;₹500)</v>
      </c>
      <c r="N1401" s="36">
        <v>24999</v>
      </c>
      <c r="O1401" s="36" t="str">
        <f>IF(AmazonProductData[[#This Row],[Discount_percentage]]&gt;=0.5,"50% or More","Less Than 50%")</f>
        <v>Less Than 50%</v>
      </c>
      <c r="P1401" s="27">
        <v>0.44</v>
      </c>
      <c r="Q1401" s="32" t="str">
        <f>IF(AmazonProductData[[#This Row],[Rating]]&lt;3,"Good",IF(AmazonProductData[[#This Row],[Rating]]&lt;=3.9,"Very Good","Excellent"))</f>
        <v>Excellent</v>
      </c>
      <c r="R1401" s="32">
        <f>AmazonProductData[[#This Row],[Rating]]*AmazonProductData[[#This Row],[Rating_count]]</f>
        <v>189995.4</v>
      </c>
      <c r="S1401" s="17">
        <v>4.2</v>
      </c>
      <c r="T1401" s="17">
        <f>AmazonProductData[[#This Row],[Actual_price]]*AmazonProductData[[#This Row],[Rating_count]]</f>
        <v>1130879763</v>
      </c>
      <c r="U1401" s="17" t="str">
        <f>IF(AmazonProductData[[#This Row],[Rating_count]]&lt;1000,"Less than 1k Reviews","More than 1k Reviews")</f>
        <v>More than 1k Reviews</v>
      </c>
      <c r="V1401" s="20">
        <v>45237</v>
      </c>
      <c r="W1401" s="1" t="s">
        <v>2962</v>
      </c>
      <c r="X1401" s="1" t="s">
        <v>4246</v>
      </c>
      <c r="Y1401" s="1" t="s">
        <v>5440</v>
      </c>
      <c r="Z1401" s="1" t="s">
        <v>6634</v>
      </c>
      <c r="AA1401" s="1" t="s">
        <v>7828</v>
      </c>
      <c r="AB1401" s="1" t="s">
        <v>9023</v>
      </c>
      <c r="AC1401" s="2" t="s">
        <v>11089</v>
      </c>
      <c r="AD1401" s="4" t="s">
        <v>12545</v>
      </c>
    </row>
    <row r="1402" spans="1:30" hidden="1" x14ac:dyDescent="0.35">
      <c r="A1402" s="3" t="s">
        <v>64</v>
      </c>
      <c r="B1402" s="3" t="str">
        <f>PROPER(AmazonProductData[[#This Row],[P_edit_3]])</f>
        <v>Redmi 80 Cm (32</v>
      </c>
      <c r="C1402" s="3" t="str">
        <f>SUBSTITUTE(AmazonProductData[[#This Row],[P_edit_2]],"/","")</f>
        <v>Redmi 80 cm (32</v>
      </c>
      <c r="D1402" s="3" t="str">
        <f>SUBSTITUTE(AmazonProductData[[#This Row],[P_edit_1]],"!!","")</f>
        <v>Redmi 80 cm (32</v>
      </c>
      <c r="E1402" s="3" t="str">
        <f>LEFT(AmazonProductData[[#This Row],[product_name-original]],FIND("~",SUBSTITUTE(AmazonProductData[[#This Row],[product_name-original]]," ","~",4))-1)</f>
        <v>Redmi 80 cm (32</v>
      </c>
      <c r="F1402" s="1" t="s">
        <v>1415</v>
      </c>
      <c r="G1402" s="1" t="str">
        <f>LEFT(AmazonProductData[[#This Row],[category-orginal]],FIND("|",AmazonProductData[[#This Row],[category-orginal]]))</f>
        <v>Electronics|</v>
      </c>
      <c r="H1402" s="1" t="str">
        <f>SUBSTITUTE(AmazonProductData[[#This Row],[category-old3]], "OfficeProducts", "Office Products")</f>
        <v>Electronics</v>
      </c>
      <c r="I1402" s="1" t="str">
        <f>SUBSTITUTE(AmazonProductData[[#This Row],[Category2]], "&amp;", " &amp; ")</f>
        <v>Electronics</v>
      </c>
      <c r="J1402" s="1" t="str">
        <f>SUBSTITUTE(AmazonProductData[[#This Row],[category-old2]],"|","")</f>
        <v>Electronics</v>
      </c>
      <c r="K1402" s="1" t="s">
        <v>2691</v>
      </c>
      <c r="L1402" s="13">
        <v>13999</v>
      </c>
      <c r="M1402" s="13" t="str">
        <f>IF(AmazonProductData[[#This Row],[Actual_price]]&lt;200,"₹200",IF(AmazonProductData[[#This Row],[Actual_price]]&lt;=500,"₹200–₹500"," &gt;₹500)"))</f>
        <v xml:space="preserve"> &gt;₹500)</v>
      </c>
      <c r="N1402" s="36">
        <v>24999</v>
      </c>
      <c r="O1402" s="36" t="str">
        <f>IF(AmazonProductData[[#This Row],[Discount_percentage]]&gt;=0.5,"50% or More","Less Than 50%")</f>
        <v>Less Than 50%</v>
      </c>
      <c r="P1402" s="27">
        <v>0.44</v>
      </c>
      <c r="Q1402" s="32" t="str">
        <f>IF(AmazonProductData[[#This Row],[Rating]]&lt;3,"Good",IF(AmazonProductData[[#This Row],[Rating]]&lt;=3.9,"Very Good","Excellent"))</f>
        <v>Excellent</v>
      </c>
      <c r="R1402" s="32">
        <f>AmazonProductData[[#This Row],[Rating]]*AmazonProductData[[#This Row],[Rating_count]]</f>
        <v>189999.6</v>
      </c>
      <c r="S1402" s="17">
        <v>4.2</v>
      </c>
      <c r="T1402" s="17">
        <f>AmazonProductData[[#This Row],[Actual_price]]*AmazonProductData[[#This Row],[Rating_count]]</f>
        <v>1130904762</v>
      </c>
      <c r="U1402" s="17" t="str">
        <f>IF(AmazonProductData[[#This Row],[Rating_count]]&lt;1000,"Less than 1k Reviews","More than 1k Reviews")</f>
        <v>More than 1k Reviews</v>
      </c>
      <c r="V1402" s="20">
        <v>45238</v>
      </c>
      <c r="W1402" s="1" t="s">
        <v>2962</v>
      </c>
      <c r="X1402" s="1" t="s">
        <v>4246</v>
      </c>
      <c r="Y1402" s="1" t="s">
        <v>5440</v>
      </c>
      <c r="Z1402" s="1" t="s">
        <v>6634</v>
      </c>
      <c r="AA1402" s="1" t="s">
        <v>7828</v>
      </c>
      <c r="AB1402" s="1" t="s">
        <v>9023</v>
      </c>
      <c r="AC1402" s="2" t="s">
        <v>10244</v>
      </c>
      <c r="AD1402" s="4" t="s">
        <v>11656</v>
      </c>
    </row>
    <row r="1403" spans="1:30" hidden="1" x14ac:dyDescent="0.35">
      <c r="A1403" s="3" t="s">
        <v>361</v>
      </c>
      <c r="B1403" s="3" t="str">
        <f>PROPER(AmazonProductData[[#This Row],[P_edit_3]])</f>
        <v>Samsung Galaxy M33 5G</v>
      </c>
      <c r="C1403" s="3" t="str">
        <f>SUBSTITUTE(AmazonProductData[[#This Row],[P_edit_2]],"/","")</f>
        <v>Samsung Galaxy M33 5G</v>
      </c>
      <c r="D1403" s="3" t="str">
        <f>SUBSTITUTE(AmazonProductData[[#This Row],[P_edit_1]],"!!","")</f>
        <v>Samsung Galaxy M33 5G</v>
      </c>
      <c r="E1403" s="3" t="str">
        <f>LEFT(AmazonProductData[[#This Row],[product_name-original]],FIND("~",SUBSTITUTE(AmazonProductData[[#This Row],[product_name-original]]," ","~",4))-1)</f>
        <v>Samsung Galaxy M33 5G</v>
      </c>
      <c r="F1403" s="1" t="s">
        <v>1710</v>
      </c>
      <c r="G1403" s="1" t="str">
        <f>LEFT(AmazonProductData[[#This Row],[category-orginal]],FIND("|",AmazonProductData[[#This Row],[category-orginal]]))</f>
        <v>Electronics|</v>
      </c>
      <c r="H1403" s="1" t="str">
        <f>SUBSTITUTE(AmazonProductData[[#This Row],[category-old3]], "OfficeProducts", "Office Products")</f>
        <v>Electronics</v>
      </c>
      <c r="I1403" s="1" t="str">
        <f>SUBSTITUTE(AmazonProductData[[#This Row],[Category2]], "&amp;", " &amp; ")</f>
        <v>Electronics</v>
      </c>
      <c r="J1403" s="1" t="str">
        <f>SUBSTITUTE(AmazonProductData[[#This Row],[category-old2]],"|","")</f>
        <v>Electronics</v>
      </c>
      <c r="K1403" s="1" t="s">
        <v>2709</v>
      </c>
      <c r="L1403" s="13">
        <v>18499</v>
      </c>
      <c r="M1403" s="13" t="str">
        <f>IF(AmazonProductData[[#This Row],[Actual_price]]&lt;200,"₹200",IF(AmazonProductData[[#This Row],[Actual_price]]&lt;=500,"₹200–₹500"," &gt;₹500)"))</f>
        <v xml:space="preserve"> &gt;₹500)</v>
      </c>
      <c r="N1403" s="36">
        <v>25999</v>
      </c>
      <c r="O1403" s="36" t="str">
        <f>IF(AmazonProductData[[#This Row],[Discount_percentage]]&gt;=0.5,"50% or More","Less Than 50%")</f>
        <v>Less Than 50%</v>
      </c>
      <c r="P1403" s="27">
        <v>0.28999999999999998</v>
      </c>
      <c r="Q1403" s="32" t="str">
        <f>IF(AmazonProductData[[#This Row],[Rating]]&lt;3,"Good",IF(AmazonProductData[[#This Row],[Rating]]&lt;=3.9,"Very Good","Excellent"))</f>
        <v>Excellent</v>
      </c>
      <c r="R1403" s="32">
        <f>AmazonProductData[[#This Row],[Rating]]*AmazonProductData[[#This Row],[Rating_count]]</f>
        <v>91503.799999999988</v>
      </c>
      <c r="S1403" s="17">
        <v>4.0999999999999996</v>
      </c>
      <c r="T1403" s="17">
        <f>AmazonProductData[[#This Row],[Actual_price]]*AmazonProductData[[#This Row],[Rating_count]]</f>
        <v>580245682</v>
      </c>
      <c r="U1403" s="17" t="str">
        <f>IF(AmazonProductData[[#This Row],[Rating_count]]&lt;1000,"Less than 1k Reviews","More than 1k Reviews")</f>
        <v>More than 1k Reviews</v>
      </c>
      <c r="V1403" s="20">
        <v>22318</v>
      </c>
      <c r="W1403" s="1" t="s">
        <v>3238</v>
      </c>
      <c r="X1403" s="1" t="s">
        <v>4467</v>
      </c>
      <c r="Y1403" s="1" t="s">
        <v>5661</v>
      </c>
      <c r="Z1403" s="1" t="s">
        <v>6855</v>
      </c>
      <c r="AA1403" s="1" t="s">
        <v>8049</v>
      </c>
      <c r="AB1403" s="1" t="s">
        <v>9253</v>
      </c>
      <c r="AC1403" s="2" t="s">
        <v>10535</v>
      </c>
      <c r="AD1403" s="4" t="s">
        <v>11953</v>
      </c>
    </row>
    <row r="1404" spans="1:30" hidden="1" x14ac:dyDescent="0.35">
      <c r="A1404" s="3" t="s">
        <v>310</v>
      </c>
      <c r="B1404" s="3" t="str">
        <f>PROPER(AmazonProductData[[#This Row],[P_edit_3]])</f>
        <v>Mi 80 Cm (32</v>
      </c>
      <c r="C1404" s="3" t="str">
        <f>SUBSTITUTE(AmazonProductData[[#This Row],[P_edit_2]],"/","")</f>
        <v>MI 80 cm (32</v>
      </c>
      <c r="D1404" s="3" t="str">
        <f>SUBSTITUTE(AmazonProductData[[#This Row],[P_edit_1]],"!!","")</f>
        <v>MI 80 cm (32</v>
      </c>
      <c r="E1404" s="3" t="str">
        <f>LEFT(AmazonProductData[[#This Row],[product_name-original]],FIND("~",SUBSTITUTE(AmazonProductData[[#This Row],[product_name-original]]," ","~",4))-1)</f>
        <v>MI 80 cm (32</v>
      </c>
      <c r="F1404" s="1" t="s">
        <v>1659</v>
      </c>
      <c r="G1404" s="1" t="str">
        <f>LEFT(AmazonProductData[[#This Row],[category-orginal]],FIND("|",AmazonProductData[[#This Row],[category-orginal]]))</f>
        <v>Electronics|</v>
      </c>
      <c r="H1404" s="1" t="str">
        <f>SUBSTITUTE(AmazonProductData[[#This Row],[category-old3]], "OfficeProducts", "Office Products")</f>
        <v>Electronics</v>
      </c>
      <c r="I1404" s="1" t="str">
        <f>SUBSTITUTE(AmazonProductData[[#This Row],[Category2]], "&amp;", " &amp; ")</f>
        <v>Electronics</v>
      </c>
      <c r="J1404" s="1" t="str">
        <f>SUBSTITUTE(AmazonProductData[[#This Row],[category-old2]],"|","")</f>
        <v>Electronics</v>
      </c>
      <c r="K1404" s="1" t="s">
        <v>2691</v>
      </c>
      <c r="L1404" s="13">
        <v>16999</v>
      </c>
      <c r="M1404" s="13" t="str">
        <f>IF(AmazonProductData[[#This Row],[Actual_price]]&lt;200,"₹200",IF(AmazonProductData[[#This Row],[Actual_price]]&lt;=500,"₹200–₹500"," &gt;₹500)"))</f>
        <v xml:space="preserve"> &gt;₹500)</v>
      </c>
      <c r="N1404" s="36">
        <v>25999</v>
      </c>
      <c r="O1404" s="36" t="str">
        <f>IF(AmazonProductData[[#This Row],[Discount_percentage]]&gt;=0.5,"50% or More","Less Than 50%")</f>
        <v>Less Than 50%</v>
      </c>
      <c r="P1404" s="27">
        <v>0.35</v>
      </c>
      <c r="Q1404" s="32" t="str">
        <f>IF(AmazonProductData[[#This Row],[Rating]]&lt;3,"Good",IF(AmazonProductData[[#This Row],[Rating]]&lt;=3.9,"Very Good","Excellent"))</f>
        <v>Excellent</v>
      </c>
      <c r="R1404" s="32">
        <f>AmazonProductData[[#This Row],[Rating]]*AmazonProductData[[#This Row],[Rating_count]]</f>
        <v>137928</v>
      </c>
      <c r="S1404" s="17">
        <v>4.2</v>
      </c>
      <c r="T1404" s="17">
        <f>AmazonProductData[[#This Row],[Actual_price]]*AmazonProductData[[#This Row],[Rating_count]]</f>
        <v>853807160</v>
      </c>
      <c r="U1404" s="17" t="str">
        <f>IF(AmazonProductData[[#This Row],[Rating_count]]&lt;1000,"Less than 1k Reviews","More than 1k Reviews")</f>
        <v>More than 1k Reviews</v>
      </c>
      <c r="V1404" s="20">
        <v>32840</v>
      </c>
      <c r="W1404" s="1" t="s">
        <v>3191</v>
      </c>
      <c r="X1404" s="1" t="s">
        <v>4206</v>
      </c>
      <c r="Y1404" s="1" t="s">
        <v>5400</v>
      </c>
      <c r="Z1404" s="1" t="s">
        <v>6594</v>
      </c>
      <c r="AA1404" s="1" t="s">
        <v>7788</v>
      </c>
      <c r="AB1404" s="1" t="s">
        <v>8982</v>
      </c>
      <c r="AC1404" s="2" t="s">
        <v>10484</v>
      </c>
      <c r="AD1404" s="4" t="s">
        <v>11902</v>
      </c>
    </row>
    <row r="1405" spans="1:30" x14ac:dyDescent="0.35">
      <c r="A1405" s="3" t="s">
        <v>1230</v>
      </c>
      <c r="B1405" s="3" t="str">
        <f>PROPER(AmazonProductData[[#This Row],[P_edit_3]])</f>
        <v>Longway Blaze 2 Rod</v>
      </c>
      <c r="C1405" s="3" t="str">
        <f>SUBSTITUTE(AmazonProductData[[#This Row],[P_edit_2]],"/","")</f>
        <v>Longway Blaze 2 Rod</v>
      </c>
      <c r="D1405" s="3" t="str">
        <f>SUBSTITUTE(AmazonProductData[[#This Row],[P_edit_1]],"!!","")</f>
        <v>Longway Blaze 2 Rod</v>
      </c>
      <c r="E1405" s="3" t="str">
        <f>LEFT(AmazonProductData[[#This Row],[product_name-original]],FIND("~",SUBSTITUTE(AmazonProductData[[#This Row],[product_name-original]]," ","~",4))-1)</f>
        <v>Longway Blaze 2 Rod</v>
      </c>
      <c r="F1405" s="1" t="s">
        <v>2567</v>
      </c>
      <c r="G1405" s="1" t="str">
        <f>LEFT(AmazonProductData[[#This Row],[category-orginal]],FIND("|",AmazonProductData[[#This Row],[category-orginal]]))</f>
        <v>Home&amp;Kitchen|</v>
      </c>
      <c r="H1405" s="1" t="str">
        <f>SUBSTITUTE(AmazonProductData[[#This Row],[category-old3]], "OfficeProducts", "Office Products")</f>
        <v>Home &amp; Kitchen</v>
      </c>
      <c r="I1405" s="1" t="str">
        <f>SUBSTITUTE(AmazonProductData[[#This Row],[Category2]], "&amp;", " &amp; ")</f>
        <v>Home &amp; Kitchen</v>
      </c>
      <c r="J1405" s="1" t="str">
        <f>SUBSTITUTE(AmazonProductData[[#This Row],[category-old2]],"|","")</f>
        <v>Home&amp;Kitchen</v>
      </c>
      <c r="K1405" s="1" t="s">
        <v>2831</v>
      </c>
      <c r="L1405" s="13">
        <v>929</v>
      </c>
      <c r="M1405" s="13" t="str">
        <f>IF(AmazonProductData[[#This Row],[Actual_price]]&lt;200,"₹200",IF(AmazonProductData[[#This Row],[Actual_price]]&lt;=500,"₹200–₹500"," &gt;₹500)"))</f>
        <v xml:space="preserve"> &gt;₹500)</v>
      </c>
      <c r="N1405" s="36">
        <v>2199</v>
      </c>
      <c r="O1405" s="36" t="str">
        <f>IF(AmazonProductData[[#This Row],[Discount_percentage]]&gt;=0.5,"50% or More","Less Than 50%")</f>
        <v>50% or More</v>
      </c>
      <c r="P1405" s="27">
        <v>0.57999999999999996</v>
      </c>
      <c r="Q1405" s="32" t="str">
        <f>IF(AmazonProductData[[#This Row],[Rating]]&lt;3,"Good",IF(AmazonProductData[[#This Row],[Rating]]&lt;=3.9,"Very Good","Excellent"))</f>
        <v>Very Good</v>
      </c>
      <c r="R1405" s="32">
        <f>AmazonProductData[[#This Row],[Rating]]*AmazonProductData[[#This Row],[Rating_count]]</f>
        <v>14.8</v>
      </c>
      <c r="S1405" s="17">
        <v>3.7</v>
      </c>
      <c r="T1405" s="17">
        <f>AmazonProductData[[#This Row],[Actual_price]]*AmazonProductData[[#This Row],[Rating_count]]</f>
        <v>8796</v>
      </c>
      <c r="U1405" s="17" t="str">
        <f>IF(AmazonProductData[[#This Row],[Rating_count]]&lt;1000,"Less than 1k Reviews","More than 1k Reviews")</f>
        <v>Less than 1k Reviews</v>
      </c>
      <c r="V1405" s="20">
        <v>4</v>
      </c>
      <c r="W1405" s="1" t="s">
        <v>4072</v>
      </c>
      <c r="X1405" s="1" t="s">
        <v>5265</v>
      </c>
      <c r="Y1405" s="1" t="s">
        <v>6459</v>
      </c>
      <c r="Z1405" s="1" t="s">
        <v>7653</v>
      </c>
      <c r="AA1405" s="1" t="s">
        <v>8847</v>
      </c>
      <c r="AB1405" s="1" t="s">
        <v>10059</v>
      </c>
      <c r="AC1405" s="2" t="s">
        <v>11472</v>
      </c>
      <c r="AD1405" s="4" t="s">
        <v>12936</v>
      </c>
    </row>
    <row r="1406" spans="1:30" hidden="1" x14ac:dyDescent="0.35">
      <c r="A1406" s="3" t="s">
        <v>127</v>
      </c>
      <c r="B1406" s="3" t="str">
        <f>PROPER(AmazonProductData[[#This Row],[P_edit_3]])</f>
        <v>Iffalcon 80 Cm (32</v>
      </c>
      <c r="C1406" s="3" t="str">
        <f>SUBSTITUTE(AmazonProductData[[#This Row],[P_edit_2]],"/","")</f>
        <v>iFFALCON 80 cm (32</v>
      </c>
      <c r="D1406" s="3" t="str">
        <f>SUBSTITUTE(AmazonProductData[[#This Row],[P_edit_1]],"!!","")</f>
        <v>iFFALCON 80 cm (32</v>
      </c>
      <c r="E1406" s="3" t="str">
        <f>LEFT(AmazonProductData[[#This Row],[product_name-original]],FIND("~",SUBSTITUTE(AmazonProductData[[#This Row],[product_name-original]]," ","~",4))-1)</f>
        <v>iFFALCON 80 cm (32</v>
      </c>
      <c r="F1406" s="1" t="s">
        <v>1478</v>
      </c>
      <c r="G1406" s="1" t="str">
        <f>LEFT(AmazonProductData[[#This Row],[category-orginal]],FIND("|",AmazonProductData[[#This Row],[category-orginal]]))</f>
        <v>Electronics|</v>
      </c>
      <c r="H1406" s="1" t="str">
        <f>SUBSTITUTE(AmazonProductData[[#This Row],[category-old3]], "OfficeProducts", "Office Products")</f>
        <v>Electronics</v>
      </c>
      <c r="I1406" s="1" t="str">
        <f>SUBSTITUTE(AmazonProductData[[#This Row],[Category2]], "&amp;", " &amp; ")</f>
        <v>Electronics</v>
      </c>
      <c r="J1406" s="1" t="str">
        <f>SUBSTITUTE(AmazonProductData[[#This Row],[category-old2]],"|","")</f>
        <v>Electronics</v>
      </c>
      <c r="K1406" s="1" t="s">
        <v>2691</v>
      </c>
      <c r="L1406" s="13">
        <v>9999</v>
      </c>
      <c r="M1406" s="13" t="str">
        <f>IF(AmazonProductData[[#This Row],[Actual_price]]&lt;200,"₹200",IF(AmazonProductData[[#This Row],[Actual_price]]&lt;=500,"₹200–₹500"," &gt;₹500)"))</f>
        <v xml:space="preserve"> &gt;₹500)</v>
      </c>
      <c r="N1406" s="36">
        <v>27990</v>
      </c>
      <c r="O1406" s="36" t="str">
        <f>IF(AmazonProductData[[#This Row],[Discount_percentage]]&gt;=0.5,"50% or More","Less Than 50%")</f>
        <v>50% or More</v>
      </c>
      <c r="P1406" s="27">
        <v>0.64</v>
      </c>
      <c r="Q1406" s="32" t="str">
        <f>IF(AmazonProductData[[#This Row],[Rating]]&lt;3,"Good",IF(AmazonProductData[[#This Row],[Rating]]&lt;=3.9,"Very Good","Excellent"))</f>
        <v>Excellent</v>
      </c>
      <c r="R1406" s="32">
        <f>AmazonProductData[[#This Row],[Rating]]*AmazonProductData[[#This Row],[Rating_count]]</f>
        <v>5329.8</v>
      </c>
      <c r="S1406" s="17">
        <v>4.2</v>
      </c>
      <c r="T1406" s="17">
        <f>AmazonProductData[[#This Row],[Actual_price]]*AmazonProductData[[#This Row],[Rating_count]]</f>
        <v>35519310</v>
      </c>
      <c r="U1406" s="17" t="str">
        <f>IF(AmazonProductData[[#This Row],[Rating_count]]&lt;1000,"Less than 1k Reviews","More than 1k Reviews")</f>
        <v>More than 1k Reviews</v>
      </c>
      <c r="V1406" s="20">
        <v>1269</v>
      </c>
      <c r="W1406" s="1" t="s">
        <v>3022</v>
      </c>
      <c r="X1406" s="1" t="s">
        <v>4292</v>
      </c>
      <c r="Y1406" s="1" t="s">
        <v>5486</v>
      </c>
      <c r="Z1406" s="1" t="s">
        <v>6680</v>
      </c>
      <c r="AA1406" s="1" t="s">
        <v>7874</v>
      </c>
      <c r="AB1406" s="1" t="s">
        <v>9074</v>
      </c>
      <c r="AC1406" s="2" t="s">
        <v>10305</v>
      </c>
      <c r="AD1406" s="4" t="s">
        <v>11719</v>
      </c>
    </row>
    <row r="1407" spans="1:30" hidden="1" x14ac:dyDescent="0.35">
      <c r="A1407" s="3" t="s">
        <v>482</v>
      </c>
      <c r="B1407" s="3" t="str">
        <f>PROPER(AmazonProductData[[#This Row],[P_edit_3]])</f>
        <v>Iqoo Z6 Pro 5G</v>
      </c>
      <c r="C1407" s="3" t="str">
        <f>SUBSTITUTE(AmazonProductData[[#This Row],[P_edit_2]],"/","")</f>
        <v>iQOO Z6 Pro 5G</v>
      </c>
      <c r="D1407" s="3" t="str">
        <f>SUBSTITUTE(AmazonProductData[[#This Row],[P_edit_1]],"!!","")</f>
        <v>iQOO Z6 Pro 5G</v>
      </c>
      <c r="E1407" s="3" t="str">
        <f>LEFT(AmazonProductData[[#This Row],[product_name-original]],FIND("~",SUBSTITUTE(AmazonProductData[[#This Row],[product_name-original]]," ","~",4))-1)</f>
        <v>iQOO Z6 Pro 5G</v>
      </c>
      <c r="F1407" s="1" t="s">
        <v>1822</v>
      </c>
      <c r="G1407" s="1" t="str">
        <f>LEFT(AmazonProductData[[#This Row],[category-orginal]],FIND("|",AmazonProductData[[#This Row],[category-orginal]]))</f>
        <v>Electronics|</v>
      </c>
      <c r="H1407" s="1" t="str">
        <f>SUBSTITUTE(AmazonProductData[[#This Row],[category-old3]], "OfficeProducts", "Office Products")</f>
        <v>Electronics</v>
      </c>
      <c r="I1407" s="1" t="str">
        <f>SUBSTITUTE(AmazonProductData[[#This Row],[Category2]], "&amp;", " &amp; ")</f>
        <v>Electronics</v>
      </c>
      <c r="J1407" s="1" t="str">
        <f>SUBSTITUTE(AmazonProductData[[#This Row],[category-old2]],"|","")</f>
        <v>Electronics</v>
      </c>
      <c r="K1407" s="1" t="s">
        <v>2709</v>
      </c>
      <c r="L1407" s="13">
        <v>19999</v>
      </c>
      <c r="M1407" s="13" t="str">
        <f>IF(AmazonProductData[[#This Row],[Actual_price]]&lt;200,"₹200",IF(AmazonProductData[[#This Row],[Actual_price]]&lt;=500,"₹200–₹500"," &gt;₹500)"))</f>
        <v xml:space="preserve"> &gt;₹500)</v>
      </c>
      <c r="N1407" s="36">
        <v>27990</v>
      </c>
      <c r="O1407" s="36" t="str">
        <f>IF(AmazonProductData[[#This Row],[Discount_percentage]]&gt;=0.5,"50% or More","Less Than 50%")</f>
        <v>Less Than 50%</v>
      </c>
      <c r="P1407" s="27">
        <v>0.28999999999999998</v>
      </c>
      <c r="Q1407" s="32" t="str">
        <f>IF(AmazonProductData[[#This Row],[Rating]]&lt;3,"Good",IF(AmazonProductData[[#This Row],[Rating]]&lt;=3.9,"Very Good","Excellent"))</f>
        <v>Excellent</v>
      </c>
      <c r="R1407" s="32">
        <f>AmazonProductData[[#This Row],[Rating]]*AmazonProductData[[#This Row],[Rating_count]]</f>
        <v>40845.699999999997</v>
      </c>
      <c r="S1407" s="17">
        <v>4.3</v>
      </c>
      <c r="T1407" s="17">
        <f>AmazonProductData[[#This Row],[Actual_price]]*AmazonProductData[[#This Row],[Rating_count]]</f>
        <v>265877010</v>
      </c>
      <c r="U1407" s="17" t="str">
        <f>IF(AmazonProductData[[#This Row],[Rating_count]]&lt;1000,"Less than 1k Reviews","More than 1k Reviews")</f>
        <v>More than 1k Reviews</v>
      </c>
      <c r="V1407" s="20">
        <v>9499</v>
      </c>
      <c r="W1407" s="1" t="s">
        <v>3335</v>
      </c>
      <c r="X1407" s="1" t="s">
        <v>4511</v>
      </c>
      <c r="Y1407" s="1" t="s">
        <v>5705</v>
      </c>
      <c r="Z1407" s="1" t="s">
        <v>6899</v>
      </c>
      <c r="AA1407" s="1" t="s">
        <v>8093</v>
      </c>
      <c r="AB1407" s="1" t="s">
        <v>9299</v>
      </c>
      <c r="AC1407" s="2" t="s">
        <v>10616</v>
      </c>
      <c r="AD1407" s="4" t="s">
        <v>12092</v>
      </c>
    </row>
    <row r="1408" spans="1:30" hidden="1" x14ac:dyDescent="0.35">
      <c r="A1408" s="3" t="s">
        <v>299</v>
      </c>
      <c r="B1408" s="3" t="str">
        <f>PROPER(AmazonProductData[[#This Row],[P_edit_3]])</f>
        <v>Boat Bassheads 225 In Ear Wired Earphones With Mic(Blue)</v>
      </c>
      <c r="C1408" s="3" t="str">
        <f>SUBSTITUTE(AmazonProductData[[#This Row],[P_edit_2]],"/","")</f>
        <v>boAt Bassheads 225 in Ear Wired Earphones with Mic(Blue)</v>
      </c>
      <c r="D1408" s="3" t="str">
        <f>SUBSTITUTE(AmazonProductData[[#This Row],[P_edit_1]],"!!","")</f>
        <v>boAt Bassheads 225 in Ear Wired Earphones with Mic(Blue)</v>
      </c>
      <c r="E1408" s="3" t="s">
        <v>2026</v>
      </c>
      <c r="F1408" s="1" t="s">
        <v>1648</v>
      </c>
      <c r="G1408" s="1" t="str">
        <f>LEFT(AmazonProductData[[#This Row],[category-orginal]],FIND("|",AmazonProductData[[#This Row],[category-orginal]]))</f>
        <v>Electronics|</v>
      </c>
      <c r="H1408" s="1" t="str">
        <f>SUBSTITUTE(AmazonProductData[[#This Row],[category-old3]], "OfficeProducts", "Office Products")</f>
        <v>Electronics</v>
      </c>
      <c r="I1408" s="1" t="str">
        <f>SUBSTITUTE(AmazonProductData[[#This Row],[Category2]], "&amp;", " &amp; ")</f>
        <v>Electronics</v>
      </c>
      <c r="J1408" s="1" t="str">
        <f>SUBSTITUTE(AmazonProductData[[#This Row],[category-old2]],"|","")</f>
        <v>Electronics</v>
      </c>
      <c r="K1408" s="1" t="s">
        <v>2698</v>
      </c>
      <c r="L1408" s="13">
        <v>13990</v>
      </c>
      <c r="M1408" s="13" t="str">
        <f>IF(AmazonProductData[[#This Row],[Actual_price]]&lt;200,"₹200",IF(AmazonProductData[[#This Row],[Actual_price]]&lt;=500,"₹200–₹500"," &gt;₹500)"))</f>
        <v xml:space="preserve"> &gt;₹500)</v>
      </c>
      <c r="N1408" s="36">
        <v>28900</v>
      </c>
      <c r="O1408" s="36" t="str">
        <f>IF(AmazonProductData[[#This Row],[Discount_percentage]]&gt;=0.5,"50% or More","Less Than 50%")</f>
        <v>50% or More</v>
      </c>
      <c r="P1408" s="27">
        <v>0.52</v>
      </c>
      <c r="Q1408" s="32" t="str">
        <f>IF(AmazonProductData[[#This Row],[Rating]]&lt;3,"Good",IF(AmazonProductData[[#This Row],[Rating]]&lt;=3.9,"Very Good","Excellent"))</f>
        <v>Excellent</v>
      </c>
      <c r="R1408" s="32">
        <f>AmazonProductData[[#This Row],[Rating]]*AmazonProductData[[#This Row],[Rating_count]]</f>
        <v>31.5</v>
      </c>
      <c r="S1408" s="17">
        <v>4.5</v>
      </c>
      <c r="T1408" s="17">
        <f>AmazonProductData[[#This Row],[Actual_price]]*AmazonProductData[[#This Row],[Rating_count]]</f>
        <v>202300</v>
      </c>
      <c r="U1408" s="17" t="str">
        <f>IF(AmazonProductData[[#This Row],[Rating_count]]&lt;1000,"Less than 1k Reviews","More than 1k Reviews")</f>
        <v>Less than 1k Reviews</v>
      </c>
      <c r="V1408" s="20">
        <v>7</v>
      </c>
      <c r="W1408" s="1" t="s">
        <v>3180</v>
      </c>
      <c r="X1408" s="1" t="s">
        <v>4416</v>
      </c>
      <c r="Y1408" s="1" t="s">
        <v>5610</v>
      </c>
      <c r="Z1408" s="1" t="s">
        <v>6804</v>
      </c>
      <c r="AA1408" s="1" t="s">
        <v>7998</v>
      </c>
      <c r="AB1408" s="1" t="s">
        <v>9202</v>
      </c>
      <c r="AC1408" s="2" t="s">
        <v>10474</v>
      </c>
      <c r="AD1408" s="4" t="s">
        <v>11891</v>
      </c>
    </row>
    <row r="1409" spans="1:30" hidden="1" x14ac:dyDescent="0.35">
      <c r="A1409" s="3" t="s">
        <v>339</v>
      </c>
      <c r="B1409" s="3" t="str">
        <f>PROPER(AmazonProductData[[#This Row],[P_edit_3]])</f>
        <v>Oneplus Nord 2T 5G</v>
      </c>
      <c r="C1409" s="3" t="str">
        <f>SUBSTITUTE(AmazonProductData[[#This Row],[P_edit_2]],"/","")</f>
        <v>OnePlus Nord 2T 5G</v>
      </c>
      <c r="D1409" s="3" t="str">
        <f>SUBSTITUTE(AmazonProductData[[#This Row],[P_edit_1]],"!!","")</f>
        <v>OnePlus Nord 2T 5G</v>
      </c>
      <c r="E1409" s="3" t="str">
        <f>LEFT(AmazonProductData[[#This Row],[product_name-original]],FIND("~",SUBSTITUTE(AmazonProductData[[#This Row],[product_name-original]]," ","~",4))-1)</f>
        <v>OnePlus Nord 2T 5G</v>
      </c>
      <c r="F1409" s="1" t="s">
        <v>1688</v>
      </c>
      <c r="G1409" s="1" t="str">
        <f>LEFT(AmazonProductData[[#This Row],[category-orginal]],FIND("|",AmazonProductData[[#This Row],[category-orginal]]))</f>
        <v>Electronics|</v>
      </c>
      <c r="H1409" s="1" t="str">
        <f>SUBSTITUTE(AmazonProductData[[#This Row],[category-old3]], "OfficeProducts", "Office Products")</f>
        <v>Electronics</v>
      </c>
      <c r="I1409" s="1" t="str">
        <f>SUBSTITUTE(AmazonProductData[[#This Row],[Category2]], "&amp;", " &amp; ")</f>
        <v>Electronics</v>
      </c>
      <c r="J1409" s="1" t="str">
        <f>SUBSTITUTE(AmazonProductData[[#This Row],[category-old2]],"|","")</f>
        <v>Electronics</v>
      </c>
      <c r="K1409" s="1" t="s">
        <v>2709</v>
      </c>
      <c r="L1409" s="13">
        <v>28999</v>
      </c>
      <c r="M1409" s="13" t="str">
        <f>IF(AmazonProductData[[#This Row],[Actual_price]]&lt;200,"₹200",IF(AmazonProductData[[#This Row],[Actual_price]]&lt;=500,"₹200–₹500"," &gt;₹500)"))</f>
        <v xml:space="preserve"> &gt;₹500)</v>
      </c>
      <c r="N1409" s="36">
        <v>28999</v>
      </c>
      <c r="O1409" s="36" t="str">
        <f>IF(AmazonProductData[[#This Row],[Discount_percentage]]&gt;=0.5,"50% or More","Less Than 50%")</f>
        <v>Less Than 50%</v>
      </c>
      <c r="P1409" s="27">
        <v>0</v>
      </c>
      <c r="Q1409" s="32" t="str">
        <f>IF(AmazonProductData[[#This Row],[Rating]]&lt;3,"Good",IF(AmazonProductData[[#This Row],[Rating]]&lt;=3.9,"Very Good","Excellent"))</f>
        <v>Excellent</v>
      </c>
      <c r="R1409" s="32">
        <f>AmazonProductData[[#This Row],[Rating]]*AmazonProductData[[#This Row],[Rating_count]]</f>
        <v>74884.5</v>
      </c>
      <c r="S1409" s="17">
        <v>4.3</v>
      </c>
      <c r="T1409" s="17">
        <f>AmazonProductData[[#This Row],[Actual_price]]*AmazonProductData[[#This Row],[Rating_count]]</f>
        <v>505017585</v>
      </c>
      <c r="U1409" s="17" t="str">
        <f>IF(AmazonProductData[[#This Row],[Rating_count]]&lt;1000,"Less than 1k Reviews","More than 1k Reviews")</f>
        <v>More than 1k Reviews</v>
      </c>
      <c r="V1409" s="20">
        <v>17415</v>
      </c>
      <c r="W1409" s="1" t="s">
        <v>3220</v>
      </c>
      <c r="X1409" s="1" t="s">
        <v>4451</v>
      </c>
      <c r="Y1409" s="1" t="s">
        <v>5645</v>
      </c>
      <c r="Z1409" s="1" t="s">
        <v>6839</v>
      </c>
      <c r="AA1409" s="1" t="s">
        <v>8033</v>
      </c>
      <c r="AB1409" s="1" t="s">
        <v>9237</v>
      </c>
      <c r="AC1409" s="2" t="s">
        <v>10513</v>
      </c>
      <c r="AD1409" s="4" t="s">
        <v>11931</v>
      </c>
    </row>
    <row r="1410" spans="1:30" hidden="1" x14ac:dyDescent="0.35">
      <c r="A1410" s="3" t="s">
        <v>340</v>
      </c>
      <c r="B1410" s="3" t="str">
        <f>PROPER(AmazonProductData[[#This Row],[P_edit_3]])</f>
        <v>Oneplus Nord 2T 5G</v>
      </c>
      <c r="C1410" s="3" t="str">
        <f>SUBSTITUTE(AmazonProductData[[#This Row],[P_edit_2]],"/","")</f>
        <v>OnePlus Nord 2T 5G</v>
      </c>
      <c r="D1410" s="3" t="str">
        <f>SUBSTITUTE(AmazonProductData[[#This Row],[P_edit_1]],"!!","")</f>
        <v>OnePlus Nord 2T 5G</v>
      </c>
      <c r="E1410" s="3" t="str">
        <f>LEFT(AmazonProductData[[#This Row],[product_name-original]],FIND("~",SUBSTITUTE(AmazonProductData[[#This Row],[product_name-original]]," ","~",4))-1)</f>
        <v>OnePlus Nord 2T 5G</v>
      </c>
      <c r="F1410" s="1" t="s">
        <v>1689</v>
      </c>
      <c r="G1410" s="1" t="str">
        <f>LEFT(AmazonProductData[[#This Row],[category-orginal]],FIND("|",AmazonProductData[[#This Row],[category-orginal]]))</f>
        <v>Electronics|</v>
      </c>
      <c r="H1410" s="1" t="str">
        <f>SUBSTITUTE(AmazonProductData[[#This Row],[category-old3]], "OfficeProducts", "Office Products")</f>
        <v>Electronics</v>
      </c>
      <c r="I1410" s="1" t="str">
        <f>SUBSTITUTE(AmazonProductData[[#This Row],[Category2]], "&amp;", " &amp; ")</f>
        <v>Electronics</v>
      </c>
      <c r="J1410" s="1" t="str">
        <f>SUBSTITUTE(AmazonProductData[[#This Row],[category-old2]],"|","")</f>
        <v>Electronics</v>
      </c>
      <c r="K1410" s="1" t="s">
        <v>2709</v>
      </c>
      <c r="L1410" s="13">
        <v>28999</v>
      </c>
      <c r="M1410" s="13" t="str">
        <f>IF(AmazonProductData[[#This Row],[Actual_price]]&lt;200,"₹200",IF(AmazonProductData[[#This Row],[Actual_price]]&lt;=500,"₹200–₹500"," &gt;₹500)"))</f>
        <v xml:space="preserve"> &gt;₹500)</v>
      </c>
      <c r="N1410" s="36">
        <v>28999</v>
      </c>
      <c r="O1410" s="36" t="str">
        <f>IF(AmazonProductData[[#This Row],[Discount_percentage]]&gt;=0.5,"50% or More","Less Than 50%")</f>
        <v>Less Than 50%</v>
      </c>
      <c r="P1410" s="27">
        <v>0</v>
      </c>
      <c r="Q1410" s="32" t="str">
        <f>IF(AmazonProductData[[#This Row],[Rating]]&lt;3,"Good",IF(AmazonProductData[[#This Row],[Rating]]&lt;=3.9,"Very Good","Excellent"))</f>
        <v>Excellent</v>
      </c>
      <c r="R1410" s="32">
        <f>AmazonProductData[[#This Row],[Rating]]*AmazonProductData[[#This Row],[Rating_count]]</f>
        <v>74884.5</v>
      </c>
      <c r="S1410" s="17">
        <v>4.3</v>
      </c>
      <c r="T1410" s="17">
        <f>AmazonProductData[[#This Row],[Actual_price]]*AmazonProductData[[#This Row],[Rating_count]]</f>
        <v>505017585</v>
      </c>
      <c r="U1410" s="17" t="str">
        <f>IF(AmazonProductData[[#This Row],[Rating_count]]&lt;1000,"Less than 1k Reviews","More than 1k Reviews")</f>
        <v>More than 1k Reviews</v>
      </c>
      <c r="V1410" s="20">
        <v>17415</v>
      </c>
      <c r="W1410" s="1" t="s">
        <v>3221</v>
      </c>
      <c r="X1410" s="1" t="s">
        <v>4451</v>
      </c>
      <c r="Y1410" s="1" t="s">
        <v>5645</v>
      </c>
      <c r="Z1410" s="1" t="s">
        <v>6839</v>
      </c>
      <c r="AA1410" s="1" t="s">
        <v>8033</v>
      </c>
      <c r="AB1410" s="1" t="s">
        <v>9237</v>
      </c>
      <c r="AC1410" s="2" t="s">
        <v>10514</v>
      </c>
      <c r="AD1410" s="4" t="s">
        <v>11932</v>
      </c>
    </row>
    <row r="1411" spans="1:30" x14ac:dyDescent="0.35">
      <c r="A1411" s="3" t="s">
        <v>1271</v>
      </c>
      <c r="B1411" s="3" t="str">
        <f>PROPER(AmazonProductData[[#This Row],[P_edit_3]])</f>
        <v>Vapja¬Æ Portable Mini Juicer</v>
      </c>
      <c r="C1411" s="3" t="str">
        <f>SUBSTITUTE(AmazonProductData[[#This Row],[P_edit_2]],"/","")</f>
        <v>VAPJA¬Æ Portable Mini Juicer</v>
      </c>
      <c r="D1411" s="3" t="str">
        <f>SUBSTITUTE(AmazonProductData[[#This Row],[P_edit_1]],"!!","")</f>
        <v>VAPJA¬Æ Portable Mini Juicer</v>
      </c>
      <c r="E1411" s="3" t="str">
        <f>LEFT(AmazonProductData[[#This Row],[product_name-original]],FIND("~",SUBSTITUTE(AmazonProductData[[#This Row],[product_name-original]]," ","~",4))-1)</f>
        <v>VAPJA¬Æ Portable Mini Juicer</v>
      </c>
      <c r="F1411" s="1" t="s">
        <v>2608</v>
      </c>
      <c r="G1411" s="1" t="str">
        <f>LEFT(AmazonProductData[[#This Row],[category-orginal]],FIND("|",AmazonProductData[[#This Row],[category-orginal]]))</f>
        <v>Home&amp;Kitchen|</v>
      </c>
      <c r="H1411" s="1" t="str">
        <f>SUBSTITUTE(AmazonProductData[[#This Row],[category-old3]], "OfficeProducts", "Office Products")</f>
        <v>Home &amp; Kitchen</v>
      </c>
      <c r="I1411" s="1" t="str">
        <f>SUBSTITUTE(AmazonProductData[[#This Row],[Category2]], "&amp;", " &amp; ")</f>
        <v>Home &amp; Kitchen</v>
      </c>
      <c r="J1411" s="1" t="str">
        <f>SUBSTITUTE(AmazonProductData[[#This Row],[category-old2]],"|","")</f>
        <v>Home&amp;Kitchen</v>
      </c>
      <c r="K1411" s="1" t="s">
        <v>2848</v>
      </c>
      <c r="L1411" s="13">
        <v>649</v>
      </c>
      <c r="M1411" s="13" t="str">
        <f>IF(AmazonProductData[[#This Row],[Actual_price]]&lt;200,"₹200",IF(AmazonProductData[[#This Row],[Actual_price]]&lt;=500,"₹200–₹500"," &gt;₹500)"))</f>
        <v xml:space="preserve"> &gt;₹500)</v>
      </c>
      <c r="N1411" s="36">
        <v>999</v>
      </c>
      <c r="O1411" s="36" t="str">
        <f>IF(AmazonProductData[[#This Row],[Discount_percentage]]&gt;=0.5,"50% or More","Less Than 50%")</f>
        <v>Less Than 50%</v>
      </c>
      <c r="P1411" s="27">
        <v>0.35</v>
      </c>
      <c r="Q1411" s="32" t="str">
        <f>IF(AmazonProductData[[#This Row],[Rating]]&lt;3,"Good",IF(AmazonProductData[[#This Row],[Rating]]&lt;=3.9,"Very Good","Excellent"))</f>
        <v>Very Good</v>
      </c>
      <c r="R1411" s="32">
        <f>AmazonProductData[[#This Row],[Rating]]*AmazonProductData[[#This Row],[Rating_count]]</f>
        <v>14.4</v>
      </c>
      <c r="S1411" s="17">
        <v>3.6</v>
      </c>
      <c r="T1411" s="17">
        <f>AmazonProductData[[#This Row],[Actual_price]]*AmazonProductData[[#This Row],[Rating_count]]</f>
        <v>3996</v>
      </c>
      <c r="U1411" s="17" t="str">
        <f>IF(AmazonProductData[[#This Row],[Rating_count]]&lt;1000,"Less than 1k Reviews","More than 1k Reviews")</f>
        <v>Less than 1k Reviews</v>
      </c>
      <c r="V1411" s="20">
        <v>4</v>
      </c>
      <c r="W1411" s="1" t="s">
        <v>4113</v>
      </c>
      <c r="X1411" s="1" t="s">
        <v>5306</v>
      </c>
      <c r="Y1411" s="1" t="s">
        <v>6500</v>
      </c>
      <c r="Z1411" s="1" t="s">
        <v>7694</v>
      </c>
      <c r="AA1411" s="1" t="s">
        <v>8888</v>
      </c>
      <c r="AB1411" s="1" t="s">
        <v>10100</v>
      </c>
      <c r="AC1411" s="2" t="s">
        <v>11513</v>
      </c>
      <c r="AD1411" s="4" t="s">
        <v>12977</v>
      </c>
    </row>
    <row r="1412" spans="1:30" hidden="1" x14ac:dyDescent="0.35">
      <c r="A1412" s="3" t="s">
        <v>439</v>
      </c>
      <c r="B1412" s="3" t="str">
        <f>PROPER(AmazonProductData[[#This Row],[P_edit_3]])</f>
        <v>Iqoo Z6 Pro 5G</v>
      </c>
      <c r="C1412" s="3" t="str">
        <f>SUBSTITUTE(AmazonProductData[[#This Row],[P_edit_2]],"/","")</f>
        <v>iQOO Z6 Pro 5G</v>
      </c>
      <c r="D1412" s="3" t="str">
        <f>SUBSTITUTE(AmazonProductData[[#This Row],[P_edit_1]],"!!","")</f>
        <v>iQOO Z6 Pro 5G</v>
      </c>
      <c r="E1412" s="3" t="str">
        <f>LEFT(AmazonProductData[[#This Row],[product_name-original]],FIND("~",SUBSTITUTE(AmazonProductData[[#This Row],[product_name-original]]," ","~",4))-1)</f>
        <v>iQOO Z6 Pro 5G</v>
      </c>
      <c r="F1412" s="1" t="s">
        <v>1781</v>
      </c>
      <c r="G1412" s="1" t="str">
        <f>LEFT(AmazonProductData[[#This Row],[category-orginal]],FIND("|",AmazonProductData[[#This Row],[category-orginal]]))</f>
        <v>Electronics|</v>
      </c>
      <c r="H1412" s="1" t="str">
        <f>SUBSTITUTE(AmazonProductData[[#This Row],[category-old3]], "OfficeProducts", "Office Products")</f>
        <v>Electronics</v>
      </c>
      <c r="I1412" s="1" t="str">
        <f>SUBSTITUTE(AmazonProductData[[#This Row],[Category2]], "&amp;", " &amp; ")</f>
        <v>Electronics</v>
      </c>
      <c r="J1412" s="1" t="str">
        <f>SUBSTITUTE(AmazonProductData[[#This Row],[category-old2]],"|","")</f>
        <v>Electronics</v>
      </c>
      <c r="K1412" s="1" t="s">
        <v>2709</v>
      </c>
      <c r="L1412" s="13">
        <v>20999</v>
      </c>
      <c r="M1412" s="13" t="str">
        <f>IF(AmazonProductData[[#This Row],[Actual_price]]&lt;200,"₹200",IF(AmazonProductData[[#This Row],[Actual_price]]&lt;=500,"₹200–₹500"," &gt;₹500)"))</f>
        <v xml:space="preserve"> &gt;₹500)</v>
      </c>
      <c r="N1412" s="36">
        <v>29990</v>
      </c>
      <c r="O1412" s="36" t="str">
        <f>IF(AmazonProductData[[#This Row],[Discount_percentage]]&gt;=0.5,"50% or More","Less Than 50%")</f>
        <v>Less Than 50%</v>
      </c>
      <c r="P1412" s="27">
        <v>0.3</v>
      </c>
      <c r="Q1412" s="32" t="str">
        <f>IF(AmazonProductData[[#This Row],[Rating]]&lt;3,"Good",IF(AmazonProductData[[#This Row],[Rating]]&lt;=3.9,"Very Good","Excellent"))</f>
        <v>Excellent</v>
      </c>
      <c r="R1412" s="32">
        <f>AmazonProductData[[#This Row],[Rating]]*AmazonProductData[[#This Row],[Rating_count]]</f>
        <v>40845.699999999997</v>
      </c>
      <c r="S1412" s="17">
        <v>4.3</v>
      </c>
      <c r="T1412" s="17">
        <f>AmazonProductData[[#This Row],[Actual_price]]*AmazonProductData[[#This Row],[Rating_count]]</f>
        <v>284875010</v>
      </c>
      <c r="U1412" s="17" t="str">
        <f>IF(AmazonProductData[[#This Row],[Rating_count]]&lt;1000,"Less than 1k Reviews","More than 1k Reviews")</f>
        <v>More than 1k Reviews</v>
      </c>
      <c r="V1412" s="20">
        <v>9499</v>
      </c>
      <c r="W1412" s="1" t="s">
        <v>3301</v>
      </c>
      <c r="X1412" s="1" t="s">
        <v>4511</v>
      </c>
      <c r="Y1412" s="1" t="s">
        <v>5705</v>
      </c>
      <c r="Z1412" s="1" t="s">
        <v>6899</v>
      </c>
      <c r="AA1412" s="1" t="s">
        <v>8093</v>
      </c>
      <c r="AB1412" s="1" t="s">
        <v>9299</v>
      </c>
      <c r="AC1412" s="2" t="s">
        <v>10616</v>
      </c>
      <c r="AD1412" s="4" t="s">
        <v>12042</v>
      </c>
    </row>
    <row r="1413" spans="1:30" hidden="1" x14ac:dyDescent="0.35">
      <c r="A1413" s="3" t="s">
        <v>479</v>
      </c>
      <c r="B1413" s="3" t="str">
        <f>PROPER(AmazonProductData[[#This Row],[P_edit_3]])</f>
        <v>Iqoo Z6 Pro 5G</v>
      </c>
      <c r="C1413" s="3" t="str">
        <f>SUBSTITUTE(AmazonProductData[[#This Row],[P_edit_2]],"/","")</f>
        <v>iQOO Z6 Pro 5G</v>
      </c>
      <c r="D1413" s="3" t="str">
        <f>SUBSTITUTE(AmazonProductData[[#This Row],[P_edit_1]],"!!","")</f>
        <v>iQOO Z6 Pro 5G</v>
      </c>
      <c r="E1413" s="3" t="str">
        <f>LEFT(AmazonProductData[[#This Row],[product_name-original]],FIND("~",SUBSTITUTE(AmazonProductData[[#This Row],[product_name-original]]," ","~",4))-1)</f>
        <v>iQOO Z6 Pro 5G</v>
      </c>
      <c r="F1413" s="1" t="s">
        <v>1819</v>
      </c>
      <c r="G1413" s="1" t="str">
        <f>LEFT(AmazonProductData[[#This Row],[category-orginal]],FIND("|",AmazonProductData[[#This Row],[category-orginal]]))</f>
        <v>Electronics|</v>
      </c>
      <c r="H1413" s="1" t="str">
        <f>SUBSTITUTE(AmazonProductData[[#This Row],[category-old3]], "OfficeProducts", "Office Products")</f>
        <v>Electronics</v>
      </c>
      <c r="I1413" s="1" t="str">
        <f>SUBSTITUTE(AmazonProductData[[#This Row],[Category2]], "&amp;", " &amp; ")</f>
        <v>Electronics</v>
      </c>
      <c r="J1413" s="1" t="str">
        <f>SUBSTITUTE(AmazonProductData[[#This Row],[category-old2]],"|","")</f>
        <v>Electronics</v>
      </c>
      <c r="K1413" s="1" t="s">
        <v>2709</v>
      </c>
      <c r="L1413" s="13">
        <v>20999</v>
      </c>
      <c r="M1413" s="13" t="str">
        <f>IF(AmazonProductData[[#This Row],[Actual_price]]&lt;200,"₹200",IF(AmazonProductData[[#This Row],[Actual_price]]&lt;=500,"₹200–₹500"," &gt;₹500)"))</f>
        <v xml:space="preserve"> &gt;₹500)</v>
      </c>
      <c r="N1413" s="36">
        <v>29990</v>
      </c>
      <c r="O1413" s="36" t="str">
        <f>IF(AmazonProductData[[#This Row],[Discount_percentage]]&gt;=0.5,"50% or More","Less Than 50%")</f>
        <v>Less Than 50%</v>
      </c>
      <c r="P1413" s="27">
        <v>0.3</v>
      </c>
      <c r="Q1413" s="32" t="str">
        <f>IF(AmazonProductData[[#This Row],[Rating]]&lt;3,"Good",IF(AmazonProductData[[#This Row],[Rating]]&lt;=3.9,"Very Good","Excellent"))</f>
        <v>Excellent</v>
      </c>
      <c r="R1413" s="32">
        <f>AmazonProductData[[#This Row],[Rating]]*AmazonProductData[[#This Row],[Rating_count]]</f>
        <v>40845.699999999997</v>
      </c>
      <c r="S1413" s="17">
        <v>4.3</v>
      </c>
      <c r="T1413" s="17">
        <f>AmazonProductData[[#This Row],[Actual_price]]*AmazonProductData[[#This Row],[Rating_count]]</f>
        <v>284875010</v>
      </c>
      <c r="U1413" s="17" t="str">
        <f>IF(AmazonProductData[[#This Row],[Rating_count]]&lt;1000,"Less than 1k Reviews","More than 1k Reviews")</f>
        <v>More than 1k Reviews</v>
      </c>
      <c r="V1413" s="20">
        <v>9499</v>
      </c>
      <c r="W1413" s="1" t="s">
        <v>3301</v>
      </c>
      <c r="X1413" s="1" t="s">
        <v>4511</v>
      </c>
      <c r="Y1413" s="1" t="s">
        <v>5705</v>
      </c>
      <c r="Z1413" s="1" t="s">
        <v>6899</v>
      </c>
      <c r="AA1413" s="1" t="s">
        <v>8093</v>
      </c>
      <c r="AB1413" s="1" t="s">
        <v>9299</v>
      </c>
      <c r="AC1413" s="2" t="s">
        <v>10659</v>
      </c>
      <c r="AD1413" s="4" t="s">
        <v>12089</v>
      </c>
    </row>
    <row r="1414" spans="1:30" hidden="1" x14ac:dyDescent="0.35">
      <c r="A1414" s="3" t="s">
        <v>1316</v>
      </c>
      <c r="B1414" s="3" t="str">
        <f>PROPER(AmazonProductData[[#This Row],[P_edit_3]])</f>
        <v>Mi Robot Vacuum-Mop P,</v>
      </c>
      <c r="C1414" s="3" t="str">
        <f>SUBSTITUTE(AmazonProductData[[#This Row],[P_edit_2]],"/","")</f>
        <v>Mi Robot Vacuum-Mop P,</v>
      </c>
      <c r="D1414" s="3" t="str">
        <f>SUBSTITUTE(AmazonProductData[[#This Row],[P_edit_1]],"!!","")</f>
        <v>Mi Robot Vacuum-Mop P,</v>
      </c>
      <c r="E1414" s="3" t="str">
        <f>LEFT(AmazonProductData[[#This Row],[product_name-original]],FIND("~",SUBSTITUTE(AmazonProductData[[#This Row],[product_name-original]]," ","~",4))-1)</f>
        <v>Mi Robot Vacuum-Mop P,</v>
      </c>
      <c r="F1414" s="1" t="s">
        <v>2653</v>
      </c>
      <c r="G1414" s="1" t="str">
        <f>LEFT(AmazonProductData[[#This Row],[category-orginal]],FIND("|",AmazonProductData[[#This Row],[category-orginal]]))</f>
        <v>Home&amp;Kitchen|</v>
      </c>
      <c r="H1414" s="1" t="str">
        <f>SUBSTITUTE(AmazonProductData[[#This Row],[category-old3]], "OfficeProducts", "Office Products")</f>
        <v>Home &amp; Kitchen</v>
      </c>
      <c r="I1414" s="1" t="str">
        <f>SUBSTITUTE(AmazonProductData[[#This Row],[Category2]], "&amp;", " &amp; ")</f>
        <v>Home &amp; Kitchen</v>
      </c>
      <c r="J1414" s="1" t="str">
        <f>SUBSTITUTE(AmazonProductData[[#This Row],[category-old2]],"|","")</f>
        <v>Home&amp;Kitchen</v>
      </c>
      <c r="K1414" s="1" t="s">
        <v>2885</v>
      </c>
      <c r="L1414" s="13">
        <v>18999</v>
      </c>
      <c r="M1414" s="13" t="str">
        <f>IF(AmazonProductData[[#This Row],[Actual_price]]&lt;200,"₹200",IF(AmazonProductData[[#This Row],[Actual_price]]&lt;=500,"₹200–₹500"," &gt;₹500)"))</f>
        <v xml:space="preserve"> &gt;₹500)</v>
      </c>
      <c r="N1414" s="36">
        <v>29999</v>
      </c>
      <c r="O1414" s="36" t="str">
        <f>IF(AmazonProductData[[#This Row],[Discount_percentage]]&gt;=0.5,"50% or More","Less Than 50%")</f>
        <v>Less Than 50%</v>
      </c>
      <c r="P1414" s="27">
        <v>0.37</v>
      </c>
      <c r="Q1414" s="32" t="str">
        <f>IF(AmazonProductData[[#This Row],[Rating]]&lt;3,"Good",IF(AmazonProductData[[#This Row],[Rating]]&lt;=3.9,"Very Good","Excellent"))</f>
        <v>Excellent</v>
      </c>
      <c r="R1414" s="32">
        <f>AmazonProductData[[#This Row],[Rating]]*AmazonProductData[[#This Row],[Rating_count]]</f>
        <v>10397.599999999999</v>
      </c>
      <c r="S1414" s="17">
        <v>4.0999999999999996</v>
      </c>
      <c r="T1414" s="17">
        <f>AmazonProductData[[#This Row],[Actual_price]]*AmazonProductData[[#This Row],[Rating_count]]</f>
        <v>76077464</v>
      </c>
      <c r="U1414" s="17" t="str">
        <f>IF(AmazonProductData[[#This Row],[Rating_count]]&lt;1000,"Less than 1k Reviews","More than 1k Reviews")</f>
        <v>More than 1k Reviews</v>
      </c>
      <c r="V1414" s="20">
        <v>2536</v>
      </c>
      <c r="W1414" s="1" t="s">
        <v>4158</v>
      </c>
      <c r="X1414" s="1" t="s">
        <v>5351</v>
      </c>
      <c r="Y1414" s="1" t="s">
        <v>6545</v>
      </c>
      <c r="Z1414" s="1" t="s">
        <v>7739</v>
      </c>
      <c r="AA1414" s="1" t="s">
        <v>8933</v>
      </c>
      <c r="AB1414" s="1" t="s">
        <v>10145</v>
      </c>
      <c r="AC1414" s="2" t="s">
        <v>11558</v>
      </c>
      <c r="AD1414" s="4" t="s">
        <v>13022</v>
      </c>
    </row>
    <row r="1415" spans="1:30" hidden="1" x14ac:dyDescent="0.35">
      <c r="A1415" s="3" t="s">
        <v>642</v>
      </c>
      <c r="B1415" s="3" t="str">
        <f>PROPER(AmazonProductData[[#This Row],[P_edit_3]])</f>
        <v>Samsung Galaxy Watch4 Bluetooth(4.4</v>
      </c>
      <c r="C1415" s="3" t="str">
        <f>SUBSTITUTE(AmazonProductData[[#This Row],[P_edit_2]],"/","")</f>
        <v>Samsung Galaxy Watch4 Bluetooth(4.4</v>
      </c>
      <c r="D1415" s="3" t="str">
        <f>SUBSTITUTE(AmazonProductData[[#This Row],[P_edit_1]],"!!","")</f>
        <v>Samsung Galaxy Watch4 Bluetooth(4.4</v>
      </c>
      <c r="E1415" s="3" t="str">
        <f>LEFT(AmazonProductData[[#This Row],[product_name-original]],FIND("~",SUBSTITUTE(AmazonProductData[[#This Row],[product_name-original]]," ","~",4))-1)</f>
        <v>Samsung Galaxy Watch4 Bluetooth(4.4</v>
      </c>
      <c r="F1415" s="1" t="s">
        <v>1979</v>
      </c>
      <c r="G1415" s="1" t="str">
        <f>LEFT(AmazonProductData[[#This Row],[category-orginal]],FIND("|",AmazonProductData[[#This Row],[category-orginal]]))</f>
        <v>Electronics|</v>
      </c>
      <c r="H1415" s="1" t="str">
        <f>SUBSTITUTE(AmazonProductData[[#This Row],[category-old3]], "OfficeProducts", "Office Products")</f>
        <v>Electronics</v>
      </c>
      <c r="I1415" s="1" t="str">
        <f>SUBSTITUTE(AmazonProductData[[#This Row],[Category2]], "&amp;", " &amp; ")</f>
        <v>Electronics</v>
      </c>
      <c r="J1415" s="1" t="str">
        <f>SUBSTITUTE(AmazonProductData[[#This Row],[category-old2]],"|","")</f>
        <v>Electronics</v>
      </c>
      <c r="K1415" s="1" t="s">
        <v>2707</v>
      </c>
      <c r="L1415" s="13">
        <v>12000</v>
      </c>
      <c r="M1415" s="13" t="str">
        <f>IF(AmazonProductData[[#This Row],[Actual_price]]&lt;200,"₹200",IF(AmazonProductData[[#This Row],[Actual_price]]&lt;=500,"₹200–₹500"," &gt;₹500)"))</f>
        <v xml:space="preserve"> &gt;₹500)</v>
      </c>
      <c r="N1415" s="36">
        <v>29999</v>
      </c>
      <c r="O1415" s="36" t="str">
        <f>IF(AmazonProductData[[#This Row],[Discount_percentage]]&gt;=0.5,"50% or More","Less Than 50%")</f>
        <v>50% or More</v>
      </c>
      <c r="P1415" s="27">
        <v>0.6</v>
      </c>
      <c r="Q1415" s="32" t="str">
        <f>IF(AmazonProductData[[#This Row],[Rating]]&lt;3,"Good",IF(AmazonProductData[[#This Row],[Rating]]&lt;=3.9,"Very Good","Excellent"))</f>
        <v>Excellent</v>
      </c>
      <c r="R1415" s="32">
        <f>AmazonProductData[[#This Row],[Rating]]*AmazonProductData[[#This Row],[Rating_count]]</f>
        <v>20399.2</v>
      </c>
      <c r="S1415" s="17">
        <v>4.3</v>
      </c>
      <c r="T1415" s="17">
        <f>AmazonProductData[[#This Row],[Actual_price]]*AmazonProductData[[#This Row],[Rating_count]]</f>
        <v>142315256</v>
      </c>
      <c r="U1415" s="17" t="str">
        <f>IF(AmazonProductData[[#This Row],[Rating_count]]&lt;1000,"Less than 1k Reviews","More than 1k Reviews")</f>
        <v>More than 1k Reviews</v>
      </c>
      <c r="V1415" s="20">
        <v>4744</v>
      </c>
      <c r="W1415" s="1" t="s">
        <v>3490</v>
      </c>
      <c r="X1415" s="1" t="s">
        <v>4683</v>
      </c>
      <c r="Y1415" s="1" t="s">
        <v>5877</v>
      </c>
      <c r="Z1415" s="1" t="s">
        <v>7071</v>
      </c>
      <c r="AA1415" s="1" t="s">
        <v>8265</v>
      </c>
      <c r="AB1415" s="1" t="s">
        <v>9473</v>
      </c>
      <c r="AC1415" s="2" t="s">
        <v>10854</v>
      </c>
      <c r="AD1415" s="4" t="s">
        <v>12297</v>
      </c>
    </row>
    <row r="1416" spans="1:30" hidden="1" x14ac:dyDescent="0.35">
      <c r="A1416" s="3" t="s">
        <v>103</v>
      </c>
      <c r="B1416" s="3" t="str">
        <f>PROPER(AmazonProductData[[#This Row],[P_edit_3]])</f>
        <v>Mi 100 Cm (40</v>
      </c>
      <c r="C1416" s="3" t="str">
        <f>SUBSTITUTE(AmazonProductData[[#This Row],[P_edit_2]],"/","")</f>
        <v>MI 100 cm (40</v>
      </c>
      <c r="D1416" s="3" t="str">
        <f>SUBSTITUTE(AmazonProductData[[#This Row],[P_edit_1]],"!!","")</f>
        <v>MI 100 cm (40</v>
      </c>
      <c r="E1416" s="3" t="str">
        <f>LEFT(AmazonProductData[[#This Row],[product_name-original]],FIND("~",SUBSTITUTE(AmazonProductData[[#This Row],[product_name-original]]," ","~",4))-1)</f>
        <v>MI 100 cm (40</v>
      </c>
      <c r="F1416" s="1" t="s">
        <v>1454</v>
      </c>
      <c r="G1416" s="1" t="str">
        <f>LEFT(AmazonProductData[[#This Row],[category-orginal]],FIND("|",AmazonProductData[[#This Row],[category-orginal]]))</f>
        <v>Electronics|</v>
      </c>
      <c r="H1416" s="1" t="str">
        <f>SUBSTITUTE(AmazonProductData[[#This Row],[category-old3]], "OfficeProducts", "Office Products")</f>
        <v>Electronics</v>
      </c>
      <c r="I1416" s="1" t="str">
        <f>SUBSTITUTE(AmazonProductData[[#This Row],[Category2]], "&amp;", " &amp; ")</f>
        <v>Electronics</v>
      </c>
      <c r="J1416" s="1" t="str">
        <f>SUBSTITUTE(AmazonProductData[[#This Row],[category-old2]],"|","")</f>
        <v>Electronics</v>
      </c>
      <c r="K1416" s="1" t="s">
        <v>2691</v>
      </c>
      <c r="L1416" s="13">
        <v>21999</v>
      </c>
      <c r="M1416" s="13" t="str">
        <f>IF(AmazonProductData[[#This Row],[Actual_price]]&lt;200,"₹200",IF(AmazonProductData[[#This Row],[Actual_price]]&lt;=500,"₹200–₹500"," &gt;₹500)"))</f>
        <v xml:space="preserve"> &gt;₹500)</v>
      </c>
      <c r="N1416" s="36">
        <v>29999</v>
      </c>
      <c r="O1416" s="36" t="str">
        <f>IF(AmazonProductData[[#This Row],[Discount_percentage]]&gt;=0.5,"50% or More","Less Than 50%")</f>
        <v>Less Than 50%</v>
      </c>
      <c r="P1416" s="27">
        <v>0.27</v>
      </c>
      <c r="Q1416" s="32" t="str">
        <f>IF(AmazonProductData[[#This Row],[Rating]]&lt;3,"Good",IF(AmazonProductData[[#This Row],[Rating]]&lt;=3.9,"Very Good","Excellent"))</f>
        <v>Excellent</v>
      </c>
      <c r="R1416" s="32">
        <f>AmazonProductData[[#This Row],[Rating]]*AmazonProductData[[#This Row],[Rating_count]]</f>
        <v>137928</v>
      </c>
      <c r="S1416" s="17">
        <v>4.2</v>
      </c>
      <c r="T1416" s="17">
        <f>AmazonProductData[[#This Row],[Actual_price]]*AmazonProductData[[#This Row],[Rating_count]]</f>
        <v>985167160</v>
      </c>
      <c r="U1416" s="17" t="str">
        <f>IF(AmazonProductData[[#This Row],[Rating_count]]&lt;1000,"Less than 1k Reviews","More than 1k Reviews")</f>
        <v>More than 1k Reviews</v>
      </c>
      <c r="V1416" s="20">
        <v>32840</v>
      </c>
      <c r="W1416" s="1" t="s">
        <v>2998</v>
      </c>
      <c r="X1416" s="1" t="s">
        <v>4206</v>
      </c>
      <c r="Y1416" s="1" t="s">
        <v>5400</v>
      </c>
      <c r="Z1416" s="1" t="s">
        <v>6594</v>
      </c>
      <c r="AA1416" s="1" t="s">
        <v>7788</v>
      </c>
      <c r="AB1416" s="1" t="s">
        <v>9055</v>
      </c>
      <c r="AC1416" s="2" t="s">
        <v>10282</v>
      </c>
      <c r="AD1416" s="4" t="s">
        <v>11695</v>
      </c>
    </row>
    <row r="1417" spans="1:30" hidden="1" x14ac:dyDescent="0.35">
      <c r="A1417" s="3" t="s">
        <v>278</v>
      </c>
      <c r="B1417" s="3" t="str">
        <f>PROPER(AmazonProductData[[#This Row],[P_edit_3]])</f>
        <v>Mi 100 Cm (40</v>
      </c>
      <c r="C1417" s="3" t="str">
        <f>SUBSTITUTE(AmazonProductData[[#This Row],[P_edit_2]],"/","")</f>
        <v>Mi 100 cm (40</v>
      </c>
      <c r="D1417" s="3" t="str">
        <f>SUBSTITUTE(AmazonProductData[[#This Row],[P_edit_1]],"!!","")</f>
        <v>Mi 100 cm (40</v>
      </c>
      <c r="E1417" s="3" t="str">
        <f>LEFT(AmazonProductData[[#This Row],[product_name-original]],FIND("~",SUBSTITUTE(AmazonProductData[[#This Row],[product_name-original]]," ","~",4))-1)</f>
        <v>Mi 100 cm (40</v>
      </c>
      <c r="F1417" s="1" t="s">
        <v>1629</v>
      </c>
      <c r="G1417" s="1" t="str">
        <f>LEFT(AmazonProductData[[#This Row],[category-orginal]],FIND("|",AmazonProductData[[#This Row],[category-orginal]]))</f>
        <v>Electronics|</v>
      </c>
      <c r="H1417" s="1" t="str">
        <f>SUBSTITUTE(AmazonProductData[[#This Row],[category-old3]], "OfficeProducts", "Office Products")</f>
        <v>Electronics</v>
      </c>
      <c r="I1417" s="1" t="str">
        <f>SUBSTITUTE(AmazonProductData[[#This Row],[Category2]], "&amp;", " &amp; ")</f>
        <v>Electronics</v>
      </c>
      <c r="J1417" s="1" t="str">
        <f>SUBSTITUTE(AmazonProductData[[#This Row],[category-old2]],"|","")</f>
        <v>Electronics</v>
      </c>
      <c r="K1417" s="1" t="s">
        <v>2691</v>
      </c>
      <c r="L1417" s="13">
        <v>21999</v>
      </c>
      <c r="M1417" s="13" t="str">
        <f>IF(AmazonProductData[[#This Row],[Actual_price]]&lt;200,"₹200",IF(AmazonProductData[[#This Row],[Actual_price]]&lt;=500,"₹200–₹500"," &gt;₹500)"))</f>
        <v xml:space="preserve"> &gt;₹500)</v>
      </c>
      <c r="N1417" s="36">
        <v>29999</v>
      </c>
      <c r="O1417" s="36" t="str">
        <f>IF(AmazonProductData[[#This Row],[Discount_percentage]]&gt;=0.5,"50% or More","Less Than 50%")</f>
        <v>Less Than 50%</v>
      </c>
      <c r="P1417" s="27">
        <v>0.27</v>
      </c>
      <c r="Q1417" s="32" t="str">
        <f>IF(AmazonProductData[[#This Row],[Rating]]&lt;3,"Good",IF(AmazonProductData[[#This Row],[Rating]]&lt;=3.9,"Very Good","Excellent"))</f>
        <v>Excellent</v>
      </c>
      <c r="R1417" s="32">
        <f>AmazonProductData[[#This Row],[Rating]]*AmazonProductData[[#This Row],[Rating_count]]</f>
        <v>137928</v>
      </c>
      <c r="S1417" s="17">
        <v>4.2</v>
      </c>
      <c r="T1417" s="17">
        <f>AmazonProductData[[#This Row],[Actual_price]]*AmazonProductData[[#This Row],[Rating_count]]</f>
        <v>985167160</v>
      </c>
      <c r="U1417" s="17" t="str">
        <f>IF(AmazonProductData[[#This Row],[Rating_count]]&lt;1000,"Less than 1k Reviews","More than 1k Reviews")</f>
        <v>More than 1k Reviews</v>
      </c>
      <c r="V1417" s="20">
        <v>32840</v>
      </c>
      <c r="W1417" s="1" t="s">
        <v>3162</v>
      </c>
      <c r="X1417" s="1" t="s">
        <v>4206</v>
      </c>
      <c r="Y1417" s="1" t="s">
        <v>5400</v>
      </c>
      <c r="Z1417" s="1" t="s">
        <v>6594</v>
      </c>
      <c r="AA1417" s="1" t="s">
        <v>7788</v>
      </c>
      <c r="AB1417" s="1" t="s">
        <v>9055</v>
      </c>
      <c r="AC1417" s="2" t="s">
        <v>10454</v>
      </c>
      <c r="AD1417" s="4" t="s">
        <v>11870</v>
      </c>
    </row>
    <row r="1418" spans="1:30" hidden="1" x14ac:dyDescent="0.35">
      <c r="A1418" s="3" t="s">
        <v>77</v>
      </c>
      <c r="B1418" s="3" t="str">
        <f>PROPER(AmazonProductData[[#This Row],[P_edit_3]])</f>
        <v>Tcl 80 Cm (32</v>
      </c>
      <c r="C1418" s="3" t="str">
        <f>SUBSTITUTE(AmazonProductData[[#This Row],[P_edit_2]],"/","")</f>
        <v>TCL 80 cm (32</v>
      </c>
      <c r="D1418" s="3" t="str">
        <f>SUBSTITUTE(AmazonProductData[[#This Row],[P_edit_1]],"!!","")</f>
        <v>TCL 80 cm (32</v>
      </c>
      <c r="E1418" s="3" t="str">
        <f>LEFT(AmazonProductData[[#This Row],[product_name-original]],FIND("~",SUBSTITUTE(AmazonProductData[[#This Row],[product_name-original]]," ","~",4))-1)</f>
        <v>TCL 80 cm (32</v>
      </c>
      <c r="F1418" s="1" t="s">
        <v>1428</v>
      </c>
      <c r="G1418" s="1" t="str">
        <f>LEFT(AmazonProductData[[#This Row],[category-orginal]],FIND("|",AmazonProductData[[#This Row],[category-orginal]]))</f>
        <v>Electronics|</v>
      </c>
      <c r="H1418" s="1" t="str">
        <f>SUBSTITUTE(AmazonProductData[[#This Row],[category-old3]], "OfficeProducts", "Office Products")</f>
        <v>Electronics</v>
      </c>
      <c r="I1418" s="1" t="str">
        <f>SUBSTITUTE(AmazonProductData[[#This Row],[Category2]], "&amp;", " &amp; ")</f>
        <v>Electronics</v>
      </c>
      <c r="J1418" s="1" t="str">
        <f>SUBSTITUTE(AmazonProductData[[#This Row],[category-old2]],"|","")</f>
        <v>Electronics</v>
      </c>
      <c r="K1418" s="1" t="s">
        <v>2691</v>
      </c>
      <c r="L1418" s="13">
        <v>10901</v>
      </c>
      <c r="M1418" s="13" t="str">
        <f>IF(AmazonProductData[[#This Row],[Actual_price]]&lt;200,"₹200",IF(AmazonProductData[[#This Row],[Actual_price]]&lt;=500,"₹200–₹500"," &gt;₹500)"))</f>
        <v xml:space="preserve"> &gt;₹500)</v>
      </c>
      <c r="N1418" s="36">
        <v>30990</v>
      </c>
      <c r="O1418" s="36" t="str">
        <f>IF(AmazonProductData[[#This Row],[Discount_percentage]]&gt;=0.5,"50% or More","Less Than 50%")</f>
        <v>50% or More</v>
      </c>
      <c r="P1418" s="27">
        <v>0.65</v>
      </c>
      <c r="Q1418" s="32" t="str">
        <f>IF(AmazonProductData[[#This Row],[Rating]]&lt;3,"Good",IF(AmazonProductData[[#This Row],[Rating]]&lt;=3.9,"Very Good","Excellent"))</f>
        <v>Excellent</v>
      </c>
      <c r="R1418" s="32">
        <f>AmazonProductData[[#This Row],[Rating]]*AmazonProductData[[#This Row],[Rating_count]]</f>
        <v>1631.8</v>
      </c>
      <c r="S1418" s="17">
        <v>4.0999999999999996</v>
      </c>
      <c r="T1418" s="17">
        <f>AmazonProductData[[#This Row],[Actual_price]]*AmazonProductData[[#This Row],[Rating_count]]</f>
        <v>12334020</v>
      </c>
      <c r="U1418" s="17" t="str">
        <f>IF(AmazonProductData[[#This Row],[Rating_count]]&lt;1000,"Less than 1k Reviews","More than 1k Reviews")</f>
        <v>Less than 1k Reviews</v>
      </c>
      <c r="V1418" s="20">
        <v>398</v>
      </c>
      <c r="W1418" s="1" t="s">
        <v>2975</v>
      </c>
      <c r="X1418" s="1" t="s">
        <v>4257</v>
      </c>
      <c r="Y1418" s="1" t="s">
        <v>5451</v>
      </c>
      <c r="Z1418" s="1" t="s">
        <v>6645</v>
      </c>
      <c r="AA1418" s="1" t="s">
        <v>7839</v>
      </c>
      <c r="AB1418" s="1" t="s">
        <v>9034</v>
      </c>
      <c r="AC1418" s="2" t="s">
        <v>10257</v>
      </c>
      <c r="AD1418" s="4" t="s">
        <v>11669</v>
      </c>
    </row>
    <row r="1419" spans="1:30" hidden="1" x14ac:dyDescent="0.35">
      <c r="A1419" s="3" t="s">
        <v>206</v>
      </c>
      <c r="B1419" s="3" t="str">
        <f>PROPER(AmazonProductData[[#This Row],[P_edit_3]])</f>
        <v>Tcl 80 Cm (32</v>
      </c>
      <c r="C1419" s="3" t="str">
        <f>SUBSTITUTE(AmazonProductData[[#This Row],[P_edit_2]],"/","")</f>
        <v>TCL 80 cm (32</v>
      </c>
      <c r="D1419" s="3" t="str">
        <f>SUBSTITUTE(AmazonProductData[[#This Row],[P_edit_1]],"!!","")</f>
        <v>TCL 80 cm (32</v>
      </c>
      <c r="E1419" s="3" t="str">
        <f>LEFT(AmazonProductData[[#This Row],[product_name-original]],FIND("~",SUBSTITUTE(AmazonProductData[[#This Row],[product_name-original]]," ","~",4))-1)</f>
        <v>TCL 80 cm (32</v>
      </c>
      <c r="F1419" s="1" t="s">
        <v>1557</v>
      </c>
      <c r="G1419" s="1" t="str">
        <f>LEFT(AmazonProductData[[#This Row],[category-orginal]],FIND("|",AmazonProductData[[#This Row],[category-orginal]]))</f>
        <v>Electronics|</v>
      </c>
      <c r="H1419" s="1" t="str">
        <f>SUBSTITUTE(AmazonProductData[[#This Row],[category-old3]], "OfficeProducts", "Office Products")</f>
        <v>Electronics</v>
      </c>
      <c r="I1419" s="1" t="str">
        <f>SUBSTITUTE(AmazonProductData[[#This Row],[Category2]], "&amp;", " &amp; ")</f>
        <v>Electronics</v>
      </c>
      <c r="J1419" s="1" t="str">
        <f>SUBSTITUTE(AmazonProductData[[#This Row],[category-old2]],"|","")</f>
        <v>Electronics</v>
      </c>
      <c r="K1419" s="1" t="s">
        <v>2691</v>
      </c>
      <c r="L1419" s="13">
        <v>11990</v>
      </c>
      <c r="M1419" s="13" t="str">
        <f>IF(AmazonProductData[[#This Row],[Actual_price]]&lt;200,"₹200",IF(AmazonProductData[[#This Row],[Actual_price]]&lt;=500,"₹200–₹500"," &gt;₹500)"))</f>
        <v xml:space="preserve"> &gt;₹500)</v>
      </c>
      <c r="N1419" s="36">
        <v>31990</v>
      </c>
      <c r="O1419" s="36" t="str">
        <f>IF(AmazonProductData[[#This Row],[Discount_percentage]]&gt;=0.5,"50% or More","Less Than 50%")</f>
        <v>50% or More</v>
      </c>
      <c r="P1419" s="27">
        <v>0.63</v>
      </c>
      <c r="Q1419" s="32" t="str">
        <f>IF(AmazonProductData[[#This Row],[Rating]]&lt;3,"Good",IF(AmazonProductData[[#This Row],[Rating]]&lt;=3.9,"Very Good","Excellent"))</f>
        <v>Excellent</v>
      </c>
      <c r="R1419" s="32">
        <f>AmazonProductData[[#This Row],[Rating]]*AmazonProductData[[#This Row],[Rating_count]]</f>
        <v>268.8</v>
      </c>
      <c r="S1419" s="17">
        <v>4.2</v>
      </c>
      <c r="T1419" s="17">
        <f>AmazonProductData[[#This Row],[Actual_price]]*AmazonProductData[[#This Row],[Rating_count]]</f>
        <v>2047360</v>
      </c>
      <c r="U1419" s="17" t="str">
        <f>IF(AmazonProductData[[#This Row],[Rating_count]]&lt;1000,"Less than 1k Reviews","More than 1k Reviews")</f>
        <v>Less than 1k Reviews</v>
      </c>
      <c r="V1419" s="20">
        <v>64</v>
      </c>
      <c r="W1419" s="1" t="s">
        <v>2975</v>
      </c>
      <c r="X1419" s="1" t="s">
        <v>4346</v>
      </c>
      <c r="Y1419" s="1" t="s">
        <v>5540</v>
      </c>
      <c r="Z1419" s="1" t="s">
        <v>6734</v>
      </c>
      <c r="AA1419" s="1" t="s">
        <v>7928</v>
      </c>
      <c r="AB1419" s="1" t="s">
        <v>9131</v>
      </c>
      <c r="AC1419" s="2" t="s">
        <v>10384</v>
      </c>
      <c r="AD1419" s="4" t="s">
        <v>11798</v>
      </c>
    </row>
    <row r="1420" spans="1:30" hidden="1" x14ac:dyDescent="0.35">
      <c r="A1420" s="3" t="s">
        <v>91</v>
      </c>
      <c r="B1420" s="3" t="str">
        <f>PROPER(AmazonProductData[[#This Row],[P_edit_3]])</f>
        <v>Oneplus 108 Cm (43</v>
      </c>
      <c r="C1420" s="3" t="str">
        <f>SUBSTITUTE(AmazonProductData[[#This Row],[P_edit_2]],"/","")</f>
        <v>OnePlus 108 cm (43</v>
      </c>
      <c r="D1420" s="3" t="str">
        <f>SUBSTITUTE(AmazonProductData[[#This Row],[P_edit_1]],"!!","")</f>
        <v>OnePlus 108 cm (43</v>
      </c>
      <c r="E1420" s="3" t="str">
        <f>LEFT(AmazonProductData[[#This Row],[product_name-original]],FIND("~",SUBSTITUTE(AmazonProductData[[#This Row],[product_name-original]]," ","~",4))-1)</f>
        <v>OnePlus 108 cm (43</v>
      </c>
      <c r="F1420" s="1" t="s">
        <v>1442</v>
      </c>
      <c r="G1420" s="1" t="str">
        <f>LEFT(AmazonProductData[[#This Row],[category-orginal]],FIND("|",AmazonProductData[[#This Row],[category-orginal]]))</f>
        <v>Electronics|</v>
      </c>
      <c r="H1420" s="1" t="str">
        <f>SUBSTITUTE(AmazonProductData[[#This Row],[category-old3]], "OfficeProducts", "Office Products")</f>
        <v>Electronics</v>
      </c>
      <c r="I1420" s="1" t="str">
        <f>SUBSTITUTE(AmazonProductData[[#This Row],[Category2]], "&amp;", " &amp; ")</f>
        <v>Electronics</v>
      </c>
      <c r="J1420" s="1" t="str">
        <f>SUBSTITUTE(AmazonProductData[[#This Row],[category-old2]],"|","")</f>
        <v>Electronics</v>
      </c>
      <c r="K1420" s="1" t="s">
        <v>2691</v>
      </c>
      <c r="L1420" s="13">
        <v>24999</v>
      </c>
      <c r="M1420" s="13" t="str">
        <f>IF(AmazonProductData[[#This Row],[Actual_price]]&lt;200,"₹200",IF(AmazonProductData[[#This Row],[Actual_price]]&lt;=500,"₹200–₹500"," &gt;₹500)"))</f>
        <v xml:space="preserve"> &gt;₹500)</v>
      </c>
      <c r="N1420" s="36">
        <v>31999</v>
      </c>
      <c r="O1420" s="36" t="str">
        <f>IF(AmazonProductData[[#This Row],[Discount_percentage]]&gt;=0.5,"50% or More","Less Than 50%")</f>
        <v>Less Than 50%</v>
      </c>
      <c r="P1420" s="27">
        <v>0.22</v>
      </c>
      <c r="Q1420" s="32" t="str">
        <f>IF(AmazonProductData[[#This Row],[Rating]]&lt;3,"Good",IF(AmazonProductData[[#This Row],[Rating]]&lt;=3.9,"Very Good","Excellent"))</f>
        <v>Excellent</v>
      </c>
      <c r="R1420" s="32">
        <f>AmazonProductData[[#This Row],[Rating]]*AmazonProductData[[#This Row],[Rating_count]]</f>
        <v>146575.80000000002</v>
      </c>
      <c r="S1420" s="17">
        <v>4.2</v>
      </c>
      <c r="T1420" s="17">
        <f>AmazonProductData[[#This Row],[Actual_price]]*AmazonProductData[[#This Row],[Rating_count]]</f>
        <v>1116733101</v>
      </c>
      <c r="U1420" s="17" t="str">
        <f>IF(AmazonProductData[[#This Row],[Rating_count]]&lt;1000,"Less than 1k Reviews","More than 1k Reviews")</f>
        <v>More than 1k Reviews</v>
      </c>
      <c r="V1420" s="20">
        <v>34899</v>
      </c>
      <c r="W1420" s="1" t="s">
        <v>2988</v>
      </c>
      <c r="X1420" s="1" t="s">
        <v>4215</v>
      </c>
      <c r="Y1420" s="1" t="s">
        <v>5409</v>
      </c>
      <c r="Z1420" s="1" t="s">
        <v>6603</v>
      </c>
      <c r="AA1420" s="1" t="s">
        <v>7797</v>
      </c>
      <c r="AB1420" s="1" t="s">
        <v>8991</v>
      </c>
      <c r="AC1420" s="2" t="s">
        <v>10271</v>
      </c>
      <c r="AD1420" s="4" t="s">
        <v>11683</v>
      </c>
    </row>
    <row r="1421" spans="1:30" hidden="1" x14ac:dyDescent="0.35">
      <c r="A1421" s="3" t="s">
        <v>840</v>
      </c>
      <c r="B1421" s="3" t="str">
        <f>PROPER(AmazonProductData[[#This Row],[P_edit_3]])</f>
        <v>Sandisk 1Tb Extreme Portable</v>
      </c>
      <c r="C1421" s="3" t="str">
        <f>SUBSTITUTE(AmazonProductData[[#This Row],[P_edit_2]],"/","")</f>
        <v>SanDisk 1TB Extreme Portable</v>
      </c>
      <c r="D1421" s="3" t="str">
        <f>SUBSTITUTE(AmazonProductData[[#This Row],[P_edit_1]],"!!","")</f>
        <v>SanDisk 1TB Extreme Portable</v>
      </c>
      <c r="E1421" s="3" t="str">
        <f>LEFT(AmazonProductData[[#This Row],[product_name-original]],FIND("~",SUBSTITUTE(AmazonProductData[[#This Row],[product_name-original]]," ","~",4))-1)</f>
        <v>SanDisk 1TB Extreme Portable</v>
      </c>
      <c r="F1421" s="1" t="s">
        <v>2177</v>
      </c>
      <c r="G1421" s="1" t="str">
        <f>LEFT(AmazonProductData[[#This Row],[category-orginal]],FIND("|",AmazonProductData[[#This Row],[category-orginal]]))</f>
        <v>Computers&amp;Accessories|</v>
      </c>
      <c r="H1421" s="1" t="str">
        <f>SUBSTITUTE(AmazonProductData[[#This Row],[category-old3]], "OfficeProducts", "Office Products")</f>
        <v>Computers &amp; Accessories</v>
      </c>
      <c r="I1421" s="1" t="str">
        <f>SUBSTITUTE(AmazonProductData[[#This Row],[Category2]], "&amp;", " &amp; ")</f>
        <v>Computers &amp; Accessories</v>
      </c>
      <c r="J1421" s="1" t="str">
        <f>SUBSTITUTE(AmazonProductData[[#This Row],[category-old2]],"|","")</f>
        <v>Computers&amp;Accessories</v>
      </c>
      <c r="K1421" s="1" t="s">
        <v>2815</v>
      </c>
      <c r="L1421" s="13">
        <v>10389</v>
      </c>
      <c r="M1421" s="13" t="str">
        <f>IF(AmazonProductData[[#This Row],[Actual_price]]&lt;200,"₹200",IF(AmazonProductData[[#This Row],[Actual_price]]&lt;=500,"₹200–₹500"," &gt;₹500)"))</f>
        <v xml:space="preserve"> &gt;₹500)</v>
      </c>
      <c r="N1421" s="36">
        <v>32000</v>
      </c>
      <c r="O1421" s="36" t="str">
        <f>IF(AmazonProductData[[#This Row],[Discount_percentage]]&gt;=0.5,"50% or More","Less Than 50%")</f>
        <v>50% or More</v>
      </c>
      <c r="P1421" s="27">
        <v>0.68</v>
      </c>
      <c r="Q1421" s="32" t="str">
        <f>IF(AmazonProductData[[#This Row],[Rating]]&lt;3,"Good",IF(AmazonProductData[[#This Row],[Rating]]&lt;=3.9,"Very Good","Excellent"))</f>
        <v>Excellent</v>
      </c>
      <c r="R1421" s="32">
        <f>AmazonProductData[[#This Row],[Rating]]*AmazonProductData[[#This Row],[Rating_count]]</f>
        <v>182151.2</v>
      </c>
      <c r="S1421" s="17">
        <v>4.4000000000000004</v>
      </c>
      <c r="T1421" s="17">
        <f>AmazonProductData[[#This Row],[Actual_price]]*AmazonProductData[[#This Row],[Rating_count]]</f>
        <v>1324736000</v>
      </c>
      <c r="U1421" s="17" t="str">
        <f>IF(AmazonProductData[[#This Row],[Rating_count]]&lt;1000,"Less than 1k Reviews","More than 1k Reviews")</f>
        <v>More than 1k Reviews</v>
      </c>
      <c r="V1421" s="20">
        <v>41398</v>
      </c>
      <c r="W1421" s="1" t="s">
        <v>3685</v>
      </c>
      <c r="X1421" s="1" t="s">
        <v>4877</v>
      </c>
      <c r="Y1421" s="1" t="s">
        <v>6071</v>
      </c>
      <c r="Z1421" s="1" t="s">
        <v>7265</v>
      </c>
      <c r="AA1421" s="1" t="s">
        <v>8459</v>
      </c>
      <c r="AB1421" s="1" t="s">
        <v>9669</v>
      </c>
      <c r="AC1421" s="2" t="s">
        <v>11072</v>
      </c>
      <c r="AD1421" s="4" t="s">
        <v>12527</v>
      </c>
    </row>
    <row r="1422" spans="1:30" x14ac:dyDescent="0.35">
      <c r="A1422" s="3" t="s">
        <v>1345</v>
      </c>
      <c r="B1422" s="3" t="str">
        <f>PROPER(AmazonProductData[[#This Row],[P_edit_3]])</f>
        <v>Ngi Store 2 Pieces</v>
      </c>
      <c r="C1422" s="3" t="str">
        <f>SUBSTITUTE(AmazonProductData[[#This Row],[P_edit_2]],"/","")</f>
        <v>NGI Store 2 Pieces</v>
      </c>
      <c r="D1422" s="3" t="str">
        <f>SUBSTITUTE(AmazonProductData[[#This Row],[P_edit_1]],"!!","")</f>
        <v>NGI Store 2 Pieces</v>
      </c>
      <c r="E1422" s="3" t="str">
        <f>LEFT(AmazonProductData[[#This Row],[product_name-original]],FIND("~",SUBSTITUTE(AmazonProductData[[#This Row],[product_name-original]]," ","~",4))-1)</f>
        <v>NGI Store 2 Pieces</v>
      </c>
      <c r="F1422" s="1" t="s">
        <v>2682</v>
      </c>
      <c r="G1422" s="1" t="str">
        <f>LEFT(AmazonProductData[[#This Row],[category-orginal]],FIND("|",AmazonProductData[[#This Row],[category-orginal]]))</f>
        <v>Home&amp;Kitchen|</v>
      </c>
      <c r="H1422" s="1" t="str">
        <f>SUBSTITUTE(AmazonProductData[[#This Row],[category-old3]], "OfficeProducts", "Office Products")</f>
        <v>Home &amp; Kitchen</v>
      </c>
      <c r="I1422" s="1" t="str">
        <f>SUBSTITUTE(AmazonProductData[[#This Row],[Category2]], "&amp;", " &amp; ")</f>
        <v>Home &amp; Kitchen</v>
      </c>
      <c r="J1422" s="1" t="str">
        <f>SUBSTITUTE(AmazonProductData[[#This Row],[category-old2]],"|","")</f>
        <v>Home&amp;Kitchen</v>
      </c>
      <c r="K1422" s="1" t="s">
        <v>2833</v>
      </c>
      <c r="L1422" s="13">
        <v>199</v>
      </c>
      <c r="M1422" s="13" t="str">
        <f>IF(AmazonProductData[[#This Row],[Actual_price]]&lt;200,"₹200",IF(AmazonProductData[[#This Row],[Actual_price]]&lt;=500,"₹200–₹500"," &gt;₹500)"))</f>
        <v xml:space="preserve"> &gt;₹500)</v>
      </c>
      <c r="N1422" s="36">
        <v>999</v>
      </c>
      <c r="O1422" s="36" t="str">
        <f>IF(AmazonProductData[[#This Row],[Discount_percentage]]&gt;=0.5,"50% or More","Less Than 50%")</f>
        <v>50% or More</v>
      </c>
      <c r="P1422" s="27">
        <v>0.8</v>
      </c>
      <c r="Q1422" s="32" t="str">
        <f>IF(AmazonProductData[[#This Row],[Rating]]&lt;3,"Good",IF(AmazonProductData[[#This Row],[Rating]]&lt;=3.9,"Very Good","Excellent"))</f>
        <v>Very Good</v>
      </c>
      <c r="R1422" s="32">
        <f>AmazonProductData[[#This Row],[Rating]]*AmazonProductData[[#This Row],[Rating_count]]</f>
        <v>6.2</v>
      </c>
      <c r="S1422" s="17">
        <v>3.1</v>
      </c>
      <c r="T1422" s="17">
        <f>AmazonProductData[[#This Row],[Actual_price]]*AmazonProductData[[#This Row],[Rating_count]]</f>
        <v>1998</v>
      </c>
      <c r="U1422" s="17" t="str">
        <f>IF(AmazonProductData[[#This Row],[Rating_count]]&lt;1000,"Less than 1k Reviews","More than 1k Reviews")</f>
        <v>Less than 1k Reviews</v>
      </c>
      <c r="V1422" s="20">
        <v>2</v>
      </c>
      <c r="W1422" s="1" t="s">
        <v>4186</v>
      </c>
      <c r="X1422" s="1" t="s">
        <v>5380</v>
      </c>
      <c r="Y1422" s="1" t="s">
        <v>6574</v>
      </c>
      <c r="Z1422" s="1" t="s">
        <v>7768</v>
      </c>
      <c r="AA1422" s="1" t="s">
        <v>8962</v>
      </c>
      <c r="AB1422" s="1" t="s">
        <v>10174</v>
      </c>
      <c r="AC1422" s="2" t="s">
        <v>11586</v>
      </c>
      <c r="AD1422" s="4" t="s">
        <v>13051</v>
      </c>
    </row>
    <row r="1423" spans="1:30" hidden="1" x14ac:dyDescent="0.35">
      <c r="A1423" s="3" t="s">
        <v>400</v>
      </c>
      <c r="B1423" s="3" t="str">
        <f>PROPER(AmazonProductData[[#This Row],[P_edit_3]])</f>
        <v>Oneplus Nord 2T 5G</v>
      </c>
      <c r="C1423" s="3" t="str">
        <f>SUBSTITUTE(AmazonProductData[[#This Row],[P_edit_2]],"/","")</f>
        <v>OnePlus Nord 2T 5G</v>
      </c>
      <c r="D1423" s="3" t="str">
        <f>SUBSTITUTE(AmazonProductData[[#This Row],[P_edit_1]],"!!","")</f>
        <v>OnePlus Nord 2T 5G</v>
      </c>
      <c r="E1423" s="3" t="str">
        <f>LEFT(AmazonProductData[[#This Row],[product_name-original]],FIND("~",SUBSTITUTE(AmazonProductData[[#This Row],[product_name-original]]," ","~",4))-1)</f>
        <v>OnePlus Nord 2T 5G</v>
      </c>
      <c r="F1423" s="1" t="s">
        <v>1744</v>
      </c>
      <c r="G1423" s="1" t="str">
        <f>LEFT(AmazonProductData[[#This Row],[category-orginal]],FIND("|",AmazonProductData[[#This Row],[category-orginal]]))</f>
        <v>Electronics|</v>
      </c>
      <c r="H1423" s="1" t="str">
        <f>SUBSTITUTE(AmazonProductData[[#This Row],[category-old3]], "OfficeProducts", "Office Products")</f>
        <v>Electronics</v>
      </c>
      <c r="I1423" s="1" t="str">
        <f>SUBSTITUTE(AmazonProductData[[#This Row],[Category2]], "&amp;", " &amp; ")</f>
        <v>Electronics</v>
      </c>
      <c r="J1423" s="1" t="str">
        <f>SUBSTITUTE(AmazonProductData[[#This Row],[category-old2]],"|","")</f>
        <v>Electronics</v>
      </c>
      <c r="K1423" s="1" t="s">
        <v>2709</v>
      </c>
      <c r="L1423" s="13">
        <v>33999</v>
      </c>
      <c r="M1423" s="13" t="str">
        <f>IF(AmazonProductData[[#This Row],[Actual_price]]&lt;200,"₹200",IF(AmazonProductData[[#This Row],[Actual_price]]&lt;=500,"₹200–₹500"," &gt;₹500)"))</f>
        <v xml:space="preserve"> &gt;₹500)</v>
      </c>
      <c r="N1423" s="36">
        <v>33999</v>
      </c>
      <c r="O1423" s="36" t="str">
        <f>IF(AmazonProductData[[#This Row],[Discount_percentage]]&gt;=0.5,"50% or More","Less Than 50%")</f>
        <v>Less Than 50%</v>
      </c>
      <c r="P1423" s="27">
        <v>0</v>
      </c>
      <c r="Q1423" s="32" t="str">
        <f>IF(AmazonProductData[[#This Row],[Rating]]&lt;3,"Good",IF(AmazonProductData[[#This Row],[Rating]]&lt;=3.9,"Very Good","Excellent"))</f>
        <v>Excellent</v>
      </c>
      <c r="R1423" s="32">
        <f>AmazonProductData[[#This Row],[Rating]]*AmazonProductData[[#This Row],[Rating_count]]</f>
        <v>74884.5</v>
      </c>
      <c r="S1423" s="17">
        <v>4.3</v>
      </c>
      <c r="T1423" s="17">
        <f>AmazonProductData[[#This Row],[Actual_price]]*AmazonProductData[[#This Row],[Rating_count]]</f>
        <v>592092585</v>
      </c>
      <c r="U1423" s="17" t="str">
        <f>IF(AmazonProductData[[#This Row],[Rating_count]]&lt;1000,"Less than 1k Reviews","More than 1k Reviews")</f>
        <v>More than 1k Reviews</v>
      </c>
      <c r="V1423" s="20">
        <v>17415</v>
      </c>
      <c r="W1423" s="1" t="s">
        <v>3273</v>
      </c>
      <c r="X1423" s="1" t="s">
        <v>4451</v>
      </c>
      <c r="Y1423" s="1" t="s">
        <v>5645</v>
      </c>
      <c r="Z1423" s="1" t="s">
        <v>6839</v>
      </c>
      <c r="AA1423" s="1" t="s">
        <v>8033</v>
      </c>
      <c r="AB1423" s="1" t="s">
        <v>9237</v>
      </c>
      <c r="AC1423" s="2" t="s">
        <v>10513</v>
      </c>
      <c r="AD1423" s="4" t="s">
        <v>11998</v>
      </c>
    </row>
    <row r="1424" spans="1:30" hidden="1" x14ac:dyDescent="0.35">
      <c r="A1424" s="3" t="s">
        <v>280</v>
      </c>
      <c r="B1424" s="3" t="str">
        <f>PROPER(AmazonProductData[[#This Row],[P_edit_3]])</f>
        <v>Toshiba 108 Cm (43</v>
      </c>
      <c r="C1424" s="3" t="str">
        <f>SUBSTITUTE(AmazonProductData[[#This Row],[P_edit_2]],"/","")</f>
        <v>Toshiba 108 cm (43</v>
      </c>
      <c r="D1424" s="3" t="str">
        <f>SUBSTITUTE(AmazonProductData[[#This Row],[P_edit_1]],"!!","")</f>
        <v>Toshiba 108 cm (43</v>
      </c>
      <c r="E1424" s="3" t="str">
        <f>LEFT(AmazonProductData[[#This Row],[product_name-original]],FIND("~",SUBSTITUTE(AmazonProductData[[#This Row],[product_name-original]]," ","~",4))-1)</f>
        <v>Toshiba 108 cm (43</v>
      </c>
      <c r="F1424" s="1" t="s">
        <v>1631</v>
      </c>
      <c r="G1424" s="1" t="str">
        <f>LEFT(AmazonProductData[[#This Row],[category-orginal]],FIND("|",AmazonProductData[[#This Row],[category-orginal]]))</f>
        <v>Electronics|</v>
      </c>
      <c r="H1424" s="1" t="str">
        <f>SUBSTITUTE(AmazonProductData[[#This Row],[category-old3]], "OfficeProducts", "Office Products")</f>
        <v>Electronics</v>
      </c>
      <c r="I1424" s="1" t="str">
        <f>SUBSTITUTE(AmazonProductData[[#This Row],[Category2]], "&amp;", " &amp; ")</f>
        <v>Electronics</v>
      </c>
      <c r="J1424" s="1" t="str">
        <f>SUBSTITUTE(AmazonProductData[[#This Row],[category-old2]],"|","")</f>
        <v>Electronics</v>
      </c>
      <c r="K1424" s="1" t="s">
        <v>2691</v>
      </c>
      <c r="L1424" s="13">
        <v>21990</v>
      </c>
      <c r="M1424" s="13" t="str">
        <f>IF(AmazonProductData[[#This Row],[Actual_price]]&lt;200,"₹200",IF(AmazonProductData[[#This Row],[Actual_price]]&lt;=500,"₹200–₹500"," &gt;₹500)"))</f>
        <v xml:space="preserve"> &gt;₹500)</v>
      </c>
      <c r="N1424" s="36">
        <v>34990</v>
      </c>
      <c r="O1424" s="36" t="str">
        <f>IF(AmazonProductData[[#This Row],[Discount_percentage]]&gt;=0.5,"50% or More","Less Than 50%")</f>
        <v>Less Than 50%</v>
      </c>
      <c r="P1424" s="27">
        <v>0.37</v>
      </c>
      <c r="Q1424" s="32" t="str">
        <f>IF(AmazonProductData[[#This Row],[Rating]]&lt;3,"Good",IF(AmazonProductData[[#This Row],[Rating]]&lt;=3.9,"Very Good","Excellent"))</f>
        <v>Excellent</v>
      </c>
      <c r="R1424" s="32">
        <f>AmazonProductData[[#This Row],[Rating]]*AmazonProductData[[#This Row],[Rating_count]]</f>
        <v>7125.0999999999995</v>
      </c>
      <c r="S1424" s="17">
        <v>4.3</v>
      </c>
      <c r="T1424" s="17">
        <f>AmazonProductData[[#This Row],[Actual_price]]*AmazonProductData[[#This Row],[Rating_count]]</f>
        <v>57978430</v>
      </c>
      <c r="U1424" s="17" t="str">
        <f>IF(AmazonProductData[[#This Row],[Rating_count]]&lt;1000,"Less than 1k Reviews","More than 1k Reviews")</f>
        <v>More than 1k Reviews</v>
      </c>
      <c r="V1424" s="20">
        <v>1657</v>
      </c>
      <c r="W1424" s="1" t="s">
        <v>3164</v>
      </c>
      <c r="X1424" s="1" t="s">
        <v>4401</v>
      </c>
      <c r="Y1424" s="1" t="s">
        <v>5595</v>
      </c>
      <c r="Z1424" s="1" t="s">
        <v>6789</v>
      </c>
      <c r="AA1424" s="1" t="s">
        <v>7983</v>
      </c>
      <c r="AB1424" s="1" t="s">
        <v>9186</v>
      </c>
      <c r="AC1424" s="2" t="s">
        <v>10456</v>
      </c>
      <c r="AD1424" s="4" t="s">
        <v>11872</v>
      </c>
    </row>
    <row r="1425" spans="1:30" hidden="1" x14ac:dyDescent="0.35">
      <c r="A1425" s="3" t="s">
        <v>130</v>
      </c>
      <c r="B1425" s="3" t="str">
        <f>PROPER(AmazonProductData[[#This Row],[P_edit_3]])</f>
        <v xml:space="preserve">Acer 109 Cm (43 Inches) Series </v>
      </c>
      <c r="C1425" s="3" t="str">
        <f>SUBSTITUTE(AmazonProductData[[#This Row],[P_edit_2]],"/","")</f>
        <v xml:space="preserve">Acer 109 cm (43 inches) Series </v>
      </c>
      <c r="D1425" s="3" t="str">
        <f>SUBSTITUTE(AmazonProductData[[#This Row],[P_edit_1]],"!!","")</f>
        <v xml:space="preserve">Acer 109 cm (43 inches) Series </v>
      </c>
      <c r="E1425" s="3" t="s">
        <v>13072</v>
      </c>
      <c r="F1425" s="1" t="s">
        <v>1481</v>
      </c>
      <c r="G1425" s="1" t="str">
        <f>LEFT(AmazonProductData[[#This Row],[category-orginal]],FIND("|",AmazonProductData[[#This Row],[category-orginal]]))</f>
        <v>Electronics|</v>
      </c>
      <c r="H1425" s="1" t="str">
        <f>SUBSTITUTE(AmazonProductData[[#This Row],[category-old3]], "OfficeProducts", "Office Products")</f>
        <v>Electronics</v>
      </c>
      <c r="I1425" s="1" t="str">
        <f>SUBSTITUTE(AmazonProductData[[#This Row],[Category2]], "&amp;", " &amp; ")</f>
        <v>Electronics</v>
      </c>
      <c r="J1425" s="1" t="str">
        <f>SUBSTITUTE(AmazonProductData[[#This Row],[category-old2]],"|","")</f>
        <v>Electronics</v>
      </c>
      <c r="K1425" s="1" t="s">
        <v>2691</v>
      </c>
      <c r="L1425" s="13">
        <v>23999</v>
      </c>
      <c r="M1425" s="13" t="str">
        <f>IF(AmazonProductData[[#This Row],[Actual_price]]&lt;200,"₹200",IF(AmazonProductData[[#This Row],[Actual_price]]&lt;=500,"₹200–₹500"," &gt;₹500)"))</f>
        <v xml:space="preserve"> &gt;₹500)</v>
      </c>
      <c r="N1425" s="36">
        <v>34990</v>
      </c>
      <c r="O1425" s="36" t="str">
        <f>IF(AmazonProductData[[#This Row],[Discount_percentage]]&gt;=0.5,"50% or More","Less Than 50%")</f>
        <v>Less Than 50%</v>
      </c>
      <c r="P1425" s="27">
        <v>0.31</v>
      </c>
      <c r="Q1425" s="32" t="str">
        <f>IF(AmazonProductData[[#This Row],[Rating]]&lt;3,"Good",IF(AmazonProductData[[#This Row],[Rating]]&lt;=3.9,"Very Good","Excellent"))</f>
        <v>Excellent</v>
      </c>
      <c r="R1425" s="32">
        <f>AmazonProductData[[#This Row],[Rating]]*AmazonProductData[[#This Row],[Rating_count]]</f>
        <v>20222.899999999998</v>
      </c>
      <c r="S1425" s="17">
        <v>4.3</v>
      </c>
      <c r="T1425" s="17">
        <f>AmazonProductData[[#This Row],[Actual_price]]*AmazonProductData[[#This Row],[Rating_count]]</f>
        <v>164557970</v>
      </c>
      <c r="U1425" s="17" t="str">
        <f>IF(AmazonProductData[[#This Row],[Rating_count]]&lt;1000,"Less than 1k Reviews","More than 1k Reviews")</f>
        <v>More than 1k Reviews</v>
      </c>
      <c r="V1425" s="20">
        <v>4703</v>
      </c>
      <c r="W1425" s="1" t="s">
        <v>2984</v>
      </c>
      <c r="X1425" s="1" t="s">
        <v>4213</v>
      </c>
      <c r="Y1425" s="1" t="s">
        <v>5407</v>
      </c>
      <c r="Z1425" s="1" t="s">
        <v>6601</v>
      </c>
      <c r="AA1425" s="1" t="s">
        <v>7795</v>
      </c>
      <c r="AB1425" s="1" t="s">
        <v>8989</v>
      </c>
      <c r="AC1425" s="2" t="s">
        <v>10308</v>
      </c>
      <c r="AD1425" s="4" t="s">
        <v>11722</v>
      </c>
    </row>
    <row r="1426" spans="1:30" hidden="1" x14ac:dyDescent="0.35">
      <c r="A1426" s="3" t="s">
        <v>389</v>
      </c>
      <c r="B1426" s="3" t="str">
        <f>PROPER(AmazonProductData[[#This Row],[P_edit_3]])</f>
        <v>Iqoo Neo 6 5G</v>
      </c>
      <c r="C1426" s="3" t="str">
        <f>SUBSTITUTE(AmazonProductData[[#This Row],[P_edit_2]],"/","")</f>
        <v>iQOO Neo 6 5G</v>
      </c>
      <c r="D1426" s="3" t="str">
        <f>SUBSTITUTE(AmazonProductData[[#This Row],[P_edit_1]],"!!","")</f>
        <v>iQOO Neo 6 5G</v>
      </c>
      <c r="E1426" s="3" t="str">
        <f>LEFT(AmazonProductData[[#This Row],[product_name-original]],FIND("~",SUBSTITUTE(AmazonProductData[[#This Row],[product_name-original]]," ","~",4))-1)</f>
        <v>iQOO Neo 6 5G</v>
      </c>
      <c r="F1426" s="1" t="s">
        <v>1733</v>
      </c>
      <c r="G1426" s="1" t="str">
        <f>LEFT(AmazonProductData[[#This Row],[category-orginal]],FIND("|",AmazonProductData[[#This Row],[category-orginal]]))</f>
        <v>Electronics|</v>
      </c>
      <c r="H1426" s="1" t="str">
        <f>SUBSTITUTE(AmazonProductData[[#This Row],[category-old3]], "OfficeProducts", "Office Products")</f>
        <v>Electronics</v>
      </c>
      <c r="I1426" s="1" t="str">
        <f>SUBSTITUTE(AmazonProductData[[#This Row],[Category2]], "&amp;", " &amp; ")</f>
        <v>Electronics</v>
      </c>
      <c r="J1426" s="1" t="str">
        <f>SUBSTITUTE(AmazonProductData[[#This Row],[category-old2]],"|","")</f>
        <v>Electronics</v>
      </c>
      <c r="K1426" s="1" t="s">
        <v>2709</v>
      </c>
      <c r="L1426" s="13">
        <v>28999</v>
      </c>
      <c r="M1426" s="13" t="str">
        <f>IF(AmazonProductData[[#This Row],[Actual_price]]&lt;200,"₹200",IF(AmazonProductData[[#This Row],[Actual_price]]&lt;=500,"₹200–₹500"," &gt;₹500)"))</f>
        <v xml:space="preserve"> &gt;₹500)</v>
      </c>
      <c r="N1426" s="36">
        <v>34999</v>
      </c>
      <c r="O1426" s="36" t="str">
        <f>IF(AmazonProductData[[#This Row],[Discount_percentage]]&gt;=0.5,"50% or More","Less Than 50%")</f>
        <v>Less Than 50%</v>
      </c>
      <c r="P1426" s="27">
        <v>0.17</v>
      </c>
      <c r="Q1426" s="32" t="str">
        <f>IF(AmazonProductData[[#This Row],[Rating]]&lt;3,"Good",IF(AmazonProductData[[#This Row],[Rating]]&lt;=3.9,"Very Good","Excellent"))</f>
        <v>Excellent</v>
      </c>
      <c r="R1426" s="32">
        <f>AmazonProductData[[#This Row],[Rating]]*AmazonProductData[[#This Row],[Rating_count]]</f>
        <v>89368.400000000009</v>
      </c>
      <c r="S1426" s="17">
        <v>4.4000000000000004</v>
      </c>
      <c r="T1426" s="17">
        <f>AmazonProductData[[#This Row],[Actual_price]]*AmazonProductData[[#This Row],[Rating_count]]</f>
        <v>710864689</v>
      </c>
      <c r="U1426" s="17" t="str">
        <f>IF(AmazonProductData[[#This Row],[Rating_count]]&lt;1000,"Less than 1k Reviews","More than 1k Reviews")</f>
        <v>More than 1k Reviews</v>
      </c>
      <c r="V1426" s="20">
        <v>20311</v>
      </c>
      <c r="W1426" s="1" t="s">
        <v>3262</v>
      </c>
      <c r="X1426" s="1" t="s">
        <v>4482</v>
      </c>
      <c r="Y1426" s="1" t="s">
        <v>5676</v>
      </c>
      <c r="Z1426" s="1" t="s">
        <v>6870</v>
      </c>
      <c r="AA1426" s="1" t="s">
        <v>8064</v>
      </c>
      <c r="AB1426" s="1" t="s">
        <v>9270</v>
      </c>
      <c r="AC1426" s="2" t="s">
        <v>10568</v>
      </c>
      <c r="AD1426" s="4" t="s">
        <v>11986</v>
      </c>
    </row>
    <row r="1427" spans="1:30" hidden="1" x14ac:dyDescent="0.35">
      <c r="A1427" s="3" t="s">
        <v>41</v>
      </c>
      <c r="B1427" s="3" t="str">
        <f>PROPER(AmazonProductData[[#This Row],[P_edit_3]])</f>
        <v>Mi 108 Cm (43</v>
      </c>
      <c r="C1427" s="3" t="str">
        <f>SUBSTITUTE(AmazonProductData[[#This Row],[P_edit_2]],"/","")</f>
        <v>Mi 108 cm (43</v>
      </c>
      <c r="D1427" s="3" t="str">
        <f>SUBSTITUTE(AmazonProductData[[#This Row],[P_edit_1]],"!!","")</f>
        <v>Mi 108 cm (43</v>
      </c>
      <c r="E1427" s="3" t="str">
        <f>LEFT(AmazonProductData[[#This Row],[product_name-original]],FIND("~",SUBSTITUTE(AmazonProductData[[#This Row],[product_name-original]]," ","~",4))-1)</f>
        <v>Mi 108 cm (43</v>
      </c>
      <c r="F1427" s="1" t="s">
        <v>1392</v>
      </c>
      <c r="G1427" s="1" t="str">
        <f>LEFT(AmazonProductData[[#This Row],[category-orginal]],FIND("|",AmazonProductData[[#This Row],[category-orginal]]))</f>
        <v>Electronics|</v>
      </c>
      <c r="H1427" s="1" t="str">
        <f>SUBSTITUTE(AmazonProductData[[#This Row],[category-old3]], "OfficeProducts", "Office Products")</f>
        <v>Electronics</v>
      </c>
      <c r="I1427" s="1" t="str">
        <f>SUBSTITUTE(AmazonProductData[[#This Row],[Category2]], "&amp;", " &amp; ")</f>
        <v>Electronics</v>
      </c>
      <c r="J1427" s="1" t="str">
        <f>SUBSTITUTE(AmazonProductData[[#This Row],[category-old2]],"|","")</f>
        <v>Electronics</v>
      </c>
      <c r="K1427" s="1" t="s">
        <v>2691</v>
      </c>
      <c r="L1427" s="13">
        <v>19999</v>
      </c>
      <c r="M1427" s="13" t="str">
        <f>IF(AmazonProductData[[#This Row],[Actual_price]]&lt;200,"₹200",IF(AmazonProductData[[#This Row],[Actual_price]]&lt;=500,"₹200–₹500"," &gt;₹500)"))</f>
        <v xml:space="preserve"> &gt;₹500)</v>
      </c>
      <c r="N1427" s="36">
        <v>34999</v>
      </c>
      <c r="O1427" s="36" t="str">
        <f>IF(AmazonProductData[[#This Row],[Discount_percentage]]&gt;=0.5,"50% or More","Less Than 50%")</f>
        <v>Less Than 50%</v>
      </c>
      <c r="P1427" s="27">
        <v>0.43</v>
      </c>
      <c r="Q1427" s="32" t="str">
        <f>IF(AmazonProductData[[#This Row],[Rating]]&lt;3,"Good",IF(AmazonProductData[[#This Row],[Rating]]&lt;=3.9,"Very Good","Excellent"))</f>
        <v>Excellent</v>
      </c>
      <c r="R1427" s="32">
        <f>AmazonProductData[[#This Row],[Rating]]*AmazonProductData[[#This Row],[Rating_count]]</f>
        <v>116749.29999999999</v>
      </c>
      <c r="S1427" s="17">
        <v>4.3</v>
      </c>
      <c r="T1427" s="17">
        <f>AmazonProductData[[#This Row],[Actual_price]]*AmazonProductData[[#This Row],[Rating_count]]</f>
        <v>950257849</v>
      </c>
      <c r="U1427" s="17" t="str">
        <f>IF(AmazonProductData[[#This Row],[Rating_count]]&lt;1000,"Less than 1k Reviews","More than 1k Reviews")</f>
        <v>More than 1k Reviews</v>
      </c>
      <c r="V1427" s="20">
        <v>27151</v>
      </c>
      <c r="W1427" s="1" t="s">
        <v>2939</v>
      </c>
      <c r="X1427" s="1" t="s">
        <v>4229</v>
      </c>
      <c r="Y1427" s="1" t="s">
        <v>5423</v>
      </c>
      <c r="Z1427" s="1" t="s">
        <v>6617</v>
      </c>
      <c r="AA1427" s="1" t="s">
        <v>7811</v>
      </c>
      <c r="AB1427" s="1" t="s">
        <v>9006</v>
      </c>
      <c r="AC1427" s="2" t="s">
        <v>10221</v>
      </c>
      <c r="AD1427" s="4" t="s">
        <v>11633</v>
      </c>
    </row>
    <row r="1428" spans="1:30" hidden="1" x14ac:dyDescent="0.35">
      <c r="A1428" s="3" t="s">
        <v>286</v>
      </c>
      <c r="B1428" s="3" t="str">
        <f>PROPER(AmazonProductData[[#This Row],[P_edit_3]])</f>
        <v>Vu 108 Cm (43</v>
      </c>
      <c r="C1428" s="3" t="str">
        <f>SUBSTITUTE(AmazonProductData[[#This Row],[P_edit_2]],"/","")</f>
        <v>VU 108 cm (43</v>
      </c>
      <c r="D1428" s="3" t="str">
        <f>SUBSTITUTE(AmazonProductData[[#This Row],[P_edit_1]],"!!","")</f>
        <v>VU 108 cm (43</v>
      </c>
      <c r="E1428" s="3" t="str">
        <f>LEFT(AmazonProductData[[#This Row],[product_name-original]],FIND("~",SUBSTITUTE(AmazonProductData[[#This Row],[product_name-original]]," ","~",4))-1)</f>
        <v>VU 108 cm (43</v>
      </c>
      <c r="F1428" s="1" t="s">
        <v>1637</v>
      </c>
      <c r="G1428" s="1" t="str">
        <f>LEFT(AmazonProductData[[#This Row],[category-orginal]],FIND("|",AmazonProductData[[#This Row],[category-orginal]]))</f>
        <v>Electronics|</v>
      </c>
      <c r="H1428" s="1" t="str">
        <f>SUBSTITUTE(AmazonProductData[[#This Row],[category-old3]], "OfficeProducts", "Office Products")</f>
        <v>Electronics</v>
      </c>
      <c r="I1428" s="1" t="str">
        <f>SUBSTITUTE(AmazonProductData[[#This Row],[Category2]], "&amp;", " &amp; ")</f>
        <v>Electronics</v>
      </c>
      <c r="J1428" s="1" t="str">
        <f>SUBSTITUTE(AmazonProductData[[#This Row],[category-old2]],"|","")</f>
        <v>Electronics</v>
      </c>
      <c r="K1428" s="1" t="s">
        <v>2691</v>
      </c>
      <c r="L1428" s="13">
        <v>18999</v>
      </c>
      <c r="M1428" s="13" t="str">
        <f>IF(AmazonProductData[[#This Row],[Actual_price]]&lt;200,"₹200",IF(AmazonProductData[[#This Row],[Actual_price]]&lt;=500,"₹200–₹500"," &gt;₹500)"))</f>
        <v xml:space="preserve"> &gt;₹500)</v>
      </c>
      <c r="N1428" s="36">
        <v>35000</v>
      </c>
      <c r="O1428" s="36" t="str">
        <f>IF(AmazonProductData[[#This Row],[Discount_percentage]]&gt;=0.5,"50% or More","Less Than 50%")</f>
        <v>Less Than 50%</v>
      </c>
      <c r="P1428" s="27">
        <v>0.46</v>
      </c>
      <c r="Q1428" s="32" t="str">
        <f>IF(AmazonProductData[[#This Row],[Rating]]&lt;3,"Good",IF(AmazonProductData[[#This Row],[Rating]]&lt;=3.9,"Very Good","Excellent"))</f>
        <v>Excellent</v>
      </c>
      <c r="R1428" s="32">
        <f>AmazonProductData[[#This Row],[Rating]]*AmazonProductData[[#This Row],[Rating_count]]</f>
        <v>4004</v>
      </c>
      <c r="S1428" s="17">
        <v>4</v>
      </c>
      <c r="T1428" s="17">
        <f>AmazonProductData[[#This Row],[Actual_price]]*AmazonProductData[[#This Row],[Rating_count]]</f>
        <v>35035000</v>
      </c>
      <c r="U1428" s="17" t="str">
        <f>IF(AmazonProductData[[#This Row],[Rating_count]]&lt;1000,"Less than 1k Reviews","More than 1k Reviews")</f>
        <v>More than 1k Reviews</v>
      </c>
      <c r="V1428" s="20">
        <v>1001</v>
      </c>
      <c r="W1428" s="1" t="s">
        <v>3168</v>
      </c>
      <c r="X1428" s="1" t="s">
        <v>4405</v>
      </c>
      <c r="Y1428" s="1" t="s">
        <v>5599</v>
      </c>
      <c r="Z1428" s="1" t="s">
        <v>6793</v>
      </c>
      <c r="AA1428" s="1" t="s">
        <v>7987</v>
      </c>
      <c r="AB1428" s="1" t="s">
        <v>9191</v>
      </c>
      <c r="AC1428" s="2" t="s">
        <v>10462</v>
      </c>
      <c r="AD1428" s="4" t="s">
        <v>11878</v>
      </c>
    </row>
    <row r="1429" spans="1:30" hidden="1" x14ac:dyDescent="0.35">
      <c r="A1429" s="3" t="s">
        <v>197</v>
      </c>
      <c r="B1429" s="3" t="str">
        <f>PROPER(AmazonProductData[[#This Row],[P_edit_3]])</f>
        <v>Mi 108 Cm (43</v>
      </c>
      <c r="C1429" s="3" t="str">
        <f>SUBSTITUTE(AmazonProductData[[#This Row],[P_edit_2]],"/","")</f>
        <v>MI 108 cm (43</v>
      </c>
      <c r="D1429" s="3" t="str">
        <f>SUBSTITUTE(AmazonProductData[[#This Row],[P_edit_1]],"!!","")</f>
        <v>MI 108 cm (43</v>
      </c>
      <c r="E1429" s="3" t="str">
        <f>LEFT(AmazonProductData[[#This Row],[product_name-original]],FIND("~",SUBSTITUTE(AmazonProductData[[#This Row],[product_name-original]]," ","~",4))-1)</f>
        <v>MI 108 cm (43</v>
      </c>
      <c r="F1429" s="1" t="s">
        <v>1548</v>
      </c>
      <c r="G1429" s="1" t="str">
        <f>LEFT(AmazonProductData[[#This Row],[category-orginal]],FIND("|",AmazonProductData[[#This Row],[category-orginal]]))</f>
        <v>Electronics|</v>
      </c>
      <c r="H1429" s="1" t="str">
        <f>SUBSTITUTE(AmazonProductData[[#This Row],[category-old3]], "OfficeProducts", "Office Products")</f>
        <v>Electronics</v>
      </c>
      <c r="I1429" s="1" t="str">
        <f>SUBSTITUTE(AmazonProductData[[#This Row],[Category2]], "&amp;", " &amp; ")</f>
        <v>Electronics</v>
      </c>
      <c r="J1429" s="1" t="str">
        <f>SUBSTITUTE(AmazonProductData[[#This Row],[category-old2]],"|","")</f>
        <v>Electronics</v>
      </c>
      <c r="K1429" s="1" t="s">
        <v>2691</v>
      </c>
      <c r="L1429" s="13">
        <v>24999</v>
      </c>
      <c r="M1429" s="13" t="str">
        <f>IF(AmazonProductData[[#This Row],[Actual_price]]&lt;200,"₹200",IF(AmazonProductData[[#This Row],[Actual_price]]&lt;=500,"₹200–₹500"," &gt;₹500)"))</f>
        <v xml:space="preserve"> &gt;₹500)</v>
      </c>
      <c r="N1429" s="36">
        <v>35999</v>
      </c>
      <c r="O1429" s="36" t="str">
        <f>IF(AmazonProductData[[#This Row],[Discount_percentage]]&gt;=0.5,"50% or More","Less Than 50%")</f>
        <v>Less Than 50%</v>
      </c>
      <c r="P1429" s="27">
        <v>0.31</v>
      </c>
      <c r="Q1429" s="32" t="str">
        <f>IF(AmazonProductData[[#This Row],[Rating]]&lt;3,"Good",IF(AmazonProductData[[#This Row],[Rating]]&lt;=3.9,"Very Good","Excellent"))</f>
        <v>Excellent</v>
      </c>
      <c r="R1429" s="32">
        <f>AmazonProductData[[#This Row],[Rating]]*AmazonProductData[[#This Row],[Rating_count]]</f>
        <v>137928</v>
      </c>
      <c r="S1429" s="17">
        <v>4.2</v>
      </c>
      <c r="T1429" s="17">
        <f>AmazonProductData[[#This Row],[Actual_price]]*AmazonProductData[[#This Row],[Rating_count]]</f>
        <v>1182207160</v>
      </c>
      <c r="U1429" s="17" t="str">
        <f>IF(AmazonProductData[[#This Row],[Rating_count]]&lt;1000,"Less than 1k Reviews","More than 1k Reviews")</f>
        <v>More than 1k Reviews</v>
      </c>
      <c r="V1429" s="20">
        <v>32840</v>
      </c>
      <c r="W1429" s="1" t="s">
        <v>2998</v>
      </c>
      <c r="X1429" s="1" t="s">
        <v>4206</v>
      </c>
      <c r="Y1429" s="1" t="s">
        <v>5400</v>
      </c>
      <c r="Z1429" s="1" t="s">
        <v>6594</v>
      </c>
      <c r="AA1429" s="1" t="s">
        <v>7788</v>
      </c>
      <c r="AB1429" s="1" t="s">
        <v>9122</v>
      </c>
      <c r="AC1429" s="2" t="s">
        <v>10375</v>
      </c>
      <c r="AD1429" s="4" t="s">
        <v>11789</v>
      </c>
    </row>
    <row r="1430" spans="1:30" hidden="1" x14ac:dyDescent="0.35">
      <c r="A1430" s="3" t="s">
        <v>873</v>
      </c>
      <c r="B1430" s="3" t="str">
        <f>PROPER(AmazonProductData[[#This Row],[P_edit_3]])</f>
        <v>Xiaomi Pad 5| Qualcomm</v>
      </c>
      <c r="C1430" s="3" t="str">
        <f>SUBSTITUTE(AmazonProductData[[#This Row],[P_edit_2]],"/","")</f>
        <v>Xiaomi Pad 5| Qualcomm</v>
      </c>
      <c r="D1430" s="3" t="str">
        <f>SUBSTITUTE(AmazonProductData[[#This Row],[P_edit_1]],"!!","")</f>
        <v>Xiaomi Pad 5| Qualcomm</v>
      </c>
      <c r="E1430" s="3" t="str">
        <f>LEFT(AmazonProductData[[#This Row],[product_name-original]],FIND("~",SUBSTITUTE(AmazonProductData[[#This Row],[product_name-original]]," ","~",4))-1)</f>
        <v>Xiaomi Pad 5| Qualcomm</v>
      </c>
      <c r="F1430" s="1" t="s">
        <v>2210</v>
      </c>
      <c r="G1430" s="1" t="str">
        <f>LEFT(AmazonProductData[[#This Row],[category-orginal]],FIND("|",AmazonProductData[[#This Row],[category-orginal]]))</f>
        <v>Computers&amp;Accessories|</v>
      </c>
      <c r="H1430" s="1" t="str">
        <f>SUBSTITUTE(AmazonProductData[[#This Row],[category-old3]], "OfficeProducts", "Office Products")</f>
        <v>Computers &amp; Accessories</v>
      </c>
      <c r="I1430" s="1" t="str">
        <f>SUBSTITUTE(AmazonProductData[[#This Row],[Category2]], "&amp;", " &amp; ")</f>
        <v>Computers &amp; Accessories</v>
      </c>
      <c r="J1430" s="1" t="str">
        <f>SUBSTITUTE(AmazonProductData[[#This Row],[category-old2]],"|","")</f>
        <v>Computers&amp;Accessories</v>
      </c>
      <c r="K1430" s="1" t="s">
        <v>2822</v>
      </c>
      <c r="L1430" s="13">
        <v>26999</v>
      </c>
      <c r="M1430" s="13" t="str">
        <f>IF(AmazonProductData[[#This Row],[Actual_price]]&lt;200,"₹200",IF(AmazonProductData[[#This Row],[Actual_price]]&lt;=500,"₹200–₹500"," &gt;₹500)"))</f>
        <v xml:space="preserve"> &gt;₹500)</v>
      </c>
      <c r="N1430" s="36">
        <v>37999</v>
      </c>
      <c r="O1430" s="36" t="str">
        <f>IF(AmazonProductData[[#This Row],[Discount_percentage]]&gt;=0.5,"50% or More","Less Than 50%")</f>
        <v>Less Than 50%</v>
      </c>
      <c r="P1430" s="27">
        <v>0.28999999999999998</v>
      </c>
      <c r="Q1430" s="32" t="str">
        <f>IF(AmazonProductData[[#This Row],[Rating]]&lt;3,"Good",IF(AmazonProductData[[#This Row],[Rating]]&lt;=3.9,"Very Good","Excellent"))</f>
        <v>Excellent</v>
      </c>
      <c r="R1430" s="32">
        <f>AmazonProductData[[#This Row],[Rating]]*AmazonProductData[[#This Row],[Rating_count]]</f>
        <v>13275.599999999999</v>
      </c>
      <c r="S1430" s="17">
        <v>4.5999999999999996</v>
      </c>
      <c r="T1430" s="17">
        <f>AmazonProductData[[#This Row],[Actual_price]]*AmazonProductData[[#This Row],[Rating_count]]</f>
        <v>109665114</v>
      </c>
      <c r="U1430" s="17" t="str">
        <f>IF(AmazonProductData[[#This Row],[Rating_count]]&lt;1000,"Less than 1k Reviews","More than 1k Reviews")</f>
        <v>More than 1k Reviews</v>
      </c>
      <c r="V1430" s="20">
        <v>2886</v>
      </c>
      <c r="W1430" s="1" t="s">
        <v>3718</v>
      </c>
      <c r="X1430" s="1" t="s">
        <v>4908</v>
      </c>
      <c r="Y1430" s="1" t="s">
        <v>6102</v>
      </c>
      <c r="Z1430" s="1" t="s">
        <v>7296</v>
      </c>
      <c r="AA1430" s="1" t="s">
        <v>8490</v>
      </c>
      <c r="AB1430" s="1" t="s">
        <v>9701</v>
      </c>
      <c r="AC1430" s="2" t="s">
        <v>11109</v>
      </c>
      <c r="AD1430" s="4" t="s">
        <v>12568</v>
      </c>
    </row>
    <row r="1431" spans="1:30" hidden="1" x14ac:dyDescent="0.35">
      <c r="A1431" s="3" t="s">
        <v>404</v>
      </c>
      <c r="B1431" s="3" t="str">
        <f>PROPER(AmazonProductData[[#This Row],[P_edit_3]])</f>
        <v>Oneplus 10R 5G (Forest</v>
      </c>
      <c r="C1431" s="3" t="str">
        <f>SUBSTITUTE(AmazonProductData[[#This Row],[P_edit_2]],"/","")</f>
        <v>OnePlus 10R 5G (Forest</v>
      </c>
      <c r="D1431" s="3" t="str">
        <f>SUBSTITUTE(AmazonProductData[[#This Row],[P_edit_1]],"!!","")</f>
        <v>OnePlus 10R 5G (Forest</v>
      </c>
      <c r="E1431" s="3" t="str">
        <f>LEFT(AmazonProductData[[#This Row],[product_name-original]],FIND("~",SUBSTITUTE(AmazonProductData[[#This Row],[product_name-original]]," ","~",4))-1)</f>
        <v>OnePlus 10R 5G (Forest</v>
      </c>
      <c r="F1431" s="1" t="s">
        <v>1748</v>
      </c>
      <c r="G1431" s="1" t="str">
        <f>LEFT(AmazonProductData[[#This Row],[category-orginal]],FIND("|",AmazonProductData[[#This Row],[category-orginal]]))</f>
        <v>Electronics|</v>
      </c>
      <c r="H1431" s="1" t="str">
        <f>SUBSTITUTE(AmazonProductData[[#This Row],[category-old3]], "OfficeProducts", "Office Products")</f>
        <v>Electronics</v>
      </c>
      <c r="I1431" s="1" t="str">
        <f>SUBSTITUTE(AmazonProductData[[#This Row],[Category2]], "&amp;", " &amp; ")</f>
        <v>Electronics</v>
      </c>
      <c r="J1431" s="1" t="str">
        <f>SUBSTITUTE(AmazonProductData[[#This Row],[category-old2]],"|","")</f>
        <v>Electronics</v>
      </c>
      <c r="K1431" s="1" t="s">
        <v>2709</v>
      </c>
      <c r="L1431" s="13">
        <v>34999</v>
      </c>
      <c r="M1431" s="13" t="str">
        <f>IF(AmazonProductData[[#This Row],[Actual_price]]&lt;200,"₹200",IF(AmazonProductData[[#This Row],[Actual_price]]&lt;=500,"₹200–₹500"," &gt;₹500)"))</f>
        <v xml:space="preserve"> &gt;₹500)</v>
      </c>
      <c r="N1431" s="36">
        <v>38999</v>
      </c>
      <c r="O1431" s="36" t="str">
        <f>IF(AmazonProductData[[#This Row],[Discount_percentage]]&gt;=0.5,"50% or More","Less Than 50%")</f>
        <v>Less Than 50%</v>
      </c>
      <c r="P1431" s="27">
        <v>0.1</v>
      </c>
      <c r="Q1431" s="32" t="str">
        <f>IF(AmazonProductData[[#This Row],[Rating]]&lt;3,"Good",IF(AmazonProductData[[#This Row],[Rating]]&lt;=3.9,"Very Good","Excellent"))</f>
        <v>Excellent</v>
      </c>
      <c r="R1431" s="32">
        <f>AmazonProductData[[#This Row],[Rating]]*AmazonProductData[[#This Row],[Rating_count]]</f>
        <v>46321.8</v>
      </c>
      <c r="S1431" s="17">
        <v>4.2</v>
      </c>
      <c r="T1431" s="17">
        <f>AmazonProductData[[#This Row],[Actual_price]]*AmazonProductData[[#This Row],[Rating_count]]</f>
        <v>430119971</v>
      </c>
      <c r="U1431" s="17" t="str">
        <f>IF(AmazonProductData[[#This Row],[Rating_count]]&lt;1000,"Less than 1k Reviews","More than 1k Reviews")</f>
        <v>More than 1k Reviews</v>
      </c>
      <c r="V1431" s="20">
        <v>11029</v>
      </c>
      <c r="W1431" s="1" t="s">
        <v>3277</v>
      </c>
      <c r="X1431" s="1" t="s">
        <v>4493</v>
      </c>
      <c r="Y1431" s="1" t="s">
        <v>5687</v>
      </c>
      <c r="Z1431" s="1" t="s">
        <v>6881</v>
      </c>
      <c r="AA1431" s="1" t="s">
        <v>8075</v>
      </c>
      <c r="AB1431" s="1" t="s">
        <v>9281</v>
      </c>
      <c r="AC1431" s="2" t="s">
        <v>10582</v>
      </c>
      <c r="AD1431" s="4" t="s">
        <v>12002</v>
      </c>
    </row>
    <row r="1432" spans="1:30" hidden="1" x14ac:dyDescent="0.35">
      <c r="A1432" s="3" t="s">
        <v>521</v>
      </c>
      <c r="B1432" s="3" t="str">
        <f>PROPER(AmazonProductData[[#This Row],[P_edit_3]])</f>
        <v>Iqoo 9 Se 5G</v>
      </c>
      <c r="C1432" s="3" t="str">
        <f>SUBSTITUTE(AmazonProductData[[#This Row],[P_edit_2]],"/","")</f>
        <v>iQOO 9 SE 5G</v>
      </c>
      <c r="D1432" s="3" t="str">
        <f>SUBSTITUTE(AmazonProductData[[#This Row],[P_edit_1]],"!!","")</f>
        <v>iQOO 9 SE 5G</v>
      </c>
      <c r="E1432" s="3" t="str">
        <f>LEFT(AmazonProductData[[#This Row],[product_name-original]],FIND("~",SUBSTITUTE(AmazonProductData[[#This Row],[product_name-original]]," ","~",4))-1)</f>
        <v>iQOO 9 SE 5G</v>
      </c>
      <c r="F1432" s="1" t="s">
        <v>1860</v>
      </c>
      <c r="G1432" s="1" t="str">
        <f>LEFT(AmazonProductData[[#This Row],[category-orginal]],FIND("|",AmazonProductData[[#This Row],[category-orginal]]))</f>
        <v>Electronics|</v>
      </c>
      <c r="H1432" s="1" t="str">
        <f>SUBSTITUTE(AmazonProductData[[#This Row],[category-old3]], "OfficeProducts", "Office Products")</f>
        <v>Electronics</v>
      </c>
      <c r="I1432" s="1" t="str">
        <f>SUBSTITUTE(AmazonProductData[[#This Row],[Category2]], "&amp;", " &amp; ")</f>
        <v>Electronics</v>
      </c>
      <c r="J1432" s="1" t="str">
        <f>SUBSTITUTE(AmazonProductData[[#This Row],[category-old2]],"|","")</f>
        <v>Electronics</v>
      </c>
      <c r="K1432" s="1" t="s">
        <v>2709</v>
      </c>
      <c r="L1432" s="13">
        <v>29990</v>
      </c>
      <c r="M1432" s="13" t="str">
        <f>IF(AmazonProductData[[#This Row],[Actual_price]]&lt;200,"₹200",IF(AmazonProductData[[#This Row],[Actual_price]]&lt;=500,"₹200–₹500"," &gt;₹500)"))</f>
        <v xml:space="preserve"> &gt;₹500)</v>
      </c>
      <c r="N1432" s="36">
        <v>39990</v>
      </c>
      <c r="O1432" s="36" t="str">
        <f>IF(AmazonProductData[[#This Row],[Discount_percentage]]&gt;=0.5,"50% or More","Less Than 50%")</f>
        <v>Less Than 50%</v>
      </c>
      <c r="P1432" s="27">
        <v>0.25</v>
      </c>
      <c r="Q1432" s="32" t="str">
        <f>IF(AmazonProductData[[#This Row],[Rating]]&lt;3,"Good",IF(AmazonProductData[[#This Row],[Rating]]&lt;=3.9,"Very Good","Excellent"))</f>
        <v>Excellent</v>
      </c>
      <c r="R1432" s="32">
        <f>AmazonProductData[[#This Row],[Rating]]*AmazonProductData[[#This Row],[Rating_count]]</f>
        <v>36115.699999999997</v>
      </c>
      <c r="S1432" s="17">
        <v>4.3</v>
      </c>
      <c r="T1432" s="17">
        <f>AmazonProductData[[#This Row],[Actual_price]]*AmazonProductData[[#This Row],[Rating_count]]</f>
        <v>335876010</v>
      </c>
      <c r="U1432" s="17" t="str">
        <f>IF(AmazonProductData[[#This Row],[Rating_count]]&lt;1000,"Less than 1k Reviews","More than 1k Reviews")</f>
        <v>More than 1k Reviews</v>
      </c>
      <c r="V1432" s="20">
        <v>8399</v>
      </c>
      <c r="W1432" s="1" t="s">
        <v>3371</v>
      </c>
      <c r="X1432" s="1" t="s">
        <v>4566</v>
      </c>
      <c r="Y1432" s="1" t="s">
        <v>5760</v>
      </c>
      <c r="Z1432" s="1" t="s">
        <v>6954</v>
      </c>
      <c r="AA1432" s="1" t="s">
        <v>8148</v>
      </c>
      <c r="AB1432" s="1" t="s">
        <v>9355</v>
      </c>
      <c r="AC1432" s="2" t="s">
        <v>10703</v>
      </c>
      <c r="AD1432" s="4" t="s">
        <v>12136</v>
      </c>
    </row>
    <row r="1433" spans="1:30" hidden="1" x14ac:dyDescent="0.35">
      <c r="A1433" s="3" t="s">
        <v>85</v>
      </c>
      <c r="B1433" s="3" t="str">
        <f>PROPER(AmazonProductData[[#This Row],[P_edit_3]])</f>
        <v>Oneplus 108 Cm (43</v>
      </c>
      <c r="C1433" s="3" t="str">
        <f>SUBSTITUTE(AmazonProductData[[#This Row],[P_edit_2]],"/","")</f>
        <v>OnePlus 108 cm (43</v>
      </c>
      <c r="D1433" s="3" t="str">
        <f>SUBSTITUTE(AmazonProductData[[#This Row],[P_edit_1]],"!!","")</f>
        <v>OnePlus 108 cm (43</v>
      </c>
      <c r="E1433" s="3" t="str">
        <f>LEFT(AmazonProductData[[#This Row],[product_name-original]],FIND("~",SUBSTITUTE(AmazonProductData[[#This Row],[product_name-original]]," ","~",4))-1)</f>
        <v>OnePlus 108 cm (43</v>
      </c>
      <c r="F1433" s="1" t="s">
        <v>1436</v>
      </c>
      <c r="G1433" s="1" t="str">
        <f>LEFT(AmazonProductData[[#This Row],[category-orginal]],FIND("|",AmazonProductData[[#This Row],[category-orginal]]))</f>
        <v>Electronics|</v>
      </c>
      <c r="H1433" s="1" t="str">
        <f>SUBSTITUTE(AmazonProductData[[#This Row],[category-old3]], "OfficeProducts", "Office Products")</f>
        <v>Electronics</v>
      </c>
      <c r="I1433" s="1" t="str">
        <f>SUBSTITUTE(AmazonProductData[[#This Row],[Category2]], "&amp;", " &amp; ")</f>
        <v>Electronics</v>
      </c>
      <c r="J1433" s="1" t="str">
        <f>SUBSTITUTE(AmazonProductData[[#This Row],[category-old2]],"|","")</f>
        <v>Electronics</v>
      </c>
      <c r="K1433" s="1" t="s">
        <v>2691</v>
      </c>
      <c r="L1433" s="13">
        <v>29999</v>
      </c>
      <c r="M1433" s="13" t="str">
        <f>IF(AmazonProductData[[#This Row],[Actual_price]]&lt;200,"₹200",IF(AmazonProductData[[#This Row],[Actual_price]]&lt;=500,"₹200–₹500"," &gt;₹500)"))</f>
        <v xml:space="preserve"> &gt;₹500)</v>
      </c>
      <c r="N1433" s="36">
        <v>39999</v>
      </c>
      <c r="O1433" s="36" t="str">
        <f>IF(AmazonProductData[[#This Row],[Discount_percentage]]&gt;=0.5,"50% or More","Less Than 50%")</f>
        <v>Less Than 50%</v>
      </c>
      <c r="P1433" s="27">
        <v>0.25</v>
      </c>
      <c r="Q1433" s="32" t="str">
        <f>IF(AmazonProductData[[#This Row],[Rating]]&lt;3,"Good",IF(AmazonProductData[[#This Row],[Rating]]&lt;=3.9,"Very Good","Excellent"))</f>
        <v>Excellent</v>
      </c>
      <c r="R1433" s="32">
        <f>AmazonProductData[[#This Row],[Rating]]*AmazonProductData[[#This Row],[Rating_count]]</f>
        <v>30651.600000000002</v>
      </c>
      <c r="S1433" s="17">
        <v>4.2</v>
      </c>
      <c r="T1433" s="17">
        <f>AmazonProductData[[#This Row],[Actual_price]]*AmazonProductData[[#This Row],[Rating_count]]</f>
        <v>291912702</v>
      </c>
      <c r="U1433" s="17" t="str">
        <f>IF(AmazonProductData[[#This Row],[Rating_count]]&lt;1000,"Less than 1k Reviews","More than 1k Reviews")</f>
        <v>More than 1k Reviews</v>
      </c>
      <c r="V1433" s="20">
        <v>7298</v>
      </c>
      <c r="W1433" s="1" t="s">
        <v>2983</v>
      </c>
      <c r="X1433" s="1" t="s">
        <v>4226</v>
      </c>
      <c r="Y1433" s="1" t="s">
        <v>5420</v>
      </c>
      <c r="Z1433" s="1" t="s">
        <v>6614</v>
      </c>
      <c r="AA1433" s="1" t="s">
        <v>7808</v>
      </c>
      <c r="AB1433" s="1" t="s">
        <v>9003</v>
      </c>
      <c r="AC1433" s="2" t="s">
        <v>10265</v>
      </c>
      <c r="AD1433" s="4" t="s">
        <v>11677</v>
      </c>
    </row>
    <row r="1434" spans="1:30" hidden="1" x14ac:dyDescent="0.35">
      <c r="A1434" s="3" t="s">
        <v>86</v>
      </c>
      <c r="B1434" s="3" t="str">
        <f>PROPER(AmazonProductData[[#This Row],[P_edit_3]])</f>
        <v xml:space="preserve">Acer 127 Cm (50 Inches) I Series </v>
      </c>
      <c r="C1434" s="3" t="str">
        <f>SUBSTITUTE(AmazonProductData[[#This Row],[P_edit_2]],"/","")</f>
        <v xml:space="preserve">Acer 127 cm (50 inches) I Series </v>
      </c>
      <c r="D1434" s="3" t="str">
        <f>SUBSTITUTE(AmazonProductData[[#This Row],[P_edit_1]],"!!","")</f>
        <v xml:space="preserve">Acer 127 cm (50 inches) I Series </v>
      </c>
      <c r="E1434" s="3" t="s">
        <v>13073</v>
      </c>
      <c r="F1434" s="1" t="s">
        <v>1437</v>
      </c>
      <c r="G1434" s="1" t="str">
        <f>LEFT(AmazonProductData[[#This Row],[category-orginal]],FIND("|",AmazonProductData[[#This Row],[category-orginal]]))</f>
        <v>Electronics|</v>
      </c>
      <c r="H1434" s="1" t="str">
        <f>SUBSTITUTE(AmazonProductData[[#This Row],[category-old3]], "OfficeProducts", "Office Products")</f>
        <v>Electronics</v>
      </c>
      <c r="I1434" s="1" t="str">
        <f>SUBSTITUTE(AmazonProductData[[#This Row],[Category2]], "&amp;", " &amp; ")</f>
        <v>Electronics</v>
      </c>
      <c r="J1434" s="1" t="str">
        <f>SUBSTITUTE(AmazonProductData[[#This Row],[category-old2]],"|","")</f>
        <v>Electronics</v>
      </c>
      <c r="K1434" s="1" t="s">
        <v>2691</v>
      </c>
      <c r="L1434" s="13">
        <v>27999</v>
      </c>
      <c r="M1434" s="13" t="str">
        <f>IF(AmazonProductData[[#This Row],[Actual_price]]&lt;200,"₹200",IF(AmazonProductData[[#This Row],[Actual_price]]&lt;=500,"₹200–₹500"," &gt;₹500)"))</f>
        <v xml:space="preserve"> &gt;₹500)</v>
      </c>
      <c r="N1434" s="36">
        <v>40990</v>
      </c>
      <c r="O1434" s="36" t="str">
        <f>IF(AmazonProductData[[#This Row],[Discount_percentage]]&gt;=0.5,"50% or More","Less Than 50%")</f>
        <v>Less Than 50%</v>
      </c>
      <c r="P1434" s="27">
        <v>0.32</v>
      </c>
      <c r="Q1434" s="32" t="str">
        <f>IF(AmazonProductData[[#This Row],[Rating]]&lt;3,"Good",IF(AmazonProductData[[#This Row],[Rating]]&lt;=3.9,"Very Good","Excellent"))</f>
        <v>Excellent</v>
      </c>
      <c r="R1434" s="32">
        <f>AmazonProductData[[#This Row],[Rating]]*AmazonProductData[[#This Row],[Rating_count]]</f>
        <v>20222.899999999998</v>
      </c>
      <c r="S1434" s="17">
        <v>4.3</v>
      </c>
      <c r="T1434" s="17">
        <f>AmazonProductData[[#This Row],[Actual_price]]*AmazonProductData[[#This Row],[Rating_count]]</f>
        <v>192775970</v>
      </c>
      <c r="U1434" s="17" t="str">
        <f>IF(AmazonProductData[[#This Row],[Rating_count]]&lt;1000,"Less than 1k Reviews","More than 1k Reviews")</f>
        <v>More than 1k Reviews</v>
      </c>
      <c r="V1434" s="20">
        <v>4703</v>
      </c>
      <c r="W1434" s="1" t="s">
        <v>2984</v>
      </c>
      <c r="X1434" s="1" t="s">
        <v>4213</v>
      </c>
      <c r="Y1434" s="1" t="s">
        <v>5407</v>
      </c>
      <c r="Z1434" s="1" t="s">
        <v>6601</v>
      </c>
      <c r="AA1434" s="1" t="s">
        <v>7795</v>
      </c>
      <c r="AB1434" s="1" t="s">
        <v>8989</v>
      </c>
      <c r="AC1434" s="2" t="s">
        <v>10266</v>
      </c>
      <c r="AD1434" s="4" t="s">
        <v>11678</v>
      </c>
    </row>
    <row r="1435" spans="1:30" hidden="1" x14ac:dyDescent="0.35">
      <c r="A1435" s="3" t="s">
        <v>94</v>
      </c>
      <c r="B1435" s="3" t="str">
        <f>PROPER(AmazonProductData[[#This Row],[P_edit_3]])</f>
        <v>Tcl 100 Cm (40</v>
      </c>
      <c r="C1435" s="3" t="str">
        <f>SUBSTITUTE(AmazonProductData[[#This Row],[P_edit_2]],"/","")</f>
        <v>TCL 100 cm (40</v>
      </c>
      <c r="D1435" s="3" t="str">
        <f>SUBSTITUTE(AmazonProductData[[#This Row],[P_edit_1]],"!!","")</f>
        <v>TCL 100 cm (40</v>
      </c>
      <c r="E1435" s="3" t="str">
        <f>LEFT(AmazonProductData[[#This Row],[product_name-original]],FIND("~",SUBSTITUTE(AmazonProductData[[#This Row],[product_name-original]]," ","~",4))-1)</f>
        <v>TCL 100 cm (40</v>
      </c>
      <c r="F1435" s="1" t="s">
        <v>1445</v>
      </c>
      <c r="G1435" s="1" t="str">
        <f>LEFT(AmazonProductData[[#This Row],[category-orginal]],FIND("|",AmazonProductData[[#This Row],[category-orginal]]))</f>
        <v>Electronics|</v>
      </c>
      <c r="H1435" s="1" t="str">
        <f>SUBSTITUTE(AmazonProductData[[#This Row],[category-old3]], "OfficeProducts", "Office Products")</f>
        <v>Electronics</v>
      </c>
      <c r="I1435" s="1" t="str">
        <f>SUBSTITUTE(AmazonProductData[[#This Row],[Category2]], "&amp;", " &amp; ")</f>
        <v>Electronics</v>
      </c>
      <c r="J1435" s="1" t="str">
        <f>SUBSTITUTE(AmazonProductData[[#This Row],[category-old2]],"|","")</f>
        <v>Electronics</v>
      </c>
      <c r="K1435" s="1" t="s">
        <v>2691</v>
      </c>
      <c r="L1435" s="13">
        <v>18990</v>
      </c>
      <c r="M1435" s="13" t="str">
        <f>IF(AmazonProductData[[#This Row],[Actual_price]]&lt;200,"₹200",IF(AmazonProductData[[#This Row],[Actual_price]]&lt;=500,"₹200–₹500"," &gt;₹500)"))</f>
        <v xml:space="preserve"> &gt;₹500)</v>
      </c>
      <c r="N1435" s="36">
        <v>40990</v>
      </c>
      <c r="O1435" s="36" t="str">
        <f>IF(AmazonProductData[[#This Row],[Discount_percentage]]&gt;=0.5,"50% or More","Less Than 50%")</f>
        <v>50% or More</v>
      </c>
      <c r="P1435" s="27">
        <v>0.54</v>
      </c>
      <c r="Q1435" s="32" t="str">
        <f>IF(AmazonProductData[[#This Row],[Rating]]&lt;3,"Good",IF(AmazonProductData[[#This Row],[Rating]]&lt;=3.9,"Very Good","Excellent"))</f>
        <v>Excellent</v>
      </c>
      <c r="R1435" s="32">
        <f>AmazonProductData[[#This Row],[Rating]]*AmazonProductData[[#This Row],[Rating_count]]</f>
        <v>27967.800000000003</v>
      </c>
      <c r="S1435" s="17">
        <v>4.2</v>
      </c>
      <c r="T1435" s="17">
        <f>AmazonProductData[[#This Row],[Actual_price]]*AmazonProductData[[#This Row],[Rating_count]]</f>
        <v>272952410</v>
      </c>
      <c r="U1435" s="17" t="str">
        <f>IF(AmazonProductData[[#This Row],[Rating_count]]&lt;1000,"Less than 1k Reviews","More than 1k Reviews")</f>
        <v>More than 1k Reviews</v>
      </c>
      <c r="V1435" s="20">
        <v>6659</v>
      </c>
      <c r="W1435" s="1" t="s">
        <v>2990</v>
      </c>
      <c r="X1435" s="1" t="s">
        <v>4266</v>
      </c>
      <c r="Y1435" s="1" t="s">
        <v>5460</v>
      </c>
      <c r="Z1435" s="1" t="s">
        <v>6654</v>
      </c>
      <c r="AA1435" s="1" t="s">
        <v>7848</v>
      </c>
      <c r="AB1435" s="1" t="s">
        <v>9046</v>
      </c>
      <c r="AC1435" s="2" t="s">
        <v>10274</v>
      </c>
      <c r="AD1435" s="4" t="s">
        <v>11686</v>
      </c>
    </row>
    <row r="1436" spans="1:30" hidden="1" x14ac:dyDescent="0.35">
      <c r="A1436" s="3" t="s">
        <v>306</v>
      </c>
      <c r="B1436" s="3" t="str">
        <f>PROPER(AmazonProductData[[#This Row],[P_edit_3]])</f>
        <v>Kodak 126 Cm (50 Inches)</v>
      </c>
      <c r="C1436" s="3" t="str">
        <f>SUBSTITUTE(AmazonProductData[[#This Row],[P_edit_2]],"/","")</f>
        <v>Kodak 126 cm (50 inches)</v>
      </c>
      <c r="D1436" s="3" t="str">
        <f>SUBSTITUTE(AmazonProductData[[#This Row],[P_edit_1]],"!!","")</f>
        <v>Kodak 126 cm (50 inches)</v>
      </c>
      <c r="E1436" s="3" t="s">
        <v>13086</v>
      </c>
      <c r="F1436" s="1" t="s">
        <v>1655</v>
      </c>
      <c r="G1436" s="1" t="str">
        <f>LEFT(AmazonProductData[[#This Row],[category-orginal]],FIND("|",AmazonProductData[[#This Row],[category-orginal]]))</f>
        <v>Electronics|</v>
      </c>
      <c r="H1436" s="1" t="str">
        <f>SUBSTITUTE(AmazonProductData[[#This Row],[category-old3]], "OfficeProducts", "Office Products")</f>
        <v>Electronics</v>
      </c>
      <c r="I1436" s="1" t="str">
        <f>SUBSTITUTE(AmazonProductData[[#This Row],[Category2]], "&amp;", " &amp; ")</f>
        <v>Electronics</v>
      </c>
      <c r="J1436" s="1" t="str">
        <f>SUBSTITUTE(AmazonProductData[[#This Row],[category-old2]],"|","")</f>
        <v>Electronics</v>
      </c>
      <c r="K1436" s="1" t="s">
        <v>2691</v>
      </c>
      <c r="L1436" s="13">
        <v>26999</v>
      </c>
      <c r="M1436" s="13" t="str">
        <f>IF(AmazonProductData[[#This Row],[Actual_price]]&lt;200,"₹200",IF(AmazonProductData[[#This Row],[Actual_price]]&lt;=500,"₹200–₹500"," &gt;₹500)"))</f>
        <v xml:space="preserve"> &gt;₹500)</v>
      </c>
      <c r="N1436" s="36">
        <v>42999</v>
      </c>
      <c r="O1436" s="36" t="str">
        <f>IF(AmazonProductData[[#This Row],[Discount_percentage]]&gt;=0.5,"50% or More","Less Than 50%")</f>
        <v>Less Than 50%</v>
      </c>
      <c r="P1436" s="27">
        <v>0.37</v>
      </c>
      <c r="Q1436" s="32" t="str">
        <f>IF(AmazonProductData[[#This Row],[Rating]]&lt;3,"Good",IF(AmazonProductData[[#This Row],[Rating]]&lt;=3.9,"Very Good","Excellent"))</f>
        <v>Excellent</v>
      </c>
      <c r="R1436" s="32">
        <f>AmazonProductData[[#This Row],[Rating]]*AmazonProductData[[#This Row],[Rating_count]]</f>
        <v>6342</v>
      </c>
      <c r="S1436" s="17">
        <v>4.2</v>
      </c>
      <c r="T1436" s="17">
        <f>AmazonProductData[[#This Row],[Actual_price]]*AmazonProductData[[#This Row],[Rating_count]]</f>
        <v>64928490</v>
      </c>
      <c r="U1436" s="17" t="str">
        <f>IF(AmazonProductData[[#This Row],[Rating_count]]&lt;1000,"Less than 1k Reviews","More than 1k Reviews")</f>
        <v>More than 1k Reviews</v>
      </c>
      <c r="V1436" s="20">
        <v>1510</v>
      </c>
      <c r="W1436" s="1" t="s">
        <v>3187</v>
      </c>
      <c r="X1436" s="1" t="s">
        <v>4422</v>
      </c>
      <c r="Y1436" s="1" t="s">
        <v>5616</v>
      </c>
      <c r="Z1436" s="1" t="s">
        <v>6810</v>
      </c>
      <c r="AA1436" s="1" t="s">
        <v>8004</v>
      </c>
      <c r="AB1436" s="1" t="s">
        <v>9208</v>
      </c>
      <c r="AC1436" s="2" t="s">
        <v>10480</v>
      </c>
      <c r="AD1436" s="4" t="s">
        <v>11898</v>
      </c>
    </row>
    <row r="1437" spans="1:30" hidden="1" x14ac:dyDescent="0.35">
      <c r="A1437" s="3" t="s">
        <v>72</v>
      </c>
      <c r="B1437" s="3" t="str">
        <f>PROPER(AmazonProductData[[#This Row],[P_edit_3]])</f>
        <v>Redmi 108 Cm (43</v>
      </c>
      <c r="C1437" s="3" t="str">
        <f>SUBSTITUTE(AmazonProductData[[#This Row],[P_edit_2]],"/","")</f>
        <v>Redmi 108 cm (43</v>
      </c>
      <c r="D1437" s="3" t="str">
        <f>SUBSTITUTE(AmazonProductData[[#This Row],[P_edit_1]],"!!","")</f>
        <v>Redmi 108 cm (43</v>
      </c>
      <c r="E1437" s="3" t="str">
        <f>LEFT(AmazonProductData[[#This Row],[product_name-original]],FIND("~",SUBSTITUTE(AmazonProductData[[#This Row],[product_name-original]]," ","~",4))-1)</f>
        <v>Redmi 108 cm (43</v>
      </c>
      <c r="F1437" s="1" t="s">
        <v>1423</v>
      </c>
      <c r="G1437" s="1" t="str">
        <f>LEFT(AmazonProductData[[#This Row],[category-orginal]],FIND("|",AmazonProductData[[#This Row],[category-orginal]]))</f>
        <v>Electronics|</v>
      </c>
      <c r="H1437" s="1" t="str">
        <f>SUBSTITUTE(AmazonProductData[[#This Row],[category-old3]], "OfficeProducts", "Office Products")</f>
        <v>Electronics</v>
      </c>
      <c r="I1437" s="1" t="str">
        <f>SUBSTITUTE(AmazonProductData[[#This Row],[Category2]], "&amp;", " &amp; ")</f>
        <v>Electronics</v>
      </c>
      <c r="J1437" s="1" t="str">
        <f>SUBSTITUTE(AmazonProductData[[#This Row],[category-old2]],"|","")</f>
        <v>Electronics</v>
      </c>
      <c r="K1437" s="1" t="s">
        <v>2691</v>
      </c>
      <c r="L1437" s="13">
        <v>26999</v>
      </c>
      <c r="M1437" s="13" t="str">
        <f>IF(AmazonProductData[[#This Row],[Actual_price]]&lt;200,"₹200",IF(AmazonProductData[[#This Row],[Actual_price]]&lt;=500,"₹200–₹500"," &gt;₹500)"))</f>
        <v xml:space="preserve"> &gt;₹500)</v>
      </c>
      <c r="N1437" s="36">
        <v>42999</v>
      </c>
      <c r="O1437" s="36" t="str">
        <f>IF(AmazonProductData[[#This Row],[Discount_percentage]]&gt;=0.5,"50% or More","Less Than 50%")</f>
        <v>Less Than 50%</v>
      </c>
      <c r="P1437" s="27">
        <v>0.37</v>
      </c>
      <c r="Q1437" s="32" t="str">
        <f>IF(AmazonProductData[[#This Row],[Rating]]&lt;3,"Good",IF(AmazonProductData[[#This Row],[Rating]]&lt;=3.9,"Very Good","Excellent"))</f>
        <v>Excellent</v>
      </c>
      <c r="R1437" s="32">
        <f>AmazonProductData[[#This Row],[Rating]]*AmazonProductData[[#This Row],[Rating_count]]</f>
        <v>189999.6</v>
      </c>
      <c r="S1437" s="17">
        <v>4.2</v>
      </c>
      <c r="T1437" s="17">
        <f>AmazonProductData[[#This Row],[Actual_price]]*AmazonProductData[[#This Row],[Rating_count]]</f>
        <v>1945188762</v>
      </c>
      <c r="U1437" s="17" t="str">
        <f>IF(AmazonProductData[[#This Row],[Rating_count]]&lt;1000,"Less than 1k Reviews","More than 1k Reviews")</f>
        <v>More than 1k Reviews</v>
      </c>
      <c r="V1437" s="20">
        <v>45238</v>
      </c>
      <c r="W1437" s="1" t="s">
        <v>2970</v>
      </c>
      <c r="X1437" s="1" t="s">
        <v>4246</v>
      </c>
      <c r="Y1437" s="1" t="s">
        <v>5440</v>
      </c>
      <c r="Z1437" s="1" t="s">
        <v>6634</v>
      </c>
      <c r="AA1437" s="1" t="s">
        <v>7828</v>
      </c>
      <c r="AB1437" s="1" t="s">
        <v>9023</v>
      </c>
      <c r="AC1437" s="2" t="s">
        <v>10252</v>
      </c>
      <c r="AD1437" s="4" t="s">
        <v>11664</v>
      </c>
    </row>
    <row r="1438" spans="1:30" hidden="1" x14ac:dyDescent="0.35">
      <c r="A1438" s="3" t="s">
        <v>123</v>
      </c>
      <c r="B1438" s="3" t="str">
        <f>PROPER(AmazonProductData[[#This Row],[P_edit_3]])</f>
        <v>Hisense 108 Cm (43</v>
      </c>
      <c r="C1438" s="3" t="str">
        <f>SUBSTITUTE(AmazonProductData[[#This Row],[P_edit_2]],"/","")</f>
        <v>Hisense 108 cm (43</v>
      </c>
      <c r="D1438" s="3" t="str">
        <f>SUBSTITUTE(AmazonProductData[[#This Row],[P_edit_1]],"!!","")</f>
        <v>Hisense 108 cm (43</v>
      </c>
      <c r="E1438" s="3" t="str">
        <f>LEFT(AmazonProductData[[#This Row],[product_name-original]],FIND("~",SUBSTITUTE(AmazonProductData[[#This Row],[product_name-original]]," ","~",4))-1)</f>
        <v>Hisense 108 cm (43</v>
      </c>
      <c r="F1438" s="1" t="s">
        <v>1474</v>
      </c>
      <c r="G1438" s="1" t="str">
        <f>LEFT(AmazonProductData[[#This Row],[category-orginal]],FIND("|",AmazonProductData[[#This Row],[category-orginal]]))</f>
        <v>Electronics|</v>
      </c>
      <c r="H1438" s="1" t="str">
        <f>SUBSTITUTE(AmazonProductData[[#This Row],[category-old3]], "OfficeProducts", "Office Products")</f>
        <v>Electronics</v>
      </c>
      <c r="I1438" s="1" t="str">
        <f>SUBSTITUTE(AmazonProductData[[#This Row],[Category2]], "&amp;", " &amp; ")</f>
        <v>Electronics</v>
      </c>
      <c r="J1438" s="1" t="str">
        <f>SUBSTITUTE(AmazonProductData[[#This Row],[category-old2]],"|","")</f>
        <v>Electronics</v>
      </c>
      <c r="K1438" s="1" t="s">
        <v>2691</v>
      </c>
      <c r="L1438" s="13">
        <v>20990</v>
      </c>
      <c r="M1438" s="13" t="str">
        <f>IF(AmazonProductData[[#This Row],[Actual_price]]&lt;200,"₹200",IF(AmazonProductData[[#This Row],[Actual_price]]&lt;=500,"₹200–₹500"," &gt;₹500)"))</f>
        <v xml:space="preserve"> &gt;₹500)</v>
      </c>
      <c r="N1438" s="36">
        <v>44990</v>
      </c>
      <c r="O1438" s="36" t="str">
        <f>IF(AmazonProductData[[#This Row],[Discount_percentage]]&gt;=0.5,"50% or More","Less Than 50%")</f>
        <v>50% or More</v>
      </c>
      <c r="P1438" s="27">
        <v>0.53</v>
      </c>
      <c r="Q1438" s="32" t="str">
        <f>IF(AmazonProductData[[#This Row],[Rating]]&lt;3,"Good",IF(AmazonProductData[[#This Row],[Rating]]&lt;=3.9,"Very Good","Excellent"))</f>
        <v>Excellent</v>
      </c>
      <c r="R1438" s="32">
        <f>AmazonProductData[[#This Row],[Rating]]*AmazonProductData[[#This Row],[Rating_count]]</f>
        <v>5161.8999999999996</v>
      </c>
      <c r="S1438" s="17">
        <v>4.0999999999999996</v>
      </c>
      <c r="T1438" s="17">
        <f>AmazonProductData[[#This Row],[Actual_price]]*AmazonProductData[[#This Row],[Rating_count]]</f>
        <v>56642410</v>
      </c>
      <c r="U1438" s="17" t="str">
        <f>IF(AmazonProductData[[#This Row],[Rating_count]]&lt;1000,"Less than 1k Reviews","More than 1k Reviews")</f>
        <v>More than 1k Reviews</v>
      </c>
      <c r="V1438" s="20">
        <v>1259</v>
      </c>
      <c r="W1438" s="1" t="s">
        <v>3018</v>
      </c>
      <c r="X1438" s="1" t="s">
        <v>4289</v>
      </c>
      <c r="Y1438" s="1" t="s">
        <v>5483</v>
      </c>
      <c r="Z1438" s="1" t="s">
        <v>6677</v>
      </c>
      <c r="AA1438" s="1" t="s">
        <v>7871</v>
      </c>
      <c r="AB1438" s="1" t="s">
        <v>9071</v>
      </c>
      <c r="AC1438" s="2" t="s">
        <v>10301</v>
      </c>
      <c r="AD1438" s="4" t="s">
        <v>11715</v>
      </c>
    </row>
    <row r="1439" spans="1:30" hidden="1" x14ac:dyDescent="0.35">
      <c r="A1439" s="3" t="s">
        <v>124</v>
      </c>
      <c r="B1439" s="3" t="str">
        <f>PROPER(AmazonProductData[[#This Row],[P_edit_3]])</f>
        <v>Redmi 126 Cm (50</v>
      </c>
      <c r="C1439" s="3" t="str">
        <f>SUBSTITUTE(AmazonProductData[[#This Row],[P_edit_2]],"/","")</f>
        <v>Redmi 126 cm (50</v>
      </c>
      <c r="D1439" s="3" t="str">
        <f>SUBSTITUTE(AmazonProductData[[#This Row],[P_edit_1]],"!!","")</f>
        <v>Redmi 126 cm (50</v>
      </c>
      <c r="E1439" s="3" t="str">
        <f>LEFT(AmazonProductData[[#This Row],[product_name-original]],FIND("~",SUBSTITUTE(AmazonProductData[[#This Row],[product_name-original]]," ","~",4))-1)</f>
        <v>Redmi 126 cm (50</v>
      </c>
      <c r="F1439" s="1" t="s">
        <v>1475</v>
      </c>
      <c r="G1439" s="1" t="str">
        <f>LEFT(AmazonProductData[[#This Row],[category-orginal]],FIND("|",AmazonProductData[[#This Row],[category-orginal]]))</f>
        <v>Electronics|</v>
      </c>
      <c r="H1439" s="1" t="str">
        <f>SUBSTITUTE(AmazonProductData[[#This Row],[category-old3]], "OfficeProducts", "Office Products")</f>
        <v>Electronics</v>
      </c>
      <c r="I1439" s="1" t="str">
        <f>SUBSTITUTE(AmazonProductData[[#This Row],[Category2]], "&amp;", " &amp; ")</f>
        <v>Electronics</v>
      </c>
      <c r="J1439" s="1" t="str">
        <f>SUBSTITUTE(AmazonProductData[[#This Row],[category-old2]],"|","")</f>
        <v>Electronics</v>
      </c>
      <c r="K1439" s="1" t="s">
        <v>2691</v>
      </c>
      <c r="L1439" s="13">
        <v>32999</v>
      </c>
      <c r="M1439" s="13" t="str">
        <f>IF(AmazonProductData[[#This Row],[Actual_price]]&lt;200,"₹200",IF(AmazonProductData[[#This Row],[Actual_price]]&lt;=500,"₹200–₹500"," &gt;₹500)"))</f>
        <v xml:space="preserve"> &gt;₹500)</v>
      </c>
      <c r="N1439" s="36">
        <v>44999</v>
      </c>
      <c r="O1439" s="36" t="str">
        <f>IF(AmazonProductData[[#This Row],[Discount_percentage]]&gt;=0.5,"50% or More","Less Than 50%")</f>
        <v>Less Than 50%</v>
      </c>
      <c r="P1439" s="27">
        <v>0.27</v>
      </c>
      <c r="Q1439" s="32" t="str">
        <f>IF(AmazonProductData[[#This Row],[Rating]]&lt;3,"Good",IF(AmazonProductData[[#This Row],[Rating]]&lt;=3.9,"Very Good","Excellent"))</f>
        <v>Excellent</v>
      </c>
      <c r="R1439" s="32">
        <f>AmazonProductData[[#This Row],[Rating]]*AmazonProductData[[#This Row],[Rating_count]]</f>
        <v>189999.6</v>
      </c>
      <c r="S1439" s="17">
        <v>4.2</v>
      </c>
      <c r="T1439" s="17">
        <f>AmazonProductData[[#This Row],[Actual_price]]*AmazonProductData[[#This Row],[Rating_count]]</f>
        <v>2035664762</v>
      </c>
      <c r="U1439" s="17" t="str">
        <f>IF(AmazonProductData[[#This Row],[Rating_count]]&lt;1000,"Less than 1k Reviews","More than 1k Reviews")</f>
        <v>More than 1k Reviews</v>
      </c>
      <c r="V1439" s="20">
        <v>45238</v>
      </c>
      <c r="W1439" s="1" t="s">
        <v>3019</v>
      </c>
      <c r="X1439" s="1" t="s">
        <v>4246</v>
      </c>
      <c r="Y1439" s="1" t="s">
        <v>5440</v>
      </c>
      <c r="Z1439" s="1" t="s">
        <v>6634</v>
      </c>
      <c r="AA1439" s="1" t="s">
        <v>7828</v>
      </c>
      <c r="AB1439" s="1" t="s">
        <v>9023</v>
      </c>
      <c r="AC1439" s="2" t="s">
        <v>10302</v>
      </c>
      <c r="AD1439" s="4" t="s">
        <v>11716</v>
      </c>
    </row>
    <row r="1440" spans="1:30" hidden="1" x14ac:dyDescent="0.35">
      <c r="A1440" s="3" t="s">
        <v>38</v>
      </c>
      <c r="B1440" s="3" t="str">
        <f>PROPER(AmazonProductData[[#This Row],[P_edit_3]])</f>
        <v>Oneplus 126 Cm (50</v>
      </c>
      <c r="C1440" s="3" t="str">
        <f>SUBSTITUTE(AmazonProductData[[#This Row],[P_edit_2]],"/","")</f>
        <v>OnePlus 126 cm (50</v>
      </c>
      <c r="D1440" s="3" t="str">
        <f>SUBSTITUTE(AmazonProductData[[#This Row],[P_edit_1]],"!!","")</f>
        <v>OnePlus 126 cm (50</v>
      </c>
      <c r="E1440" s="3" t="str">
        <f>LEFT(AmazonProductData[[#This Row],[product_name-original]],FIND("~",SUBSTITUTE(AmazonProductData[[#This Row],[product_name-original]]," ","~",4))-1)</f>
        <v>OnePlus 126 cm (50</v>
      </c>
      <c r="F1440" s="1" t="s">
        <v>1389</v>
      </c>
      <c r="G1440" s="1" t="str">
        <f>LEFT(AmazonProductData[[#This Row],[category-orginal]],FIND("|",AmazonProductData[[#This Row],[category-orginal]]))</f>
        <v>Electronics|</v>
      </c>
      <c r="H1440" s="1" t="str">
        <f>SUBSTITUTE(AmazonProductData[[#This Row],[category-old3]], "OfficeProducts", "Office Products")</f>
        <v>Electronics</v>
      </c>
      <c r="I1440" s="1" t="str">
        <f>SUBSTITUTE(AmazonProductData[[#This Row],[Category2]], "&amp;", " &amp; ")</f>
        <v>Electronics</v>
      </c>
      <c r="J1440" s="1" t="str">
        <f>SUBSTITUTE(AmazonProductData[[#This Row],[category-old2]],"|","")</f>
        <v>Electronics</v>
      </c>
      <c r="K1440" s="1" t="s">
        <v>2691</v>
      </c>
      <c r="L1440" s="13">
        <v>32999</v>
      </c>
      <c r="M1440" s="13" t="str">
        <f>IF(AmazonProductData[[#This Row],[Actual_price]]&lt;200,"₹200",IF(AmazonProductData[[#This Row],[Actual_price]]&lt;=500,"₹200–₹500"," &gt;₹500)"))</f>
        <v xml:space="preserve"> &gt;₹500)</v>
      </c>
      <c r="N1440" s="36">
        <v>45999</v>
      </c>
      <c r="O1440" s="36" t="str">
        <f>IF(AmazonProductData[[#This Row],[Discount_percentage]]&gt;=0.5,"50% or More","Less Than 50%")</f>
        <v>Less Than 50%</v>
      </c>
      <c r="P1440" s="27">
        <v>0.28000000000000003</v>
      </c>
      <c r="Q1440" s="32" t="str">
        <f>IF(AmazonProductData[[#This Row],[Rating]]&lt;3,"Good",IF(AmazonProductData[[#This Row],[Rating]]&lt;=3.9,"Very Good","Excellent"))</f>
        <v>Excellent</v>
      </c>
      <c r="R1440" s="32">
        <f>AmazonProductData[[#This Row],[Rating]]*AmazonProductData[[#This Row],[Rating_count]]</f>
        <v>30651.600000000002</v>
      </c>
      <c r="S1440" s="17">
        <v>4.2</v>
      </c>
      <c r="T1440" s="17">
        <f>AmazonProductData[[#This Row],[Actual_price]]*AmazonProductData[[#This Row],[Rating_count]]</f>
        <v>335700702</v>
      </c>
      <c r="U1440" s="17" t="str">
        <f>IF(AmazonProductData[[#This Row],[Rating_count]]&lt;1000,"Less than 1k Reviews","More than 1k Reviews")</f>
        <v>More than 1k Reviews</v>
      </c>
      <c r="V1440" s="20">
        <v>7298</v>
      </c>
      <c r="W1440" s="1" t="s">
        <v>2936</v>
      </c>
      <c r="X1440" s="1" t="s">
        <v>4226</v>
      </c>
      <c r="Y1440" s="1" t="s">
        <v>5420</v>
      </c>
      <c r="Z1440" s="1" t="s">
        <v>6614</v>
      </c>
      <c r="AA1440" s="1" t="s">
        <v>7808</v>
      </c>
      <c r="AB1440" s="1" t="s">
        <v>9003</v>
      </c>
      <c r="AC1440" s="2" t="s">
        <v>10218</v>
      </c>
      <c r="AD1440" s="4" t="s">
        <v>11630</v>
      </c>
    </row>
    <row r="1441" spans="1:30" hidden="1" x14ac:dyDescent="0.35">
      <c r="A1441" s="3" t="s">
        <v>61</v>
      </c>
      <c r="B1441" s="3" t="str">
        <f>PROPER(AmazonProductData[[#This Row],[P_edit_3]])</f>
        <v>Samsung 108 Cm (43</v>
      </c>
      <c r="C1441" s="3" t="str">
        <f>SUBSTITUTE(AmazonProductData[[#This Row],[P_edit_2]],"/","")</f>
        <v>Samsung 108 cm (43</v>
      </c>
      <c r="D1441" s="3" t="str">
        <f>SUBSTITUTE(AmazonProductData[[#This Row],[P_edit_1]],"!!","")</f>
        <v>Samsung 108 cm (43</v>
      </c>
      <c r="E1441" s="3" t="str">
        <f>LEFT(AmazonProductData[[#This Row],[product_name-original]],FIND("~",SUBSTITUTE(AmazonProductData[[#This Row],[product_name-original]]," ","~",4))-1)</f>
        <v>Samsung 108 cm (43</v>
      </c>
      <c r="F1441" s="1" t="s">
        <v>1412</v>
      </c>
      <c r="G1441" s="1" t="str">
        <f>LEFT(AmazonProductData[[#This Row],[category-orginal]],FIND("|",AmazonProductData[[#This Row],[category-orginal]]))</f>
        <v>Electronics|</v>
      </c>
      <c r="H1441" s="1" t="str">
        <f>SUBSTITUTE(AmazonProductData[[#This Row],[category-old3]], "OfficeProducts", "Office Products")</f>
        <v>Electronics</v>
      </c>
      <c r="I1441" s="1" t="str">
        <f>SUBSTITUTE(AmazonProductData[[#This Row],[Category2]], "&amp;", " &amp; ")</f>
        <v>Electronics</v>
      </c>
      <c r="J1441" s="1" t="str">
        <f>SUBSTITUTE(AmazonProductData[[#This Row],[category-old2]],"|","")</f>
        <v>Electronics</v>
      </c>
      <c r="K1441" s="1" t="s">
        <v>2691</v>
      </c>
      <c r="L1441" s="13">
        <v>32990</v>
      </c>
      <c r="M1441" s="13" t="str">
        <f>IF(AmazonProductData[[#This Row],[Actual_price]]&lt;200,"₹200",IF(AmazonProductData[[#This Row],[Actual_price]]&lt;=500,"₹200–₹500"," &gt;₹500)"))</f>
        <v xml:space="preserve"> &gt;₹500)</v>
      </c>
      <c r="N1441" s="36">
        <v>47900</v>
      </c>
      <c r="O1441" s="36" t="str">
        <f>IF(AmazonProductData[[#This Row],[Discount_percentage]]&gt;=0.5,"50% or More","Less Than 50%")</f>
        <v>Less Than 50%</v>
      </c>
      <c r="P1441" s="27">
        <v>0.31</v>
      </c>
      <c r="Q1441" s="32" t="str">
        <f>IF(AmazonProductData[[#This Row],[Rating]]&lt;3,"Good",IF(AmazonProductData[[#This Row],[Rating]]&lt;=3.9,"Very Good","Excellent"))</f>
        <v>Excellent</v>
      </c>
      <c r="R1441" s="32">
        <f>AmazonProductData[[#This Row],[Rating]]*AmazonProductData[[#This Row],[Rating_count]]</f>
        <v>30568.699999999997</v>
      </c>
      <c r="S1441" s="17">
        <v>4.3</v>
      </c>
      <c r="T1441" s="17">
        <f>AmazonProductData[[#This Row],[Actual_price]]*AmazonProductData[[#This Row],[Rating_count]]</f>
        <v>340521100</v>
      </c>
      <c r="U1441" s="17" t="str">
        <f>IF(AmazonProductData[[#This Row],[Rating_count]]&lt;1000,"Less than 1k Reviews","More than 1k Reviews")</f>
        <v>More than 1k Reviews</v>
      </c>
      <c r="V1441" s="20">
        <v>7109</v>
      </c>
      <c r="W1441" s="1" t="s">
        <v>2959</v>
      </c>
      <c r="X1441" s="1" t="s">
        <v>4243</v>
      </c>
      <c r="Y1441" s="1" t="s">
        <v>5437</v>
      </c>
      <c r="Z1441" s="1" t="s">
        <v>6631</v>
      </c>
      <c r="AA1441" s="1" t="s">
        <v>7825</v>
      </c>
      <c r="AB1441" s="1" t="s">
        <v>9020</v>
      </c>
      <c r="AC1441" s="2" t="s">
        <v>10241</v>
      </c>
      <c r="AD1441" s="4" t="s">
        <v>11653</v>
      </c>
    </row>
    <row r="1442" spans="1:30" hidden="1" x14ac:dyDescent="0.35">
      <c r="A1442" s="3" t="s">
        <v>171</v>
      </c>
      <c r="B1442" s="3" t="str">
        <f>PROPER(AmazonProductData[[#This Row],[P_edit_3]])</f>
        <v xml:space="preserve">Acer 139 Cm (55 Inches) I Series </v>
      </c>
      <c r="C1442" s="3" t="str">
        <f>SUBSTITUTE(AmazonProductData[[#This Row],[P_edit_2]],"/","")</f>
        <v xml:space="preserve">Acer 139 cm (55 inches) I Series </v>
      </c>
      <c r="D1442" s="3" t="str">
        <f>SUBSTITUTE(AmazonProductData[[#This Row],[P_edit_1]],"!!","")</f>
        <v xml:space="preserve">Acer 139 cm (55 inches) I Series </v>
      </c>
      <c r="E1442" s="3" t="s">
        <v>13071</v>
      </c>
      <c r="F1442" s="1" t="s">
        <v>1522</v>
      </c>
      <c r="G1442" s="1" t="str">
        <f>LEFT(AmazonProductData[[#This Row],[category-orginal]],FIND("|",AmazonProductData[[#This Row],[category-orginal]]))</f>
        <v>Electronics|</v>
      </c>
      <c r="H1442" s="1" t="str">
        <f>SUBSTITUTE(AmazonProductData[[#This Row],[category-old3]], "OfficeProducts", "Office Products")</f>
        <v>Electronics</v>
      </c>
      <c r="I1442" s="1" t="str">
        <f>SUBSTITUTE(AmazonProductData[[#This Row],[Category2]], "&amp;", " &amp; ")</f>
        <v>Electronics</v>
      </c>
      <c r="J1442" s="1" t="str">
        <f>SUBSTITUTE(AmazonProductData[[#This Row],[category-old2]],"|","")</f>
        <v>Electronics</v>
      </c>
      <c r="K1442" s="1" t="s">
        <v>2691</v>
      </c>
      <c r="L1442" s="13">
        <v>32999</v>
      </c>
      <c r="M1442" s="13" t="str">
        <f>IF(AmazonProductData[[#This Row],[Actual_price]]&lt;200,"₹200",IF(AmazonProductData[[#This Row],[Actual_price]]&lt;=500,"₹200–₹500"," &gt;₹500)"))</f>
        <v xml:space="preserve"> &gt;₹500)</v>
      </c>
      <c r="N1442" s="36">
        <v>47990</v>
      </c>
      <c r="O1442" s="36" t="str">
        <f>IF(AmazonProductData[[#This Row],[Discount_percentage]]&gt;=0.5,"50% or More","Less Than 50%")</f>
        <v>Less Than 50%</v>
      </c>
      <c r="P1442" s="27">
        <v>0.31</v>
      </c>
      <c r="Q1442" s="32" t="str">
        <f>IF(AmazonProductData[[#This Row],[Rating]]&lt;3,"Good",IF(AmazonProductData[[#This Row],[Rating]]&lt;=3.9,"Very Good","Excellent"))</f>
        <v>Excellent</v>
      </c>
      <c r="R1442" s="32">
        <f>AmazonProductData[[#This Row],[Rating]]*AmazonProductData[[#This Row],[Rating_count]]</f>
        <v>20222.899999999998</v>
      </c>
      <c r="S1442" s="17">
        <v>4.3</v>
      </c>
      <c r="T1442" s="17">
        <f>AmazonProductData[[#This Row],[Actual_price]]*AmazonProductData[[#This Row],[Rating_count]]</f>
        <v>225696970</v>
      </c>
      <c r="U1442" s="17" t="str">
        <f>IF(AmazonProductData[[#This Row],[Rating_count]]&lt;1000,"Less than 1k Reviews","More than 1k Reviews")</f>
        <v>More than 1k Reviews</v>
      </c>
      <c r="V1442" s="20">
        <v>4703</v>
      </c>
      <c r="W1442" s="1" t="s">
        <v>2984</v>
      </c>
      <c r="X1442" s="1" t="s">
        <v>4213</v>
      </c>
      <c r="Y1442" s="1" t="s">
        <v>5407</v>
      </c>
      <c r="Z1442" s="1" t="s">
        <v>6601</v>
      </c>
      <c r="AA1442" s="1" t="s">
        <v>7795</v>
      </c>
      <c r="AB1442" s="1" t="s">
        <v>8989</v>
      </c>
      <c r="AC1442" s="2" t="s">
        <v>10349</v>
      </c>
      <c r="AD1442" s="4" t="s">
        <v>11763</v>
      </c>
    </row>
    <row r="1443" spans="1:30" hidden="1" x14ac:dyDescent="0.35">
      <c r="A1443" s="3" t="s">
        <v>135</v>
      </c>
      <c r="B1443" s="3" t="str">
        <f>PROPER(AmazonProductData[[#This Row],[P_edit_3]])</f>
        <v>Lg 108 Cm (43 Inches)</v>
      </c>
      <c r="C1443" s="3" t="str">
        <f>SUBSTITUTE(AmazonProductData[[#This Row],[P_edit_2]],"/","")</f>
        <v>LG 108 cm (43 inches)</v>
      </c>
      <c r="D1443" s="3" t="str">
        <f>SUBSTITUTE(AmazonProductData[[#This Row],[P_edit_1]],"!!","")</f>
        <v>LG 108 cm (43 inches)</v>
      </c>
      <c r="E1443" s="3" t="s">
        <v>13082</v>
      </c>
      <c r="F1443" s="1" t="s">
        <v>1486</v>
      </c>
      <c r="G1443" s="1" t="str">
        <f>LEFT(AmazonProductData[[#This Row],[category-orginal]],FIND("|",AmazonProductData[[#This Row],[category-orginal]]))</f>
        <v>Electronics|</v>
      </c>
      <c r="H1443" s="1" t="str">
        <f>SUBSTITUTE(AmazonProductData[[#This Row],[category-old3]], "OfficeProducts", "Office Products")</f>
        <v>Electronics</v>
      </c>
      <c r="I1443" s="1" t="str">
        <f>SUBSTITUTE(AmazonProductData[[#This Row],[Category2]], "&amp;", " &amp; ")</f>
        <v>Electronics</v>
      </c>
      <c r="J1443" s="1" t="str">
        <f>SUBSTITUTE(AmazonProductData[[#This Row],[category-old2]],"|","")</f>
        <v>Electronics</v>
      </c>
      <c r="K1443" s="1" t="s">
        <v>2691</v>
      </c>
      <c r="L1443" s="13">
        <v>30990</v>
      </c>
      <c r="M1443" s="13" t="str">
        <f>IF(AmazonProductData[[#This Row],[Actual_price]]&lt;200,"₹200",IF(AmazonProductData[[#This Row],[Actual_price]]&lt;=500,"₹200–₹500"," &gt;₹500)"))</f>
        <v xml:space="preserve"> &gt;₹500)</v>
      </c>
      <c r="N1443" s="36">
        <v>49990</v>
      </c>
      <c r="O1443" s="36" t="str">
        <f>IF(AmazonProductData[[#This Row],[Discount_percentage]]&gt;=0.5,"50% or More","Less Than 50%")</f>
        <v>Less Than 50%</v>
      </c>
      <c r="P1443" s="27">
        <v>0.38</v>
      </c>
      <c r="Q1443" s="32" t="str">
        <f>IF(AmazonProductData[[#This Row],[Rating]]&lt;3,"Good",IF(AmazonProductData[[#This Row],[Rating]]&lt;=3.9,"Very Good","Excellent"))</f>
        <v>Excellent</v>
      </c>
      <c r="R1443" s="32">
        <f>AmazonProductData[[#This Row],[Rating]]*AmazonProductData[[#This Row],[Rating_count]]</f>
        <v>5916.8</v>
      </c>
      <c r="S1443" s="17">
        <v>4.3</v>
      </c>
      <c r="T1443" s="17">
        <f>AmazonProductData[[#This Row],[Actual_price]]*AmazonProductData[[#This Row],[Rating_count]]</f>
        <v>68786240</v>
      </c>
      <c r="U1443" s="17" t="str">
        <f>IF(AmazonProductData[[#This Row],[Rating_count]]&lt;1000,"Less than 1k Reviews","More than 1k Reviews")</f>
        <v>More than 1k Reviews</v>
      </c>
      <c r="V1443" s="20">
        <v>1376</v>
      </c>
      <c r="W1443" s="1" t="s">
        <v>3029</v>
      </c>
      <c r="X1443" s="1" t="s">
        <v>4298</v>
      </c>
      <c r="Y1443" s="1" t="s">
        <v>5492</v>
      </c>
      <c r="Z1443" s="1" t="s">
        <v>6686</v>
      </c>
      <c r="AA1443" s="1" t="s">
        <v>7880</v>
      </c>
      <c r="AB1443" s="1" t="s">
        <v>9080</v>
      </c>
      <c r="AC1443" s="2" t="s">
        <v>10313</v>
      </c>
      <c r="AD1443" s="4" t="s">
        <v>11727</v>
      </c>
    </row>
    <row r="1444" spans="1:30" hidden="1" x14ac:dyDescent="0.35">
      <c r="A1444" s="3" t="s">
        <v>270</v>
      </c>
      <c r="B1444" s="3" t="str">
        <f>PROPER(AmazonProductData[[#This Row],[P_edit_3]])</f>
        <v xml:space="preserve">Acer 139 Cm (55 Inches) H Series </v>
      </c>
      <c r="C1444" s="3" t="str">
        <f>SUBSTITUTE(AmazonProductData[[#This Row],[P_edit_2]],"/","")</f>
        <v xml:space="preserve">Acer 139 cm (55 inches) H Series </v>
      </c>
      <c r="D1444" s="3" t="str">
        <f>SUBSTITUTE(AmazonProductData[[#This Row],[P_edit_1]],"!!","")</f>
        <v xml:space="preserve">Acer 139 cm (55 inches) H Series </v>
      </c>
      <c r="E1444" s="3" t="s">
        <v>13069</v>
      </c>
      <c r="F1444" s="1" t="s">
        <v>1621</v>
      </c>
      <c r="G1444" s="1" t="str">
        <f>LEFT(AmazonProductData[[#This Row],[category-orginal]],FIND("|",AmazonProductData[[#This Row],[category-orginal]]))</f>
        <v>Electronics|</v>
      </c>
      <c r="H1444" s="1" t="str">
        <f>SUBSTITUTE(AmazonProductData[[#This Row],[category-old3]], "OfficeProducts", "Office Products")</f>
        <v>Electronics</v>
      </c>
      <c r="I1444" s="1" t="str">
        <f>SUBSTITUTE(AmazonProductData[[#This Row],[Category2]], "&amp;", " &amp; ")</f>
        <v>Electronics</v>
      </c>
      <c r="J1444" s="1" t="str">
        <f>SUBSTITUTE(AmazonProductData[[#This Row],[category-old2]],"|","")</f>
        <v>Electronics</v>
      </c>
      <c r="K1444" s="1" t="s">
        <v>2691</v>
      </c>
      <c r="L1444" s="13">
        <v>35999</v>
      </c>
      <c r="M1444" s="13" t="str">
        <f>IF(AmazonProductData[[#This Row],[Actual_price]]&lt;200,"₹200",IF(AmazonProductData[[#This Row],[Actual_price]]&lt;=500,"₹200–₹500"," &gt;₹500)"))</f>
        <v xml:space="preserve"> &gt;₹500)</v>
      </c>
      <c r="N1444" s="36">
        <v>49990</v>
      </c>
      <c r="O1444" s="36" t="str">
        <f>IF(AmazonProductData[[#This Row],[Discount_percentage]]&gt;=0.5,"50% or More","Less Than 50%")</f>
        <v>Less Than 50%</v>
      </c>
      <c r="P1444" s="27">
        <v>0.28000000000000003</v>
      </c>
      <c r="Q1444" s="32" t="str">
        <f>IF(AmazonProductData[[#This Row],[Rating]]&lt;3,"Good",IF(AmazonProductData[[#This Row],[Rating]]&lt;=3.9,"Very Good","Excellent"))</f>
        <v>Excellent</v>
      </c>
      <c r="R1444" s="32">
        <f>AmazonProductData[[#This Row],[Rating]]*AmazonProductData[[#This Row],[Rating_count]]</f>
        <v>6927.2999999999993</v>
      </c>
      <c r="S1444" s="17">
        <v>4.3</v>
      </c>
      <c r="T1444" s="17">
        <f>AmazonProductData[[#This Row],[Actual_price]]*AmazonProductData[[#This Row],[Rating_count]]</f>
        <v>80533890</v>
      </c>
      <c r="U1444" s="17" t="str">
        <f>IF(AmazonProductData[[#This Row],[Rating_count]]&lt;1000,"Less than 1k Reviews","More than 1k Reviews")</f>
        <v>More than 1k Reviews</v>
      </c>
      <c r="V1444" s="20">
        <v>1611</v>
      </c>
      <c r="W1444" s="1" t="s">
        <v>3154</v>
      </c>
      <c r="X1444" s="1" t="s">
        <v>4321</v>
      </c>
      <c r="Y1444" s="1" t="s">
        <v>5515</v>
      </c>
      <c r="Z1444" s="1" t="s">
        <v>6709</v>
      </c>
      <c r="AA1444" s="1" t="s">
        <v>7903</v>
      </c>
      <c r="AB1444" s="1" t="s">
        <v>9103</v>
      </c>
      <c r="AC1444" s="2" t="s">
        <v>10446</v>
      </c>
      <c r="AD1444" s="4" t="s">
        <v>11862</v>
      </c>
    </row>
    <row r="1445" spans="1:30" hidden="1" x14ac:dyDescent="0.35">
      <c r="A1445" s="3" t="s">
        <v>511</v>
      </c>
      <c r="B1445" s="3" t="str">
        <f>PROPER(AmazonProductData[[#This Row],[P_edit_3]])</f>
        <v>Oneplus 10T 5G (Moonstone</v>
      </c>
      <c r="C1445" s="3" t="str">
        <f>SUBSTITUTE(AmazonProductData[[#This Row],[P_edit_2]],"/","")</f>
        <v>OnePlus 10T 5G (Moonstone</v>
      </c>
      <c r="D1445" s="3" t="str">
        <f>SUBSTITUTE(AmazonProductData[[#This Row],[P_edit_1]],"!!","")</f>
        <v>OnePlus 10T 5G (Moonstone</v>
      </c>
      <c r="E1445" s="3" t="str">
        <f>LEFT(AmazonProductData[[#This Row],[product_name-original]],FIND("~",SUBSTITUTE(AmazonProductData[[#This Row],[product_name-original]]," ","~",4))-1)</f>
        <v>OnePlus 10T 5G (Moonstone</v>
      </c>
      <c r="F1445" s="1" t="s">
        <v>1850</v>
      </c>
      <c r="G1445" s="1" t="str">
        <f>LEFT(AmazonProductData[[#This Row],[category-orginal]],FIND("|",AmazonProductData[[#This Row],[category-orginal]]))</f>
        <v>Electronics|</v>
      </c>
      <c r="H1445" s="1" t="str">
        <f>SUBSTITUTE(AmazonProductData[[#This Row],[category-old3]], "OfficeProducts", "Office Products")</f>
        <v>Electronics</v>
      </c>
      <c r="I1445" s="1" t="str">
        <f>SUBSTITUTE(AmazonProductData[[#This Row],[Category2]], "&amp;", " &amp; ")</f>
        <v>Electronics</v>
      </c>
      <c r="J1445" s="1" t="str">
        <f>SUBSTITUTE(AmazonProductData[[#This Row],[category-old2]],"|","")</f>
        <v>Electronics</v>
      </c>
      <c r="K1445" s="1" t="s">
        <v>2709</v>
      </c>
      <c r="L1445" s="13">
        <v>44999</v>
      </c>
      <c r="M1445" s="13" t="str">
        <f>IF(AmazonProductData[[#This Row],[Actual_price]]&lt;200,"₹200",IF(AmazonProductData[[#This Row],[Actual_price]]&lt;=500,"₹200–₹500"," &gt;₹500)"))</f>
        <v xml:space="preserve"> &gt;₹500)</v>
      </c>
      <c r="N1445" s="36">
        <v>49999</v>
      </c>
      <c r="O1445" s="36" t="str">
        <f>IF(AmazonProductData[[#This Row],[Discount_percentage]]&gt;=0.5,"50% or More","Less Than 50%")</f>
        <v>Less Than 50%</v>
      </c>
      <c r="P1445" s="27">
        <v>0.1</v>
      </c>
      <c r="Q1445" s="32" t="str">
        <f>IF(AmazonProductData[[#This Row],[Rating]]&lt;3,"Good",IF(AmazonProductData[[#This Row],[Rating]]&lt;=3.9,"Very Good","Excellent"))</f>
        <v>Excellent</v>
      </c>
      <c r="R1445" s="32">
        <f>AmazonProductData[[#This Row],[Rating]]*AmazonProductData[[#This Row],[Rating_count]]</f>
        <v>13222.5</v>
      </c>
      <c r="S1445" s="17">
        <v>4.3</v>
      </c>
      <c r="T1445" s="17">
        <f>AmazonProductData[[#This Row],[Actual_price]]*AmazonProductData[[#This Row],[Rating_count]]</f>
        <v>153746925</v>
      </c>
      <c r="U1445" s="17" t="str">
        <f>IF(AmazonProductData[[#This Row],[Rating_count]]&lt;1000,"Less than 1k Reviews","More than 1k Reviews")</f>
        <v>More than 1k Reviews</v>
      </c>
      <c r="V1445" s="20">
        <v>3075</v>
      </c>
      <c r="W1445" s="1" t="s">
        <v>3361</v>
      </c>
      <c r="X1445" s="1" t="s">
        <v>4557</v>
      </c>
      <c r="Y1445" s="1" t="s">
        <v>5751</v>
      </c>
      <c r="Z1445" s="1" t="s">
        <v>6945</v>
      </c>
      <c r="AA1445" s="1" t="s">
        <v>8139</v>
      </c>
      <c r="AB1445" s="1" t="s">
        <v>9346</v>
      </c>
      <c r="AC1445" s="2" t="s">
        <v>10693</v>
      </c>
      <c r="AD1445" s="4" t="s">
        <v>12125</v>
      </c>
    </row>
    <row r="1446" spans="1:30" hidden="1" x14ac:dyDescent="0.35">
      <c r="A1446" s="3" t="s">
        <v>231</v>
      </c>
      <c r="B1446" s="3" t="str">
        <f>PROPER(AmazonProductData[[#This Row],[P_edit_3]])</f>
        <v>Mi 108 Cm (43</v>
      </c>
      <c r="C1446" s="3" t="str">
        <f>SUBSTITUTE(AmazonProductData[[#This Row],[P_edit_2]],"/","")</f>
        <v>MI 108 cm (43</v>
      </c>
      <c r="D1446" s="3" t="str">
        <f>SUBSTITUTE(AmazonProductData[[#This Row],[P_edit_1]],"!!","")</f>
        <v>MI 108 cm (43</v>
      </c>
      <c r="E1446" s="3" t="str">
        <f>LEFT(AmazonProductData[[#This Row],[product_name-original]],FIND("~",SUBSTITUTE(AmazonProductData[[#This Row],[product_name-original]]," ","~",4))-1)</f>
        <v>MI 108 cm (43</v>
      </c>
      <c r="F1446" s="1" t="s">
        <v>1582</v>
      </c>
      <c r="G1446" s="1" t="str">
        <f>LEFT(AmazonProductData[[#This Row],[category-orginal]],FIND("|",AmazonProductData[[#This Row],[category-orginal]]))</f>
        <v>Electronics|</v>
      </c>
      <c r="H1446" s="1" t="str">
        <f>SUBSTITUTE(AmazonProductData[[#This Row],[category-old3]], "OfficeProducts", "Office Products")</f>
        <v>Electronics</v>
      </c>
      <c r="I1446" s="1" t="str">
        <f>SUBSTITUTE(AmazonProductData[[#This Row],[Category2]], "&amp;", " &amp; ")</f>
        <v>Electronics</v>
      </c>
      <c r="J1446" s="1" t="str">
        <f>SUBSTITUTE(AmazonProductData[[#This Row],[category-old2]],"|","")</f>
        <v>Electronics</v>
      </c>
      <c r="K1446" s="1" t="s">
        <v>2691</v>
      </c>
      <c r="L1446" s="13">
        <v>31999</v>
      </c>
      <c r="M1446" s="13" t="str">
        <f>IF(AmazonProductData[[#This Row],[Actual_price]]&lt;200,"₹200",IF(AmazonProductData[[#This Row],[Actual_price]]&lt;=500,"₹200–₹500"," &gt;₹500)"))</f>
        <v xml:space="preserve"> &gt;₹500)</v>
      </c>
      <c r="N1446" s="36">
        <v>49999</v>
      </c>
      <c r="O1446" s="36" t="str">
        <f>IF(AmazonProductData[[#This Row],[Discount_percentage]]&gt;=0.5,"50% or More","Less Than 50%")</f>
        <v>Less Than 50%</v>
      </c>
      <c r="P1446" s="27">
        <v>0.36</v>
      </c>
      <c r="Q1446" s="32" t="str">
        <f>IF(AmazonProductData[[#This Row],[Rating]]&lt;3,"Good",IF(AmazonProductData[[#This Row],[Rating]]&lt;=3.9,"Very Good","Excellent"))</f>
        <v>Excellent</v>
      </c>
      <c r="R1446" s="32">
        <f>AmazonProductData[[#This Row],[Rating]]*AmazonProductData[[#This Row],[Rating_count]]</f>
        <v>91383.599999999991</v>
      </c>
      <c r="S1446" s="17">
        <v>4.3</v>
      </c>
      <c r="T1446" s="17">
        <f>AmazonProductData[[#This Row],[Actual_price]]*AmazonProductData[[#This Row],[Rating_count]]</f>
        <v>1062578748</v>
      </c>
      <c r="U1446" s="17" t="str">
        <f>IF(AmazonProductData[[#This Row],[Rating_count]]&lt;1000,"Less than 1k Reviews","More than 1k Reviews")</f>
        <v>More than 1k Reviews</v>
      </c>
      <c r="V1446" s="20">
        <v>21252</v>
      </c>
      <c r="W1446" s="1" t="s">
        <v>3120</v>
      </c>
      <c r="X1446" s="1" t="s">
        <v>4369</v>
      </c>
      <c r="Y1446" s="1" t="s">
        <v>5563</v>
      </c>
      <c r="Z1446" s="1" t="s">
        <v>6757</v>
      </c>
      <c r="AA1446" s="1" t="s">
        <v>7951</v>
      </c>
      <c r="AB1446" s="1" t="s">
        <v>9154</v>
      </c>
      <c r="AC1446" s="2" t="s">
        <v>10409</v>
      </c>
      <c r="AD1446" s="4" t="s">
        <v>11823</v>
      </c>
    </row>
    <row r="1447" spans="1:30" x14ac:dyDescent="0.35">
      <c r="A1447" s="3" t="s">
        <v>1195</v>
      </c>
      <c r="B1447" s="3" t="str">
        <f>PROPER(AmazonProductData[[#This Row],[P_edit_3]])</f>
        <v>Khaitan Orfin Fan Heater</v>
      </c>
      <c r="C1447" s="3" t="str">
        <f>SUBSTITUTE(AmazonProductData[[#This Row],[P_edit_2]],"/","")</f>
        <v>Khaitan ORFin Fan heater</v>
      </c>
      <c r="D1447" s="3" t="str">
        <f>SUBSTITUTE(AmazonProductData[[#This Row],[P_edit_1]],"!!","")</f>
        <v>Khaitan ORFin Fan heater</v>
      </c>
      <c r="E1447" s="3" t="str">
        <f>LEFT(AmazonProductData[[#This Row],[product_name-original]],FIND("~",SUBSTITUTE(AmazonProductData[[#This Row],[product_name-original]]," ","~",4))-1)</f>
        <v>Khaitan ORFin Fan heater</v>
      </c>
      <c r="F1447" s="1" t="s">
        <v>2532</v>
      </c>
      <c r="G1447" s="1" t="str">
        <f>LEFT(AmazonProductData[[#This Row],[category-orginal]],FIND("|",AmazonProductData[[#This Row],[category-orginal]]))</f>
        <v>Home&amp;Kitchen|</v>
      </c>
      <c r="H1447" s="1" t="str">
        <f>SUBSTITUTE(AmazonProductData[[#This Row],[category-old3]], "OfficeProducts", "Office Products")</f>
        <v>Home &amp; Kitchen</v>
      </c>
      <c r="I1447" s="1" t="str">
        <f>SUBSTITUTE(AmazonProductData[[#This Row],[Category2]], "&amp;", " &amp; ")</f>
        <v>Home &amp; Kitchen</v>
      </c>
      <c r="J1447" s="1" t="str">
        <f>SUBSTITUTE(AmazonProductData[[#This Row],[category-old2]],"|","")</f>
        <v>Home&amp;Kitchen</v>
      </c>
      <c r="K1447" s="1" t="s">
        <v>2832</v>
      </c>
      <c r="L1447" s="13">
        <v>1299</v>
      </c>
      <c r="M1447" s="13" t="str">
        <f>IF(AmazonProductData[[#This Row],[Actual_price]]&lt;200,"₹200",IF(AmazonProductData[[#This Row],[Actual_price]]&lt;=500,"₹200–₹500"," &gt;₹500)"))</f>
        <v xml:space="preserve"> &gt;₹500)</v>
      </c>
      <c r="N1447" s="36">
        <v>2495</v>
      </c>
      <c r="O1447" s="36" t="str">
        <f>IF(AmazonProductData[[#This Row],[Discount_percentage]]&gt;=0.5,"50% or More","Less Than 50%")</f>
        <v>Less Than 50%</v>
      </c>
      <c r="P1447" s="27">
        <v>0.48</v>
      </c>
      <c r="Q1447" s="32" t="str">
        <f>IF(AmazonProductData[[#This Row],[Rating]]&lt;3,"Good",IF(AmazonProductData[[#This Row],[Rating]]&lt;=3.9,"Very Good","Excellent"))</f>
        <v>Good</v>
      </c>
      <c r="R1447" s="32">
        <f>AmazonProductData[[#This Row],[Rating]]*AmazonProductData[[#This Row],[Rating_count]]</f>
        <v>4</v>
      </c>
      <c r="S1447" s="17">
        <v>2</v>
      </c>
      <c r="T1447" s="17">
        <f>AmazonProductData[[#This Row],[Actual_price]]*AmazonProductData[[#This Row],[Rating_count]]</f>
        <v>4990</v>
      </c>
      <c r="U1447" s="17" t="str">
        <f>IF(AmazonProductData[[#This Row],[Rating_count]]&lt;1000,"Less than 1k Reviews","More than 1k Reviews")</f>
        <v>Less than 1k Reviews</v>
      </c>
      <c r="V1447" s="20">
        <v>2</v>
      </c>
      <c r="W1447" s="1" t="s">
        <v>4038</v>
      </c>
      <c r="X1447" s="1" t="s">
        <v>5230</v>
      </c>
      <c r="Y1447" s="1" t="s">
        <v>6424</v>
      </c>
      <c r="Z1447" s="1" t="s">
        <v>7618</v>
      </c>
      <c r="AA1447" s="1" t="s">
        <v>8812</v>
      </c>
      <c r="AB1447" s="1" t="s">
        <v>10024</v>
      </c>
      <c r="AC1447" s="2" t="s">
        <v>11437</v>
      </c>
      <c r="AD1447" s="4" t="s">
        <v>12901</v>
      </c>
    </row>
    <row r="1448" spans="1:30" hidden="1" x14ac:dyDescent="0.35">
      <c r="A1448" s="3" t="s">
        <v>295</v>
      </c>
      <c r="B1448" s="3" t="str">
        <f>PROPER(AmazonProductData[[#This Row],[P_edit_3]])</f>
        <v xml:space="preserve">Boat Bassheads  (55 Inches) </v>
      </c>
      <c r="C1448" s="3" t="str">
        <f>SUBSTITUTE(AmazonProductData[[#This Row],[P_edit_2]],"/","")</f>
        <v xml:space="preserve">boAt Bassheads  (55 inches) </v>
      </c>
      <c r="D1448" s="3" t="str">
        <f>SUBSTITUTE(AmazonProductData[[#This Row],[P_edit_1]],"!!","")</f>
        <v xml:space="preserve">boAt Bassheads  (55 inches) </v>
      </c>
      <c r="E1448" s="3" t="s">
        <v>13085</v>
      </c>
      <c r="F1448" s="1" t="s">
        <v>1645</v>
      </c>
      <c r="G1448" s="1" t="str">
        <f>LEFT(AmazonProductData[[#This Row],[category-orginal]],FIND("|",AmazonProductData[[#This Row],[category-orginal]]))</f>
        <v>Electronics|</v>
      </c>
      <c r="H1448" s="1" t="str">
        <f>SUBSTITUTE(AmazonProductData[[#This Row],[category-old3]], "OfficeProducts", "Office Products")</f>
        <v>Electronics</v>
      </c>
      <c r="I1448" s="1" t="str">
        <f>SUBSTITUTE(AmazonProductData[[#This Row],[Category2]], "&amp;", " &amp; ")</f>
        <v>Electronics</v>
      </c>
      <c r="J1448" s="1" t="str">
        <f>SUBSTITUTE(AmazonProductData[[#This Row],[category-old2]],"|","")</f>
        <v>Electronics</v>
      </c>
      <c r="K1448" s="1" t="s">
        <v>2691</v>
      </c>
      <c r="L1448" s="13">
        <v>29999</v>
      </c>
      <c r="M1448" s="13" t="str">
        <f>IF(AmazonProductData[[#This Row],[Actual_price]]&lt;200,"₹200",IF(AmazonProductData[[#This Row],[Actual_price]]&lt;=500,"₹200–₹500"," &gt;₹500)"))</f>
        <v xml:space="preserve"> &gt;₹500)</v>
      </c>
      <c r="N1448" s="36">
        <v>50999</v>
      </c>
      <c r="O1448" s="36" t="str">
        <f>IF(AmazonProductData[[#This Row],[Discount_percentage]]&gt;=0.5,"50% or More","Less Than 50%")</f>
        <v>Less Than 50%</v>
      </c>
      <c r="P1448" s="27">
        <v>0.41</v>
      </c>
      <c r="Q1448" s="32" t="str">
        <f>IF(AmazonProductData[[#This Row],[Rating]]&lt;3,"Good",IF(AmazonProductData[[#This Row],[Rating]]&lt;=3.9,"Very Good","Excellent"))</f>
        <v>Excellent</v>
      </c>
      <c r="R1448" s="32">
        <f>AmazonProductData[[#This Row],[Rating]]*AmazonProductData[[#This Row],[Rating_count]]</f>
        <v>7532.8</v>
      </c>
      <c r="S1448" s="17">
        <v>4.4000000000000004</v>
      </c>
      <c r="T1448" s="17">
        <f>AmazonProductData[[#This Row],[Actual_price]]*AmazonProductData[[#This Row],[Rating_count]]</f>
        <v>87310288</v>
      </c>
      <c r="U1448" s="17" t="str">
        <f>IF(AmazonProductData[[#This Row],[Rating_count]]&lt;1000,"Less than 1k Reviews","More than 1k Reviews")</f>
        <v>More than 1k Reviews</v>
      </c>
      <c r="V1448" s="20">
        <v>1712</v>
      </c>
      <c r="W1448" s="1" t="s">
        <v>3177</v>
      </c>
      <c r="X1448" s="1" t="s">
        <v>4413</v>
      </c>
      <c r="Y1448" s="1" t="s">
        <v>5607</v>
      </c>
      <c r="Z1448" s="1" t="s">
        <v>6801</v>
      </c>
      <c r="AA1448" s="1" t="s">
        <v>7995</v>
      </c>
      <c r="AB1448" s="1" t="s">
        <v>9199</v>
      </c>
      <c r="AC1448" s="2" t="s">
        <v>10471</v>
      </c>
      <c r="AD1448" s="4" t="s">
        <v>11887</v>
      </c>
    </row>
    <row r="1449" spans="1:30" hidden="1" x14ac:dyDescent="0.35">
      <c r="A1449" s="3" t="s">
        <v>323</v>
      </c>
      <c r="B1449" s="3" t="str">
        <f>PROPER(AmazonProductData[[#This Row],[P_edit_3]])</f>
        <v>Tcl 108 Cm (43</v>
      </c>
      <c r="C1449" s="3" t="str">
        <f>SUBSTITUTE(AmazonProductData[[#This Row],[P_edit_2]],"/","")</f>
        <v>TCL 108 cm (43</v>
      </c>
      <c r="D1449" s="3" t="str">
        <f>SUBSTITUTE(AmazonProductData[[#This Row],[P_edit_1]],"!!","")</f>
        <v>TCL 108 cm (43</v>
      </c>
      <c r="E1449" s="3" t="str">
        <f>LEFT(AmazonProductData[[#This Row],[product_name-original]],FIND("~",SUBSTITUTE(AmazonProductData[[#This Row],[product_name-original]]," ","~",4))-1)</f>
        <v>TCL 108 cm (43</v>
      </c>
      <c r="F1449" s="1" t="s">
        <v>1672</v>
      </c>
      <c r="G1449" s="1" t="str">
        <f>LEFT(AmazonProductData[[#This Row],[category-orginal]],FIND("|",AmazonProductData[[#This Row],[category-orginal]]))</f>
        <v>Electronics|</v>
      </c>
      <c r="H1449" s="1" t="str">
        <f>SUBSTITUTE(AmazonProductData[[#This Row],[category-old3]], "OfficeProducts", "Office Products")</f>
        <v>Electronics</v>
      </c>
      <c r="I1449" s="1" t="str">
        <f>SUBSTITUTE(AmazonProductData[[#This Row],[Category2]], "&amp;", " &amp; ")</f>
        <v>Electronics</v>
      </c>
      <c r="J1449" s="1" t="str">
        <f>SUBSTITUTE(AmazonProductData[[#This Row],[category-old2]],"|","")</f>
        <v>Electronics</v>
      </c>
      <c r="K1449" s="1" t="s">
        <v>2691</v>
      </c>
      <c r="L1449" s="13">
        <v>24990</v>
      </c>
      <c r="M1449" s="13" t="str">
        <f>IF(AmazonProductData[[#This Row],[Actual_price]]&lt;200,"₹200",IF(AmazonProductData[[#This Row],[Actual_price]]&lt;=500,"₹200–₹500"," &gt;₹500)"))</f>
        <v xml:space="preserve"> &gt;₹500)</v>
      </c>
      <c r="N1449" s="36">
        <v>51990</v>
      </c>
      <c r="O1449" s="36" t="str">
        <f>IF(AmazonProductData[[#This Row],[Discount_percentage]]&gt;=0.5,"50% or More","Less Than 50%")</f>
        <v>50% or More</v>
      </c>
      <c r="P1449" s="27">
        <v>0.52</v>
      </c>
      <c r="Q1449" s="32" t="str">
        <f>IF(AmazonProductData[[#This Row],[Rating]]&lt;3,"Good",IF(AmazonProductData[[#This Row],[Rating]]&lt;=3.9,"Very Good","Excellent"))</f>
        <v>Excellent</v>
      </c>
      <c r="R1449" s="32">
        <f>AmazonProductData[[#This Row],[Rating]]*AmazonProductData[[#This Row],[Rating_count]]</f>
        <v>12394.2</v>
      </c>
      <c r="S1449" s="17">
        <v>4.2</v>
      </c>
      <c r="T1449" s="17">
        <f>AmazonProductData[[#This Row],[Actual_price]]*AmazonProductData[[#This Row],[Rating_count]]</f>
        <v>153422490</v>
      </c>
      <c r="U1449" s="17" t="str">
        <f>IF(AmazonProductData[[#This Row],[Rating_count]]&lt;1000,"Less than 1k Reviews","More than 1k Reviews")</f>
        <v>More than 1k Reviews</v>
      </c>
      <c r="V1449" s="20">
        <v>2951</v>
      </c>
      <c r="W1449" s="1" t="s">
        <v>3204</v>
      </c>
      <c r="X1449" s="1" t="s">
        <v>4438</v>
      </c>
      <c r="Y1449" s="1" t="s">
        <v>5632</v>
      </c>
      <c r="Z1449" s="1" t="s">
        <v>6826</v>
      </c>
      <c r="AA1449" s="1" t="s">
        <v>8020</v>
      </c>
      <c r="AB1449" s="1" t="s">
        <v>9224</v>
      </c>
      <c r="AC1449" s="2" t="s">
        <v>10497</v>
      </c>
      <c r="AD1449" s="4" t="s">
        <v>11915</v>
      </c>
    </row>
    <row r="1450" spans="1:30" hidden="1" x14ac:dyDescent="0.35">
      <c r="A1450" s="3" t="s">
        <v>87</v>
      </c>
      <c r="B1450" s="3" t="str">
        <f>PROPER(AmazonProductData[[#This Row],[P_edit_3]])</f>
        <v>Samsung 108 Cm (43</v>
      </c>
      <c r="C1450" s="3" t="str">
        <f>SUBSTITUTE(AmazonProductData[[#This Row],[P_edit_2]],"/","")</f>
        <v>Samsung 108 cm (43</v>
      </c>
      <c r="D1450" s="3" t="str">
        <f>SUBSTITUTE(AmazonProductData[[#This Row],[P_edit_1]],"!!","")</f>
        <v>Samsung 108 cm (43</v>
      </c>
      <c r="E1450" s="3" t="str">
        <f>LEFT(AmazonProductData[[#This Row],[product_name-original]],FIND("~",SUBSTITUTE(AmazonProductData[[#This Row],[product_name-original]]," ","~",4))-1)</f>
        <v>Samsung 108 cm (43</v>
      </c>
      <c r="F1450" s="1" t="s">
        <v>1438</v>
      </c>
      <c r="G1450" s="1" t="str">
        <f>LEFT(AmazonProductData[[#This Row],[category-orginal]],FIND("|",AmazonProductData[[#This Row],[category-orginal]]))</f>
        <v>Electronics|</v>
      </c>
      <c r="H1450" s="1" t="str">
        <f>SUBSTITUTE(AmazonProductData[[#This Row],[category-old3]], "OfficeProducts", "Office Products")</f>
        <v>Electronics</v>
      </c>
      <c r="I1450" s="1" t="str">
        <f>SUBSTITUTE(AmazonProductData[[#This Row],[Category2]], "&amp;", " &amp; ")</f>
        <v>Electronics</v>
      </c>
      <c r="J1450" s="1" t="str">
        <f>SUBSTITUTE(AmazonProductData[[#This Row],[category-old2]],"|","")</f>
        <v>Electronics</v>
      </c>
      <c r="K1450" s="1" t="s">
        <v>2691</v>
      </c>
      <c r="L1450" s="13">
        <v>30990</v>
      </c>
      <c r="M1450" s="13" t="str">
        <f>IF(AmazonProductData[[#This Row],[Actual_price]]&lt;200,"₹200",IF(AmazonProductData[[#This Row],[Actual_price]]&lt;=500,"₹200–₹500"," &gt;₹500)"))</f>
        <v xml:space="preserve"> &gt;₹500)</v>
      </c>
      <c r="N1450" s="36">
        <v>52900</v>
      </c>
      <c r="O1450" s="36" t="str">
        <f>IF(AmazonProductData[[#This Row],[Discount_percentage]]&gt;=0.5,"50% or More","Less Than 50%")</f>
        <v>Less Than 50%</v>
      </c>
      <c r="P1450" s="27">
        <v>0.41</v>
      </c>
      <c r="Q1450" s="32" t="str">
        <f>IF(AmazonProductData[[#This Row],[Rating]]&lt;3,"Good",IF(AmazonProductData[[#This Row],[Rating]]&lt;=3.9,"Very Good","Excellent"))</f>
        <v>Excellent</v>
      </c>
      <c r="R1450" s="32">
        <f>AmazonProductData[[#This Row],[Rating]]*AmazonProductData[[#This Row],[Rating_count]]</f>
        <v>30568.699999999997</v>
      </c>
      <c r="S1450" s="17">
        <v>4.3</v>
      </c>
      <c r="T1450" s="17">
        <f>AmazonProductData[[#This Row],[Actual_price]]*AmazonProductData[[#This Row],[Rating_count]]</f>
        <v>376066100</v>
      </c>
      <c r="U1450" s="17" t="str">
        <f>IF(AmazonProductData[[#This Row],[Rating_count]]&lt;1000,"Less than 1k Reviews","More than 1k Reviews")</f>
        <v>More than 1k Reviews</v>
      </c>
      <c r="V1450" s="20">
        <v>7109</v>
      </c>
      <c r="W1450" s="1" t="s">
        <v>2985</v>
      </c>
      <c r="X1450" s="1" t="s">
        <v>4243</v>
      </c>
      <c r="Y1450" s="1" t="s">
        <v>5437</v>
      </c>
      <c r="Z1450" s="1" t="s">
        <v>6631</v>
      </c>
      <c r="AA1450" s="1" t="s">
        <v>7825</v>
      </c>
      <c r="AB1450" s="1" t="s">
        <v>9020</v>
      </c>
      <c r="AC1450" s="2" t="s">
        <v>10267</v>
      </c>
      <c r="AD1450" s="4" t="s">
        <v>11679</v>
      </c>
    </row>
    <row r="1451" spans="1:30" hidden="1" x14ac:dyDescent="0.35">
      <c r="A1451" s="3" t="s">
        <v>292</v>
      </c>
      <c r="B1451" s="3" t="str">
        <f>PROPER(AmazonProductData[[#This Row],[P_edit_3]])</f>
        <v>Amazonbasics 108 Cm (43 Inches) 4K Ultra Hd Smart Led Fire Tv Ab43U20Ps (Black)</v>
      </c>
      <c r="C1451" s="3" t="str">
        <f>SUBSTITUTE(AmazonProductData[[#This Row],[P_edit_2]],"/","")</f>
        <v>AmazonBasics 108 cm (43 inches) 4K Ultra HD Smart LED Fire TV AB43U20PS (Black)</v>
      </c>
      <c r="D1451" s="3" t="str">
        <f>SUBSTITUTE(AmazonProductData[[#This Row],[P_edit_1]],"!!","")</f>
        <v>AmazonBasics 108 cm (43 inches) 4K Ultra HD Smart LED Fire TV AB43U20PS (Black)</v>
      </c>
      <c r="E1451" s="3" t="s">
        <v>1675</v>
      </c>
      <c r="F1451" s="1" t="s">
        <v>1642</v>
      </c>
      <c r="G1451" s="1" t="str">
        <f>LEFT(AmazonProductData[[#This Row],[category-orginal]],FIND("|",AmazonProductData[[#This Row],[category-orginal]]))</f>
        <v>Electronics|</v>
      </c>
      <c r="H1451" s="1" t="str">
        <f>SUBSTITUTE(AmazonProductData[[#This Row],[category-old3]], "OfficeProducts", "Office Products")</f>
        <v>Electronics</v>
      </c>
      <c r="I1451" s="1" t="str">
        <f>SUBSTITUTE(AmazonProductData[[#This Row],[Category2]], "&amp;", " &amp; ")</f>
        <v>Electronics</v>
      </c>
      <c r="J1451" s="1" t="str">
        <f>SUBSTITUTE(AmazonProductData[[#This Row],[category-old2]],"|","")</f>
        <v>Electronics</v>
      </c>
      <c r="K1451" s="1" t="s">
        <v>2691</v>
      </c>
      <c r="L1451" s="13">
        <v>32990</v>
      </c>
      <c r="M1451" s="13" t="str">
        <f>IF(AmazonProductData[[#This Row],[Actual_price]]&lt;200,"₹200",IF(AmazonProductData[[#This Row],[Actual_price]]&lt;=500,"₹200–₹500"," &gt;₹500)"))</f>
        <v xml:space="preserve"> &gt;₹500)</v>
      </c>
      <c r="N1451" s="36">
        <v>54990</v>
      </c>
      <c r="O1451" s="36" t="str">
        <f>IF(AmazonProductData[[#This Row],[Discount_percentage]]&gt;=0.5,"50% or More","Less Than 50%")</f>
        <v>Less Than 50%</v>
      </c>
      <c r="P1451" s="27">
        <v>0.4</v>
      </c>
      <c r="Q1451" s="32" t="str">
        <f>IF(AmazonProductData[[#This Row],[Rating]]&lt;3,"Good",IF(AmazonProductData[[#This Row],[Rating]]&lt;=3.9,"Very Good","Excellent"))</f>
        <v>Excellent</v>
      </c>
      <c r="R1451" s="32">
        <f>AmazonProductData[[#This Row],[Rating]]*AmazonProductData[[#This Row],[Rating_count]]</f>
        <v>6375.4999999999991</v>
      </c>
      <c r="S1451" s="17">
        <v>4.0999999999999996</v>
      </c>
      <c r="T1451" s="17">
        <f>AmazonProductData[[#This Row],[Actual_price]]*AmazonProductData[[#This Row],[Rating_count]]</f>
        <v>85509450</v>
      </c>
      <c r="U1451" s="17" t="str">
        <f>IF(AmazonProductData[[#This Row],[Rating_count]]&lt;1000,"Less than 1k Reviews","More than 1k Reviews")</f>
        <v>More than 1k Reviews</v>
      </c>
      <c r="V1451" s="20">
        <v>1555</v>
      </c>
      <c r="W1451" s="1" t="s">
        <v>3174</v>
      </c>
      <c r="X1451" s="1" t="s">
        <v>4410</v>
      </c>
      <c r="Y1451" s="1" t="s">
        <v>5604</v>
      </c>
      <c r="Z1451" s="1" t="s">
        <v>6798</v>
      </c>
      <c r="AA1451" s="1" t="s">
        <v>7992</v>
      </c>
      <c r="AB1451" s="1" t="s">
        <v>9196</v>
      </c>
      <c r="AC1451" s="2" t="s">
        <v>10468</v>
      </c>
      <c r="AD1451" s="4" t="s">
        <v>11884</v>
      </c>
    </row>
    <row r="1452" spans="1:30" hidden="1" x14ac:dyDescent="0.35">
      <c r="A1452" s="3" t="s">
        <v>232</v>
      </c>
      <c r="B1452" s="3" t="str">
        <f>PROPER(AmazonProductData[[#This Row],[P_edit_3]])</f>
        <v>Sansui 140Cm (55 Inches)</v>
      </c>
      <c r="C1452" s="3" t="str">
        <f>SUBSTITUTE(AmazonProductData[[#This Row],[P_edit_2]],"/","")</f>
        <v>Sansui 140cm (55 inches)</v>
      </c>
      <c r="D1452" s="3" t="str">
        <f>SUBSTITUTE(AmazonProductData[[#This Row],[P_edit_1]],"!!","")</f>
        <v>Sansui 140cm (55 inches)</v>
      </c>
      <c r="E1452" s="3" t="str">
        <f>LEFT(AmazonProductData[[#This Row],[product_name-original]],FIND("~",SUBSTITUTE(AmazonProductData[[#This Row],[product_name-original]]," ","~",4))-1)</f>
        <v>Sansui 140cm (55 inches)</v>
      </c>
      <c r="F1452" s="1" t="s">
        <v>1583</v>
      </c>
      <c r="G1452" s="1" t="str">
        <f>LEFT(AmazonProductData[[#This Row],[category-orginal]],FIND("|",AmazonProductData[[#This Row],[category-orginal]]))</f>
        <v>Electronics|</v>
      </c>
      <c r="H1452" s="1" t="str">
        <f>SUBSTITUTE(AmazonProductData[[#This Row],[category-old3]], "OfficeProducts", "Office Products")</f>
        <v>Electronics</v>
      </c>
      <c r="I1452" s="1" t="str">
        <f>SUBSTITUTE(AmazonProductData[[#This Row],[Category2]], "&amp;", " &amp; ")</f>
        <v>Electronics</v>
      </c>
      <c r="J1452" s="1" t="str">
        <f>SUBSTITUTE(AmazonProductData[[#This Row],[category-old2]],"|","")</f>
        <v>Electronics</v>
      </c>
      <c r="K1452" s="1" t="s">
        <v>2691</v>
      </c>
      <c r="L1452" s="13">
        <v>32990</v>
      </c>
      <c r="M1452" s="13" t="str">
        <f>IF(AmazonProductData[[#This Row],[Actual_price]]&lt;200,"₹200",IF(AmazonProductData[[#This Row],[Actual_price]]&lt;=500,"₹200–₹500"," &gt;₹500)"))</f>
        <v xml:space="preserve"> &gt;₹500)</v>
      </c>
      <c r="N1452" s="36">
        <v>56790</v>
      </c>
      <c r="O1452" s="36" t="str">
        <f>IF(AmazonProductData[[#This Row],[Discount_percentage]]&gt;=0.5,"50% or More","Less Than 50%")</f>
        <v>Less Than 50%</v>
      </c>
      <c r="P1452" s="27">
        <v>0.42</v>
      </c>
      <c r="Q1452" s="32" t="str">
        <f>IF(AmazonProductData[[#This Row],[Rating]]&lt;3,"Good",IF(AmazonProductData[[#This Row],[Rating]]&lt;=3.9,"Very Good","Excellent"))</f>
        <v>Excellent</v>
      </c>
      <c r="R1452" s="32">
        <f>AmazonProductData[[#This Row],[Rating]]*AmazonProductData[[#This Row],[Rating_count]]</f>
        <v>2438.1</v>
      </c>
      <c r="S1452" s="17">
        <v>4.3</v>
      </c>
      <c r="T1452" s="17">
        <f>AmazonProductData[[#This Row],[Actual_price]]*AmazonProductData[[#This Row],[Rating_count]]</f>
        <v>32199930</v>
      </c>
      <c r="U1452" s="17" t="str">
        <f>IF(AmazonProductData[[#This Row],[Rating_count]]&lt;1000,"Less than 1k Reviews","More than 1k Reviews")</f>
        <v>Less than 1k Reviews</v>
      </c>
      <c r="V1452" s="20">
        <v>567</v>
      </c>
      <c r="W1452" s="1" t="s">
        <v>3121</v>
      </c>
      <c r="X1452" s="1" t="s">
        <v>4370</v>
      </c>
      <c r="Y1452" s="1" t="s">
        <v>5564</v>
      </c>
      <c r="Z1452" s="1" t="s">
        <v>6758</v>
      </c>
      <c r="AA1452" s="1" t="s">
        <v>7952</v>
      </c>
      <c r="AB1452" s="1" t="s">
        <v>9155</v>
      </c>
      <c r="AC1452" s="2" t="s">
        <v>10410</v>
      </c>
      <c r="AD1452" s="4" t="s">
        <v>11824</v>
      </c>
    </row>
    <row r="1453" spans="1:30" hidden="1" x14ac:dyDescent="0.35">
      <c r="A1453" s="3" t="s">
        <v>903</v>
      </c>
      <c r="B1453" s="3" t="str">
        <f>PROPER(AmazonProductData[[#This Row],[P_edit_3]])</f>
        <v>Lenovo Ideapad 3 11Th</v>
      </c>
      <c r="C1453" s="3" t="str">
        <f>SUBSTITUTE(AmazonProductData[[#This Row],[P_edit_2]],"/","")</f>
        <v>Lenovo IdeaPad 3 11th</v>
      </c>
      <c r="D1453" s="3" t="str">
        <f>SUBSTITUTE(AmazonProductData[[#This Row],[P_edit_1]],"!!","")</f>
        <v>Lenovo IdeaPad 3 11th</v>
      </c>
      <c r="E1453" s="3" t="str">
        <f>LEFT(AmazonProductData[[#This Row],[product_name-original]],FIND("~",SUBSTITUTE(AmazonProductData[[#This Row],[product_name-original]]," ","~",4))-1)</f>
        <v>Lenovo IdeaPad 3 11th</v>
      </c>
      <c r="F1453" s="1" t="s">
        <v>2240</v>
      </c>
      <c r="G1453" s="1" t="str">
        <f>LEFT(AmazonProductData[[#This Row],[category-orginal]],FIND("|",AmazonProductData[[#This Row],[category-orginal]]))</f>
        <v>Computers&amp;Accessories|</v>
      </c>
      <c r="H1453" s="1" t="str">
        <f>SUBSTITUTE(AmazonProductData[[#This Row],[category-old3]], "OfficeProducts", "Office Products")</f>
        <v>Computers &amp; Accessories</v>
      </c>
      <c r="I1453" s="1" t="str">
        <f>SUBSTITUTE(AmazonProductData[[#This Row],[Category2]], "&amp;", " &amp; ")</f>
        <v>Computers &amp; Accessories</v>
      </c>
      <c r="J1453" s="1" t="str">
        <f>SUBSTITUTE(AmazonProductData[[#This Row],[category-old2]],"|","")</f>
        <v>Computers&amp;Accessories</v>
      </c>
      <c r="K1453" s="1" t="s">
        <v>2829</v>
      </c>
      <c r="L1453" s="13">
        <v>37247</v>
      </c>
      <c r="M1453" s="13" t="str">
        <f>IF(AmazonProductData[[#This Row],[Actual_price]]&lt;200,"₹200",IF(AmazonProductData[[#This Row],[Actual_price]]&lt;=500,"₹200–₹500"," &gt;₹500)"))</f>
        <v xml:space="preserve"> &gt;₹500)</v>
      </c>
      <c r="N1453" s="36">
        <v>59890</v>
      </c>
      <c r="O1453" s="36" t="str">
        <f>IF(AmazonProductData[[#This Row],[Discount_percentage]]&gt;=0.5,"50% or More","Less Than 50%")</f>
        <v>Less Than 50%</v>
      </c>
      <c r="P1453" s="27">
        <v>0.38</v>
      </c>
      <c r="Q1453" s="32" t="str">
        <f>IF(AmazonProductData[[#This Row],[Rating]]&lt;3,"Good",IF(AmazonProductData[[#This Row],[Rating]]&lt;=3.9,"Very Good","Excellent"))</f>
        <v>Excellent</v>
      </c>
      <c r="R1453" s="32">
        <f>AmazonProductData[[#This Row],[Rating]]*AmazonProductData[[#This Row],[Rating_count]]</f>
        <v>1292</v>
      </c>
      <c r="S1453" s="17">
        <v>4</v>
      </c>
      <c r="T1453" s="17">
        <f>AmazonProductData[[#This Row],[Actual_price]]*AmazonProductData[[#This Row],[Rating_count]]</f>
        <v>19344470</v>
      </c>
      <c r="U1453" s="17" t="str">
        <f>IF(AmazonProductData[[#This Row],[Rating_count]]&lt;1000,"Less than 1k Reviews","More than 1k Reviews")</f>
        <v>Less than 1k Reviews</v>
      </c>
      <c r="V1453" s="20">
        <v>323</v>
      </c>
      <c r="W1453" s="1" t="s">
        <v>3747</v>
      </c>
      <c r="X1453" s="1" t="s">
        <v>4938</v>
      </c>
      <c r="Y1453" s="1" t="s">
        <v>6132</v>
      </c>
      <c r="Z1453" s="1" t="s">
        <v>7326</v>
      </c>
      <c r="AA1453" s="1" t="s">
        <v>8520</v>
      </c>
      <c r="AB1453" s="1" t="s">
        <v>9732</v>
      </c>
      <c r="AC1453" s="2" t="s">
        <v>11144</v>
      </c>
      <c r="AD1453" s="4" t="s">
        <v>12606</v>
      </c>
    </row>
    <row r="1454" spans="1:30" hidden="1" x14ac:dyDescent="0.35">
      <c r="A1454" s="3" t="s">
        <v>1068</v>
      </c>
      <c r="B1454" s="3" t="str">
        <f>PROPER(AmazonProductData[[#This Row],[P_edit_3]])</f>
        <v>Coway Professional Air Purifier</v>
      </c>
      <c r="C1454" s="3" t="str">
        <f>SUBSTITUTE(AmazonProductData[[#This Row],[P_edit_2]],"/","")</f>
        <v>Coway Professional Air Purifier</v>
      </c>
      <c r="D1454" s="3" t="str">
        <f>SUBSTITUTE(AmazonProductData[[#This Row],[P_edit_1]],"!!","")</f>
        <v>Coway Professional Air Purifier</v>
      </c>
      <c r="E1454" s="3" t="str">
        <f>LEFT(AmazonProductData[[#This Row],[product_name-original]],FIND("~",SUBSTITUTE(AmazonProductData[[#This Row],[product_name-original]]," ","~",4))-1)</f>
        <v>Coway Professional Air Purifier</v>
      </c>
      <c r="F1454" s="1" t="s">
        <v>2405</v>
      </c>
      <c r="G1454" s="1" t="str">
        <f>LEFT(AmazonProductData[[#This Row],[category-orginal]],FIND("|",AmazonProductData[[#This Row],[category-orginal]]))</f>
        <v>Home&amp;Kitchen|</v>
      </c>
      <c r="H1454" s="1" t="str">
        <f>SUBSTITUTE(AmazonProductData[[#This Row],[category-old3]], "OfficeProducts", "Office Products")</f>
        <v>Home &amp; Kitchen</v>
      </c>
      <c r="I1454" s="1" t="str">
        <f>SUBSTITUTE(AmazonProductData[[#This Row],[Category2]], "&amp;", " &amp; ")</f>
        <v>Home &amp; Kitchen</v>
      </c>
      <c r="J1454" s="1" t="str">
        <f>SUBSTITUTE(AmazonProductData[[#This Row],[category-old2]],"|","")</f>
        <v>Home&amp;Kitchen</v>
      </c>
      <c r="K1454" s="1" t="s">
        <v>2869</v>
      </c>
      <c r="L1454" s="13">
        <v>14400</v>
      </c>
      <c r="M1454" s="13" t="str">
        <f>IF(AmazonProductData[[#This Row],[Actual_price]]&lt;200,"₹200",IF(AmazonProductData[[#This Row],[Actual_price]]&lt;=500,"₹200–₹500"," &gt;₹500)"))</f>
        <v xml:space="preserve"> &gt;₹500)</v>
      </c>
      <c r="N1454" s="36">
        <v>59900</v>
      </c>
      <c r="O1454" s="36" t="str">
        <f>IF(AmazonProductData[[#This Row],[Discount_percentage]]&gt;=0.5,"50% or More","Less Than 50%")</f>
        <v>50% or More</v>
      </c>
      <c r="P1454" s="27">
        <v>0.76</v>
      </c>
      <c r="Q1454" s="32" t="str">
        <f>IF(AmazonProductData[[#This Row],[Rating]]&lt;3,"Good",IF(AmazonProductData[[#This Row],[Rating]]&lt;=3.9,"Very Good","Excellent"))</f>
        <v>Excellent</v>
      </c>
      <c r="R1454" s="32">
        <f>AmazonProductData[[#This Row],[Rating]]*AmazonProductData[[#This Row],[Rating_count]]</f>
        <v>16882.800000000003</v>
      </c>
      <c r="S1454" s="17">
        <v>4.4000000000000004</v>
      </c>
      <c r="T1454" s="17">
        <f>AmazonProductData[[#This Row],[Actual_price]]*AmazonProductData[[#This Row],[Rating_count]]</f>
        <v>229836300</v>
      </c>
      <c r="U1454" s="17" t="str">
        <f>IF(AmazonProductData[[#This Row],[Rating_count]]&lt;1000,"Less than 1k Reviews","More than 1k Reviews")</f>
        <v>More than 1k Reviews</v>
      </c>
      <c r="V1454" s="20">
        <v>3837</v>
      </c>
      <c r="W1454" s="1" t="s">
        <v>3911</v>
      </c>
      <c r="X1454" s="1" t="s">
        <v>5103</v>
      </c>
      <c r="Y1454" s="1" t="s">
        <v>6297</v>
      </c>
      <c r="Z1454" s="1" t="s">
        <v>7491</v>
      </c>
      <c r="AA1454" s="1" t="s">
        <v>8685</v>
      </c>
      <c r="AB1454" s="1" t="s">
        <v>9897</v>
      </c>
      <c r="AC1454" s="2" t="s">
        <v>11311</v>
      </c>
      <c r="AD1454" s="4" t="s">
        <v>12774</v>
      </c>
    </row>
    <row r="1455" spans="1:30" hidden="1" x14ac:dyDescent="0.35">
      <c r="A1455" s="3" t="s">
        <v>1192</v>
      </c>
      <c r="B1455" s="3" t="str">
        <f>PROPER(AmazonProductData[[#This Row],[P_edit_3]])</f>
        <v>Ecovacs Deebot N8 2-In-1</v>
      </c>
      <c r="C1455" s="3" t="str">
        <f>SUBSTITUTE(AmazonProductData[[#This Row],[P_edit_2]],"/","")</f>
        <v>ECOVACS DEEBOT N8 2-in-1</v>
      </c>
      <c r="D1455" s="3" t="str">
        <f>SUBSTITUTE(AmazonProductData[[#This Row],[P_edit_1]],"!!","")</f>
        <v>ECOVACS DEEBOT N8 2-in-1</v>
      </c>
      <c r="E1455" s="3" t="str">
        <f>LEFT(AmazonProductData[[#This Row],[product_name-original]],FIND("~",SUBSTITUTE(AmazonProductData[[#This Row],[product_name-original]]," ","~",4))-1)</f>
        <v>ECOVACS DEEBOT N8 2-in-1</v>
      </c>
      <c r="F1455" s="1" t="s">
        <v>2529</v>
      </c>
      <c r="G1455" s="1" t="str">
        <f>LEFT(AmazonProductData[[#This Row],[category-orginal]],FIND("|",AmazonProductData[[#This Row],[category-orginal]]))</f>
        <v>Home&amp;Kitchen|</v>
      </c>
      <c r="H1455" s="1" t="str">
        <f>SUBSTITUTE(AmazonProductData[[#This Row],[category-old3]], "OfficeProducts", "Office Products")</f>
        <v>Home &amp; Kitchen</v>
      </c>
      <c r="I1455" s="1" t="str">
        <f>SUBSTITUTE(AmazonProductData[[#This Row],[Category2]], "&amp;", " &amp; ")</f>
        <v>Home &amp; Kitchen</v>
      </c>
      <c r="J1455" s="1" t="str">
        <f>SUBSTITUTE(AmazonProductData[[#This Row],[category-old2]],"|","")</f>
        <v>Home&amp;Kitchen</v>
      </c>
      <c r="K1455" s="1" t="s">
        <v>2885</v>
      </c>
      <c r="L1455" s="13">
        <v>27900</v>
      </c>
      <c r="M1455" s="13" t="str">
        <f>IF(AmazonProductData[[#This Row],[Actual_price]]&lt;200,"₹200",IF(AmazonProductData[[#This Row],[Actual_price]]&lt;=500,"₹200–₹500"," &gt;₹500)"))</f>
        <v xml:space="preserve"> &gt;₹500)</v>
      </c>
      <c r="N1455" s="36">
        <v>59900</v>
      </c>
      <c r="O1455" s="36" t="str">
        <f>IF(AmazonProductData[[#This Row],[Discount_percentage]]&gt;=0.5,"50% or More","Less Than 50%")</f>
        <v>50% or More</v>
      </c>
      <c r="P1455" s="27">
        <v>0.53</v>
      </c>
      <c r="Q1455" s="32" t="str">
        <f>IF(AmazonProductData[[#This Row],[Rating]]&lt;3,"Good",IF(AmazonProductData[[#This Row],[Rating]]&lt;=3.9,"Very Good","Excellent"))</f>
        <v>Excellent</v>
      </c>
      <c r="R1455" s="32">
        <f>AmazonProductData[[#This Row],[Rating]]*AmazonProductData[[#This Row],[Rating_count]]</f>
        <v>23311.200000000001</v>
      </c>
      <c r="S1455" s="17">
        <v>4.4000000000000004</v>
      </c>
      <c r="T1455" s="17">
        <f>AmazonProductData[[#This Row],[Actual_price]]*AmazonProductData[[#This Row],[Rating_count]]</f>
        <v>317350200</v>
      </c>
      <c r="U1455" s="17" t="str">
        <f>IF(AmazonProductData[[#This Row],[Rating_count]]&lt;1000,"Less than 1k Reviews","More than 1k Reviews")</f>
        <v>More than 1k Reviews</v>
      </c>
      <c r="V1455" s="20">
        <v>5298</v>
      </c>
      <c r="W1455" s="1" t="s">
        <v>4035</v>
      </c>
      <c r="X1455" s="1" t="s">
        <v>5227</v>
      </c>
      <c r="Y1455" s="1" t="s">
        <v>6421</v>
      </c>
      <c r="Z1455" s="1" t="s">
        <v>7615</v>
      </c>
      <c r="AA1455" s="1" t="s">
        <v>8809</v>
      </c>
      <c r="AB1455" s="1" t="s">
        <v>10021</v>
      </c>
      <c r="AC1455" s="2" t="s">
        <v>11434</v>
      </c>
      <c r="AD1455" s="4" t="s">
        <v>12898</v>
      </c>
    </row>
    <row r="1456" spans="1:30" hidden="1" x14ac:dyDescent="0.35">
      <c r="A1456" s="3" t="s">
        <v>216</v>
      </c>
      <c r="B1456" s="3" t="str">
        <f>PROPER(AmazonProductData[[#This Row],[P_edit_3]])</f>
        <v>Oneplus 138.7 Cm (55</v>
      </c>
      <c r="C1456" s="3" t="str">
        <f>SUBSTITUTE(AmazonProductData[[#This Row],[P_edit_2]],"/","")</f>
        <v>OnePlus 138.7 cm (55</v>
      </c>
      <c r="D1456" s="3" t="str">
        <f>SUBSTITUTE(AmazonProductData[[#This Row],[P_edit_1]],"!!","")</f>
        <v>OnePlus 138.7 cm (55</v>
      </c>
      <c r="E1456" s="3" t="str">
        <f>LEFT(AmazonProductData[[#This Row],[product_name-original]],FIND("~",SUBSTITUTE(AmazonProductData[[#This Row],[product_name-original]]," ","~",4))-1)</f>
        <v>OnePlus 138.7 cm (55</v>
      </c>
      <c r="F1456" s="1" t="s">
        <v>1567</v>
      </c>
      <c r="G1456" s="1" t="str">
        <f>LEFT(AmazonProductData[[#This Row],[category-orginal]],FIND("|",AmazonProductData[[#This Row],[category-orginal]]))</f>
        <v>Electronics|</v>
      </c>
      <c r="H1456" s="1" t="str">
        <f>SUBSTITUTE(AmazonProductData[[#This Row],[category-old3]], "OfficeProducts", "Office Products")</f>
        <v>Electronics</v>
      </c>
      <c r="I1456" s="1" t="str">
        <f>SUBSTITUTE(AmazonProductData[[#This Row],[Category2]], "&amp;", " &amp; ")</f>
        <v>Electronics</v>
      </c>
      <c r="J1456" s="1" t="str">
        <f>SUBSTITUTE(AmazonProductData[[#This Row],[category-old2]],"|","")</f>
        <v>Electronics</v>
      </c>
      <c r="K1456" s="1" t="s">
        <v>2691</v>
      </c>
      <c r="L1456" s="13">
        <v>42999</v>
      </c>
      <c r="M1456" s="13" t="str">
        <f>IF(AmazonProductData[[#This Row],[Actual_price]]&lt;200,"₹200",IF(AmazonProductData[[#This Row],[Actual_price]]&lt;=500,"₹200–₹500"," &gt;₹500)"))</f>
        <v xml:space="preserve"> &gt;₹500)</v>
      </c>
      <c r="N1456" s="36">
        <v>59999</v>
      </c>
      <c r="O1456" s="36" t="str">
        <f>IF(AmazonProductData[[#This Row],[Discount_percentage]]&gt;=0.5,"50% or More","Less Than 50%")</f>
        <v>Less Than 50%</v>
      </c>
      <c r="P1456" s="27">
        <v>0.28000000000000003</v>
      </c>
      <c r="Q1456" s="32" t="str">
        <f>IF(AmazonProductData[[#This Row],[Rating]]&lt;3,"Good",IF(AmazonProductData[[#This Row],[Rating]]&lt;=3.9,"Very Good","Excellent"))</f>
        <v>Excellent</v>
      </c>
      <c r="R1456" s="32">
        <f>AmazonProductData[[#This Row],[Rating]]*AmazonProductData[[#This Row],[Rating_count]]</f>
        <v>27687.3</v>
      </c>
      <c r="S1456" s="17">
        <v>4.0999999999999996</v>
      </c>
      <c r="T1456" s="17">
        <f>AmazonProductData[[#This Row],[Actual_price]]*AmazonProductData[[#This Row],[Rating_count]]</f>
        <v>405173247</v>
      </c>
      <c r="U1456" s="17" t="str">
        <f>IF(AmazonProductData[[#This Row],[Rating_count]]&lt;1000,"Less than 1k Reviews","More than 1k Reviews")</f>
        <v>More than 1k Reviews</v>
      </c>
      <c r="V1456" s="20">
        <v>6753</v>
      </c>
      <c r="W1456" s="1" t="s">
        <v>3105</v>
      </c>
      <c r="X1456" s="1" t="s">
        <v>4355</v>
      </c>
      <c r="Y1456" s="1" t="s">
        <v>5549</v>
      </c>
      <c r="Z1456" s="1" t="s">
        <v>6743</v>
      </c>
      <c r="AA1456" s="1" t="s">
        <v>7937</v>
      </c>
      <c r="AB1456" s="1" t="s">
        <v>9140</v>
      </c>
      <c r="AC1456" s="2" t="s">
        <v>10394</v>
      </c>
      <c r="AD1456" s="4" t="s">
        <v>11808</v>
      </c>
    </row>
    <row r="1457" spans="1:30" hidden="1" x14ac:dyDescent="0.35">
      <c r="A1457" s="3" t="s">
        <v>150</v>
      </c>
      <c r="B1457" s="3" t="str">
        <f>PROPER(AmazonProductData[[#This Row],[P_edit_3]])</f>
        <v>Vu 138 Cm (55</v>
      </c>
      <c r="C1457" s="3" t="str">
        <f>SUBSTITUTE(AmazonProductData[[#This Row],[P_edit_2]],"/","")</f>
        <v>VU 138 cm (55</v>
      </c>
      <c r="D1457" s="3" t="str">
        <f>SUBSTITUTE(AmazonProductData[[#This Row],[P_edit_1]],"!!","")</f>
        <v>VU 138 cm (55</v>
      </c>
      <c r="E1457" s="3" t="str">
        <f>LEFT(AmazonProductData[[#This Row],[product_name-original]],FIND("~",SUBSTITUTE(AmazonProductData[[#This Row],[product_name-original]]," ","~",4))-1)</f>
        <v>VU 138 cm (55</v>
      </c>
      <c r="F1457" s="1" t="s">
        <v>1501</v>
      </c>
      <c r="G1457" s="1" t="str">
        <f>LEFT(AmazonProductData[[#This Row],[category-orginal]],FIND("|",AmazonProductData[[#This Row],[category-orginal]]))</f>
        <v>Electronics|</v>
      </c>
      <c r="H1457" s="1" t="str">
        <f>SUBSTITUTE(AmazonProductData[[#This Row],[category-old3]], "OfficeProducts", "Office Products")</f>
        <v>Electronics</v>
      </c>
      <c r="I1457" s="1" t="str">
        <f>SUBSTITUTE(AmazonProductData[[#This Row],[Category2]], "&amp;", " &amp; ")</f>
        <v>Electronics</v>
      </c>
      <c r="J1457" s="1" t="str">
        <f>SUBSTITUTE(AmazonProductData[[#This Row],[category-old2]],"|","")</f>
        <v>Electronics</v>
      </c>
      <c r="K1457" s="1" t="s">
        <v>2691</v>
      </c>
      <c r="L1457" s="13">
        <v>29990</v>
      </c>
      <c r="M1457" s="13" t="str">
        <f>IF(AmazonProductData[[#This Row],[Actual_price]]&lt;200,"₹200",IF(AmazonProductData[[#This Row],[Actual_price]]&lt;=500,"₹200–₹500"," &gt;₹500)"))</f>
        <v xml:space="preserve"> &gt;₹500)</v>
      </c>
      <c r="N1457" s="36">
        <v>65000</v>
      </c>
      <c r="O1457" s="36" t="str">
        <f>IF(AmazonProductData[[#This Row],[Discount_percentage]]&gt;=0.5,"50% or More","Less Than 50%")</f>
        <v>50% or More</v>
      </c>
      <c r="P1457" s="27">
        <v>0.54</v>
      </c>
      <c r="Q1457" s="32" t="str">
        <f>IF(AmazonProductData[[#This Row],[Rating]]&lt;3,"Good",IF(AmazonProductData[[#This Row],[Rating]]&lt;=3.9,"Very Good","Excellent"))</f>
        <v>Excellent</v>
      </c>
      <c r="R1457" s="32">
        <f>AmazonProductData[[#This Row],[Rating]]*AmazonProductData[[#This Row],[Rating_count]]</f>
        <v>865.09999999999991</v>
      </c>
      <c r="S1457" s="17">
        <v>4.0999999999999996</v>
      </c>
      <c r="T1457" s="17">
        <f>AmazonProductData[[#This Row],[Actual_price]]*AmazonProductData[[#This Row],[Rating_count]]</f>
        <v>13715000</v>
      </c>
      <c r="U1457" s="17" t="str">
        <f>IF(AmazonProductData[[#This Row],[Rating_count]]&lt;1000,"Less than 1k Reviews","More than 1k Reviews")</f>
        <v>Less than 1k Reviews</v>
      </c>
      <c r="V1457" s="20">
        <v>211</v>
      </c>
      <c r="W1457" s="1" t="s">
        <v>3043</v>
      </c>
      <c r="X1457" s="1" t="s">
        <v>4309</v>
      </c>
      <c r="Y1457" s="1" t="s">
        <v>5503</v>
      </c>
      <c r="Z1457" s="1" t="s">
        <v>6697</v>
      </c>
      <c r="AA1457" s="1" t="s">
        <v>7891</v>
      </c>
      <c r="AB1457" s="1" t="s">
        <v>9091</v>
      </c>
      <c r="AC1457" s="2" t="s">
        <v>10328</v>
      </c>
      <c r="AD1457" s="4" t="s">
        <v>11742</v>
      </c>
    </row>
    <row r="1458" spans="1:30" hidden="1" x14ac:dyDescent="0.35">
      <c r="A1458" s="3" t="s">
        <v>108</v>
      </c>
      <c r="B1458" s="3" t="str">
        <f>PROPER(AmazonProductData[[#This Row],[P_edit_3]])</f>
        <v>Vu 139 Cm (55</v>
      </c>
      <c r="C1458" s="3" t="str">
        <f>SUBSTITUTE(AmazonProductData[[#This Row],[P_edit_2]],"/","")</f>
        <v>VU 139 cm (55</v>
      </c>
      <c r="D1458" s="3" t="str">
        <f>SUBSTITUTE(AmazonProductData[[#This Row],[P_edit_1]],"!!","")</f>
        <v>VU 139 cm (55</v>
      </c>
      <c r="E1458" s="3" t="str">
        <f>LEFT(AmazonProductData[[#This Row],[product_name-original]],FIND("~",SUBSTITUTE(AmazonProductData[[#This Row],[product_name-original]]," ","~",4))-1)</f>
        <v>VU 139 cm (55</v>
      </c>
      <c r="F1458" s="1" t="s">
        <v>1459</v>
      </c>
      <c r="G1458" s="1" t="str">
        <f>LEFT(AmazonProductData[[#This Row],[category-orginal]],FIND("|",AmazonProductData[[#This Row],[category-orginal]]))</f>
        <v>Electronics|</v>
      </c>
      <c r="H1458" s="1" t="str">
        <f>SUBSTITUTE(AmazonProductData[[#This Row],[category-old3]], "OfficeProducts", "Office Products")</f>
        <v>Electronics</v>
      </c>
      <c r="I1458" s="1" t="str">
        <f>SUBSTITUTE(AmazonProductData[[#This Row],[Category2]], "&amp;", " &amp; ")</f>
        <v>Electronics</v>
      </c>
      <c r="J1458" s="1" t="str">
        <f>SUBSTITUTE(AmazonProductData[[#This Row],[category-old2]],"|","")</f>
        <v>Electronics</v>
      </c>
      <c r="K1458" s="1" t="s">
        <v>2691</v>
      </c>
      <c r="L1458" s="13">
        <v>37999</v>
      </c>
      <c r="M1458" s="13" t="str">
        <f>IF(AmazonProductData[[#This Row],[Actual_price]]&lt;200,"₹200",IF(AmazonProductData[[#This Row],[Actual_price]]&lt;=500,"₹200–₹500"," &gt;₹500)"))</f>
        <v xml:space="preserve"> &gt;₹500)</v>
      </c>
      <c r="N1458" s="36">
        <v>65000</v>
      </c>
      <c r="O1458" s="36" t="str">
        <f>IF(AmazonProductData[[#This Row],[Discount_percentage]]&gt;=0.5,"50% or More","Less Than 50%")</f>
        <v>Less Than 50%</v>
      </c>
      <c r="P1458" s="27">
        <v>0.42</v>
      </c>
      <c r="Q1458" s="32" t="str">
        <f>IF(AmazonProductData[[#This Row],[Rating]]&lt;3,"Good",IF(AmazonProductData[[#This Row],[Rating]]&lt;=3.9,"Very Good","Excellent"))</f>
        <v>Excellent</v>
      </c>
      <c r="R1458" s="32">
        <f>AmazonProductData[[#This Row],[Rating]]*AmazonProductData[[#This Row],[Rating_count]]</f>
        <v>15424.099999999999</v>
      </c>
      <c r="S1458" s="17">
        <v>4.3</v>
      </c>
      <c r="T1458" s="17">
        <f>AmazonProductData[[#This Row],[Actual_price]]*AmazonProductData[[#This Row],[Rating_count]]</f>
        <v>233155000</v>
      </c>
      <c r="U1458" s="17" t="str">
        <f>IF(AmazonProductData[[#This Row],[Rating_count]]&lt;1000,"Less than 1k Reviews","More than 1k Reviews")</f>
        <v>More than 1k Reviews</v>
      </c>
      <c r="V1458" s="20">
        <v>3587</v>
      </c>
      <c r="W1458" s="1" t="s">
        <v>3003</v>
      </c>
      <c r="X1458" s="1" t="s">
        <v>4278</v>
      </c>
      <c r="Y1458" s="1" t="s">
        <v>5472</v>
      </c>
      <c r="Z1458" s="1" t="s">
        <v>6666</v>
      </c>
      <c r="AA1458" s="1" t="s">
        <v>7860</v>
      </c>
      <c r="AB1458" s="1" t="s">
        <v>9059</v>
      </c>
      <c r="AC1458" s="2" t="s">
        <v>10286</v>
      </c>
      <c r="AD1458" s="4" t="s">
        <v>11700</v>
      </c>
    </row>
    <row r="1459" spans="1:30" hidden="1" x14ac:dyDescent="0.35">
      <c r="A1459" s="3" t="s">
        <v>276</v>
      </c>
      <c r="B1459" s="3" t="str">
        <f>PROPER(AmazonProductData[[#This Row],[P_edit_3]])</f>
        <v>Samsung 138 Cm (55</v>
      </c>
      <c r="C1459" s="3" t="str">
        <f>SUBSTITUTE(AmazonProductData[[#This Row],[P_edit_2]],"/","")</f>
        <v>Samsung 138 cm (55</v>
      </c>
      <c r="D1459" s="3" t="str">
        <f>SUBSTITUTE(AmazonProductData[[#This Row],[P_edit_1]],"!!","")</f>
        <v>Samsung 138 cm (55</v>
      </c>
      <c r="E1459" s="3" t="str">
        <f>LEFT(AmazonProductData[[#This Row],[product_name-original]],FIND("~",SUBSTITUTE(AmazonProductData[[#This Row],[product_name-original]]," ","~",4))-1)</f>
        <v>Samsung 138 cm (55</v>
      </c>
      <c r="F1459" s="1" t="s">
        <v>1627</v>
      </c>
      <c r="G1459" s="1" t="str">
        <f>LEFT(AmazonProductData[[#This Row],[category-orginal]],FIND("|",AmazonProductData[[#This Row],[category-orginal]]))</f>
        <v>Electronics|</v>
      </c>
      <c r="H1459" s="1" t="str">
        <f>SUBSTITUTE(AmazonProductData[[#This Row],[category-old3]], "OfficeProducts", "Office Products")</f>
        <v>Electronics</v>
      </c>
      <c r="I1459" s="1" t="str">
        <f>SUBSTITUTE(AmazonProductData[[#This Row],[Category2]], "&amp;", " &amp; ")</f>
        <v>Electronics</v>
      </c>
      <c r="J1459" s="1" t="str">
        <f>SUBSTITUTE(AmazonProductData[[#This Row],[category-old2]],"|","")</f>
        <v>Electronics</v>
      </c>
      <c r="K1459" s="1" t="s">
        <v>2691</v>
      </c>
      <c r="L1459" s="13">
        <v>45999</v>
      </c>
      <c r="M1459" s="13" t="str">
        <f>IF(AmazonProductData[[#This Row],[Actual_price]]&lt;200,"₹200",IF(AmazonProductData[[#This Row],[Actual_price]]&lt;=500,"₹200–₹500"," &gt;₹500)"))</f>
        <v xml:space="preserve"> &gt;₹500)</v>
      </c>
      <c r="N1459" s="36">
        <v>69900</v>
      </c>
      <c r="O1459" s="36" t="str">
        <f>IF(AmazonProductData[[#This Row],[Discount_percentage]]&gt;=0.5,"50% or More","Less Than 50%")</f>
        <v>Less Than 50%</v>
      </c>
      <c r="P1459" s="27">
        <v>0.34</v>
      </c>
      <c r="Q1459" s="32" t="str">
        <f>IF(AmazonProductData[[#This Row],[Rating]]&lt;3,"Good",IF(AmazonProductData[[#This Row],[Rating]]&lt;=3.9,"Very Good","Excellent"))</f>
        <v>Excellent</v>
      </c>
      <c r="R1459" s="32">
        <f>AmazonProductData[[#This Row],[Rating]]*AmazonProductData[[#This Row],[Rating_count]]</f>
        <v>30568.699999999997</v>
      </c>
      <c r="S1459" s="17">
        <v>4.3</v>
      </c>
      <c r="T1459" s="17">
        <f>AmazonProductData[[#This Row],[Actual_price]]*AmazonProductData[[#This Row],[Rating_count]]</f>
        <v>496919100</v>
      </c>
      <c r="U1459" s="17" t="str">
        <f>IF(AmazonProductData[[#This Row],[Rating_count]]&lt;1000,"Less than 1k Reviews","More than 1k Reviews")</f>
        <v>More than 1k Reviews</v>
      </c>
      <c r="V1459" s="20">
        <v>7109</v>
      </c>
      <c r="W1459" s="1" t="s">
        <v>3160</v>
      </c>
      <c r="X1459" s="1" t="s">
        <v>4243</v>
      </c>
      <c r="Y1459" s="1" t="s">
        <v>5437</v>
      </c>
      <c r="Z1459" s="1" t="s">
        <v>6631</v>
      </c>
      <c r="AA1459" s="1" t="s">
        <v>7825</v>
      </c>
      <c r="AB1459" s="1" t="s">
        <v>9020</v>
      </c>
      <c r="AC1459" s="2" t="s">
        <v>10452</v>
      </c>
      <c r="AD1459" s="4" t="s">
        <v>11868</v>
      </c>
    </row>
    <row r="1460" spans="1:30" hidden="1" x14ac:dyDescent="0.35">
      <c r="A1460" s="3" t="s">
        <v>325</v>
      </c>
      <c r="B1460" s="3" t="str">
        <f>PROPER(AmazonProductData[[#This Row],[P_edit_3]])</f>
        <v>Oneplus 163.8 Cm (65</v>
      </c>
      <c r="C1460" s="3" t="str">
        <f>SUBSTITUTE(AmazonProductData[[#This Row],[P_edit_2]],"/","")</f>
        <v>OnePlus 163.8 cm (65</v>
      </c>
      <c r="D1460" s="3" t="str">
        <f>SUBSTITUTE(AmazonProductData[[#This Row],[P_edit_1]],"!!","")</f>
        <v>OnePlus 163.8 cm (65</v>
      </c>
      <c r="E1460" s="3" t="str">
        <f>LEFT(AmazonProductData[[#This Row],[product_name-original]],FIND("~",SUBSTITUTE(AmazonProductData[[#This Row],[product_name-original]]," ","~",4))-1)</f>
        <v>OnePlus 163.8 cm (65</v>
      </c>
      <c r="F1460" s="1" t="s">
        <v>1674</v>
      </c>
      <c r="G1460" s="1" t="str">
        <f>LEFT(AmazonProductData[[#This Row],[category-orginal]],FIND("|",AmazonProductData[[#This Row],[category-orginal]]))</f>
        <v>Electronics|</v>
      </c>
      <c r="H1460" s="1" t="str">
        <f>SUBSTITUTE(AmazonProductData[[#This Row],[category-old3]], "OfficeProducts", "Office Products")</f>
        <v>Electronics</v>
      </c>
      <c r="I1460" s="1" t="str">
        <f>SUBSTITUTE(AmazonProductData[[#This Row],[Category2]], "&amp;", " &amp; ")</f>
        <v>Electronics</v>
      </c>
      <c r="J1460" s="1" t="str">
        <f>SUBSTITUTE(AmazonProductData[[#This Row],[category-old2]],"|","")</f>
        <v>Electronics</v>
      </c>
      <c r="K1460" s="1" t="s">
        <v>2691</v>
      </c>
      <c r="L1460" s="13">
        <v>61999</v>
      </c>
      <c r="M1460" s="13" t="str">
        <f>IF(AmazonProductData[[#This Row],[Actual_price]]&lt;200,"₹200",IF(AmazonProductData[[#This Row],[Actual_price]]&lt;=500,"₹200–₹500"," &gt;₹500)"))</f>
        <v xml:space="preserve"> &gt;₹500)</v>
      </c>
      <c r="N1460" s="36">
        <v>69999</v>
      </c>
      <c r="O1460" s="36" t="str">
        <f>IF(AmazonProductData[[#This Row],[Discount_percentage]]&gt;=0.5,"50% or More","Less Than 50%")</f>
        <v>Less Than 50%</v>
      </c>
      <c r="P1460" s="27">
        <v>0.11</v>
      </c>
      <c r="Q1460" s="32" t="str">
        <f>IF(AmazonProductData[[#This Row],[Rating]]&lt;3,"Good",IF(AmazonProductData[[#This Row],[Rating]]&lt;=3.9,"Very Good","Excellent"))</f>
        <v>Excellent</v>
      </c>
      <c r="R1460" s="32">
        <f>AmazonProductData[[#This Row],[Rating]]*AmazonProductData[[#This Row],[Rating_count]]</f>
        <v>27687.3</v>
      </c>
      <c r="S1460" s="17">
        <v>4.0999999999999996</v>
      </c>
      <c r="T1460" s="17">
        <f>AmazonProductData[[#This Row],[Actual_price]]*AmazonProductData[[#This Row],[Rating_count]]</f>
        <v>472703247</v>
      </c>
      <c r="U1460" s="17" t="str">
        <f>IF(AmazonProductData[[#This Row],[Rating_count]]&lt;1000,"Less than 1k Reviews","More than 1k Reviews")</f>
        <v>More than 1k Reviews</v>
      </c>
      <c r="V1460" s="20">
        <v>6753</v>
      </c>
      <c r="W1460" s="1" t="s">
        <v>3206</v>
      </c>
      <c r="X1460" s="1" t="s">
        <v>4355</v>
      </c>
      <c r="Y1460" s="1" t="s">
        <v>5549</v>
      </c>
      <c r="Z1460" s="1" t="s">
        <v>6743</v>
      </c>
      <c r="AA1460" s="1" t="s">
        <v>7937</v>
      </c>
      <c r="AB1460" s="1" t="s">
        <v>9140</v>
      </c>
      <c r="AC1460" s="2" t="s">
        <v>10499</v>
      </c>
      <c r="AD1460" s="4" t="s">
        <v>11917</v>
      </c>
    </row>
    <row r="1461" spans="1:30" hidden="1" x14ac:dyDescent="0.35">
      <c r="A1461" s="3" t="s">
        <v>332</v>
      </c>
      <c r="B1461" s="3" t="str">
        <f>PROPER(AmazonProductData[[#This Row],[P_edit_3]])</f>
        <v>Mi 138.8 Cm (55</v>
      </c>
      <c r="C1461" s="3" t="str">
        <f>SUBSTITUTE(AmazonProductData[[#This Row],[P_edit_2]],"/","")</f>
        <v>MI 138.8 cm (55</v>
      </c>
      <c r="D1461" s="3" t="str">
        <f>SUBSTITUTE(AmazonProductData[[#This Row],[P_edit_1]],"!!","")</f>
        <v>MI 138.8 cm (55</v>
      </c>
      <c r="E1461" s="3" t="str">
        <f>LEFT(AmazonProductData[[#This Row],[product_name-original]],FIND("~",SUBSTITUTE(AmazonProductData[[#This Row],[product_name-original]]," ","~",4))-1)</f>
        <v>MI 138.8 cm (55</v>
      </c>
      <c r="F1461" s="1" t="s">
        <v>1681</v>
      </c>
      <c r="G1461" s="1" t="str">
        <f>LEFT(AmazonProductData[[#This Row],[category-orginal]],FIND("|",AmazonProductData[[#This Row],[category-orginal]]))</f>
        <v>Electronics|</v>
      </c>
      <c r="H1461" s="1" t="str">
        <f>SUBSTITUTE(AmazonProductData[[#This Row],[category-old3]], "OfficeProducts", "Office Products")</f>
        <v>Electronics</v>
      </c>
      <c r="I1461" s="1" t="str">
        <f>SUBSTITUTE(AmazonProductData[[#This Row],[Category2]], "&amp;", " &amp; ")</f>
        <v>Electronics</v>
      </c>
      <c r="J1461" s="1" t="str">
        <f>SUBSTITUTE(AmazonProductData[[#This Row],[category-old2]],"|","")</f>
        <v>Electronics</v>
      </c>
      <c r="K1461" s="1" t="s">
        <v>2691</v>
      </c>
      <c r="L1461" s="13">
        <v>46999</v>
      </c>
      <c r="M1461" s="13" t="str">
        <f>IF(AmazonProductData[[#This Row],[Actual_price]]&lt;200,"₹200",IF(AmazonProductData[[#This Row],[Actual_price]]&lt;=500,"₹200–₹500"," &gt;₹500)"))</f>
        <v xml:space="preserve"> &gt;₹500)</v>
      </c>
      <c r="N1461" s="36">
        <v>69999</v>
      </c>
      <c r="O1461" s="36" t="str">
        <f>IF(AmazonProductData[[#This Row],[Discount_percentage]]&gt;=0.5,"50% or More","Less Than 50%")</f>
        <v>Less Than 50%</v>
      </c>
      <c r="P1461" s="27">
        <v>0.33</v>
      </c>
      <c r="Q1461" s="32" t="str">
        <f>IF(AmazonProductData[[#This Row],[Rating]]&lt;3,"Good",IF(AmazonProductData[[#This Row],[Rating]]&lt;=3.9,"Very Good","Excellent"))</f>
        <v>Excellent</v>
      </c>
      <c r="R1461" s="32">
        <f>AmazonProductData[[#This Row],[Rating]]*AmazonProductData[[#This Row],[Rating_count]]</f>
        <v>91383.599999999991</v>
      </c>
      <c r="S1461" s="17">
        <v>4.3</v>
      </c>
      <c r="T1461" s="17">
        <f>AmazonProductData[[#This Row],[Actual_price]]*AmazonProductData[[#This Row],[Rating_count]]</f>
        <v>1487618748</v>
      </c>
      <c r="U1461" s="17" t="str">
        <f>IF(AmazonProductData[[#This Row],[Rating_count]]&lt;1000,"Less than 1k Reviews","More than 1k Reviews")</f>
        <v>More than 1k Reviews</v>
      </c>
      <c r="V1461" s="20">
        <v>21252</v>
      </c>
      <c r="W1461" s="1" t="s">
        <v>3213</v>
      </c>
      <c r="X1461" s="1" t="s">
        <v>4444</v>
      </c>
      <c r="Y1461" s="1" t="s">
        <v>5638</v>
      </c>
      <c r="Z1461" s="1" t="s">
        <v>6832</v>
      </c>
      <c r="AA1461" s="1" t="s">
        <v>8026</v>
      </c>
      <c r="AB1461" s="1" t="s">
        <v>9230</v>
      </c>
      <c r="AC1461" s="2" t="s">
        <v>10506</v>
      </c>
      <c r="AD1461" s="4" t="s">
        <v>11924</v>
      </c>
    </row>
    <row r="1462" spans="1:30" hidden="1" x14ac:dyDescent="0.35">
      <c r="A1462" s="3" t="s">
        <v>192</v>
      </c>
      <c r="B1462" s="3" t="str">
        <f>PROPER(AmazonProductData[[#This Row],[P_edit_3]])</f>
        <v>Samsung 138 Cm (55</v>
      </c>
      <c r="C1462" s="3" t="str">
        <f>SUBSTITUTE(AmazonProductData[[#This Row],[P_edit_2]],"/","")</f>
        <v>Samsung 138 cm (55</v>
      </c>
      <c r="D1462" s="3" t="str">
        <f>SUBSTITUTE(AmazonProductData[[#This Row],[P_edit_1]],"!!","")</f>
        <v>Samsung 138 cm (55</v>
      </c>
      <c r="E1462" s="3" t="str">
        <f>LEFT(AmazonProductData[[#This Row],[product_name-original]],FIND("~",SUBSTITUTE(AmazonProductData[[#This Row],[product_name-original]]," ","~",4))-1)</f>
        <v>Samsung 138 cm (55</v>
      </c>
      <c r="F1462" s="1" t="s">
        <v>1543</v>
      </c>
      <c r="G1462" s="1" t="str">
        <f>LEFT(AmazonProductData[[#This Row],[category-orginal]],FIND("|",AmazonProductData[[#This Row],[category-orginal]]))</f>
        <v>Electronics|</v>
      </c>
      <c r="H1462" s="1" t="str">
        <f>SUBSTITUTE(AmazonProductData[[#This Row],[category-old3]], "OfficeProducts", "Office Products")</f>
        <v>Electronics</v>
      </c>
      <c r="I1462" s="1" t="str">
        <f>SUBSTITUTE(AmazonProductData[[#This Row],[Category2]], "&amp;", " &amp; ")</f>
        <v>Electronics</v>
      </c>
      <c r="J1462" s="1" t="str">
        <f>SUBSTITUTE(AmazonProductData[[#This Row],[category-old2]],"|","")</f>
        <v>Electronics</v>
      </c>
      <c r="K1462" s="1" t="s">
        <v>2691</v>
      </c>
      <c r="L1462" s="13">
        <v>47990</v>
      </c>
      <c r="M1462" s="13" t="str">
        <f>IF(AmazonProductData[[#This Row],[Actual_price]]&lt;200,"₹200",IF(AmazonProductData[[#This Row],[Actual_price]]&lt;=500,"₹200–₹500"," &gt;₹500)"))</f>
        <v xml:space="preserve"> &gt;₹500)</v>
      </c>
      <c r="N1462" s="36">
        <v>70900</v>
      </c>
      <c r="O1462" s="36" t="str">
        <f>IF(AmazonProductData[[#This Row],[Discount_percentage]]&gt;=0.5,"50% or More","Less Than 50%")</f>
        <v>Less Than 50%</v>
      </c>
      <c r="P1462" s="27">
        <v>0.32</v>
      </c>
      <c r="Q1462" s="32" t="str">
        <f>IF(AmazonProductData[[#This Row],[Rating]]&lt;3,"Good",IF(AmazonProductData[[#This Row],[Rating]]&lt;=3.9,"Very Good","Excellent"))</f>
        <v>Excellent</v>
      </c>
      <c r="R1462" s="32">
        <f>AmazonProductData[[#This Row],[Rating]]*AmazonProductData[[#This Row],[Rating_count]]</f>
        <v>30568.699999999997</v>
      </c>
      <c r="S1462" s="17">
        <v>4.3</v>
      </c>
      <c r="T1462" s="17">
        <f>AmazonProductData[[#This Row],[Actual_price]]*AmazonProductData[[#This Row],[Rating_count]]</f>
        <v>504028100</v>
      </c>
      <c r="U1462" s="17" t="str">
        <f>IF(AmazonProductData[[#This Row],[Rating_count]]&lt;1000,"Less than 1k Reviews","More than 1k Reviews")</f>
        <v>More than 1k Reviews</v>
      </c>
      <c r="V1462" s="20">
        <v>7109</v>
      </c>
      <c r="W1462" s="1" t="s">
        <v>2959</v>
      </c>
      <c r="X1462" s="1" t="s">
        <v>4243</v>
      </c>
      <c r="Y1462" s="1" t="s">
        <v>5437</v>
      </c>
      <c r="Z1462" s="1" t="s">
        <v>6631</v>
      </c>
      <c r="AA1462" s="1" t="s">
        <v>7825</v>
      </c>
      <c r="AB1462" s="1" t="s">
        <v>9020</v>
      </c>
      <c r="AC1462" s="2" t="s">
        <v>10370</v>
      </c>
      <c r="AD1462" s="4" t="s">
        <v>11784</v>
      </c>
    </row>
    <row r="1463" spans="1:30" hidden="1" x14ac:dyDescent="0.35">
      <c r="A1463" s="3" t="s">
        <v>543</v>
      </c>
      <c r="B1463" s="3" t="str">
        <f>PROPER(AmazonProductData[[#This Row],[P_edit_3]])</f>
        <v>Samsung Galaxy S20 Fe</v>
      </c>
      <c r="C1463" s="3" t="str">
        <f>SUBSTITUTE(AmazonProductData[[#This Row],[P_edit_2]],"/","")</f>
        <v>Samsung Galaxy S20 FE</v>
      </c>
      <c r="D1463" s="3" t="str">
        <f>SUBSTITUTE(AmazonProductData[[#This Row],[P_edit_1]],"!!","")</f>
        <v>Samsung Galaxy S20 FE</v>
      </c>
      <c r="E1463" s="3" t="str">
        <f>LEFT(AmazonProductData[[#This Row],[product_name-original]],FIND("~",SUBSTITUTE(AmazonProductData[[#This Row],[product_name-original]]," ","~",4))-1)</f>
        <v>Samsung Galaxy S20 FE</v>
      </c>
      <c r="F1463" s="1" t="s">
        <v>1881</v>
      </c>
      <c r="G1463" s="1" t="str">
        <f>LEFT(AmazonProductData[[#This Row],[category-orginal]],FIND("|",AmazonProductData[[#This Row],[category-orginal]]))</f>
        <v>Electronics|</v>
      </c>
      <c r="H1463" s="1" t="str">
        <f>SUBSTITUTE(AmazonProductData[[#This Row],[category-old3]], "OfficeProducts", "Office Products")</f>
        <v>Electronics</v>
      </c>
      <c r="I1463" s="1" t="str">
        <f>SUBSTITUTE(AmazonProductData[[#This Row],[Category2]], "&amp;", " &amp; ")</f>
        <v>Electronics</v>
      </c>
      <c r="J1463" s="1" t="str">
        <f>SUBSTITUTE(AmazonProductData[[#This Row],[category-old2]],"|","")</f>
        <v>Electronics</v>
      </c>
      <c r="K1463" s="1" t="s">
        <v>2709</v>
      </c>
      <c r="L1463" s="13">
        <v>37990</v>
      </c>
      <c r="M1463" s="13" t="str">
        <f>IF(AmazonProductData[[#This Row],[Actual_price]]&lt;200,"₹200",IF(AmazonProductData[[#This Row],[Actual_price]]&lt;=500,"₹200–₹500"," &gt;₹500)"))</f>
        <v xml:space="preserve"> &gt;₹500)</v>
      </c>
      <c r="N1463" s="36">
        <v>74999</v>
      </c>
      <c r="O1463" s="36" t="str">
        <f>IF(AmazonProductData[[#This Row],[Discount_percentage]]&gt;=0.5,"50% or More","Less Than 50%")</f>
        <v>Less Than 50%</v>
      </c>
      <c r="P1463" s="27">
        <v>0.49</v>
      </c>
      <c r="Q1463" s="32" t="str">
        <f>IF(AmazonProductData[[#This Row],[Rating]]&lt;3,"Good",IF(AmazonProductData[[#This Row],[Rating]]&lt;=3.9,"Very Good","Excellent"))</f>
        <v>Excellent</v>
      </c>
      <c r="R1463" s="32">
        <f>AmazonProductData[[#This Row],[Rating]]*AmazonProductData[[#This Row],[Rating_count]]</f>
        <v>116718</v>
      </c>
      <c r="S1463" s="17">
        <v>4.2</v>
      </c>
      <c r="T1463" s="17">
        <f>AmazonProductData[[#This Row],[Actual_price]]*AmazonProductData[[#This Row],[Rating_count]]</f>
        <v>2084222210</v>
      </c>
      <c r="U1463" s="17" t="str">
        <f>IF(AmazonProductData[[#This Row],[Rating_count]]&lt;1000,"Less than 1k Reviews","More than 1k Reviews")</f>
        <v>More than 1k Reviews</v>
      </c>
      <c r="V1463" s="20">
        <v>27790</v>
      </c>
      <c r="W1463" s="1" t="s">
        <v>3392</v>
      </c>
      <c r="X1463" s="1" t="s">
        <v>4583</v>
      </c>
      <c r="Y1463" s="1" t="s">
        <v>5777</v>
      </c>
      <c r="Z1463" s="1" t="s">
        <v>6971</v>
      </c>
      <c r="AA1463" s="1" t="s">
        <v>8165</v>
      </c>
      <c r="AB1463" s="1" t="s">
        <v>9372</v>
      </c>
      <c r="AC1463" s="2" t="s">
        <v>10725</v>
      </c>
      <c r="AD1463" s="4" t="s">
        <v>12160</v>
      </c>
    </row>
    <row r="1464" spans="1:30" hidden="1" x14ac:dyDescent="0.35">
      <c r="A1464" s="3" t="s">
        <v>1240</v>
      </c>
      <c r="B1464" s="3" t="str">
        <f>PROPER(AmazonProductData[[#This Row],[P_edit_3]])</f>
        <v xml:space="preserve">Lg 1.5 Ton </v>
      </c>
      <c r="C1464" s="3" t="str">
        <f>SUBSTITUTE(AmazonProductData[[#This Row],[P_edit_2]],"/","")</f>
        <v xml:space="preserve">LG 1.5 Ton </v>
      </c>
      <c r="D1464" s="3" t="str">
        <f>SUBSTITUTE(AmazonProductData[[#This Row],[P_edit_1]],"!!","")</f>
        <v xml:space="preserve">LG 1.5 Ton </v>
      </c>
      <c r="E1464" s="3" t="s">
        <v>13092</v>
      </c>
      <c r="F1464" s="1" t="s">
        <v>2577</v>
      </c>
      <c r="G1464" s="1" t="str">
        <f>LEFT(AmazonProductData[[#This Row],[category-orginal]],FIND("|",AmazonProductData[[#This Row],[category-orginal]]))</f>
        <v>Home&amp;Kitchen|</v>
      </c>
      <c r="H1464" s="1" t="str">
        <f>SUBSTITUTE(AmazonProductData[[#This Row],[category-old3]], "OfficeProducts", "Office Products")</f>
        <v>Home &amp; Kitchen</v>
      </c>
      <c r="I1464" s="1" t="str">
        <f>SUBSTITUTE(AmazonProductData[[#This Row],[Category2]], "&amp;", " &amp; ")</f>
        <v>Home &amp; Kitchen</v>
      </c>
      <c r="J1464" s="1" t="str">
        <f>SUBSTITUTE(AmazonProductData[[#This Row],[category-old2]],"|","")</f>
        <v>Home&amp;Kitchen</v>
      </c>
      <c r="K1464" s="1" t="s">
        <v>2888</v>
      </c>
      <c r="L1464" s="13">
        <v>42990</v>
      </c>
      <c r="M1464" s="13" t="str">
        <f>IF(AmazonProductData[[#This Row],[Actual_price]]&lt;200,"₹200",IF(AmazonProductData[[#This Row],[Actual_price]]&lt;=500,"₹200–₹500"," &gt;₹500)"))</f>
        <v xml:space="preserve"> &gt;₹500)</v>
      </c>
      <c r="N1464" s="36">
        <v>75990</v>
      </c>
      <c r="O1464" s="36" t="str">
        <f>IF(AmazonProductData[[#This Row],[Discount_percentage]]&gt;=0.5,"50% or More","Less Than 50%")</f>
        <v>Less Than 50%</v>
      </c>
      <c r="P1464" s="27">
        <v>0.43</v>
      </c>
      <c r="Q1464" s="32" t="str">
        <f>IF(AmazonProductData[[#This Row],[Rating]]&lt;3,"Good",IF(AmazonProductData[[#This Row],[Rating]]&lt;=3.9,"Very Good","Excellent"))</f>
        <v>Excellent</v>
      </c>
      <c r="R1464" s="32">
        <f>AmazonProductData[[#This Row],[Rating]]*AmazonProductData[[#This Row],[Rating_count]]</f>
        <v>13893.3</v>
      </c>
      <c r="S1464" s="17">
        <v>4.3</v>
      </c>
      <c r="T1464" s="17">
        <f>AmazonProductData[[#This Row],[Actual_price]]*AmazonProductData[[#This Row],[Rating_count]]</f>
        <v>245523690</v>
      </c>
      <c r="U1464" s="17" t="str">
        <f>IF(AmazonProductData[[#This Row],[Rating_count]]&lt;1000,"Less than 1k Reviews","More than 1k Reviews")</f>
        <v>More than 1k Reviews</v>
      </c>
      <c r="V1464" s="20">
        <v>3231</v>
      </c>
      <c r="W1464" s="1" t="s">
        <v>4082</v>
      </c>
      <c r="X1464" s="1" t="s">
        <v>5275</v>
      </c>
      <c r="Y1464" s="1" t="s">
        <v>6469</v>
      </c>
      <c r="Z1464" s="1" t="s">
        <v>7663</v>
      </c>
      <c r="AA1464" s="1" t="s">
        <v>8857</v>
      </c>
      <c r="AB1464" s="1" t="s">
        <v>10069</v>
      </c>
      <c r="AC1464" s="2" t="s">
        <v>11482</v>
      </c>
      <c r="AD1464" s="4" t="s">
        <v>12946</v>
      </c>
    </row>
    <row r="1465" spans="1:30" hidden="1" x14ac:dyDescent="0.35">
      <c r="A1465" s="3" t="s">
        <v>283</v>
      </c>
      <c r="B1465" s="3" t="str">
        <f>PROPER(AmazonProductData[[#This Row],[P_edit_3]])</f>
        <v>Lg 139 Cm (55 Inches)</v>
      </c>
      <c r="C1465" s="3" t="str">
        <f>SUBSTITUTE(AmazonProductData[[#This Row],[P_edit_2]],"/","")</f>
        <v>LG 139 cm (55 inches)</v>
      </c>
      <c r="D1465" s="3" t="str">
        <f>SUBSTITUTE(AmazonProductData[[#This Row],[P_edit_1]],"!!","")</f>
        <v>LG 139 cm (55 inches)</v>
      </c>
      <c r="E1465" s="3" t="s">
        <v>13093</v>
      </c>
      <c r="F1465" s="1" t="s">
        <v>1634</v>
      </c>
      <c r="G1465" s="1" t="str">
        <f>LEFT(AmazonProductData[[#This Row],[category-orginal]],FIND("|",AmazonProductData[[#This Row],[category-orginal]]))</f>
        <v>Electronics|</v>
      </c>
      <c r="H1465" s="1" t="str">
        <f>SUBSTITUTE(AmazonProductData[[#This Row],[category-old3]], "OfficeProducts", "Office Products")</f>
        <v>Electronics</v>
      </c>
      <c r="I1465" s="1" t="str">
        <f>SUBSTITUTE(AmazonProductData[[#This Row],[Category2]], "&amp;", " &amp; ")</f>
        <v>Electronics</v>
      </c>
      <c r="J1465" s="1" t="str">
        <f>SUBSTITUTE(AmazonProductData[[#This Row],[category-old2]],"|","")</f>
        <v>Electronics</v>
      </c>
      <c r="K1465" s="1" t="s">
        <v>2691</v>
      </c>
      <c r="L1465" s="13">
        <v>47990</v>
      </c>
      <c r="M1465" s="13" t="str">
        <f>IF(AmazonProductData[[#This Row],[Actual_price]]&lt;200,"₹200",IF(AmazonProductData[[#This Row],[Actual_price]]&lt;=500,"₹200–₹500"," &gt;₹500)"))</f>
        <v xml:space="preserve"> &gt;₹500)</v>
      </c>
      <c r="N1465" s="36">
        <v>79990</v>
      </c>
      <c r="O1465" s="36" t="str">
        <f>IF(AmazonProductData[[#This Row],[Discount_percentage]]&gt;=0.5,"50% or More","Less Than 50%")</f>
        <v>Less Than 50%</v>
      </c>
      <c r="P1465" s="27">
        <v>0.4</v>
      </c>
      <c r="Q1465" s="32" t="str">
        <f>IF(AmazonProductData[[#This Row],[Rating]]&lt;3,"Good",IF(AmazonProductData[[#This Row],[Rating]]&lt;=3.9,"Very Good","Excellent"))</f>
        <v>Excellent</v>
      </c>
      <c r="R1465" s="32">
        <f>AmazonProductData[[#This Row],[Rating]]*AmazonProductData[[#This Row],[Rating_count]]</f>
        <v>5916.8</v>
      </c>
      <c r="S1465" s="17">
        <v>4.3</v>
      </c>
      <c r="T1465" s="17">
        <f>AmazonProductData[[#This Row],[Actual_price]]*AmazonProductData[[#This Row],[Rating_count]]</f>
        <v>110066240</v>
      </c>
      <c r="U1465" s="17" t="str">
        <f>IF(AmazonProductData[[#This Row],[Rating_count]]&lt;1000,"Less than 1k Reviews","More than 1k Reviews")</f>
        <v>More than 1k Reviews</v>
      </c>
      <c r="V1465" s="20">
        <v>1376</v>
      </c>
      <c r="W1465" s="1" t="s">
        <v>3029</v>
      </c>
      <c r="X1465" s="1" t="s">
        <v>4298</v>
      </c>
      <c r="Y1465" s="1" t="s">
        <v>5492</v>
      </c>
      <c r="Z1465" s="1" t="s">
        <v>6686</v>
      </c>
      <c r="AA1465" s="1" t="s">
        <v>7880</v>
      </c>
      <c r="AB1465" s="1" t="s">
        <v>9080</v>
      </c>
      <c r="AC1465" s="2" t="s">
        <v>10459</v>
      </c>
      <c r="AD1465" s="4" t="s">
        <v>11875</v>
      </c>
    </row>
    <row r="1466" spans="1:30" hidden="1" x14ac:dyDescent="0.35">
      <c r="A1466" s="8" t="s">
        <v>255</v>
      </c>
      <c r="B1466" s="8" t="str">
        <f>PROPER(AmazonProductData[[#This Row],[P_edit_3]])</f>
        <v>Vu 164 Cm (65</v>
      </c>
      <c r="C1466" s="8" t="str">
        <f>SUBSTITUTE(AmazonProductData[[#This Row],[P_edit_2]],"/","")</f>
        <v>VU 164 cm (65</v>
      </c>
      <c r="D1466" s="8" t="str">
        <f>SUBSTITUTE(AmazonProductData[[#This Row],[P_edit_1]],"!!","")</f>
        <v>VU 164 cm (65</v>
      </c>
      <c r="E1466" s="8" t="str">
        <f>LEFT(AmazonProductData[[#This Row],[product_name-original]],FIND("~",SUBSTITUTE(AmazonProductData[[#This Row],[product_name-original]]," ","~",4))-1)</f>
        <v>VU 164 cm (65</v>
      </c>
      <c r="F1466" s="9" t="s">
        <v>1606</v>
      </c>
      <c r="G1466" s="9" t="str">
        <f>LEFT(AmazonProductData[[#This Row],[category-orginal]],FIND("|",AmazonProductData[[#This Row],[category-orginal]]))</f>
        <v>Electronics|</v>
      </c>
      <c r="H1466" s="9" t="str">
        <f>SUBSTITUTE(AmazonProductData[[#This Row],[category-old3]], "OfficeProducts", "Office Products")</f>
        <v>Electronics</v>
      </c>
      <c r="I1466" s="9" t="str">
        <f>SUBSTITUTE(AmazonProductData[[#This Row],[Category2]], "&amp;", " &amp; ")</f>
        <v>Electronics</v>
      </c>
      <c r="J1466" s="9" t="str">
        <f>SUBSTITUTE(AmazonProductData[[#This Row],[category-old2]],"|","")</f>
        <v>Electronics</v>
      </c>
      <c r="K1466" s="9" t="s">
        <v>2691</v>
      </c>
      <c r="L1466" s="14">
        <v>54990</v>
      </c>
      <c r="M1466" s="14" t="str">
        <f>IF(AmazonProductData[[#This Row],[Actual_price]]&lt;200,"₹200",IF(AmazonProductData[[#This Row],[Actual_price]]&lt;=500,"₹200–₹500"," &gt;₹500)"))</f>
        <v xml:space="preserve"> &gt;₹500)</v>
      </c>
      <c r="N1466" s="37">
        <v>85000</v>
      </c>
      <c r="O1466" s="37" t="str">
        <f>IF(AmazonProductData[[#This Row],[Discount_percentage]]&gt;=0.5,"50% or More","Less Than 50%")</f>
        <v>Less Than 50%</v>
      </c>
      <c r="P1466" s="28">
        <v>0.35</v>
      </c>
      <c r="Q1466" s="33" t="str">
        <f>IF(AmazonProductData[[#This Row],[Rating]]&lt;3,"Good",IF(AmazonProductData[[#This Row],[Rating]]&lt;=3.9,"Very Good","Excellent"))</f>
        <v>Excellent</v>
      </c>
      <c r="R1466" s="33">
        <f>AmazonProductData[[#This Row],[Rating]]*AmazonProductData[[#This Row],[Rating_count]]</f>
        <v>15424.099999999999</v>
      </c>
      <c r="S1466" s="18">
        <v>4.3</v>
      </c>
      <c r="T1466" s="18">
        <f>AmazonProductData[[#This Row],[Actual_price]]*AmazonProductData[[#This Row],[Rating_count]]</f>
        <v>304895000</v>
      </c>
      <c r="U1466" s="18" t="str">
        <f>IF(AmazonProductData[[#This Row],[Rating_count]]&lt;1000,"Less than 1k Reviews","More than 1k Reviews")</f>
        <v>More than 1k Reviews</v>
      </c>
      <c r="V1466" s="21">
        <v>3587</v>
      </c>
      <c r="W1466" s="9" t="s">
        <v>3003</v>
      </c>
      <c r="X1466" s="9" t="s">
        <v>4278</v>
      </c>
      <c r="Y1466" s="9" t="s">
        <v>5472</v>
      </c>
      <c r="Z1466" s="9" t="s">
        <v>6666</v>
      </c>
      <c r="AA1466" s="9" t="s">
        <v>7860</v>
      </c>
      <c r="AB1466" s="9" t="s">
        <v>9059</v>
      </c>
      <c r="AC1466" s="10" t="s">
        <v>10432</v>
      </c>
      <c r="AD1466" s="11" t="s">
        <v>11847</v>
      </c>
    </row>
    <row r="1467" spans="1:30" x14ac:dyDescent="0.35">
      <c r="A1467" s="8"/>
      <c r="B1467" s="41"/>
      <c r="C1467" s="41"/>
      <c r="D1467" s="41"/>
      <c r="E1467" s="41"/>
      <c r="F1467" s="9"/>
      <c r="G1467" s="42"/>
      <c r="H1467" s="42"/>
      <c r="I1467" s="42"/>
      <c r="J1467" s="42"/>
      <c r="K1467" s="9"/>
      <c r="L1467" s="14"/>
      <c r="M1467" s="14"/>
      <c r="N1467" s="43"/>
      <c r="O1467" s="43"/>
      <c r="P1467" s="44"/>
      <c r="Q1467" s="45"/>
      <c r="R1467" s="45"/>
      <c r="S1467" s="18"/>
      <c r="T1467" s="18"/>
      <c r="U1467" s="18"/>
      <c r="V1467" s="21" t="e" cm="1">
        <f t="array" ref="V1467">[0]!E15s</f>
        <v>#NAME?</v>
      </c>
      <c r="W1467" s="9"/>
      <c r="X1467" s="9"/>
      <c r="Y1467" s="9"/>
      <c r="Z1467" s="9"/>
      <c r="AA1467" s="9"/>
      <c r="AB1467" s="9"/>
      <c r="AC1467" s="46"/>
      <c r="AD1467" s="47"/>
    </row>
    <row r="1048576" spans="22:22" x14ac:dyDescent="0.35">
      <c r="V1048576" t="e">
        <f>SUBTOTAL(9,V2:V1048575)</f>
        <v>#NAME?</v>
      </c>
    </row>
  </sheetData>
  <phoneticPr fontId="4" type="noConversion"/>
  <hyperlinks>
    <hyperlink ref="AD1050" r:id="rId1" xr:uid="{00000000-0004-0000-0000-0000800B0000}"/>
    <hyperlink ref="AC1050" r:id="rId2" xr:uid="{00000000-0004-0000-0000-00007F0B0000}"/>
    <hyperlink ref="AD774" r:id="rId3" xr:uid="{00000000-0004-0000-0000-00007E0B0000}"/>
    <hyperlink ref="AC774" r:id="rId4" xr:uid="{00000000-0004-0000-0000-00007D0B0000}"/>
    <hyperlink ref="AD1032" r:id="rId5" xr:uid="{00000000-0004-0000-0000-00007C0B0000}"/>
    <hyperlink ref="AC1032" r:id="rId6" xr:uid="{00000000-0004-0000-0000-00007B0B0000}"/>
    <hyperlink ref="AD1003" r:id="rId7" xr:uid="{00000000-0004-0000-0000-00007A0B0000}"/>
    <hyperlink ref="AC1003" r:id="rId8" xr:uid="{00000000-0004-0000-0000-0000790B0000}"/>
    <hyperlink ref="AD401" r:id="rId9" xr:uid="{00000000-0004-0000-0000-0000780B0000}"/>
    <hyperlink ref="AC401" r:id="rId10" xr:uid="{00000000-0004-0000-0000-0000770B0000}"/>
    <hyperlink ref="AD1422" r:id="rId11" xr:uid="{00000000-0004-0000-0000-0000760B0000}"/>
    <hyperlink ref="AC1422" r:id="rId12" xr:uid="{00000000-0004-0000-0000-0000750B0000}"/>
    <hyperlink ref="AD1013" r:id="rId13" xr:uid="{00000000-0004-0000-0000-0000740B0000}"/>
    <hyperlink ref="AC1013" r:id="rId14" xr:uid="{00000000-0004-0000-0000-0000730B0000}"/>
    <hyperlink ref="AD952" r:id="rId15" xr:uid="{00000000-0004-0000-0000-0000720B0000}"/>
    <hyperlink ref="AC952" r:id="rId16" xr:uid="{00000000-0004-0000-0000-0000710B0000}"/>
    <hyperlink ref="AD1196" r:id="rId17" xr:uid="{00000000-0004-0000-0000-0000700B0000}"/>
    <hyperlink ref="AC1196" r:id="rId18" xr:uid="{00000000-0004-0000-0000-00006F0B0000}"/>
    <hyperlink ref="AD1123" r:id="rId19" xr:uid="{00000000-0004-0000-0000-00006E0B0000}"/>
    <hyperlink ref="AC1123" r:id="rId20" xr:uid="{00000000-0004-0000-0000-00006D0B0000}"/>
    <hyperlink ref="AD719" r:id="rId21" xr:uid="{00000000-0004-0000-0000-00006C0B0000}"/>
    <hyperlink ref="AC719" r:id="rId22" xr:uid="{00000000-0004-0000-0000-00006B0B0000}"/>
    <hyperlink ref="AD1146" r:id="rId23" xr:uid="{00000000-0004-0000-0000-00006A0B0000}"/>
    <hyperlink ref="AC1146" r:id="rId24" xr:uid="{00000000-0004-0000-0000-0000690B0000}"/>
    <hyperlink ref="AD427" r:id="rId25" xr:uid="{00000000-0004-0000-0000-0000680B0000}"/>
    <hyperlink ref="AC427" r:id="rId26" xr:uid="{00000000-0004-0000-0000-0000670B0000}"/>
    <hyperlink ref="AD886" r:id="rId27" xr:uid="{00000000-0004-0000-0000-0000660B0000}"/>
    <hyperlink ref="AC886" r:id="rId28" xr:uid="{00000000-0004-0000-0000-0000650B0000}"/>
    <hyperlink ref="AD812" r:id="rId29" xr:uid="{00000000-0004-0000-0000-0000640B0000}"/>
    <hyperlink ref="AC812" r:id="rId30" xr:uid="{00000000-0004-0000-0000-0000630B0000}"/>
    <hyperlink ref="AD1187" r:id="rId31" xr:uid="{00000000-0004-0000-0000-0000620B0000}"/>
    <hyperlink ref="AC1187" r:id="rId32" xr:uid="{00000000-0004-0000-0000-0000610B0000}"/>
    <hyperlink ref="AD1047" r:id="rId33" xr:uid="{00000000-0004-0000-0000-0000600B0000}"/>
    <hyperlink ref="AC1047" r:id="rId34" xr:uid="{00000000-0004-0000-0000-00005F0B0000}"/>
    <hyperlink ref="AD347" r:id="rId35" xr:uid="{00000000-0004-0000-0000-00005E0B0000}"/>
    <hyperlink ref="AC347" r:id="rId36" xr:uid="{00000000-0004-0000-0000-00005D0B0000}"/>
    <hyperlink ref="AD1328" r:id="rId37" xr:uid="{00000000-0004-0000-0000-00005C0B0000}"/>
    <hyperlink ref="AC1328" r:id="rId38" xr:uid="{00000000-0004-0000-0000-00005B0B0000}"/>
    <hyperlink ref="AD1130" r:id="rId39" xr:uid="{00000000-0004-0000-0000-00005A0B0000}"/>
    <hyperlink ref="AC1130" r:id="rId40" xr:uid="{00000000-0004-0000-0000-0000590B0000}"/>
    <hyperlink ref="AD220" r:id="rId41" xr:uid="{00000000-0004-0000-0000-0000580B0000}"/>
    <hyperlink ref="AC220" r:id="rId42" xr:uid="{00000000-0004-0000-0000-0000570B0000}"/>
    <hyperlink ref="AD1046" r:id="rId43" xr:uid="{00000000-0004-0000-0000-0000560B0000}"/>
    <hyperlink ref="AC1046" r:id="rId44" xr:uid="{00000000-0004-0000-0000-0000550B0000}"/>
    <hyperlink ref="AD1002" r:id="rId45" xr:uid="{00000000-0004-0000-0000-0000540B0000}"/>
    <hyperlink ref="AC1002" r:id="rId46" xr:uid="{00000000-0004-0000-0000-0000530B0000}"/>
    <hyperlink ref="AD647" r:id="rId47" xr:uid="{00000000-0004-0000-0000-0000520B0000}"/>
    <hyperlink ref="AC647" r:id="rId48" xr:uid="{00000000-0004-0000-0000-0000510B0000}"/>
    <hyperlink ref="AD134" r:id="rId49" xr:uid="{00000000-0004-0000-0000-0000500B0000}"/>
    <hyperlink ref="AC134" r:id="rId50" xr:uid="{00000000-0004-0000-0000-00004F0B0000}"/>
    <hyperlink ref="AD1024" r:id="rId51" xr:uid="{00000000-0004-0000-0000-00004E0B0000}"/>
    <hyperlink ref="AC1024" r:id="rId52" xr:uid="{00000000-0004-0000-0000-00004D0B0000}"/>
    <hyperlink ref="AD1283" r:id="rId53" xr:uid="{00000000-0004-0000-0000-00004C0B0000}"/>
    <hyperlink ref="AC1283" r:id="rId54" xr:uid="{00000000-0004-0000-0000-00004B0B0000}"/>
    <hyperlink ref="AD1284" r:id="rId55" xr:uid="{00000000-0004-0000-0000-00004A0B0000}"/>
    <hyperlink ref="AC1284" r:id="rId56" xr:uid="{00000000-0004-0000-0000-0000490B0000}"/>
    <hyperlink ref="AD580" r:id="rId57" xr:uid="{00000000-0004-0000-0000-0000480B0000}"/>
    <hyperlink ref="AC580" r:id="rId58" xr:uid="{00000000-0004-0000-0000-0000470B0000}"/>
    <hyperlink ref="AD49" r:id="rId59" xr:uid="{00000000-0004-0000-0000-0000460B0000}"/>
    <hyperlink ref="AC49" r:id="rId60" xr:uid="{00000000-0004-0000-0000-0000450B0000}"/>
    <hyperlink ref="AD833" r:id="rId61" xr:uid="{00000000-0004-0000-0000-0000440B0000}"/>
    <hyperlink ref="AC833" r:id="rId62" xr:uid="{00000000-0004-0000-0000-0000430B0000}"/>
    <hyperlink ref="AD933" r:id="rId63" xr:uid="{00000000-0004-0000-0000-0000420B0000}"/>
    <hyperlink ref="AC933" r:id="rId64" xr:uid="{00000000-0004-0000-0000-0000410B0000}"/>
    <hyperlink ref="AD1287" r:id="rId65" xr:uid="{00000000-0004-0000-0000-0000400B0000}"/>
    <hyperlink ref="AC1287" r:id="rId66" xr:uid="{00000000-0004-0000-0000-00003F0B0000}"/>
    <hyperlink ref="AD902" r:id="rId67" xr:uid="{00000000-0004-0000-0000-00003E0B0000}"/>
    <hyperlink ref="AC902" r:id="rId68" xr:uid="{00000000-0004-0000-0000-00003D0B0000}"/>
    <hyperlink ref="AD1414" r:id="rId69" xr:uid="{00000000-0004-0000-0000-00003C0B0000}"/>
    <hyperlink ref="AC1414" r:id="rId70" xr:uid="{00000000-0004-0000-0000-00003B0B0000}"/>
    <hyperlink ref="AD957" r:id="rId71" xr:uid="{00000000-0004-0000-0000-00003A0B0000}"/>
    <hyperlink ref="AC957" r:id="rId72" xr:uid="{00000000-0004-0000-0000-0000390B0000}"/>
    <hyperlink ref="AD1238" r:id="rId73" xr:uid="{00000000-0004-0000-0000-0000380B0000}"/>
    <hyperlink ref="AC1238" r:id="rId74" xr:uid="{00000000-0004-0000-0000-0000370B0000}"/>
    <hyperlink ref="AD1168" r:id="rId75" xr:uid="{00000000-0004-0000-0000-0000360B0000}"/>
    <hyperlink ref="AC1168" r:id="rId76" xr:uid="{00000000-0004-0000-0000-0000350B0000}"/>
    <hyperlink ref="AD960" r:id="rId77" xr:uid="{00000000-0004-0000-0000-0000340B0000}"/>
    <hyperlink ref="AC960" r:id="rId78" xr:uid="{00000000-0004-0000-0000-0000330B0000}"/>
    <hyperlink ref="AD1206" r:id="rId79" xr:uid="{00000000-0004-0000-0000-0000320B0000}"/>
    <hyperlink ref="AC1206" r:id="rId80" xr:uid="{00000000-0004-0000-0000-0000310B0000}"/>
    <hyperlink ref="AD57" r:id="rId81" xr:uid="{00000000-0004-0000-0000-0000300B0000}"/>
    <hyperlink ref="AC57" r:id="rId82" xr:uid="{00000000-0004-0000-0000-00002F0B0000}"/>
    <hyperlink ref="AD1055" r:id="rId83" xr:uid="{00000000-0004-0000-0000-00002E0B0000}"/>
    <hyperlink ref="AC1055" r:id="rId84" xr:uid="{00000000-0004-0000-0000-00002D0B0000}"/>
    <hyperlink ref="AD735" r:id="rId85" xr:uid="{00000000-0004-0000-0000-00002C0B0000}"/>
    <hyperlink ref="AC735" r:id="rId86" xr:uid="{00000000-0004-0000-0000-00002B0B0000}"/>
    <hyperlink ref="AD429" r:id="rId87" xr:uid="{00000000-0004-0000-0000-00002A0B0000}"/>
    <hyperlink ref="AC429" r:id="rId88" xr:uid="{00000000-0004-0000-0000-0000290B0000}"/>
    <hyperlink ref="AD143" r:id="rId89" xr:uid="{00000000-0004-0000-0000-0000280B0000}"/>
    <hyperlink ref="AC143" r:id="rId90" xr:uid="{00000000-0004-0000-0000-0000270B0000}"/>
    <hyperlink ref="AD920" r:id="rId91" xr:uid="{00000000-0004-0000-0000-0000260B0000}"/>
    <hyperlink ref="AC920" r:id="rId92" xr:uid="{00000000-0004-0000-0000-0000250B0000}"/>
    <hyperlink ref="AD985" r:id="rId93" xr:uid="{00000000-0004-0000-0000-0000240B0000}"/>
    <hyperlink ref="AC985" r:id="rId94" xr:uid="{00000000-0004-0000-0000-0000230B0000}"/>
    <hyperlink ref="AD1102" r:id="rId95" xr:uid="{00000000-0004-0000-0000-0000220B0000}"/>
    <hyperlink ref="AC1102" r:id="rId96" xr:uid="{00000000-0004-0000-0000-0000210B0000}"/>
    <hyperlink ref="AD1396" r:id="rId97" xr:uid="{00000000-0004-0000-0000-0000200B0000}"/>
    <hyperlink ref="AC1396" r:id="rId98" xr:uid="{00000000-0004-0000-0000-00001F0B0000}"/>
    <hyperlink ref="AD1148" r:id="rId99" xr:uid="{00000000-0004-0000-0000-00001E0B0000}"/>
    <hyperlink ref="AC1148" r:id="rId100" xr:uid="{00000000-0004-0000-0000-00001D0B0000}"/>
    <hyperlink ref="AD911" r:id="rId101" xr:uid="{00000000-0004-0000-0000-00001C0B0000}"/>
    <hyperlink ref="AC911" r:id="rId102" xr:uid="{00000000-0004-0000-0000-00001B0B0000}"/>
    <hyperlink ref="AD1165" r:id="rId103" xr:uid="{00000000-0004-0000-0000-00001A0B0000}"/>
    <hyperlink ref="AC1165" r:id="rId104" xr:uid="{00000000-0004-0000-0000-0000190B0000}"/>
    <hyperlink ref="AD1309" r:id="rId105" xr:uid="{00000000-0004-0000-0000-0000180B0000}"/>
    <hyperlink ref="AC1309" r:id="rId106" xr:uid="{00000000-0004-0000-0000-0000170B0000}"/>
    <hyperlink ref="AD96" r:id="rId107" xr:uid="{00000000-0004-0000-0000-0000160B0000}"/>
    <hyperlink ref="AC96" r:id="rId108" xr:uid="{00000000-0004-0000-0000-0000150B0000}"/>
    <hyperlink ref="AD1207" r:id="rId109" xr:uid="{00000000-0004-0000-0000-0000140B0000}"/>
    <hyperlink ref="AC1207" r:id="rId110" xr:uid="{00000000-0004-0000-0000-0000130B0000}"/>
    <hyperlink ref="AD77" r:id="rId111" xr:uid="{00000000-0004-0000-0000-0000120B0000}"/>
    <hyperlink ref="AC77" r:id="rId112" xr:uid="{00000000-0004-0000-0000-0000110B0000}"/>
    <hyperlink ref="AD1195" r:id="rId113" xr:uid="{00000000-0004-0000-0000-0000100B0000}"/>
    <hyperlink ref="AC1195" r:id="rId114" xr:uid="{00000000-0004-0000-0000-00000F0B0000}"/>
    <hyperlink ref="AD1162" r:id="rId115" xr:uid="{00000000-0004-0000-0000-00000E0B0000}"/>
    <hyperlink ref="AC1162" r:id="rId116" xr:uid="{00000000-0004-0000-0000-00000D0B0000}"/>
    <hyperlink ref="AD780" r:id="rId117" xr:uid="{00000000-0004-0000-0000-00000C0B0000}"/>
    <hyperlink ref="AC780" r:id="rId118" xr:uid="{00000000-0004-0000-0000-00000B0B0000}"/>
    <hyperlink ref="AD1248" r:id="rId119" xr:uid="{00000000-0004-0000-0000-00000A0B0000}"/>
    <hyperlink ref="AC1248" r:id="rId120" xr:uid="{00000000-0004-0000-0000-0000090B0000}"/>
    <hyperlink ref="AD512" r:id="rId121" xr:uid="{00000000-0004-0000-0000-0000080B0000}"/>
    <hyperlink ref="AC512" r:id="rId122" xr:uid="{00000000-0004-0000-0000-0000070B0000}"/>
    <hyperlink ref="AD1009" r:id="rId123" xr:uid="{00000000-0004-0000-0000-0000060B0000}"/>
    <hyperlink ref="AC1009" r:id="rId124" xr:uid="{00000000-0004-0000-0000-0000050B0000}"/>
    <hyperlink ref="AD758" r:id="rId125" xr:uid="{00000000-0004-0000-0000-0000040B0000}"/>
    <hyperlink ref="AC758" r:id="rId126" xr:uid="{00000000-0004-0000-0000-0000030B0000}"/>
    <hyperlink ref="AD634" r:id="rId127" xr:uid="{00000000-0004-0000-0000-0000020B0000}"/>
    <hyperlink ref="AC634" r:id="rId128" xr:uid="{00000000-0004-0000-0000-0000010B0000}"/>
    <hyperlink ref="AD946" r:id="rId129" xr:uid="{00000000-0004-0000-0000-0000000B0000}"/>
    <hyperlink ref="AC946" r:id="rId130" xr:uid="{00000000-0004-0000-0000-0000FF0A0000}"/>
    <hyperlink ref="AD696" r:id="rId131" xr:uid="{00000000-0004-0000-0000-0000FE0A0000}"/>
    <hyperlink ref="AC696" r:id="rId132" xr:uid="{00000000-0004-0000-0000-0000FD0A0000}"/>
    <hyperlink ref="AD895" r:id="rId133" xr:uid="{00000000-0004-0000-0000-0000FC0A0000}"/>
    <hyperlink ref="AC895" r:id="rId134" xr:uid="{00000000-0004-0000-0000-0000FB0A0000}"/>
    <hyperlink ref="AD1214" r:id="rId135" xr:uid="{00000000-0004-0000-0000-0000FA0A0000}"/>
    <hyperlink ref="AC1214" r:id="rId136" xr:uid="{00000000-0004-0000-0000-0000F90A0000}"/>
    <hyperlink ref="AD1221" r:id="rId137" xr:uid="{00000000-0004-0000-0000-0000F80A0000}"/>
    <hyperlink ref="AC1221" r:id="rId138" xr:uid="{00000000-0004-0000-0000-0000F70A0000}"/>
    <hyperlink ref="AD32" r:id="rId139" xr:uid="{00000000-0004-0000-0000-0000F60A0000}"/>
    <hyperlink ref="AC32" r:id="rId140" xr:uid="{00000000-0004-0000-0000-0000F50A0000}"/>
    <hyperlink ref="AD460" r:id="rId141" xr:uid="{00000000-0004-0000-0000-0000F40A0000}"/>
    <hyperlink ref="AC460" r:id="rId142" xr:uid="{00000000-0004-0000-0000-0000F30A0000}"/>
    <hyperlink ref="AD830" r:id="rId143" xr:uid="{00000000-0004-0000-0000-0000F20A0000}"/>
    <hyperlink ref="AC830" r:id="rId144" xr:uid="{00000000-0004-0000-0000-0000F10A0000}"/>
    <hyperlink ref="AD453" r:id="rId145" xr:uid="{00000000-0004-0000-0000-0000F00A0000}"/>
    <hyperlink ref="AC453" r:id="rId146" xr:uid="{00000000-0004-0000-0000-0000EF0A0000}"/>
    <hyperlink ref="AD799" r:id="rId147" xr:uid="{00000000-0004-0000-0000-0000EE0A0000}"/>
    <hyperlink ref="AC799" r:id="rId148" xr:uid="{00000000-0004-0000-0000-0000ED0A0000}"/>
    <hyperlink ref="AD1108" r:id="rId149" xr:uid="{00000000-0004-0000-0000-0000EC0A0000}"/>
    <hyperlink ref="AC1108" r:id="rId150" xr:uid="{00000000-0004-0000-0000-0000EB0A0000}"/>
    <hyperlink ref="AD828" r:id="rId151" xr:uid="{00000000-0004-0000-0000-0000EA0A0000}"/>
    <hyperlink ref="AC828" r:id="rId152" xr:uid="{00000000-0004-0000-0000-0000E90A0000}"/>
    <hyperlink ref="AD1041" r:id="rId153" xr:uid="{00000000-0004-0000-0000-0000E80A0000}"/>
    <hyperlink ref="AC1041" r:id="rId154" xr:uid="{00000000-0004-0000-0000-0000E70A0000}"/>
    <hyperlink ref="AD713" r:id="rId155" xr:uid="{00000000-0004-0000-0000-0000E60A0000}"/>
    <hyperlink ref="AC713" r:id="rId156" xr:uid="{00000000-0004-0000-0000-0000E50A0000}"/>
    <hyperlink ref="AD1247" r:id="rId157" xr:uid="{00000000-0004-0000-0000-0000E40A0000}"/>
    <hyperlink ref="AC1247" r:id="rId158" xr:uid="{00000000-0004-0000-0000-0000E30A0000}"/>
    <hyperlink ref="AD1411" r:id="rId159" xr:uid="{00000000-0004-0000-0000-0000E20A0000}"/>
    <hyperlink ref="AC1411" r:id="rId160" xr:uid="{00000000-0004-0000-0000-0000E10A0000}"/>
    <hyperlink ref="AD1153" r:id="rId161" xr:uid="{00000000-0004-0000-0000-0000E00A0000}"/>
    <hyperlink ref="AC1153" r:id="rId162" xr:uid="{00000000-0004-0000-0000-0000DF0A0000}"/>
    <hyperlink ref="AD881" r:id="rId163" xr:uid="{00000000-0004-0000-0000-0000DE0A0000}"/>
    <hyperlink ref="AC881" r:id="rId164" xr:uid="{00000000-0004-0000-0000-0000DD0A0000}"/>
    <hyperlink ref="AD793" r:id="rId165" xr:uid="{00000000-0004-0000-0000-0000DC0A0000}"/>
    <hyperlink ref="AC793" r:id="rId166" xr:uid="{00000000-0004-0000-0000-0000DB0A0000}"/>
    <hyperlink ref="AD1239" r:id="rId167" xr:uid="{00000000-0004-0000-0000-0000DA0A0000}"/>
    <hyperlink ref="AC1239" r:id="rId168" xr:uid="{00000000-0004-0000-0000-0000D90A0000}"/>
    <hyperlink ref="AD754" r:id="rId169" xr:uid="{00000000-0004-0000-0000-0000D80A0000}"/>
    <hyperlink ref="AC754" r:id="rId170" xr:uid="{00000000-0004-0000-0000-0000D70A0000}"/>
    <hyperlink ref="AD850" r:id="rId171" xr:uid="{00000000-0004-0000-0000-0000D60A0000}"/>
    <hyperlink ref="AC850" r:id="rId172" xr:uid="{00000000-0004-0000-0000-0000D50A0000}"/>
    <hyperlink ref="AD1252" r:id="rId173" xr:uid="{00000000-0004-0000-0000-0000D40A0000}"/>
    <hyperlink ref="AC1252" r:id="rId174" xr:uid="{00000000-0004-0000-0000-0000D30A0000}"/>
    <hyperlink ref="AD606" r:id="rId175" xr:uid="{00000000-0004-0000-0000-0000D20A0000}"/>
    <hyperlink ref="AC606" r:id="rId176" xr:uid="{00000000-0004-0000-0000-0000D10A0000}"/>
    <hyperlink ref="AD918" r:id="rId177" xr:uid="{00000000-0004-0000-0000-0000D00A0000}"/>
    <hyperlink ref="AC918" r:id="rId178" xr:uid="{00000000-0004-0000-0000-0000CF0A0000}"/>
    <hyperlink ref="AD297" r:id="rId179" xr:uid="{00000000-0004-0000-0000-0000CE0A0000}"/>
    <hyperlink ref="AC297" r:id="rId180" xr:uid="{00000000-0004-0000-0000-0000CD0A0000}"/>
    <hyperlink ref="AD1352" r:id="rId181" xr:uid="{00000000-0004-0000-0000-0000CC0A0000}"/>
    <hyperlink ref="AD829" r:id="rId182" xr:uid="{00000000-0004-0000-0000-0000CA0A0000}"/>
    <hyperlink ref="AC829" r:id="rId183" xr:uid="{00000000-0004-0000-0000-0000C90A0000}"/>
    <hyperlink ref="AD133" r:id="rId184" xr:uid="{00000000-0004-0000-0000-0000C80A0000}"/>
    <hyperlink ref="AC133" r:id="rId185" xr:uid="{00000000-0004-0000-0000-0000C70A0000}"/>
    <hyperlink ref="AD578" r:id="rId186" xr:uid="{00000000-0004-0000-0000-0000C60A0000}"/>
    <hyperlink ref="AC578" r:id="rId187" xr:uid="{00000000-0004-0000-0000-0000C50A0000}"/>
    <hyperlink ref="AD464" r:id="rId188" xr:uid="{00000000-0004-0000-0000-0000C40A0000}"/>
    <hyperlink ref="AC464" r:id="rId189" xr:uid="{00000000-0004-0000-0000-0000C30A0000}"/>
    <hyperlink ref="AD614" r:id="rId190" xr:uid="{00000000-0004-0000-0000-0000C20A0000}"/>
    <hyperlink ref="AC614" r:id="rId191" xr:uid="{00000000-0004-0000-0000-0000C10A0000}"/>
    <hyperlink ref="AD174" r:id="rId192" xr:uid="{00000000-0004-0000-0000-0000C00A0000}"/>
    <hyperlink ref="AC174" r:id="rId193" xr:uid="{00000000-0004-0000-0000-0000BF0A0000}"/>
    <hyperlink ref="AD581" r:id="rId194" xr:uid="{00000000-0004-0000-0000-0000BE0A0000}"/>
    <hyperlink ref="AC581" r:id="rId195" xr:uid="{00000000-0004-0000-0000-0000BD0A0000}"/>
    <hyperlink ref="AD1121" r:id="rId196" xr:uid="{00000000-0004-0000-0000-0000BC0A0000}"/>
    <hyperlink ref="AC1121" r:id="rId197" xr:uid="{00000000-0004-0000-0000-0000BB0A0000}"/>
    <hyperlink ref="AD926" r:id="rId198" xr:uid="{00000000-0004-0000-0000-0000BA0A0000}"/>
    <hyperlink ref="AC926" r:id="rId199" xr:uid="{00000000-0004-0000-0000-0000B90A0000}"/>
    <hyperlink ref="AD250" r:id="rId200" xr:uid="{00000000-0004-0000-0000-0000B80A0000}"/>
    <hyperlink ref="AC250" r:id="rId201" xr:uid="{00000000-0004-0000-0000-0000B70A0000}"/>
    <hyperlink ref="AD1264" r:id="rId202" xr:uid="{00000000-0004-0000-0000-0000B60A0000}"/>
    <hyperlink ref="AC1264" r:id="rId203" xr:uid="{00000000-0004-0000-0000-0000B50A0000}"/>
    <hyperlink ref="AD832" r:id="rId204" xr:uid="{00000000-0004-0000-0000-0000B40A0000}"/>
    <hyperlink ref="AC832" r:id="rId205" xr:uid="{00000000-0004-0000-0000-0000B30A0000}"/>
    <hyperlink ref="AD1052" r:id="rId206" xr:uid="{00000000-0004-0000-0000-0000B20A0000}"/>
    <hyperlink ref="AC1052" r:id="rId207" xr:uid="{00000000-0004-0000-0000-0000B10A0000}"/>
    <hyperlink ref="AD1161" r:id="rId208" xr:uid="{00000000-0004-0000-0000-0000B00A0000}"/>
    <hyperlink ref="AC1161" r:id="rId209" xr:uid="{00000000-0004-0000-0000-0000AF0A0000}"/>
    <hyperlink ref="AD1078" r:id="rId210" xr:uid="{00000000-0004-0000-0000-0000AE0A0000}"/>
    <hyperlink ref="AC1078" r:id="rId211" xr:uid="{00000000-0004-0000-0000-0000AD0A0000}"/>
    <hyperlink ref="AD327" r:id="rId212" xr:uid="{00000000-0004-0000-0000-0000AC0A0000}"/>
    <hyperlink ref="AC327" r:id="rId213" xr:uid="{00000000-0004-0000-0000-0000AB0A0000}"/>
    <hyperlink ref="AD1164" r:id="rId214" xr:uid="{00000000-0004-0000-0000-0000AA0A0000}"/>
    <hyperlink ref="AC1164" r:id="rId215" xr:uid="{00000000-0004-0000-0000-0000A90A0000}"/>
    <hyperlink ref="AD1330" r:id="rId216" xr:uid="{00000000-0004-0000-0000-0000A80A0000}"/>
    <hyperlink ref="AC1330" r:id="rId217" xr:uid="{00000000-0004-0000-0000-0000A70A0000}"/>
    <hyperlink ref="AD370" r:id="rId218" xr:uid="{00000000-0004-0000-0000-0000A60A0000}"/>
    <hyperlink ref="AC370" r:id="rId219" xr:uid="{00000000-0004-0000-0000-0000A50A0000}"/>
    <hyperlink ref="AD1464" r:id="rId220" xr:uid="{00000000-0004-0000-0000-0000A40A0000}"/>
    <hyperlink ref="AC1464" r:id="rId221" xr:uid="{00000000-0004-0000-0000-0000A30A0000}"/>
    <hyperlink ref="AD1334" r:id="rId222" xr:uid="{00000000-0004-0000-0000-0000A20A0000}"/>
    <hyperlink ref="AC1334" r:id="rId223" xr:uid="{00000000-0004-0000-0000-0000A10A0000}"/>
    <hyperlink ref="AD340" r:id="rId224" xr:uid="{00000000-0004-0000-0000-0000A00A0000}"/>
    <hyperlink ref="AC340" r:id="rId225" xr:uid="{00000000-0004-0000-0000-00009F0A0000}"/>
    <hyperlink ref="AD570" r:id="rId226" xr:uid="{00000000-0004-0000-0000-00009E0A0000}"/>
    <hyperlink ref="AC570" r:id="rId227" xr:uid="{00000000-0004-0000-0000-00009D0A0000}"/>
    <hyperlink ref="AD976" r:id="rId228" xr:uid="{00000000-0004-0000-0000-00009C0A0000}"/>
    <hyperlink ref="AC976" r:id="rId229" xr:uid="{00000000-0004-0000-0000-00009B0A0000}"/>
    <hyperlink ref="AD904" r:id="rId230" xr:uid="{00000000-0004-0000-0000-00009A0A0000}"/>
    <hyperlink ref="AC904" r:id="rId231" xr:uid="{00000000-0004-0000-0000-0000990A0000}"/>
    <hyperlink ref="AD1304" r:id="rId232" xr:uid="{00000000-0004-0000-0000-0000980A0000}"/>
    <hyperlink ref="AC1304" r:id="rId233" xr:uid="{00000000-0004-0000-0000-0000970A0000}"/>
    <hyperlink ref="AD1343" r:id="rId234" xr:uid="{00000000-0004-0000-0000-0000960A0000}"/>
    <hyperlink ref="AC1343" r:id="rId235" xr:uid="{00000000-0004-0000-0000-0000950A0000}"/>
    <hyperlink ref="AD1058" r:id="rId236" xr:uid="{00000000-0004-0000-0000-0000940A0000}"/>
    <hyperlink ref="AC1058" r:id="rId237" xr:uid="{00000000-0004-0000-0000-0000930A0000}"/>
    <hyperlink ref="AD801" r:id="rId238" xr:uid="{00000000-0004-0000-0000-0000920A0000}"/>
    <hyperlink ref="AC801" r:id="rId239" xr:uid="{00000000-0004-0000-0000-0000910A0000}"/>
    <hyperlink ref="AD1405" r:id="rId240" xr:uid="{00000000-0004-0000-0000-0000900A0000}"/>
    <hyperlink ref="AC1405" r:id="rId241" xr:uid="{00000000-0004-0000-0000-00008F0A0000}"/>
    <hyperlink ref="AD639" r:id="rId242" xr:uid="{00000000-0004-0000-0000-00008E0A0000}"/>
    <hyperlink ref="AC639" r:id="rId243" xr:uid="{00000000-0004-0000-0000-00008D0A0000}"/>
    <hyperlink ref="AD1040" r:id="rId244" xr:uid="{00000000-0004-0000-0000-00008C0A0000}"/>
    <hyperlink ref="AC1040" r:id="rId245" xr:uid="{00000000-0004-0000-0000-00008B0A0000}"/>
    <hyperlink ref="AD535" r:id="rId246" xr:uid="{00000000-0004-0000-0000-00008A0A0000}"/>
    <hyperlink ref="AC535" r:id="rId247" xr:uid="{00000000-0004-0000-0000-0000890A0000}"/>
    <hyperlink ref="AD1160" r:id="rId248" xr:uid="{00000000-0004-0000-0000-0000880A0000}"/>
    <hyperlink ref="AC1160" r:id="rId249" xr:uid="{00000000-0004-0000-0000-0000870A0000}"/>
    <hyperlink ref="AD545" r:id="rId250" xr:uid="{00000000-0004-0000-0000-0000860A0000}"/>
    <hyperlink ref="AC545" r:id="rId251" xr:uid="{00000000-0004-0000-0000-0000850A0000}"/>
    <hyperlink ref="AD1183" r:id="rId252" xr:uid="{00000000-0004-0000-0000-0000840A0000}"/>
    <hyperlink ref="AC1183" r:id="rId253" xr:uid="{00000000-0004-0000-0000-0000830A0000}"/>
    <hyperlink ref="AD376" r:id="rId254" xr:uid="{00000000-0004-0000-0000-0000820A0000}"/>
    <hyperlink ref="AC376" r:id="rId255" xr:uid="{00000000-0004-0000-0000-0000810A0000}"/>
    <hyperlink ref="AD1391" r:id="rId256" xr:uid="{00000000-0004-0000-0000-0000800A0000}"/>
    <hyperlink ref="AC1391" r:id="rId257" xr:uid="{00000000-0004-0000-0000-00007F0A0000}"/>
    <hyperlink ref="AD604" r:id="rId258" xr:uid="{00000000-0004-0000-0000-00007E0A0000}"/>
    <hyperlink ref="AC604" r:id="rId259" xr:uid="{00000000-0004-0000-0000-00007D0A0000}"/>
    <hyperlink ref="AD693" r:id="rId260" xr:uid="{00000000-0004-0000-0000-00007C0A0000}"/>
    <hyperlink ref="AC693" r:id="rId261" xr:uid="{00000000-0004-0000-0000-00007B0A0000}"/>
    <hyperlink ref="AD404" r:id="rId262" xr:uid="{00000000-0004-0000-0000-00007A0A0000}"/>
    <hyperlink ref="AC404" r:id="rId263" xr:uid="{00000000-0004-0000-0000-0000790A0000}"/>
    <hyperlink ref="AD740" r:id="rId264" xr:uid="{00000000-0004-0000-0000-0000780A0000}"/>
    <hyperlink ref="AC740" r:id="rId265" xr:uid="{00000000-0004-0000-0000-0000770A0000}"/>
    <hyperlink ref="AD673" r:id="rId266" xr:uid="{00000000-0004-0000-0000-0000760A0000}"/>
    <hyperlink ref="AC673" r:id="rId267" xr:uid="{00000000-0004-0000-0000-0000750A0000}"/>
    <hyperlink ref="AD1194" r:id="rId268" xr:uid="{00000000-0004-0000-0000-0000740A0000}"/>
    <hyperlink ref="AC1194" r:id="rId269" xr:uid="{00000000-0004-0000-0000-0000730A0000}"/>
    <hyperlink ref="AD678" r:id="rId270" xr:uid="{00000000-0004-0000-0000-0000720A0000}"/>
    <hyperlink ref="AC678" r:id="rId271" xr:uid="{00000000-0004-0000-0000-0000710A0000}"/>
    <hyperlink ref="AD1059" r:id="rId272" xr:uid="{00000000-0004-0000-0000-0000700A0000}"/>
    <hyperlink ref="AC1059" r:id="rId273" xr:uid="{00000000-0004-0000-0000-00006F0A0000}"/>
    <hyperlink ref="AD782" r:id="rId274" xr:uid="{00000000-0004-0000-0000-00006E0A0000}"/>
    <hyperlink ref="AC782" r:id="rId275" xr:uid="{00000000-0004-0000-0000-00006D0A0000}"/>
    <hyperlink ref="AD1184" r:id="rId276" xr:uid="{00000000-0004-0000-0000-00006C0A0000}"/>
    <hyperlink ref="AC1184" r:id="rId277" xr:uid="{00000000-0004-0000-0000-00006B0A0000}"/>
    <hyperlink ref="AD1392" r:id="rId278" xr:uid="{00000000-0004-0000-0000-00006A0A0000}"/>
    <hyperlink ref="AC1392" r:id="rId279" xr:uid="{00000000-0004-0000-0000-0000690A0000}"/>
    <hyperlink ref="AD1113" r:id="rId280" xr:uid="{00000000-0004-0000-0000-0000680A0000}"/>
    <hyperlink ref="AC1113" r:id="rId281" xr:uid="{00000000-0004-0000-0000-0000670A0000}"/>
    <hyperlink ref="AD968" r:id="rId282" xr:uid="{00000000-0004-0000-0000-0000660A0000}"/>
    <hyperlink ref="AC968" r:id="rId283" xr:uid="{00000000-0004-0000-0000-0000650A0000}"/>
    <hyperlink ref="AD1092" r:id="rId284" xr:uid="{00000000-0004-0000-0000-0000640A0000}"/>
    <hyperlink ref="AC1092" r:id="rId285" xr:uid="{00000000-0004-0000-0000-0000630A0000}"/>
    <hyperlink ref="AB1092" r:id="rId286" xr:uid="{00000000-0004-0000-0000-0000620A0000}"/>
    <hyperlink ref="AD1282" r:id="rId287" xr:uid="{00000000-0004-0000-0000-0000610A0000}"/>
    <hyperlink ref="AC1282" r:id="rId288" xr:uid="{00000000-0004-0000-0000-0000600A0000}"/>
    <hyperlink ref="AD428" r:id="rId289" xr:uid="{00000000-0004-0000-0000-00005F0A0000}"/>
    <hyperlink ref="AC428" r:id="rId290" xr:uid="{00000000-0004-0000-0000-00005E0A0000}"/>
    <hyperlink ref="AD1202" r:id="rId291" xr:uid="{00000000-0004-0000-0000-00005D0A0000}"/>
    <hyperlink ref="AC1202" r:id="rId292" xr:uid="{00000000-0004-0000-0000-00005C0A0000}"/>
    <hyperlink ref="AD543" r:id="rId293" xr:uid="{00000000-0004-0000-0000-00005B0A0000}"/>
    <hyperlink ref="AC543" r:id="rId294" xr:uid="{00000000-0004-0000-0000-00005A0A0000}"/>
    <hyperlink ref="AD1360" r:id="rId295" xr:uid="{00000000-0004-0000-0000-0000590A0000}"/>
    <hyperlink ref="AC1360" r:id="rId296" xr:uid="{00000000-0004-0000-0000-0000580A0000}"/>
    <hyperlink ref="AD231" r:id="rId297" xr:uid="{00000000-0004-0000-0000-0000570A0000}"/>
    <hyperlink ref="AC231" r:id="rId298" xr:uid="{00000000-0004-0000-0000-0000560A0000}"/>
    <hyperlink ref="AD1017" r:id="rId299" xr:uid="{00000000-0004-0000-0000-0000550A0000}"/>
    <hyperlink ref="AC1017" r:id="rId300" xr:uid="{00000000-0004-0000-0000-0000540A0000}"/>
    <hyperlink ref="AD610" r:id="rId301" xr:uid="{00000000-0004-0000-0000-0000530A0000}"/>
    <hyperlink ref="AC610" r:id="rId302" xr:uid="{00000000-0004-0000-0000-0000520A0000}"/>
    <hyperlink ref="AD1073" r:id="rId303" xr:uid="{00000000-0004-0000-0000-0000510A0000}"/>
    <hyperlink ref="AC1073" r:id="rId304" xr:uid="{00000000-0004-0000-0000-0000500A0000}"/>
    <hyperlink ref="AD1056" r:id="rId305" xr:uid="{00000000-0004-0000-0000-00004F0A0000}"/>
    <hyperlink ref="AC1056" r:id="rId306" xr:uid="{00000000-0004-0000-0000-00004E0A0000}"/>
    <hyperlink ref="AD973" r:id="rId307" xr:uid="{00000000-0004-0000-0000-00004D0A0000}"/>
    <hyperlink ref="AC973" r:id="rId308" xr:uid="{00000000-0004-0000-0000-00004C0A0000}"/>
    <hyperlink ref="AB973" r:id="rId309" xr:uid="{00000000-0004-0000-0000-00004B0A0000}"/>
    <hyperlink ref="AD1025" r:id="rId310" xr:uid="{00000000-0004-0000-0000-00004A0A0000}"/>
    <hyperlink ref="AC1025" r:id="rId311" xr:uid="{00000000-0004-0000-0000-0000490A0000}"/>
    <hyperlink ref="AD1447" r:id="rId312" xr:uid="{00000000-0004-0000-0000-0000480A0000}"/>
    <hyperlink ref="AC1447" r:id="rId313" xr:uid="{00000000-0004-0000-0000-0000470A0000}"/>
    <hyperlink ref="AD1295" r:id="rId314" xr:uid="{00000000-0004-0000-0000-0000460A0000}"/>
    <hyperlink ref="AC1295" r:id="rId315" xr:uid="{00000000-0004-0000-0000-0000450A0000}"/>
    <hyperlink ref="AD284" r:id="rId316" xr:uid="{00000000-0004-0000-0000-0000440A0000}"/>
    <hyperlink ref="AC284" r:id="rId317" xr:uid="{00000000-0004-0000-0000-0000430A0000}"/>
    <hyperlink ref="AD1455" r:id="rId318" xr:uid="{00000000-0004-0000-0000-0000420A0000}"/>
    <hyperlink ref="AC1455" r:id="rId319" xr:uid="{00000000-0004-0000-0000-0000410A0000}"/>
    <hyperlink ref="AD637" r:id="rId320" xr:uid="{00000000-0004-0000-0000-0000400A0000}"/>
    <hyperlink ref="AC637" r:id="rId321" xr:uid="{00000000-0004-0000-0000-00003F0A0000}"/>
    <hyperlink ref="AD273" r:id="rId322" xr:uid="{00000000-0004-0000-0000-00003E0A0000}"/>
    <hyperlink ref="AC273" r:id="rId323" xr:uid="{00000000-0004-0000-0000-00003D0A0000}"/>
    <hyperlink ref="AD161" r:id="rId324" xr:uid="{00000000-0004-0000-0000-00003C0A0000}"/>
    <hyperlink ref="AC161" r:id="rId325" xr:uid="{00000000-0004-0000-0000-00003B0A0000}"/>
    <hyperlink ref="AB161" r:id="rId326" xr:uid="{00000000-0004-0000-0000-00003A0A0000}"/>
    <hyperlink ref="AD405" r:id="rId327" xr:uid="{00000000-0004-0000-0000-0000390A0000}"/>
    <hyperlink ref="AC405" r:id="rId328" xr:uid="{00000000-0004-0000-0000-0000380A0000}"/>
    <hyperlink ref="AD1333" r:id="rId329" xr:uid="{00000000-0004-0000-0000-0000370A0000}"/>
    <hyperlink ref="AC1333" r:id="rId330" xr:uid="{00000000-0004-0000-0000-0000360A0000}"/>
    <hyperlink ref="AD1393" r:id="rId331" xr:uid="{00000000-0004-0000-0000-0000350A0000}"/>
    <hyperlink ref="AC1393" r:id="rId332" xr:uid="{00000000-0004-0000-0000-0000340A0000}"/>
    <hyperlink ref="AB1393" r:id="rId333" xr:uid="{00000000-0004-0000-0000-0000330A0000}"/>
    <hyperlink ref="AD1371" r:id="rId334" xr:uid="{00000000-0004-0000-0000-0000320A0000}"/>
    <hyperlink ref="AC1371" r:id="rId335" xr:uid="{00000000-0004-0000-0000-0000310A0000}"/>
    <hyperlink ref="AD449" r:id="rId336" xr:uid="{00000000-0004-0000-0000-0000300A0000}"/>
    <hyperlink ref="AC449" r:id="rId337" xr:uid="{00000000-0004-0000-0000-00002F0A0000}"/>
    <hyperlink ref="AD1291" r:id="rId338" xr:uid="{00000000-0004-0000-0000-00002E0A0000}"/>
    <hyperlink ref="AC1291" r:id="rId339" xr:uid="{00000000-0004-0000-0000-00002D0A0000}"/>
    <hyperlink ref="AD1261" r:id="rId340" xr:uid="{00000000-0004-0000-0000-00002C0A0000}"/>
    <hyperlink ref="AC1261" r:id="rId341" xr:uid="{00000000-0004-0000-0000-00002B0A0000}"/>
    <hyperlink ref="AD493" r:id="rId342" xr:uid="{00000000-0004-0000-0000-00002A0A0000}"/>
    <hyperlink ref="AC493" r:id="rId343" xr:uid="{00000000-0004-0000-0000-0000290A0000}"/>
    <hyperlink ref="AD600" r:id="rId344" xr:uid="{00000000-0004-0000-0000-0000280A0000}"/>
    <hyperlink ref="AC600" r:id="rId345" xr:uid="{00000000-0004-0000-0000-0000270A0000}"/>
    <hyperlink ref="AD979" r:id="rId346" xr:uid="{00000000-0004-0000-0000-0000260A0000}"/>
    <hyperlink ref="AC979" r:id="rId347" xr:uid="{00000000-0004-0000-0000-0000250A0000}"/>
    <hyperlink ref="AD1332" r:id="rId348" xr:uid="{00000000-0004-0000-0000-0000240A0000}"/>
    <hyperlink ref="AC1332" r:id="rId349" xr:uid="{00000000-0004-0000-0000-0000230A0000}"/>
    <hyperlink ref="AD1096" r:id="rId350" xr:uid="{00000000-0004-0000-0000-0000220A0000}"/>
    <hyperlink ref="AC1096" r:id="rId351" xr:uid="{00000000-0004-0000-0000-0000210A0000}"/>
    <hyperlink ref="AD909" r:id="rId352" xr:uid="{00000000-0004-0000-0000-0000200A0000}"/>
    <hyperlink ref="AC909" r:id="rId353" xr:uid="{00000000-0004-0000-0000-00001F0A0000}"/>
    <hyperlink ref="AD1395" r:id="rId354" xr:uid="{00000000-0004-0000-0000-00001E0A0000}"/>
    <hyperlink ref="AC1395" r:id="rId355" xr:uid="{00000000-0004-0000-0000-00001D0A0000}"/>
    <hyperlink ref="AD1243" r:id="rId356" xr:uid="{00000000-0004-0000-0000-00001C0A0000}"/>
    <hyperlink ref="AC1243" r:id="rId357" xr:uid="{00000000-0004-0000-0000-00001B0A0000}"/>
    <hyperlink ref="AD903" r:id="rId358" xr:uid="{00000000-0004-0000-0000-00001A0A0000}"/>
    <hyperlink ref="AC903" r:id="rId359" xr:uid="{00000000-0004-0000-0000-0000190A0000}"/>
    <hyperlink ref="AD1219" r:id="rId360" xr:uid="{00000000-0004-0000-0000-0000180A0000}"/>
    <hyperlink ref="AC1219" r:id="rId361" xr:uid="{00000000-0004-0000-0000-0000170A0000}"/>
    <hyperlink ref="AD436" r:id="rId362" xr:uid="{00000000-0004-0000-0000-0000160A0000}"/>
    <hyperlink ref="AC436" r:id="rId363" xr:uid="{00000000-0004-0000-0000-0000150A0000}"/>
    <hyperlink ref="AD1112" r:id="rId364" xr:uid="{00000000-0004-0000-0000-0000140A0000}"/>
    <hyperlink ref="AC1112" r:id="rId365" xr:uid="{00000000-0004-0000-0000-0000130A0000}"/>
    <hyperlink ref="AD1037" r:id="rId366" xr:uid="{00000000-0004-0000-0000-0000120A0000}"/>
    <hyperlink ref="AC1037" r:id="rId367" xr:uid="{00000000-0004-0000-0000-0000110A0000}"/>
    <hyperlink ref="AD1157" r:id="rId368" xr:uid="{00000000-0004-0000-0000-0000100A0000}"/>
    <hyperlink ref="AC1157" r:id="rId369" xr:uid="{00000000-0004-0000-0000-00000F0A0000}"/>
    <hyperlink ref="AD1076" r:id="rId370" xr:uid="{00000000-0004-0000-0000-00000E0A0000}"/>
    <hyperlink ref="AC1076" r:id="rId371" xr:uid="{00000000-0004-0000-0000-00000D0A0000}"/>
    <hyperlink ref="AD802" r:id="rId372" xr:uid="{00000000-0004-0000-0000-00000C0A0000}"/>
    <hyperlink ref="AC802" r:id="rId373" xr:uid="{00000000-0004-0000-0000-00000B0A0000}"/>
    <hyperlink ref="AD927" r:id="rId374" xr:uid="{00000000-0004-0000-0000-00000A0A0000}"/>
    <hyperlink ref="AC927" r:id="rId375" xr:uid="{00000000-0004-0000-0000-0000090A0000}"/>
    <hyperlink ref="AD1289" r:id="rId376" xr:uid="{00000000-0004-0000-0000-0000080A0000}"/>
    <hyperlink ref="AC1289" r:id="rId377" xr:uid="{00000000-0004-0000-0000-0000070A0000}"/>
    <hyperlink ref="AD1034" r:id="rId378" xr:uid="{00000000-0004-0000-0000-0000060A0000}"/>
    <hyperlink ref="AC1034" r:id="rId379" xr:uid="{00000000-0004-0000-0000-0000050A0000}"/>
    <hyperlink ref="AD659" r:id="rId380" xr:uid="{00000000-0004-0000-0000-0000040A0000}"/>
    <hyperlink ref="AC659" r:id="rId381" xr:uid="{00000000-0004-0000-0000-0000030A0000}"/>
    <hyperlink ref="AD712" r:id="rId382" xr:uid="{00000000-0004-0000-0000-0000020A0000}"/>
    <hyperlink ref="AC712" r:id="rId383" xr:uid="{00000000-0004-0000-0000-0000010A0000}"/>
    <hyperlink ref="AD1045" r:id="rId384" xr:uid="{00000000-0004-0000-0000-0000000A0000}"/>
    <hyperlink ref="AC1045" r:id="rId385" xr:uid="{00000000-0004-0000-0000-0000FF090000}"/>
    <hyperlink ref="AD901" r:id="rId386" xr:uid="{00000000-0004-0000-0000-0000FE090000}"/>
    <hyperlink ref="AC901" r:id="rId387" xr:uid="{00000000-0004-0000-0000-0000FD090000}"/>
    <hyperlink ref="AD923" r:id="rId388" xr:uid="{00000000-0004-0000-0000-0000FC090000}"/>
    <hyperlink ref="AC923" r:id="rId389" xr:uid="{00000000-0004-0000-0000-0000FB090000}"/>
    <hyperlink ref="AD1070" r:id="rId390" xr:uid="{00000000-0004-0000-0000-0000FA090000}"/>
    <hyperlink ref="AC1070" r:id="rId391" xr:uid="{00000000-0004-0000-0000-0000F9090000}"/>
    <hyperlink ref="AD1155" r:id="rId392" xr:uid="{00000000-0004-0000-0000-0000F8090000}"/>
    <hyperlink ref="AC1155" r:id="rId393" xr:uid="{00000000-0004-0000-0000-0000F7090000}"/>
    <hyperlink ref="AD1099" r:id="rId394" xr:uid="{00000000-0004-0000-0000-0000F6090000}"/>
    <hyperlink ref="AC1099" r:id="rId395" xr:uid="{00000000-0004-0000-0000-0000F5090000}"/>
    <hyperlink ref="AD406" r:id="rId396" xr:uid="{00000000-0004-0000-0000-0000F4090000}"/>
    <hyperlink ref="AC406" r:id="rId397" xr:uid="{00000000-0004-0000-0000-0000F3090000}"/>
    <hyperlink ref="AD983" r:id="rId398" xr:uid="{00000000-0004-0000-0000-0000F2090000}"/>
    <hyperlink ref="AC983" r:id="rId399" xr:uid="{00000000-0004-0000-0000-0000F1090000}"/>
    <hyperlink ref="AD1106" r:id="rId400" xr:uid="{00000000-0004-0000-0000-0000F0090000}"/>
    <hyperlink ref="AC1106" r:id="rId401" xr:uid="{00000000-0004-0000-0000-0000EF090000}"/>
    <hyperlink ref="AD635" r:id="rId402" xr:uid="{00000000-0004-0000-0000-0000EE090000}"/>
    <hyperlink ref="AC635" r:id="rId403" xr:uid="{00000000-0004-0000-0000-0000ED090000}"/>
    <hyperlink ref="AD537" r:id="rId404" xr:uid="{00000000-0004-0000-0000-0000EC090000}"/>
    <hyperlink ref="AC537" r:id="rId405" xr:uid="{00000000-0004-0000-0000-0000EB090000}"/>
    <hyperlink ref="AD728" r:id="rId406" xr:uid="{00000000-0004-0000-0000-0000EA090000}"/>
    <hyperlink ref="AC728" r:id="rId407" xr:uid="{00000000-0004-0000-0000-0000E9090000}"/>
    <hyperlink ref="AD650" r:id="rId408" xr:uid="{00000000-0004-0000-0000-0000E8090000}"/>
    <hyperlink ref="AC650" r:id="rId409" xr:uid="{00000000-0004-0000-0000-0000E7090000}"/>
    <hyperlink ref="AD448" r:id="rId410" xr:uid="{00000000-0004-0000-0000-0000E6090000}"/>
    <hyperlink ref="AC448" r:id="rId411" xr:uid="{00000000-0004-0000-0000-0000E5090000}"/>
    <hyperlink ref="AD522" r:id="rId412" xr:uid="{00000000-0004-0000-0000-0000E4090000}"/>
    <hyperlink ref="AC522" r:id="rId413" xr:uid="{00000000-0004-0000-0000-0000E3090000}"/>
    <hyperlink ref="AD925" r:id="rId414" xr:uid="{00000000-0004-0000-0000-0000E2090000}"/>
    <hyperlink ref="AC925" r:id="rId415" xr:uid="{00000000-0004-0000-0000-0000E1090000}"/>
    <hyperlink ref="AD1093" r:id="rId416" xr:uid="{00000000-0004-0000-0000-0000E0090000}"/>
    <hyperlink ref="AC1093" r:id="rId417" xr:uid="{00000000-0004-0000-0000-0000DF090000}"/>
    <hyperlink ref="AD1201" r:id="rId418" xr:uid="{00000000-0004-0000-0000-0000DE090000}"/>
    <hyperlink ref="AC1201" r:id="rId419" xr:uid="{00000000-0004-0000-0000-0000DD090000}"/>
    <hyperlink ref="AD547" r:id="rId420" xr:uid="{00000000-0004-0000-0000-0000DC090000}"/>
    <hyperlink ref="AC547" r:id="rId421" xr:uid="{00000000-0004-0000-0000-0000DB090000}"/>
    <hyperlink ref="AD1006" r:id="rId422" xr:uid="{00000000-0004-0000-0000-0000DA090000}"/>
    <hyperlink ref="AC1006" r:id="rId423" xr:uid="{00000000-0004-0000-0000-0000D9090000}"/>
    <hyperlink ref="AD892" r:id="rId424" xr:uid="{00000000-0004-0000-0000-0000D8090000}"/>
    <hyperlink ref="AC892" r:id="rId425" xr:uid="{00000000-0004-0000-0000-0000D7090000}"/>
    <hyperlink ref="AD953" r:id="rId426" xr:uid="{00000000-0004-0000-0000-0000D6090000}"/>
    <hyperlink ref="AC953" r:id="rId427" xr:uid="{00000000-0004-0000-0000-0000D5090000}"/>
    <hyperlink ref="AD1019" r:id="rId428" xr:uid="{00000000-0004-0000-0000-0000D4090000}"/>
    <hyperlink ref="AC1019" r:id="rId429" xr:uid="{00000000-0004-0000-0000-0000D3090000}"/>
    <hyperlink ref="AD741" r:id="rId430" xr:uid="{00000000-0004-0000-0000-0000D2090000}"/>
    <hyperlink ref="AC741" r:id="rId431" xr:uid="{00000000-0004-0000-0000-0000D1090000}"/>
    <hyperlink ref="AD1071" r:id="rId432" xr:uid="{00000000-0004-0000-0000-0000D0090000}"/>
    <hyperlink ref="AC1071" r:id="rId433" xr:uid="{00000000-0004-0000-0000-0000CF090000}"/>
    <hyperlink ref="AD1265" r:id="rId434" xr:uid="{00000000-0004-0000-0000-0000CE090000}"/>
    <hyperlink ref="AC1265" r:id="rId435" xr:uid="{00000000-0004-0000-0000-0000CD090000}"/>
    <hyperlink ref="AD773" r:id="rId436" xr:uid="{00000000-0004-0000-0000-0000CC090000}"/>
    <hyperlink ref="AC773" r:id="rId437" xr:uid="{00000000-0004-0000-0000-0000CB090000}"/>
    <hyperlink ref="AD788" r:id="rId438" xr:uid="{00000000-0004-0000-0000-0000CA090000}"/>
    <hyperlink ref="AC788" r:id="rId439" xr:uid="{00000000-0004-0000-0000-0000C9090000}"/>
    <hyperlink ref="AD820" r:id="rId440" xr:uid="{00000000-0004-0000-0000-0000C8090000}"/>
    <hyperlink ref="AC820" r:id="rId441" xr:uid="{00000000-0004-0000-0000-0000C7090000}"/>
    <hyperlink ref="AD1342" r:id="rId442" xr:uid="{00000000-0004-0000-0000-0000C6090000}"/>
    <hyperlink ref="AC1342" r:id="rId443" xr:uid="{00000000-0004-0000-0000-0000C5090000}"/>
    <hyperlink ref="AD1213" r:id="rId444" xr:uid="{00000000-0004-0000-0000-0000C4090000}"/>
    <hyperlink ref="AC1213" r:id="rId445" xr:uid="{00000000-0004-0000-0000-0000C3090000}"/>
    <hyperlink ref="AD1344" r:id="rId446" xr:uid="{00000000-0004-0000-0000-0000C2090000}"/>
    <hyperlink ref="AC1344" r:id="rId447" xr:uid="{00000000-0004-0000-0000-0000C1090000}"/>
    <hyperlink ref="AD822" r:id="rId448" xr:uid="{00000000-0004-0000-0000-0000C0090000}"/>
    <hyperlink ref="AC822" r:id="rId449" xr:uid="{00000000-0004-0000-0000-0000BF090000}"/>
    <hyperlink ref="AD1302" r:id="rId450" xr:uid="{00000000-0004-0000-0000-0000BE090000}"/>
    <hyperlink ref="AC1302" r:id="rId451" xr:uid="{00000000-0004-0000-0000-0000BD090000}"/>
    <hyperlink ref="AD387" r:id="rId452" xr:uid="{00000000-0004-0000-0000-0000BC090000}"/>
    <hyperlink ref="AC387" r:id="rId453" xr:uid="{00000000-0004-0000-0000-0000BB090000}"/>
    <hyperlink ref="AD836" r:id="rId454" xr:uid="{00000000-0004-0000-0000-0000BA090000}"/>
    <hyperlink ref="AC836" r:id="rId455" xr:uid="{00000000-0004-0000-0000-0000B9090000}"/>
    <hyperlink ref="AD1246" r:id="rId456" xr:uid="{00000000-0004-0000-0000-0000B8090000}"/>
    <hyperlink ref="AC1246" r:id="rId457" xr:uid="{00000000-0004-0000-0000-0000B7090000}"/>
    <hyperlink ref="AD944" r:id="rId458" xr:uid="{00000000-0004-0000-0000-0000B6090000}"/>
    <hyperlink ref="AC944" r:id="rId459" xr:uid="{00000000-0004-0000-0000-0000B5090000}"/>
    <hyperlink ref="AD1258" r:id="rId460" xr:uid="{00000000-0004-0000-0000-0000B4090000}"/>
    <hyperlink ref="AC1258" r:id="rId461" xr:uid="{00000000-0004-0000-0000-0000B3090000}"/>
    <hyperlink ref="AD714" r:id="rId462" xr:uid="{00000000-0004-0000-0000-0000B2090000}"/>
    <hyperlink ref="AC714" r:id="rId463" xr:uid="{00000000-0004-0000-0000-0000B1090000}"/>
    <hyperlink ref="AD1389" r:id="rId464" xr:uid="{00000000-0004-0000-0000-0000B0090000}"/>
    <hyperlink ref="AC1389" r:id="rId465" xr:uid="{00000000-0004-0000-0000-0000AF090000}"/>
    <hyperlink ref="AD1220" r:id="rId466" xr:uid="{00000000-0004-0000-0000-0000AE090000}"/>
    <hyperlink ref="AC1220" r:id="rId467" xr:uid="{00000000-0004-0000-0000-0000AD090000}"/>
    <hyperlink ref="AD1023" r:id="rId468" xr:uid="{00000000-0004-0000-0000-0000AC090000}"/>
    <hyperlink ref="AC1023" r:id="rId469" xr:uid="{00000000-0004-0000-0000-0000AB090000}"/>
    <hyperlink ref="AD1125" r:id="rId470" xr:uid="{00000000-0004-0000-0000-0000AA090000}"/>
    <hyperlink ref="AC1125" r:id="rId471" xr:uid="{00000000-0004-0000-0000-0000A9090000}"/>
    <hyperlink ref="AD1039" r:id="rId472" xr:uid="{00000000-0004-0000-0000-0000A8090000}"/>
    <hyperlink ref="AC1039" r:id="rId473" xr:uid="{00000000-0004-0000-0000-0000A7090000}"/>
    <hyperlink ref="AD1110" r:id="rId474" xr:uid="{00000000-0004-0000-0000-0000A6090000}"/>
    <hyperlink ref="AC1110" r:id="rId475" xr:uid="{00000000-0004-0000-0000-0000A5090000}"/>
    <hyperlink ref="AD523" r:id="rId476" xr:uid="{00000000-0004-0000-0000-0000A4090000}"/>
    <hyperlink ref="AC523" r:id="rId477" xr:uid="{00000000-0004-0000-0000-0000A3090000}"/>
    <hyperlink ref="AD275" r:id="rId478" xr:uid="{00000000-0004-0000-0000-0000A2090000}"/>
    <hyperlink ref="AC275" r:id="rId479" xr:uid="{00000000-0004-0000-0000-0000A1090000}"/>
    <hyperlink ref="AD609" r:id="rId480" xr:uid="{00000000-0004-0000-0000-0000A0090000}"/>
    <hyperlink ref="AC609" r:id="rId481" xr:uid="{00000000-0004-0000-0000-00009F090000}"/>
    <hyperlink ref="AD1021" r:id="rId482" xr:uid="{00000000-0004-0000-0000-00009E090000}"/>
    <hyperlink ref="AC1021" r:id="rId483" xr:uid="{00000000-0004-0000-0000-00009D090000}"/>
    <hyperlink ref="AD1098" r:id="rId484" xr:uid="{00000000-0004-0000-0000-00009C090000}"/>
    <hyperlink ref="AC1098" r:id="rId485" xr:uid="{00000000-0004-0000-0000-00009B090000}"/>
    <hyperlink ref="AD711" r:id="rId486" xr:uid="{00000000-0004-0000-0000-00009A090000}"/>
    <hyperlink ref="AC711" r:id="rId487" xr:uid="{00000000-0004-0000-0000-000099090000}"/>
    <hyperlink ref="AD48" r:id="rId488" xr:uid="{00000000-0004-0000-0000-000098090000}"/>
    <hyperlink ref="AC48" r:id="rId489" xr:uid="{00000000-0004-0000-0000-000097090000}"/>
    <hyperlink ref="AD1245" r:id="rId490" xr:uid="{00000000-0004-0000-0000-000096090000}"/>
    <hyperlink ref="AC1245" r:id="rId491" xr:uid="{00000000-0004-0000-0000-000095090000}"/>
    <hyperlink ref="AD756" r:id="rId492" xr:uid="{00000000-0004-0000-0000-000094090000}"/>
    <hyperlink ref="AC756" r:id="rId493" xr:uid="{00000000-0004-0000-0000-000093090000}"/>
    <hyperlink ref="AD736" r:id="rId494" xr:uid="{00000000-0004-0000-0000-000092090000}"/>
    <hyperlink ref="AC736" r:id="rId495" xr:uid="{00000000-0004-0000-0000-000091090000}"/>
    <hyperlink ref="AD1324" r:id="rId496" xr:uid="{00000000-0004-0000-0000-000090090000}"/>
    <hyperlink ref="AD1293" r:id="rId497" xr:uid="{00000000-0004-0000-0000-00008E090000}"/>
    <hyperlink ref="AC1293" r:id="rId498" xr:uid="{00000000-0004-0000-0000-00008D090000}"/>
    <hyperlink ref="AD420" r:id="rId499" xr:uid="{00000000-0004-0000-0000-00008C090000}"/>
    <hyperlink ref="AC420" r:id="rId500" xr:uid="{00000000-0004-0000-0000-00008B090000}"/>
    <hyperlink ref="AD977" r:id="rId501" xr:uid="{00000000-0004-0000-0000-00008A090000}"/>
    <hyperlink ref="AC977" r:id="rId502" xr:uid="{00000000-0004-0000-0000-000089090000}"/>
    <hyperlink ref="AD1119" r:id="rId503" xr:uid="{00000000-0004-0000-0000-000088090000}"/>
    <hyperlink ref="AC1119" r:id="rId504" xr:uid="{00000000-0004-0000-0000-000087090000}"/>
    <hyperlink ref="AD764" r:id="rId505" xr:uid="{00000000-0004-0000-0000-000086090000}"/>
    <hyperlink ref="AC764" r:id="rId506" xr:uid="{00000000-0004-0000-0000-000085090000}"/>
    <hyperlink ref="AD1318" r:id="rId507" xr:uid="{00000000-0004-0000-0000-000084090000}"/>
    <hyperlink ref="AC1318" r:id="rId508" xr:uid="{00000000-0004-0000-0000-000083090000}"/>
    <hyperlink ref="AD1266" r:id="rId509" xr:uid="{00000000-0004-0000-0000-000082090000}"/>
    <hyperlink ref="AC1266" r:id="rId510" xr:uid="{00000000-0004-0000-0000-000081090000}"/>
    <hyperlink ref="AD187" r:id="rId511" xr:uid="{00000000-0004-0000-0000-000080090000}"/>
    <hyperlink ref="AC187" r:id="rId512" xr:uid="{00000000-0004-0000-0000-00007F090000}"/>
    <hyperlink ref="AD794" r:id="rId513" xr:uid="{00000000-0004-0000-0000-00007E090000}"/>
    <hyperlink ref="AC794" r:id="rId514" xr:uid="{00000000-0004-0000-0000-00007D090000}"/>
    <hyperlink ref="AD1358" r:id="rId515" xr:uid="{00000000-0004-0000-0000-00007C090000}"/>
    <hyperlink ref="AC1358" r:id="rId516" xr:uid="{00000000-0004-0000-0000-00007B090000}"/>
    <hyperlink ref="AD872" r:id="rId517" xr:uid="{00000000-0004-0000-0000-00007A090000}"/>
    <hyperlink ref="AC872" r:id="rId518" xr:uid="{00000000-0004-0000-0000-000079090000}"/>
    <hyperlink ref="AD853" r:id="rId519" xr:uid="{00000000-0004-0000-0000-000078090000}"/>
    <hyperlink ref="AC853" r:id="rId520" xr:uid="{00000000-0004-0000-0000-000077090000}"/>
    <hyperlink ref="AD294" r:id="rId521" xr:uid="{00000000-0004-0000-0000-000076090000}"/>
    <hyperlink ref="AC294" r:id="rId522" xr:uid="{00000000-0004-0000-0000-000075090000}"/>
    <hyperlink ref="AD838" r:id="rId523" xr:uid="{00000000-0004-0000-0000-000074090000}"/>
    <hyperlink ref="AC838" r:id="rId524" xr:uid="{00000000-0004-0000-0000-000073090000}"/>
    <hyperlink ref="AD595" r:id="rId525" xr:uid="{00000000-0004-0000-0000-000072090000}"/>
    <hyperlink ref="AC595" r:id="rId526" xr:uid="{00000000-0004-0000-0000-000071090000}"/>
    <hyperlink ref="AD1118" r:id="rId527" xr:uid="{00000000-0004-0000-0000-000070090000}"/>
    <hyperlink ref="AC1118" r:id="rId528" xr:uid="{00000000-0004-0000-0000-00006F090000}"/>
    <hyperlink ref="AB1118" r:id="rId529" xr:uid="{00000000-0004-0000-0000-00006E090000}"/>
    <hyperlink ref="AD153" r:id="rId530" xr:uid="{00000000-0004-0000-0000-00006D090000}"/>
    <hyperlink ref="AC153" r:id="rId531" xr:uid="{00000000-0004-0000-0000-00006C090000}"/>
    <hyperlink ref="AD613" r:id="rId532" xr:uid="{00000000-0004-0000-0000-00006B090000}"/>
    <hyperlink ref="AC613" r:id="rId533" xr:uid="{00000000-0004-0000-0000-00006A090000}"/>
    <hyperlink ref="AD203" r:id="rId534" xr:uid="{00000000-0004-0000-0000-000069090000}"/>
    <hyperlink ref="AC203" r:id="rId535" xr:uid="{00000000-0004-0000-0000-000068090000}"/>
    <hyperlink ref="AD385" r:id="rId536" xr:uid="{00000000-0004-0000-0000-000067090000}"/>
    <hyperlink ref="AC385" r:id="rId537" xr:uid="{00000000-0004-0000-0000-000066090000}"/>
    <hyperlink ref="AD62" r:id="rId538" xr:uid="{00000000-0004-0000-0000-000065090000}"/>
    <hyperlink ref="AC62" r:id="rId539" xr:uid="{00000000-0004-0000-0000-000064090000}"/>
    <hyperlink ref="AD710" r:id="rId540" xr:uid="{00000000-0004-0000-0000-000063090000}"/>
    <hyperlink ref="AC710" r:id="rId541" xr:uid="{00000000-0004-0000-0000-000062090000}"/>
    <hyperlink ref="AD1215" r:id="rId542" xr:uid="{00000000-0004-0000-0000-000061090000}"/>
    <hyperlink ref="AC1215" r:id="rId543" xr:uid="{00000000-0004-0000-0000-000060090000}"/>
    <hyperlink ref="AD418" r:id="rId544" xr:uid="{00000000-0004-0000-0000-00005F090000}"/>
    <hyperlink ref="AC418" r:id="rId545" xr:uid="{00000000-0004-0000-0000-00005E090000}"/>
    <hyperlink ref="AD344" r:id="rId546" xr:uid="{00000000-0004-0000-0000-00005D090000}"/>
    <hyperlink ref="AC344" r:id="rId547" xr:uid="{00000000-0004-0000-0000-00005C090000}"/>
    <hyperlink ref="AD502" r:id="rId548" xr:uid="{00000000-0004-0000-0000-00005B090000}"/>
    <hyperlink ref="AC502" r:id="rId549" xr:uid="{00000000-0004-0000-0000-00005A090000}"/>
    <hyperlink ref="AD907" r:id="rId550" xr:uid="{00000000-0004-0000-0000-000059090000}"/>
    <hyperlink ref="AC907" r:id="rId551" xr:uid="{00000000-0004-0000-0000-000058090000}"/>
    <hyperlink ref="AD1242" r:id="rId552" xr:uid="{00000000-0004-0000-0000-000057090000}"/>
    <hyperlink ref="AC1242" r:id="rId553" xr:uid="{00000000-0004-0000-0000-000056090000}"/>
    <hyperlink ref="AD289" r:id="rId554" xr:uid="{00000000-0004-0000-0000-000055090000}"/>
    <hyperlink ref="AC289" r:id="rId555" xr:uid="{00000000-0004-0000-0000-000054090000}"/>
    <hyperlink ref="AD651" r:id="rId556" xr:uid="{00000000-0004-0000-0000-000053090000}"/>
    <hyperlink ref="AC651" r:id="rId557" xr:uid="{00000000-0004-0000-0000-000052090000}"/>
    <hyperlink ref="AD779" r:id="rId558" xr:uid="{00000000-0004-0000-0000-000051090000}"/>
    <hyperlink ref="AC779" r:id="rId559" xr:uid="{00000000-0004-0000-0000-000050090000}"/>
    <hyperlink ref="AD182" r:id="rId560" xr:uid="{00000000-0004-0000-0000-00004F090000}"/>
    <hyperlink ref="AC182" r:id="rId561" xr:uid="{00000000-0004-0000-0000-00004E090000}"/>
    <hyperlink ref="AD1191" r:id="rId562" xr:uid="{00000000-0004-0000-0000-00004D090000}"/>
    <hyperlink ref="AC1191" r:id="rId563" xr:uid="{00000000-0004-0000-0000-00004C090000}"/>
    <hyperlink ref="AD1288" r:id="rId564" xr:uid="{00000000-0004-0000-0000-00004B090000}"/>
    <hyperlink ref="AC1288" r:id="rId565" xr:uid="{00000000-0004-0000-0000-00004A090000}"/>
    <hyperlink ref="AD354" r:id="rId566" xr:uid="{00000000-0004-0000-0000-000049090000}"/>
    <hyperlink ref="AC354" r:id="rId567" xr:uid="{00000000-0004-0000-0000-000048090000}"/>
    <hyperlink ref="AD1454" r:id="rId568" xr:uid="{00000000-0004-0000-0000-000047090000}"/>
    <hyperlink ref="AC1454" r:id="rId569" xr:uid="{00000000-0004-0000-0000-000046090000}"/>
    <hyperlink ref="AD683" r:id="rId570" xr:uid="{00000000-0004-0000-0000-000045090000}"/>
    <hyperlink ref="AC683" r:id="rId571" xr:uid="{00000000-0004-0000-0000-000044090000}"/>
    <hyperlink ref="AD984" r:id="rId572" xr:uid="{00000000-0004-0000-0000-000043090000}"/>
    <hyperlink ref="AC984" r:id="rId573" xr:uid="{00000000-0004-0000-0000-000042090000}"/>
    <hyperlink ref="AB984" r:id="rId574" xr:uid="{00000000-0004-0000-0000-000041090000}"/>
    <hyperlink ref="AD951" r:id="rId575" xr:uid="{00000000-0004-0000-0000-000040090000}"/>
    <hyperlink ref="AC951" r:id="rId576" xr:uid="{00000000-0004-0000-0000-00003F090000}"/>
    <hyperlink ref="AD682" r:id="rId577" xr:uid="{00000000-0004-0000-0000-00003E090000}"/>
    <hyperlink ref="AC682" r:id="rId578" xr:uid="{00000000-0004-0000-0000-00003D090000}"/>
    <hyperlink ref="AD159" r:id="rId579" xr:uid="{00000000-0004-0000-0000-00003C090000}"/>
    <hyperlink ref="AC159" r:id="rId580" xr:uid="{00000000-0004-0000-0000-00003B090000}"/>
    <hyperlink ref="AD353" r:id="rId581" xr:uid="{00000000-0004-0000-0000-00003A090000}"/>
    <hyperlink ref="AC353" r:id="rId582" xr:uid="{00000000-0004-0000-0000-000039090000}"/>
    <hyperlink ref="AD1010" r:id="rId583" xr:uid="{00000000-0004-0000-0000-000038090000}"/>
    <hyperlink ref="AC1010" r:id="rId584" xr:uid="{00000000-0004-0000-0000-000037090000}"/>
    <hyperlink ref="AD301" r:id="rId585" xr:uid="{00000000-0004-0000-0000-000036090000}"/>
    <hyperlink ref="AC301" r:id="rId586" xr:uid="{00000000-0004-0000-0000-000035090000}"/>
    <hyperlink ref="AD1306" r:id="rId587" xr:uid="{00000000-0004-0000-0000-000034090000}"/>
    <hyperlink ref="AC1306" r:id="rId588" xr:uid="{00000000-0004-0000-0000-000033090000}"/>
    <hyperlink ref="AD1262" r:id="rId589" xr:uid="{00000000-0004-0000-0000-000032090000}"/>
    <hyperlink ref="AC1262" r:id="rId590" xr:uid="{00000000-0004-0000-0000-000031090000}"/>
    <hyperlink ref="AD1097" r:id="rId591" xr:uid="{00000000-0004-0000-0000-000030090000}"/>
    <hyperlink ref="AC1097" r:id="rId592" xr:uid="{00000000-0004-0000-0000-00002F090000}"/>
    <hyperlink ref="AD958" r:id="rId593" xr:uid="{00000000-0004-0000-0000-00002E090000}"/>
    <hyperlink ref="AC958" r:id="rId594" xr:uid="{00000000-0004-0000-0000-00002D090000}"/>
    <hyperlink ref="AD598" r:id="rId595" xr:uid="{00000000-0004-0000-0000-00002C090000}"/>
    <hyperlink ref="AC598" r:id="rId596" xr:uid="{00000000-0004-0000-0000-00002B090000}"/>
    <hyperlink ref="AD1167" r:id="rId597" xr:uid="{00000000-0004-0000-0000-00002A090000}"/>
    <hyperlink ref="AC1167" r:id="rId598" xr:uid="{00000000-0004-0000-0000-000029090000}"/>
    <hyperlink ref="AD1061" r:id="rId599" xr:uid="{00000000-0004-0000-0000-000028090000}"/>
    <hyperlink ref="AC1061" r:id="rId600" xr:uid="{00000000-0004-0000-0000-000027090000}"/>
    <hyperlink ref="AD1316" r:id="rId601" xr:uid="{00000000-0004-0000-0000-000026090000}"/>
    <hyperlink ref="AC1316" r:id="rId602" xr:uid="{00000000-0004-0000-0000-000025090000}"/>
    <hyperlink ref="AD7" r:id="rId603" xr:uid="{00000000-0004-0000-0000-000024090000}"/>
    <hyperlink ref="AC7" r:id="rId604" xr:uid="{00000000-0004-0000-0000-000023090000}"/>
    <hyperlink ref="AD980" r:id="rId605" xr:uid="{00000000-0004-0000-0000-000022090000}"/>
    <hyperlink ref="AC980" r:id="rId606" xr:uid="{00000000-0004-0000-0000-000021090000}"/>
    <hyperlink ref="AD1116" r:id="rId607" xr:uid="{00000000-0004-0000-0000-000020090000}"/>
    <hyperlink ref="AC1116" r:id="rId608" xr:uid="{00000000-0004-0000-0000-00001F090000}"/>
    <hyperlink ref="AD403" r:id="rId609" xr:uid="{00000000-0004-0000-0000-00001E090000}"/>
    <hyperlink ref="AC403" r:id="rId610" xr:uid="{00000000-0004-0000-0000-00001D090000}"/>
    <hyperlink ref="AD739" r:id="rId611" xr:uid="{00000000-0004-0000-0000-00001C090000}"/>
    <hyperlink ref="AC739" r:id="rId612" xr:uid="{00000000-0004-0000-0000-00001B090000}"/>
    <hyperlink ref="AD804" r:id="rId613" xr:uid="{00000000-0004-0000-0000-00001A090000}"/>
    <hyperlink ref="AC804" r:id="rId614" xr:uid="{00000000-0004-0000-0000-000019090000}"/>
    <hyperlink ref="AD510" r:id="rId615" xr:uid="{00000000-0004-0000-0000-000018090000}"/>
    <hyperlink ref="AC510" r:id="rId616" xr:uid="{00000000-0004-0000-0000-000017090000}"/>
    <hyperlink ref="AD708" r:id="rId617" xr:uid="{00000000-0004-0000-0000-000016090000}"/>
    <hyperlink ref="AC708" r:id="rId618" xr:uid="{00000000-0004-0000-0000-000015090000}"/>
    <hyperlink ref="AD868" r:id="rId619" xr:uid="{00000000-0004-0000-0000-000014090000}"/>
    <hyperlink ref="AC868" r:id="rId620" xr:uid="{00000000-0004-0000-0000-000013090000}"/>
    <hyperlink ref="AD1091" r:id="rId621" xr:uid="{00000000-0004-0000-0000-000012090000}"/>
    <hyperlink ref="AC1091" r:id="rId622" xr:uid="{00000000-0004-0000-0000-000011090000}"/>
    <hyperlink ref="AD410" r:id="rId623" xr:uid="{00000000-0004-0000-0000-000010090000}"/>
    <hyperlink ref="AC410" r:id="rId624" xr:uid="{00000000-0004-0000-0000-00000F090000}"/>
    <hyperlink ref="AD1147" r:id="rId625" xr:uid="{00000000-0004-0000-0000-00000E090000}"/>
    <hyperlink ref="AC1147" r:id="rId626" xr:uid="{00000000-0004-0000-0000-00000D090000}"/>
    <hyperlink ref="AD1181" r:id="rId627" xr:uid="{00000000-0004-0000-0000-00000C090000}"/>
    <hyperlink ref="AC1181" r:id="rId628" xr:uid="{00000000-0004-0000-0000-00000B090000}"/>
    <hyperlink ref="AD61" r:id="rId629" xr:uid="{00000000-0004-0000-0000-00000A090000}"/>
    <hyperlink ref="AC61" r:id="rId630" xr:uid="{00000000-0004-0000-0000-000009090000}"/>
    <hyperlink ref="AD536" r:id="rId631" xr:uid="{00000000-0004-0000-0000-000008090000}"/>
    <hyperlink ref="AC536" r:id="rId632" xr:uid="{00000000-0004-0000-0000-000007090000}"/>
    <hyperlink ref="AD1103" r:id="rId633" xr:uid="{00000000-0004-0000-0000-000006090000}"/>
    <hyperlink ref="AC1103" r:id="rId634" xr:uid="{00000000-0004-0000-0000-000005090000}"/>
    <hyperlink ref="AD501" r:id="rId635" xr:uid="{00000000-0004-0000-0000-000004090000}"/>
    <hyperlink ref="AC501" r:id="rId636" xr:uid="{00000000-0004-0000-0000-000003090000}"/>
    <hyperlink ref="AD1111" r:id="rId637" xr:uid="{00000000-0004-0000-0000-000002090000}"/>
    <hyperlink ref="AC1111" r:id="rId638" xr:uid="{00000000-0004-0000-0000-000001090000}"/>
    <hyperlink ref="AD1158" r:id="rId639" xr:uid="{00000000-0004-0000-0000-000000090000}"/>
    <hyperlink ref="AC1158" r:id="rId640" xr:uid="{00000000-0004-0000-0000-0000FF080000}"/>
    <hyperlink ref="AD1031" r:id="rId641" xr:uid="{00000000-0004-0000-0000-0000FE080000}"/>
    <hyperlink ref="AC1031" r:id="rId642" xr:uid="{00000000-0004-0000-0000-0000FD080000}"/>
    <hyperlink ref="AD864" r:id="rId643" xr:uid="{00000000-0004-0000-0000-0000FC080000}"/>
    <hyperlink ref="AC864" r:id="rId644" xr:uid="{00000000-0004-0000-0000-0000FB080000}"/>
    <hyperlink ref="AD296" r:id="rId645" xr:uid="{00000000-0004-0000-0000-0000FA080000}"/>
    <hyperlink ref="AC296" r:id="rId646" xr:uid="{00000000-0004-0000-0000-0000F9080000}"/>
    <hyperlink ref="AD1182" r:id="rId647" xr:uid="{00000000-0004-0000-0000-0000F8080000}"/>
    <hyperlink ref="AC1182" r:id="rId648" xr:uid="{00000000-0004-0000-0000-0000F7080000}"/>
    <hyperlink ref="AD441" r:id="rId649" xr:uid="{00000000-0004-0000-0000-0000F6080000}"/>
    <hyperlink ref="AC441" r:id="rId650" xr:uid="{00000000-0004-0000-0000-0000F5080000}"/>
    <hyperlink ref="AD1259" r:id="rId651" xr:uid="{00000000-0004-0000-0000-0000F4080000}"/>
    <hyperlink ref="AC1259" r:id="rId652" xr:uid="{00000000-0004-0000-0000-0000F3080000}"/>
    <hyperlink ref="AD670" r:id="rId653" xr:uid="{00000000-0004-0000-0000-0000F2080000}"/>
    <hyperlink ref="AC670" r:id="rId654" xr:uid="{00000000-0004-0000-0000-0000F1080000}"/>
    <hyperlink ref="AD371" r:id="rId655" xr:uid="{00000000-0004-0000-0000-0000F0080000}"/>
    <hyperlink ref="AC371" r:id="rId656" xr:uid="{00000000-0004-0000-0000-0000EF080000}"/>
    <hyperlink ref="AD1335" r:id="rId657" xr:uid="{00000000-0004-0000-0000-0000EE080000}"/>
    <hyperlink ref="AD876" r:id="rId658" xr:uid="{00000000-0004-0000-0000-0000EC080000}"/>
    <hyperlink ref="AC876" r:id="rId659" xr:uid="{00000000-0004-0000-0000-0000EB080000}"/>
    <hyperlink ref="AD579" r:id="rId660" xr:uid="{00000000-0004-0000-0000-0000EA080000}"/>
    <hyperlink ref="AC579" r:id="rId661" xr:uid="{00000000-0004-0000-0000-0000E9080000}"/>
    <hyperlink ref="AD928" r:id="rId662" xr:uid="{00000000-0004-0000-0000-0000E8080000}"/>
    <hyperlink ref="AC928" r:id="rId663" xr:uid="{00000000-0004-0000-0000-0000E7080000}"/>
    <hyperlink ref="AD1038" r:id="rId664" xr:uid="{00000000-0004-0000-0000-0000E6080000}"/>
    <hyperlink ref="AC1038" r:id="rId665" xr:uid="{00000000-0004-0000-0000-0000E5080000}"/>
    <hyperlink ref="AD1135" r:id="rId666" xr:uid="{00000000-0004-0000-0000-0000E4080000}"/>
    <hyperlink ref="AC1135" r:id="rId667" xr:uid="{00000000-0004-0000-0000-0000E3080000}"/>
    <hyperlink ref="AD295" r:id="rId668" xr:uid="{00000000-0004-0000-0000-0000E2080000}"/>
    <hyperlink ref="AC295" r:id="rId669" xr:uid="{00000000-0004-0000-0000-0000E1080000}"/>
    <hyperlink ref="AD1253" r:id="rId670" xr:uid="{00000000-0004-0000-0000-0000E0080000}"/>
    <hyperlink ref="AC1253" r:id="rId671" xr:uid="{00000000-0004-0000-0000-0000DF080000}"/>
    <hyperlink ref="AD102" r:id="rId672" xr:uid="{00000000-0004-0000-0000-0000DE080000}"/>
    <hyperlink ref="AC102" r:id="rId673" xr:uid="{00000000-0004-0000-0000-0000DD080000}"/>
    <hyperlink ref="AD575" r:id="rId674" xr:uid="{00000000-0004-0000-0000-0000DC080000}"/>
    <hyperlink ref="AC575" r:id="rId675" xr:uid="{00000000-0004-0000-0000-0000DB080000}"/>
    <hyperlink ref="AD270" r:id="rId676" xr:uid="{00000000-0004-0000-0000-0000DA080000}"/>
    <hyperlink ref="AC270" r:id="rId677" xr:uid="{00000000-0004-0000-0000-0000D9080000}"/>
    <hyperlink ref="AD63" r:id="rId678" xr:uid="{00000000-0004-0000-0000-0000D8080000}"/>
    <hyperlink ref="AC63" r:id="rId679" xr:uid="{00000000-0004-0000-0000-0000D7080000}"/>
    <hyperlink ref="AD188" r:id="rId680" xr:uid="{00000000-0004-0000-0000-0000D6080000}"/>
    <hyperlink ref="AC188" r:id="rId681" xr:uid="{00000000-0004-0000-0000-0000D5080000}"/>
    <hyperlink ref="AD1089" r:id="rId682" xr:uid="{00000000-0004-0000-0000-0000D4080000}"/>
    <hyperlink ref="AC1089" r:id="rId683" xr:uid="{00000000-0004-0000-0000-0000D3080000}"/>
    <hyperlink ref="AD653" r:id="rId684" xr:uid="{00000000-0004-0000-0000-0000D2080000}"/>
    <hyperlink ref="AC653" r:id="rId685" xr:uid="{00000000-0004-0000-0000-0000D1080000}"/>
    <hyperlink ref="AD1327" r:id="rId686" xr:uid="{00000000-0004-0000-0000-0000D0080000}"/>
    <hyperlink ref="AC1327" r:id="rId687" xr:uid="{00000000-0004-0000-0000-0000CF080000}"/>
    <hyperlink ref="AD757" r:id="rId688" xr:uid="{00000000-0004-0000-0000-0000CE080000}"/>
    <hyperlink ref="AC757" r:id="rId689" xr:uid="{00000000-0004-0000-0000-0000CD080000}"/>
    <hyperlink ref="AD1359" r:id="rId690" xr:uid="{00000000-0004-0000-0000-0000CC080000}"/>
    <hyperlink ref="AC1359" r:id="rId691" xr:uid="{00000000-0004-0000-0000-0000CB080000}"/>
    <hyperlink ref="AD248" r:id="rId692" xr:uid="{00000000-0004-0000-0000-0000CA080000}"/>
    <hyperlink ref="AC248" r:id="rId693" xr:uid="{00000000-0004-0000-0000-0000C9080000}"/>
    <hyperlink ref="AD328" r:id="rId694" xr:uid="{00000000-0004-0000-0000-0000C8080000}"/>
    <hyperlink ref="AC328" r:id="rId695" xr:uid="{00000000-0004-0000-0000-0000C7080000}"/>
    <hyperlink ref="AB328" r:id="rId696" xr:uid="{00000000-0004-0000-0000-0000C6080000}"/>
    <hyperlink ref="AD908" r:id="rId697" xr:uid="{00000000-0004-0000-0000-0000C5080000}"/>
    <hyperlink ref="AC908" r:id="rId698" xr:uid="{00000000-0004-0000-0000-0000C4080000}"/>
    <hyperlink ref="AD1053" r:id="rId699" xr:uid="{00000000-0004-0000-0000-0000C3080000}"/>
    <hyperlink ref="AD508" r:id="rId700" xr:uid="{00000000-0004-0000-0000-0000C1080000}"/>
    <hyperlink ref="AC508" r:id="rId701" xr:uid="{00000000-0004-0000-0000-0000C0080000}"/>
    <hyperlink ref="AD33" r:id="rId702" xr:uid="{00000000-0004-0000-0000-0000BF080000}"/>
    <hyperlink ref="AC33" r:id="rId703" xr:uid="{00000000-0004-0000-0000-0000BE080000}"/>
    <hyperlink ref="AD1100" r:id="rId704" xr:uid="{00000000-0004-0000-0000-0000BD080000}"/>
    <hyperlink ref="AC1100" r:id="rId705" xr:uid="{00000000-0004-0000-0000-0000BC080000}"/>
    <hyperlink ref="AD805" r:id="rId706" xr:uid="{00000000-0004-0000-0000-0000BB080000}"/>
    <hyperlink ref="AC805" r:id="rId707" xr:uid="{00000000-0004-0000-0000-0000BA080000}"/>
    <hyperlink ref="AD1197" r:id="rId708" xr:uid="{00000000-0004-0000-0000-0000B9080000}"/>
    <hyperlink ref="AC1197" r:id="rId709" xr:uid="{00000000-0004-0000-0000-0000B8080000}"/>
    <hyperlink ref="AD873" r:id="rId710" xr:uid="{00000000-0004-0000-0000-0000B7080000}"/>
    <hyperlink ref="AC873" r:id="rId711" xr:uid="{00000000-0004-0000-0000-0000B6080000}"/>
    <hyperlink ref="AD640" r:id="rId712" xr:uid="{00000000-0004-0000-0000-0000B5080000}"/>
    <hyperlink ref="AC640" r:id="rId713" xr:uid="{00000000-0004-0000-0000-0000B4080000}"/>
    <hyperlink ref="AB640" r:id="rId714" xr:uid="{00000000-0004-0000-0000-0000B3080000}"/>
    <hyperlink ref="AD1290" r:id="rId715" xr:uid="{00000000-0004-0000-0000-0000B2080000}"/>
    <hyperlink ref="AC1290" r:id="rId716" xr:uid="{00000000-0004-0000-0000-0000B1080000}"/>
    <hyperlink ref="AD783" r:id="rId717" xr:uid="{00000000-0004-0000-0000-0000B0080000}"/>
    <hyperlink ref="AC783" r:id="rId718" xr:uid="{00000000-0004-0000-0000-0000AF080000}"/>
    <hyperlink ref="AD584" r:id="rId719" xr:uid="{00000000-0004-0000-0000-0000AE080000}"/>
    <hyperlink ref="AC584" r:id="rId720" xr:uid="{00000000-0004-0000-0000-0000AD080000}"/>
    <hyperlink ref="AB584" r:id="rId721" xr:uid="{00000000-0004-0000-0000-0000AC080000}"/>
    <hyperlink ref="AD398" r:id="rId722" xr:uid="{00000000-0004-0000-0000-0000AB080000}"/>
    <hyperlink ref="AC398" r:id="rId723" xr:uid="{00000000-0004-0000-0000-0000AA080000}"/>
    <hyperlink ref="AD950" r:id="rId724" xr:uid="{00000000-0004-0000-0000-0000A9080000}"/>
    <hyperlink ref="AC950" r:id="rId725" xr:uid="{00000000-0004-0000-0000-0000A8080000}"/>
    <hyperlink ref="AD1244" r:id="rId726" xr:uid="{00000000-0004-0000-0000-0000A7080000}"/>
    <hyperlink ref="AC1244" r:id="rId727" xr:uid="{00000000-0004-0000-0000-0000A6080000}"/>
    <hyperlink ref="AD544" r:id="rId728" xr:uid="{00000000-0004-0000-0000-0000A5080000}"/>
    <hyperlink ref="AC544" r:id="rId729" xr:uid="{00000000-0004-0000-0000-0000A4080000}"/>
    <hyperlink ref="AD272" r:id="rId730" xr:uid="{00000000-0004-0000-0000-0000A3080000}"/>
    <hyperlink ref="AC272" r:id="rId731" xr:uid="{00000000-0004-0000-0000-0000A2080000}"/>
    <hyperlink ref="AD1209" r:id="rId732" xr:uid="{00000000-0004-0000-0000-0000A1080000}"/>
    <hyperlink ref="AC1209" r:id="rId733" xr:uid="{00000000-0004-0000-0000-0000A0080000}"/>
    <hyperlink ref="AD775" r:id="rId734" xr:uid="{00000000-0004-0000-0000-00009F080000}"/>
    <hyperlink ref="AC775" r:id="rId735" xr:uid="{00000000-0004-0000-0000-00009E080000}"/>
    <hyperlink ref="AD189" r:id="rId736" xr:uid="{00000000-0004-0000-0000-00009D080000}"/>
    <hyperlink ref="AC189" r:id="rId737" xr:uid="{00000000-0004-0000-0000-00009C080000}"/>
    <hyperlink ref="AD117" r:id="rId738" xr:uid="{00000000-0004-0000-0000-00009B080000}"/>
    <hyperlink ref="AC117" r:id="rId739" xr:uid="{00000000-0004-0000-0000-00009A080000}"/>
    <hyperlink ref="AD1016" r:id="rId740" xr:uid="{00000000-0004-0000-0000-000099080000}"/>
    <hyperlink ref="AC1016" r:id="rId741" xr:uid="{00000000-0004-0000-0000-000098080000}"/>
    <hyperlink ref="AD389" r:id="rId742" xr:uid="{00000000-0004-0000-0000-000097080000}"/>
    <hyperlink ref="AC389" r:id="rId743" xr:uid="{00000000-0004-0000-0000-000096080000}"/>
    <hyperlink ref="AD913" r:id="rId744" xr:uid="{00000000-0004-0000-0000-000095080000}"/>
    <hyperlink ref="AC913" r:id="rId745" xr:uid="{00000000-0004-0000-0000-000094080000}"/>
    <hyperlink ref="AD8" r:id="rId746" xr:uid="{00000000-0004-0000-0000-000093080000}"/>
    <hyperlink ref="AC8" r:id="rId747" xr:uid="{00000000-0004-0000-0000-000092080000}"/>
    <hyperlink ref="AD843" r:id="rId748" xr:uid="{00000000-0004-0000-0000-000091080000}"/>
    <hyperlink ref="AC843" r:id="rId749" xr:uid="{00000000-0004-0000-0000-000090080000}"/>
    <hyperlink ref="AD1281" r:id="rId750" xr:uid="{00000000-0004-0000-0000-00008F080000}"/>
    <hyperlink ref="AC1281" r:id="rId751" xr:uid="{00000000-0004-0000-0000-00008E080000}"/>
    <hyperlink ref="AD1256" r:id="rId752" xr:uid="{00000000-0004-0000-0000-00008D080000}"/>
    <hyperlink ref="AC1256" r:id="rId753" xr:uid="{00000000-0004-0000-0000-00008C080000}"/>
    <hyperlink ref="AD697" r:id="rId754" xr:uid="{00000000-0004-0000-0000-00008B080000}"/>
    <hyperlink ref="AC697" r:id="rId755" xr:uid="{00000000-0004-0000-0000-00008A080000}"/>
    <hyperlink ref="AD1198" r:id="rId756" xr:uid="{00000000-0004-0000-0000-000089080000}"/>
    <hyperlink ref="AC1198" r:id="rId757" xr:uid="{00000000-0004-0000-0000-000088080000}"/>
    <hyperlink ref="AD509" r:id="rId758" xr:uid="{00000000-0004-0000-0000-000087080000}"/>
    <hyperlink ref="AC509" r:id="rId759" xr:uid="{00000000-0004-0000-0000-000086080000}"/>
    <hyperlink ref="AD283" r:id="rId760" xr:uid="{00000000-0004-0000-0000-000085080000}"/>
    <hyperlink ref="AC283" r:id="rId761" xr:uid="{00000000-0004-0000-0000-000084080000}"/>
    <hyperlink ref="AD787" r:id="rId762" xr:uid="{00000000-0004-0000-0000-000083080000}"/>
    <hyperlink ref="AC787" r:id="rId763" xr:uid="{00000000-0004-0000-0000-000082080000}"/>
    <hyperlink ref="AD914" r:id="rId764" xr:uid="{00000000-0004-0000-0000-000081080000}"/>
    <hyperlink ref="AC914" r:id="rId765" xr:uid="{00000000-0004-0000-0000-000080080000}"/>
    <hyperlink ref="AD1280" r:id="rId766" xr:uid="{00000000-0004-0000-0000-00007F080000}"/>
    <hyperlink ref="AC1280" r:id="rId767" xr:uid="{00000000-0004-0000-0000-00007E080000}"/>
    <hyperlink ref="AD573" r:id="rId768" xr:uid="{00000000-0004-0000-0000-00007D080000}"/>
    <hyperlink ref="AC573" r:id="rId769" xr:uid="{00000000-0004-0000-0000-00007C080000}"/>
    <hyperlink ref="AD222" r:id="rId770" xr:uid="{00000000-0004-0000-0000-00007B080000}"/>
    <hyperlink ref="AC222" r:id="rId771" xr:uid="{00000000-0004-0000-0000-00007A080000}"/>
    <hyperlink ref="AD1145" r:id="rId772" xr:uid="{00000000-0004-0000-0000-000079080000}"/>
    <hyperlink ref="AC1145" r:id="rId773" xr:uid="{00000000-0004-0000-0000-000078080000}"/>
    <hyperlink ref="AD803" r:id="rId774" xr:uid="{00000000-0004-0000-0000-000077080000}"/>
    <hyperlink ref="AC803" r:id="rId775" xr:uid="{00000000-0004-0000-0000-000076080000}"/>
    <hyperlink ref="AD1094" r:id="rId776" xr:uid="{00000000-0004-0000-0000-000075080000}"/>
    <hyperlink ref="AC1094" r:id="rId777" xr:uid="{00000000-0004-0000-0000-000074080000}"/>
    <hyperlink ref="AD1322" r:id="rId778" xr:uid="{00000000-0004-0000-0000-000073080000}"/>
    <hyperlink ref="AC1322" r:id="rId779" xr:uid="{00000000-0004-0000-0000-000072080000}"/>
    <hyperlink ref="AD378" r:id="rId780" xr:uid="{00000000-0004-0000-0000-000071080000}"/>
    <hyperlink ref="AC378" r:id="rId781" xr:uid="{00000000-0004-0000-0000-000070080000}"/>
    <hyperlink ref="AD831" r:id="rId782" xr:uid="{00000000-0004-0000-0000-00006F080000}"/>
    <hyperlink ref="AC831" r:id="rId783" xr:uid="{00000000-0004-0000-0000-00006E080000}"/>
    <hyperlink ref="AD702" r:id="rId784" xr:uid="{00000000-0004-0000-0000-00006D080000}"/>
    <hyperlink ref="AC702" r:id="rId785" xr:uid="{00000000-0004-0000-0000-00006C080000}"/>
    <hyperlink ref="AD1107" r:id="rId786" xr:uid="{00000000-0004-0000-0000-00006B080000}"/>
    <hyperlink ref="AC1107" r:id="rId787" xr:uid="{00000000-0004-0000-0000-00006A080000}"/>
    <hyperlink ref="AD549" r:id="rId788" xr:uid="{00000000-0004-0000-0000-000069080000}"/>
    <hyperlink ref="AC549" r:id="rId789" xr:uid="{00000000-0004-0000-0000-000068080000}"/>
    <hyperlink ref="AD628" r:id="rId790" xr:uid="{00000000-0004-0000-0000-000067080000}"/>
    <hyperlink ref="AC628" r:id="rId791" xr:uid="{00000000-0004-0000-0000-000066080000}"/>
    <hyperlink ref="AD611" r:id="rId792" xr:uid="{00000000-0004-0000-0000-000065080000}"/>
    <hyperlink ref="AC611" r:id="rId793" xr:uid="{00000000-0004-0000-0000-000064080000}"/>
    <hyperlink ref="AD1399" r:id="rId794" xr:uid="{00000000-0004-0000-0000-000063080000}"/>
    <hyperlink ref="AC1399" r:id="rId795" xr:uid="{00000000-0004-0000-0000-000062080000}"/>
    <hyperlink ref="AD480" r:id="rId796" xr:uid="{00000000-0004-0000-0000-000061080000}"/>
    <hyperlink ref="AC480" r:id="rId797" xr:uid="{00000000-0004-0000-0000-000060080000}"/>
    <hyperlink ref="AD149" r:id="rId798" xr:uid="{00000000-0004-0000-0000-00005F080000}"/>
    <hyperlink ref="AC149" r:id="rId799" xr:uid="{00000000-0004-0000-0000-00005E080000}"/>
    <hyperlink ref="AD574" r:id="rId800" xr:uid="{00000000-0004-0000-0000-00005D080000}"/>
    <hyperlink ref="AC574" r:id="rId801" xr:uid="{00000000-0004-0000-0000-00005C080000}"/>
    <hyperlink ref="AD744" r:id="rId802" xr:uid="{00000000-0004-0000-0000-00005B080000}"/>
    <hyperlink ref="AC744" r:id="rId803" xr:uid="{00000000-0004-0000-0000-00005A080000}"/>
    <hyperlink ref="AD367" r:id="rId804" xr:uid="{00000000-0004-0000-0000-000059080000}"/>
    <hyperlink ref="AC367" r:id="rId805" xr:uid="{00000000-0004-0000-0000-000058080000}"/>
    <hyperlink ref="AD1149" r:id="rId806" xr:uid="{00000000-0004-0000-0000-000057080000}"/>
    <hyperlink ref="AC1149" r:id="rId807" xr:uid="{00000000-0004-0000-0000-000056080000}"/>
    <hyperlink ref="AD874" r:id="rId808" xr:uid="{00000000-0004-0000-0000-000055080000}"/>
    <hyperlink ref="AC874" r:id="rId809" xr:uid="{00000000-0004-0000-0000-000054080000}"/>
    <hyperlink ref="AD615" r:id="rId810" xr:uid="{00000000-0004-0000-0000-000053080000}"/>
    <hyperlink ref="AC615" r:id="rId811" xr:uid="{00000000-0004-0000-0000-000052080000}"/>
    <hyperlink ref="AD737" r:id="rId812" xr:uid="{00000000-0004-0000-0000-000051080000}"/>
    <hyperlink ref="AC737" r:id="rId813" xr:uid="{00000000-0004-0000-0000-000050080000}"/>
    <hyperlink ref="AD1144" r:id="rId814" xr:uid="{00000000-0004-0000-0000-00004F080000}"/>
    <hyperlink ref="AC1144" r:id="rId815" xr:uid="{00000000-0004-0000-0000-00004E080000}"/>
    <hyperlink ref="AD929" r:id="rId816" xr:uid="{00000000-0004-0000-0000-00004D080000}"/>
    <hyperlink ref="AC929" r:id="rId817" xr:uid="{00000000-0004-0000-0000-00004C080000}"/>
    <hyperlink ref="AD665" r:id="rId818" xr:uid="{00000000-0004-0000-0000-00004B080000}"/>
    <hyperlink ref="AC665" r:id="rId819" xr:uid="{00000000-0004-0000-0000-00004A080000}"/>
    <hyperlink ref="AD607" r:id="rId820" xr:uid="{00000000-0004-0000-0000-000049080000}"/>
    <hyperlink ref="AC607" r:id="rId821" xr:uid="{00000000-0004-0000-0000-000048080000}"/>
    <hyperlink ref="AD752" r:id="rId822" xr:uid="{00000000-0004-0000-0000-000047080000}"/>
    <hyperlink ref="AC752" r:id="rId823" xr:uid="{00000000-0004-0000-0000-000046080000}"/>
    <hyperlink ref="AD486" r:id="rId824" xr:uid="{00000000-0004-0000-0000-000045080000}"/>
    <hyperlink ref="AC486" r:id="rId825" xr:uid="{00000000-0004-0000-0000-000044080000}"/>
    <hyperlink ref="AD1216" r:id="rId826" xr:uid="{00000000-0004-0000-0000-000043080000}"/>
    <hyperlink ref="AC1216" r:id="rId827" xr:uid="{00000000-0004-0000-0000-000042080000}"/>
    <hyperlink ref="AD1049" r:id="rId828" xr:uid="{00000000-0004-0000-0000-000041080000}"/>
    <hyperlink ref="AC1049" r:id="rId829" xr:uid="{00000000-0004-0000-0000-000040080000}"/>
    <hyperlink ref="AD706" r:id="rId830" xr:uid="{00000000-0004-0000-0000-00003F080000}"/>
    <hyperlink ref="AC706" r:id="rId831" xr:uid="{00000000-0004-0000-0000-00003E080000}"/>
    <hyperlink ref="AD325" r:id="rId832" xr:uid="{00000000-0004-0000-0000-00003D080000}"/>
    <hyperlink ref="AC325" r:id="rId833" xr:uid="{00000000-0004-0000-0000-00003C080000}"/>
    <hyperlink ref="AD821" r:id="rId834" xr:uid="{00000000-0004-0000-0000-00003B080000}"/>
    <hyperlink ref="AC821" r:id="rId835" xr:uid="{00000000-0004-0000-0000-00003A080000}"/>
    <hyperlink ref="AD867" r:id="rId836" xr:uid="{00000000-0004-0000-0000-000039080000}"/>
    <hyperlink ref="AC867" r:id="rId837" xr:uid="{00000000-0004-0000-0000-000038080000}"/>
    <hyperlink ref="AD919" r:id="rId838" xr:uid="{00000000-0004-0000-0000-000037080000}"/>
    <hyperlink ref="AC919" r:id="rId839" xr:uid="{00000000-0004-0000-0000-000036080000}"/>
    <hyperlink ref="AD1014" r:id="rId840" xr:uid="{00000000-0004-0000-0000-000035080000}"/>
    <hyperlink ref="AC1014" r:id="rId841" xr:uid="{00000000-0004-0000-0000-000034080000}"/>
    <hyperlink ref="AD334" r:id="rId842" xr:uid="{00000000-0004-0000-0000-000033080000}"/>
    <hyperlink ref="AC334" r:id="rId843" xr:uid="{00000000-0004-0000-0000-000032080000}"/>
    <hyperlink ref="AD112" r:id="rId844" xr:uid="{00000000-0004-0000-0000-000031080000}"/>
    <hyperlink ref="AC112" r:id="rId845" xr:uid="{00000000-0004-0000-0000-000030080000}"/>
    <hyperlink ref="AD1310" r:id="rId846" xr:uid="{00000000-0004-0000-0000-00002F080000}"/>
    <hyperlink ref="AC1310" r:id="rId847" xr:uid="{00000000-0004-0000-0000-00002E080000}"/>
    <hyperlink ref="AD869" r:id="rId848" xr:uid="{00000000-0004-0000-0000-00002D080000}"/>
    <hyperlink ref="AC869" r:id="rId849" xr:uid="{00000000-0004-0000-0000-00002C080000}"/>
    <hyperlink ref="AD1163" r:id="rId850" xr:uid="{00000000-0004-0000-0000-00002B080000}"/>
    <hyperlink ref="AC1163" r:id="rId851" xr:uid="{00000000-0004-0000-0000-00002A080000}"/>
    <hyperlink ref="AB1163" r:id="rId852" xr:uid="{00000000-0004-0000-0000-000029080000}"/>
    <hyperlink ref="AD978" r:id="rId853" xr:uid="{00000000-0004-0000-0000-000028080000}"/>
    <hyperlink ref="AC978" r:id="rId854" xr:uid="{00000000-0004-0000-0000-000027080000}"/>
    <hyperlink ref="AD1315" r:id="rId855" xr:uid="{00000000-0004-0000-0000-000026080000}"/>
    <hyperlink ref="AC1315" r:id="rId856" xr:uid="{00000000-0004-0000-0000-000025080000}"/>
    <hyperlink ref="AD1186" r:id="rId857" xr:uid="{00000000-0004-0000-0000-000024080000}"/>
    <hyperlink ref="AC1186" r:id="rId858" xr:uid="{00000000-0004-0000-0000-000023080000}"/>
    <hyperlink ref="AD942" r:id="rId859" xr:uid="{00000000-0004-0000-0000-000022080000}"/>
    <hyperlink ref="AC942" r:id="rId860" xr:uid="{00000000-0004-0000-0000-000021080000}"/>
    <hyperlink ref="AD644" r:id="rId861" xr:uid="{00000000-0004-0000-0000-000020080000}"/>
    <hyperlink ref="AC644" r:id="rId862" xr:uid="{00000000-0004-0000-0000-00001F080000}"/>
    <hyperlink ref="AD471" r:id="rId863" xr:uid="{00000000-0004-0000-0000-00001E080000}"/>
    <hyperlink ref="AD733" r:id="rId864" xr:uid="{00000000-0004-0000-0000-00001C080000}"/>
    <hyperlink ref="AC733" r:id="rId865" xr:uid="{00000000-0004-0000-0000-00001B080000}"/>
    <hyperlink ref="AD485" r:id="rId866" xr:uid="{00000000-0004-0000-0000-00001A080000}"/>
    <hyperlink ref="AC485" r:id="rId867" xr:uid="{00000000-0004-0000-0000-000019080000}"/>
    <hyperlink ref="AD241" r:id="rId868" xr:uid="{00000000-0004-0000-0000-000018080000}"/>
    <hyperlink ref="AC241" r:id="rId869" xr:uid="{00000000-0004-0000-0000-000017080000}"/>
    <hyperlink ref="AD94" r:id="rId870" xr:uid="{00000000-0004-0000-0000-000016080000}"/>
    <hyperlink ref="AC94" r:id="rId871" xr:uid="{00000000-0004-0000-0000-000015080000}"/>
    <hyperlink ref="AD69" r:id="rId872" xr:uid="{00000000-0004-0000-0000-000014080000}"/>
    <hyperlink ref="AC69" r:id="rId873" xr:uid="{00000000-0004-0000-0000-000013080000}"/>
    <hyperlink ref="AD630" r:id="rId874" xr:uid="{00000000-0004-0000-0000-000012080000}"/>
    <hyperlink ref="AC630" r:id="rId875" xr:uid="{00000000-0004-0000-0000-000011080000}"/>
    <hyperlink ref="AD122" r:id="rId876" xr:uid="{00000000-0004-0000-0000-000010080000}"/>
    <hyperlink ref="AC122" r:id="rId877" xr:uid="{00000000-0004-0000-0000-00000F080000}"/>
    <hyperlink ref="AD148" r:id="rId878" xr:uid="{00000000-0004-0000-0000-00000E080000}"/>
    <hyperlink ref="AC148" r:id="rId879" xr:uid="{00000000-0004-0000-0000-00000D080000}"/>
    <hyperlink ref="AD101" r:id="rId880" xr:uid="{00000000-0004-0000-0000-00000C080000}"/>
    <hyperlink ref="AC101" r:id="rId881" xr:uid="{00000000-0004-0000-0000-00000B080000}"/>
    <hyperlink ref="AD742" r:id="rId882" xr:uid="{00000000-0004-0000-0000-00000A080000}"/>
    <hyperlink ref="AC742" r:id="rId883" xr:uid="{00000000-0004-0000-0000-000009080000}"/>
    <hyperlink ref="AD484" r:id="rId884" xr:uid="{00000000-0004-0000-0000-000008080000}"/>
    <hyperlink ref="AC484" r:id="rId885" xr:uid="{00000000-0004-0000-0000-000007080000}"/>
    <hyperlink ref="AD871" r:id="rId886" xr:uid="{00000000-0004-0000-0000-000006080000}"/>
    <hyperlink ref="AC871" r:id="rId887" xr:uid="{00000000-0004-0000-0000-000005080000}"/>
    <hyperlink ref="AD309" r:id="rId888" xr:uid="{00000000-0004-0000-0000-000004080000}"/>
    <hyperlink ref="AC309" r:id="rId889" xr:uid="{00000000-0004-0000-0000-000003080000}"/>
    <hyperlink ref="AD5" r:id="rId890" xr:uid="{00000000-0004-0000-0000-000002080000}"/>
    <hyperlink ref="AC5" r:id="rId891" xr:uid="{00000000-0004-0000-0000-000001080000}"/>
    <hyperlink ref="AD998" r:id="rId892" xr:uid="{00000000-0004-0000-0000-000000080000}"/>
    <hyperlink ref="AC998" r:id="rId893" xr:uid="{00000000-0004-0000-0000-0000FF070000}"/>
    <hyperlink ref="AD466" r:id="rId894" xr:uid="{00000000-0004-0000-0000-0000FE070000}"/>
    <hyperlink ref="AC466" r:id="rId895" xr:uid="{00000000-0004-0000-0000-0000FD070000}"/>
    <hyperlink ref="AD384" r:id="rId896" xr:uid="{00000000-0004-0000-0000-0000FC070000}"/>
    <hyperlink ref="AC384" r:id="rId897" xr:uid="{00000000-0004-0000-0000-0000FB070000}"/>
    <hyperlink ref="AD425" r:id="rId898" xr:uid="{00000000-0004-0000-0000-0000FA070000}"/>
    <hyperlink ref="AC425" r:id="rId899" xr:uid="{00000000-0004-0000-0000-0000F9070000}"/>
    <hyperlink ref="AD1204" r:id="rId900" xr:uid="{00000000-0004-0000-0000-0000F8070000}"/>
    <hyperlink ref="AC1204" r:id="rId901" xr:uid="{00000000-0004-0000-0000-0000F7070000}"/>
    <hyperlink ref="AD1054" r:id="rId902" xr:uid="{00000000-0004-0000-0000-0000F6070000}"/>
    <hyperlink ref="AC1054" r:id="rId903" xr:uid="{00000000-0004-0000-0000-0000F5070000}"/>
    <hyperlink ref="AD917" r:id="rId904" xr:uid="{00000000-0004-0000-0000-0000F4070000}"/>
    <hyperlink ref="AC917" r:id="rId905" xr:uid="{00000000-0004-0000-0000-0000F3070000}"/>
    <hyperlink ref="AD1453" r:id="rId906" xr:uid="{00000000-0004-0000-0000-0000F2070000}"/>
    <hyperlink ref="AC1453" r:id="rId907" xr:uid="{00000000-0004-0000-0000-0000F1070000}"/>
    <hyperlink ref="AD815" r:id="rId908" xr:uid="{00000000-0004-0000-0000-0000F0070000}"/>
    <hyperlink ref="AC815" r:id="rId909" xr:uid="{00000000-0004-0000-0000-0000EF070000}"/>
    <hyperlink ref="AD135" r:id="rId910" xr:uid="{00000000-0004-0000-0000-0000EE070000}"/>
    <hyperlink ref="AC135" r:id="rId911" xr:uid="{00000000-0004-0000-0000-0000ED070000}"/>
    <hyperlink ref="AD631" r:id="rId912" xr:uid="{00000000-0004-0000-0000-0000EC070000}"/>
    <hyperlink ref="AC631" r:id="rId913" xr:uid="{00000000-0004-0000-0000-0000EB070000}"/>
    <hyperlink ref="AB631" r:id="rId914" xr:uid="{00000000-0004-0000-0000-0000EA070000}"/>
    <hyperlink ref="AD622" r:id="rId915" xr:uid="{00000000-0004-0000-0000-0000E9070000}"/>
    <hyperlink ref="AC622" r:id="rId916" xr:uid="{00000000-0004-0000-0000-0000E8070000}"/>
    <hyperlink ref="AD1185" r:id="rId917" xr:uid="{00000000-0004-0000-0000-0000E7070000}"/>
    <hyperlink ref="AC1185" r:id="rId918" xr:uid="{00000000-0004-0000-0000-0000E6070000}"/>
    <hyperlink ref="AD538" r:id="rId919" xr:uid="{00000000-0004-0000-0000-0000E5070000}"/>
    <hyperlink ref="AC538" r:id="rId920" xr:uid="{00000000-0004-0000-0000-0000E4070000}"/>
    <hyperlink ref="AD1075" r:id="rId921" xr:uid="{00000000-0004-0000-0000-0000E3070000}"/>
    <hyperlink ref="AC1075" r:id="rId922" xr:uid="{00000000-0004-0000-0000-0000E2070000}"/>
    <hyperlink ref="AD355" r:id="rId923" xr:uid="{00000000-0004-0000-0000-0000E1070000}"/>
    <hyperlink ref="AC355" r:id="rId924" xr:uid="{00000000-0004-0000-0000-0000E0070000}"/>
    <hyperlink ref="AD43" r:id="rId925" xr:uid="{00000000-0004-0000-0000-0000DF070000}"/>
    <hyperlink ref="AC43" r:id="rId926" xr:uid="{00000000-0004-0000-0000-0000DE070000}"/>
    <hyperlink ref="AD138" r:id="rId927" xr:uid="{00000000-0004-0000-0000-0000DD070000}"/>
    <hyperlink ref="AC138" r:id="rId928" xr:uid="{00000000-0004-0000-0000-0000DC070000}"/>
    <hyperlink ref="AD1030" r:id="rId929" xr:uid="{00000000-0004-0000-0000-0000DB070000}"/>
    <hyperlink ref="AC1030" r:id="rId930" xr:uid="{00000000-0004-0000-0000-0000DA070000}"/>
    <hyperlink ref="AD17" r:id="rId931" xr:uid="{00000000-0004-0000-0000-0000D9070000}"/>
    <hyperlink ref="AC17" r:id="rId932" xr:uid="{00000000-0004-0000-0000-0000D8070000}"/>
    <hyperlink ref="AD672" r:id="rId933" xr:uid="{00000000-0004-0000-0000-0000D7070000}"/>
    <hyperlink ref="AC672" r:id="rId934" xr:uid="{00000000-0004-0000-0000-0000D6070000}"/>
    <hyperlink ref="AD1000" r:id="rId935" xr:uid="{00000000-0004-0000-0000-0000D5070000}"/>
    <hyperlink ref="AC1000" r:id="rId936" xr:uid="{00000000-0004-0000-0000-0000D4070000}"/>
    <hyperlink ref="AD1063" r:id="rId937" xr:uid="{00000000-0004-0000-0000-0000D3070000}"/>
    <hyperlink ref="AC1063" r:id="rId938" xr:uid="{00000000-0004-0000-0000-0000D2070000}"/>
    <hyperlink ref="AD1048" r:id="rId939" xr:uid="{00000000-0004-0000-0000-0000D1070000}"/>
    <hyperlink ref="AC1048" r:id="rId940" xr:uid="{00000000-0004-0000-0000-0000D0070000}"/>
    <hyperlink ref="AD302" r:id="rId941" xr:uid="{00000000-0004-0000-0000-0000CF070000}"/>
    <hyperlink ref="AC302" r:id="rId942" xr:uid="{00000000-0004-0000-0000-0000CE070000}"/>
    <hyperlink ref="AD213" r:id="rId943" xr:uid="{00000000-0004-0000-0000-0000CD070000}"/>
    <hyperlink ref="AC213" r:id="rId944" xr:uid="{00000000-0004-0000-0000-0000CC070000}"/>
    <hyperlink ref="AD767" r:id="rId945" xr:uid="{00000000-0004-0000-0000-0000CB070000}"/>
    <hyperlink ref="AC767" r:id="rId946" xr:uid="{00000000-0004-0000-0000-0000CA070000}"/>
    <hyperlink ref="AD837" r:id="rId947" xr:uid="{00000000-0004-0000-0000-0000C9070000}"/>
    <hyperlink ref="AC837" r:id="rId948" xr:uid="{00000000-0004-0000-0000-0000C8070000}"/>
    <hyperlink ref="AD14" r:id="rId949" xr:uid="{00000000-0004-0000-0000-0000C7070000}"/>
    <hyperlink ref="AC14" r:id="rId950" xr:uid="{00000000-0004-0000-0000-0000C6070000}"/>
    <hyperlink ref="AD109" r:id="rId951" xr:uid="{00000000-0004-0000-0000-0000C5070000}"/>
    <hyperlink ref="AC109" r:id="rId952" xr:uid="{00000000-0004-0000-0000-0000C4070000}"/>
    <hyperlink ref="AD548" r:id="rId953" xr:uid="{00000000-0004-0000-0000-0000C3070000}"/>
    <hyperlink ref="AC548" r:id="rId954" xr:uid="{00000000-0004-0000-0000-0000C2070000}"/>
    <hyperlink ref="AD169" r:id="rId955" xr:uid="{00000000-0004-0000-0000-0000C1070000}"/>
    <hyperlink ref="AC169" r:id="rId956" xr:uid="{00000000-0004-0000-0000-0000C0070000}"/>
    <hyperlink ref="AD616" r:id="rId957" xr:uid="{00000000-0004-0000-0000-0000BF070000}"/>
    <hyperlink ref="AC616" r:id="rId958" xr:uid="{00000000-0004-0000-0000-0000BE070000}"/>
    <hyperlink ref="AD664" r:id="rId959" xr:uid="{00000000-0004-0000-0000-0000BD070000}"/>
    <hyperlink ref="AC664" r:id="rId960" xr:uid="{00000000-0004-0000-0000-0000BC070000}"/>
    <hyperlink ref="AD576" r:id="rId961" xr:uid="{00000000-0004-0000-0000-0000BB070000}"/>
    <hyperlink ref="AC576" r:id="rId962" xr:uid="{00000000-0004-0000-0000-0000BA070000}"/>
    <hyperlink ref="AD316" r:id="rId963" xr:uid="{00000000-0004-0000-0000-0000B9070000}"/>
    <hyperlink ref="AC316" r:id="rId964" xr:uid="{00000000-0004-0000-0000-0000B8070000}"/>
    <hyperlink ref="AD470" r:id="rId965" xr:uid="{00000000-0004-0000-0000-0000B7070000}"/>
    <hyperlink ref="AC470" r:id="rId966" xr:uid="{00000000-0004-0000-0000-0000B6070000}"/>
    <hyperlink ref="AD45" r:id="rId967" xr:uid="{00000000-0004-0000-0000-0000B5070000}"/>
    <hyperlink ref="AC45" r:id="rId968" xr:uid="{00000000-0004-0000-0000-0000B4070000}"/>
    <hyperlink ref="AD194" r:id="rId969" xr:uid="{00000000-0004-0000-0000-0000B3070000}"/>
    <hyperlink ref="AC194" r:id="rId970" xr:uid="{00000000-0004-0000-0000-0000B2070000}"/>
    <hyperlink ref="AD257" r:id="rId971" xr:uid="{00000000-0004-0000-0000-0000B1070000}"/>
    <hyperlink ref="AC257" r:id="rId972" xr:uid="{00000000-0004-0000-0000-0000B0070000}"/>
    <hyperlink ref="AD618" r:id="rId973" xr:uid="{00000000-0004-0000-0000-0000AF070000}"/>
    <hyperlink ref="AC618" r:id="rId974" xr:uid="{00000000-0004-0000-0000-0000AE070000}"/>
    <hyperlink ref="AD703" r:id="rId975" xr:uid="{00000000-0004-0000-0000-0000AD070000}"/>
    <hyperlink ref="AC703" r:id="rId976" xr:uid="{00000000-0004-0000-0000-0000AC070000}"/>
    <hyperlink ref="AD382" r:id="rId977" xr:uid="{00000000-0004-0000-0000-0000AB070000}"/>
    <hyperlink ref="AC382" r:id="rId978" xr:uid="{00000000-0004-0000-0000-0000AA070000}"/>
    <hyperlink ref="AD796" r:id="rId979" xr:uid="{00000000-0004-0000-0000-0000A9070000}"/>
    <hyperlink ref="AC796" r:id="rId980" xr:uid="{00000000-0004-0000-0000-0000A8070000}"/>
    <hyperlink ref="AD806" r:id="rId981" xr:uid="{00000000-0004-0000-0000-0000A7070000}"/>
    <hyperlink ref="AC806" r:id="rId982" xr:uid="{00000000-0004-0000-0000-0000A6070000}"/>
    <hyperlink ref="AD1430" r:id="rId983" xr:uid="{00000000-0004-0000-0000-0000A5070000}"/>
    <hyperlink ref="AC1430" r:id="rId984" xr:uid="{00000000-0004-0000-0000-0000A4070000}"/>
    <hyperlink ref="AD556" r:id="rId985" xr:uid="{00000000-0004-0000-0000-0000A3070000}"/>
    <hyperlink ref="AC556" r:id="rId986" xr:uid="{00000000-0004-0000-0000-0000A2070000}"/>
    <hyperlink ref="AD320" r:id="rId987" xr:uid="{00000000-0004-0000-0000-0000A1070000}"/>
    <hyperlink ref="AC320" r:id="rId988" xr:uid="{00000000-0004-0000-0000-0000A0070000}"/>
    <hyperlink ref="AD1212" r:id="rId989" xr:uid="{00000000-0004-0000-0000-00009F070000}"/>
    <hyperlink ref="AC1212" r:id="rId990" xr:uid="{00000000-0004-0000-0000-00009E070000}"/>
    <hyperlink ref="AD473" r:id="rId991" xr:uid="{00000000-0004-0000-0000-00009D070000}"/>
    <hyperlink ref="AC473" r:id="rId992" xr:uid="{00000000-0004-0000-0000-00009C070000}"/>
    <hyperlink ref="AD25" r:id="rId993" xr:uid="{00000000-0004-0000-0000-00009B070000}"/>
    <hyperlink ref="AC25" r:id="rId994" xr:uid="{00000000-0004-0000-0000-00009A070000}"/>
    <hyperlink ref="AD686" r:id="rId995" xr:uid="{00000000-0004-0000-0000-000099070000}"/>
    <hyperlink ref="AC686" r:id="rId996" xr:uid="{00000000-0004-0000-0000-000098070000}"/>
    <hyperlink ref="AD994" r:id="rId997" xr:uid="{00000000-0004-0000-0000-000097070000}"/>
    <hyperlink ref="AC994" r:id="rId998" xr:uid="{00000000-0004-0000-0000-000096070000}"/>
    <hyperlink ref="AD293" r:id="rId999" xr:uid="{00000000-0004-0000-0000-000095070000}"/>
    <hyperlink ref="AC293" r:id="rId1000" xr:uid="{00000000-0004-0000-0000-000094070000}"/>
    <hyperlink ref="AD416" r:id="rId1001" xr:uid="{00000000-0004-0000-0000-000093070000}"/>
    <hyperlink ref="AC416" r:id="rId1002" xr:uid="{00000000-0004-0000-0000-000092070000}"/>
    <hyperlink ref="AD1012" r:id="rId1003" xr:uid="{00000000-0004-0000-0000-000091070000}"/>
    <hyperlink ref="AC1012" r:id="rId1004" xr:uid="{00000000-0004-0000-0000-000090070000}"/>
    <hyperlink ref="AD698" r:id="rId1005" xr:uid="{00000000-0004-0000-0000-00008F070000}"/>
    <hyperlink ref="AC698" r:id="rId1006" xr:uid="{00000000-0004-0000-0000-00008E070000}"/>
    <hyperlink ref="AD964" r:id="rId1007" xr:uid="{00000000-0004-0000-0000-00008D070000}"/>
    <hyperlink ref="AC964" r:id="rId1008" xr:uid="{00000000-0004-0000-0000-00008C070000}"/>
    <hyperlink ref="AD507" r:id="rId1009" xr:uid="{00000000-0004-0000-0000-00008B070000}"/>
    <hyperlink ref="AC507" r:id="rId1010" xr:uid="{00000000-0004-0000-0000-00008A070000}"/>
    <hyperlink ref="AD487" r:id="rId1011" xr:uid="{00000000-0004-0000-0000-000089070000}"/>
    <hyperlink ref="AC487" r:id="rId1012" xr:uid="{00000000-0004-0000-0000-000088070000}"/>
    <hyperlink ref="AD356" r:id="rId1013" xr:uid="{00000000-0004-0000-0000-000087070000}"/>
    <hyperlink ref="AC356" r:id="rId1014" xr:uid="{00000000-0004-0000-0000-000086070000}"/>
    <hyperlink ref="AD993" r:id="rId1015" xr:uid="{00000000-0004-0000-0000-000085070000}"/>
    <hyperlink ref="AC993" r:id="rId1016" xr:uid="{00000000-0004-0000-0000-000084070000}"/>
    <hyperlink ref="AD588" r:id="rId1017" xr:uid="{00000000-0004-0000-0000-000083070000}"/>
    <hyperlink ref="AC588" r:id="rId1018" xr:uid="{00000000-0004-0000-0000-000082070000}"/>
    <hyperlink ref="AD514" r:id="rId1019" xr:uid="{00000000-0004-0000-0000-000081070000}"/>
    <hyperlink ref="AC514" r:id="rId1020" xr:uid="{00000000-0004-0000-0000-000080070000}"/>
    <hyperlink ref="AD238" r:id="rId1021" xr:uid="{00000000-0004-0000-0000-00007F070000}"/>
    <hyperlink ref="AC238" r:id="rId1022" xr:uid="{00000000-0004-0000-0000-00007E070000}"/>
    <hyperlink ref="AD1081" r:id="rId1023" xr:uid="{00000000-0004-0000-0000-00007D070000}"/>
    <hyperlink ref="AC1081" r:id="rId1024" xr:uid="{00000000-0004-0000-0000-00007C070000}"/>
    <hyperlink ref="AD142" r:id="rId1025" xr:uid="{00000000-0004-0000-0000-00007B070000}"/>
    <hyperlink ref="AC142" r:id="rId1026" xr:uid="{00000000-0004-0000-0000-00007A070000}"/>
    <hyperlink ref="AD555" r:id="rId1027" xr:uid="{00000000-0004-0000-0000-000079070000}"/>
    <hyperlink ref="AC555" r:id="rId1028" xr:uid="{00000000-0004-0000-0000-000078070000}"/>
    <hyperlink ref="AD1401" r:id="rId1029" xr:uid="{00000000-0004-0000-0000-000077070000}"/>
    <hyperlink ref="AC1401" r:id="rId1030" xr:uid="{00000000-0004-0000-0000-000076070000}"/>
    <hyperlink ref="AD223" r:id="rId1031" xr:uid="{00000000-0004-0000-0000-000075070000}"/>
    <hyperlink ref="AC223" r:id="rId1032" xr:uid="{00000000-0004-0000-0000-000074070000}"/>
    <hyperlink ref="AD808" r:id="rId1033" xr:uid="{00000000-0004-0000-0000-000073070000}"/>
    <hyperlink ref="AC808" r:id="rId1034" xr:uid="{00000000-0004-0000-0000-000072070000}"/>
    <hyperlink ref="AD76" r:id="rId1035" xr:uid="{00000000-0004-0000-0000-000071070000}"/>
    <hyperlink ref="AC76" r:id="rId1036" xr:uid="{00000000-0004-0000-0000-000070070000}"/>
    <hyperlink ref="AD619" r:id="rId1037" xr:uid="{00000000-0004-0000-0000-00006F070000}"/>
    <hyperlink ref="AC619" r:id="rId1038" xr:uid="{00000000-0004-0000-0000-00006E070000}"/>
    <hyperlink ref="AD990" r:id="rId1039" xr:uid="{00000000-0004-0000-0000-00006D070000}"/>
    <hyperlink ref="AC990" r:id="rId1040" xr:uid="{00000000-0004-0000-0000-00006C070000}"/>
    <hyperlink ref="AD663" r:id="rId1041" xr:uid="{00000000-0004-0000-0000-00006B070000}"/>
    <hyperlink ref="AC663" r:id="rId1042" xr:uid="{00000000-0004-0000-0000-00006A070000}"/>
    <hyperlink ref="AD675" r:id="rId1043" xr:uid="{00000000-0004-0000-0000-000069070000}"/>
    <hyperlink ref="AC675" r:id="rId1044" xr:uid="{00000000-0004-0000-0000-000068070000}"/>
    <hyperlink ref="AD1233" r:id="rId1045" xr:uid="{00000000-0004-0000-0000-000067070000}"/>
    <hyperlink ref="AC1233" r:id="rId1046" xr:uid="{00000000-0004-0000-0000-000066070000}"/>
    <hyperlink ref="AD560" r:id="rId1047" xr:uid="{00000000-0004-0000-0000-000065070000}"/>
    <hyperlink ref="AC560" r:id="rId1048" xr:uid="{00000000-0004-0000-0000-000064070000}"/>
    <hyperlink ref="AD373" r:id="rId1049" xr:uid="{00000000-0004-0000-0000-000063070000}"/>
    <hyperlink ref="AC373" r:id="rId1050" xr:uid="{00000000-0004-0000-0000-000062070000}"/>
    <hyperlink ref="AD765" r:id="rId1051" xr:uid="{00000000-0004-0000-0000-000061070000}"/>
    <hyperlink ref="AC765" r:id="rId1052" xr:uid="{00000000-0004-0000-0000-000060070000}"/>
    <hyperlink ref="AD835" r:id="rId1053" xr:uid="{00000000-0004-0000-0000-00005F070000}"/>
    <hyperlink ref="AC835" r:id="rId1054" xr:uid="{00000000-0004-0000-0000-00005E070000}"/>
    <hyperlink ref="AD1035" r:id="rId1055" xr:uid="{00000000-0004-0000-0000-00005D070000}"/>
    <hyperlink ref="AC1035" r:id="rId1056" xr:uid="{00000000-0004-0000-0000-00005C070000}"/>
    <hyperlink ref="AD844" r:id="rId1057" xr:uid="{00000000-0004-0000-0000-00005B070000}"/>
    <hyperlink ref="AC844" r:id="rId1058" xr:uid="{00000000-0004-0000-0000-00005A070000}"/>
    <hyperlink ref="AD459" r:id="rId1059" xr:uid="{00000000-0004-0000-0000-000059070000}"/>
    <hyperlink ref="AC459" r:id="rId1060" xr:uid="{00000000-0004-0000-0000-000058070000}"/>
    <hyperlink ref="AD857" r:id="rId1061" xr:uid="{00000000-0004-0000-0000-000057070000}"/>
    <hyperlink ref="AC857" r:id="rId1062" xr:uid="{00000000-0004-0000-0000-000056070000}"/>
    <hyperlink ref="AD632" r:id="rId1063" xr:uid="{00000000-0004-0000-0000-000055070000}"/>
    <hyperlink ref="AC632" r:id="rId1064" xr:uid="{00000000-0004-0000-0000-000054070000}"/>
    <hyperlink ref="AD1421" r:id="rId1065" xr:uid="{00000000-0004-0000-0000-000053070000}"/>
    <hyperlink ref="AC1421" r:id="rId1066" xr:uid="{00000000-0004-0000-0000-000052070000}"/>
    <hyperlink ref="AD333" r:id="rId1067" xr:uid="{00000000-0004-0000-0000-000051070000}"/>
    <hyperlink ref="AC333" r:id="rId1068" xr:uid="{00000000-0004-0000-0000-000050070000}"/>
    <hyperlink ref="AD677" r:id="rId1069" xr:uid="{00000000-0004-0000-0000-00004F070000}"/>
    <hyperlink ref="AC677" r:id="rId1070" xr:uid="{00000000-0004-0000-0000-00004E070000}"/>
    <hyperlink ref="AD731" r:id="rId1071" xr:uid="{00000000-0004-0000-0000-00004D070000}"/>
    <hyperlink ref="AC731" r:id="rId1072" xr:uid="{00000000-0004-0000-0000-00004C070000}"/>
    <hyperlink ref="AD694" r:id="rId1073" xr:uid="{00000000-0004-0000-0000-00004B070000}"/>
    <hyperlink ref="AC694" r:id="rId1074" xr:uid="{00000000-0004-0000-0000-00004A070000}"/>
    <hyperlink ref="AD865" r:id="rId1075" xr:uid="{00000000-0004-0000-0000-000049070000}"/>
    <hyperlink ref="AC865" r:id="rId1076" xr:uid="{00000000-0004-0000-0000-000048070000}"/>
    <hyperlink ref="AD652" r:id="rId1077" xr:uid="{00000000-0004-0000-0000-000047070000}"/>
    <hyperlink ref="AC652" r:id="rId1078" xr:uid="{00000000-0004-0000-0000-000046070000}"/>
    <hyperlink ref="AD90" r:id="rId1079" xr:uid="{00000000-0004-0000-0000-000045070000}"/>
    <hyperlink ref="AC90" r:id="rId1080" xr:uid="{00000000-0004-0000-0000-000044070000}"/>
    <hyperlink ref="AD394" r:id="rId1081" xr:uid="{00000000-0004-0000-0000-000043070000}"/>
    <hyperlink ref="AC394" r:id="rId1082" xr:uid="{00000000-0004-0000-0000-000042070000}"/>
    <hyperlink ref="AD992" r:id="rId1083" xr:uid="{00000000-0004-0000-0000-000041070000}"/>
    <hyperlink ref="AC992" r:id="rId1084" xr:uid="{00000000-0004-0000-0000-000040070000}"/>
    <hyperlink ref="AD662" r:id="rId1085" xr:uid="{00000000-0004-0000-0000-00003F070000}"/>
    <hyperlink ref="AC662" r:id="rId1086" xr:uid="{00000000-0004-0000-0000-00003E070000}"/>
    <hyperlink ref="AD21" r:id="rId1087" xr:uid="{00000000-0004-0000-0000-00003D070000}"/>
    <hyperlink ref="AC21" r:id="rId1088" xr:uid="{00000000-0004-0000-0000-00003C070000}"/>
    <hyperlink ref="AD500" r:id="rId1089" xr:uid="{00000000-0004-0000-0000-00003B070000}"/>
    <hyperlink ref="AC500" r:id="rId1090" xr:uid="{00000000-0004-0000-0000-00003A070000}"/>
    <hyperlink ref="AD1351" r:id="rId1091" xr:uid="{00000000-0004-0000-0000-000039070000}"/>
    <hyperlink ref="AC1351" r:id="rId1092" xr:uid="{00000000-0004-0000-0000-000038070000}"/>
    <hyperlink ref="AD345" r:id="rId1093" xr:uid="{00000000-0004-0000-0000-000037070000}"/>
    <hyperlink ref="AC345" r:id="rId1094" xr:uid="{00000000-0004-0000-0000-000036070000}"/>
    <hyperlink ref="AD982" r:id="rId1095" xr:uid="{00000000-0004-0000-0000-000035070000}"/>
    <hyperlink ref="AC982" r:id="rId1096" xr:uid="{00000000-0004-0000-0000-000034070000}"/>
    <hyperlink ref="AD82" r:id="rId1097" xr:uid="{00000000-0004-0000-0000-000033070000}"/>
    <hyperlink ref="AC82" r:id="rId1098" xr:uid="{00000000-0004-0000-0000-000032070000}"/>
    <hyperlink ref="AD974" r:id="rId1099" xr:uid="{00000000-0004-0000-0000-000031070000}"/>
    <hyperlink ref="AC974" r:id="rId1100" xr:uid="{00000000-0004-0000-0000-000030070000}"/>
    <hyperlink ref="AD720" r:id="rId1101" xr:uid="{00000000-0004-0000-0000-00002F070000}"/>
    <hyperlink ref="AC720" r:id="rId1102" xr:uid="{00000000-0004-0000-0000-00002E070000}"/>
    <hyperlink ref="AD290" r:id="rId1103" xr:uid="{00000000-0004-0000-0000-00002D070000}"/>
    <hyperlink ref="AC290" r:id="rId1104" xr:uid="{00000000-0004-0000-0000-00002C070000}"/>
    <hyperlink ref="AD434" r:id="rId1105" xr:uid="{00000000-0004-0000-0000-00002B070000}"/>
    <hyperlink ref="AC434" r:id="rId1106" xr:uid="{00000000-0004-0000-0000-00002A070000}"/>
    <hyperlink ref="AD1180" r:id="rId1107" xr:uid="{00000000-0004-0000-0000-000029070000}"/>
    <hyperlink ref="AC1180" r:id="rId1108" xr:uid="{00000000-0004-0000-0000-000028070000}"/>
    <hyperlink ref="AD40" r:id="rId1109" xr:uid="{00000000-0004-0000-0000-000027070000}"/>
    <hyperlink ref="AC40" r:id="rId1110" xr:uid="{00000000-0004-0000-0000-000026070000}"/>
    <hyperlink ref="AD602" r:id="rId1111" xr:uid="{00000000-0004-0000-0000-000025070000}"/>
    <hyperlink ref="AC602" r:id="rId1112" xr:uid="{00000000-0004-0000-0000-000024070000}"/>
    <hyperlink ref="AD1303" r:id="rId1113" xr:uid="{00000000-0004-0000-0000-000023070000}"/>
    <hyperlink ref="AC1303" r:id="rId1114" xr:uid="{00000000-0004-0000-0000-000022070000}"/>
    <hyperlink ref="AD1179" r:id="rId1115" xr:uid="{00000000-0004-0000-0000-000021070000}"/>
    <hyperlink ref="AC1179" r:id="rId1116" xr:uid="{00000000-0004-0000-0000-000020070000}"/>
    <hyperlink ref="AD326" r:id="rId1117" xr:uid="{00000000-0004-0000-0000-00001F070000}"/>
    <hyperlink ref="AC326" r:id="rId1118" xr:uid="{00000000-0004-0000-0000-00001E070000}"/>
    <hyperlink ref="AD87" r:id="rId1119" xr:uid="{00000000-0004-0000-0000-00001D070000}"/>
    <hyperlink ref="AC87" r:id="rId1120" xr:uid="{00000000-0004-0000-0000-00001C070000}"/>
    <hyperlink ref="AD1033" r:id="rId1121" xr:uid="{00000000-0004-0000-0000-00001B070000}"/>
    <hyperlink ref="AC1033" r:id="rId1122" xr:uid="{00000000-0004-0000-0000-00001A070000}"/>
    <hyperlink ref="AD490" r:id="rId1123" xr:uid="{00000000-0004-0000-0000-000019070000}"/>
    <hyperlink ref="AC490" r:id="rId1124" xr:uid="{00000000-0004-0000-0000-000018070000}"/>
    <hyperlink ref="AD956" r:id="rId1125" xr:uid="{00000000-0004-0000-0000-000017070000}"/>
    <hyperlink ref="AC956" r:id="rId1126" xr:uid="{00000000-0004-0000-0000-000016070000}"/>
    <hyperlink ref="AD46" r:id="rId1127" xr:uid="{00000000-0004-0000-0000-000015070000}"/>
    <hyperlink ref="AC46" r:id="rId1128" xr:uid="{00000000-0004-0000-0000-000014070000}"/>
    <hyperlink ref="AD39" r:id="rId1129" xr:uid="{00000000-0004-0000-0000-000013070000}"/>
    <hyperlink ref="AC39" r:id="rId1130" xr:uid="{00000000-0004-0000-0000-000012070000}"/>
    <hyperlink ref="AD1064" r:id="rId1131" xr:uid="{00000000-0004-0000-0000-000011070000}"/>
    <hyperlink ref="AC1064" r:id="rId1132" xr:uid="{00000000-0004-0000-0000-000010070000}"/>
    <hyperlink ref="AD939" r:id="rId1133" xr:uid="{00000000-0004-0000-0000-00000F070000}"/>
    <hyperlink ref="AC939" r:id="rId1134" xr:uid="{00000000-0004-0000-0000-00000E070000}"/>
    <hyperlink ref="AD940" r:id="rId1135" xr:uid="{00000000-0004-0000-0000-00000D070000}"/>
    <hyperlink ref="AC940" r:id="rId1136" xr:uid="{00000000-0004-0000-0000-00000C070000}"/>
    <hyperlink ref="AD363" r:id="rId1137" xr:uid="{00000000-0004-0000-0000-00000B070000}"/>
    <hyperlink ref="AC363" r:id="rId1138" xr:uid="{00000000-0004-0000-0000-00000A070000}"/>
    <hyperlink ref="AD879" r:id="rId1139" xr:uid="{00000000-0004-0000-0000-000009070000}"/>
    <hyperlink ref="AC879" r:id="rId1140" xr:uid="{00000000-0004-0000-0000-000008070000}"/>
    <hyperlink ref="AD809" r:id="rId1141" xr:uid="{00000000-0004-0000-0000-000007070000}"/>
    <hyperlink ref="AC809" r:id="rId1142" xr:uid="{00000000-0004-0000-0000-000006070000}"/>
    <hyperlink ref="AD1174" r:id="rId1143" xr:uid="{00000000-0004-0000-0000-000005070000}"/>
    <hyperlink ref="AC1174" r:id="rId1144" xr:uid="{00000000-0004-0000-0000-000004070000}"/>
    <hyperlink ref="AD15" r:id="rId1145" xr:uid="{00000000-0004-0000-0000-000003070000}"/>
    <hyperlink ref="AC15" r:id="rId1146" xr:uid="{00000000-0004-0000-0000-000002070000}"/>
    <hyperlink ref="AD888" r:id="rId1147" xr:uid="{00000000-0004-0000-0000-000001070000}"/>
    <hyperlink ref="AC888" r:id="rId1148" xr:uid="{00000000-0004-0000-0000-000000070000}"/>
    <hyperlink ref="AD54" r:id="rId1149" xr:uid="{00000000-0004-0000-0000-0000FF060000}"/>
    <hyperlink ref="AC54" r:id="rId1150" xr:uid="{00000000-0004-0000-0000-0000FE060000}"/>
    <hyperlink ref="AD1090" r:id="rId1151" xr:uid="{00000000-0004-0000-0000-0000FD060000}"/>
    <hyperlink ref="AC1090" r:id="rId1152" xr:uid="{00000000-0004-0000-0000-0000FC060000}"/>
    <hyperlink ref="AD798" r:id="rId1153" xr:uid="{00000000-0004-0000-0000-0000FB060000}"/>
    <hyperlink ref="AC798" r:id="rId1154" xr:uid="{00000000-0004-0000-0000-0000FA060000}"/>
    <hyperlink ref="AD612" r:id="rId1155" xr:uid="{00000000-0004-0000-0000-0000F9060000}"/>
    <hyperlink ref="AC612" r:id="rId1156" xr:uid="{00000000-0004-0000-0000-0000F8060000}"/>
    <hyperlink ref="AD684" r:id="rId1157" xr:uid="{00000000-0004-0000-0000-0000F7060000}"/>
    <hyperlink ref="AC684" r:id="rId1158" xr:uid="{00000000-0004-0000-0000-0000F6060000}"/>
    <hyperlink ref="AD20" r:id="rId1159" xr:uid="{00000000-0004-0000-0000-0000F5060000}"/>
    <hyperlink ref="AC20" r:id="rId1160" xr:uid="{00000000-0004-0000-0000-0000F4060000}"/>
    <hyperlink ref="AD78" r:id="rId1161" xr:uid="{00000000-0004-0000-0000-0000F3060000}"/>
    <hyperlink ref="AC78" r:id="rId1162" xr:uid="{00000000-0004-0000-0000-0000F2060000}"/>
    <hyperlink ref="AB78" r:id="rId1163" xr:uid="{00000000-0004-0000-0000-0000F1060000}"/>
    <hyperlink ref="AD732" r:id="rId1164" xr:uid="{00000000-0004-0000-0000-0000F0060000}"/>
    <hyperlink ref="AC732" r:id="rId1165" xr:uid="{00000000-0004-0000-0000-0000EF060000}"/>
    <hyperlink ref="AD98" r:id="rId1166" xr:uid="{00000000-0004-0000-0000-0000EE060000}"/>
    <hyperlink ref="AC98" r:id="rId1167" xr:uid="{00000000-0004-0000-0000-0000ED060000}"/>
    <hyperlink ref="AD932" r:id="rId1168" xr:uid="{00000000-0004-0000-0000-0000EC060000}"/>
    <hyperlink ref="AC932" r:id="rId1169" xr:uid="{00000000-0004-0000-0000-0000EB060000}"/>
    <hyperlink ref="AD1086" r:id="rId1170" xr:uid="{00000000-0004-0000-0000-0000EA060000}"/>
    <hyperlink ref="AC1086" r:id="rId1171" xr:uid="{00000000-0004-0000-0000-0000E9060000}"/>
    <hyperlink ref="AD396" r:id="rId1172" xr:uid="{00000000-0004-0000-0000-0000E8060000}"/>
    <hyperlink ref="AC396" r:id="rId1173" xr:uid="{00000000-0004-0000-0000-0000E7060000}"/>
    <hyperlink ref="AD594" r:id="rId1174" xr:uid="{00000000-0004-0000-0000-0000E6060000}"/>
    <hyperlink ref="AC594" r:id="rId1175" xr:uid="{00000000-0004-0000-0000-0000E5060000}"/>
    <hyperlink ref="AD494" r:id="rId1176" xr:uid="{00000000-0004-0000-0000-0000E4060000}"/>
    <hyperlink ref="AC494" r:id="rId1177" xr:uid="{00000000-0004-0000-0000-0000E3060000}"/>
    <hyperlink ref="AD707" r:id="rId1178" xr:uid="{00000000-0004-0000-0000-0000E2060000}"/>
    <hyperlink ref="AC707" r:id="rId1179" xr:uid="{00000000-0004-0000-0000-0000E1060000}"/>
    <hyperlink ref="AD12" r:id="rId1180" xr:uid="{00000000-0004-0000-0000-0000E0060000}"/>
    <hyperlink ref="AC12" r:id="rId1181" xr:uid="{00000000-0004-0000-0000-0000DF060000}"/>
    <hyperlink ref="AD1152" r:id="rId1182" xr:uid="{00000000-0004-0000-0000-0000DE060000}"/>
    <hyperlink ref="AC1152" r:id="rId1183" xr:uid="{00000000-0004-0000-0000-0000DD060000}"/>
    <hyperlink ref="AD1115" r:id="rId1184" xr:uid="{00000000-0004-0000-0000-0000DC060000}"/>
    <hyperlink ref="AC1115" r:id="rId1185" xr:uid="{00000000-0004-0000-0000-0000DB060000}"/>
    <hyperlink ref="AD407" r:id="rId1186" xr:uid="{00000000-0004-0000-0000-0000DA060000}"/>
    <hyperlink ref="AC407" r:id="rId1187" xr:uid="{00000000-0004-0000-0000-0000D9060000}"/>
    <hyperlink ref="AD768" r:id="rId1188" xr:uid="{00000000-0004-0000-0000-0000D8060000}"/>
    <hyperlink ref="AC768" r:id="rId1189" xr:uid="{00000000-0004-0000-0000-0000D7060000}"/>
    <hyperlink ref="AD186" r:id="rId1190" xr:uid="{00000000-0004-0000-0000-0000D6060000}"/>
    <hyperlink ref="AC186" r:id="rId1191" xr:uid="{00000000-0004-0000-0000-0000D5060000}"/>
    <hyperlink ref="AD789" r:id="rId1192" xr:uid="{00000000-0004-0000-0000-0000D4060000}"/>
    <hyperlink ref="AC789" r:id="rId1193" xr:uid="{00000000-0004-0000-0000-0000D3060000}"/>
    <hyperlink ref="AD151" r:id="rId1194" xr:uid="{00000000-0004-0000-0000-0000D2060000}"/>
    <hyperlink ref="AC151" r:id="rId1195" xr:uid="{00000000-0004-0000-0000-0000D1060000}"/>
    <hyperlink ref="AD497" r:id="rId1196" xr:uid="{00000000-0004-0000-0000-0000D0060000}"/>
    <hyperlink ref="AD718" r:id="rId1197" xr:uid="{00000000-0004-0000-0000-0000CE060000}"/>
    <hyperlink ref="AC718" r:id="rId1198" xr:uid="{00000000-0004-0000-0000-0000CD060000}"/>
    <hyperlink ref="AD22" r:id="rId1199" xr:uid="{00000000-0004-0000-0000-0000CC060000}"/>
    <hyperlink ref="AC22" r:id="rId1200" xr:uid="{00000000-0004-0000-0000-0000CB060000}"/>
    <hyperlink ref="AD339" r:id="rId1201" xr:uid="{00000000-0004-0000-0000-0000CA060000}"/>
    <hyperlink ref="AC339" r:id="rId1202" xr:uid="{00000000-0004-0000-0000-0000C9060000}"/>
    <hyperlink ref="AD963" r:id="rId1203" xr:uid="{00000000-0004-0000-0000-0000C8060000}"/>
    <hyperlink ref="AC963" r:id="rId1204" xr:uid="{00000000-0004-0000-0000-0000C7060000}"/>
    <hyperlink ref="AD1267" r:id="rId1205" xr:uid="{00000000-0004-0000-0000-0000C6060000}"/>
    <hyperlink ref="AC1267" r:id="rId1206" xr:uid="{00000000-0004-0000-0000-0000C5060000}"/>
    <hyperlink ref="AD771" r:id="rId1207" xr:uid="{00000000-0004-0000-0000-0000C4060000}"/>
    <hyperlink ref="AC771" r:id="rId1208" xr:uid="{00000000-0004-0000-0000-0000C3060000}"/>
    <hyperlink ref="AD431" r:id="rId1209" xr:uid="{00000000-0004-0000-0000-0000C2060000}"/>
    <hyperlink ref="AC431" r:id="rId1210" xr:uid="{00000000-0004-0000-0000-0000C1060000}"/>
    <hyperlink ref="AD1173" r:id="rId1211" xr:uid="{00000000-0004-0000-0000-0000C0060000}"/>
    <hyperlink ref="AC1173" r:id="rId1212" xr:uid="{00000000-0004-0000-0000-0000BF060000}"/>
    <hyperlink ref="AD201" r:id="rId1213" xr:uid="{00000000-0004-0000-0000-0000BE060000}"/>
    <hyperlink ref="AC201" r:id="rId1214" xr:uid="{00000000-0004-0000-0000-0000BD060000}"/>
    <hyperlink ref="AD845" r:id="rId1215" xr:uid="{00000000-0004-0000-0000-0000BC060000}"/>
    <hyperlink ref="AC845" r:id="rId1216" xr:uid="{00000000-0004-0000-0000-0000BB060000}"/>
    <hyperlink ref="AD971" r:id="rId1217" xr:uid="{00000000-0004-0000-0000-0000BA060000}"/>
    <hyperlink ref="AC971" r:id="rId1218" xr:uid="{00000000-0004-0000-0000-0000B9060000}"/>
    <hyperlink ref="AD41" r:id="rId1219" xr:uid="{00000000-0004-0000-0000-0000B8060000}"/>
    <hyperlink ref="AC41" r:id="rId1220" xr:uid="{00000000-0004-0000-0000-0000B7060000}"/>
    <hyperlink ref="AD415" r:id="rId1221" xr:uid="{00000000-0004-0000-0000-0000B6060000}"/>
    <hyperlink ref="AD959" r:id="rId1222" xr:uid="{00000000-0004-0000-0000-0000B4060000}"/>
    <hyperlink ref="AC959" r:id="rId1223" xr:uid="{00000000-0004-0000-0000-0000B3060000}"/>
    <hyperlink ref="AD50" r:id="rId1224" xr:uid="{00000000-0004-0000-0000-0000B2060000}"/>
    <hyperlink ref="AC50" r:id="rId1225" xr:uid="{00000000-0004-0000-0000-0000B1060000}"/>
    <hyperlink ref="AD11" r:id="rId1226" xr:uid="{00000000-0004-0000-0000-0000B0060000}"/>
    <hyperlink ref="AC11" r:id="rId1227" xr:uid="{00000000-0004-0000-0000-0000AF060000}"/>
    <hyperlink ref="AD893" r:id="rId1228" xr:uid="{00000000-0004-0000-0000-0000AE060000}"/>
    <hyperlink ref="AC893" r:id="rId1229" xr:uid="{00000000-0004-0000-0000-0000AD060000}"/>
    <hyperlink ref="AD285" r:id="rId1230" xr:uid="{00000000-0004-0000-0000-0000AC060000}"/>
    <hyperlink ref="AC285" r:id="rId1231" xr:uid="{00000000-0004-0000-0000-0000AB060000}"/>
    <hyperlink ref="AD826" r:id="rId1232" xr:uid="{00000000-0004-0000-0000-0000AA060000}"/>
    <hyperlink ref="AC826" r:id="rId1233" xr:uid="{00000000-0004-0000-0000-0000A9060000}"/>
    <hyperlink ref="AD16" r:id="rId1234" xr:uid="{00000000-0004-0000-0000-0000A8060000}"/>
    <hyperlink ref="AC16" r:id="rId1235" xr:uid="{00000000-0004-0000-0000-0000A7060000}"/>
    <hyperlink ref="AD18" r:id="rId1236" xr:uid="{00000000-0004-0000-0000-0000A6060000}"/>
    <hyperlink ref="AC18" r:id="rId1237" xr:uid="{00000000-0004-0000-0000-0000A5060000}"/>
    <hyperlink ref="AD685" r:id="rId1238" xr:uid="{00000000-0004-0000-0000-0000A4060000}"/>
    <hyperlink ref="AC685" r:id="rId1239" xr:uid="{00000000-0004-0000-0000-0000A3060000}"/>
    <hyperlink ref="AD113" r:id="rId1240" xr:uid="{00000000-0004-0000-0000-0000A2060000}"/>
    <hyperlink ref="AC113" r:id="rId1241" xr:uid="{00000000-0004-0000-0000-0000A1060000}"/>
    <hyperlink ref="AD288" r:id="rId1242" xr:uid="{00000000-0004-0000-0000-0000A0060000}"/>
    <hyperlink ref="AC288" r:id="rId1243" xr:uid="{00000000-0004-0000-0000-00009F060000}"/>
    <hyperlink ref="AD116" r:id="rId1244" xr:uid="{00000000-0004-0000-0000-00009E060000}"/>
    <hyperlink ref="AC116" r:id="rId1245" xr:uid="{00000000-0004-0000-0000-00009D060000}"/>
    <hyperlink ref="AD680" r:id="rId1246" xr:uid="{00000000-0004-0000-0000-00009C060000}"/>
    <hyperlink ref="AC680" r:id="rId1247" xr:uid="{00000000-0004-0000-0000-00009B060000}"/>
    <hyperlink ref="AD795" r:id="rId1248" xr:uid="{00000000-0004-0000-0000-00009A060000}"/>
    <hyperlink ref="AC795" r:id="rId1249" xr:uid="{00000000-0004-0000-0000-000099060000}"/>
    <hyperlink ref="AD660" r:id="rId1250" xr:uid="{00000000-0004-0000-0000-000098060000}"/>
    <hyperlink ref="AC660" r:id="rId1251" xr:uid="{00000000-0004-0000-0000-000097060000}"/>
    <hyperlink ref="AD658" r:id="rId1252" xr:uid="{00000000-0004-0000-0000-000096060000}"/>
    <hyperlink ref="AC658" r:id="rId1253" xr:uid="{00000000-0004-0000-0000-000095060000}"/>
    <hyperlink ref="AD438" r:id="rId1254" xr:uid="{00000000-0004-0000-0000-000094060000}"/>
    <hyperlink ref="AC438" r:id="rId1255" xr:uid="{00000000-0004-0000-0000-000093060000}"/>
    <hyperlink ref="AD792" r:id="rId1256" xr:uid="{00000000-0004-0000-0000-000092060000}"/>
    <hyperlink ref="AC792" r:id="rId1257" xr:uid="{00000000-0004-0000-0000-000091060000}"/>
    <hyperlink ref="AD649" r:id="rId1258" xr:uid="{00000000-0004-0000-0000-000090060000}"/>
    <hyperlink ref="AC649" r:id="rId1259" xr:uid="{00000000-0004-0000-0000-00008F060000}"/>
    <hyperlink ref="AD281" r:id="rId1260" xr:uid="{00000000-0004-0000-0000-00008E060000}"/>
    <hyperlink ref="AC281" r:id="rId1261" xr:uid="{00000000-0004-0000-0000-00008D060000}"/>
    <hyperlink ref="AD896" r:id="rId1262" xr:uid="{00000000-0004-0000-0000-00008C060000}"/>
    <hyperlink ref="AC896" r:id="rId1263" xr:uid="{00000000-0004-0000-0000-00008B060000}"/>
    <hyperlink ref="AD572" r:id="rId1264" xr:uid="{00000000-0004-0000-0000-00008A060000}"/>
    <hyperlink ref="AC572" r:id="rId1265" xr:uid="{00000000-0004-0000-0000-000089060000}"/>
    <hyperlink ref="AD144" r:id="rId1266" xr:uid="{00000000-0004-0000-0000-000088060000}"/>
    <hyperlink ref="AC144" r:id="rId1267" xr:uid="{00000000-0004-0000-0000-000087060000}"/>
    <hyperlink ref="AD243" r:id="rId1268" xr:uid="{00000000-0004-0000-0000-000086060000}"/>
    <hyperlink ref="AC243" r:id="rId1269" xr:uid="{00000000-0004-0000-0000-000085060000}"/>
    <hyperlink ref="AD195" r:id="rId1270" xr:uid="{00000000-0004-0000-0000-000084060000}"/>
    <hyperlink ref="AC195" r:id="rId1271" xr:uid="{00000000-0004-0000-0000-000083060000}"/>
    <hyperlink ref="AD409" r:id="rId1272" xr:uid="{00000000-0004-0000-0000-000082060000}"/>
    <hyperlink ref="AC409" r:id="rId1273" xr:uid="{00000000-0004-0000-0000-000081060000}"/>
    <hyperlink ref="AD894" r:id="rId1274" xr:uid="{00000000-0004-0000-0000-000080060000}"/>
    <hyperlink ref="AC894" r:id="rId1275" xr:uid="{00000000-0004-0000-0000-00007F060000}"/>
    <hyperlink ref="AD202" r:id="rId1276" xr:uid="{00000000-0004-0000-0000-00007E060000}"/>
    <hyperlink ref="AC202" r:id="rId1277" xr:uid="{00000000-0004-0000-0000-00007D060000}"/>
    <hyperlink ref="AD342" r:id="rId1278" xr:uid="{00000000-0004-0000-0000-00007C060000}"/>
    <hyperlink ref="AC342" r:id="rId1279" xr:uid="{00000000-0004-0000-0000-00007B060000}"/>
    <hyperlink ref="AD1235" r:id="rId1280" xr:uid="{00000000-0004-0000-0000-00007A060000}"/>
    <hyperlink ref="AC1235" r:id="rId1281" xr:uid="{00000000-0004-0000-0000-000079060000}"/>
    <hyperlink ref="AD263" r:id="rId1282" xr:uid="{00000000-0004-0000-0000-000078060000}"/>
    <hyperlink ref="AC263" r:id="rId1283" xr:uid="{00000000-0004-0000-0000-000077060000}"/>
    <hyperlink ref="AD28" r:id="rId1284" xr:uid="{00000000-0004-0000-0000-000076060000}"/>
    <hyperlink ref="AC28" r:id="rId1285" xr:uid="{00000000-0004-0000-0000-000075060000}"/>
    <hyperlink ref="AD970" r:id="rId1286" xr:uid="{00000000-0004-0000-0000-000074060000}"/>
    <hyperlink ref="AC970" r:id="rId1287" xr:uid="{00000000-0004-0000-0000-000073060000}"/>
    <hyperlink ref="AD554" r:id="rId1288" xr:uid="{00000000-0004-0000-0000-000072060000}"/>
    <hyperlink ref="AC554" r:id="rId1289" xr:uid="{00000000-0004-0000-0000-000071060000}"/>
    <hyperlink ref="AD1020" r:id="rId1290" xr:uid="{00000000-0004-0000-0000-000070060000}"/>
    <hyperlink ref="AC1020" r:id="rId1291" xr:uid="{00000000-0004-0000-0000-00006F060000}"/>
    <hyperlink ref="AD638" r:id="rId1292" xr:uid="{00000000-0004-0000-0000-00006E060000}"/>
    <hyperlink ref="AC638" r:id="rId1293" xr:uid="{00000000-0004-0000-0000-00006D060000}"/>
    <hyperlink ref="AD229" r:id="rId1294" xr:uid="{00000000-0004-0000-0000-00006C060000}"/>
    <hyperlink ref="AC229" r:id="rId1295" xr:uid="{00000000-0004-0000-0000-00006B060000}"/>
    <hyperlink ref="AD1159" r:id="rId1296" xr:uid="{00000000-0004-0000-0000-00006A060000}"/>
    <hyperlink ref="AC1159" r:id="rId1297" xr:uid="{00000000-0004-0000-0000-000069060000}"/>
    <hyperlink ref="AD177" r:id="rId1298" xr:uid="{00000000-0004-0000-0000-000068060000}"/>
    <hyperlink ref="AC177" r:id="rId1299" xr:uid="{00000000-0004-0000-0000-000067060000}"/>
    <hyperlink ref="AD268" r:id="rId1300" xr:uid="{00000000-0004-0000-0000-000066060000}"/>
    <hyperlink ref="AC268" r:id="rId1301" xr:uid="{00000000-0004-0000-0000-000065060000}"/>
    <hyperlink ref="AD474" r:id="rId1302" xr:uid="{00000000-0004-0000-0000-000064060000}"/>
    <hyperlink ref="AC474" r:id="rId1303" xr:uid="{00000000-0004-0000-0000-000063060000}"/>
    <hyperlink ref="AD1236" r:id="rId1304" xr:uid="{00000000-0004-0000-0000-000062060000}"/>
    <hyperlink ref="AC1236" r:id="rId1305" xr:uid="{00000000-0004-0000-0000-000061060000}"/>
    <hyperlink ref="AD450" r:id="rId1306" xr:uid="{00000000-0004-0000-0000-000060060000}"/>
    <hyperlink ref="AC450" r:id="rId1307" xr:uid="{00000000-0004-0000-0000-00005F060000}"/>
    <hyperlink ref="AD408" r:id="rId1308" xr:uid="{00000000-0004-0000-0000-00005E060000}"/>
    <hyperlink ref="AC408" r:id="rId1309" xr:uid="{00000000-0004-0000-0000-00005D060000}"/>
    <hyperlink ref="AD954" r:id="rId1310" xr:uid="{00000000-0004-0000-0000-00005C060000}"/>
    <hyperlink ref="AC954" r:id="rId1311" xr:uid="{00000000-0004-0000-0000-00005B060000}"/>
    <hyperlink ref="AD6" r:id="rId1312" xr:uid="{00000000-0004-0000-0000-00005A060000}"/>
    <hyperlink ref="AC6" r:id="rId1313" xr:uid="{00000000-0004-0000-0000-000059060000}"/>
    <hyperlink ref="AD1008" r:id="rId1314" xr:uid="{00000000-0004-0000-0000-000058060000}"/>
    <hyperlink ref="AC1008" r:id="rId1315" xr:uid="{00000000-0004-0000-0000-000057060000}"/>
    <hyperlink ref="AD991" r:id="rId1316" xr:uid="{00000000-0004-0000-0000-000056060000}"/>
    <hyperlink ref="AC991" r:id="rId1317" xr:uid="{00000000-0004-0000-0000-000055060000}"/>
    <hyperlink ref="AD10" r:id="rId1318" xr:uid="{00000000-0004-0000-0000-000054060000}"/>
    <hyperlink ref="AC10" r:id="rId1319" xr:uid="{00000000-0004-0000-0000-000053060000}"/>
    <hyperlink ref="AD467" r:id="rId1320" xr:uid="{00000000-0004-0000-0000-000052060000}"/>
    <hyperlink ref="AC467" r:id="rId1321" xr:uid="{00000000-0004-0000-0000-000051060000}"/>
    <hyperlink ref="AD916" r:id="rId1322" xr:uid="{00000000-0004-0000-0000-000050060000}"/>
    <hyperlink ref="AC916" r:id="rId1323" xr:uid="{00000000-0004-0000-0000-00004F060000}"/>
    <hyperlink ref="AD475" r:id="rId1324" xr:uid="{00000000-0004-0000-0000-00004E060000}"/>
    <hyperlink ref="AC475" r:id="rId1325" xr:uid="{00000000-0004-0000-0000-00004D060000}"/>
    <hyperlink ref="AD1124" r:id="rId1326" xr:uid="{00000000-0004-0000-0000-00004C060000}"/>
    <hyperlink ref="AC1124" r:id="rId1327" xr:uid="{00000000-0004-0000-0000-00004B060000}"/>
    <hyperlink ref="AD215" r:id="rId1328" xr:uid="{00000000-0004-0000-0000-00004A060000}"/>
    <hyperlink ref="AC215" r:id="rId1329" xr:uid="{00000000-0004-0000-0000-000049060000}"/>
    <hyperlink ref="AD330" r:id="rId1330" xr:uid="{00000000-0004-0000-0000-000048060000}"/>
    <hyperlink ref="AC330" r:id="rId1331" xr:uid="{00000000-0004-0000-0000-000047060000}"/>
    <hyperlink ref="AD915" r:id="rId1332" xr:uid="{00000000-0004-0000-0000-000046060000}"/>
    <hyperlink ref="AC915" r:id="rId1333" xr:uid="{00000000-0004-0000-0000-000045060000}"/>
    <hyperlink ref="AD173" r:id="rId1334" xr:uid="{00000000-0004-0000-0000-000044060000}"/>
    <hyperlink ref="AC173" r:id="rId1335" xr:uid="{00000000-0004-0000-0000-000043060000}"/>
    <hyperlink ref="AD687" r:id="rId1336" xr:uid="{00000000-0004-0000-0000-000042060000}"/>
    <hyperlink ref="AC687" r:id="rId1337" xr:uid="{00000000-0004-0000-0000-000041060000}"/>
    <hyperlink ref="AD60" r:id="rId1338" xr:uid="{00000000-0004-0000-0000-000040060000}"/>
    <hyperlink ref="AC60" r:id="rId1339" xr:uid="{00000000-0004-0000-0000-00003F060000}"/>
    <hyperlink ref="AD860" r:id="rId1340" xr:uid="{00000000-0004-0000-0000-00003E060000}"/>
    <hyperlink ref="AC860" r:id="rId1341" xr:uid="{00000000-0004-0000-0000-00003D060000}"/>
    <hyperlink ref="AD504" r:id="rId1342" xr:uid="{00000000-0004-0000-0000-00003C060000}"/>
    <hyperlink ref="AC504" r:id="rId1343" xr:uid="{00000000-0004-0000-0000-00003B060000}"/>
    <hyperlink ref="AD350" r:id="rId1344" xr:uid="{00000000-0004-0000-0000-00003A060000}"/>
    <hyperlink ref="AC350" r:id="rId1345" xr:uid="{00000000-0004-0000-0000-000039060000}"/>
    <hyperlink ref="AD947" r:id="rId1346" xr:uid="{00000000-0004-0000-0000-000038060000}"/>
    <hyperlink ref="AC947" r:id="rId1347" xr:uid="{00000000-0004-0000-0000-000037060000}"/>
    <hyperlink ref="AD1210" r:id="rId1348" xr:uid="{00000000-0004-0000-0000-000036060000}"/>
    <hyperlink ref="AC1210" r:id="rId1349" xr:uid="{00000000-0004-0000-0000-000035060000}"/>
    <hyperlink ref="AD849" r:id="rId1350" xr:uid="{00000000-0004-0000-0000-000034060000}"/>
    <hyperlink ref="AC849" r:id="rId1351" xr:uid="{00000000-0004-0000-0000-000033060000}"/>
    <hyperlink ref="AD230" r:id="rId1352" xr:uid="{00000000-0004-0000-0000-000032060000}"/>
    <hyperlink ref="AC230" r:id="rId1353" xr:uid="{00000000-0004-0000-0000-000031060000}"/>
    <hyperlink ref="AD324" r:id="rId1354" xr:uid="{00000000-0004-0000-0000-000030060000}"/>
    <hyperlink ref="AC324" r:id="rId1355" xr:uid="{00000000-0004-0000-0000-00002F060000}"/>
    <hyperlink ref="AD1029" r:id="rId1356" xr:uid="{00000000-0004-0000-0000-00002E060000}"/>
    <hyperlink ref="AC1029" r:id="rId1357" xr:uid="{00000000-0004-0000-0000-00002D060000}"/>
    <hyperlink ref="AD368" r:id="rId1358" xr:uid="{00000000-0004-0000-0000-00002C060000}"/>
    <hyperlink ref="AC368" r:id="rId1359" xr:uid="{00000000-0004-0000-0000-00002B060000}"/>
    <hyperlink ref="AD208" r:id="rId1360" xr:uid="{00000000-0004-0000-0000-00002A060000}"/>
    <hyperlink ref="AC208" r:id="rId1361" xr:uid="{00000000-0004-0000-0000-000029060000}"/>
    <hyperlink ref="AD465" r:id="rId1362" xr:uid="{00000000-0004-0000-0000-000028060000}"/>
    <hyperlink ref="AC465" r:id="rId1363" xr:uid="{00000000-0004-0000-0000-000027060000}"/>
    <hyperlink ref="AD258" r:id="rId1364" xr:uid="{00000000-0004-0000-0000-000026060000}"/>
    <hyperlink ref="AC258" r:id="rId1365" xr:uid="{00000000-0004-0000-0000-000025060000}"/>
    <hyperlink ref="AD819" r:id="rId1366" xr:uid="{00000000-0004-0000-0000-000024060000}"/>
    <hyperlink ref="AC819" r:id="rId1367" xr:uid="{00000000-0004-0000-0000-000023060000}"/>
    <hyperlink ref="AD9" r:id="rId1368" xr:uid="{00000000-0004-0000-0000-000022060000}"/>
    <hyperlink ref="AC9" r:id="rId1369" xr:uid="{00000000-0004-0000-0000-000021060000}"/>
    <hyperlink ref="AD491" r:id="rId1370" xr:uid="{00000000-0004-0000-0000-000020060000}"/>
    <hyperlink ref="AC491" r:id="rId1371" xr:uid="{00000000-0004-0000-0000-00001F060000}"/>
    <hyperlink ref="AD854" r:id="rId1372" xr:uid="{00000000-0004-0000-0000-00001E060000}"/>
    <hyperlink ref="AC854" r:id="rId1373" xr:uid="{00000000-0004-0000-0000-00001D060000}"/>
    <hyperlink ref="AD162" r:id="rId1374" xr:uid="{00000000-0004-0000-0000-00001C060000}"/>
    <hyperlink ref="AC162" r:id="rId1375" xr:uid="{00000000-0004-0000-0000-00001B060000}"/>
    <hyperlink ref="AD577" r:id="rId1376" xr:uid="{00000000-0004-0000-0000-00001A060000}"/>
    <hyperlink ref="AC577" r:id="rId1377" xr:uid="{00000000-0004-0000-0000-000019060000}"/>
    <hyperlink ref="AD31" r:id="rId1378" xr:uid="{00000000-0004-0000-0000-000018060000}"/>
    <hyperlink ref="AC31" r:id="rId1379" xr:uid="{00000000-0004-0000-0000-000017060000}"/>
    <hyperlink ref="AD236" r:id="rId1380" xr:uid="{00000000-0004-0000-0000-000016060000}"/>
    <hyperlink ref="AC236" r:id="rId1381" xr:uid="{00000000-0004-0000-0000-000015060000}"/>
    <hyperlink ref="AD1042" r:id="rId1382" xr:uid="{00000000-0004-0000-0000-000014060000}"/>
    <hyperlink ref="AC1042" r:id="rId1383" xr:uid="{00000000-0004-0000-0000-000013060000}"/>
    <hyperlink ref="AD533" r:id="rId1384" xr:uid="{00000000-0004-0000-0000-000012060000}"/>
    <hyperlink ref="AC533" r:id="rId1385" xr:uid="{00000000-0004-0000-0000-000011060000}"/>
    <hyperlink ref="AD184" r:id="rId1386" xr:uid="{00000000-0004-0000-0000-000010060000}"/>
    <hyperlink ref="AC184" r:id="rId1387" xr:uid="{00000000-0004-0000-0000-00000F060000}"/>
    <hyperlink ref="AD755" r:id="rId1388" xr:uid="{00000000-0004-0000-0000-00000E060000}"/>
    <hyperlink ref="AC755" r:id="rId1389" xr:uid="{00000000-0004-0000-0000-00000D060000}"/>
    <hyperlink ref="AD642" r:id="rId1390" xr:uid="{00000000-0004-0000-0000-00000C060000}"/>
    <hyperlink ref="AD519" r:id="rId1391" xr:uid="{00000000-0004-0000-0000-00000A060000}"/>
    <hyperlink ref="AC519" r:id="rId1392" xr:uid="{00000000-0004-0000-0000-000009060000}"/>
    <hyperlink ref="AD880" r:id="rId1393" xr:uid="{00000000-0004-0000-0000-000008060000}"/>
    <hyperlink ref="AC880" r:id="rId1394" xr:uid="{00000000-0004-0000-0000-000007060000}"/>
    <hyperlink ref="AD304" r:id="rId1395" xr:uid="{00000000-0004-0000-0000-000006060000}"/>
    <hyperlink ref="AC304" r:id="rId1396" xr:uid="{00000000-0004-0000-0000-000005060000}"/>
    <hyperlink ref="AD115" r:id="rId1397" xr:uid="{00000000-0004-0000-0000-000004060000}"/>
    <hyperlink ref="AC115" r:id="rId1398" xr:uid="{00000000-0004-0000-0000-000003060000}"/>
    <hyperlink ref="AD930" r:id="rId1399" xr:uid="{00000000-0004-0000-0000-000002060000}"/>
    <hyperlink ref="AC930" r:id="rId1400" xr:uid="{00000000-0004-0000-0000-000001060000}"/>
    <hyperlink ref="AD1200" r:id="rId1401" xr:uid="{00000000-0004-0000-0000-000000060000}"/>
    <hyperlink ref="AC1200" r:id="rId1402" xr:uid="{00000000-0004-0000-0000-0000FF050000}"/>
    <hyperlink ref="AD269" r:id="rId1403" xr:uid="{00000000-0004-0000-0000-0000FE050000}"/>
    <hyperlink ref="AC269" r:id="rId1404" xr:uid="{00000000-0004-0000-0000-0000FD050000}"/>
    <hyperlink ref="AD734" r:id="rId1405" xr:uid="{00000000-0004-0000-0000-0000FC050000}"/>
    <hyperlink ref="AC734" r:id="rId1406" xr:uid="{00000000-0004-0000-0000-0000FB050000}"/>
    <hyperlink ref="AD721" r:id="rId1407" xr:uid="{00000000-0004-0000-0000-0000FA050000}"/>
    <hyperlink ref="AC721" r:id="rId1408" xr:uid="{00000000-0004-0000-0000-0000F9050000}"/>
    <hyperlink ref="AD42" r:id="rId1409" xr:uid="{00000000-0004-0000-0000-0000F8050000}"/>
    <hyperlink ref="AC42" r:id="rId1410" xr:uid="{00000000-0004-0000-0000-0000F7050000}"/>
    <hyperlink ref="AD79" r:id="rId1411" xr:uid="{00000000-0004-0000-0000-0000F6050000}"/>
    <hyperlink ref="AC79" r:id="rId1412" xr:uid="{00000000-0004-0000-0000-0000F5050000}"/>
    <hyperlink ref="AD529" r:id="rId1413" xr:uid="{00000000-0004-0000-0000-0000F4050000}"/>
    <hyperlink ref="AC529" r:id="rId1414" xr:uid="{00000000-0004-0000-0000-0000F3050000}"/>
    <hyperlink ref="AD759" r:id="rId1415" xr:uid="{00000000-0004-0000-0000-0000F2050000}"/>
    <hyperlink ref="AC759" r:id="rId1416" xr:uid="{00000000-0004-0000-0000-0000F1050000}"/>
    <hyperlink ref="AD666" r:id="rId1417" xr:uid="{00000000-0004-0000-0000-0000F0050000}"/>
    <hyperlink ref="AC666" r:id="rId1418" xr:uid="{00000000-0004-0000-0000-0000EF050000}"/>
    <hyperlink ref="AD13" r:id="rId1419" xr:uid="{00000000-0004-0000-0000-0000EE050000}"/>
    <hyperlink ref="AC13" r:id="rId1420" xr:uid="{00000000-0004-0000-0000-0000ED050000}"/>
    <hyperlink ref="AD906" r:id="rId1421" xr:uid="{00000000-0004-0000-0000-0000EC050000}"/>
    <hyperlink ref="AC906" r:id="rId1422" xr:uid="{00000000-0004-0000-0000-0000EB050000}"/>
    <hyperlink ref="AD495" r:id="rId1423" xr:uid="{00000000-0004-0000-0000-0000EA050000}"/>
    <hyperlink ref="AC495" r:id="rId1424" xr:uid="{00000000-0004-0000-0000-0000E9050000}"/>
    <hyperlink ref="AD503" r:id="rId1425" xr:uid="{00000000-0004-0000-0000-0000E8050000}"/>
    <hyperlink ref="AC503" r:id="rId1426" xr:uid="{00000000-0004-0000-0000-0000E7050000}"/>
    <hyperlink ref="AD862" r:id="rId1427" xr:uid="{00000000-0004-0000-0000-0000E6050000}"/>
    <hyperlink ref="AC862" r:id="rId1428" xr:uid="{00000000-0004-0000-0000-0000E5050000}"/>
    <hyperlink ref="AD481" r:id="rId1429" xr:uid="{00000000-0004-0000-0000-0000E4050000}"/>
    <hyperlink ref="AC481" r:id="rId1430" xr:uid="{00000000-0004-0000-0000-0000E3050000}"/>
    <hyperlink ref="AD969" r:id="rId1431" xr:uid="{00000000-0004-0000-0000-0000E2050000}"/>
    <hyperlink ref="AC969" r:id="rId1432" xr:uid="{00000000-0004-0000-0000-0000E1050000}"/>
    <hyperlink ref="AD30" r:id="rId1433" xr:uid="{00000000-0004-0000-0000-0000E0050000}"/>
    <hyperlink ref="AC30" r:id="rId1434" xr:uid="{00000000-0004-0000-0000-0000DF050000}"/>
    <hyperlink ref="AD1278" r:id="rId1435" xr:uid="{00000000-0004-0000-0000-0000DE050000}"/>
    <hyperlink ref="AC1278" r:id="rId1436" xr:uid="{00000000-0004-0000-0000-0000DD050000}"/>
    <hyperlink ref="AD245" r:id="rId1437" xr:uid="{00000000-0004-0000-0000-0000DC050000}"/>
    <hyperlink ref="AC245" r:id="rId1438" xr:uid="{00000000-0004-0000-0000-0000DB050000}"/>
    <hyperlink ref="AD357" r:id="rId1439" xr:uid="{00000000-0004-0000-0000-0000DA050000}"/>
    <hyperlink ref="AC357" r:id="rId1440" xr:uid="{00000000-0004-0000-0000-0000D9050000}"/>
    <hyperlink ref="AD587" r:id="rId1441" xr:uid="{00000000-0004-0000-0000-0000D8050000}"/>
    <hyperlink ref="AC587" r:id="rId1442" xr:uid="{00000000-0004-0000-0000-0000D7050000}"/>
    <hyperlink ref="AD1142" r:id="rId1443" xr:uid="{00000000-0004-0000-0000-0000D6050000}"/>
    <hyperlink ref="AC1142" r:id="rId1444" xr:uid="{00000000-0004-0000-0000-0000D5050000}"/>
    <hyperlink ref="AD419" r:id="rId1445" xr:uid="{00000000-0004-0000-0000-0000D4050000}"/>
    <hyperlink ref="AC419" r:id="rId1446" xr:uid="{00000000-0004-0000-0000-0000D3050000}"/>
    <hyperlink ref="AD432" r:id="rId1447" xr:uid="{00000000-0004-0000-0000-0000D2050000}"/>
    <hyperlink ref="AC432" r:id="rId1448" xr:uid="{00000000-0004-0000-0000-0000D1050000}"/>
    <hyperlink ref="AD110" r:id="rId1449" xr:uid="{00000000-0004-0000-0000-0000D0050000}"/>
    <hyperlink ref="AC110" r:id="rId1450" xr:uid="{00000000-0004-0000-0000-0000CF050000}"/>
    <hyperlink ref="AD870" r:id="rId1451" xr:uid="{00000000-0004-0000-0000-0000CE050000}"/>
    <hyperlink ref="AC870" r:id="rId1452" xr:uid="{00000000-0004-0000-0000-0000CD050000}"/>
    <hyperlink ref="AD234" r:id="rId1453" xr:uid="{00000000-0004-0000-0000-0000CC050000}"/>
    <hyperlink ref="AC234" r:id="rId1454" xr:uid="{00000000-0004-0000-0000-0000CB050000}"/>
    <hyperlink ref="AD139" r:id="rId1455" xr:uid="{00000000-0004-0000-0000-0000CA050000}"/>
    <hyperlink ref="AC139" r:id="rId1456" xr:uid="{00000000-0004-0000-0000-0000C9050000}"/>
    <hyperlink ref="AD1134" r:id="rId1457" xr:uid="{00000000-0004-0000-0000-0000C8050000}"/>
    <hyperlink ref="AC1134" r:id="rId1458" xr:uid="{00000000-0004-0000-0000-0000C7050000}"/>
    <hyperlink ref="AD807" r:id="rId1459" xr:uid="{00000000-0004-0000-0000-0000C6050000}"/>
    <hyperlink ref="AC807" r:id="rId1460" xr:uid="{00000000-0004-0000-0000-0000C5050000}"/>
    <hyperlink ref="AD748" r:id="rId1461" xr:uid="{00000000-0004-0000-0000-0000C4050000}"/>
    <hyperlink ref="AC748" r:id="rId1462" xr:uid="{00000000-0004-0000-0000-0000C3050000}"/>
    <hyperlink ref="AD181" r:id="rId1463" xr:uid="{00000000-0004-0000-0000-0000C2050000}"/>
    <hyperlink ref="AC181" r:id="rId1464" xr:uid="{00000000-0004-0000-0000-0000C1050000}"/>
    <hyperlink ref="AD412" r:id="rId1465" xr:uid="{00000000-0004-0000-0000-0000C0050000}"/>
    <hyperlink ref="AC412" r:id="rId1466" xr:uid="{00000000-0004-0000-0000-0000BF050000}"/>
    <hyperlink ref="AD1082" r:id="rId1467" xr:uid="{00000000-0004-0000-0000-0000BE050000}"/>
    <hyperlink ref="AC1082" r:id="rId1468" xr:uid="{00000000-0004-0000-0000-0000BD050000}"/>
    <hyperlink ref="AD679" r:id="rId1469" xr:uid="{00000000-0004-0000-0000-0000BC050000}"/>
    <hyperlink ref="AC679" r:id="rId1470" xr:uid="{00000000-0004-0000-0000-0000BB050000}"/>
    <hyperlink ref="AD306" r:id="rId1471" xr:uid="{00000000-0004-0000-0000-0000BA050000}"/>
    <hyperlink ref="AC306" r:id="rId1472" xr:uid="{00000000-0004-0000-0000-0000B9050000}"/>
    <hyperlink ref="AD999" r:id="rId1473" xr:uid="{00000000-0004-0000-0000-0000B8050000}"/>
    <hyperlink ref="AC999" r:id="rId1474" xr:uid="{00000000-0004-0000-0000-0000B7050000}"/>
    <hyperlink ref="AD540" r:id="rId1475" xr:uid="{00000000-0004-0000-0000-0000B6050000}"/>
    <hyperlink ref="AC540" r:id="rId1476" xr:uid="{00000000-0004-0000-0000-0000B5050000}"/>
    <hyperlink ref="AD212" r:id="rId1477" xr:uid="{00000000-0004-0000-0000-0000B4050000}"/>
    <hyperlink ref="AC212" r:id="rId1478" xr:uid="{00000000-0004-0000-0000-0000B3050000}"/>
    <hyperlink ref="AD35" r:id="rId1479" xr:uid="{00000000-0004-0000-0000-0000B2050000}"/>
    <hyperlink ref="AC35" r:id="rId1480" xr:uid="{00000000-0004-0000-0000-0000B1050000}"/>
    <hyperlink ref="AD23" r:id="rId1481" xr:uid="{00000000-0004-0000-0000-0000B0050000}"/>
    <hyperlink ref="AC23" r:id="rId1482" xr:uid="{00000000-0004-0000-0000-0000AF050000}"/>
    <hyperlink ref="AD452" r:id="rId1483" xr:uid="{00000000-0004-0000-0000-0000AE050000}"/>
    <hyperlink ref="AC452" r:id="rId1484" xr:uid="{00000000-0004-0000-0000-0000AD050000}"/>
    <hyperlink ref="AD95" r:id="rId1485" xr:uid="{00000000-0004-0000-0000-0000AC050000}"/>
    <hyperlink ref="AC95" r:id="rId1486" xr:uid="{00000000-0004-0000-0000-0000AB050000}"/>
    <hyperlink ref="AD1387" r:id="rId1487" xr:uid="{00000000-0004-0000-0000-0000AA050000}"/>
    <hyperlink ref="AC1387" r:id="rId1488" xr:uid="{00000000-0004-0000-0000-0000A9050000}"/>
    <hyperlink ref="AD366" r:id="rId1489" xr:uid="{00000000-0004-0000-0000-0000A8050000}"/>
    <hyperlink ref="AC366" r:id="rId1490" xr:uid="{00000000-0004-0000-0000-0000A7050000}"/>
    <hyperlink ref="AD216" r:id="rId1491" xr:uid="{00000000-0004-0000-0000-0000A6050000}"/>
    <hyperlink ref="AC216" r:id="rId1492" xr:uid="{00000000-0004-0000-0000-0000A5050000}"/>
    <hyperlink ref="AD99" r:id="rId1493" xr:uid="{00000000-0004-0000-0000-0000A4050000}"/>
    <hyperlink ref="AC99" r:id="rId1494" xr:uid="{00000000-0004-0000-0000-0000A3050000}"/>
    <hyperlink ref="AD1022" r:id="rId1495" xr:uid="{00000000-0004-0000-0000-0000A2050000}"/>
    <hyperlink ref="AC1022" r:id="rId1496" xr:uid="{00000000-0004-0000-0000-0000A1050000}"/>
    <hyperlink ref="AD645" r:id="rId1497" xr:uid="{00000000-0004-0000-0000-0000A0050000}"/>
    <hyperlink ref="AC645" r:id="rId1498" xr:uid="{00000000-0004-0000-0000-00009F050000}"/>
    <hyperlink ref="AD214" r:id="rId1499" xr:uid="{00000000-0004-0000-0000-00009E050000}"/>
    <hyperlink ref="AC214" r:id="rId1500" xr:uid="{00000000-0004-0000-0000-00009D050000}"/>
    <hyperlink ref="AD55" r:id="rId1501" xr:uid="{00000000-0004-0000-0000-00009C050000}"/>
    <hyperlink ref="AC55" r:id="rId1502" xr:uid="{00000000-0004-0000-0000-00009B050000}"/>
    <hyperlink ref="AD205" r:id="rId1503" xr:uid="{00000000-0004-0000-0000-00009A050000}"/>
    <hyperlink ref="AC205" r:id="rId1504" xr:uid="{00000000-0004-0000-0000-000099050000}"/>
    <hyperlink ref="AD1383" r:id="rId1505" xr:uid="{00000000-0004-0000-0000-000098050000}"/>
    <hyperlink ref="AC1383" r:id="rId1506" xr:uid="{00000000-0004-0000-0000-000097050000}"/>
    <hyperlink ref="AD1178" r:id="rId1507" xr:uid="{00000000-0004-0000-0000-000096050000}"/>
    <hyperlink ref="AC1178" r:id="rId1508" xr:uid="{00000000-0004-0000-0000-000095050000}"/>
    <hyperlink ref="AD64" r:id="rId1509" xr:uid="{00000000-0004-0000-0000-000094050000}"/>
    <hyperlink ref="AC64" r:id="rId1510" xr:uid="{00000000-0004-0000-0000-000093050000}"/>
    <hyperlink ref="AD521" r:id="rId1511" xr:uid="{00000000-0004-0000-0000-000092050000}"/>
    <hyperlink ref="AC521" r:id="rId1512" xr:uid="{00000000-0004-0000-0000-000091050000}"/>
    <hyperlink ref="AD496" r:id="rId1513" xr:uid="{00000000-0004-0000-0000-000090050000}"/>
    <hyperlink ref="AC496" r:id="rId1514" xr:uid="{00000000-0004-0000-0000-00008F050000}"/>
    <hyperlink ref="AD1314" r:id="rId1515" xr:uid="{00000000-0004-0000-0000-00008E050000}"/>
    <hyperlink ref="AC1314" r:id="rId1516" xr:uid="{00000000-0004-0000-0000-00008D050000}"/>
    <hyperlink ref="AD692" r:id="rId1517" xr:uid="{00000000-0004-0000-0000-00008C050000}"/>
    <hyperlink ref="AC692" r:id="rId1518" xr:uid="{00000000-0004-0000-0000-00008B050000}"/>
    <hyperlink ref="AD80" r:id="rId1519" xr:uid="{00000000-0004-0000-0000-00008A050000}"/>
    <hyperlink ref="AC80" r:id="rId1520" xr:uid="{00000000-0004-0000-0000-000089050000}"/>
    <hyperlink ref="AD308" r:id="rId1521" xr:uid="{00000000-0004-0000-0000-000088050000}"/>
    <hyperlink ref="AC308" r:id="rId1522" xr:uid="{00000000-0004-0000-0000-000087050000}"/>
    <hyperlink ref="AD1415" r:id="rId1523" xr:uid="{00000000-0004-0000-0000-000086050000}"/>
    <hyperlink ref="AC1415" r:id="rId1524" xr:uid="{00000000-0004-0000-0000-000085050000}"/>
    <hyperlink ref="AD1269" r:id="rId1525" xr:uid="{00000000-0004-0000-0000-000084050000}"/>
    <hyperlink ref="AC1269" r:id="rId1526" xr:uid="{00000000-0004-0000-0000-000083050000}"/>
    <hyperlink ref="AD226" r:id="rId1527" xr:uid="{00000000-0004-0000-0000-000082050000}"/>
    <hyperlink ref="AC226" r:id="rId1528" xr:uid="{00000000-0004-0000-0000-000081050000}"/>
    <hyperlink ref="AB226" r:id="rId1529" xr:uid="{00000000-0004-0000-0000-000080050000}"/>
    <hyperlink ref="AD364" r:id="rId1530" xr:uid="{00000000-0004-0000-0000-00007F050000}"/>
    <hyperlink ref="AC364" r:id="rId1531" xr:uid="{00000000-0004-0000-0000-00007E050000}"/>
    <hyperlink ref="AD941" r:id="rId1532" xr:uid="{00000000-0004-0000-0000-00007D050000}"/>
    <hyperlink ref="AC941" r:id="rId1533" xr:uid="{00000000-0004-0000-0000-00007C050000}"/>
    <hyperlink ref="AD762" r:id="rId1534" xr:uid="{00000000-0004-0000-0000-00007B050000}"/>
    <hyperlink ref="AC762" r:id="rId1535" xr:uid="{00000000-0004-0000-0000-00007A050000}"/>
    <hyperlink ref="AD128" r:id="rId1536" xr:uid="{00000000-0004-0000-0000-000079050000}"/>
    <hyperlink ref="AC128" r:id="rId1537" xr:uid="{00000000-0004-0000-0000-000078050000}"/>
    <hyperlink ref="AD921" r:id="rId1538" xr:uid="{00000000-0004-0000-0000-000077050000}"/>
    <hyperlink ref="AC921" r:id="rId1539" xr:uid="{00000000-0004-0000-0000-000076050000}"/>
    <hyperlink ref="AD336" r:id="rId1540" xr:uid="{00000000-0004-0000-0000-000075050000}"/>
    <hyperlink ref="AC336" r:id="rId1541" xr:uid="{00000000-0004-0000-0000-000074050000}"/>
    <hyperlink ref="AD377" r:id="rId1542" xr:uid="{00000000-0004-0000-0000-000073050000}"/>
    <hyperlink ref="AC377" r:id="rId1543" xr:uid="{00000000-0004-0000-0000-000072050000}"/>
    <hyperlink ref="AD1128" r:id="rId1544" xr:uid="{00000000-0004-0000-0000-000071050000}"/>
    <hyperlink ref="AC1128" r:id="rId1545" xr:uid="{00000000-0004-0000-0000-000070050000}"/>
    <hyperlink ref="AD1140" r:id="rId1546" xr:uid="{00000000-0004-0000-0000-00006F050000}"/>
    <hyperlink ref="AC1140" r:id="rId1547" xr:uid="{00000000-0004-0000-0000-00006E050000}"/>
    <hyperlink ref="AD1001" r:id="rId1548" xr:uid="{00000000-0004-0000-0000-00006D050000}"/>
    <hyperlink ref="AC1001" r:id="rId1549" xr:uid="{00000000-0004-0000-0000-00006C050000}"/>
    <hyperlink ref="AD120" r:id="rId1550" xr:uid="{00000000-0004-0000-0000-00006B050000}"/>
    <hyperlink ref="AC120" r:id="rId1551" xr:uid="{00000000-0004-0000-0000-00006A050000}"/>
    <hyperlink ref="AD399" r:id="rId1552" xr:uid="{00000000-0004-0000-0000-000069050000}"/>
    <hyperlink ref="AC399" r:id="rId1553" xr:uid="{00000000-0004-0000-0000-000068050000}"/>
    <hyperlink ref="AD343" r:id="rId1554" xr:uid="{00000000-0004-0000-0000-000067050000}"/>
    <hyperlink ref="AC343" r:id="rId1555" xr:uid="{00000000-0004-0000-0000-000066050000}"/>
    <hyperlink ref="AD392" r:id="rId1556" xr:uid="{00000000-0004-0000-0000-000065050000}"/>
    <hyperlink ref="AC392" r:id="rId1557" xr:uid="{00000000-0004-0000-0000-000064050000}"/>
    <hyperlink ref="AD260" r:id="rId1558" xr:uid="{00000000-0004-0000-0000-000063050000}"/>
    <hyperlink ref="AC260" r:id="rId1559" xr:uid="{00000000-0004-0000-0000-000062050000}"/>
    <hyperlink ref="AD395" r:id="rId1560" xr:uid="{00000000-0004-0000-0000-000061050000}"/>
    <hyperlink ref="AC395" r:id="rId1561" xr:uid="{00000000-0004-0000-0000-000060050000}"/>
    <hyperlink ref="AD727" r:id="rId1562" xr:uid="{00000000-0004-0000-0000-00005F050000}"/>
    <hyperlink ref="AC727" r:id="rId1563" xr:uid="{00000000-0004-0000-0000-00005E050000}"/>
    <hyperlink ref="AD24" r:id="rId1564" xr:uid="{00000000-0004-0000-0000-00005D050000}"/>
    <hyperlink ref="AC24" r:id="rId1565" xr:uid="{00000000-0004-0000-0000-00005C050000}"/>
    <hyperlink ref="AD322" r:id="rId1566" xr:uid="{00000000-0004-0000-0000-00005B050000}"/>
    <hyperlink ref="AC322" r:id="rId1567" xr:uid="{00000000-0004-0000-0000-00005A050000}"/>
    <hyperlink ref="AD608" r:id="rId1568" xr:uid="{00000000-0004-0000-0000-000059050000}"/>
    <hyperlink ref="AC608" r:id="rId1569" xr:uid="{00000000-0004-0000-0000-000058050000}"/>
    <hyperlink ref="AD472" r:id="rId1570" xr:uid="{00000000-0004-0000-0000-000057050000}"/>
    <hyperlink ref="AC472" r:id="rId1571" xr:uid="{00000000-0004-0000-0000-000056050000}"/>
    <hyperlink ref="AD590" r:id="rId1572" xr:uid="{00000000-0004-0000-0000-000055050000}"/>
    <hyperlink ref="AC590" r:id="rId1573" xr:uid="{00000000-0004-0000-0000-000054050000}"/>
    <hyperlink ref="AD75" r:id="rId1574" xr:uid="{00000000-0004-0000-0000-000053050000}"/>
    <hyperlink ref="AC75" r:id="rId1575" xr:uid="{00000000-0004-0000-0000-000052050000}"/>
    <hyperlink ref="AD137" r:id="rId1576" xr:uid="{00000000-0004-0000-0000-000051050000}"/>
    <hyperlink ref="AC137" r:id="rId1577" xr:uid="{00000000-0004-0000-0000-000050050000}"/>
    <hyperlink ref="AD65" r:id="rId1578" xr:uid="{00000000-0004-0000-0000-00004F050000}"/>
    <hyperlink ref="AC65" r:id="rId1579" xr:uid="{00000000-0004-0000-0000-00004E050000}"/>
    <hyperlink ref="AD1224" r:id="rId1580" xr:uid="{00000000-0004-0000-0000-00004D050000}"/>
    <hyperlink ref="AC1224" r:id="rId1581" xr:uid="{00000000-0004-0000-0000-00004C050000}"/>
    <hyperlink ref="AD961" r:id="rId1582" xr:uid="{00000000-0004-0000-0000-00004B050000}"/>
    <hyperlink ref="AC961" r:id="rId1583" xr:uid="{00000000-0004-0000-0000-00004A050000}"/>
    <hyperlink ref="AD689" r:id="rId1584" xr:uid="{00000000-0004-0000-0000-000049050000}"/>
    <hyperlink ref="AC689" r:id="rId1585" xr:uid="{00000000-0004-0000-0000-000048050000}"/>
    <hyperlink ref="AD56" r:id="rId1586" xr:uid="{00000000-0004-0000-0000-000047050000}"/>
    <hyperlink ref="AC56" r:id="rId1587" xr:uid="{00000000-0004-0000-0000-000046050000}"/>
    <hyperlink ref="AD85" r:id="rId1588" xr:uid="{00000000-0004-0000-0000-000045050000}"/>
    <hyperlink ref="AC85" r:id="rId1589" xr:uid="{00000000-0004-0000-0000-000044050000}"/>
    <hyperlink ref="AD67" r:id="rId1590" xr:uid="{00000000-0004-0000-0000-000043050000}"/>
    <hyperlink ref="AC67" r:id="rId1591" xr:uid="{00000000-0004-0000-0000-000042050000}"/>
    <hyperlink ref="AD797" r:id="rId1592" xr:uid="{00000000-0004-0000-0000-000041050000}"/>
    <hyperlink ref="AC797" r:id="rId1593" xr:uid="{00000000-0004-0000-0000-000040050000}"/>
    <hyperlink ref="AD938" r:id="rId1594" xr:uid="{00000000-0004-0000-0000-00003F050000}"/>
    <hyperlink ref="AC938" r:id="rId1595" xr:uid="{00000000-0004-0000-0000-00003E050000}"/>
    <hyperlink ref="AD596" r:id="rId1596" xr:uid="{00000000-0004-0000-0000-00003D050000}"/>
    <hyperlink ref="AC596" r:id="rId1597" xr:uid="{00000000-0004-0000-0000-00003C050000}"/>
    <hyperlink ref="AD72" r:id="rId1598" xr:uid="{00000000-0004-0000-0000-00003B050000}"/>
    <hyperlink ref="AC72" r:id="rId1599" xr:uid="{00000000-0004-0000-0000-00003A050000}"/>
    <hyperlink ref="AD129" r:id="rId1600" xr:uid="{00000000-0004-0000-0000-000039050000}"/>
    <hyperlink ref="AC129" r:id="rId1601" xr:uid="{00000000-0004-0000-0000-000038050000}"/>
    <hyperlink ref="AD402" r:id="rId1602" xr:uid="{00000000-0004-0000-0000-000037050000}"/>
    <hyperlink ref="AC402" r:id="rId1603" xr:uid="{00000000-0004-0000-0000-000036050000}"/>
    <hyperlink ref="AD266" r:id="rId1604" xr:uid="{00000000-0004-0000-0000-000035050000}"/>
    <hyperlink ref="AC266" r:id="rId1605" xr:uid="{00000000-0004-0000-0000-000034050000}"/>
    <hyperlink ref="AD1138" r:id="rId1606" xr:uid="{00000000-0004-0000-0000-000033050000}"/>
    <hyperlink ref="AC1138" r:id="rId1607" xr:uid="{00000000-0004-0000-0000-000032050000}"/>
    <hyperlink ref="AD1136" r:id="rId1608" xr:uid="{00000000-0004-0000-0000-000031050000}"/>
    <hyperlink ref="AC1136" r:id="rId1609" xr:uid="{00000000-0004-0000-0000-000030050000}"/>
    <hyperlink ref="AD1028" r:id="rId1610" xr:uid="{00000000-0004-0000-0000-00002F050000}"/>
    <hyperlink ref="AC1028" r:id="rId1611" xr:uid="{00000000-0004-0000-0000-00002E050000}"/>
    <hyperlink ref="AD586" r:id="rId1612" xr:uid="{00000000-0004-0000-0000-00002D050000}"/>
    <hyperlink ref="AC586" r:id="rId1613" xr:uid="{00000000-0004-0000-0000-00002C050000}"/>
    <hyperlink ref="AD298" r:id="rId1614" xr:uid="{00000000-0004-0000-0000-00002B050000}"/>
    <hyperlink ref="AC298" r:id="rId1615" xr:uid="{00000000-0004-0000-0000-00002A050000}"/>
    <hyperlink ref="AD228" r:id="rId1616" xr:uid="{00000000-0004-0000-0000-000029050000}"/>
    <hyperlink ref="AC228" r:id="rId1617" xr:uid="{00000000-0004-0000-0000-000028050000}"/>
    <hyperlink ref="AD211" r:id="rId1618" xr:uid="{00000000-0004-0000-0000-000027050000}"/>
    <hyperlink ref="AC211" r:id="rId1619" xr:uid="{00000000-0004-0000-0000-000026050000}"/>
    <hyperlink ref="AD936" r:id="rId1620" xr:uid="{00000000-0004-0000-0000-000025050000}"/>
    <hyperlink ref="AC936" r:id="rId1621" xr:uid="{00000000-0004-0000-0000-000024050000}"/>
    <hyperlink ref="AD26" r:id="rId1622" xr:uid="{00000000-0004-0000-0000-000023050000}"/>
    <hyperlink ref="AC26" r:id="rId1623" xr:uid="{00000000-0004-0000-0000-000022050000}"/>
    <hyperlink ref="AD551" r:id="rId1624" xr:uid="{00000000-0004-0000-0000-000021050000}"/>
    <hyperlink ref="AC551" r:id="rId1625" xr:uid="{00000000-0004-0000-0000-000020050000}"/>
    <hyperlink ref="AD261" r:id="rId1626" xr:uid="{00000000-0004-0000-0000-00001F050000}"/>
    <hyperlink ref="AC261" r:id="rId1627" xr:uid="{00000000-0004-0000-0000-00001E050000}"/>
    <hyperlink ref="AD435" r:id="rId1628" xr:uid="{00000000-0004-0000-0000-00001D050000}"/>
    <hyperlink ref="AC435" r:id="rId1629" xr:uid="{00000000-0004-0000-0000-00001C050000}"/>
    <hyperlink ref="AD44" r:id="rId1630" xr:uid="{00000000-0004-0000-0000-00001B050000}"/>
    <hyperlink ref="AC44" r:id="rId1631" xr:uid="{00000000-0004-0000-0000-00001A050000}"/>
    <hyperlink ref="AD227" r:id="rId1632" xr:uid="{00000000-0004-0000-0000-000019050000}"/>
    <hyperlink ref="AC227" r:id="rId1633" xr:uid="{00000000-0004-0000-0000-000018050000}"/>
    <hyperlink ref="AD29" r:id="rId1634" xr:uid="{00000000-0004-0000-0000-000017050000}"/>
    <hyperlink ref="AC29" r:id="rId1635" xr:uid="{00000000-0004-0000-0000-000016050000}"/>
    <hyperlink ref="AD130" r:id="rId1636" xr:uid="{00000000-0004-0000-0000-000015050000}"/>
    <hyperlink ref="AC130" r:id="rId1637" xr:uid="{00000000-0004-0000-0000-000014050000}"/>
    <hyperlink ref="AD620" r:id="rId1638" xr:uid="{00000000-0004-0000-0000-000013050000}"/>
    <hyperlink ref="AC620" r:id="rId1639" xr:uid="{00000000-0004-0000-0000-000012050000}"/>
    <hyperlink ref="AD251" r:id="rId1640" xr:uid="{00000000-0004-0000-0000-000011050000}"/>
    <hyperlink ref="AC251" r:id="rId1641" xr:uid="{00000000-0004-0000-0000-000010050000}"/>
    <hyperlink ref="AD943" r:id="rId1642" xr:uid="{00000000-0004-0000-0000-00000F050000}"/>
    <hyperlink ref="AC943" r:id="rId1643" xr:uid="{00000000-0004-0000-0000-00000E050000}"/>
    <hyperlink ref="AD287" r:id="rId1644" xr:uid="{00000000-0004-0000-0000-00000D050000}"/>
    <hyperlink ref="AC287" r:id="rId1645" xr:uid="{00000000-0004-0000-0000-00000C050000}"/>
    <hyperlink ref="AD463" r:id="rId1646" xr:uid="{00000000-0004-0000-0000-00000B050000}"/>
    <hyperlink ref="AC463" r:id="rId1647" xr:uid="{00000000-0004-0000-0000-00000A050000}"/>
    <hyperlink ref="AD332" r:id="rId1648" xr:uid="{00000000-0004-0000-0000-000009050000}"/>
    <hyperlink ref="AC332" r:id="rId1649" xr:uid="{00000000-0004-0000-0000-000008050000}"/>
    <hyperlink ref="AD160" r:id="rId1650" xr:uid="{00000000-0004-0000-0000-000007050000}"/>
    <hyperlink ref="AC160" r:id="rId1651" xr:uid="{00000000-0004-0000-0000-000006050000}"/>
    <hyperlink ref="AD1087" r:id="rId1652" xr:uid="{00000000-0004-0000-0000-000005050000}"/>
    <hyperlink ref="AC1087" r:id="rId1653" xr:uid="{00000000-0004-0000-0000-000004050000}"/>
    <hyperlink ref="AD172" r:id="rId1654" xr:uid="{00000000-0004-0000-0000-000003050000}"/>
    <hyperlink ref="AC172" r:id="rId1655" xr:uid="{00000000-0004-0000-0000-000002050000}"/>
    <hyperlink ref="AD654" r:id="rId1656" xr:uid="{00000000-0004-0000-0000-000001050000}"/>
    <hyperlink ref="AC654" r:id="rId1657" xr:uid="{00000000-0004-0000-0000-000000050000}"/>
    <hyperlink ref="AD1156" r:id="rId1658" xr:uid="{00000000-0004-0000-0000-0000FF040000}"/>
    <hyperlink ref="AC1156" r:id="rId1659" xr:uid="{00000000-0004-0000-0000-0000FE040000}"/>
    <hyperlink ref="AD605" r:id="rId1660" xr:uid="{00000000-0004-0000-0000-0000FD040000}"/>
    <hyperlink ref="AC605" r:id="rId1661" xr:uid="{00000000-0004-0000-0000-0000FC040000}"/>
    <hyperlink ref="AD1068" r:id="rId1662" xr:uid="{00000000-0004-0000-0000-0000FB040000}"/>
    <hyperlink ref="AC1068" r:id="rId1663" xr:uid="{00000000-0004-0000-0000-0000FA040000}"/>
    <hyperlink ref="AD847" r:id="rId1664" xr:uid="{00000000-0004-0000-0000-0000F9040000}"/>
    <hyperlink ref="AC847" r:id="rId1665" xr:uid="{00000000-0004-0000-0000-0000F8040000}"/>
    <hyperlink ref="AD1226" r:id="rId1666" xr:uid="{00000000-0004-0000-0000-0000F7040000}"/>
    <hyperlink ref="AC1226" r:id="rId1667" xr:uid="{00000000-0004-0000-0000-0000F6040000}"/>
    <hyperlink ref="AD636" r:id="rId1668" xr:uid="{00000000-0004-0000-0000-0000F5040000}"/>
    <hyperlink ref="AC636" r:id="rId1669" xr:uid="{00000000-0004-0000-0000-0000F4040000}"/>
    <hyperlink ref="AD125" r:id="rId1670" xr:uid="{00000000-0004-0000-0000-0000F3040000}"/>
    <hyperlink ref="AC125" r:id="rId1671" xr:uid="{00000000-0004-0000-0000-0000F2040000}"/>
    <hyperlink ref="AD380" r:id="rId1672" xr:uid="{00000000-0004-0000-0000-0000F1040000}"/>
    <hyperlink ref="AC380" r:id="rId1673" xr:uid="{00000000-0004-0000-0000-0000F0040000}"/>
    <hyperlink ref="AD1065" r:id="rId1674" xr:uid="{00000000-0004-0000-0000-0000EF040000}"/>
    <hyperlink ref="AC1065" r:id="rId1675" xr:uid="{00000000-0004-0000-0000-0000EE040000}"/>
    <hyperlink ref="AD282" r:id="rId1676" xr:uid="{00000000-0004-0000-0000-0000ED040000}"/>
    <hyperlink ref="AC282" r:id="rId1677" xr:uid="{00000000-0004-0000-0000-0000EC040000}"/>
    <hyperlink ref="AD315" r:id="rId1678" xr:uid="{00000000-0004-0000-0000-0000EB040000}"/>
    <hyperlink ref="AC315" r:id="rId1679" xr:uid="{00000000-0004-0000-0000-0000EA040000}"/>
    <hyperlink ref="AD351" r:id="rId1680" xr:uid="{00000000-0004-0000-0000-0000E9040000}"/>
    <hyperlink ref="AC351" r:id="rId1681" xr:uid="{00000000-0004-0000-0000-0000E8040000}"/>
    <hyperlink ref="AD569" r:id="rId1682" xr:uid="{00000000-0004-0000-0000-0000E7040000}"/>
    <hyperlink ref="AC569" r:id="rId1683" xr:uid="{00000000-0004-0000-0000-0000E6040000}"/>
    <hyperlink ref="AD1137" r:id="rId1684" xr:uid="{00000000-0004-0000-0000-0000E5040000}"/>
    <hyperlink ref="AC1137" r:id="rId1685" xr:uid="{00000000-0004-0000-0000-0000E4040000}"/>
    <hyperlink ref="AD1172" r:id="rId1686" xr:uid="{00000000-0004-0000-0000-0000E3040000}"/>
    <hyperlink ref="AC1172" r:id="rId1687" xr:uid="{00000000-0004-0000-0000-0000E2040000}"/>
    <hyperlink ref="AD442" r:id="rId1688" xr:uid="{00000000-0004-0000-0000-0000E1040000}"/>
    <hyperlink ref="AC442" r:id="rId1689" xr:uid="{00000000-0004-0000-0000-0000E0040000}"/>
    <hyperlink ref="AD93" r:id="rId1690" xr:uid="{00000000-0004-0000-0000-0000DF040000}"/>
    <hyperlink ref="AC93" r:id="rId1691" xr:uid="{00000000-0004-0000-0000-0000DE040000}"/>
    <hyperlink ref="AD922" r:id="rId1692" xr:uid="{00000000-0004-0000-0000-0000DD040000}"/>
    <hyperlink ref="AC922" r:id="rId1693" xr:uid="{00000000-0004-0000-0000-0000DC040000}"/>
    <hyperlink ref="AD601" r:id="rId1694" xr:uid="{00000000-0004-0000-0000-0000DB040000}"/>
    <hyperlink ref="AC601" r:id="rId1695" xr:uid="{00000000-0004-0000-0000-0000DA040000}"/>
    <hyperlink ref="AD1337" r:id="rId1696" xr:uid="{00000000-0004-0000-0000-0000D9040000}"/>
    <hyperlink ref="AC1337" r:id="rId1697" xr:uid="{00000000-0004-0000-0000-0000D8040000}"/>
    <hyperlink ref="AD603" r:id="rId1698" xr:uid="{00000000-0004-0000-0000-0000D7040000}"/>
    <hyperlink ref="AC603" r:id="rId1699" xr:uid="{00000000-0004-0000-0000-0000D6040000}"/>
    <hyperlink ref="AD247" r:id="rId1700" xr:uid="{00000000-0004-0000-0000-0000D5040000}"/>
    <hyperlink ref="AC247" r:id="rId1701" xr:uid="{00000000-0004-0000-0000-0000D4040000}"/>
    <hyperlink ref="AD4" r:id="rId1702" xr:uid="{00000000-0004-0000-0000-0000D3040000}"/>
    <hyperlink ref="AC4" r:id="rId1703" xr:uid="{00000000-0004-0000-0000-0000D2040000}"/>
    <hyperlink ref="AD81" r:id="rId1704" xr:uid="{00000000-0004-0000-0000-0000D1040000}"/>
    <hyperlink ref="AC81" r:id="rId1705" xr:uid="{00000000-0004-0000-0000-0000D0040000}"/>
    <hyperlink ref="AD567" r:id="rId1706" xr:uid="{00000000-0004-0000-0000-0000CF040000}"/>
    <hyperlink ref="AC567" r:id="rId1707" xr:uid="{00000000-0004-0000-0000-0000CE040000}"/>
    <hyperlink ref="AD810" r:id="rId1708" xr:uid="{00000000-0004-0000-0000-0000CD040000}"/>
    <hyperlink ref="AC810" r:id="rId1709" xr:uid="{00000000-0004-0000-0000-0000CC040000}"/>
    <hyperlink ref="AD278" r:id="rId1710" xr:uid="{00000000-0004-0000-0000-0000CB040000}"/>
    <hyperlink ref="AC278" r:id="rId1711" xr:uid="{00000000-0004-0000-0000-0000CA040000}"/>
    <hyperlink ref="AD1277" r:id="rId1712" xr:uid="{00000000-0004-0000-0000-0000C9040000}"/>
    <hyperlink ref="AC1277" r:id="rId1713" xr:uid="{00000000-0004-0000-0000-0000C8040000}"/>
    <hyperlink ref="AD766" r:id="rId1714" xr:uid="{00000000-0004-0000-0000-0000C7040000}"/>
    <hyperlink ref="AC766" r:id="rId1715" xr:uid="{00000000-0004-0000-0000-0000C6040000}"/>
    <hyperlink ref="AD58" r:id="rId1716" xr:uid="{00000000-0004-0000-0000-0000C5040000}"/>
    <hyperlink ref="AC58" r:id="rId1717" xr:uid="{00000000-0004-0000-0000-0000C4040000}"/>
    <hyperlink ref="AD1231" r:id="rId1718" xr:uid="{00000000-0004-0000-0000-0000C3040000}"/>
    <hyperlink ref="AC1231" r:id="rId1719" xr:uid="{00000000-0004-0000-0000-0000C2040000}"/>
    <hyperlink ref="AD1085" r:id="rId1720" xr:uid="{00000000-0004-0000-0000-0000C1040000}"/>
    <hyperlink ref="AC1085" r:id="rId1721" xr:uid="{00000000-0004-0000-0000-0000C0040000}"/>
    <hyperlink ref="AD249" r:id="rId1722" xr:uid="{00000000-0004-0000-0000-0000BF040000}"/>
    <hyperlink ref="AC249" r:id="rId1723" xr:uid="{00000000-0004-0000-0000-0000BE040000}"/>
    <hyperlink ref="AD277" r:id="rId1724" xr:uid="{00000000-0004-0000-0000-0000BD040000}"/>
    <hyperlink ref="AC277" r:id="rId1725" xr:uid="{00000000-0004-0000-0000-0000BC040000}"/>
    <hyperlink ref="AD700" r:id="rId1726" xr:uid="{00000000-0004-0000-0000-0000BB040000}"/>
    <hyperlink ref="AC700" r:id="rId1727" xr:uid="{00000000-0004-0000-0000-0000BA040000}"/>
    <hyperlink ref="AD625" r:id="rId1728" xr:uid="{00000000-0004-0000-0000-0000B9040000}"/>
    <hyperlink ref="AC625" r:id="rId1729" xr:uid="{00000000-0004-0000-0000-0000B8040000}"/>
    <hyperlink ref="AD498" r:id="rId1730" xr:uid="{00000000-0004-0000-0000-0000B7040000}"/>
    <hyperlink ref="AC498" r:id="rId1731" xr:uid="{00000000-0004-0000-0000-0000B6040000}"/>
    <hyperlink ref="AD47" r:id="rId1732" xr:uid="{00000000-0004-0000-0000-0000B5040000}"/>
    <hyperlink ref="AC47" r:id="rId1733" xr:uid="{00000000-0004-0000-0000-0000B4040000}"/>
    <hyperlink ref="AD164" r:id="rId1734" xr:uid="{00000000-0004-0000-0000-0000B3040000}"/>
    <hyperlink ref="AC164" r:id="rId1735" xr:uid="{00000000-0004-0000-0000-0000B2040000}"/>
    <hyperlink ref="AD1067" r:id="rId1736" xr:uid="{00000000-0004-0000-0000-0000B1040000}"/>
    <hyperlink ref="AC1067" r:id="rId1737" xr:uid="{00000000-0004-0000-0000-0000B0040000}"/>
    <hyperlink ref="AD527" r:id="rId1738" xr:uid="{00000000-0004-0000-0000-0000AF040000}"/>
    <hyperlink ref="AC527" r:id="rId1739" xr:uid="{00000000-0004-0000-0000-0000AE040000}"/>
    <hyperlink ref="AD185" r:id="rId1740" xr:uid="{00000000-0004-0000-0000-0000AD040000}"/>
    <hyperlink ref="AC185" r:id="rId1741" xr:uid="{00000000-0004-0000-0000-0000AC040000}"/>
    <hyperlink ref="AD688" r:id="rId1742" xr:uid="{00000000-0004-0000-0000-0000AB040000}"/>
    <hyperlink ref="AC688" r:id="rId1743" xr:uid="{00000000-0004-0000-0000-0000AA040000}"/>
    <hyperlink ref="AD1069" r:id="rId1744" xr:uid="{00000000-0004-0000-0000-0000A9040000}"/>
    <hyperlink ref="AC1069" r:id="rId1745" xr:uid="{00000000-0004-0000-0000-0000A8040000}"/>
    <hyperlink ref="AD1132" r:id="rId1746" xr:uid="{00000000-0004-0000-0000-0000A7040000}"/>
    <hyperlink ref="AC1132" r:id="rId1747" xr:uid="{00000000-0004-0000-0000-0000A6040000}"/>
    <hyperlink ref="AD542" r:id="rId1748" xr:uid="{00000000-0004-0000-0000-0000A5040000}"/>
    <hyperlink ref="AC542" r:id="rId1749" xr:uid="{00000000-0004-0000-0000-0000A4040000}"/>
    <hyperlink ref="AD972" r:id="rId1750" xr:uid="{00000000-0004-0000-0000-0000A3040000}"/>
    <hyperlink ref="AC972" r:id="rId1751" xr:uid="{00000000-0004-0000-0000-0000A2040000}"/>
    <hyperlink ref="AD2" r:id="rId1752" xr:uid="{00000000-0004-0000-0000-0000A1040000}"/>
    <hyperlink ref="AC2" r:id="rId1753" xr:uid="{00000000-0004-0000-0000-0000A0040000}"/>
    <hyperlink ref="AD454" r:id="rId1754" xr:uid="{00000000-0004-0000-0000-00009F040000}"/>
    <hyperlink ref="AC454" r:id="rId1755" xr:uid="{00000000-0004-0000-0000-00009E040000}"/>
    <hyperlink ref="AD379" r:id="rId1756" xr:uid="{00000000-0004-0000-0000-00009D040000}"/>
    <hyperlink ref="AC379" r:id="rId1757" xr:uid="{00000000-0004-0000-0000-00009C040000}"/>
    <hyperlink ref="AD280" r:id="rId1758" xr:uid="{00000000-0004-0000-0000-00009B040000}"/>
    <hyperlink ref="AC280" r:id="rId1759" xr:uid="{00000000-0004-0000-0000-00009A040000}"/>
    <hyperlink ref="AD197" r:id="rId1760" xr:uid="{00000000-0004-0000-0000-000099040000}"/>
    <hyperlink ref="AC197" r:id="rId1761" xr:uid="{00000000-0004-0000-0000-000098040000}"/>
    <hyperlink ref="AD1274" r:id="rId1762" xr:uid="{00000000-0004-0000-0000-000097040000}"/>
    <hyperlink ref="AC1274" r:id="rId1763" xr:uid="{00000000-0004-0000-0000-000096040000}"/>
    <hyperlink ref="AD3" r:id="rId1764" xr:uid="{00000000-0004-0000-0000-000095040000}"/>
    <hyperlink ref="AC3" r:id="rId1765" xr:uid="{00000000-0004-0000-0000-000094040000}"/>
    <hyperlink ref="AD530" r:id="rId1766" xr:uid="{00000000-0004-0000-0000-000093040000}"/>
    <hyperlink ref="AC530" r:id="rId1767" xr:uid="{00000000-0004-0000-0000-000092040000}"/>
    <hyperlink ref="AD1203" r:id="rId1768" xr:uid="{00000000-0004-0000-0000-000091040000}"/>
    <hyperlink ref="AC1203" r:id="rId1769" xr:uid="{00000000-0004-0000-0000-000090040000}"/>
    <hyperlink ref="AD190" r:id="rId1770" xr:uid="{00000000-0004-0000-0000-00008F040000}"/>
    <hyperlink ref="AC190" r:id="rId1771" xr:uid="{00000000-0004-0000-0000-00008E040000}"/>
    <hyperlink ref="AD1357" r:id="rId1772" xr:uid="{00000000-0004-0000-0000-00008D040000}"/>
    <hyperlink ref="AC1357" r:id="rId1773" xr:uid="{00000000-0004-0000-0000-00008C040000}"/>
    <hyperlink ref="AD691" r:id="rId1774" xr:uid="{00000000-0004-0000-0000-00008B040000}"/>
    <hyperlink ref="AC691" r:id="rId1775" xr:uid="{00000000-0004-0000-0000-00008A040000}"/>
    <hyperlink ref="AD1298" r:id="rId1776" xr:uid="{00000000-0004-0000-0000-000089040000}"/>
    <hyperlink ref="AC1298" r:id="rId1777" xr:uid="{00000000-0004-0000-0000-000088040000}"/>
    <hyperlink ref="AD198" r:id="rId1778" xr:uid="{00000000-0004-0000-0000-000087040000}"/>
    <hyperlink ref="AC198" r:id="rId1779" xr:uid="{00000000-0004-0000-0000-000086040000}"/>
    <hyperlink ref="AD989" r:id="rId1780" xr:uid="{00000000-0004-0000-0000-000085040000}"/>
    <hyperlink ref="AC989" r:id="rId1781" xr:uid="{00000000-0004-0000-0000-000084040000}"/>
    <hyperlink ref="AD641" r:id="rId1782" xr:uid="{00000000-0004-0000-0000-000083040000}"/>
    <hyperlink ref="AC641" r:id="rId1783" xr:uid="{00000000-0004-0000-0000-000082040000}"/>
    <hyperlink ref="AD150" r:id="rId1784" xr:uid="{00000000-0004-0000-0000-000081040000}"/>
    <hyperlink ref="AC150" r:id="rId1785" xr:uid="{00000000-0004-0000-0000-000080040000}"/>
    <hyperlink ref="AD1338" r:id="rId1786" xr:uid="{00000000-0004-0000-0000-00007F040000}"/>
    <hyperlink ref="AC1338" r:id="rId1787" xr:uid="{00000000-0004-0000-0000-00007E040000}"/>
    <hyperlink ref="AD1084" r:id="rId1788" xr:uid="{00000000-0004-0000-0000-00007D040000}"/>
    <hyperlink ref="AC1084" r:id="rId1789" xr:uid="{00000000-0004-0000-0000-00007C040000}"/>
    <hyperlink ref="AD1104" r:id="rId1790" xr:uid="{00000000-0004-0000-0000-00007B040000}"/>
    <hyperlink ref="AC1104" r:id="rId1791" xr:uid="{00000000-0004-0000-0000-00007A040000}"/>
    <hyperlink ref="AD1074" r:id="rId1792" xr:uid="{00000000-0004-0000-0000-000079040000}"/>
    <hyperlink ref="AC1074" r:id="rId1793" xr:uid="{00000000-0004-0000-0000-000078040000}"/>
    <hyperlink ref="AD108" r:id="rId1794" xr:uid="{00000000-0004-0000-0000-000077040000}"/>
    <hyperlink ref="AC108" r:id="rId1795" xr:uid="{00000000-0004-0000-0000-000076040000}"/>
    <hyperlink ref="AD168" r:id="rId1796" xr:uid="{00000000-0004-0000-0000-000075040000}"/>
    <hyperlink ref="AC168" r:id="rId1797" xr:uid="{00000000-0004-0000-0000-000074040000}"/>
    <hyperlink ref="AD1463" r:id="rId1798" xr:uid="{00000000-0004-0000-0000-000073040000}"/>
    <hyperlink ref="AC1463" r:id="rId1799" xr:uid="{00000000-0004-0000-0000-000072040000}"/>
    <hyperlink ref="AD1027" r:id="rId1800" xr:uid="{00000000-0004-0000-0000-000071040000}"/>
    <hyperlink ref="AC1027" r:id="rId1801" xr:uid="{00000000-0004-0000-0000-000070040000}"/>
    <hyperlink ref="AD1254" r:id="rId1802" xr:uid="{00000000-0004-0000-0000-00006F040000}"/>
    <hyperlink ref="AC1254" r:id="rId1803" xr:uid="{00000000-0004-0000-0000-00006E040000}"/>
    <hyperlink ref="AD704" r:id="rId1804" xr:uid="{00000000-0004-0000-0000-00006D040000}"/>
    <hyperlink ref="AC704" r:id="rId1805" xr:uid="{00000000-0004-0000-0000-00006C040000}"/>
    <hyperlink ref="AD193" r:id="rId1806" xr:uid="{00000000-0004-0000-0000-00006B040000}"/>
    <hyperlink ref="AC193" r:id="rId1807" xr:uid="{00000000-0004-0000-0000-00006A040000}"/>
    <hyperlink ref="AD763" r:id="rId1808" xr:uid="{00000000-0004-0000-0000-000069040000}"/>
    <hyperlink ref="AC763" r:id="rId1809" xr:uid="{00000000-0004-0000-0000-000068040000}"/>
    <hyperlink ref="AD318" r:id="rId1810" xr:uid="{00000000-0004-0000-0000-000067040000}"/>
    <hyperlink ref="AC318" r:id="rId1811" xr:uid="{00000000-0004-0000-0000-000066040000}"/>
    <hyperlink ref="AD246" r:id="rId1812" xr:uid="{00000000-0004-0000-0000-000065040000}"/>
    <hyperlink ref="AC246" r:id="rId1813" xr:uid="{00000000-0004-0000-0000-000064040000}"/>
    <hyperlink ref="AD656" r:id="rId1814" xr:uid="{00000000-0004-0000-0000-000063040000}"/>
    <hyperlink ref="AC656" r:id="rId1815" xr:uid="{00000000-0004-0000-0000-000062040000}"/>
    <hyperlink ref="AD1230" r:id="rId1816" xr:uid="{00000000-0004-0000-0000-000061040000}"/>
    <hyperlink ref="AC1230" r:id="rId1817" xr:uid="{00000000-0004-0000-0000-000060040000}"/>
    <hyperlink ref="AD1263" r:id="rId1818" xr:uid="{00000000-0004-0000-0000-00005F040000}"/>
    <hyperlink ref="AC1263" r:id="rId1819" xr:uid="{00000000-0004-0000-0000-00005E040000}"/>
    <hyperlink ref="AD430" r:id="rId1820" xr:uid="{00000000-0004-0000-0000-00005D040000}"/>
    <hyperlink ref="AC430" r:id="rId1821" xr:uid="{00000000-0004-0000-0000-00005C040000}"/>
    <hyperlink ref="AD589" r:id="rId1822" xr:uid="{00000000-0004-0000-0000-00005B040000}"/>
    <hyperlink ref="AC589" r:id="rId1823" xr:uid="{00000000-0004-0000-0000-00005A040000}"/>
    <hyperlink ref="AD949" r:id="rId1824" xr:uid="{00000000-0004-0000-0000-000059040000}"/>
    <hyperlink ref="AC949" r:id="rId1825" xr:uid="{00000000-0004-0000-0000-000058040000}"/>
    <hyperlink ref="AD1350" r:id="rId1826" xr:uid="{00000000-0004-0000-0000-000057040000}"/>
    <hyperlink ref="AC1350" r:id="rId1827" xr:uid="{00000000-0004-0000-0000-000056040000}"/>
    <hyperlink ref="AD1205" r:id="rId1828" xr:uid="{00000000-0004-0000-0000-000055040000}"/>
    <hyperlink ref="AC1205" r:id="rId1829" xr:uid="{00000000-0004-0000-0000-000054040000}"/>
    <hyperlink ref="AD482" r:id="rId1830" xr:uid="{00000000-0004-0000-0000-000053040000}"/>
    <hyperlink ref="AC482" r:id="rId1831" xr:uid="{00000000-0004-0000-0000-000052040000}"/>
    <hyperlink ref="AD1036" r:id="rId1832" xr:uid="{00000000-0004-0000-0000-000051040000}"/>
    <hyperlink ref="AC1036" r:id="rId1833" xr:uid="{00000000-0004-0000-0000-000050040000}"/>
    <hyperlink ref="AD1005" r:id="rId1834" xr:uid="{00000000-0004-0000-0000-00004F040000}"/>
    <hyperlink ref="AC1005" r:id="rId1835" xr:uid="{00000000-0004-0000-0000-00004E040000}"/>
    <hyperlink ref="AD777" r:id="rId1836" xr:uid="{00000000-0004-0000-0000-00004D040000}"/>
    <hyperlink ref="AC777" r:id="rId1837" xr:uid="{00000000-0004-0000-0000-00004C040000}"/>
    <hyperlink ref="AD256" r:id="rId1838" xr:uid="{00000000-0004-0000-0000-00004B040000}"/>
    <hyperlink ref="AC256" r:id="rId1839" xr:uid="{00000000-0004-0000-0000-00004A040000}"/>
    <hyperlink ref="AD417" r:id="rId1840" xr:uid="{00000000-0004-0000-0000-000049040000}"/>
    <hyperlink ref="AC417" r:id="rId1841" xr:uid="{00000000-0004-0000-0000-000048040000}"/>
    <hyperlink ref="AD1176" r:id="rId1842" xr:uid="{00000000-0004-0000-0000-000047040000}"/>
    <hyperlink ref="AC1176" r:id="rId1843" xr:uid="{00000000-0004-0000-0000-000046040000}"/>
    <hyperlink ref="AD1222" r:id="rId1844" xr:uid="{00000000-0004-0000-0000-000045040000}"/>
    <hyperlink ref="AC1222" r:id="rId1845" xr:uid="{00000000-0004-0000-0000-000044040000}"/>
    <hyperlink ref="AD1432" r:id="rId1846" xr:uid="{00000000-0004-0000-0000-000043040000}"/>
    <hyperlink ref="AC1432" r:id="rId1847" xr:uid="{00000000-0004-0000-0000-000042040000}"/>
    <hyperlink ref="AD386" r:id="rId1848" xr:uid="{00000000-0004-0000-0000-000041040000}"/>
    <hyperlink ref="AC386" r:id="rId1849" xr:uid="{00000000-0004-0000-0000-000040040000}"/>
    <hyperlink ref="AD781" r:id="rId1850" xr:uid="{00000000-0004-0000-0000-00003F040000}"/>
    <hyperlink ref="AC781" r:id="rId1851" xr:uid="{00000000-0004-0000-0000-00003E040000}"/>
    <hyperlink ref="AD814" r:id="rId1852" xr:uid="{00000000-0004-0000-0000-00003D040000}"/>
    <hyperlink ref="AC814" r:id="rId1853" xr:uid="{00000000-0004-0000-0000-00003C040000}"/>
    <hyperlink ref="AD878" r:id="rId1854" xr:uid="{00000000-0004-0000-0000-00003B040000}"/>
    <hyperlink ref="AC878" r:id="rId1855" xr:uid="{00000000-0004-0000-0000-00003A040000}"/>
    <hyperlink ref="AD19" r:id="rId1856" xr:uid="{00000000-0004-0000-0000-000039040000}"/>
    <hyperlink ref="AC19" r:id="rId1857" xr:uid="{00000000-0004-0000-0000-000038040000}"/>
    <hyperlink ref="AD1188" r:id="rId1858" xr:uid="{00000000-0004-0000-0000-000037040000}"/>
    <hyperlink ref="AC1188" r:id="rId1859" xr:uid="{00000000-0004-0000-0000-000036040000}"/>
    <hyperlink ref="AD912" r:id="rId1860" xr:uid="{00000000-0004-0000-0000-000035040000}"/>
    <hyperlink ref="AC912" r:id="rId1861" xr:uid="{00000000-0004-0000-0000-000034040000}"/>
    <hyperlink ref="AD975" r:id="rId1862" xr:uid="{00000000-0004-0000-0000-000033040000}"/>
    <hyperlink ref="AC975" r:id="rId1863" xr:uid="{00000000-0004-0000-0000-000032040000}"/>
    <hyperlink ref="AD1192" r:id="rId1864" xr:uid="{00000000-0004-0000-0000-000031040000}"/>
    <hyperlink ref="AC1192" r:id="rId1865" xr:uid="{00000000-0004-0000-0000-000030040000}"/>
    <hyperlink ref="AD254" r:id="rId1866" xr:uid="{00000000-0004-0000-0000-00002F040000}"/>
    <hyperlink ref="AC254" r:id="rId1867" xr:uid="{00000000-0004-0000-0000-00002E040000}"/>
    <hyperlink ref="AD1445" r:id="rId1868" xr:uid="{00000000-0004-0000-0000-00002D040000}"/>
    <hyperlink ref="AC1445" r:id="rId1869" xr:uid="{00000000-0004-0000-0000-00002C040000}"/>
    <hyperlink ref="AD1381" r:id="rId1870" xr:uid="{00000000-0004-0000-0000-00002B040000}"/>
    <hyperlink ref="AC1381" r:id="rId1871" xr:uid="{00000000-0004-0000-0000-00002A040000}"/>
    <hyperlink ref="AD1080" r:id="rId1872" xr:uid="{00000000-0004-0000-0000-000029040000}"/>
    <hyperlink ref="AC1080" r:id="rId1873" xr:uid="{00000000-0004-0000-0000-000028040000}"/>
    <hyperlink ref="AD1308" r:id="rId1874" xr:uid="{00000000-0004-0000-0000-000027040000}"/>
    <hyperlink ref="AC1308" r:id="rId1875" xr:uid="{00000000-0004-0000-0000-000026040000}"/>
    <hyperlink ref="AD1193" r:id="rId1876" xr:uid="{00000000-0004-0000-0000-000025040000}"/>
    <hyperlink ref="AC1193" r:id="rId1877" xr:uid="{00000000-0004-0000-0000-000024040000}"/>
    <hyperlink ref="AD499" r:id="rId1878" xr:uid="{00000000-0004-0000-0000-000023040000}"/>
    <hyperlink ref="AC499" r:id="rId1879" xr:uid="{00000000-0004-0000-0000-000022040000}"/>
    <hyperlink ref="AD778" r:id="rId1880" xr:uid="{00000000-0004-0000-0000-000021040000}"/>
    <hyperlink ref="AC778" r:id="rId1881" xr:uid="{00000000-0004-0000-0000-000020040000}"/>
    <hyperlink ref="AD834" r:id="rId1882" xr:uid="{00000000-0004-0000-0000-00001F040000}"/>
    <hyperlink ref="AC834" r:id="rId1883" xr:uid="{00000000-0004-0000-0000-00001E040000}"/>
    <hyperlink ref="AD1218" r:id="rId1884" xr:uid="{00000000-0004-0000-0000-00001D040000}"/>
    <hyperlink ref="AC1218" r:id="rId1885" xr:uid="{00000000-0004-0000-0000-00001C040000}"/>
    <hyperlink ref="AD183" r:id="rId1886" xr:uid="{00000000-0004-0000-0000-00001B040000}"/>
    <hyperlink ref="AC183" r:id="rId1887" xr:uid="{00000000-0004-0000-0000-00001A040000}"/>
    <hyperlink ref="AD520" r:id="rId1888" xr:uid="{00000000-0004-0000-0000-000019040000}"/>
    <hyperlink ref="AC520" r:id="rId1889" xr:uid="{00000000-0004-0000-0000-000018040000}"/>
    <hyperlink ref="AD671" r:id="rId1890" xr:uid="{00000000-0004-0000-0000-000017040000}"/>
    <hyperlink ref="AC671" r:id="rId1891" xr:uid="{00000000-0004-0000-0000-000016040000}"/>
    <hyperlink ref="AD180" r:id="rId1892" xr:uid="{00000000-0004-0000-0000-000015040000}"/>
    <hyperlink ref="AC180" r:id="rId1893" xr:uid="{00000000-0004-0000-0000-000014040000}"/>
    <hyperlink ref="AD583" r:id="rId1894" xr:uid="{00000000-0004-0000-0000-000013040000}"/>
    <hyperlink ref="AC583" r:id="rId1895" xr:uid="{00000000-0004-0000-0000-000012040000}"/>
    <hyperlink ref="AD701" r:id="rId1896" xr:uid="{00000000-0004-0000-0000-000011040000}"/>
    <hyperlink ref="AC701" r:id="rId1897" xr:uid="{00000000-0004-0000-0000-000010040000}"/>
    <hyperlink ref="AD791" r:id="rId1898" xr:uid="{00000000-0004-0000-0000-00000F040000}"/>
    <hyperlink ref="AC791" r:id="rId1899" xr:uid="{00000000-0004-0000-0000-00000E040000}"/>
    <hyperlink ref="AD1270" r:id="rId1900" xr:uid="{00000000-0004-0000-0000-00000D040000}"/>
    <hyperlink ref="AC1270" r:id="rId1901" xr:uid="{00000000-0004-0000-0000-00000C040000}"/>
    <hyperlink ref="AD730" r:id="rId1902" xr:uid="{00000000-0004-0000-0000-00000B040000}"/>
    <hyperlink ref="AC730" r:id="rId1903" xr:uid="{00000000-0004-0000-0000-00000A040000}"/>
    <hyperlink ref="AD948" r:id="rId1904" xr:uid="{00000000-0004-0000-0000-000009040000}"/>
    <hyperlink ref="AC948" r:id="rId1905" xr:uid="{00000000-0004-0000-0000-000008040000}"/>
    <hyperlink ref="AD157" r:id="rId1906" xr:uid="{00000000-0004-0000-0000-000007040000}"/>
    <hyperlink ref="AC157" r:id="rId1907" xr:uid="{00000000-0004-0000-0000-000006040000}"/>
    <hyperlink ref="AD955" r:id="rId1908" xr:uid="{00000000-0004-0000-0000-000005040000}"/>
    <hyperlink ref="AC955" r:id="rId1909" xr:uid="{00000000-0004-0000-0000-000004040000}"/>
    <hyperlink ref="AD1240" r:id="rId1910" xr:uid="{00000000-0004-0000-0000-000003040000}"/>
    <hyperlink ref="AC1240" r:id="rId1911" xr:uid="{00000000-0004-0000-0000-000002040000}"/>
    <hyperlink ref="AD1380" r:id="rId1912" xr:uid="{00000000-0004-0000-0000-000001040000}"/>
    <hyperlink ref="AC1380" r:id="rId1913" xr:uid="{00000000-0004-0000-0000-000000040000}"/>
    <hyperlink ref="AD1141" r:id="rId1914" xr:uid="{00000000-0004-0000-0000-0000FF030000}"/>
    <hyperlink ref="AC1141" r:id="rId1915" xr:uid="{00000000-0004-0000-0000-0000FE030000}"/>
    <hyperlink ref="AD1349" r:id="rId1916" xr:uid="{00000000-0004-0000-0000-0000FD030000}"/>
    <hyperlink ref="AC1349" r:id="rId1917" xr:uid="{00000000-0004-0000-0000-0000FC030000}"/>
    <hyperlink ref="AD1273" r:id="rId1918" xr:uid="{00000000-0004-0000-0000-0000FB030000}"/>
    <hyperlink ref="AC1273" r:id="rId1919" xr:uid="{00000000-0004-0000-0000-0000FA030000}"/>
    <hyperlink ref="AD1044" r:id="rId1920" xr:uid="{00000000-0004-0000-0000-0000F9030000}"/>
    <hyperlink ref="AC1044" r:id="rId1921" xr:uid="{00000000-0004-0000-0000-0000F8030000}"/>
    <hyperlink ref="AD534" r:id="rId1922" xr:uid="{00000000-0004-0000-0000-0000F7030000}"/>
    <hyperlink ref="AD483" r:id="rId1923" xr:uid="{00000000-0004-0000-0000-0000F5030000}"/>
    <hyperlink ref="AC483" r:id="rId1924" xr:uid="{00000000-0004-0000-0000-0000F4030000}"/>
    <hyperlink ref="AD818" r:id="rId1925" xr:uid="{00000000-0004-0000-0000-0000F3030000}"/>
    <hyperlink ref="AC818" r:id="rId1926" xr:uid="{00000000-0004-0000-0000-0000F2030000}"/>
    <hyperlink ref="AD518" r:id="rId1927" xr:uid="{00000000-0004-0000-0000-0000F1030000}"/>
    <hyperlink ref="AC518" r:id="rId1928" xr:uid="{00000000-0004-0000-0000-0000F0030000}"/>
    <hyperlink ref="AD1175" r:id="rId1929" xr:uid="{00000000-0004-0000-0000-0000EF030000}"/>
    <hyperlink ref="AC1175" r:id="rId1930" xr:uid="{00000000-0004-0000-0000-0000EE030000}"/>
    <hyperlink ref="AD1348" r:id="rId1931" xr:uid="{00000000-0004-0000-0000-0000ED030000}"/>
    <hyperlink ref="AC1348" r:id="rId1932" xr:uid="{00000000-0004-0000-0000-0000EC030000}"/>
    <hyperlink ref="AD1407" r:id="rId1933" xr:uid="{00000000-0004-0000-0000-0000EB030000}"/>
    <hyperlink ref="AC1407" r:id="rId1934" xr:uid="{00000000-0004-0000-0000-0000EA030000}"/>
    <hyperlink ref="AD1379" r:id="rId1935" xr:uid="{00000000-0004-0000-0000-0000E9030000}"/>
    <hyperlink ref="AC1379" r:id="rId1936" xr:uid="{00000000-0004-0000-0000-0000E8030000}"/>
    <hyperlink ref="AD1313" r:id="rId1937" xr:uid="{00000000-0004-0000-0000-0000E7030000}"/>
    <hyperlink ref="AC1313" r:id="rId1938" xr:uid="{00000000-0004-0000-0000-0000E6030000}"/>
    <hyperlink ref="AD1413" r:id="rId1939" xr:uid="{00000000-0004-0000-0000-0000E5030000}"/>
    <hyperlink ref="AC1413" r:id="rId1940" xr:uid="{00000000-0004-0000-0000-0000E4030000}"/>
    <hyperlink ref="AD170" r:id="rId1941" xr:uid="{00000000-0004-0000-0000-0000E3030000}"/>
    <hyperlink ref="AC170" r:id="rId1942" xr:uid="{00000000-0004-0000-0000-0000E2030000}"/>
    <hyperlink ref="AD1199" r:id="rId1943" xr:uid="{00000000-0004-0000-0000-0000E1030000}"/>
    <hyperlink ref="AC1199" r:id="rId1944" xr:uid="{00000000-0004-0000-0000-0000E0030000}"/>
    <hyperlink ref="AD562" r:id="rId1945" xr:uid="{00000000-0004-0000-0000-0000DF030000}"/>
    <hyperlink ref="AC562" r:id="rId1946" xr:uid="{00000000-0004-0000-0000-0000DE030000}"/>
    <hyperlink ref="AD515" r:id="rId1947" xr:uid="{00000000-0004-0000-0000-0000DD030000}"/>
    <hyperlink ref="AC515" r:id="rId1948" xr:uid="{00000000-0004-0000-0000-0000DC030000}"/>
    <hyperlink ref="AD525" r:id="rId1949" xr:uid="{00000000-0004-0000-0000-0000DB030000}"/>
    <hyperlink ref="AD451" r:id="rId1950" xr:uid="{00000000-0004-0000-0000-0000D9030000}"/>
    <hyperlink ref="AC451" r:id="rId1951" xr:uid="{00000000-0004-0000-0000-0000D8030000}"/>
    <hyperlink ref="AD667" r:id="rId1952" xr:uid="{00000000-0004-0000-0000-0000D7030000}"/>
    <hyperlink ref="AC667" r:id="rId1953" xr:uid="{00000000-0004-0000-0000-0000D6030000}"/>
    <hyperlink ref="AD1377" r:id="rId1954" xr:uid="{00000000-0004-0000-0000-0000D5030000}"/>
    <hyperlink ref="AC1377" r:id="rId1955" xr:uid="{00000000-0004-0000-0000-0000D4030000}"/>
    <hyperlink ref="AD253" r:id="rId1956" xr:uid="{00000000-0004-0000-0000-0000D3030000}"/>
    <hyperlink ref="AC253" r:id="rId1957" xr:uid="{00000000-0004-0000-0000-0000D2030000}"/>
    <hyperlink ref="AD1312" r:id="rId1958" xr:uid="{00000000-0004-0000-0000-0000D1030000}"/>
    <hyperlink ref="AC1312" r:id="rId1959" xr:uid="{00000000-0004-0000-0000-0000D0030000}"/>
    <hyperlink ref="AD51" r:id="rId1960" xr:uid="{00000000-0004-0000-0000-0000CF030000}"/>
    <hyperlink ref="AC51" r:id="rId1961" xr:uid="{00000000-0004-0000-0000-0000CE030000}"/>
    <hyperlink ref="AD179" r:id="rId1962" xr:uid="{00000000-0004-0000-0000-0000CD030000}"/>
    <hyperlink ref="AC179" r:id="rId1963" xr:uid="{00000000-0004-0000-0000-0000CC030000}"/>
    <hyperlink ref="AD1276" r:id="rId1964" xr:uid="{00000000-0004-0000-0000-0000CB030000}"/>
    <hyperlink ref="AC1276" r:id="rId1965" xr:uid="{00000000-0004-0000-0000-0000CA030000}"/>
    <hyperlink ref="AD262" r:id="rId1966" xr:uid="{00000000-0004-0000-0000-0000C9030000}"/>
    <hyperlink ref="AC262" r:id="rId1967" xr:uid="{00000000-0004-0000-0000-0000C8030000}"/>
    <hyperlink ref="AD225" r:id="rId1968" xr:uid="{00000000-0004-0000-0000-0000C7030000}"/>
    <hyperlink ref="AC225" r:id="rId1969" xr:uid="{00000000-0004-0000-0000-0000C6030000}"/>
    <hyperlink ref="AD1356" r:id="rId1970" xr:uid="{00000000-0004-0000-0000-0000C5030000}"/>
    <hyperlink ref="AC1356" r:id="rId1971" xr:uid="{00000000-0004-0000-0000-0000C4030000}"/>
    <hyperlink ref="AD224" r:id="rId1972" xr:uid="{00000000-0004-0000-0000-0000C3030000}"/>
    <hyperlink ref="AC224" r:id="rId1973" xr:uid="{00000000-0004-0000-0000-0000C2030000}"/>
    <hyperlink ref="AD629" r:id="rId1974" xr:uid="{00000000-0004-0000-0000-0000C1030000}"/>
    <hyperlink ref="AC629" r:id="rId1975" xr:uid="{00000000-0004-0000-0000-0000C0030000}"/>
    <hyperlink ref="AD34" r:id="rId1976" xr:uid="{00000000-0004-0000-0000-0000BF030000}"/>
    <hyperlink ref="AC34" r:id="rId1977" xr:uid="{00000000-0004-0000-0000-0000BE030000}"/>
    <hyperlink ref="AD585" r:id="rId1978" xr:uid="{00000000-0004-0000-0000-0000BD030000}"/>
    <hyperlink ref="AC585" r:id="rId1979" xr:uid="{00000000-0004-0000-0000-0000BC030000}"/>
    <hyperlink ref="AD690" r:id="rId1980" xr:uid="{00000000-0004-0000-0000-0000BB030000}"/>
    <hyperlink ref="AC690" r:id="rId1981" xr:uid="{00000000-0004-0000-0000-0000BA030000}"/>
    <hyperlink ref="AD674" r:id="rId1982" xr:uid="{00000000-0004-0000-0000-0000B9030000}"/>
    <hyperlink ref="AC674" r:id="rId1983" xr:uid="{00000000-0004-0000-0000-0000B8030000}"/>
    <hyperlink ref="AD1268" r:id="rId1984" xr:uid="{00000000-0004-0000-0000-0000B7030000}"/>
    <hyperlink ref="AC1268" r:id="rId1985" xr:uid="{00000000-0004-0000-0000-0000B6030000}"/>
    <hyperlink ref="AD1237" r:id="rId1986" xr:uid="{00000000-0004-0000-0000-0000B5030000}"/>
    <hyperlink ref="AC1237" r:id="rId1987" xr:uid="{00000000-0004-0000-0000-0000B4030000}"/>
    <hyperlink ref="AD207" r:id="rId1988" xr:uid="{00000000-0004-0000-0000-0000B3030000}"/>
    <hyperlink ref="AC207" r:id="rId1989" xr:uid="{00000000-0004-0000-0000-0000B2030000}"/>
    <hyperlink ref="AD582" r:id="rId1990" xr:uid="{00000000-0004-0000-0000-0000B1030000}"/>
    <hyperlink ref="AC582" r:id="rId1991" xr:uid="{00000000-0004-0000-0000-0000B0030000}"/>
    <hyperlink ref="AD132" r:id="rId1992" xr:uid="{00000000-0004-0000-0000-0000AF030000}"/>
    <hyperlink ref="AC132" r:id="rId1993" xr:uid="{00000000-0004-0000-0000-0000AE030000}"/>
    <hyperlink ref="AD1311" r:id="rId1994" xr:uid="{00000000-0004-0000-0000-0000AD030000}"/>
    <hyperlink ref="AC1311" r:id="rId1995" xr:uid="{00000000-0004-0000-0000-0000AC030000}"/>
    <hyperlink ref="AD965" r:id="rId1996" xr:uid="{00000000-0004-0000-0000-0000AB030000}"/>
    <hyperlink ref="AC965" r:id="rId1997" xr:uid="{00000000-0004-0000-0000-0000AA030000}"/>
    <hyperlink ref="AD761" r:id="rId1998" xr:uid="{00000000-0004-0000-0000-0000A9030000}"/>
    <hyperlink ref="AC761" r:id="rId1999" xr:uid="{00000000-0004-0000-0000-0000A8030000}"/>
    <hyperlink ref="AD217" r:id="rId2000" xr:uid="{00000000-0004-0000-0000-0000A7030000}"/>
    <hyperlink ref="AC217" r:id="rId2001" xr:uid="{00000000-0004-0000-0000-0000A6030000}"/>
    <hyperlink ref="AD1373" r:id="rId2002" xr:uid="{00000000-0004-0000-0000-0000A5030000}"/>
    <hyperlink ref="AC1373" r:id="rId2003" xr:uid="{00000000-0004-0000-0000-0000A4030000}"/>
    <hyperlink ref="AD127" r:id="rId2004" xr:uid="{00000000-0004-0000-0000-0000A3030000}"/>
    <hyperlink ref="AC127" r:id="rId2005" xr:uid="{00000000-0004-0000-0000-0000A2030000}"/>
    <hyperlink ref="AD524" r:id="rId2006" xr:uid="{00000000-0004-0000-0000-0000A1030000}"/>
    <hyperlink ref="AD1217" r:id="rId2007" xr:uid="{00000000-0004-0000-0000-00009F030000}"/>
    <hyperlink ref="AC1217" r:id="rId2008" xr:uid="{00000000-0004-0000-0000-00009E030000}"/>
    <hyperlink ref="AD303" r:id="rId2009" xr:uid="{00000000-0004-0000-0000-00009D030000}"/>
    <hyperlink ref="AC303" r:id="rId2010" xr:uid="{00000000-0004-0000-0000-00009C030000}"/>
    <hyperlink ref="AD1177" r:id="rId2011" xr:uid="{00000000-0004-0000-0000-00009B030000}"/>
    <hyperlink ref="AC1177" r:id="rId2012" xr:uid="{00000000-0004-0000-0000-00009A030000}"/>
    <hyperlink ref="AD966" r:id="rId2013" xr:uid="{00000000-0004-0000-0000-000099030000}"/>
    <hyperlink ref="AC966" r:id="rId2014" xr:uid="{00000000-0004-0000-0000-000098030000}"/>
    <hyperlink ref="AD196" r:id="rId2015" xr:uid="{00000000-0004-0000-0000-000097030000}"/>
    <hyperlink ref="AC196" r:id="rId2016" xr:uid="{00000000-0004-0000-0000-000096030000}"/>
    <hyperlink ref="AD166" r:id="rId2017" xr:uid="{00000000-0004-0000-0000-000095030000}"/>
    <hyperlink ref="AC166" r:id="rId2018" xr:uid="{00000000-0004-0000-0000-000094030000}"/>
    <hyperlink ref="AD119" r:id="rId2019" xr:uid="{00000000-0004-0000-0000-000093030000}"/>
    <hyperlink ref="AC119" r:id="rId2020" xr:uid="{00000000-0004-0000-0000-000092030000}"/>
    <hyperlink ref="AD729" r:id="rId2021" xr:uid="{00000000-0004-0000-0000-000091030000}"/>
    <hyperlink ref="AC729" r:id="rId2022" xr:uid="{00000000-0004-0000-0000-000090030000}"/>
    <hyperlink ref="AD393" r:id="rId2023" xr:uid="{00000000-0004-0000-0000-00008F030000}"/>
    <hyperlink ref="AC393" r:id="rId2024" xr:uid="{00000000-0004-0000-0000-00008E030000}"/>
    <hyperlink ref="AD1384" r:id="rId2025" xr:uid="{00000000-0004-0000-0000-00008D030000}"/>
    <hyperlink ref="AC1384" r:id="rId2026" xr:uid="{00000000-0004-0000-0000-00008C030000}"/>
    <hyperlink ref="AD1325" r:id="rId2027" xr:uid="{00000000-0004-0000-0000-00008B030000}"/>
    <hyperlink ref="AC1325" r:id="rId2028" xr:uid="{00000000-0004-0000-0000-00008A030000}"/>
    <hyperlink ref="AD839" r:id="rId2029" xr:uid="{00000000-0004-0000-0000-000089030000}"/>
    <hyperlink ref="AC839" r:id="rId2030" xr:uid="{00000000-0004-0000-0000-000088030000}"/>
    <hyperlink ref="AD1412" r:id="rId2031" xr:uid="{00000000-0004-0000-0000-000087030000}"/>
    <hyperlink ref="AC1412" r:id="rId2032" xr:uid="{00000000-0004-0000-0000-000086030000}"/>
    <hyperlink ref="AD750" r:id="rId2033" xr:uid="{00000000-0004-0000-0000-000085030000}"/>
    <hyperlink ref="AC750" r:id="rId2034" xr:uid="{00000000-0004-0000-0000-000084030000}"/>
    <hyperlink ref="AD1139" r:id="rId2035" xr:uid="{00000000-0004-0000-0000-000083030000}"/>
    <hyperlink ref="AC1139" r:id="rId2036" xr:uid="{00000000-0004-0000-0000-000082030000}"/>
    <hyperlink ref="AD967" r:id="rId2037" xr:uid="{00000000-0004-0000-0000-000081030000}"/>
    <hyperlink ref="AC967" r:id="rId2038" xr:uid="{00000000-0004-0000-0000-000080030000}"/>
    <hyperlink ref="AD1375" r:id="rId2039" xr:uid="{00000000-0004-0000-0000-00007F030000}"/>
    <hyperlink ref="AC1375" r:id="rId2040" xr:uid="{00000000-0004-0000-0000-00007E030000}"/>
    <hyperlink ref="AD1340" r:id="rId2041" xr:uid="{00000000-0004-0000-0000-00007D030000}"/>
    <hyperlink ref="AC1340" r:id="rId2042" xr:uid="{00000000-0004-0000-0000-00007C030000}"/>
    <hyperlink ref="AD716" r:id="rId2043" xr:uid="{00000000-0004-0000-0000-00007B030000}"/>
    <hyperlink ref="AC716" r:id="rId2044" xr:uid="{00000000-0004-0000-0000-00007A030000}"/>
    <hyperlink ref="AD361" r:id="rId2045" xr:uid="{00000000-0004-0000-0000-000079030000}"/>
    <hyperlink ref="AC361" r:id="rId2046" xr:uid="{00000000-0004-0000-0000-000078030000}"/>
    <hyperlink ref="AD1368" r:id="rId2047" xr:uid="{00000000-0004-0000-0000-000077030000}"/>
    <hyperlink ref="AC1368" r:id="rId2048" xr:uid="{00000000-0004-0000-0000-000076030000}"/>
    <hyperlink ref="AD749" r:id="rId2049" xr:uid="{00000000-0004-0000-0000-000075030000}"/>
    <hyperlink ref="AC749" r:id="rId2050" xr:uid="{00000000-0004-0000-0000-000074030000}"/>
    <hyperlink ref="AD891" r:id="rId2051" xr:uid="{00000000-0004-0000-0000-000073030000}"/>
    <hyperlink ref="AC891" r:id="rId2052" xr:uid="{00000000-0004-0000-0000-000072030000}"/>
    <hyperlink ref="AD1234" r:id="rId2053" xr:uid="{00000000-0004-0000-0000-000071030000}"/>
    <hyperlink ref="AC1234" r:id="rId2054" xr:uid="{00000000-0004-0000-0000-000070030000}"/>
    <hyperlink ref="AD307" r:id="rId2055" xr:uid="{00000000-0004-0000-0000-00006F030000}"/>
    <hyperlink ref="AC307" r:id="rId2056" xr:uid="{00000000-0004-0000-0000-00006E030000}"/>
    <hyperlink ref="AD655" r:id="rId2057" xr:uid="{00000000-0004-0000-0000-00006D030000}"/>
    <hyperlink ref="AC655" r:id="rId2058" xr:uid="{00000000-0004-0000-0000-00006C030000}"/>
    <hyperlink ref="AD141" r:id="rId2059" xr:uid="{00000000-0004-0000-0000-00006B030000}"/>
    <hyperlink ref="AC141" r:id="rId2060" xr:uid="{00000000-0004-0000-0000-00006A030000}"/>
    <hyperlink ref="AD1347" r:id="rId2061" xr:uid="{00000000-0004-0000-0000-000069030000}"/>
    <hyperlink ref="AC1347" r:id="rId2062" xr:uid="{00000000-0004-0000-0000-000068030000}"/>
    <hyperlink ref="AD1376" r:id="rId2063" xr:uid="{00000000-0004-0000-0000-000067030000}"/>
    <hyperlink ref="AC1376" r:id="rId2064" xr:uid="{00000000-0004-0000-0000-000066030000}"/>
    <hyperlink ref="AD726" r:id="rId2065" xr:uid="{00000000-0004-0000-0000-000065030000}"/>
    <hyperlink ref="AC726" r:id="rId2066" xr:uid="{00000000-0004-0000-0000-000064030000}"/>
    <hyperlink ref="AD848" r:id="rId2067" xr:uid="{00000000-0004-0000-0000-000063030000}"/>
    <hyperlink ref="AC848" r:id="rId2068" xr:uid="{00000000-0004-0000-0000-000062030000}"/>
    <hyperlink ref="AD27" r:id="rId2069" xr:uid="{00000000-0004-0000-0000-000061030000}"/>
    <hyperlink ref="AC27" r:id="rId2070" xr:uid="{00000000-0004-0000-0000-000060030000}"/>
    <hyperlink ref="AD276" r:id="rId2071" xr:uid="{00000000-0004-0000-0000-00005F030000}"/>
    <hyperlink ref="AC276" r:id="rId2072" xr:uid="{00000000-0004-0000-0000-00005E030000}"/>
    <hyperlink ref="AD140" r:id="rId2073" xr:uid="{00000000-0004-0000-0000-00005D030000}"/>
    <hyperlink ref="AC140" r:id="rId2074" xr:uid="{00000000-0004-0000-0000-00005C030000}"/>
    <hyperlink ref="AD84" r:id="rId2075" xr:uid="{00000000-0004-0000-0000-00005B030000}"/>
    <hyperlink ref="AC84" r:id="rId2076" xr:uid="{00000000-0004-0000-0000-00005A030000}"/>
    <hyperlink ref="AD1341" r:id="rId2077" xr:uid="{00000000-0004-0000-0000-000059030000}"/>
    <hyperlink ref="AC1341" r:id="rId2078" xr:uid="{00000000-0004-0000-0000-000058030000}"/>
    <hyperlink ref="AD66" r:id="rId2079" xr:uid="{00000000-0004-0000-0000-000057030000}"/>
    <hyperlink ref="AC66" r:id="rId2080" xr:uid="{00000000-0004-0000-0000-000056030000}"/>
    <hyperlink ref="AD1355" r:id="rId2081" xr:uid="{00000000-0004-0000-0000-000055030000}"/>
    <hyperlink ref="AC1355" r:id="rId2082" xr:uid="{00000000-0004-0000-0000-000054030000}"/>
    <hyperlink ref="AD461" r:id="rId2083" xr:uid="{00000000-0004-0000-0000-000053030000}"/>
    <hyperlink ref="AC461" r:id="rId2084" xr:uid="{00000000-0004-0000-0000-000052030000}"/>
    <hyperlink ref="AD74" r:id="rId2085" xr:uid="{00000000-0004-0000-0000-000051030000}"/>
    <hyperlink ref="AC74" r:id="rId2086" xr:uid="{00000000-0004-0000-0000-000050030000}"/>
    <hyperlink ref="AD71" r:id="rId2087" xr:uid="{00000000-0004-0000-0000-00004F030000}"/>
    <hyperlink ref="AC71" r:id="rId2088" xr:uid="{00000000-0004-0000-0000-00004E030000}"/>
    <hyperlink ref="AD204" r:id="rId2089" xr:uid="{00000000-0004-0000-0000-00004D030000}"/>
    <hyperlink ref="AC204" r:id="rId2090" xr:uid="{00000000-0004-0000-0000-00004C030000}"/>
    <hyperlink ref="AD1225" r:id="rId2091" xr:uid="{00000000-0004-0000-0000-00004B030000}"/>
    <hyperlink ref="AC1225" r:id="rId2092" xr:uid="{00000000-0004-0000-0000-00004A030000}"/>
    <hyperlink ref="AD1320" r:id="rId2093" xr:uid="{00000000-0004-0000-0000-000049030000}"/>
    <hyperlink ref="AC1320" r:id="rId2094" xr:uid="{00000000-0004-0000-0000-000048030000}"/>
    <hyperlink ref="AD210" r:id="rId2095" xr:uid="{00000000-0004-0000-0000-000047030000}"/>
    <hyperlink ref="AC210" r:id="rId2096" xr:uid="{00000000-0004-0000-0000-000046030000}"/>
    <hyperlink ref="AD935" r:id="rId2097" xr:uid="{00000000-0004-0000-0000-000045030000}"/>
    <hyperlink ref="AC935" r:id="rId2098" xr:uid="{00000000-0004-0000-0000-000044030000}"/>
    <hyperlink ref="AD786" r:id="rId2099" xr:uid="{00000000-0004-0000-0000-000043030000}"/>
    <hyperlink ref="AC786" r:id="rId2100" xr:uid="{00000000-0004-0000-0000-000042030000}"/>
    <hyperlink ref="AD59" r:id="rId2101" xr:uid="{00000000-0004-0000-0000-000041030000}"/>
    <hyperlink ref="AC59" r:id="rId2102" xr:uid="{00000000-0004-0000-0000-000040030000}"/>
    <hyperlink ref="AD723" r:id="rId2103" xr:uid="{00000000-0004-0000-0000-00003F030000}"/>
    <hyperlink ref="AC723" r:id="rId2104" xr:uid="{00000000-0004-0000-0000-00003E030000}"/>
    <hyperlink ref="AD715" r:id="rId2105" xr:uid="{00000000-0004-0000-0000-00003D030000}"/>
    <hyperlink ref="AC715" r:id="rId2106" xr:uid="{00000000-0004-0000-0000-00003C030000}"/>
    <hyperlink ref="AD176" r:id="rId2107" xr:uid="{00000000-0004-0000-0000-00003B030000}"/>
    <hyperlink ref="AC176" r:id="rId2108" xr:uid="{00000000-0004-0000-0000-00003A030000}"/>
    <hyperlink ref="AD1398" r:id="rId2109" xr:uid="{00000000-0004-0000-0000-000039030000}"/>
    <hyperlink ref="AC1398" r:id="rId2110" xr:uid="{00000000-0004-0000-0000-000038030000}"/>
    <hyperlink ref="AD1431" r:id="rId2111" xr:uid="{00000000-0004-0000-0000-000037030000}"/>
    <hyperlink ref="AC1431" r:id="rId2112" xr:uid="{00000000-0004-0000-0000-000036030000}"/>
    <hyperlink ref="AD1319" r:id="rId2113" xr:uid="{00000000-0004-0000-0000-000035030000}"/>
    <hyperlink ref="AC1319" r:id="rId2114" xr:uid="{00000000-0004-0000-0000-000034030000}"/>
    <hyperlink ref="AD219" r:id="rId2115" xr:uid="{00000000-0004-0000-0000-000033030000}"/>
    <hyperlink ref="AC219" r:id="rId2116" xr:uid="{00000000-0004-0000-0000-000032030000}"/>
    <hyperlink ref="AD462" r:id="rId2117" xr:uid="{00000000-0004-0000-0000-000031030000}"/>
    <hyperlink ref="AC462" r:id="rId2118" xr:uid="{00000000-0004-0000-0000-000030030000}"/>
    <hyperlink ref="AD1423" r:id="rId2119" xr:uid="{00000000-0004-0000-0000-00002F030000}"/>
    <hyperlink ref="AC1423" r:id="rId2120" xr:uid="{00000000-0004-0000-0000-00002E030000}"/>
    <hyperlink ref="AD1323" r:id="rId2121" xr:uid="{00000000-0004-0000-0000-00002D030000}"/>
    <hyperlink ref="AC1323" r:id="rId2122" xr:uid="{00000000-0004-0000-0000-00002C030000}"/>
    <hyperlink ref="AD218" r:id="rId2123" xr:uid="{00000000-0004-0000-0000-00002B030000}"/>
    <hyperlink ref="AC218" r:id="rId2124" xr:uid="{00000000-0004-0000-0000-00002A030000}"/>
    <hyperlink ref="AD158" r:id="rId2125" xr:uid="{00000000-0004-0000-0000-000029030000}"/>
    <hyperlink ref="AC158" r:id="rId2126" xr:uid="{00000000-0004-0000-0000-000028030000}"/>
    <hyperlink ref="AD1260" r:id="rId2127" xr:uid="{00000000-0004-0000-0000-000027030000}"/>
    <hyperlink ref="AC1260" r:id="rId2128" xr:uid="{00000000-0004-0000-0000-000026030000}"/>
    <hyperlink ref="AD1367" r:id="rId2129" xr:uid="{00000000-0004-0000-0000-000025030000}"/>
    <hyperlink ref="AC1367" r:id="rId2130" xr:uid="{00000000-0004-0000-0000-000024030000}"/>
    <hyperlink ref="AD532" r:id="rId2131" xr:uid="{00000000-0004-0000-0000-000023030000}"/>
    <hyperlink ref="AC532" r:id="rId2132" xr:uid="{00000000-0004-0000-0000-000022030000}"/>
    <hyperlink ref="AD1354" r:id="rId2133" xr:uid="{00000000-0004-0000-0000-000021030000}"/>
    <hyperlink ref="AC1354" r:id="rId2134" xr:uid="{00000000-0004-0000-0000-000020030000}"/>
    <hyperlink ref="AD681" r:id="rId2135" xr:uid="{00000000-0004-0000-0000-00001F030000}"/>
    <hyperlink ref="AC681" r:id="rId2136" xr:uid="{00000000-0004-0000-0000-00001E030000}"/>
    <hyperlink ref="AD1088" r:id="rId2137" xr:uid="{00000000-0004-0000-0000-00001D030000}"/>
    <hyperlink ref="AC1088" r:id="rId2138" xr:uid="{00000000-0004-0000-0000-00001C030000}"/>
    <hyperlink ref="AD846" r:id="rId2139" xr:uid="{00000000-0004-0000-0000-00001B030000}"/>
    <hyperlink ref="AC846" r:id="rId2140" xr:uid="{00000000-0004-0000-0000-00001A030000}"/>
    <hyperlink ref="AD1227" r:id="rId2141" xr:uid="{00000000-0004-0000-0000-000019030000}"/>
    <hyperlink ref="AC1227" r:id="rId2142" xr:uid="{00000000-0004-0000-0000-000018030000}"/>
    <hyperlink ref="AD1426" r:id="rId2143" xr:uid="{00000000-0004-0000-0000-000017030000}"/>
    <hyperlink ref="AC1426" r:id="rId2144" xr:uid="{00000000-0004-0000-0000-000016030000}"/>
    <hyperlink ref="AD124" r:id="rId2145" xr:uid="{00000000-0004-0000-0000-000015030000}"/>
    <hyperlink ref="AC124" r:id="rId2146" xr:uid="{00000000-0004-0000-0000-000014030000}"/>
    <hyperlink ref="AD314" r:id="rId2147" xr:uid="{00000000-0004-0000-0000-000013030000}"/>
    <hyperlink ref="AC314" r:id="rId2148" xr:uid="{00000000-0004-0000-0000-000012030000}"/>
    <hyperlink ref="AD200" r:id="rId2149" xr:uid="{00000000-0004-0000-0000-000011030000}"/>
    <hyperlink ref="AC200" r:id="rId2150" xr:uid="{00000000-0004-0000-0000-000010030000}"/>
    <hyperlink ref="AD1066" r:id="rId2151" xr:uid="{00000000-0004-0000-0000-00000F030000}"/>
    <hyperlink ref="AC1066" r:id="rId2152" xr:uid="{00000000-0004-0000-0000-00000E030000}"/>
    <hyperlink ref="AD311" r:id="rId2153" xr:uid="{00000000-0004-0000-0000-00000D030000}"/>
    <hyperlink ref="AC311" r:id="rId2154" xr:uid="{00000000-0004-0000-0000-00000C030000}"/>
    <hyperlink ref="AD746" r:id="rId2155" xr:uid="{00000000-0004-0000-0000-00000B030000}"/>
    <hyperlink ref="AC746" r:id="rId2156" xr:uid="{00000000-0004-0000-0000-00000A030000}"/>
    <hyperlink ref="AD136" r:id="rId2157" xr:uid="{00000000-0004-0000-0000-000009030000}"/>
    <hyperlink ref="AC136" r:id="rId2158" xr:uid="{00000000-0004-0000-0000-000008030000}"/>
    <hyperlink ref="AD1374" r:id="rId2159" xr:uid="{00000000-0004-0000-0000-000007030000}"/>
    <hyperlink ref="AC1374" r:id="rId2160" xr:uid="{00000000-0004-0000-0000-000006030000}"/>
    <hyperlink ref="AD1272" r:id="rId2161" xr:uid="{00000000-0004-0000-0000-000005030000}"/>
    <hyperlink ref="AC1272" r:id="rId2162" xr:uid="{00000000-0004-0000-0000-000004030000}"/>
    <hyperlink ref="AD252" r:id="rId2163" xr:uid="{00000000-0004-0000-0000-000003030000}"/>
    <hyperlink ref="AC252" r:id="rId2164" xr:uid="{00000000-0004-0000-0000-000002030000}"/>
    <hyperlink ref="AD1331" r:id="rId2165" xr:uid="{00000000-0004-0000-0000-000001030000}"/>
    <hyperlink ref="AC1331" r:id="rId2166" xr:uid="{00000000-0004-0000-0000-000000030000}"/>
    <hyperlink ref="AD743" r:id="rId2167" xr:uid="{00000000-0004-0000-0000-0000FF020000}"/>
    <hyperlink ref="AC743" r:id="rId2168" xr:uid="{00000000-0004-0000-0000-0000FE020000}"/>
    <hyperlink ref="AD1301" r:id="rId2169" xr:uid="{00000000-0004-0000-0000-0000FD020000}"/>
    <hyperlink ref="AC1301" r:id="rId2170" xr:uid="{00000000-0004-0000-0000-0000FC020000}"/>
    <hyperlink ref="AD1366" r:id="rId2171" xr:uid="{00000000-0004-0000-0000-0000FB020000}"/>
    <hyperlink ref="AC1366" r:id="rId2172" xr:uid="{00000000-0004-0000-0000-0000FA020000}"/>
    <hyperlink ref="AD440" r:id="rId2173" xr:uid="{00000000-0004-0000-0000-0000F9020000}"/>
    <hyperlink ref="AC440" r:id="rId2174" xr:uid="{00000000-0004-0000-0000-0000F8020000}"/>
    <hyperlink ref="AD1346" r:id="rId2175" xr:uid="{00000000-0004-0000-0000-0000F7020000}"/>
    <hyperlink ref="AC1346" r:id="rId2176" xr:uid="{00000000-0004-0000-0000-0000F6020000}"/>
    <hyperlink ref="AD91" r:id="rId2177" xr:uid="{00000000-0004-0000-0000-0000F5020000}"/>
    <hyperlink ref="AC91" r:id="rId2178" xr:uid="{00000000-0004-0000-0000-0000F4020000}"/>
    <hyperlink ref="AD1171" r:id="rId2179" xr:uid="{00000000-0004-0000-0000-0000F3020000}"/>
    <hyperlink ref="AC1171" r:id="rId2180" xr:uid="{00000000-0004-0000-0000-0000F2020000}"/>
    <hyperlink ref="AD1336" r:id="rId2181" xr:uid="{00000000-0004-0000-0000-0000F1020000}"/>
    <hyperlink ref="AC1336" r:id="rId2182" xr:uid="{00000000-0004-0000-0000-0000F0020000}"/>
    <hyperlink ref="AD147" r:id="rId2183" xr:uid="{00000000-0004-0000-0000-0000EF020000}"/>
    <hyperlink ref="AC147" r:id="rId2184" xr:uid="{00000000-0004-0000-0000-0000EE020000}"/>
    <hyperlink ref="AD1300" r:id="rId2185" xr:uid="{00000000-0004-0000-0000-0000ED020000}"/>
    <hyperlink ref="AC1300" r:id="rId2186" xr:uid="{00000000-0004-0000-0000-0000EC020000}"/>
    <hyperlink ref="AD1365" r:id="rId2187" xr:uid="{00000000-0004-0000-0000-0000EB020000}"/>
    <hyperlink ref="AC1365" r:id="rId2188" xr:uid="{00000000-0004-0000-0000-0000EA020000}"/>
    <hyperlink ref="AD1241" r:id="rId2189" xr:uid="{00000000-0004-0000-0000-0000E9020000}"/>
    <hyperlink ref="AC1241" r:id="rId2190" xr:uid="{00000000-0004-0000-0000-0000E8020000}"/>
    <hyperlink ref="AD1285" r:id="rId2191" xr:uid="{00000000-0004-0000-0000-0000E7020000}"/>
    <hyperlink ref="AC1285" r:id="rId2192" xr:uid="{00000000-0004-0000-0000-0000E6020000}"/>
    <hyperlink ref="AD568" r:id="rId2193" xr:uid="{00000000-0004-0000-0000-0000E5020000}"/>
    <hyperlink ref="AC568" r:id="rId2194" xr:uid="{00000000-0004-0000-0000-0000E4020000}"/>
    <hyperlink ref="AD1364" r:id="rId2195" xr:uid="{00000000-0004-0000-0000-0000E3020000}"/>
    <hyperlink ref="AC1364" r:id="rId2196" xr:uid="{00000000-0004-0000-0000-0000E2020000}"/>
    <hyperlink ref="AD1378" r:id="rId2197" xr:uid="{00000000-0004-0000-0000-0000E1020000}"/>
    <hyperlink ref="AC1378" r:id="rId2198" xr:uid="{00000000-0004-0000-0000-0000E0020000}"/>
    <hyperlink ref="AD1397" r:id="rId2199" xr:uid="{00000000-0004-0000-0000-0000DF020000}"/>
    <hyperlink ref="AC1397" r:id="rId2200" xr:uid="{00000000-0004-0000-0000-0000DE020000}"/>
    <hyperlink ref="AD1275" r:id="rId2201" xr:uid="{00000000-0004-0000-0000-0000DD020000}"/>
    <hyperlink ref="AC1275" r:id="rId2202" xr:uid="{00000000-0004-0000-0000-0000DC020000}"/>
    <hyperlink ref="AD1363" r:id="rId2203" xr:uid="{00000000-0004-0000-0000-0000DB020000}"/>
    <hyperlink ref="AC1363" r:id="rId2204" xr:uid="{00000000-0004-0000-0000-0000DA020000}"/>
    <hyperlink ref="AD1339" r:id="rId2205" xr:uid="{00000000-0004-0000-0000-0000D9020000}"/>
    <hyperlink ref="AC1339" r:id="rId2206" xr:uid="{00000000-0004-0000-0000-0000D8020000}"/>
    <hyperlink ref="AD321" r:id="rId2207" xr:uid="{00000000-0004-0000-0000-0000D7020000}"/>
    <hyperlink ref="AC321" r:id="rId2208" xr:uid="{00000000-0004-0000-0000-0000D6020000}"/>
    <hyperlink ref="AD1403" r:id="rId2209" xr:uid="{00000000-0004-0000-0000-0000D5020000}"/>
    <hyperlink ref="AC1403" r:id="rId2210" xr:uid="{00000000-0004-0000-0000-0000D4020000}"/>
    <hyperlink ref="AD1229" r:id="rId2211" xr:uid="{00000000-0004-0000-0000-0000D3020000}"/>
    <hyperlink ref="AC1229" r:id="rId2212" xr:uid="{00000000-0004-0000-0000-0000D2020000}"/>
    <hyperlink ref="AD1083" r:id="rId2213" xr:uid="{00000000-0004-0000-0000-0000D1020000}"/>
    <hyperlink ref="AC1083" r:id="rId2214" xr:uid="{00000000-0004-0000-0000-0000D0020000}"/>
    <hyperlink ref="AD747" r:id="rId2215" xr:uid="{00000000-0004-0000-0000-0000CF020000}"/>
    <hyperlink ref="AC747" r:id="rId2216" xr:uid="{00000000-0004-0000-0000-0000CE020000}"/>
    <hyperlink ref="AD100" r:id="rId2217" xr:uid="{00000000-0004-0000-0000-0000CD020000}"/>
    <hyperlink ref="AC100" r:id="rId2218" xr:uid="{00000000-0004-0000-0000-0000CC020000}"/>
    <hyperlink ref="AD890" r:id="rId2219" xr:uid="{00000000-0004-0000-0000-0000CB020000}"/>
    <hyperlink ref="AC890" r:id="rId2220" xr:uid="{00000000-0004-0000-0000-0000CA020000}"/>
    <hyperlink ref="AD934" r:id="rId2221" xr:uid="{00000000-0004-0000-0000-0000C9020000}"/>
    <hyperlink ref="AC934" r:id="rId2222" xr:uid="{00000000-0004-0000-0000-0000C8020000}"/>
    <hyperlink ref="AD1297" r:id="rId2223" xr:uid="{00000000-0004-0000-0000-0000C7020000}"/>
    <hyperlink ref="AC1297" r:id="rId2224" xr:uid="{00000000-0004-0000-0000-0000C6020000}"/>
    <hyperlink ref="AD769" r:id="rId2225" xr:uid="{00000000-0004-0000-0000-0000C5020000}"/>
    <hyperlink ref="AC769" r:id="rId2226" xr:uid="{00000000-0004-0000-0000-0000C4020000}"/>
    <hyperlink ref="AD531" r:id="rId2227" xr:uid="{00000000-0004-0000-0000-0000C3020000}"/>
    <hyperlink ref="AC531" r:id="rId2228" xr:uid="{00000000-0004-0000-0000-0000C2020000}"/>
    <hyperlink ref="AD624" r:id="rId2229" xr:uid="{00000000-0004-0000-0000-0000C1020000}"/>
    <hyperlink ref="AC624" r:id="rId2230" xr:uid="{00000000-0004-0000-0000-0000C0020000}"/>
    <hyperlink ref="AD1299" r:id="rId2231" xr:uid="{00000000-0004-0000-0000-0000BF020000}"/>
    <hyperlink ref="AC1299" r:id="rId2232" xr:uid="{00000000-0004-0000-0000-0000BE020000}"/>
    <hyperlink ref="AD88" r:id="rId2233" xr:uid="{00000000-0004-0000-0000-0000BD020000}"/>
    <hyperlink ref="AC88" r:id="rId2234" xr:uid="{00000000-0004-0000-0000-0000BC020000}"/>
    <hyperlink ref="AD1296" r:id="rId2235" xr:uid="{00000000-0004-0000-0000-0000BB020000}"/>
    <hyperlink ref="AC1296" r:id="rId2236" xr:uid="{00000000-0004-0000-0000-0000BA020000}"/>
    <hyperlink ref="AD528" r:id="rId2237" xr:uid="{00000000-0004-0000-0000-0000B9020000}"/>
    <hyperlink ref="AC528" r:id="rId2238" xr:uid="{00000000-0004-0000-0000-0000B8020000}"/>
    <hyperlink ref="AD165" r:id="rId2239" xr:uid="{00000000-0004-0000-0000-0000B7020000}"/>
    <hyperlink ref="AC165" r:id="rId2240" xr:uid="{00000000-0004-0000-0000-0000B6020000}"/>
    <hyperlink ref="AD722" r:id="rId2241" xr:uid="{00000000-0004-0000-0000-0000B5020000}"/>
    <hyperlink ref="AC722" r:id="rId2242" xr:uid="{00000000-0004-0000-0000-0000B4020000}"/>
    <hyperlink ref="AD1131" r:id="rId2243" xr:uid="{00000000-0004-0000-0000-0000B3020000}"/>
    <hyperlink ref="AC1131" r:id="rId2244" xr:uid="{00000000-0004-0000-0000-0000B2020000}"/>
    <hyperlink ref="AD541" r:id="rId2245" xr:uid="{00000000-0004-0000-0000-0000B1020000}"/>
    <hyperlink ref="AC541" r:id="rId2246" xr:uid="{00000000-0004-0000-0000-0000B0020000}"/>
    <hyperlink ref="AD1251" r:id="rId2247" xr:uid="{00000000-0004-0000-0000-0000AF020000}"/>
    <hyperlink ref="AC1251" r:id="rId2248" xr:uid="{00000000-0004-0000-0000-0000AE020000}"/>
    <hyperlink ref="AD1250" r:id="rId2249" xr:uid="{00000000-0004-0000-0000-0000AD020000}"/>
    <hyperlink ref="AC1250" r:id="rId2250" xr:uid="{00000000-0004-0000-0000-0000AC020000}"/>
    <hyperlink ref="AD1410" r:id="rId2251" xr:uid="{00000000-0004-0000-0000-0000AB020000}"/>
    <hyperlink ref="AC1410" r:id="rId2252" xr:uid="{00000000-0004-0000-0000-0000AA020000}"/>
    <hyperlink ref="AD1409" r:id="rId2253" xr:uid="{00000000-0004-0000-0000-0000A9020000}"/>
    <hyperlink ref="AC1409" r:id="rId2254" xr:uid="{00000000-0004-0000-0000-0000A8020000}"/>
    <hyperlink ref="AD1249" r:id="rId2255" xr:uid="{00000000-0004-0000-0000-0000A7020000}"/>
    <hyperlink ref="AC1249" r:id="rId2256" xr:uid="{00000000-0004-0000-0000-0000A6020000}"/>
    <hyperlink ref="AD889" r:id="rId2257" xr:uid="{00000000-0004-0000-0000-0000A5020000}"/>
    <hyperlink ref="AC889" r:id="rId2258" xr:uid="{00000000-0004-0000-0000-0000A4020000}"/>
    <hyperlink ref="AD199" r:id="rId2259" xr:uid="{00000000-0004-0000-0000-0000A3020000}"/>
    <hyperlink ref="AC199" r:id="rId2260" xr:uid="{00000000-0004-0000-0000-0000A2020000}"/>
    <hyperlink ref="AD1271" r:id="rId2261" xr:uid="{00000000-0004-0000-0000-0000A1020000}"/>
    <hyperlink ref="AC1271" r:id="rId2262" xr:uid="{00000000-0004-0000-0000-0000A0020000}"/>
    <hyperlink ref="AD1362" r:id="rId2263" xr:uid="{00000000-0004-0000-0000-00009F020000}"/>
    <hyperlink ref="AC1362" r:id="rId2264" xr:uid="{00000000-0004-0000-0000-00009E020000}"/>
    <hyperlink ref="AD348" r:id="rId2265" xr:uid="{00000000-0004-0000-0000-00009D020000}"/>
    <hyperlink ref="AC348" r:id="rId2266" xr:uid="{00000000-0004-0000-0000-00009C020000}"/>
    <hyperlink ref="AD1461" r:id="rId2267" xr:uid="{00000000-0004-0000-0000-00009B020000}"/>
    <hyperlink ref="AC1461" r:id="rId2268" xr:uid="{00000000-0004-0000-0000-00009A020000}"/>
    <hyperlink ref="AD784" r:id="rId2269" xr:uid="{00000000-0004-0000-0000-000099020000}"/>
    <hyperlink ref="AC784" r:id="rId2270" xr:uid="{00000000-0004-0000-0000-000098020000}"/>
    <hyperlink ref="AD924" r:id="rId2271" xr:uid="{00000000-0004-0000-0000-000097020000}"/>
    <hyperlink ref="AC924" r:id="rId2272" xr:uid="{00000000-0004-0000-0000-000096020000}"/>
    <hyperlink ref="AD1166" r:id="rId2273" xr:uid="{00000000-0004-0000-0000-000095020000}"/>
    <hyperlink ref="AC1166" r:id="rId2274" xr:uid="{00000000-0004-0000-0000-000094020000}"/>
    <hyperlink ref="AD446" r:id="rId2275" xr:uid="{00000000-0004-0000-0000-000093020000}"/>
    <hyperlink ref="AC446" r:id="rId2276" xr:uid="{00000000-0004-0000-0000-000092020000}"/>
    <hyperlink ref="AD1353" r:id="rId2277" xr:uid="{00000000-0004-0000-0000-000091020000}"/>
    <hyperlink ref="AC1353" r:id="rId2278" xr:uid="{00000000-0004-0000-0000-000090020000}"/>
    <hyperlink ref="AD539" r:id="rId2279" xr:uid="{00000000-0004-0000-0000-00008F020000}"/>
    <hyperlink ref="AC539" r:id="rId2280" xr:uid="{00000000-0004-0000-0000-00008E020000}"/>
    <hyperlink ref="AD1460" r:id="rId2281" xr:uid="{00000000-0004-0000-0000-00008D020000}"/>
    <hyperlink ref="AC1460" r:id="rId2282" xr:uid="{00000000-0004-0000-0000-00008C020000}"/>
    <hyperlink ref="AD513" r:id="rId2283" xr:uid="{00000000-0004-0000-0000-00008B020000}"/>
    <hyperlink ref="AC513" r:id="rId2284" xr:uid="{00000000-0004-0000-0000-00008A020000}"/>
    <hyperlink ref="AD1449" r:id="rId2285" xr:uid="{00000000-0004-0000-0000-000089020000}"/>
    <hyperlink ref="AC1449" r:id="rId2286" xr:uid="{00000000-0004-0000-0000-000088020000}"/>
    <hyperlink ref="AD816" r:id="rId2287" xr:uid="{00000000-0004-0000-0000-000087020000}"/>
    <hyperlink ref="AC816" r:id="rId2288" xr:uid="{00000000-0004-0000-0000-000086020000}"/>
    <hyperlink ref="AD1321" r:id="rId2289" xr:uid="{00000000-0004-0000-0000-000085020000}"/>
    <hyperlink ref="AC1321" r:id="rId2290" xr:uid="{00000000-0004-0000-0000-000084020000}"/>
    <hyperlink ref="AD235" r:id="rId2291" xr:uid="{00000000-0004-0000-0000-000083020000}"/>
    <hyperlink ref="AC235" r:id="rId2292" xr:uid="{00000000-0004-0000-0000-000082020000}"/>
    <hyperlink ref="AD1004" r:id="rId2293" xr:uid="{00000000-0004-0000-0000-000081020000}"/>
    <hyperlink ref="AC1004" r:id="rId2294" xr:uid="{00000000-0004-0000-0000-000080020000}"/>
    <hyperlink ref="AD1133" r:id="rId2295" xr:uid="{00000000-0004-0000-0000-00007F020000}"/>
    <hyperlink ref="AD1129" r:id="rId2296" xr:uid="{00000000-0004-0000-0000-00007D020000}"/>
    <hyperlink ref="AC1129" r:id="rId2297" xr:uid="{00000000-0004-0000-0000-00007C020000}"/>
    <hyperlink ref="AD341" r:id="rId2298" xr:uid="{00000000-0004-0000-0000-00007B020000}"/>
    <hyperlink ref="AC341" r:id="rId2299" xr:uid="{00000000-0004-0000-0000-00007A020000}"/>
    <hyperlink ref="AD267" r:id="rId2300" xr:uid="{00000000-0004-0000-0000-000079020000}"/>
    <hyperlink ref="AC267" r:id="rId2301" xr:uid="{00000000-0004-0000-0000-000078020000}"/>
    <hyperlink ref="AD445" r:id="rId2302" xr:uid="{00000000-0004-0000-0000-000077020000}"/>
    <hyperlink ref="AC445" r:id="rId2303" xr:uid="{00000000-0004-0000-0000-000076020000}"/>
    <hyperlink ref="AD239" r:id="rId2304" xr:uid="{00000000-0004-0000-0000-000075020000}"/>
    <hyperlink ref="AC239" r:id="rId2305" xr:uid="{00000000-0004-0000-0000-000074020000}"/>
    <hyperlink ref="AD987" r:id="rId2306" xr:uid="{00000000-0004-0000-0000-000073020000}"/>
    <hyperlink ref="AC987" r:id="rId2307" xr:uid="{00000000-0004-0000-0000-000072020000}"/>
    <hyperlink ref="AD776" r:id="rId2308" xr:uid="{00000000-0004-0000-0000-000071020000}"/>
    <hyperlink ref="AC776" r:id="rId2309" xr:uid="{00000000-0004-0000-0000-000070020000}"/>
    <hyperlink ref="AD1404" r:id="rId2310" xr:uid="{00000000-0004-0000-0000-00006F020000}"/>
    <hyperlink ref="AC1404" r:id="rId2311" xr:uid="{00000000-0004-0000-0000-00006E020000}"/>
    <hyperlink ref="AD561" r:id="rId2312" xr:uid="{00000000-0004-0000-0000-00006D020000}"/>
    <hyperlink ref="AC561" r:id="rId2313" xr:uid="{00000000-0004-0000-0000-00006C020000}"/>
    <hyperlink ref="AD1170" r:id="rId2314" xr:uid="{00000000-0004-0000-0000-00006B020000}"/>
    <hyperlink ref="AC1170" r:id="rId2315" xr:uid="{00000000-0004-0000-0000-00006A020000}"/>
    <hyperlink ref="AD546" r:id="rId2316" xr:uid="{00000000-0004-0000-0000-000069020000}"/>
    <hyperlink ref="AC546" r:id="rId2317" xr:uid="{00000000-0004-0000-0000-000068020000}"/>
    <hyperlink ref="AD1436" r:id="rId2318" xr:uid="{00000000-0004-0000-0000-000067020000}"/>
    <hyperlink ref="AC1436" r:id="rId2319" xr:uid="{00000000-0004-0000-0000-000066020000}"/>
    <hyperlink ref="AD400" r:id="rId2320" xr:uid="{00000000-0004-0000-0000-000065020000}"/>
    <hyperlink ref="AC400" r:id="rId2321" xr:uid="{00000000-0004-0000-0000-000064020000}"/>
    <hyperlink ref="AD422" r:id="rId2322" xr:uid="{00000000-0004-0000-0000-000063020000}"/>
    <hyperlink ref="AC422" r:id="rId2323" xr:uid="{00000000-0004-0000-0000-000062020000}"/>
    <hyperlink ref="AD426" r:id="rId2324" xr:uid="{00000000-0004-0000-0000-000061020000}"/>
    <hyperlink ref="AC426" r:id="rId2325" xr:uid="{00000000-0004-0000-0000-000060020000}"/>
    <hyperlink ref="AD152" r:id="rId2326" xr:uid="{00000000-0004-0000-0000-00005F020000}"/>
    <hyperlink ref="AC152" r:id="rId2327" xr:uid="{00000000-0004-0000-0000-00005E020000}"/>
    <hyperlink ref="AD505" r:id="rId2328" xr:uid="{00000000-0004-0000-0000-00005D020000}"/>
    <hyperlink ref="AC505" r:id="rId2329" xr:uid="{00000000-0004-0000-0000-00005C020000}"/>
    <hyperlink ref="AD1292" r:id="rId2330" xr:uid="{00000000-0004-0000-0000-00005B020000}"/>
    <hyperlink ref="AC1292" r:id="rId2331" xr:uid="{00000000-0004-0000-0000-00005A020000}"/>
    <hyperlink ref="AD1408" r:id="rId2332" xr:uid="{00000000-0004-0000-0000-000059020000}"/>
    <hyperlink ref="AC1408" r:id="rId2333" xr:uid="{00000000-0004-0000-0000-000058020000}"/>
    <hyperlink ref="AD1109" r:id="rId2334" xr:uid="{00000000-0004-0000-0000-000057020000}"/>
    <hyperlink ref="AC1109" r:id="rId2335" xr:uid="{00000000-0004-0000-0000-000056020000}"/>
    <hyperlink ref="AD1126" r:id="rId2336" xr:uid="{00000000-0004-0000-0000-000055020000}"/>
    <hyperlink ref="AC1126" r:id="rId2337" xr:uid="{00000000-0004-0000-0000-000054020000}"/>
    <hyperlink ref="AD104" r:id="rId2338" xr:uid="{00000000-0004-0000-0000-000053020000}"/>
    <hyperlink ref="AC104" r:id="rId2339" xr:uid="{00000000-0004-0000-0000-000052020000}"/>
    <hyperlink ref="AD1448" r:id="rId2340" xr:uid="{00000000-0004-0000-0000-000051020000}"/>
    <hyperlink ref="AC1448" r:id="rId2341" xr:uid="{00000000-0004-0000-0000-000050020000}"/>
    <hyperlink ref="AD397" r:id="rId2342" xr:uid="{00000000-0004-0000-0000-00004F020000}"/>
    <hyperlink ref="AC397" r:id="rId2343" xr:uid="{00000000-0004-0000-0000-00004E020000}"/>
    <hyperlink ref="AD813" r:id="rId2344" xr:uid="{00000000-0004-0000-0000-00004D020000}"/>
    <hyperlink ref="AC813" r:id="rId2345" xr:uid="{00000000-0004-0000-0000-00004C020000}"/>
    <hyperlink ref="AD1451" r:id="rId2346" xr:uid="{00000000-0004-0000-0000-00004B020000}"/>
    <hyperlink ref="AC1451" r:id="rId2347" xr:uid="{00000000-0004-0000-0000-00004A020000}"/>
    <hyperlink ref="AD695" r:id="rId2348" xr:uid="{00000000-0004-0000-0000-000049020000}"/>
    <hyperlink ref="AC695" r:id="rId2349" xr:uid="{00000000-0004-0000-0000-000048020000}"/>
    <hyperlink ref="AD1223" r:id="rId2350" xr:uid="{00000000-0004-0000-0000-000047020000}"/>
    <hyperlink ref="AD725" r:id="rId2351" xr:uid="{00000000-0004-0000-0000-000045020000}"/>
    <hyperlink ref="AC725" r:id="rId2352" xr:uid="{00000000-0004-0000-0000-000044020000}"/>
    <hyperlink ref="AD597" r:id="rId2353" xr:uid="{00000000-0004-0000-0000-000043020000}"/>
    <hyperlink ref="AC597" r:id="rId2354" xr:uid="{00000000-0004-0000-0000-000042020000}"/>
    <hyperlink ref="AD423" r:id="rId2355" xr:uid="{00000000-0004-0000-0000-000041020000}"/>
    <hyperlink ref="AC423" r:id="rId2356" xr:uid="{00000000-0004-0000-0000-000040020000}"/>
    <hyperlink ref="AD1428" r:id="rId2357" xr:uid="{00000000-0004-0000-0000-00003F020000}"/>
    <hyperlink ref="AC1428" r:id="rId2358" xr:uid="{00000000-0004-0000-0000-00003E020000}"/>
    <hyperlink ref="AD883" r:id="rId2359" xr:uid="{00000000-0004-0000-0000-00003D020000}"/>
    <hyperlink ref="AC883" r:id="rId2360" xr:uid="{00000000-0004-0000-0000-00003C020000}"/>
    <hyperlink ref="AD1189" r:id="rId2361" xr:uid="{00000000-0004-0000-0000-00003B020000}"/>
    <hyperlink ref="AC1189" r:id="rId2362" xr:uid="{00000000-0004-0000-0000-00003A020000}"/>
    <hyperlink ref="AD1465" r:id="rId2363" xr:uid="{00000000-0004-0000-0000-000039020000}"/>
    <hyperlink ref="AC1465" r:id="rId2364" xr:uid="{00000000-0004-0000-0000-000038020000}"/>
    <hyperlink ref="AD274" r:id="rId2365" xr:uid="{00000000-0004-0000-0000-000037020000}"/>
    <hyperlink ref="AC274" r:id="rId2366" xr:uid="{00000000-0004-0000-0000-000036020000}"/>
    <hyperlink ref="AD1011" r:id="rId2367" xr:uid="{00000000-0004-0000-0000-000035020000}"/>
    <hyperlink ref="AC1011" r:id="rId2368" xr:uid="{00000000-0004-0000-0000-000034020000}"/>
    <hyperlink ref="AD1424" r:id="rId2369" xr:uid="{00000000-0004-0000-0000-000033020000}"/>
    <hyperlink ref="AC1424" r:id="rId2370" xr:uid="{00000000-0004-0000-0000-000032020000}"/>
    <hyperlink ref="AD962" r:id="rId2371" xr:uid="{00000000-0004-0000-0000-000031020000}"/>
    <hyperlink ref="AC962" r:id="rId2372" xr:uid="{00000000-0004-0000-0000-000030020000}"/>
    <hyperlink ref="AD1417" r:id="rId2373" xr:uid="{00000000-0004-0000-0000-00002F020000}"/>
    <hyperlink ref="AC1417" r:id="rId2374" xr:uid="{00000000-0004-0000-0000-00002E020000}"/>
    <hyperlink ref="AD1279" r:id="rId2375" xr:uid="{00000000-0004-0000-0000-00002D020000}"/>
    <hyperlink ref="AC1279" r:id="rId2376" xr:uid="{00000000-0004-0000-0000-00002C020000}"/>
    <hyperlink ref="AD1459" r:id="rId2377" xr:uid="{00000000-0004-0000-0000-00002B020000}"/>
    <hyperlink ref="AC1459" r:id="rId2378" xr:uid="{00000000-0004-0000-0000-00002A020000}"/>
    <hyperlink ref="AD1329" r:id="rId2379" xr:uid="{00000000-0004-0000-0000-000029020000}"/>
    <hyperlink ref="AD898" r:id="rId2380" xr:uid="{00000000-0004-0000-0000-000027020000}"/>
    <hyperlink ref="AC898" r:id="rId2381" xr:uid="{00000000-0004-0000-0000-000026020000}"/>
    <hyperlink ref="AD1345" r:id="rId2382" xr:uid="{00000000-0004-0000-0000-000025020000}"/>
    <hyperlink ref="AC1345" r:id="rId2383" xr:uid="{00000000-0004-0000-0000-000024020000}"/>
    <hyperlink ref="AD669" r:id="rId2384" xr:uid="{00000000-0004-0000-0000-000023020000}"/>
    <hyperlink ref="AC669" r:id="rId2385" xr:uid="{00000000-0004-0000-0000-000022020000}"/>
    <hyperlink ref="AD437" r:id="rId2386" xr:uid="{00000000-0004-0000-0000-000021020000}"/>
    <hyperlink ref="AC437" r:id="rId2387" xr:uid="{00000000-0004-0000-0000-000020020000}"/>
    <hyperlink ref="AD1444" r:id="rId2388" xr:uid="{00000000-0004-0000-0000-00001F020000}"/>
    <hyperlink ref="AC1444" r:id="rId2389" xr:uid="{00000000-0004-0000-0000-00001E020000}"/>
    <hyperlink ref="AD1105" r:id="rId2390" xr:uid="{00000000-0004-0000-0000-00001D020000}"/>
    <hyperlink ref="AC1105" r:id="rId2391" xr:uid="{00000000-0004-0000-0000-00001C020000}"/>
    <hyperlink ref="AD1007" r:id="rId2392" xr:uid="{00000000-0004-0000-0000-00001B020000}"/>
    <hyperlink ref="AC1007" r:id="rId2393" xr:uid="{00000000-0004-0000-0000-00001A020000}"/>
    <hyperlink ref="AD279" r:id="rId2394" xr:uid="{00000000-0004-0000-0000-000019020000}"/>
    <hyperlink ref="AC279" r:id="rId2395" xr:uid="{00000000-0004-0000-0000-000018020000}"/>
    <hyperlink ref="AD421" r:id="rId2396" xr:uid="{00000000-0004-0000-0000-000017020000}"/>
    <hyperlink ref="AC421" r:id="rId2397" xr:uid="{00000000-0004-0000-0000-000016020000}"/>
    <hyperlink ref="AD1394" r:id="rId2398" xr:uid="{00000000-0004-0000-0000-000015020000}"/>
    <hyperlink ref="AC1394" r:id="rId2399" xr:uid="{00000000-0004-0000-0000-000014020000}"/>
    <hyperlink ref="AD1114" r:id="rId2400" xr:uid="{00000000-0004-0000-0000-000013020000}"/>
    <hyperlink ref="AC1114" r:id="rId2401" xr:uid="{00000000-0004-0000-0000-000012020000}"/>
    <hyperlink ref="AD1211" r:id="rId2402" xr:uid="{00000000-0004-0000-0000-000011020000}"/>
    <hyperlink ref="AC1211" r:id="rId2403" xr:uid="{00000000-0004-0000-0000-000010020000}"/>
    <hyperlink ref="AD851" r:id="rId2404" xr:uid="{00000000-0004-0000-0000-00000F020000}"/>
    <hyperlink ref="AC851" r:id="rId2405" xr:uid="{00000000-0004-0000-0000-00000E020000}"/>
    <hyperlink ref="AD563" r:id="rId2406" xr:uid="{00000000-0004-0000-0000-00000D020000}"/>
    <hyperlink ref="AC563" r:id="rId2407" xr:uid="{00000000-0004-0000-0000-00000C020000}"/>
    <hyperlink ref="AD317" r:id="rId2408" xr:uid="{00000000-0004-0000-0000-00000B020000}"/>
    <hyperlink ref="AC317" r:id="rId2409" xr:uid="{00000000-0004-0000-0000-00000A020000}"/>
    <hyperlink ref="AD863" r:id="rId2410" xr:uid="{00000000-0004-0000-0000-000009020000}"/>
    <hyperlink ref="AC863" r:id="rId2411" xr:uid="{00000000-0004-0000-0000-000008020000}"/>
    <hyperlink ref="AD360" r:id="rId2412" xr:uid="{00000000-0004-0000-0000-000007020000}"/>
    <hyperlink ref="AC360" r:id="rId2413" xr:uid="{00000000-0004-0000-0000-000006020000}"/>
    <hyperlink ref="AD477" r:id="rId2414" xr:uid="{00000000-0004-0000-0000-000005020000}"/>
    <hyperlink ref="AC477" r:id="rId2415" xr:uid="{00000000-0004-0000-0000-000004020000}"/>
    <hyperlink ref="AD331" r:id="rId2416" xr:uid="{00000000-0004-0000-0000-000003020000}"/>
    <hyperlink ref="AC331" r:id="rId2417" xr:uid="{00000000-0004-0000-0000-000002020000}"/>
    <hyperlink ref="AD1466" r:id="rId2418" xr:uid="{00000000-0004-0000-0000-000001020000}"/>
    <hyperlink ref="AC1466" r:id="rId2419" xr:uid="{00000000-0004-0000-0000-000000020000}"/>
    <hyperlink ref="AD800" r:id="rId2420" xr:uid="{00000000-0004-0000-0000-0000FF010000}"/>
    <hyperlink ref="AC800" r:id="rId2421" xr:uid="{00000000-0004-0000-0000-0000FE010000}"/>
    <hyperlink ref="AD259" r:id="rId2422" xr:uid="{00000000-0004-0000-0000-0000FD010000}"/>
    <hyperlink ref="AC259" r:id="rId2423" xr:uid="{00000000-0004-0000-0000-0000FC010000}"/>
    <hyperlink ref="AD349" r:id="rId2424" xr:uid="{00000000-0004-0000-0000-0000FB010000}"/>
    <hyperlink ref="AC349" r:id="rId2425" xr:uid="{00000000-0004-0000-0000-0000FA010000}"/>
    <hyperlink ref="AD1154" r:id="rId2426" xr:uid="{00000000-0004-0000-0000-0000F9010000}"/>
    <hyperlink ref="AC1154" r:id="rId2427" xr:uid="{00000000-0004-0000-0000-0000F8010000}"/>
    <hyperlink ref="AD1095" r:id="rId2428" xr:uid="{00000000-0004-0000-0000-0000F7010000}"/>
    <hyperlink ref="AC1095" r:id="rId2429" xr:uid="{00000000-0004-0000-0000-0000F6010000}"/>
    <hyperlink ref="AD1151" r:id="rId2430" xr:uid="{00000000-0004-0000-0000-0000F5010000}"/>
    <hyperlink ref="AC1151" r:id="rId2431" xr:uid="{00000000-0004-0000-0000-0000F4010000}"/>
    <hyperlink ref="AD1101" r:id="rId2432" xr:uid="{00000000-0004-0000-0000-0000F3010000}"/>
    <hyperlink ref="AC1101" r:id="rId2433" xr:uid="{00000000-0004-0000-0000-0000F2010000}"/>
    <hyperlink ref="AD411" r:id="rId2434" xr:uid="{00000000-0004-0000-0000-0000F1010000}"/>
    <hyperlink ref="AC411" r:id="rId2435" xr:uid="{00000000-0004-0000-0000-0000F0010000}"/>
    <hyperlink ref="AD882" r:id="rId2436" xr:uid="{00000000-0004-0000-0000-0000EF010000}"/>
    <hyperlink ref="AC882" r:id="rId2437" xr:uid="{00000000-0004-0000-0000-0000EE010000}"/>
    <hyperlink ref="AD337" r:id="rId2438" xr:uid="{00000000-0004-0000-0000-0000ED010000}"/>
    <hyperlink ref="AC337" r:id="rId2439" xr:uid="{00000000-0004-0000-0000-0000EC010000}"/>
    <hyperlink ref="AD1143" r:id="rId2440" xr:uid="{00000000-0004-0000-0000-0000EB010000}"/>
    <hyperlink ref="AC1143" r:id="rId2441" xr:uid="{00000000-0004-0000-0000-0000EA010000}"/>
    <hyperlink ref="AD103" r:id="rId2442" xr:uid="{00000000-0004-0000-0000-0000E9010000}"/>
    <hyperlink ref="AC103" r:id="rId2443" xr:uid="{00000000-0004-0000-0000-0000E8010000}"/>
    <hyperlink ref="AD455" r:id="rId2444" xr:uid="{00000000-0004-0000-0000-0000E7010000}"/>
    <hyperlink ref="AC455" r:id="rId2445" xr:uid="{00000000-0004-0000-0000-0000E6010000}"/>
    <hyperlink ref="AD489" r:id="rId2446" xr:uid="{00000000-0004-0000-0000-0000E5010000}"/>
    <hyperlink ref="AC489" r:id="rId2447" xr:uid="{00000000-0004-0000-0000-0000E4010000}"/>
    <hyperlink ref="AD107" r:id="rId2448" xr:uid="{00000000-0004-0000-0000-0000E3010000}"/>
    <hyperlink ref="AC107" r:id="rId2449" xr:uid="{00000000-0004-0000-0000-0000E2010000}"/>
    <hyperlink ref="AD335" r:id="rId2450" xr:uid="{00000000-0004-0000-0000-0000E1010000}"/>
    <hyperlink ref="AC335" r:id="rId2451" xr:uid="{00000000-0004-0000-0000-0000E0010000}"/>
    <hyperlink ref="AD352" r:id="rId2452" xr:uid="{00000000-0004-0000-0000-0000DF010000}"/>
    <hyperlink ref="AC352" r:id="rId2453" xr:uid="{00000000-0004-0000-0000-0000DE010000}"/>
    <hyperlink ref="AD550" r:id="rId2454" xr:uid="{00000000-0004-0000-0000-0000DD010000}"/>
    <hyperlink ref="AC550" r:id="rId2455" xr:uid="{00000000-0004-0000-0000-0000DC010000}"/>
    <hyperlink ref="AD1057" r:id="rId2456" xr:uid="{00000000-0004-0000-0000-0000DB010000}"/>
    <hyperlink ref="AC1057" r:id="rId2457" xr:uid="{00000000-0004-0000-0000-0000DA010000}"/>
    <hyperlink ref="AD374" r:id="rId2458" xr:uid="{00000000-0004-0000-0000-0000D9010000}"/>
    <hyperlink ref="AC374" r:id="rId2459" xr:uid="{00000000-0004-0000-0000-0000D8010000}"/>
    <hyperlink ref="AD1232" r:id="rId2460" xr:uid="{00000000-0004-0000-0000-0000D7010000}"/>
    <hyperlink ref="AC1232" r:id="rId2461" xr:uid="{00000000-0004-0000-0000-0000D6010000}"/>
    <hyperlink ref="AD1043" r:id="rId2462" xr:uid="{00000000-0004-0000-0000-0000D5010000}"/>
    <hyperlink ref="AC1043" r:id="rId2463" xr:uid="{00000000-0004-0000-0000-0000D4010000}"/>
    <hyperlink ref="AD1452" r:id="rId2464" xr:uid="{00000000-0004-0000-0000-0000D3010000}"/>
    <hyperlink ref="AC1452" r:id="rId2465" xr:uid="{00000000-0004-0000-0000-0000D2010000}"/>
    <hyperlink ref="AD1446" r:id="rId2466" xr:uid="{00000000-0004-0000-0000-0000D1010000}"/>
    <hyperlink ref="AC1446" r:id="rId2467" xr:uid="{00000000-0004-0000-0000-0000D0010000}"/>
    <hyperlink ref="AD571" r:id="rId2468" xr:uid="{00000000-0004-0000-0000-0000CF010000}"/>
    <hyperlink ref="AC571" r:id="rId2469" xr:uid="{00000000-0004-0000-0000-0000CE010000}"/>
    <hyperlink ref="AD233" r:id="rId2470" xr:uid="{00000000-0004-0000-0000-0000CD010000}"/>
    <hyperlink ref="AC233" r:id="rId2471" xr:uid="{00000000-0004-0000-0000-0000CC010000}"/>
    <hyperlink ref="AD753" r:id="rId2472" xr:uid="{00000000-0004-0000-0000-0000CB010000}"/>
    <hyperlink ref="AC753" r:id="rId2473" xr:uid="{00000000-0004-0000-0000-0000CA010000}"/>
    <hyperlink ref="AD1127" r:id="rId2474" xr:uid="{00000000-0004-0000-0000-0000C9010000}"/>
    <hyperlink ref="AC1127" r:id="rId2475" xr:uid="{00000000-0004-0000-0000-0000C8010000}"/>
    <hyperlink ref="AD163" r:id="rId2476" xr:uid="{00000000-0004-0000-0000-0000C7010000}"/>
    <hyperlink ref="AC163" r:id="rId2477" xr:uid="{00000000-0004-0000-0000-0000C6010000}"/>
    <hyperlink ref="AD1122" r:id="rId2478" xr:uid="{00000000-0004-0000-0000-0000C5010000}"/>
    <hyperlink ref="AC1122" r:id="rId2479" xr:uid="{00000000-0004-0000-0000-0000C4010000}"/>
    <hyperlink ref="AD899" r:id="rId2480" xr:uid="{00000000-0004-0000-0000-0000C3010000}"/>
    <hyperlink ref="AC899" r:id="rId2481" xr:uid="{00000000-0004-0000-0000-0000C2010000}"/>
    <hyperlink ref="AB899" r:id="rId2482" xr:uid="{00000000-0004-0000-0000-0000C1010000}"/>
    <hyperlink ref="AD175" r:id="rId2483" xr:uid="{00000000-0004-0000-0000-0000C0010000}"/>
    <hyperlink ref="AC175" r:id="rId2484" xr:uid="{00000000-0004-0000-0000-0000BF010000}"/>
    <hyperlink ref="AD346" r:id="rId2485" xr:uid="{00000000-0004-0000-0000-0000BE010000}"/>
    <hyperlink ref="AC346" r:id="rId2486" xr:uid="{00000000-0004-0000-0000-0000BD010000}"/>
    <hyperlink ref="AD1051" r:id="rId2487" xr:uid="{00000000-0004-0000-0000-0000BC010000}"/>
    <hyperlink ref="AC1051" r:id="rId2488" xr:uid="{00000000-0004-0000-0000-0000BB010000}"/>
    <hyperlink ref="AD859" r:id="rId2489" xr:uid="{00000000-0004-0000-0000-0000BA010000}"/>
    <hyperlink ref="AC859" r:id="rId2490" xr:uid="{00000000-0004-0000-0000-0000B9010000}"/>
    <hyperlink ref="AD1060" r:id="rId2491" xr:uid="{00000000-0004-0000-0000-0000B8010000}"/>
    <hyperlink ref="AC1060" r:id="rId2492" xr:uid="{00000000-0004-0000-0000-0000B7010000}"/>
    <hyperlink ref="AD271" r:id="rId2493" xr:uid="{00000000-0004-0000-0000-0000B6010000}"/>
    <hyperlink ref="AC271" r:id="rId2494" xr:uid="{00000000-0004-0000-0000-0000B5010000}"/>
    <hyperlink ref="AD456" r:id="rId2495" xr:uid="{00000000-0004-0000-0000-0000B4010000}"/>
    <hyperlink ref="AC456" r:id="rId2496" xr:uid="{00000000-0004-0000-0000-0000B3010000}"/>
    <hyperlink ref="AD1456" r:id="rId2497" xr:uid="{00000000-0004-0000-0000-0000B2010000}"/>
    <hyperlink ref="AC1456" r:id="rId2498" xr:uid="{00000000-0004-0000-0000-0000B1010000}"/>
    <hyperlink ref="AD1190" r:id="rId2499" xr:uid="{00000000-0004-0000-0000-0000B0010000}"/>
    <hyperlink ref="AC1190" r:id="rId2500" xr:uid="{00000000-0004-0000-0000-0000AF010000}"/>
    <hyperlink ref="AD931" r:id="rId2501" xr:uid="{00000000-0004-0000-0000-0000AE010000}"/>
    <hyperlink ref="AC931" r:id="rId2502" xr:uid="{00000000-0004-0000-0000-0000AD010000}"/>
    <hyperlink ref="AD852" r:id="rId2503" xr:uid="{00000000-0004-0000-0000-0000AC010000}"/>
    <hyperlink ref="AC852" r:id="rId2504" xr:uid="{00000000-0004-0000-0000-0000AB010000}"/>
    <hyperlink ref="AD369" r:id="rId2505" xr:uid="{00000000-0004-0000-0000-0000AA010000}"/>
    <hyperlink ref="AC369" r:id="rId2506" xr:uid="{00000000-0004-0000-0000-0000A9010000}"/>
    <hyperlink ref="AD1150" r:id="rId2507" xr:uid="{00000000-0004-0000-0000-0000A8010000}"/>
    <hyperlink ref="AC1150" r:id="rId2508" xr:uid="{00000000-0004-0000-0000-0000A7010000}"/>
    <hyperlink ref="AD1257" r:id="rId2509" xr:uid="{00000000-0004-0000-0000-0000A6010000}"/>
    <hyperlink ref="AC1257" r:id="rId2510" xr:uid="{00000000-0004-0000-0000-0000A5010000}"/>
    <hyperlink ref="AD1077" r:id="rId2511" xr:uid="{00000000-0004-0000-0000-0000A4010000}"/>
    <hyperlink ref="AC1077" r:id="rId2512" xr:uid="{00000000-0004-0000-0000-0000A3010000}"/>
    <hyperlink ref="AD705" r:id="rId2513" xr:uid="{00000000-0004-0000-0000-0000A2010000}"/>
    <hyperlink ref="AC705" r:id="rId2514" xr:uid="{00000000-0004-0000-0000-0000A1010000}"/>
    <hyperlink ref="AD413" r:id="rId2515" xr:uid="{00000000-0004-0000-0000-0000A0010000}"/>
    <hyperlink ref="AC413" r:id="rId2516" xr:uid="{00000000-0004-0000-0000-00009F010000}"/>
    <hyperlink ref="AD1419" r:id="rId2517" xr:uid="{00000000-0004-0000-0000-00009E010000}"/>
    <hyperlink ref="AC1419" r:id="rId2518" xr:uid="{00000000-0004-0000-0000-00009D010000}"/>
    <hyperlink ref="AD255" r:id="rId2519" xr:uid="{00000000-0004-0000-0000-00009C010000}"/>
    <hyperlink ref="AC255" r:id="rId2520" xr:uid="{00000000-0004-0000-0000-00009B010000}"/>
    <hyperlink ref="AD265" r:id="rId2521" xr:uid="{00000000-0004-0000-0000-00009A010000}"/>
    <hyperlink ref="AC265" r:id="rId2522" xr:uid="{00000000-0004-0000-0000-000099010000}"/>
    <hyperlink ref="AD447" r:id="rId2523" xr:uid="{00000000-0004-0000-0000-000098010000}"/>
    <hyperlink ref="AC447" r:id="rId2524" xr:uid="{00000000-0004-0000-0000-000097010000}"/>
    <hyperlink ref="AD299" r:id="rId2525" xr:uid="{00000000-0004-0000-0000-000096010000}"/>
    <hyperlink ref="AC299" r:id="rId2526" xr:uid="{00000000-0004-0000-0000-000095010000}"/>
    <hyperlink ref="AD648" r:id="rId2527" xr:uid="{00000000-0004-0000-0000-000094010000}"/>
    <hyperlink ref="AC648" r:id="rId2528" xr:uid="{00000000-0004-0000-0000-000093010000}"/>
    <hyperlink ref="AD986" r:id="rId2529" xr:uid="{00000000-0004-0000-0000-000092010000}"/>
    <hyperlink ref="AC986" r:id="rId2530" xr:uid="{00000000-0004-0000-0000-000091010000}"/>
    <hyperlink ref="AD171" r:id="rId2531" xr:uid="{00000000-0004-0000-0000-000090010000}"/>
    <hyperlink ref="AC171" r:id="rId2532" xr:uid="{00000000-0004-0000-0000-00008F010000}"/>
    <hyperlink ref="AD745" r:id="rId2533" xr:uid="{00000000-0004-0000-0000-00008E010000}"/>
    <hyperlink ref="AC745" r:id="rId2534" xr:uid="{00000000-0004-0000-0000-00008D010000}"/>
    <hyperlink ref="AD1429" r:id="rId2535" xr:uid="{00000000-0004-0000-0000-00008C010000}"/>
    <hyperlink ref="AC1429" r:id="rId2536" xr:uid="{00000000-0004-0000-0000-00008B010000}"/>
    <hyperlink ref="AD53" r:id="rId2537" xr:uid="{00000000-0004-0000-0000-00008A010000}"/>
    <hyperlink ref="AC53" r:id="rId2538" xr:uid="{00000000-0004-0000-0000-000089010000}"/>
    <hyperlink ref="AD1228" r:id="rId2539" xr:uid="{00000000-0004-0000-0000-000088010000}"/>
    <hyperlink ref="AC1228" r:id="rId2540" xr:uid="{00000000-0004-0000-0000-000087010000}"/>
    <hyperlink ref="AD244" r:id="rId2541" xr:uid="{00000000-0004-0000-0000-000086010000}"/>
    <hyperlink ref="AC244" r:id="rId2542" xr:uid="{00000000-0004-0000-0000-000085010000}"/>
    <hyperlink ref="AD1018" r:id="rId2543" xr:uid="{00000000-0004-0000-0000-000084010000}"/>
    <hyperlink ref="AC1018" r:id="rId2544" xr:uid="{00000000-0004-0000-0000-000083010000}"/>
    <hyperlink ref="AD1462" r:id="rId2545" xr:uid="{00000000-0004-0000-0000-000082010000}"/>
    <hyperlink ref="AC1462" r:id="rId2546" xr:uid="{00000000-0004-0000-0000-000081010000}"/>
    <hyperlink ref="AD866" r:id="rId2547" xr:uid="{00000000-0004-0000-0000-000080010000}"/>
    <hyperlink ref="AC866" r:id="rId2548" xr:uid="{00000000-0004-0000-0000-00007F010000}"/>
    <hyperlink ref="AD1286" r:id="rId2549" xr:uid="{00000000-0004-0000-0000-00007E010000}"/>
    <hyperlink ref="AC1286" r:id="rId2550" xr:uid="{00000000-0004-0000-0000-00007D010000}"/>
    <hyperlink ref="AD861" r:id="rId2551" xr:uid="{00000000-0004-0000-0000-00007C010000}"/>
    <hyperlink ref="AC861" r:id="rId2552" xr:uid="{00000000-0004-0000-0000-00007B010000}"/>
    <hyperlink ref="AD1062" r:id="rId2553" xr:uid="{00000000-0004-0000-0000-00007A010000}"/>
    <hyperlink ref="AC1062" r:id="rId2554" xr:uid="{00000000-0004-0000-0000-000079010000}"/>
    <hyperlink ref="AD559" r:id="rId2555" xr:uid="{00000000-0004-0000-0000-000078010000}"/>
    <hyperlink ref="AC559" r:id="rId2556" xr:uid="{00000000-0004-0000-0000-000077010000}"/>
    <hyperlink ref="AD856" r:id="rId2557" xr:uid="{00000000-0004-0000-0000-000076010000}"/>
    <hyperlink ref="AC856" r:id="rId2558" xr:uid="{00000000-0004-0000-0000-000075010000}"/>
    <hyperlink ref="AD146" r:id="rId2559" xr:uid="{00000000-0004-0000-0000-000074010000}"/>
    <hyperlink ref="AC146" r:id="rId2560" xr:uid="{00000000-0004-0000-0000-000073010000}"/>
    <hyperlink ref="AD591" r:id="rId2561" xr:uid="{00000000-0004-0000-0000-000072010000}"/>
    <hyperlink ref="AC591" r:id="rId2562" xr:uid="{00000000-0004-0000-0000-000071010000}"/>
    <hyperlink ref="AD855" r:id="rId2563" xr:uid="{00000000-0004-0000-0000-000070010000}"/>
    <hyperlink ref="AC855" r:id="rId2564" xr:uid="{00000000-0004-0000-0000-00006F010000}"/>
    <hyperlink ref="AD492" r:id="rId2565" xr:uid="{00000000-0004-0000-0000-00006E010000}"/>
    <hyperlink ref="AC492" r:id="rId2566" xr:uid="{00000000-0004-0000-0000-00006D010000}"/>
    <hyperlink ref="AD300" r:id="rId2567" xr:uid="{00000000-0004-0000-0000-00006C010000}"/>
    <hyperlink ref="AC300" r:id="rId2568" xr:uid="{00000000-0004-0000-0000-00006B010000}"/>
    <hyperlink ref="AD1079" r:id="rId2569" xr:uid="{00000000-0004-0000-0000-00006A010000}"/>
    <hyperlink ref="AC1079" r:id="rId2570" xr:uid="{00000000-0004-0000-0000-000069010000}"/>
    <hyperlink ref="AD1015" r:id="rId2571" xr:uid="{00000000-0004-0000-0000-000068010000}"/>
    <hyperlink ref="AD38" r:id="rId2572" xr:uid="{00000000-0004-0000-0000-000066010000}"/>
    <hyperlink ref="AC38" r:id="rId2573" xr:uid="{00000000-0004-0000-0000-000065010000}"/>
    <hyperlink ref="AD558" r:id="rId2574" xr:uid="{00000000-0004-0000-0000-000064010000}"/>
    <hyperlink ref="AC558" r:id="rId2575" xr:uid="{00000000-0004-0000-0000-000063010000}"/>
    <hyperlink ref="AD68" r:id="rId2576" xr:uid="{00000000-0004-0000-0000-000062010000}"/>
    <hyperlink ref="AC68" r:id="rId2577" xr:uid="{00000000-0004-0000-0000-000061010000}"/>
    <hyperlink ref="AD981" r:id="rId2578" xr:uid="{00000000-0004-0000-0000-000060010000}"/>
    <hyperlink ref="AC981" r:id="rId2579" xr:uid="{00000000-0004-0000-0000-00005F010000}"/>
    <hyperlink ref="AD811" r:id="rId2580" xr:uid="{00000000-0004-0000-0000-00005E010000}"/>
    <hyperlink ref="AC811" r:id="rId2581" xr:uid="{00000000-0004-0000-0000-00005D010000}"/>
    <hyperlink ref="AD476" r:id="rId2582" xr:uid="{00000000-0004-0000-0000-00005C010000}"/>
    <hyperlink ref="AC476" r:id="rId2583" xr:uid="{00000000-0004-0000-0000-00005B010000}"/>
    <hyperlink ref="AD106" r:id="rId2584" xr:uid="{00000000-0004-0000-0000-00005A010000}"/>
    <hyperlink ref="AC106" r:id="rId2585" xr:uid="{00000000-0004-0000-0000-000059010000}"/>
    <hyperlink ref="AD1442" r:id="rId2586" xr:uid="{00000000-0004-0000-0000-000058010000}"/>
    <hyperlink ref="AC1442" r:id="rId2587" xr:uid="{00000000-0004-0000-0000-000057010000}"/>
    <hyperlink ref="AD937" r:id="rId2588" xr:uid="{00000000-0004-0000-0000-000056010000}"/>
    <hyperlink ref="AC937" r:id="rId2589" xr:uid="{00000000-0004-0000-0000-000055010000}"/>
    <hyperlink ref="AD121" r:id="rId2590" xr:uid="{00000000-0004-0000-0000-000054010000}"/>
    <hyperlink ref="AC121" r:id="rId2591" xr:uid="{00000000-0004-0000-0000-000053010000}"/>
    <hyperlink ref="AD1388" r:id="rId2592" xr:uid="{00000000-0004-0000-0000-000052010000}"/>
    <hyperlink ref="AC1388" r:id="rId2593" xr:uid="{00000000-0004-0000-0000-000051010000}"/>
    <hyperlink ref="AD823" r:id="rId2594" xr:uid="{00000000-0004-0000-0000-000050010000}"/>
    <hyperlink ref="AC823" r:id="rId2595" xr:uid="{00000000-0004-0000-0000-00004F010000}"/>
    <hyperlink ref="AD623" r:id="rId2596" xr:uid="{00000000-0004-0000-0000-00004E010000}"/>
    <hyperlink ref="AC623" r:id="rId2597" xr:uid="{00000000-0004-0000-0000-00004D010000}"/>
    <hyperlink ref="AD842" r:id="rId2598" xr:uid="{00000000-0004-0000-0000-00004C010000}"/>
    <hyperlink ref="AC842" r:id="rId2599" xr:uid="{00000000-0004-0000-0000-00004B010000}"/>
    <hyperlink ref="AD375" r:id="rId2600" xr:uid="{00000000-0004-0000-0000-00004A010000}"/>
    <hyperlink ref="AC375" r:id="rId2601" xr:uid="{00000000-0004-0000-0000-000049010000}"/>
    <hyperlink ref="AD1255" r:id="rId2602" xr:uid="{00000000-0004-0000-0000-000048010000}"/>
    <hyperlink ref="AC1255" r:id="rId2603" xr:uid="{00000000-0004-0000-0000-000047010000}"/>
    <hyperlink ref="AD192" r:id="rId2604" xr:uid="{00000000-0004-0000-0000-000046010000}"/>
    <hyperlink ref="AC192" r:id="rId2605" xr:uid="{00000000-0004-0000-0000-000045010000}"/>
    <hyperlink ref="AD488" r:id="rId2606" xr:uid="{00000000-0004-0000-0000-000044010000}"/>
    <hyperlink ref="AC488" r:id="rId2607" xr:uid="{00000000-0004-0000-0000-000043010000}"/>
    <hyperlink ref="AD724" r:id="rId2608" xr:uid="{00000000-0004-0000-0000-000042010000}"/>
    <hyperlink ref="AC724" r:id="rId2609" xr:uid="{00000000-0004-0000-0000-000041010000}"/>
    <hyperlink ref="AD1117" r:id="rId2610" xr:uid="{00000000-0004-0000-0000-000040010000}"/>
    <hyperlink ref="AC1117" r:id="rId2611" xr:uid="{00000000-0004-0000-0000-00003F010000}"/>
    <hyperlink ref="AD657" r:id="rId2612" xr:uid="{00000000-0004-0000-0000-00003E010000}"/>
    <hyperlink ref="AC657" r:id="rId2613" xr:uid="{00000000-0004-0000-0000-00003D010000}"/>
    <hyperlink ref="AD362" r:id="rId2614" xr:uid="{00000000-0004-0000-0000-00003C010000}"/>
    <hyperlink ref="AC362" r:id="rId2615" xr:uid="{00000000-0004-0000-0000-00003B010000}"/>
    <hyperlink ref="AD841" r:id="rId2616" xr:uid="{00000000-0004-0000-0000-00003A010000}"/>
    <hyperlink ref="AC841" r:id="rId2617" xr:uid="{00000000-0004-0000-0000-000039010000}"/>
    <hyperlink ref="AD338" r:id="rId2618" xr:uid="{00000000-0004-0000-0000-000038010000}"/>
    <hyperlink ref="AC338" r:id="rId2619" xr:uid="{00000000-0004-0000-0000-000037010000}"/>
    <hyperlink ref="AD511" r:id="rId2620" xr:uid="{00000000-0004-0000-0000-000036010000}"/>
    <hyperlink ref="AC511" r:id="rId2621" xr:uid="{00000000-0004-0000-0000-000035010000}"/>
    <hyperlink ref="AD627" r:id="rId2622" xr:uid="{00000000-0004-0000-0000-000034010000}"/>
    <hyperlink ref="AC627" r:id="rId2623" xr:uid="{00000000-0004-0000-0000-000033010000}"/>
    <hyperlink ref="AD1372" r:id="rId2624" xr:uid="{00000000-0004-0000-0000-000032010000}"/>
    <hyperlink ref="AC1372" r:id="rId2625" xr:uid="{00000000-0004-0000-0000-000031010000}"/>
    <hyperlink ref="AD553" r:id="rId2626" xr:uid="{00000000-0004-0000-0000-000030010000}"/>
    <hyperlink ref="AC553" r:id="rId2627" xr:uid="{00000000-0004-0000-0000-00002F010000}"/>
    <hyperlink ref="AD1457" r:id="rId2628" xr:uid="{00000000-0004-0000-0000-00002E010000}"/>
    <hyperlink ref="AC1457" r:id="rId2629" xr:uid="{00000000-0004-0000-0000-00002D010000}"/>
    <hyperlink ref="AD291" r:id="rId2630" xr:uid="{00000000-0004-0000-0000-00002C010000}"/>
    <hyperlink ref="AC291" r:id="rId2631" xr:uid="{00000000-0004-0000-0000-00002B010000}"/>
    <hyperlink ref="AD264" r:id="rId2632" xr:uid="{00000000-0004-0000-0000-00002A010000}"/>
    <hyperlink ref="AC264" r:id="rId2633" xr:uid="{00000000-0004-0000-0000-000029010000}"/>
    <hyperlink ref="AD388" r:id="rId2634" xr:uid="{00000000-0004-0000-0000-000028010000}"/>
    <hyperlink ref="AC388" r:id="rId2635" xr:uid="{00000000-0004-0000-0000-000027010000}"/>
    <hyperlink ref="AD875" r:id="rId2636" xr:uid="{00000000-0004-0000-0000-000026010000}"/>
    <hyperlink ref="AC875" r:id="rId2637" xr:uid="{00000000-0004-0000-0000-000025010000}"/>
    <hyperlink ref="AD824" r:id="rId2638" xr:uid="{00000000-0004-0000-0000-000024010000}"/>
    <hyperlink ref="AC824" r:id="rId2639" xr:uid="{00000000-0004-0000-0000-000023010000}"/>
    <hyperlink ref="AD1307" r:id="rId2640" xr:uid="{00000000-0004-0000-0000-000022010000}"/>
    <hyperlink ref="AC1307" r:id="rId2641" xr:uid="{00000000-0004-0000-0000-000021010000}"/>
    <hyperlink ref="AD633" r:id="rId2642" xr:uid="{00000000-0004-0000-0000-000020010000}"/>
    <hyperlink ref="AC633" r:id="rId2643" xr:uid="{00000000-0004-0000-0000-00001F010000}"/>
    <hyperlink ref="AD1120" r:id="rId2644" xr:uid="{00000000-0004-0000-0000-00001E010000}"/>
    <hyperlink ref="AC1120" r:id="rId2645" xr:uid="{00000000-0004-0000-0000-00001D010000}"/>
    <hyperlink ref="AD997" r:id="rId2646" xr:uid="{00000000-0004-0000-0000-00001C010000}"/>
    <hyperlink ref="AC997" r:id="rId2647" xr:uid="{00000000-0004-0000-0000-00001B010000}"/>
    <hyperlink ref="AD557" r:id="rId2648" xr:uid="{00000000-0004-0000-0000-00001A010000}"/>
    <hyperlink ref="AC557" r:id="rId2649" xr:uid="{00000000-0004-0000-0000-000019010000}"/>
    <hyperlink ref="AD310" r:id="rId2650" xr:uid="{00000000-0004-0000-0000-000018010000}"/>
    <hyperlink ref="AC310" r:id="rId2651" xr:uid="{00000000-0004-0000-0000-000017010000}"/>
    <hyperlink ref="AD738" r:id="rId2652" xr:uid="{00000000-0004-0000-0000-000016010000}"/>
    <hyperlink ref="AC738" r:id="rId2653" xr:uid="{00000000-0004-0000-0000-000015010000}"/>
    <hyperlink ref="AD905" r:id="rId2654" xr:uid="{00000000-0004-0000-0000-000014010000}"/>
    <hyperlink ref="AC905" r:id="rId2655" xr:uid="{00000000-0004-0000-0000-000013010000}"/>
    <hyperlink ref="AD884" r:id="rId2656" xr:uid="{00000000-0004-0000-0000-000012010000}"/>
    <hyperlink ref="AC884" r:id="rId2657" xr:uid="{00000000-0004-0000-0000-000011010000}"/>
    <hyperlink ref="AD1443" r:id="rId2658" xr:uid="{00000000-0004-0000-0000-000010010000}"/>
    <hyperlink ref="AC1443" r:id="rId2659" xr:uid="{00000000-0004-0000-0000-00000F010000}"/>
    <hyperlink ref="AD699" r:id="rId2660" xr:uid="{00000000-0004-0000-0000-00000E010000}"/>
    <hyperlink ref="AC699" r:id="rId2661" xr:uid="{00000000-0004-0000-0000-00000D010000}"/>
    <hyperlink ref="AB699" r:id="rId2662" xr:uid="{00000000-0004-0000-0000-00000C010000}"/>
    <hyperlink ref="AD1208" r:id="rId2663" xr:uid="{00000000-0004-0000-0000-00000B010000}"/>
    <hyperlink ref="AC1208" r:id="rId2664" xr:uid="{00000000-0004-0000-0000-00000A010000}"/>
    <hyperlink ref="AD617" r:id="rId2665" xr:uid="{00000000-0004-0000-0000-000009010000}"/>
    <hyperlink ref="AC617" r:id="rId2666" xr:uid="{00000000-0004-0000-0000-000008010000}"/>
    <hyperlink ref="AD479" r:id="rId2667" xr:uid="{00000000-0004-0000-0000-000007010000}"/>
    <hyperlink ref="AC479" r:id="rId2668" xr:uid="{00000000-0004-0000-0000-000006010000}"/>
    <hyperlink ref="AD1425" r:id="rId2669" xr:uid="{00000000-0004-0000-0000-000005010000}"/>
    <hyperlink ref="AC1425" r:id="rId2670" xr:uid="{00000000-0004-0000-0000-000004010000}"/>
    <hyperlink ref="AD592" r:id="rId2671" xr:uid="{00000000-0004-0000-0000-000003010000}"/>
    <hyperlink ref="AC592" r:id="rId2672" xr:uid="{00000000-0004-0000-0000-000002010000}"/>
    <hyperlink ref="AD240" r:id="rId2673" xr:uid="{00000000-0004-0000-0000-000001010000}"/>
    <hyperlink ref="AC240" r:id="rId2674" xr:uid="{00000000-0004-0000-0000-000000010000}"/>
    <hyperlink ref="AD1406" r:id="rId2675" xr:uid="{00000000-0004-0000-0000-0000FF000000}"/>
    <hyperlink ref="AC1406" r:id="rId2676" xr:uid="{00000000-0004-0000-0000-0000FE000000}"/>
    <hyperlink ref="AD232" r:id="rId2677" xr:uid="{00000000-0004-0000-0000-0000FD000000}"/>
    <hyperlink ref="AC232" r:id="rId2678" xr:uid="{00000000-0004-0000-0000-0000FC000000}"/>
    <hyperlink ref="AD751" r:id="rId2679" xr:uid="{00000000-0004-0000-0000-0000FB000000}"/>
    <hyperlink ref="AC751" r:id="rId2680" xr:uid="{00000000-0004-0000-0000-0000FA000000}"/>
    <hyperlink ref="AD1439" r:id="rId2681" xr:uid="{00000000-0004-0000-0000-0000F9000000}"/>
    <hyperlink ref="AC1439" r:id="rId2682" xr:uid="{00000000-0004-0000-0000-0000F8000000}"/>
    <hyperlink ref="AD1438" r:id="rId2683" xr:uid="{00000000-0004-0000-0000-0000F7000000}"/>
    <hyperlink ref="AC1438" r:id="rId2684" xr:uid="{00000000-0004-0000-0000-0000F6000000}"/>
    <hyperlink ref="AD1326" r:id="rId2685" xr:uid="{00000000-0004-0000-0000-0000F5000000}"/>
    <hyperlink ref="AC1326" r:id="rId2686" xr:uid="{00000000-0004-0000-0000-0000F4000000}"/>
    <hyperlink ref="AD1294" r:id="rId2687" xr:uid="{00000000-0004-0000-0000-0000F3000000}"/>
    <hyperlink ref="AC1294" r:id="rId2688" xr:uid="{00000000-0004-0000-0000-0000F2000000}"/>
    <hyperlink ref="AD840" r:id="rId2689" xr:uid="{00000000-0004-0000-0000-0000F1000000}"/>
    <hyperlink ref="AC840" r:id="rId2690" xr:uid="{00000000-0004-0000-0000-0000F0000000}"/>
    <hyperlink ref="AD1169" r:id="rId2691" xr:uid="{00000000-0004-0000-0000-0000EF000000}"/>
    <hyperlink ref="AC1169" r:id="rId2692" xr:uid="{00000000-0004-0000-0000-0000EE000000}"/>
    <hyperlink ref="AD458" r:id="rId2693" xr:uid="{00000000-0004-0000-0000-0000ED000000}"/>
    <hyperlink ref="AC458" r:id="rId2694" xr:uid="{00000000-0004-0000-0000-0000EC000000}"/>
    <hyperlink ref="AD910" r:id="rId2695" xr:uid="{00000000-0004-0000-0000-0000EB000000}"/>
    <hyperlink ref="AC910" r:id="rId2696" xr:uid="{00000000-0004-0000-0000-0000EA000000}"/>
    <hyperlink ref="AD995" r:id="rId2697" xr:uid="{00000000-0004-0000-0000-0000E9000000}"/>
    <hyperlink ref="AC995" r:id="rId2698" xr:uid="{00000000-0004-0000-0000-0000E8000000}"/>
    <hyperlink ref="AD111" r:id="rId2699" xr:uid="{00000000-0004-0000-0000-0000E7000000}"/>
    <hyperlink ref="AC111" r:id="rId2700" xr:uid="{00000000-0004-0000-0000-0000E6000000}"/>
    <hyperlink ref="AD827" r:id="rId2701" xr:uid="{00000000-0004-0000-0000-0000E5000000}"/>
    <hyperlink ref="AC827" r:id="rId2702" xr:uid="{00000000-0004-0000-0000-0000E4000000}"/>
    <hyperlink ref="AD469" r:id="rId2703" xr:uid="{00000000-0004-0000-0000-0000E3000000}"/>
    <hyperlink ref="AC469" r:id="rId2704" xr:uid="{00000000-0004-0000-0000-0000E2000000}"/>
    <hyperlink ref="AD1390" r:id="rId2705" xr:uid="{00000000-0004-0000-0000-0000E1000000}"/>
    <hyperlink ref="AC1390" r:id="rId2706" xr:uid="{00000000-0004-0000-0000-0000E0000000}"/>
    <hyperlink ref="AD517" r:id="rId2707" xr:uid="{00000000-0004-0000-0000-0000DF000000}"/>
    <hyperlink ref="AC517" r:id="rId2708" xr:uid="{00000000-0004-0000-0000-0000DE000000}"/>
    <hyperlink ref="AD1370" r:id="rId2709" xr:uid="{00000000-0004-0000-0000-0000DD000000}"/>
    <hyperlink ref="AC1370" r:id="rId2710" xr:uid="{00000000-0004-0000-0000-0000DC000000}"/>
    <hyperlink ref="AD155" r:id="rId2711" xr:uid="{00000000-0004-0000-0000-0000DB000000}"/>
    <hyperlink ref="AC155" r:id="rId2712" xr:uid="{00000000-0004-0000-0000-0000DA000000}"/>
    <hyperlink ref="AD1458" r:id="rId2713" xr:uid="{00000000-0004-0000-0000-0000D9000000}"/>
    <hyperlink ref="AC1458" r:id="rId2714" xr:uid="{00000000-0004-0000-0000-0000D8000000}"/>
    <hyperlink ref="AD443" r:id="rId2715" xr:uid="{00000000-0004-0000-0000-0000D7000000}"/>
    <hyperlink ref="AC443" r:id="rId2716" xr:uid="{00000000-0004-0000-0000-0000D6000000}"/>
    <hyperlink ref="AD626" r:id="rId2717" xr:uid="{00000000-0004-0000-0000-0000D5000000}"/>
    <hyperlink ref="AC626" r:id="rId2718" xr:uid="{00000000-0004-0000-0000-0000D4000000}"/>
    <hyperlink ref="AD478" r:id="rId2719" xr:uid="{00000000-0004-0000-0000-0000D3000000}"/>
    <hyperlink ref="AC478" r:id="rId2720" xr:uid="{00000000-0004-0000-0000-0000D2000000}"/>
    <hyperlink ref="AD506" r:id="rId2721" xr:uid="{00000000-0004-0000-0000-0000D1000000}"/>
    <hyperlink ref="AC506" r:id="rId2722" xr:uid="{00000000-0004-0000-0000-0000D0000000}"/>
    <hyperlink ref="AD1416" r:id="rId2723" xr:uid="{00000000-0004-0000-0000-0000CF000000}"/>
    <hyperlink ref="AC1416" r:id="rId2724" xr:uid="{00000000-0004-0000-0000-0000CE000000}"/>
    <hyperlink ref="AD390" r:id="rId2725" xr:uid="{00000000-0004-0000-0000-0000CD000000}"/>
    <hyperlink ref="AC390" r:id="rId2726" xr:uid="{00000000-0004-0000-0000-0000CC000000}"/>
    <hyperlink ref="AD772" r:id="rId2727" xr:uid="{00000000-0004-0000-0000-0000CB000000}"/>
    <hyperlink ref="AC772" r:id="rId2728" xr:uid="{00000000-0004-0000-0000-0000CA000000}"/>
    <hyperlink ref="AD676" r:id="rId2729" xr:uid="{00000000-0004-0000-0000-0000C9000000}"/>
    <hyperlink ref="AC676" r:id="rId2730" xr:uid="{00000000-0004-0000-0000-0000C8000000}"/>
    <hyperlink ref="AD668" r:id="rId2731" xr:uid="{00000000-0004-0000-0000-0000C7000000}"/>
    <hyperlink ref="AC668" r:id="rId2732" xr:uid="{00000000-0004-0000-0000-0000C6000000}"/>
    <hyperlink ref="AD785" r:id="rId2733" xr:uid="{00000000-0004-0000-0000-0000C5000000}"/>
    <hyperlink ref="AC785" r:id="rId2734" xr:uid="{00000000-0004-0000-0000-0000C4000000}"/>
    <hyperlink ref="AD900" r:id="rId2735" xr:uid="{00000000-0004-0000-0000-0000C3000000}"/>
    <hyperlink ref="AC900" r:id="rId2736" xr:uid="{00000000-0004-0000-0000-0000C2000000}"/>
    <hyperlink ref="AD897" r:id="rId2737" xr:uid="{00000000-0004-0000-0000-0000C1000000}"/>
    <hyperlink ref="AC897" r:id="rId2738" xr:uid="{00000000-0004-0000-0000-0000C0000000}"/>
    <hyperlink ref="AD770" r:id="rId2739" xr:uid="{00000000-0004-0000-0000-0000BF000000}"/>
    <hyperlink ref="AC770" r:id="rId2740" xr:uid="{00000000-0004-0000-0000-0000BE000000}"/>
    <hyperlink ref="AD1435" r:id="rId2741" xr:uid="{00000000-0004-0000-0000-0000BD000000}"/>
    <hyperlink ref="AC1435" r:id="rId2742" xr:uid="{00000000-0004-0000-0000-0000BC000000}"/>
    <hyperlink ref="AD433" r:id="rId2743" xr:uid="{00000000-0004-0000-0000-0000BB000000}"/>
    <hyperlink ref="AC433" r:id="rId2744" xr:uid="{00000000-0004-0000-0000-0000BA000000}"/>
    <hyperlink ref="AD313" r:id="rId2745" xr:uid="{00000000-0004-0000-0000-0000B9000000}"/>
    <hyperlink ref="AC313" r:id="rId2746" xr:uid="{00000000-0004-0000-0000-0000B8000000}"/>
    <hyperlink ref="AD1420" r:id="rId2747" xr:uid="{00000000-0004-0000-0000-0000B7000000}"/>
    <hyperlink ref="AC1420" r:id="rId2748" xr:uid="{00000000-0004-0000-0000-0000B6000000}"/>
    <hyperlink ref="AD383" r:id="rId2749" xr:uid="{00000000-0004-0000-0000-0000B5000000}"/>
    <hyperlink ref="AC383" r:id="rId2750" xr:uid="{00000000-0004-0000-0000-0000B4000000}"/>
    <hyperlink ref="AD858" r:id="rId2751" xr:uid="{00000000-0004-0000-0000-0000B3000000}"/>
    <hyperlink ref="AC858" r:id="rId2752" xr:uid="{00000000-0004-0000-0000-0000B2000000}"/>
    <hyperlink ref="AD424" r:id="rId2753" xr:uid="{00000000-0004-0000-0000-0000B1000000}"/>
    <hyperlink ref="AC424" r:id="rId2754" xr:uid="{00000000-0004-0000-0000-0000B0000000}"/>
    <hyperlink ref="AD1450" r:id="rId2755" xr:uid="{00000000-0004-0000-0000-0000AF000000}"/>
    <hyperlink ref="AC1450" r:id="rId2756" xr:uid="{00000000-0004-0000-0000-0000AE000000}"/>
    <hyperlink ref="AD1434" r:id="rId2757" xr:uid="{00000000-0004-0000-0000-0000AD000000}"/>
    <hyperlink ref="AC1434" r:id="rId2758" xr:uid="{00000000-0004-0000-0000-0000AC000000}"/>
    <hyperlink ref="AD1433" r:id="rId2759" xr:uid="{00000000-0004-0000-0000-0000AB000000}"/>
    <hyperlink ref="AC1433" r:id="rId2760" xr:uid="{00000000-0004-0000-0000-0000AA000000}"/>
    <hyperlink ref="AD621" r:id="rId2761" xr:uid="{00000000-0004-0000-0000-0000A9000000}"/>
    <hyperlink ref="AC621" r:id="rId2762" xr:uid="{00000000-0004-0000-0000-0000A8000000}"/>
    <hyperlink ref="AD358" r:id="rId2763" xr:uid="{00000000-0004-0000-0000-0000A7000000}"/>
    <hyperlink ref="AC358" r:id="rId2764" xr:uid="{00000000-0004-0000-0000-0000A6000000}"/>
    <hyperlink ref="AD945" r:id="rId2765" xr:uid="{00000000-0004-0000-0000-0000A5000000}"/>
    <hyperlink ref="AC945" r:id="rId2766" xr:uid="{00000000-0004-0000-0000-0000A4000000}"/>
    <hyperlink ref="AD52" r:id="rId2767" xr:uid="{00000000-0004-0000-0000-0000A3000000}"/>
    <hyperlink ref="AC52" r:id="rId2768" xr:uid="{00000000-0004-0000-0000-0000A2000000}"/>
    <hyperlink ref="AD566" r:id="rId2769" xr:uid="{00000000-0004-0000-0000-0000A1000000}"/>
    <hyperlink ref="AC566" r:id="rId2770" xr:uid="{00000000-0004-0000-0000-0000A0000000}"/>
    <hyperlink ref="AD1072" r:id="rId2771" xr:uid="{00000000-0004-0000-0000-00009F000000}"/>
    <hyperlink ref="AC1072" r:id="rId2772" xr:uid="{00000000-0004-0000-0000-00009E000000}"/>
    <hyperlink ref="AD996" r:id="rId2773" xr:uid="{00000000-0004-0000-0000-00009D000000}"/>
    <hyperlink ref="AC996" r:id="rId2774" xr:uid="{00000000-0004-0000-0000-00009C000000}"/>
    <hyperlink ref="AD1418" r:id="rId2775" xr:uid="{00000000-0004-0000-0000-00009B000000}"/>
    <hyperlink ref="AC1418" r:id="rId2776" xr:uid="{00000000-0004-0000-0000-00009A000000}"/>
    <hyperlink ref="AD105" r:id="rId2777" xr:uid="{00000000-0004-0000-0000-000099000000}"/>
    <hyperlink ref="AC105" r:id="rId2778" xr:uid="{00000000-0004-0000-0000-000098000000}"/>
    <hyperlink ref="AD167" r:id="rId2779" xr:uid="{00000000-0004-0000-0000-000097000000}"/>
    <hyperlink ref="AC167" r:id="rId2780" xr:uid="{00000000-0004-0000-0000-000096000000}"/>
    <hyperlink ref="AD468" r:id="rId2781" xr:uid="{00000000-0004-0000-0000-000095000000}"/>
    <hyperlink ref="AC468" r:id="rId2782" xr:uid="{00000000-0004-0000-0000-000094000000}"/>
    <hyperlink ref="AD191" r:id="rId2783" xr:uid="{00000000-0004-0000-0000-000093000000}"/>
    <hyperlink ref="AC191" r:id="rId2784" xr:uid="{00000000-0004-0000-0000-000092000000}"/>
    <hyperlink ref="AD1437" r:id="rId2785" xr:uid="{00000000-0004-0000-0000-000091000000}"/>
    <hyperlink ref="AC1437" r:id="rId2786" xr:uid="{00000000-0004-0000-0000-000090000000}"/>
    <hyperlink ref="AD237" r:id="rId2787" xr:uid="{00000000-0004-0000-0000-00008F000000}"/>
    <hyperlink ref="AC237" r:id="rId2788" xr:uid="{00000000-0004-0000-0000-00008E000000}"/>
    <hyperlink ref="AD381" r:id="rId2789" xr:uid="{00000000-0004-0000-0000-00008D000000}"/>
    <hyperlink ref="AC381" r:id="rId2790" xr:uid="{00000000-0004-0000-0000-00008C000000}"/>
    <hyperlink ref="AD319" r:id="rId2791" xr:uid="{00000000-0004-0000-0000-00008B000000}"/>
    <hyperlink ref="AC319" r:id="rId2792" xr:uid="{00000000-0004-0000-0000-00008A000000}"/>
    <hyperlink ref="AD988" r:id="rId2793" xr:uid="{00000000-0004-0000-0000-000089000000}"/>
    <hyperlink ref="AC988" r:id="rId2794" xr:uid="{00000000-0004-0000-0000-000088000000}"/>
    <hyperlink ref="AD1317" r:id="rId2795" xr:uid="{00000000-0004-0000-0000-000087000000}"/>
    <hyperlink ref="AC1317" r:id="rId2796" xr:uid="{00000000-0004-0000-0000-000086000000}"/>
    <hyperlink ref="AD292" r:id="rId2797" xr:uid="{00000000-0004-0000-0000-000085000000}"/>
    <hyperlink ref="AC292" r:id="rId2798" xr:uid="{00000000-0004-0000-0000-000084000000}"/>
    <hyperlink ref="AD646" r:id="rId2799" xr:uid="{00000000-0004-0000-0000-000083000000}"/>
    <hyperlink ref="AC646" r:id="rId2800" xr:uid="{00000000-0004-0000-0000-000082000000}"/>
    <hyperlink ref="AD1402" r:id="rId2801" xr:uid="{00000000-0004-0000-0000-000081000000}"/>
    <hyperlink ref="AC1402" r:id="rId2802" xr:uid="{00000000-0004-0000-0000-000080000000}"/>
    <hyperlink ref="AD372" r:id="rId2803" xr:uid="{00000000-0004-0000-0000-00007F000000}"/>
    <hyperlink ref="AC372" r:id="rId2804" xr:uid="{00000000-0004-0000-0000-00007E000000}"/>
    <hyperlink ref="AD457" r:id="rId2805" xr:uid="{00000000-0004-0000-0000-00007D000000}"/>
    <hyperlink ref="AC457" r:id="rId2806" xr:uid="{00000000-0004-0000-0000-00007C000000}"/>
    <hyperlink ref="AD1441" r:id="rId2807" xr:uid="{00000000-0004-0000-0000-00007B000000}"/>
    <hyperlink ref="AC1441" r:id="rId2808" xr:uid="{00000000-0004-0000-0000-00007A000000}"/>
    <hyperlink ref="AD709" r:id="rId2809" xr:uid="{00000000-0004-0000-0000-000079000000}"/>
    <hyperlink ref="AC709" r:id="rId2810" xr:uid="{00000000-0004-0000-0000-000078000000}"/>
    <hyperlink ref="AD89" r:id="rId2811" xr:uid="{00000000-0004-0000-0000-000077000000}"/>
    <hyperlink ref="AC89" r:id="rId2812" xr:uid="{00000000-0004-0000-0000-000076000000}"/>
    <hyperlink ref="AD661" r:id="rId2813" xr:uid="{00000000-0004-0000-0000-000075000000}"/>
    <hyperlink ref="AC661" r:id="rId2814" xr:uid="{00000000-0004-0000-0000-000074000000}"/>
    <hyperlink ref="AD1385" r:id="rId2815" xr:uid="{00000000-0004-0000-0000-000073000000}"/>
    <hyperlink ref="AC1385" r:id="rId2816" xr:uid="{00000000-0004-0000-0000-000072000000}"/>
    <hyperlink ref="AD643" r:id="rId2817" xr:uid="{00000000-0004-0000-0000-000071000000}"/>
    <hyperlink ref="AC643" r:id="rId2818" xr:uid="{00000000-0004-0000-0000-000070000000}"/>
    <hyperlink ref="AD599" r:id="rId2819" xr:uid="{00000000-0004-0000-0000-00006F000000}"/>
    <hyperlink ref="AC599" r:id="rId2820" xr:uid="{00000000-0004-0000-0000-00006E000000}"/>
    <hyperlink ref="AD86" r:id="rId2821" xr:uid="{00000000-0004-0000-0000-00006D000000}"/>
    <hyperlink ref="AC86" r:id="rId2822" xr:uid="{00000000-0004-0000-0000-00006C000000}"/>
    <hyperlink ref="AD1305" r:id="rId2823" xr:uid="{00000000-0004-0000-0000-00006B000000}"/>
    <hyperlink ref="AC1305" r:id="rId2824" xr:uid="{00000000-0004-0000-0000-00006A000000}"/>
    <hyperlink ref="AD877" r:id="rId2825" xr:uid="{00000000-0004-0000-0000-000069000000}"/>
    <hyperlink ref="AC877" r:id="rId2826" xr:uid="{00000000-0004-0000-0000-000068000000}"/>
    <hyperlink ref="AD221" r:id="rId2827" xr:uid="{00000000-0004-0000-0000-000067000000}"/>
    <hyperlink ref="AC221" r:id="rId2828" xr:uid="{00000000-0004-0000-0000-000066000000}"/>
    <hyperlink ref="AD887" r:id="rId2829" xr:uid="{00000000-0004-0000-0000-000065000000}"/>
    <hyperlink ref="AC887" r:id="rId2830" xr:uid="{00000000-0004-0000-0000-000064000000}"/>
    <hyperlink ref="AD97" r:id="rId2831" xr:uid="{00000000-0004-0000-0000-000063000000}"/>
    <hyperlink ref="AC97" r:id="rId2832" xr:uid="{00000000-0004-0000-0000-000062000000}"/>
    <hyperlink ref="AD1026" r:id="rId2833" xr:uid="{00000000-0004-0000-0000-000061000000}"/>
    <hyperlink ref="AC1026" r:id="rId2834" xr:uid="{00000000-0004-0000-0000-000060000000}"/>
    <hyperlink ref="AD145" r:id="rId2835" xr:uid="{00000000-0004-0000-0000-00005F000000}"/>
    <hyperlink ref="AC145" r:id="rId2836" xr:uid="{00000000-0004-0000-0000-00005E000000}"/>
    <hyperlink ref="AD593" r:id="rId2837" xr:uid="{00000000-0004-0000-0000-00005D000000}"/>
    <hyperlink ref="AC593" r:id="rId2838" xr:uid="{00000000-0004-0000-0000-00005C000000}"/>
    <hyperlink ref="AD414" r:id="rId2839" xr:uid="{00000000-0004-0000-0000-00005B000000}"/>
    <hyperlink ref="AD37" r:id="rId2840" xr:uid="{00000000-0004-0000-0000-000059000000}"/>
    <hyperlink ref="AC37" r:id="rId2841" xr:uid="{00000000-0004-0000-0000-000058000000}"/>
    <hyperlink ref="AD717" r:id="rId2842" xr:uid="{00000000-0004-0000-0000-000057000000}"/>
    <hyperlink ref="AC717" r:id="rId2843" xr:uid="{00000000-0004-0000-0000-000056000000}"/>
    <hyperlink ref="AD565" r:id="rId2844" xr:uid="{00000000-0004-0000-0000-000055000000}"/>
    <hyperlink ref="AC565" r:id="rId2845" xr:uid="{00000000-0004-0000-0000-000054000000}"/>
    <hyperlink ref="AD1427" r:id="rId2846" xr:uid="{00000000-0004-0000-0000-000053000000}"/>
    <hyperlink ref="AC1427" r:id="rId2847" xr:uid="{00000000-0004-0000-0000-000052000000}"/>
    <hyperlink ref="AD286" r:id="rId2848" xr:uid="{00000000-0004-0000-0000-000051000000}"/>
    <hyperlink ref="AC286" r:id="rId2849" xr:uid="{00000000-0004-0000-0000-000050000000}"/>
    <hyperlink ref="AD825" r:id="rId2850" xr:uid="{00000000-0004-0000-0000-00004F000000}"/>
    <hyperlink ref="AC825" r:id="rId2851" xr:uid="{00000000-0004-0000-0000-00004E000000}"/>
    <hyperlink ref="AD1440" r:id="rId2852" xr:uid="{00000000-0004-0000-0000-00004D000000}"/>
    <hyperlink ref="AC1440" r:id="rId2853" xr:uid="{00000000-0004-0000-0000-00004C000000}"/>
    <hyperlink ref="AD439" r:id="rId2854" xr:uid="{00000000-0004-0000-0000-00004B000000}"/>
    <hyperlink ref="AC439" r:id="rId2855" xr:uid="{00000000-0004-0000-0000-00004A000000}"/>
    <hyperlink ref="AD790" r:id="rId2856" xr:uid="{00000000-0004-0000-0000-000049000000}"/>
    <hyperlink ref="AC790" r:id="rId2857" xr:uid="{00000000-0004-0000-0000-000048000000}"/>
    <hyperlink ref="AD154" r:id="rId2858" xr:uid="{00000000-0004-0000-0000-000047000000}"/>
    <hyperlink ref="AC154" r:id="rId2859" xr:uid="{00000000-0004-0000-0000-000046000000}"/>
    <hyperlink ref="AD885" r:id="rId2860" xr:uid="{00000000-0004-0000-0000-000045000000}"/>
    <hyperlink ref="AC885" r:id="rId2861" xr:uid="{00000000-0004-0000-0000-000044000000}"/>
    <hyperlink ref="AD242" r:id="rId2862" xr:uid="{00000000-0004-0000-0000-000043000000}"/>
    <hyperlink ref="AC242" r:id="rId2863" xr:uid="{00000000-0004-0000-0000-000042000000}"/>
    <hyperlink ref="AD552" r:id="rId2864" xr:uid="{00000000-0004-0000-0000-000041000000}"/>
    <hyperlink ref="AC552" r:id="rId2865" xr:uid="{00000000-0004-0000-0000-000040000000}"/>
    <hyperlink ref="AD178" r:id="rId2866" xr:uid="{00000000-0004-0000-0000-00003F000000}"/>
    <hyperlink ref="AC178" r:id="rId2867" xr:uid="{00000000-0004-0000-0000-00003E000000}"/>
    <hyperlink ref="AD329" r:id="rId2868" xr:uid="{00000000-0004-0000-0000-00003D000000}"/>
    <hyperlink ref="AC329" r:id="rId2869" xr:uid="{00000000-0004-0000-0000-00003C000000}"/>
    <hyperlink ref="AD516" r:id="rId2870" xr:uid="{00000000-0004-0000-0000-00003B000000}"/>
    <hyperlink ref="AC516" r:id="rId2871" xr:uid="{00000000-0004-0000-0000-00003A000000}"/>
    <hyperlink ref="AD817" r:id="rId2872" xr:uid="{00000000-0004-0000-0000-000039000000}"/>
    <hyperlink ref="AC817" r:id="rId2873" xr:uid="{00000000-0004-0000-0000-000038000000}"/>
    <hyperlink ref="AD114" r:id="rId2874" xr:uid="{00000000-0004-0000-0000-000037000000}"/>
    <hyperlink ref="AC114" r:id="rId2875" xr:uid="{00000000-0004-0000-0000-000036000000}"/>
    <hyperlink ref="AD1369" r:id="rId2876" xr:uid="{00000000-0004-0000-0000-000035000000}"/>
    <hyperlink ref="AC1369" r:id="rId2877" xr:uid="{00000000-0004-0000-0000-000034000000}"/>
    <hyperlink ref="AD305" r:id="rId2878" xr:uid="{00000000-0004-0000-0000-000033000000}"/>
    <hyperlink ref="AC305" r:id="rId2879" xr:uid="{00000000-0004-0000-0000-000032000000}"/>
    <hyperlink ref="AD1361" r:id="rId2880" xr:uid="{00000000-0004-0000-0000-000031000000}"/>
    <hyperlink ref="AC1361" r:id="rId2881" xr:uid="{00000000-0004-0000-0000-000030000000}"/>
    <hyperlink ref="AD36" r:id="rId2882" xr:uid="{00000000-0004-0000-0000-00002F000000}"/>
    <hyperlink ref="AC36" r:id="rId2883" xr:uid="{00000000-0004-0000-0000-00002E000000}"/>
    <hyperlink ref="AD1386" r:id="rId2884" xr:uid="{00000000-0004-0000-0000-00002D000000}"/>
    <hyperlink ref="AC1386" r:id="rId2885" xr:uid="{00000000-0004-0000-0000-00002C000000}"/>
    <hyperlink ref="AD365" r:id="rId2886" xr:uid="{00000000-0004-0000-0000-00002B000000}"/>
    <hyperlink ref="AC365" r:id="rId2887" xr:uid="{00000000-0004-0000-0000-00002A000000}"/>
    <hyperlink ref="AD760" r:id="rId2888" xr:uid="{00000000-0004-0000-0000-000029000000}"/>
    <hyperlink ref="AC760" r:id="rId2889" xr:uid="{00000000-0004-0000-0000-000028000000}"/>
    <hyperlink ref="AD1382" r:id="rId2890" xr:uid="{00000000-0004-0000-0000-000027000000}"/>
    <hyperlink ref="AC1382" r:id="rId2891" xr:uid="{00000000-0004-0000-0000-000026000000}"/>
    <hyperlink ref="AD206" r:id="rId2892" xr:uid="{00000000-0004-0000-0000-000025000000}"/>
    <hyperlink ref="AC206" r:id="rId2893" xr:uid="{00000000-0004-0000-0000-000024000000}"/>
    <hyperlink ref="AD131" r:id="rId2894" xr:uid="{00000000-0004-0000-0000-000023000000}"/>
    <hyperlink ref="AC131" r:id="rId2895" xr:uid="{00000000-0004-0000-0000-000022000000}"/>
    <hyperlink ref="AD1400" r:id="rId2896" xr:uid="{00000000-0004-0000-0000-000021000000}"/>
    <hyperlink ref="AC1400" r:id="rId2897" xr:uid="{00000000-0004-0000-0000-000020000000}"/>
    <hyperlink ref="AD126" r:id="rId2898" xr:uid="{00000000-0004-0000-0000-00001F000000}"/>
    <hyperlink ref="AC126" r:id="rId2899" xr:uid="{00000000-0004-0000-0000-00001E000000}"/>
    <hyperlink ref="AD118" r:id="rId2900" xr:uid="{00000000-0004-0000-0000-00001D000000}"/>
    <hyperlink ref="AC118" r:id="rId2901" xr:uid="{00000000-0004-0000-0000-00001C000000}"/>
    <hyperlink ref="AD391" r:id="rId2902" xr:uid="{00000000-0004-0000-0000-00001B000000}"/>
    <hyperlink ref="AC391" r:id="rId2903" xr:uid="{00000000-0004-0000-0000-00001A000000}"/>
    <hyperlink ref="AD323" r:id="rId2904" xr:uid="{00000000-0004-0000-0000-000019000000}"/>
    <hyperlink ref="AC323" r:id="rId2905" xr:uid="{00000000-0004-0000-0000-000018000000}"/>
    <hyperlink ref="AD359" r:id="rId2906" xr:uid="{00000000-0004-0000-0000-000017000000}"/>
    <hyperlink ref="AC359" r:id="rId2907" xr:uid="{00000000-0004-0000-0000-000016000000}"/>
    <hyperlink ref="AD83" r:id="rId2908" xr:uid="{00000000-0004-0000-0000-000015000000}"/>
    <hyperlink ref="AC83" r:id="rId2909" xr:uid="{00000000-0004-0000-0000-000014000000}"/>
    <hyperlink ref="AD73" r:id="rId2910" xr:uid="{00000000-0004-0000-0000-000013000000}"/>
    <hyperlink ref="AC73" r:id="rId2911" xr:uid="{00000000-0004-0000-0000-000012000000}"/>
    <hyperlink ref="AD526" r:id="rId2912" xr:uid="{00000000-0004-0000-0000-000011000000}"/>
    <hyperlink ref="AC526" r:id="rId2913" xr:uid="{00000000-0004-0000-0000-000010000000}"/>
    <hyperlink ref="AD70" r:id="rId2914" xr:uid="{00000000-0004-0000-0000-00000F000000}"/>
    <hyperlink ref="AC70" r:id="rId2915" xr:uid="{00000000-0004-0000-0000-00000E000000}"/>
    <hyperlink ref="AD209" r:id="rId2916" xr:uid="{00000000-0004-0000-0000-00000D000000}"/>
    <hyperlink ref="AC209" r:id="rId2917" xr:uid="{00000000-0004-0000-0000-00000C000000}"/>
    <hyperlink ref="AD156" r:id="rId2918" xr:uid="{00000000-0004-0000-0000-00000B000000}"/>
    <hyperlink ref="AC156" r:id="rId2919" xr:uid="{00000000-0004-0000-0000-00000A000000}"/>
    <hyperlink ref="AD123" r:id="rId2920" xr:uid="{00000000-0004-0000-0000-000009000000}"/>
    <hyperlink ref="AC123" r:id="rId2921" xr:uid="{00000000-0004-0000-0000-000008000000}"/>
    <hyperlink ref="AD312" r:id="rId2922" xr:uid="{00000000-0004-0000-0000-000007000000}"/>
    <hyperlink ref="AC312" r:id="rId2923" xr:uid="{00000000-0004-0000-0000-000006000000}"/>
    <hyperlink ref="AD444" r:id="rId2924" xr:uid="{00000000-0004-0000-0000-000005000000}"/>
    <hyperlink ref="AC444" r:id="rId2925" xr:uid="{00000000-0004-0000-0000-000004000000}"/>
    <hyperlink ref="AD92" r:id="rId2926" xr:uid="{00000000-0004-0000-0000-000003000000}"/>
    <hyperlink ref="AC92" r:id="rId2927" xr:uid="{00000000-0004-0000-0000-000002000000}"/>
    <hyperlink ref="AD564" r:id="rId2928" xr:uid="{00000000-0004-0000-0000-000001000000}"/>
    <hyperlink ref="AC564" r:id="rId2929" xr:uid="{00000000-0004-0000-0000-000000000000}"/>
    <hyperlink ref="AC1352" r:id="rId2930" xr:uid="{00000000-0004-0000-0000-0000CB0A0000}"/>
    <hyperlink ref="AC1324" r:id="rId2931" xr:uid="{00000000-0004-0000-0000-00008F090000}"/>
    <hyperlink ref="AC1335" r:id="rId2932" xr:uid="{00000000-0004-0000-0000-0000ED080000}"/>
    <hyperlink ref="AC1053" r:id="rId2933" xr:uid="{00000000-0004-0000-0000-0000C2080000}"/>
    <hyperlink ref="AC471" r:id="rId2934" xr:uid="{00000000-0004-0000-0000-00001D080000}"/>
    <hyperlink ref="AC497" r:id="rId2935" xr:uid="{00000000-0004-0000-0000-0000CF060000}"/>
    <hyperlink ref="AC415" r:id="rId2936" xr:uid="{00000000-0004-0000-0000-0000B5060000}"/>
    <hyperlink ref="AC642" r:id="rId2937" xr:uid="{00000000-0004-0000-0000-00000B060000}"/>
    <hyperlink ref="AC534" r:id="rId2938" xr:uid="{00000000-0004-0000-0000-0000F6030000}"/>
    <hyperlink ref="AC525" r:id="rId2939" xr:uid="{00000000-0004-0000-0000-0000DA030000}"/>
    <hyperlink ref="AC524" r:id="rId2940" xr:uid="{00000000-0004-0000-0000-0000A0030000}"/>
    <hyperlink ref="AC1133" r:id="rId2941" xr:uid="{00000000-0004-0000-0000-00007E020000}"/>
    <hyperlink ref="AC1223" r:id="rId2942" xr:uid="{00000000-0004-0000-0000-000046020000}"/>
    <hyperlink ref="AC1329" r:id="rId2943" xr:uid="{00000000-0004-0000-0000-000028020000}"/>
    <hyperlink ref="AC1015" r:id="rId2944" xr:uid="{00000000-0004-0000-0000-000067010000}"/>
    <hyperlink ref="AC414" r:id="rId2945" xr:uid="{00000000-0004-0000-0000-00005A000000}"/>
  </hyperlinks>
  <pageMargins left="0.7" right="0.7" top="0.75" bottom="0.75" header="0.3" footer="0.3"/>
  <pageSetup orientation="portrait" verticalDpi="0" r:id="rId2946"/>
  <ignoredErrors>
    <ignoredError sqref="E1 E1468:E1048576" calculatedColumn="1"/>
  </ignoredErrors>
  <tableParts count="1">
    <tablePart r:id="rId294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49619-B700-4386-B0F2-7C7C8206BF5B}">
  <dimension ref="B2:P1247"/>
  <sheetViews>
    <sheetView topLeftCell="C1" workbookViewId="0">
      <selection activeCell="E8" sqref="E8"/>
    </sheetView>
  </sheetViews>
  <sheetFormatPr defaultRowHeight="14.5" x14ac:dyDescent="0.35"/>
  <cols>
    <col min="2" max="2" width="129.7265625" bestFit="1" customWidth="1"/>
    <col min="3" max="3" width="18.36328125" bestFit="1" customWidth="1"/>
    <col min="4" max="4" width="25" bestFit="1" customWidth="1"/>
    <col min="7" max="7" width="129.7265625" bestFit="1" customWidth="1"/>
    <col min="8" max="8" width="15.54296875" bestFit="1" customWidth="1"/>
    <col min="11" max="11" width="22.08984375" bestFit="1" customWidth="1"/>
    <col min="12" max="12" width="25.1796875" bestFit="1" customWidth="1"/>
    <col min="13" max="13" width="1.7265625" customWidth="1"/>
    <col min="14" max="16" width="8.7265625" hidden="1" customWidth="1"/>
  </cols>
  <sheetData>
    <row r="2" spans="2:12" ht="29" customHeight="1" x14ac:dyDescent="0.35">
      <c r="B2" s="39" t="s">
        <v>14358</v>
      </c>
      <c r="C2" s="39"/>
      <c r="G2" t="s">
        <v>14332</v>
      </c>
      <c r="K2" s="24" t="s">
        <v>14345</v>
      </c>
    </row>
    <row r="3" spans="2:12" ht="28" customHeight="1" x14ac:dyDescent="0.35">
      <c r="B3" s="48" t="s">
        <v>14326</v>
      </c>
      <c r="C3" s="48"/>
      <c r="G3" s="48" t="s">
        <v>14327</v>
      </c>
      <c r="H3" s="48"/>
      <c r="K3" s="48" t="s">
        <v>14346</v>
      </c>
      <c r="L3" s="48"/>
    </row>
    <row r="4" spans="2:12" ht="14.5" customHeight="1" x14ac:dyDescent="0.35">
      <c r="B4" s="23" t="s">
        <v>13057</v>
      </c>
      <c r="C4" t="s">
        <v>13060</v>
      </c>
      <c r="G4" s="23" t="s">
        <v>13057</v>
      </c>
      <c r="H4" t="s">
        <v>13061</v>
      </c>
      <c r="K4" s="48"/>
      <c r="L4" s="48"/>
    </row>
    <row r="5" spans="2:12" x14ac:dyDescent="0.35">
      <c r="B5" s="24" t="s">
        <v>13059</v>
      </c>
      <c r="C5" s="25">
        <v>0.50828897338403034</v>
      </c>
      <c r="G5" s="24" t="s">
        <v>13059</v>
      </c>
      <c r="H5" s="25">
        <v>526</v>
      </c>
      <c r="K5" s="23" t="s">
        <v>13057</v>
      </c>
      <c r="L5" t="s">
        <v>13062</v>
      </c>
    </row>
    <row r="6" spans="2:12" x14ac:dyDescent="0.35">
      <c r="B6" s="24" t="s">
        <v>14304</v>
      </c>
      <c r="C6" s="25">
        <v>0.54024282560706383</v>
      </c>
      <c r="G6" s="24" t="s">
        <v>14304</v>
      </c>
      <c r="H6" s="25">
        <v>453</v>
      </c>
      <c r="K6" s="24" t="s">
        <v>13059</v>
      </c>
      <c r="L6" s="25">
        <v>15778848</v>
      </c>
    </row>
    <row r="7" spans="2:12" x14ac:dyDescent="0.35">
      <c r="B7" s="24" t="s">
        <v>13098</v>
      </c>
      <c r="C7" s="25">
        <v>0.45999999999999996</v>
      </c>
      <c r="G7" s="24" t="s">
        <v>13098</v>
      </c>
      <c r="H7" s="25">
        <v>2</v>
      </c>
      <c r="K7" s="24" t="s">
        <v>14304</v>
      </c>
      <c r="L7" s="25">
        <v>7765281</v>
      </c>
    </row>
    <row r="8" spans="2:12" x14ac:dyDescent="0.35">
      <c r="B8" s="24" t="s">
        <v>14305</v>
      </c>
      <c r="C8" s="25">
        <v>0.1235483870967742</v>
      </c>
      <c r="G8" s="24" t="s">
        <v>14305</v>
      </c>
      <c r="H8" s="25">
        <v>31</v>
      </c>
      <c r="K8" s="24" t="s">
        <v>13098</v>
      </c>
      <c r="L8" s="25">
        <v>88882</v>
      </c>
    </row>
    <row r="9" spans="2:12" x14ac:dyDescent="0.35">
      <c r="B9" s="24" t="s">
        <v>14306</v>
      </c>
      <c r="C9" s="25">
        <v>0.4012053571428576</v>
      </c>
      <c r="G9" s="24" t="s">
        <v>14306</v>
      </c>
      <c r="H9" s="25">
        <v>448</v>
      </c>
      <c r="K9" s="24" t="s">
        <v>14305</v>
      </c>
      <c r="L9" s="25">
        <v>149675</v>
      </c>
    </row>
    <row r="10" spans="2:12" x14ac:dyDescent="0.35">
      <c r="B10" s="24" t="s">
        <v>13099</v>
      </c>
      <c r="C10" s="25">
        <v>0.57499999999999996</v>
      </c>
      <c r="G10" s="24" t="s">
        <v>13099</v>
      </c>
      <c r="H10" s="25">
        <v>2</v>
      </c>
      <c r="K10" s="24" t="s">
        <v>14306</v>
      </c>
      <c r="L10" s="25">
        <v>2991069</v>
      </c>
    </row>
    <row r="11" spans="2:12" x14ac:dyDescent="0.35">
      <c r="B11" s="24" t="s">
        <v>14307</v>
      </c>
      <c r="C11" s="25">
        <v>0</v>
      </c>
      <c r="G11" s="24" t="s">
        <v>14307</v>
      </c>
      <c r="H11" s="25">
        <v>1</v>
      </c>
      <c r="K11" s="24" t="s">
        <v>13099</v>
      </c>
      <c r="L11" s="25">
        <v>8566</v>
      </c>
    </row>
    <row r="12" spans="2:12" x14ac:dyDescent="0.35">
      <c r="B12" s="24" t="s">
        <v>14308</v>
      </c>
      <c r="C12" s="25">
        <v>0.42</v>
      </c>
      <c r="G12" s="24" t="s">
        <v>14308</v>
      </c>
      <c r="H12" s="25">
        <v>1</v>
      </c>
      <c r="K12" s="24" t="s">
        <v>14307</v>
      </c>
      <c r="L12" s="25">
        <v>15867</v>
      </c>
    </row>
    <row r="13" spans="2:12" x14ac:dyDescent="0.35">
      <c r="B13" s="24" t="s">
        <v>14309</v>
      </c>
      <c r="C13" s="25">
        <v>0.53</v>
      </c>
      <c r="G13" s="24" t="s">
        <v>14309</v>
      </c>
      <c r="H13" s="25">
        <v>1</v>
      </c>
      <c r="K13" s="24" t="s">
        <v>14308</v>
      </c>
      <c r="L13" s="25">
        <v>1118</v>
      </c>
    </row>
    <row r="14" spans="2:12" x14ac:dyDescent="0.35">
      <c r="B14" s="24" t="s">
        <v>13058</v>
      </c>
      <c r="C14" s="25">
        <v>0.4769146757679178</v>
      </c>
      <c r="G14" s="24" t="s">
        <v>13058</v>
      </c>
      <c r="H14" s="25">
        <v>1465</v>
      </c>
      <c r="K14" s="24" t="s">
        <v>14309</v>
      </c>
      <c r="L14" s="25">
        <v>3663</v>
      </c>
    </row>
    <row r="15" spans="2:12" x14ac:dyDescent="0.35">
      <c r="K15" s="24" t="s">
        <v>13058</v>
      </c>
      <c r="L15" s="25">
        <v>26802969</v>
      </c>
    </row>
    <row r="19" spans="2:12" x14ac:dyDescent="0.35">
      <c r="B19" s="24" t="s">
        <v>14334</v>
      </c>
      <c r="G19" t="s">
        <v>14336</v>
      </c>
      <c r="K19" t="s">
        <v>14342</v>
      </c>
    </row>
    <row r="20" spans="2:12" ht="70" customHeight="1" x14ac:dyDescent="0.35">
      <c r="B20" s="49" t="s">
        <v>14329</v>
      </c>
      <c r="C20" s="49"/>
      <c r="D20" s="49"/>
      <c r="G20" s="48" t="s">
        <v>14337</v>
      </c>
      <c r="H20" s="48"/>
      <c r="K20" s="48" t="s">
        <v>14359</v>
      </c>
      <c r="L20" s="48"/>
    </row>
    <row r="21" spans="2:12" ht="14.5" customHeight="1" x14ac:dyDescent="0.35">
      <c r="B21" s="49"/>
      <c r="C21" s="49"/>
      <c r="D21" s="49"/>
      <c r="G21" s="23" t="s">
        <v>13057</v>
      </c>
      <c r="H21" t="s">
        <v>14314</v>
      </c>
      <c r="K21" s="48"/>
      <c r="L21" s="48"/>
    </row>
    <row r="22" spans="2:12" x14ac:dyDescent="0.35">
      <c r="B22" s="23" t="s">
        <v>13057</v>
      </c>
      <c r="C22" t="s">
        <v>14311</v>
      </c>
      <c r="D22" t="s">
        <v>14312</v>
      </c>
      <c r="G22" s="24" t="s">
        <v>14315</v>
      </c>
      <c r="H22" s="25">
        <v>751</v>
      </c>
      <c r="K22" s="23" t="s">
        <v>13057</v>
      </c>
      <c r="L22" t="s">
        <v>14317</v>
      </c>
    </row>
    <row r="23" spans="2:12" x14ac:dyDescent="0.35">
      <c r="B23" s="24" t="s">
        <v>13059</v>
      </c>
      <c r="C23" s="25">
        <v>9871.5190114068446</v>
      </c>
      <c r="D23" s="25">
        <v>5965.88783269962</v>
      </c>
      <c r="G23" s="24" t="s">
        <v>14338</v>
      </c>
      <c r="H23" s="25">
        <v>714</v>
      </c>
      <c r="K23" s="24" t="s">
        <v>14308</v>
      </c>
      <c r="L23" s="25">
        <v>4472000</v>
      </c>
    </row>
    <row r="24" spans="2:12" x14ac:dyDescent="0.35">
      <c r="B24" s="24" t="s">
        <v>14304</v>
      </c>
      <c r="C24" s="25">
        <v>1683.6231346578368</v>
      </c>
      <c r="D24" s="25">
        <v>842.65037527593813</v>
      </c>
      <c r="G24" s="24" t="s">
        <v>13058</v>
      </c>
      <c r="H24" s="25">
        <v>1465</v>
      </c>
      <c r="K24" s="24" t="s">
        <v>14304</v>
      </c>
      <c r="L24" s="25">
        <v>12651363868.58</v>
      </c>
    </row>
    <row r="25" spans="2:12" x14ac:dyDescent="0.35">
      <c r="B25" s="24" t="s">
        <v>13098</v>
      </c>
      <c r="C25" s="25">
        <v>1347</v>
      </c>
      <c r="D25" s="25">
        <v>638</v>
      </c>
      <c r="K25" s="24" t="s">
        <v>13059</v>
      </c>
      <c r="L25" s="25">
        <v>97222270349</v>
      </c>
    </row>
    <row r="26" spans="2:12" x14ac:dyDescent="0.35">
      <c r="B26" s="24" t="s">
        <v>14305</v>
      </c>
      <c r="C26" s="25">
        <v>397.19354838709677</v>
      </c>
      <c r="D26" s="25">
        <v>301.58064516129031</v>
      </c>
      <c r="K26" s="24" t="s">
        <v>14309</v>
      </c>
      <c r="L26" s="25">
        <v>6959700</v>
      </c>
    </row>
    <row r="27" spans="2:12" x14ac:dyDescent="0.35">
      <c r="B27" s="24" t="s">
        <v>14306</v>
      </c>
      <c r="C27" s="25">
        <v>4162.0736607142853</v>
      </c>
      <c r="D27" s="25">
        <v>2330.6156473214287</v>
      </c>
      <c r="K27" s="24" t="s">
        <v>14306</v>
      </c>
      <c r="L27" s="25">
        <v>10459722337</v>
      </c>
    </row>
    <row r="28" spans="2:12" x14ac:dyDescent="0.35">
      <c r="B28" s="24" t="s">
        <v>13099</v>
      </c>
      <c r="C28" s="25">
        <v>799</v>
      </c>
      <c r="D28" s="25">
        <v>337</v>
      </c>
      <c r="K28" s="24" t="s">
        <v>13099</v>
      </c>
      <c r="L28" s="25">
        <v>6163434</v>
      </c>
    </row>
    <row r="29" spans="2:12" x14ac:dyDescent="0.35">
      <c r="B29" s="24" t="s">
        <v>14307</v>
      </c>
      <c r="C29" s="25">
        <v>150</v>
      </c>
      <c r="D29" s="25">
        <v>150</v>
      </c>
      <c r="K29" s="24" t="s">
        <v>13098</v>
      </c>
      <c r="L29" s="25">
        <v>151117062</v>
      </c>
    </row>
    <row r="30" spans="2:12" x14ac:dyDescent="0.35">
      <c r="B30" s="24" t="s">
        <v>14308</v>
      </c>
      <c r="C30" s="25">
        <v>4000</v>
      </c>
      <c r="D30" s="25">
        <v>2339</v>
      </c>
      <c r="K30" s="24" t="s">
        <v>14305</v>
      </c>
      <c r="L30" s="25">
        <v>60778817</v>
      </c>
    </row>
    <row r="31" spans="2:12" x14ac:dyDescent="0.35">
      <c r="B31" s="24" t="s">
        <v>14309</v>
      </c>
      <c r="C31" s="25">
        <v>1900</v>
      </c>
      <c r="D31" s="25">
        <v>899</v>
      </c>
      <c r="K31" s="24" t="s">
        <v>14307</v>
      </c>
      <c r="L31" s="25">
        <v>2380050</v>
      </c>
    </row>
    <row r="32" spans="2:12" x14ac:dyDescent="0.35">
      <c r="B32" s="24" t="s">
        <v>13058</v>
      </c>
      <c r="C32" s="25">
        <v>5353.1496791808877</v>
      </c>
      <c r="D32" s="25">
        <v>3125.3108737201364</v>
      </c>
      <c r="K32" s="24" t="s">
        <v>13058</v>
      </c>
      <c r="L32" s="25">
        <v>120565227617.58</v>
      </c>
    </row>
    <row r="36" spans="2:12" x14ac:dyDescent="0.35">
      <c r="B36" s="24" t="s">
        <v>14344</v>
      </c>
      <c r="G36" t="s">
        <v>14349</v>
      </c>
      <c r="K36" s="24" t="s">
        <v>14353</v>
      </c>
    </row>
    <row r="37" spans="2:12" ht="14.5" customHeight="1" x14ac:dyDescent="0.35">
      <c r="B37" s="48" t="s">
        <v>14343</v>
      </c>
      <c r="C37" s="48"/>
      <c r="G37" s="48" t="s">
        <v>14347</v>
      </c>
      <c r="H37" s="48"/>
      <c r="K37" s="48" t="s">
        <v>14343</v>
      </c>
      <c r="L37" s="48"/>
    </row>
    <row r="38" spans="2:12" x14ac:dyDescent="0.35">
      <c r="B38" s="48"/>
      <c r="C38" s="48"/>
      <c r="G38" s="48"/>
      <c r="H38" s="48"/>
      <c r="K38" s="48"/>
      <c r="L38" s="48"/>
    </row>
    <row r="39" spans="2:12" x14ac:dyDescent="0.35">
      <c r="B39" s="23" t="s">
        <v>13057</v>
      </c>
      <c r="C39" t="s">
        <v>14314</v>
      </c>
      <c r="G39" s="23" t="s">
        <v>13057</v>
      </c>
      <c r="H39" t="s">
        <v>14348</v>
      </c>
      <c r="K39" s="23" t="s">
        <v>13057</v>
      </c>
      <c r="L39" t="s">
        <v>14348</v>
      </c>
    </row>
    <row r="40" spans="2:12" x14ac:dyDescent="0.35">
      <c r="B40" s="24" t="s">
        <v>14319</v>
      </c>
      <c r="C40" s="25">
        <v>1245</v>
      </c>
      <c r="G40" s="24" t="s">
        <v>14323</v>
      </c>
      <c r="H40" s="25">
        <v>1111</v>
      </c>
      <c r="K40" s="24" t="s">
        <v>14352</v>
      </c>
      <c r="L40" s="25">
        <v>326</v>
      </c>
    </row>
    <row r="41" spans="2:12" x14ac:dyDescent="0.35">
      <c r="B41" s="24" t="s">
        <v>14320</v>
      </c>
      <c r="C41" s="25">
        <v>37</v>
      </c>
      <c r="G41" s="24" t="s">
        <v>14324</v>
      </c>
      <c r="H41" s="25">
        <v>6</v>
      </c>
      <c r="K41" s="24" t="s">
        <v>14351</v>
      </c>
      <c r="L41" s="25">
        <v>1139</v>
      </c>
    </row>
    <row r="42" spans="2:12" x14ac:dyDescent="0.35">
      <c r="B42" s="24" t="s">
        <v>14321</v>
      </c>
      <c r="C42" s="25">
        <v>183</v>
      </c>
      <c r="G42" s="24" t="s">
        <v>14325</v>
      </c>
      <c r="H42" s="25">
        <v>348</v>
      </c>
      <c r="K42" s="24" t="s">
        <v>13058</v>
      </c>
      <c r="L42" s="25">
        <v>1465</v>
      </c>
    </row>
    <row r="43" spans="2:12" x14ac:dyDescent="0.35">
      <c r="B43" s="24" t="s">
        <v>13058</v>
      </c>
      <c r="C43" s="25">
        <v>1465</v>
      </c>
      <c r="G43" s="24" t="s">
        <v>13058</v>
      </c>
      <c r="H43" s="25">
        <v>1465</v>
      </c>
    </row>
    <row r="47" spans="2:12" x14ac:dyDescent="0.35">
      <c r="B47" s="24"/>
    </row>
    <row r="48" spans="2:12" x14ac:dyDescent="0.35">
      <c r="B48" s="24" t="s">
        <v>14335</v>
      </c>
      <c r="G48" t="s">
        <v>14333</v>
      </c>
      <c r="K48" s="24" t="s">
        <v>14357</v>
      </c>
    </row>
    <row r="49" spans="2:12" ht="14.5" customHeight="1" x14ac:dyDescent="0.35">
      <c r="B49" s="48" t="s">
        <v>14330</v>
      </c>
      <c r="C49" s="48"/>
      <c r="G49" s="23" t="s">
        <v>13104</v>
      </c>
      <c r="H49" t="s">
        <v>14360</v>
      </c>
      <c r="K49" s="48" t="s">
        <v>14354</v>
      </c>
      <c r="L49" s="48"/>
    </row>
    <row r="50" spans="2:12" x14ac:dyDescent="0.35">
      <c r="B50" s="48"/>
      <c r="C50" s="48"/>
      <c r="G50" s="48" t="s">
        <v>14328</v>
      </c>
      <c r="H50" s="48"/>
      <c r="K50" s="48"/>
      <c r="L50" s="48"/>
    </row>
    <row r="51" spans="2:12" x14ac:dyDescent="0.35">
      <c r="B51" s="23" t="s">
        <v>13057</v>
      </c>
      <c r="C51" t="s">
        <v>14313</v>
      </c>
      <c r="G51" s="23" t="s">
        <v>13057</v>
      </c>
      <c r="H51" t="s">
        <v>14310</v>
      </c>
      <c r="K51" s="23" t="s">
        <v>13057</v>
      </c>
      <c r="L51" t="s">
        <v>14355</v>
      </c>
    </row>
    <row r="52" spans="2:12" x14ac:dyDescent="0.35">
      <c r="B52" s="24" t="s">
        <v>13169</v>
      </c>
      <c r="C52" s="25">
        <v>853946</v>
      </c>
      <c r="G52" s="24" t="s">
        <v>13274</v>
      </c>
      <c r="H52" s="25">
        <v>5</v>
      </c>
      <c r="K52" s="24" t="s">
        <v>14308</v>
      </c>
      <c r="L52" s="25">
        <v>0.42</v>
      </c>
    </row>
    <row r="53" spans="2:12" x14ac:dyDescent="0.35">
      <c r="B53" s="24" t="s">
        <v>13136</v>
      </c>
      <c r="C53" s="25">
        <v>853945</v>
      </c>
      <c r="G53" s="24" t="s">
        <v>13376</v>
      </c>
      <c r="H53" s="25">
        <v>5</v>
      </c>
      <c r="K53" s="24" t="s">
        <v>14304</v>
      </c>
      <c r="L53" s="25">
        <v>0.94</v>
      </c>
    </row>
    <row r="54" spans="2:12" x14ac:dyDescent="0.35">
      <c r="B54" s="24" t="s">
        <v>13401</v>
      </c>
      <c r="C54" s="25">
        <v>727426</v>
      </c>
      <c r="G54" s="24" t="s">
        <v>13682</v>
      </c>
      <c r="H54" s="25">
        <v>5</v>
      </c>
      <c r="K54" s="24" t="s">
        <v>13059</v>
      </c>
      <c r="L54" s="25">
        <v>0.91</v>
      </c>
    </row>
    <row r="55" spans="2:12" x14ac:dyDescent="0.35">
      <c r="B55" s="24" t="s">
        <v>13415</v>
      </c>
      <c r="C55" s="25">
        <v>627668</v>
      </c>
      <c r="G55" s="24" t="s">
        <v>13999</v>
      </c>
      <c r="H55" s="25">
        <v>4.8</v>
      </c>
      <c r="K55" s="24" t="s">
        <v>14309</v>
      </c>
      <c r="L55" s="25">
        <v>0.53</v>
      </c>
    </row>
    <row r="56" spans="2:12" x14ac:dyDescent="0.35">
      <c r="B56" s="24" t="s">
        <v>13396</v>
      </c>
      <c r="C56" s="25">
        <v>577766</v>
      </c>
      <c r="G56" s="24" t="s">
        <v>14051</v>
      </c>
      <c r="H56" s="25">
        <v>4.8</v>
      </c>
      <c r="K56" s="24" t="s">
        <v>14306</v>
      </c>
      <c r="L56" s="25">
        <v>0.9</v>
      </c>
    </row>
    <row r="57" spans="2:12" x14ac:dyDescent="0.35">
      <c r="B57" s="24" t="s">
        <v>13128</v>
      </c>
      <c r="C57" s="25">
        <v>377454</v>
      </c>
      <c r="G57" s="24" t="s">
        <v>14144</v>
      </c>
      <c r="H57" s="25">
        <v>4.8</v>
      </c>
      <c r="K57" s="24" t="s">
        <v>13099</v>
      </c>
      <c r="L57" s="25">
        <v>0.57999999999999996</v>
      </c>
    </row>
    <row r="58" spans="2:12" x14ac:dyDescent="0.35">
      <c r="B58" s="24" t="s">
        <v>13542</v>
      </c>
      <c r="C58" s="25">
        <v>363711</v>
      </c>
      <c r="G58" s="24" t="s">
        <v>14076</v>
      </c>
      <c r="H58" s="25">
        <v>4.7</v>
      </c>
      <c r="K58" s="24" t="s">
        <v>13098</v>
      </c>
      <c r="L58" s="25">
        <v>0.6</v>
      </c>
    </row>
    <row r="59" spans="2:12" x14ac:dyDescent="0.35">
      <c r="B59" s="24" t="s">
        <v>13414</v>
      </c>
      <c r="C59" s="25">
        <v>313836</v>
      </c>
      <c r="G59" s="24" t="s">
        <v>13329</v>
      </c>
      <c r="H59" s="25">
        <v>4.7</v>
      </c>
      <c r="K59" s="24" t="s">
        <v>14305</v>
      </c>
      <c r="L59" s="25">
        <v>0.75</v>
      </c>
    </row>
    <row r="60" spans="2:12" x14ac:dyDescent="0.35">
      <c r="B60" s="24" t="s">
        <v>13473</v>
      </c>
      <c r="C60" s="25">
        <v>313832</v>
      </c>
      <c r="G60" s="24" t="s">
        <v>14120</v>
      </c>
      <c r="H60" s="25">
        <v>4.7</v>
      </c>
      <c r="K60" s="24" t="s">
        <v>14307</v>
      </c>
      <c r="L60" s="25">
        <v>0</v>
      </c>
    </row>
    <row r="61" spans="2:12" x14ac:dyDescent="0.35">
      <c r="B61" s="24" t="s">
        <v>13126</v>
      </c>
      <c r="C61" s="25">
        <v>307957</v>
      </c>
      <c r="G61" s="24" t="s">
        <v>14073</v>
      </c>
      <c r="H61" s="25">
        <v>4.7</v>
      </c>
      <c r="K61" s="24" t="s">
        <v>13058</v>
      </c>
      <c r="L61" s="25">
        <v>0.94</v>
      </c>
    </row>
    <row r="62" spans="2:12" x14ac:dyDescent="0.35">
      <c r="B62" s="24" t="s">
        <v>13432</v>
      </c>
      <c r="C62" s="25">
        <v>280071</v>
      </c>
      <c r="G62" s="24" t="s">
        <v>14231</v>
      </c>
      <c r="H62" s="25">
        <v>4.7</v>
      </c>
    </row>
    <row r="63" spans="2:12" x14ac:dyDescent="0.35">
      <c r="B63" s="24" t="s">
        <v>13171</v>
      </c>
      <c r="C63" s="25">
        <v>277785</v>
      </c>
      <c r="G63" s="24" t="s">
        <v>13461</v>
      </c>
      <c r="H63" s="25">
        <v>4.6333333333333337</v>
      </c>
    </row>
    <row r="64" spans="2:12" x14ac:dyDescent="0.35">
      <c r="B64" s="24" t="s">
        <v>13670</v>
      </c>
      <c r="C64" s="25">
        <v>273189</v>
      </c>
      <c r="G64" s="24" t="s">
        <v>14224</v>
      </c>
      <c r="H64" s="25">
        <v>4.5999999999999996</v>
      </c>
    </row>
    <row r="65" spans="2:8" x14ac:dyDescent="0.35">
      <c r="B65" s="24" t="s">
        <v>13886</v>
      </c>
      <c r="C65" s="25">
        <v>270563</v>
      </c>
      <c r="G65" s="24" t="s">
        <v>14270</v>
      </c>
      <c r="H65" s="25">
        <v>4.5999999999999996</v>
      </c>
    </row>
    <row r="66" spans="2:8" x14ac:dyDescent="0.35">
      <c r="B66" s="24" t="s">
        <v>13392</v>
      </c>
      <c r="C66" s="25">
        <v>269040</v>
      </c>
      <c r="G66" s="24" t="s">
        <v>14066</v>
      </c>
      <c r="H66" s="25">
        <v>4.5999999999999996</v>
      </c>
    </row>
    <row r="67" spans="2:8" x14ac:dyDescent="0.35">
      <c r="B67" s="24" t="s">
        <v>13458</v>
      </c>
      <c r="C67" s="25">
        <v>256622</v>
      </c>
      <c r="G67" s="24" t="s">
        <v>13532</v>
      </c>
      <c r="H67" s="25">
        <v>4.5999999999999996</v>
      </c>
    </row>
    <row r="68" spans="2:8" x14ac:dyDescent="0.35">
      <c r="B68" s="24" t="s">
        <v>13394</v>
      </c>
      <c r="C68" s="25">
        <v>256622</v>
      </c>
      <c r="G68" s="24" t="s">
        <v>13847</v>
      </c>
      <c r="H68" s="25">
        <v>4.5999999999999996</v>
      </c>
    </row>
    <row r="69" spans="2:8" x14ac:dyDescent="0.35">
      <c r="B69" s="24" t="s">
        <v>13544</v>
      </c>
      <c r="C69" s="25">
        <v>253105</v>
      </c>
      <c r="G69" s="24" t="s">
        <v>14138</v>
      </c>
      <c r="H69" s="25">
        <v>4.5999999999999996</v>
      </c>
    </row>
    <row r="70" spans="2:8" x14ac:dyDescent="0.35">
      <c r="B70" s="24" t="s">
        <v>13430</v>
      </c>
      <c r="C70" s="25">
        <v>236138</v>
      </c>
      <c r="G70" s="24" t="s">
        <v>13748</v>
      </c>
      <c r="H70" s="25">
        <v>4.5999999999999996</v>
      </c>
    </row>
    <row r="71" spans="2:8" x14ac:dyDescent="0.35">
      <c r="B71" s="24" t="s">
        <v>13162</v>
      </c>
      <c r="C71" s="25">
        <v>215373</v>
      </c>
      <c r="G71" s="24" t="s">
        <v>13974</v>
      </c>
      <c r="H71" s="25">
        <v>4.5999999999999996</v>
      </c>
    </row>
    <row r="72" spans="2:8" x14ac:dyDescent="0.35">
      <c r="B72" s="24" t="s">
        <v>13288</v>
      </c>
      <c r="C72" s="25">
        <v>213357</v>
      </c>
      <c r="G72" s="24" t="s">
        <v>13838</v>
      </c>
      <c r="H72" s="25">
        <v>4.5999999999999996</v>
      </c>
    </row>
    <row r="73" spans="2:8" x14ac:dyDescent="0.35">
      <c r="B73" s="24" t="s">
        <v>13758</v>
      </c>
      <c r="C73" s="25">
        <v>205052</v>
      </c>
      <c r="G73" s="24" t="s">
        <v>13775</v>
      </c>
      <c r="H73" s="25">
        <v>4.5999999999999996</v>
      </c>
    </row>
    <row r="74" spans="2:8" x14ac:dyDescent="0.35">
      <c r="B74" s="24" t="s">
        <v>13508</v>
      </c>
      <c r="C74" s="25">
        <v>194349</v>
      </c>
      <c r="G74" s="24" t="s">
        <v>13722</v>
      </c>
      <c r="H74" s="25">
        <v>4.5999999999999996</v>
      </c>
    </row>
    <row r="75" spans="2:8" x14ac:dyDescent="0.35">
      <c r="B75" s="24" t="s">
        <v>13637</v>
      </c>
      <c r="C75" s="25">
        <v>189104</v>
      </c>
      <c r="G75" s="24" t="s">
        <v>13982</v>
      </c>
      <c r="H75" s="25">
        <v>4.5999999999999996</v>
      </c>
    </row>
    <row r="76" spans="2:8" x14ac:dyDescent="0.35">
      <c r="B76" s="24" t="s">
        <v>13135</v>
      </c>
      <c r="C76" s="25">
        <v>188727</v>
      </c>
      <c r="G76" s="24" t="s">
        <v>13244</v>
      </c>
      <c r="H76" s="25">
        <v>4.5999999999999996</v>
      </c>
    </row>
    <row r="77" spans="2:8" x14ac:dyDescent="0.35">
      <c r="B77" s="24" t="s">
        <v>13492</v>
      </c>
      <c r="C77" s="25">
        <v>185176</v>
      </c>
      <c r="G77" s="24" t="s">
        <v>14134</v>
      </c>
      <c r="H77" s="25">
        <v>4.5999999999999996</v>
      </c>
    </row>
    <row r="78" spans="2:8" x14ac:dyDescent="0.35">
      <c r="B78" s="24" t="s">
        <v>13547</v>
      </c>
      <c r="C78" s="25">
        <v>180998</v>
      </c>
      <c r="G78" s="24" t="s">
        <v>13793</v>
      </c>
      <c r="H78" s="25">
        <v>4.5</v>
      </c>
    </row>
    <row r="79" spans="2:8" x14ac:dyDescent="0.35">
      <c r="B79" s="24" t="s">
        <v>13250</v>
      </c>
      <c r="C79" s="25">
        <v>179692</v>
      </c>
      <c r="G79" s="24" t="s">
        <v>13766</v>
      </c>
      <c r="H79" s="25">
        <v>4.5</v>
      </c>
    </row>
    <row r="80" spans="2:8" x14ac:dyDescent="0.35">
      <c r="B80" s="24" t="s">
        <v>13133</v>
      </c>
      <c r="C80" s="25">
        <v>179691</v>
      </c>
      <c r="G80" s="24" t="s">
        <v>13818</v>
      </c>
      <c r="H80" s="25">
        <v>4.5</v>
      </c>
    </row>
    <row r="81" spans="2:8" x14ac:dyDescent="0.35">
      <c r="B81" s="24" t="s">
        <v>13176</v>
      </c>
      <c r="C81" s="25">
        <v>179691</v>
      </c>
      <c r="G81" s="24" t="s">
        <v>13758</v>
      </c>
      <c r="H81" s="25">
        <v>4.5</v>
      </c>
    </row>
    <row r="82" spans="2:8" x14ac:dyDescent="0.35">
      <c r="B82" s="24" t="s">
        <v>13387</v>
      </c>
      <c r="C82" s="25">
        <v>178912</v>
      </c>
      <c r="G82" s="24" t="s">
        <v>13718</v>
      </c>
      <c r="H82" s="25">
        <v>4.5</v>
      </c>
    </row>
    <row r="83" spans="2:8" x14ac:dyDescent="0.35">
      <c r="B83" s="24" t="s">
        <v>13457</v>
      </c>
      <c r="C83" s="25">
        <v>178912</v>
      </c>
      <c r="G83" s="24" t="s">
        <v>13829</v>
      </c>
      <c r="H83" s="25">
        <v>4.5</v>
      </c>
    </row>
    <row r="84" spans="2:8" x14ac:dyDescent="0.35">
      <c r="B84" s="24" t="s">
        <v>13404</v>
      </c>
      <c r="C84" s="25">
        <v>178912</v>
      </c>
      <c r="G84" s="24" t="s">
        <v>13211</v>
      </c>
      <c r="H84" s="25">
        <v>4.5</v>
      </c>
    </row>
    <row r="85" spans="2:8" x14ac:dyDescent="0.35">
      <c r="B85" s="24" t="s">
        <v>13454</v>
      </c>
      <c r="C85" s="25">
        <v>161679</v>
      </c>
      <c r="G85" s="24" t="s">
        <v>14093</v>
      </c>
      <c r="H85" s="25">
        <v>4.5</v>
      </c>
    </row>
    <row r="86" spans="2:8" x14ac:dyDescent="0.35">
      <c r="B86" s="24" t="s">
        <v>13578</v>
      </c>
      <c r="C86" s="25">
        <v>161677</v>
      </c>
      <c r="G86" s="24" t="s">
        <v>13772</v>
      </c>
      <c r="H86" s="25">
        <v>4.5</v>
      </c>
    </row>
    <row r="87" spans="2:8" x14ac:dyDescent="0.35">
      <c r="B87" s="24" t="s">
        <v>13623</v>
      </c>
      <c r="C87" s="25">
        <v>156638</v>
      </c>
      <c r="G87" s="24" t="s">
        <v>13568</v>
      </c>
      <c r="H87" s="25">
        <v>4.5</v>
      </c>
    </row>
    <row r="88" spans="2:8" x14ac:dyDescent="0.35">
      <c r="B88" s="24" t="s">
        <v>13152</v>
      </c>
      <c r="C88" s="25">
        <v>149952</v>
      </c>
      <c r="G88" s="24" t="s">
        <v>13661</v>
      </c>
      <c r="H88" s="25">
        <v>4.5</v>
      </c>
    </row>
    <row r="89" spans="2:8" x14ac:dyDescent="0.35">
      <c r="B89" s="24" t="s">
        <v>13549</v>
      </c>
      <c r="C89" s="25">
        <v>141841</v>
      </c>
      <c r="G89" s="24" t="s">
        <v>13778</v>
      </c>
      <c r="H89" s="25">
        <v>4.5</v>
      </c>
    </row>
    <row r="90" spans="2:8" x14ac:dyDescent="0.35">
      <c r="B90" s="24" t="s">
        <v>13444</v>
      </c>
      <c r="C90" s="25">
        <v>140036</v>
      </c>
      <c r="G90" s="24" t="s">
        <v>14201</v>
      </c>
      <c r="H90" s="25">
        <v>4.5</v>
      </c>
    </row>
    <row r="91" spans="2:8" x14ac:dyDescent="0.35">
      <c r="B91" s="24" t="s">
        <v>13543</v>
      </c>
      <c r="C91" s="25">
        <v>136954</v>
      </c>
      <c r="G91" s="24" t="s">
        <v>14252</v>
      </c>
      <c r="H91" s="25">
        <v>4.5</v>
      </c>
    </row>
    <row r="92" spans="2:8" x14ac:dyDescent="0.35">
      <c r="B92" s="24" t="s">
        <v>13462</v>
      </c>
      <c r="C92" s="25">
        <v>135901</v>
      </c>
      <c r="G92" s="24" t="s">
        <v>13340</v>
      </c>
      <c r="H92" s="25">
        <v>4.5</v>
      </c>
    </row>
    <row r="93" spans="2:8" x14ac:dyDescent="0.35">
      <c r="B93" s="24" t="s">
        <v>13410</v>
      </c>
      <c r="C93" s="25">
        <v>134519</v>
      </c>
      <c r="G93" s="24" t="s">
        <v>13760</v>
      </c>
      <c r="H93" s="25">
        <v>4.5</v>
      </c>
    </row>
    <row r="94" spans="2:8" x14ac:dyDescent="0.35">
      <c r="B94" s="24" t="s">
        <v>13881</v>
      </c>
      <c r="C94" s="25">
        <v>131811</v>
      </c>
      <c r="G94" s="24" t="s">
        <v>13517</v>
      </c>
      <c r="H94" s="25">
        <v>4.5</v>
      </c>
    </row>
    <row r="95" spans="2:8" x14ac:dyDescent="0.35">
      <c r="B95" s="24" t="s">
        <v>13412</v>
      </c>
      <c r="C95" s="25">
        <v>130560</v>
      </c>
      <c r="G95" s="24" t="s">
        <v>13784</v>
      </c>
      <c r="H95" s="25">
        <v>4.5</v>
      </c>
    </row>
    <row r="96" spans="2:8" x14ac:dyDescent="0.35">
      <c r="B96" s="24" t="s">
        <v>13649</v>
      </c>
      <c r="C96" s="25">
        <v>122478</v>
      </c>
      <c r="G96" s="24" t="s">
        <v>13967</v>
      </c>
      <c r="H96" s="25">
        <v>4.5</v>
      </c>
    </row>
    <row r="97" spans="2:8" x14ac:dyDescent="0.35">
      <c r="B97" s="24" t="s">
        <v>13407</v>
      </c>
      <c r="C97" s="25">
        <v>121016</v>
      </c>
      <c r="G97" s="24" t="s">
        <v>13840</v>
      </c>
      <c r="H97" s="25">
        <v>4.5</v>
      </c>
    </row>
    <row r="98" spans="2:8" x14ac:dyDescent="0.35">
      <c r="B98" s="24" t="s">
        <v>13125</v>
      </c>
      <c r="C98" s="25">
        <v>120773</v>
      </c>
      <c r="G98" s="24" t="s">
        <v>13648</v>
      </c>
      <c r="H98" s="25">
        <v>4.5</v>
      </c>
    </row>
    <row r="99" spans="2:8" x14ac:dyDescent="0.35">
      <c r="B99" s="24" t="s">
        <v>13599</v>
      </c>
      <c r="C99" s="25">
        <v>119466</v>
      </c>
      <c r="G99" s="24" t="s">
        <v>13188</v>
      </c>
      <c r="H99" s="25">
        <v>4.5</v>
      </c>
    </row>
    <row r="100" spans="2:8" x14ac:dyDescent="0.35">
      <c r="B100" s="24" t="s">
        <v>13385</v>
      </c>
      <c r="C100" s="25">
        <v>110805</v>
      </c>
      <c r="G100" s="24" t="s">
        <v>14279</v>
      </c>
      <c r="H100" s="25">
        <v>4.5</v>
      </c>
    </row>
    <row r="101" spans="2:8" x14ac:dyDescent="0.35">
      <c r="B101" s="24" t="s">
        <v>13575</v>
      </c>
      <c r="C101" s="25">
        <v>109864</v>
      </c>
      <c r="G101" s="24" t="s">
        <v>13590</v>
      </c>
      <c r="H101" s="25">
        <v>4.5</v>
      </c>
    </row>
    <row r="102" spans="2:8" x14ac:dyDescent="0.35">
      <c r="B102" s="24" t="s">
        <v>13552</v>
      </c>
      <c r="C102" s="25">
        <v>107151</v>
      </c>
      <c r="G102" s="24" t="s">
        <v>13683</v>
      </c>
      <c r="H102" s="25">
        <v>4.5</v>
      </c>
    </row>
    <row r="103" spans="2:8" x14ac:dyDescent="0.35">
      <c r="B103" s="24" t="s">
        <v>13592</v>
      </c>
      <c r="C103" s="25">
        <v>103052</v>
      </c>
      <c r="G103" s="24" t="s">
        <v>13560</v>
      </c>
      <c r="H103" s="25">
        <v>4.5</v>
      </c>
    </row>
    <row r="104" spans="2:8" x14ac:dyDescent="0.35">
      <c r="B104" s="24" t="s">
        <v>13449</v>
      </c>
      <c r="C104" s="25">
        <v>101544</v>
      </c>
      <c r="G104" s="24" t="s">
        <v>13899</v>
      </c>
      <c r="H104" s="25">
        <v>4.5</v>
      </c>
    </row>
    <row r="105" spans="2:8" x14ac:dyDescent="0.35">
      <c r="B105" s="24" t="s">
        <v>13489</v>
      </c>
      <c r="C105" s="25">
        <v>101544</v>
      </c>
      <c r="G105" s="24" t="s">
        <v>13562</v>
      </c>
      <c r="H105" s="25">
        <v>4.5</v>
      </c>
    </row>
    <row r="106" spans="2:8" x14ac:dyDescent="0.35">
      <c r="B106" s="24" t="s">
        <v>13848</v>
      </c>
      <c r="C106" s="25">
        <v>98250</v>
      </c>
      <c r="G106" s="24" t="s">
        <v>13541</v>
      </c>
      <c r="H106" s="25">
        <v>4.5</v>
      </c>
    </row>
    <row r="107" spans="2:8" x14ac:dyDescent="0.35">
      <c r="B107" s="24" t="s">
        <v>13488</v>
      </c>
      <c r="C107" s="25">
        <v>95466</v>
      </c>
      <c r="G107" s="24" t="s">
        <v>13628</v>
      </c>
      <c r="H107" s="25">
        <v>4.5</v>
      </c>
    </row>
    <row r="108" spans="2:8" x14ac:dyDescent="0.35">
      <c r="B108" s="24" t="s">
        <v>13618</v>
      </c>
      <c r="C108" s="25">
        <v>95116</v>
      </c>
      <c r="G108" s="24" t="s">
        <v>13852</v>
      </c>
      <c r="H108" s="25">
        <v>4.5</v>
      </c>
    </row>
    <row r="109" spans="2:8" x14ac:dyDescent="0.35">
      <c r="B109" s="24" t="s">
        <v>13337</v>
      </c>
      <c r="C109" s="25">
        <v>94363</v>
      </c>
      <c r="G109" s="24" t="s">
        <v>13142</v>
      </c>
      <c r="H109" s="25">
        <v>4.5</v>
      </c>
    </row>
    <row r="110" spans="2:8" x14ac:dyDescent="0.35">
      <c r="B110" s="24" t="s">
        <v>13139</v>
      </c>
      <c r="C110" s="25">
        <v>93188</v>
      </c>
      <c r="G110" s="24" t="s">
        <v>13451</v>
      </c>
      <c r="H110" s="25">
        <v>4.5</v>
      </c>
    </row>
    <row r="111" spans="2:8" x14ac:dyDescent="0.35">
      <c r="B111" s="24" t="s">
        <v>13638</v>
      </c>
      <c r="C111" s="25">
        <v>93112</v>
      </c>
      <c r="G111" s="24" t="s">
        <v>13539</v>
      </c>
      <c r="H111" s="25">
        <v>4.5</v>
      </c>
    </row>
    <row r="112" spans="2:8" x14ac:dyDescent="0.35">
      <c r="B112" s="24" t="s">
        <v>13553</v>
      </c>
      <c r="C112" s="25">
        <v>92995</v>
      </c>
      <c r="G112" s="24" t="s">
        <v>13712</v>
      </c>
      <c r="H112" s="25">
        <v>4.5</v>
      </c>
    </row>
    <row r="113" spans="2:8" x14ac:dyDescent="0.35">
      <c r="B113" s="24" t="s">
        <v>13713</v>
      </c>
      <c r="C113" s="25">
        <v>92925</v>
      </c>
      <c r="G113" s="24" t="s">
        <v>14015</v>
      </c>
      <c r="H113" s="25">
        <v>4.5</v>
      </c>
    </row>
    <row r="114" spans="2:8" x14ac:dyDescent="0.35">
      <c r="B114" s="24" t="s">
        <v>13565</v>
      </c>
      <c r="C114" s="25">
        <v>91770</v>
      </c>
      <c r="G114" s="24" t="s">
        <v>13476</v>
      </c>
      <c r="H114" s="25">
        <v>4.5</v>
      </c>
    </row>
    <row r="115" spans="2:8" x14ac:dyDescent="0.35">
      <c r="B115" s="24" t="s">
        <v>13132</v>
      </c>
      <c r="C115" s="25">
        <v>91233</v>
      </c>
      <c r="G115" s="24" t="s">
        <v>13713</v>
      </c>
      <c r="H115" s="25">
        <v>4.5</v>
      </c>
    </row>
    <row r="116" spans="2:8" x14ac:dyDescent="0.35">
      <c r="B116" s="24" t="s">
        <v>13877</v>
      </c>
      <c r="C116" s="25">
        <v>91188</v>
      </c>
      <c r="G116" s="24" t="s">
        <v>13802</v>
      </c>
      <c r="H116" s="25">
        <v>4.5</v>
      </c>
    </row>
    <row r="117" spans="2:8" x14ac:dyDescent="0.35">
      <c r="B117" s="24" t="s">
        <v>13408</v>
      </c>
      <c r="C117" s="25">
        <v>90550</v>
      </c>
      <c r="G117" s="24" t="s">
        <v>13497</v>
      </c>
      <c r="H117" s="25">
        <v>4.5</v>
      </c>
    </row>
    <row r="118" spans="2:8" x14ac:dyDescent="0.35">
      <c r="B118" s="24" t="s">
        <v>13183</v>
      </c>
      <c r="C118" s="25">
        <v>90475</v>
      </c>
      <c r="G118" s="24" t="s">
        <v>13203</v>
      </c>
      <c r="H118" s="25">
        <v>4.5</v>
      </c>
    </row>
    <row r="119" spans="2:8" x14ac:dyDescent="0.35">
      <c r="B119" s="24" t="s">
        <v>13182</v>
      </c>
      <c r="C119" s="25">
        <v>89238</v>
      </c>
      <c r="G119" s="24" t="s">
        <v>13625</v>
      </c>
      <c r="H119" s="25">
        <v>4.5</v>
      </c>
    </row>
    <row r="120" spans="2:8" x14ac:dyDescent="0.35">
      <c r="B120" s="24" t="s">
        <v>13386</v>
      </c>
      <c r="C120" s="25">
        <v>89159</v>
      </c>
      <c r="G120" s="24" t="s">
        <v>14115</v>
      </c>
      <c r="H120" s="25">
        <v>4.5</v>
      </c>
    </row>
    <row r="121" spans="2:8" x14ac:dyDescent="0.35">
      <c r="B121" s="24" t="s">
        <v>13635</v>
      </c>
      <c r="C121" s="25">
        <v>87798</v>
      </c>
      <c r="G121" s="24" t="s">
        <v>13643</v>
      </c>
      <c r="H121" s="25">
        <v>4.5</v>
      </c>
    </row>
    <row r="122" spans="2:8" x14ac:dyDescent="0.35">
      <c r="B122" s="24" t="s">
        <v>13395</v>
      </c>
      <c r="C122" s="25">
        <v>87185</v>
      </c>
      <c r="G122" s="24" t="s">
        <v>13117</v>
      </c>
      <c r="H122" s="25">
        <v>4.5</v>
      </c>
    </row>
    <row r="123" spans="2:8" x14ac:dyDescent="0.35">
      <c r="B123" s="24" t="s">
        <v>13443</v>
      </c>
      <c r="C123" s="25">
        <v>83996</v>
      </c>
      <c r="G123" s="24" t="s">
        <v>13843</v>
      </c>
      <c r="H123" s="25">
        <v>4.5</v>
      </c>
    </row>
    <row r="124" spans="2:8" x14ac:dyDescent="0.35">
      <c r="B124" s="24" t="s">
        <v>13674</v>
      </c>
      <c r="C124" s="25">
        <v>82356</v>
      </c>
      <c r="G124" s="24" t="s">
        <v>13162</v>
      </c>
      <c r="H124" s="25">
        <v>4.5</v>
      </c>
    </row>
    <row r="125" spans="2:8" x14ac:dyDescent="0.35">
      <c r="B125" s="24" t="s">
        <v>13163</v>
      </c>
      <c r="C125" s="25">
        <v>81243</v>
      </c>
      <c r="G125" s="24" t="s">
        <v>13776</v>
      </c>
      <c r="H125" s="25">
        <v>4.5</v>
      </c>
    </row>
    <row r="126" spans="2:8" x14ac:dyDescent="0.35">
      <c r="B126" s="24" t="s">
        <v>13426</v>
      </c>
      <c r="C126" s="25">
        <v>77472</v>
      </c>
      <c r="G126" s="24" t="s">
        <v>13303</v>
      </c>
      <c r="H126" s="25">
        <v>4.5</v>
      </c>
    </row>
    <row r="127" spans="2:8" x14ac:dyDescent="0.35">
      <c r="B127" s="24" t="s">
        <v>13558</v>
      </c>
      <c r="C127" s="25">
        <v>77027</v>
      </c>
      <c r="G127" s="24" t="s">
        <v>14010</v>
      </c>
      <c r="H127" s="25">
        <v>4.5</v>
      </c>
    </row>
    <row r="128" spans="2:8" x14ac:dyDescent="0.35">
      <c r="B128" s="24" t="s">
        <v>13435</v>
      </c>
      <c r="C128" s="25">
        <v>77009</v>
      </c>
      <c r="G128" s="24" t="s">
        <v>13614</v>
      </c>
      <c r="H128" s="25">
        <v>4.5</v>
      </c>
    </row>
    <row r="129" spans="2:8" x14ac:dyDescent="0.35">
      <c r="B129" s="24" t="s">
        <v>13607</v>
      </c>
      <c r="C129" s="25">
        <v>76486</v>
      </c>
      <c r="G129" s="24" t="s">
        <v>13267</v>
      </c>
      <c r="H129" s="25">
        <v>4.5</v>
      </c>
    </row>
    <row r="130" spans="2:8" x14ac:dyDescent="0.35">
      <c r="B130" s="24" t="s">
        <v>13797</v>
      </c>
      <c r="C130" s="25">
        <v>76042</v>
      </c>
      <c r="G130" s="24" t="s">
        <v>14258</v>
      </c>
      <c r="H130" s="25">
        <v>4.5</v>
      </c>
    </row>
    <row r="131" spans="2:8" x14ac:dyDescent="0.35">
      <c r="B131" s="24" t="s">
        <v>13434</v>
      </c>
      <c r="C131" s="25">
        <v>75992</v>
      </c>
      <c r="G131" s="24" t="s">
        <v>14241</v>
      </c>
      <c r="H131" s="25">
        <v>4.5</v>
      </c>
    </row>
    <row r="132" spans="2:8" x14ac:dyDescent="0.35">
      <c r="B132" s="24" t="s">
        <v>13303</v>
      </c>
      <c r="C132" s="25">
        <v>74977</v>
      </c>
      <c r="G132" s="24" t="s">
        <v>13576</v>
      </c>
      <c r="H132" s="25">
        <v>4.5</v>
      </c>
    </row>
    <row r="133" spans="2:8" x14ac:dyDescent="0.35">
      <c r="B133" s="24" t="s">
        <v>13130</v>
      </c>
      <c r="C133" s="25">
        <v>74611</v>
      </c>
      <c r="G133" s="24" t="s">
        <v>13853</v>
      </c>
      <c r="H133" s="25">
        <v>4.5</v>
      </c>
    </row>
    <row r="134" spans="2:8" x14ac:dyDescent="0.35">
      <c r="B134" s="24" t="s">
        <v>13698</v>
      </c>
      <c r="C134" s="25">
        <v>73005</v>
      </c>
      <c r="G134" s="24" t="s">
        <v>13652</v>
      </c>
      <c r="H134" s="25">
        <v>4.5</v>
      </c>
    </row>
    <row r="135" spans="2:8" x14ac:dyDescent="0.35">
      <c r="B135" s="24" t="s">
        <v>13811</v>
      </c>
      <c r="C135" s="25">
        <v>72563</v>
      </c>
      <c r="G135" s="24" t="s">
        <v>13152</v>
      </c>
      <c r="H135" s="25">
        <v>4.5</v>
      </c>
    </row>
    <row r="136" spans="2:8" x14ac:dyDescent="0.35">
      <c r="B136" s="24" t="s">
        <v>13148</v>
      </c>
      <c r="C136" s="25">
        <v>69798</v>
      </c>
      <c r="G136" s="24" t="s">
        <v>13866</v>
      </c>
      <c r="H136" s="25">
        <v>4.5</v>
      </c>
    </row>
    <row r="137" spans="2:8" x14ac:dyDescent="0.35">
      <c r="B137" s="24" t="s">
        <v>13384</v>
      </c>
      <c r="C137" s="25">
        <v>69685</v>
      </c>
      <c r="G137" s="24" t="s">
        <v>13223</v>
      </c>
      <c r="H137" s="25">
        <v>4.5</v>
      </c>
    </row>
    <row r="138" spans="2:8" x14ac:dyDescent="0.35">
      <c r="B138" s="24" t="s">
        <v>13693</v>
      </c>
      <c r="C138" s="25">
        <v>69585</v>
      </c>
      <c r="G138" s="24" t="s">
        <v>13844</v>
      </c>
      <c r="H138" s="25">
        <v>4.5</v>
      </c>
    </row>
    <row r="139" spans="2:8" x14ac:dyDescent="0.35">
      <c r="B139" s="24" t="s">
        <v>13237</v>
      </c>
      <c r="C139" s="25">
        <v>69538</v>
      </c>
      <c r="G139" s="24" t="s">
        <v>14133</v>
      </c>
      <c r="H139" s="25">
        <v>4.45</v>
      </c>
    </row>
    <row r="140" spans="2:8" x14ac:dyDescent="0.35">
      <c r="B140" s="24" t="s">
        <v>13561</v>
      </c>
      <c r="C140" s="25">
        <v>68664</v>
      </c>
      <c r="G140" s="24" t="s">
        <v>13671</v>
      </c>
      <c r="H140" s="25">
        <v>4.45</v>
      </c>
    </row>
    <row r="141" spans="2:8" x14ac:dyDescent="0.35">
      <c r="B141" s="24" t="s">
        <v>13666</v>
      </c>
      <c r="C141" s="25">
        <v>68409</v>
      </c>
      <c r="G141" s="24" t="s">
        <v>13410</v>
      </c>
      <c r="H141" s="25">
        <v>4.4000000000000004</v>
      </c>
    </row>
    <row r="142" spans="2:8" x14ac:dyDescent="0.35">
      <c r="B142" s="24" t="s">
        <v>13409</v>
      </c>
      <c r="C142" s="25">
        <v>66954</v>
      </c>
      <c r="G142" s="24" t="s">
        <v>13836</v>
      </c>
      <c r="H142" s="25">
        <v>4.4000000000000004</v>
      </c>
    </row>
    <row r="143" spans="2:8" x14ac:dyDescent="0.35">
      <c r="B143" s="24" t="s">
        <v>13216</v>
      </c>
      <c r="C143" s="25">
        <v>65680</v>
      </c>
      <c r="G143" s="24" t="s">
        <v>13392</v>
      </c>
      <c r="H143" s="25">
        <v>4.4000000000000004</v>
      </c>
    </row>
    <row r="144" spans="2:8" x14ac:dyDescent="0.35">
      <c r="B144" s="24" t="s">
        <v>13453</v>
      </c>
      <c r="C144" s="25">
        <v>65250</v>
      </c>
      <c r="G144" s="24" t="s">
        <v>13693</v>
      </c>
      <c r="H144" s="25">
        <v>4.4000000000000004</v>
      </c>
    </row>
    <row r="145" spans="2:8" x14ac:dyDescent="0.35">
      <c r="B145" s="24" t="s">
        <v>13129</v>
      </c>
      <c r="C145" s="25">
        <v>65019</v>
      </c>
      <c r="G145" s="24" t="s">
        <v>13608</v>
      </c>
      <c r="H145" s="25">
        <v>4.4000000000000004</v>
      </c>
    </row>
    <row r="146" spans="2:8" x14ac:dyDescent="0.35">
      <c r="B146" s="24" t="s">
        <v>13633</v>
      </c>
      <c r="C146" s="25">
        <v>64705</v>
      </c>
      <c r="G146" s="24" t="s">
        <v>13698</v>
      </c>
      <c r="H146" s="25">
        <v>4.4000000000000004</v>
      </c>
    </row>
    <row r="147" spans="2:8" x14ac:dyDescent="0.35">
      <c r="B147" s="24" t="s">
        <v>13555</v>
      </c>
      <c r="C147" s="25">
        <v>64273</v>
      </c>
      <c r="G147" s="24" t="s">
        <v>13833</v>
      </c>
      <c r="H147" s="25">
        <v>4.4000000000000004</v>
      </c>
    </row>
    <row r="148" spans="2:8" x14ac:dyDescent="0.35">
      <c r="B148" s="24" t="s">
        <v>13413</v>
      </c>
      <c r="C148" s="25">
        <v>64050</v>
      </c>
      <c r="G148" s="24" t="s">
        <v>13587</v>
      </c>
      <c r="H148" s="25">
        <v>4.4000000000000004</v>
      </c>
    </row>
    <row r="149" spans="2:8" x14ac:dyDescent="0.35">
      <c r="B149" s="24" t="s">
        <v>13645</v>
      </c>
      <c r="C149" s="25">
        <v>63899</v>
      </c>
      <c r="G149" s="24" t="s">
        <v>13248</v>
      </c>
      <c r="H149" s="25">
        <v>4.4000000000000004</v>
      </c>
    </row>
    <row r="150" spans="2:8" x14ac:dyDescent="0.35">
      <c r="B150" s="24" t="s">
        <v>13889</v>
      </c>
      <c r="C150" s="25">
        <v>63350</v>
      </c>
      <c r="G150" s="24" t="s">
        <v>14041</v>
      </c>
      <c r="H150" s="25">
        <v>4.4000000000000004</v>
      </c>
    </row>
    <row r="151" spans="2:8" x14ac:dyDescent="0.35">
      <c r="B151" s="24" t="s">
        <v>13151</v>
      </c>
      <c r="C151" s="25">
        <v>62550</v>
      </c>
      <c r="G151" s="24" t="s">
        <v>13272</v>
      </c>
      <c r="H151" s="25">
        <v>4.4000000000000004</v>
      </c>
    </row>
    <row r="152" spans="2:8" x14ac:dyDescent="0.35">
      <c r="B152" s="24" t="s">
        <v>13545</v>
      </c>
      <c r="C152" s="25">
        <v>61314</v>
      </c>
      <c r="G152" s="24" t="s">
        <v>13767</v>
      </c>
      <c r="H152" s="25">
        <v>4.4000000000000004</v>
      </c>
    </row>
    <row r="153" spans="2:8" x14ac:dyDescent="0.35">
      <c r="B153" s="24" t="s">
        <v>13187</v>
      </c>
      <c r="C153" s="25">
        <v>60158</v>
      </c>
      <c r="G153" s="24" t="s">
        <v>13172</v>
      </c>
      <c r="H153" s="25">
        <v>4.4000000000000004</v>
      </c>
    </row>
    <row r="154" spans="2:8" x14ac:dyDescent="0.35">
      <c r="B154" s="24" t="s">
        <v>13254</v>
      </c>
      <c r="C154" s="25">
        <v>60046</v>
      </c>
      <c r="G154" s="24" t="s">
        <v>13721</v>
      </c>
      <c r="H154" s="25">
        <v>4.4000000000000004</v>
      </c>
    </row>
    <row r="155" spans="2:8" x14ac:dyDescent="0.35">
      <c r="B155" s="24" t="s">
        <v>13610</v>
      </c>
      <c r="C155" s="25">
        <v>60026</v>
      </c>
      <c r="G155" s="24" t="s">
        <v>13597</v>
      </c>
      <c r="H155" s="25">
        <v>4.4000000000000004</v>
      </c>
    </row>
    <row r="156" spans="2:8" x14ac:dyDescent="0.35">
      <c r="B156" s="24" t="s">
        <v>13465</v>
      </c>
      <c r="C156" s="25">
        <v>58506</v>
      </c>
      <c r="G156" s="24" t="s">
        <v>13780</v>
      </c>
      <c r="H156" s="25">
        <v>4.4000000000000004</v>
      </c>
    </row>
    <row r="157" spans="2:8" x14ac:dyDescent="0.35">
      <c r="B157" s="24" t="s">
        <v>13398</v>
      </c>
      <c r="C157" s="25">
        <v>58162</v>
      </c>
      <c r="G157" s="24" t="s">
        <v>13816</v>
      </c>
      <c r="H157" s="25">
        <v>4.4000000000000004</v>
      </c>
    </row>
    <row r="158" spans="2:8" x14ac:dyDescent="0.35">
      <c r="B158" s="24" t="s">
        <v>13199</v>
      </c>
      <c r="C158" s="25">
        <v>57582</v>
      </c>
      <c r="G158" s="24" t="s">
        <v>13859</v>
      </c>
      <c r="H158" s="25">
        <v>4.4000000000000004</v>
      </c>
    </row>
    <row r="159" spans="2:8" x14ac:dyDescent="0.35">
      <c r="B159" s="24" t="s">
        <v>13138</v>
      </c>
      <c r="C159" s="25">
        <v>56271</v>
      </c>
      <c r="G159" s="24" t="s">
        <v>13406</v>
      </c>
      <c r="H159" s="25">
        <v>4.4000000000000004</v>
      </c>
    </row>
    <row r="160" spans="2:8" x14ac:dyDescent="0.35">
      <c r="B160" s="24" t="s">
        <v>13487</v>
      </c>
      <c r="C160" s="25">
        <v>56098</v>
      </c>
      <c r="G160" s="24" t="s">
        <v>14163</v>
      </c>
      <c r="H160" s="25">
        <v>4.4000000000000004</v>
      </c>
    </row>
    <row r="161" spans="2:8" x14ac:dyDescent="0.35">
      <c r="B161" s="24" t="s">
        <v>13582</v>
      </c>
      <c r="C161" s="25">
        <v>55747</v>
      </c>
      <c r="G161" s="24" t="s">
        <v>13427</v>
      </c>
      <c r="H161" s="25">
        <v>4.4000000000000004</v>
      </c>
    </row>
    <row r="162" spans="2:8" x14ac:dyDescent="0.35">
      <c r="B162" s="24" t="s">
        <v>13598</v>
      </c>
      <c r="C162" s="25">
        <v>55192</v>
      </c>
      <c r="G162" s="24" t="s">
        <v>13295</v>
      </c>
      <c r="H162" s="25">
        <v>4.4000000000000004</v>
      </c>
    </row>
    <row r="163" spans="2:8" x14ac:dyDescent="0.35">
      <c r="B163" s="24" t="s">
        <v>13648</v>
      </c>
      <c r="C163" s="25">
        <v>54405</v>
      </c>
      <c r="G163" s="24" t="s">
        <v>14096</v>
      </c>
      <c r="H163" s="25">
        <v>4.4000000000000004</v>
      </c>
    </row>
    <row r="164" spans="2:8" x14ac:dyDescent="0.35">
      <c r="B164" s="24" t="s">
        <v>13556</v>
      </c>
      <c r="C164" s="25">
        <v>54315</v>
      </c>
      <c r="G164" s="24" t="s">
        <v>13724</v>
      </c>
      <c r="H164" s="25">
        <v>4.4000000000000004</v>
      </c>
    </row>
    <row r="165" spans="2:8" x14ac:dyDescent="0.35">
      <c r="B165" s="24" t="s">
        <v>13890</v>
      </c>
      <c r="C165" s="25">
        <v>54032</v>
      </c>
      <c r="G165" s="24" t="s">
        <v>13995</v>
      </c>
      <c r="H165" s="25">
        <v>4.4000000000000004</v>
      </c>
    </row>
    <row r="166" spans="2:8" x14ac:dyDescent="0.35">
      <c r="B166" s="24" t="s">
        <v>13999</v>
      </c>
      <c r="C166" s="25">
        <v>53803</v>
      </c>
      <c r="G166" s="24" t="s">
        <v>14229</v>
      </c>
      <c r="H166" s="25">
        <v>4.4000000000000004</v>
      </c>
    </row>
    <row r="167" spans="2:8" x14ac:dyDescent="0.35">
      <c r="B167" s="24" t="s">
        <v>13486</v>
      </c>
      <c r="C167" s="25">
        <v>53760</v>
      </c>
      <c r="G167" s="24" t="s">
        <v>13613</v>
      </c>
      <c r="H167" s="25">
        <v>4.4000000000000004</v>
      </c>
    </row>
    <row r="168" spans="2:8" x14ac:dyDescent="0.35">
      <c r="B168" s="24" t="s">
        <v>13629</v>
      </c>
      <c r="C168" s="25">
        <v>53648</v>
      </c>
      <c r="G168" s="24" t="s">
        <v>14277</v>
      </c>
      <c r="H168" s="25">
        <v>4.4000000000000004</v>
      </c>
    </row>
    <row r="169" spans="2:8" x14ac:dyDescent="0.35">
      <c r="B169" s="24" t="s">
        <v>13389</v>
      </c>
      <c r="C169" s="25">
        <v>52245</v>
      </c>
      <c r="G169" s="24" t="s">
        <v>13677</v>
      </c>
      <c r="H169" s="25">
        <v>4.4000000000000004</v>
      </c>
    </row>
    <row r="170" spans="2:8" x14ac:dyDescent="0.35">
      <c r="B170" s="24" t="s">
        <v>13418</v>
      </c>
      <c r="C170" s="25">
        <v>51482</v>
      </c>
      <c r="G170" s="24" t="s">
        <v>13965</v>
      </c>
      <c r="H170" s="25">
        <v>4.4000000000000004</v>
      </c>
    </row>
    <row r="171" spans="2:8" x14ac:dyDescent="0.35">
      <c r="B171" s="24" t="s">
        <v>13568</v>
      </c>
      <c r="C171" s="25">
        <v>50810</v>
      </c>
      <c r="G171" s="24" t="s">
        <v>13919</v>
      </c>
      <c r="H171" s="25">
        <v>4.4000000000000004</v>
      </c>
    </row>
    <row r="172" spans="2:8" x14ac:dyDescent="0.35">
      <c r="B172" s="24" t="s">
        <v>13718</v>
      </c>
      <c r="C172" s="25">
        <v>50273</v>
      </c>
      <c r="G172" s="24" t="s">
        <v>13138</v>
      </c>
      <c r="H172" s="25">
        <v>4.4000000000000004</v>
      </c>
    </row>
    <row r="173" spans="2:8" x14ac:dyDescent="0.35">
      <c r="B173" s="24" t="s">
        <v>13157</v>
      </c>
      <c r="C173" s="25">
        <v>49741</v>
      </c>
      <c r="G173" s="24" t="s">
        <v>14296</v>
      </c>
      <c r="H173" s="25">
        <v>4.4000000000000004</v>
      </c>
    </row>
    <row r="174" spans="2:8" x14ac:dyDescent="0.35">
      <c r="B174" s="24" t="s">
        <v>13478</v>
      </c>
      <c r="C174" s="25">
        <v>49671</v>
      </c>
      <c r="G174" s="24" t="s">
        <v>14260</v>
      </c>
      <c r="H174" s="25">
        <v>4.4000000000000004</v>
      </c>
    </row>
    <row r="175" spans="2:8" x14ac:dyDescent="0.35">
      <c r="B175" s="24" t="s">
        <v>13172</v>
      </c>
      <c r="C175" s="25">
        <v>49560</v>
      </c>
      <c r="G175" s="24" t="s">
        <v>13588</v>
      </c>
      <c r="H175" s="25">
        <v>4.4000000000000004</v>
      </c>
    </row>
    <row r="176" spans="2:8" x14ac:dyDescent="0.35">
      <c r="B176" s="24" t="s">
        <v>13577</v>
      </c>
      <c r="C176" s="25">
        <v>49551</v>
      </c>
      <c r="G176" s="24" t="s">
        <v>13545</v>
      </c>
      <c r="H176" s="25">
        <v>4.4000000000000004</v>
      </c>
    </row>
    <row r="177" spans="2:8" x14ac:dyDescent="0.35">
      <c r="B177" s="24" t="s">
        <v>13144</v>
      </c>
      <c r="C177" s="25">
        <v>48897</v>
      </c>
      <c r="G177" s="24" t="s">
        <v>14161</v>
      </c>
      <c r="H177" s="25">
        <v>4.4000000000000004</v>
      </c>
    </row>
    <row r="178" spans="2:8" x14ac:dyDescent="0.35">
      <c r="B178" s="24" t="s">
        <v>13639</v>
      </c>
      <c r="C178" s="25">
        <v>47521</v>
      </c>
      <c r="G178" s="24" t="s">
        <v>13839</v>
      </c>
      <c r="H178" s="25">
        <v>4.4000000000000004</v>
      </c>
    </row>
    <row r="179" spans="2:8" x14ac:dyDescent="0.35">
      <c r="B179" s="24" t="s">
        <v>13935</v>
      </c>
      <c r="C179" s="25">
        <v>46647</v>
      </c>
      <c r="G179" s="24" t="s">
        <v>13791</v>
      </c>
      <c r="H179" s="25">
        <v>4.4000000000000004</v>
      </c>
    </row>
    <row r="180" spans="2:8" x14ac:dyDescent="0.35">
      <c r="B180" s="24" t="s">
        <v>13405</v>
      </c>
      <c r="C180" s="25">
        <v>46399</v>
      </c>
      <c r="G180" s="24" t="s">
        <v>14086</v>
      </c>
      <c r="H180" s="25">
        <v>4.4000000000000004</v>
      </c>
    </row>
    <row r="181" spans="2:8" x14ac:dyDescent="0.35">
      <c r="B181" s="24" t="s">
        <v>13131</v>
      </c>
      <c r="C181" s="25">
        <v>45566</v>
      </c>
      <c r="G181" s="24" t="s">
        <v>13605</v>
      </c>
      <c r="H181" s="25">
        <v>4.4000000000000004</v>
      </c>
    </row>
    <row r="182" spans="2:8" x14ac:dyDescent="0.35">
      <c r="B182" s="24" t="s">
        <v>13190</v>
      </c>
      <c r="C182" s="25">
        <v>45238</v>
      </c>
      <c r="G182" s="24" t="s">
        <v>13789</v>
      </c>
      <c r="H182" s="25">
        <v>4.4000000000000004</v>
      </c>
    </row>
    <row r="183" spans="2:8" x14ac:dyDescent="0.35">
      <c r="B183" s="24" t="s">
        <v>13232</v>
      </c>
      <c r="C183" s="25">
        <v>45238</v>
      </c>
      <c r="G183" s="24" t="s">
        <v>14098</v>
      </c>
      <c r="H183" s="25">
        <v>4.4000000000000004</v>
      </c>
    </row>
    <row r="184" spans="2:8" x14ac:dyDescent="0.35">
      <c r="B184" s="24" t="s">
        <v>13885</v>
      </c>
      <c r="C184" s="25">
        <v>44994</v>
      </c>
      <c r="G184" s="24" t="s">
        <v>13794</v>
      </c>
      <c r="H184" s="25">
        <v>4.4000000000000004</v>
      </c>
    </row>
    <row r="185" spans="2:8" x14ac:dyDescent="0.35">
      <c r="B185" s="24" t="s">
        <v>13505</v>
      </c>
      <c r="C185" s="25">
        <v>44764</v>
      </c>
      <c r="G185" s="24" t="s">
        <v>14151</v>
      </c>
      <c r="H185" s="25">
        <v>4.4000000000000004</v>
      </c>
    </row>
    <row r="186" spans="2:8" x14ac:dyDescent="0.35">
      <c r="B186" s="24" t="s">
        <v>13799</v>
      </c>
      <c r="C186" s="25">
        <v>44696</v>
      </c>
      <c r="G186" s="24" t="s">
        <v>13150</v>
      </c>
      <c r="H186" s="25">
        <v>4.4000000000000004</v>
      </c>
    </row>
    <row r="187" spans="2:8" x14ac:dyDescent="0.35">
      <c r="B187" s="24" t="s">
        <v>13297</v>
      </c>
      <c r="C187" s="25">
        <v>44054</v>
      </c>
      <c r="G187" s="24" t="s">
        <v>13584</v>
      </c>
      <c r="H187" s="25">
        <v>4.4000000000000004</v>
      </c>
    </row>
    <row r="188" spans="2:8" x14ac:dyDescent="0.35">
      <c r="B188" s="24" t="s">
        <v>13903</v>
      </c>
      <c r="C188" s="25">
        <v>44050</v>
      </c>
      <c r="G188" s="24" t="s">
        <v>14017</v>
      </c>
      <c r="H188" s="25">
        <v>4.4000000000000004</v>
      </c>
    </row>
    <row r="189" spans="2:8" x14ac:dyDescent="0.35">
      <c r="B189" s="24" t="s">
        <v>13984</v>
      </c>
      <c r="C189" s="25">
        <v>43070</v>
      </c>
      <c r="G189" s="24" t="s">
        <v>13609</v>
      </c>
      <c r="H189" s="25">
        <v>4.4000000000000004</v>
      </c>
    </row>
    <row r="190" spans="2:8" x14ac:dyDescent="0.35">
      <c r="B190" s="24" t="s">
        <v>13773</v>
      </c>
      <c r="C190" s="25">
        <v>42775</v>
      </c>
      <c r="G190" s="24" t="s">
        <v>13735</v>
      </c>
      <c r="H190" s="25">
        <v>4.4000000000000004</v>
      </c>
    </row>
    <row r="191" spans="2:8" x14ac:dyDescent="0.35">
      <c r="B191" s="24" t="s">
        <v>13437</v>
      </c>
      <c r="C191" s="25">
        <v>42641</v>
      </c>
      <c r="G191" s="24" t="s">
        <v>13622</v>
      </c>
      <c r="H191" s="25">
        <v>4.4000000000000004</v>
      </c>
    </row>
    <row r="192" spans="2:8" x14ac:dyDescent="0.35">
      <c r="B192" s="24" t="s">
        <v>13241</v>
      </c>
      <c r="C192" s="25">
        <v>42301</v>
      </c>
      <c r="G192" s="24" t="s">
        <v>13429</v>
      </c>
      <c r="H192" s="25">
        <v>4.4000000000000004</v>
      </c>
    </row>
    <row r="193" spans="2:8" x14ac:dyDescent="0.35">
      <c r="B193" s="24" t="s">
        <v>13201</v>
      </c>
      <c r="C193" s="25">
        <v>42197</v>
      </c>
      <c r="G193" s="24" t="s">
        <v>13381</v>
      </c>
      <c r="H193" s="25">
        <v>4.4000000000000004</v>
      </c>
    </row>
    <row r="194" spans="2:8" x14ac:dyDescent="0.35">
      <c r="B194" s="24" t="s">
        <v>13474</v>
      </c>
      <c r="C194" s="25">
        <v>41760</v>
      </c>
      <c r="G194" s="24" t="s">
        <v>13696</v>
      </c>
      <c r="H194" s="25">
        <v>4.4000000000000004</v>
      </c>
    </row>
    <row r="195" spans="2:8" x14ac:dyDescent="0.35">
      <c r="B195" s="24" t="s">
        <v>13816</v>
      </c>
      <c r="C195" s="25">
        <v>41398</v>
      </c>
      <c r="G195" s="24" t="s">
        <v>13586</v>
      </c>
      <c r="H195" s="25">
        <v>4.4000000000000004</v>
      </c>
    </row>
    <row r="196" spans="2:8" x14ac:dyDescent="0.35">
      <c r="B196" s="24" t="s">
        <v>13905</v>
      </c>
      <c r="C196" s="25">
        <v>41349</v>
      </c>
      <c r="G196" s="24" t="s">
        <v>13723</v>
      </c>
      <c r="H196" s="25">
        <v>4.4000000000000004</v>
      </c>
    </row>
    <row r="197" spans="2:8" x14ac:dyDescent="0.35">
      <c r="B197" s="24" t="s">
        <v>13707</v>
      </c>
      <c r="C197" s="25">
        <v>41226</v>
      </c>
      <c r="G197" s="24" t="s">
        <v>14028</v>
      </c>
      <c r="H197" s="25">
        <v>4.4000000000000004</v>
      </c>
    </row>
    <row r="198" spans="2:8" x14ac:dyDescent="0.35">
      <c r="B198" s="24" t="s">
        <v>13744</v>
      </c>
      <c r="C198" s="25">
        <v>40895</v>
      </c>
      <c r="G198" s="24" t="s">
        <v>13697</v>
      </c>
      <c r="H198" s="25">
        <v>4.4000000000000004</v>
      </c>
    </row>
    <row r="199" spans="2:8" x14ac:dyDescent="0.35">
      <c r="B199" s="24" t="s">
        <v>13158</v>
      </c>
      <c r="C199" s="25">
        <v>40656</v>
      </c>
      <c r="G199" s="24" t="s">
        <v>13733</v>
      </c>
      <c r="H199" s="25">
        <v>4.4000000000000004</v>
      </c>
    </row>
    <row r="200" spans="2:8" x14ac:dyDescent="0.35">
      <c r="B200" s="24" t="s">
        <v>13461</v>
      </c>
      <c r="C200" s="25">
        <v>40511</v>
      </c>
      <c r="G200" s="24" t="s">
        <v>14145</v>
      </c>
      <c r="H200" s="25">
        <v>4.4000000000000004</v>
      </c>
    </row>
    <row r="201" spans="2:8" x14ac:dyDescent="0.35">
      <c r="B201" s="24" t="s">
        <v>13134</v>
      </c>
      <c r="C201" s="25">
        <v>40173</v>
      </c>
      <c r="G201" s="24" t="s">
        <v>13436</v>
      </c>
      <c r="H201" s="25">
        <v>4.4000000000000004</v>
      </c>
    </row>
    <row r="202" spans="2:8" x14ac:dyDescent="0.35">
      <c r="B202" s="24" t="s">
        <v>13930</v>
      </c>
      <c r="C202" s="25">
        <v>40106</v>
      </c>
      <c r="G202" s="24" t="s">
        <v>14101</v>
      </c>
      <c r="H202" s="25">
        <v>4.4000000000000004</v>
      </c>
    </row>
    <row r="203" spans="2:8" x14ac:dyDescent="0.35">
      <c r="B203" s="24" t="s">
        <v>13922</v>
      </c>
      <c r="C203" s="25">
        <v>39724</v>
      </c>
      <c r="G203" s="24" t="s">
        <v>13538</v>
      </c>
      <c r="H203" s="25">
        <v>4.4000000000000004</v>
      </c>
    </row>
    <row r="204" spans="2:8" x14ac:dyDescent="0.35">
      <c r="B204" s="24" t="s">
        <v>13507</v>
      </c>
      <c r="C204" s="25">
        <v>38879</v>
      </c>
      <c r="G204" s="24" t="s">
        <v>13717</v>
      </c>
      <c r="H204" s="25">
        <v>4.4000000000000004</v>
      </c>
    </row>
    <row r="205" spans="2:8" x14ac:dyDescent="0.35">
      <c r="B205" s="24" t="s">
        <v>13795</v>
      </c>
      <c r="C205" s="25">
        <v>38879</v>
      </c>
      <c r="G205" s="24" t="s">
        <v>13422</v>
      </c>
      <c r="H205" s="25">
        <v>4.4000000000000004</v>
      </c>
    </row>
    <row r="206" spans="2:8" x14ac:dyDescent="0.35">
      <c r="B206" s="24" t="s">
        <v>13420</v>
      </c>
      <c r="C206" s="25">
        <v>38504</v>
      </c>
      <c r="G206" s="24" t="s">
        <v>13874</v>
      </c>
      <c r="H206" s="25">
        <v>4.4000000000000004</v>
      </c>
    </row>
    <row r="207" spans="2:8" x14ac:dyDescent="0.35">
      <c r="B207" s="24" t="s">
        <v>13632</v>
      </c>
      <c r="C207" s="25">
        <v>38221</v>
      </c>
      <c r="G207" s="24" t="s">
        <v>13857</v>
      </c>
      <c r="H207" s="25">
        <v>4.4000000000000004</v>
      </c>
    </row>
    <row r="208" spans="2:8" x14ac:dyDescent="0.35">
      <c r="B208" s="24" t="s">
        <v>13411</v>
      </c>
      <c r="C208" s="25">
        <v>37996</v>
      </c>
      <c r="G208" s="24" t="s">
        <v>13525</v>
      </c>
      <c r="H208" s="25">
        <v>4.4000000000000004</v>
      </c>
    </row>
    <row r="209" spans="2:8" x14ac:dyDescent="0.35">
      <c r="B209" s="24" t="s">
        <v>13914</v>
      </c>
      <c r="C209" s="25">
        <v>37974</v>
      </c>
      <c r="G209" s="24" t="s">
        <v>13672</v>
      </c>
      <c r="H209" s="25">
        <v>4.4000000000000004</v>
      </c>
    </row>
    <row r="210" spans="2:8" x14ac:dyDescent="0.35">
      <c r="B210" s="24" t="s">
        <v>13428</v>
      </c>
      <c r="C210" s="25">
        <v>37817</v>
      </c>
      <c r="G210" s="24" t="s">
        <v>14079</v>
      </c>
      <c r="H210" s="25">
        <v>4.4000000000000004</v>
      </c>
    </row>
    <row r="211" spans="2:8" x14ac:dyDescent="0.35">
      <c r="B211" s="24" t="s">
        <v>13445</v>
      </c>
      <c r="C211" s="25">
        <v>37356</v>
      </c>
      <c r="G211" s="24" t="s">
        <v>13942</v>
      </c>
      <c r="H211" s="25">
        <v>4.4000000000000004</v>
      </c>
    </row>
    <row r="212" spans="2:8" x14ac:dyDescent="0.35">
      <c r="B212" s="24" t="s">
        <v>13350</v>
      </c>
      <c r="C212" s="25">
        <v>37155</v>
      </c>
      <c r="G212" s="24" t="s">
        <v>13726</v>
      </c>
      <c r="H212" s="25">
        <v>4.4000000000000004</v>
      </c>
    </row>
    <row r="213" spans="2:8" x14ac:dyDescent="0.35">
      <c r="B213" s="24" t="s">
        <v>13990</v>
      </c>
      <c r="C213" s="25">
        <v>37126</v>
      </c>
      <c r="G213" s="24" t="s">
        <v>13343</v>
      </c>
      <c r="H213" s="25">
        <v>4.4000000000000004</v>
      </c>
    </row>
    <row r="214" spans="2:8" x14ac:dyDescent="0.35">
      <c r="B214" s="24" t="s">
        <v>13147</v>
      </c>
      <c r="C214" s="25">
        <v>36459</v>
      </c>
      <c r="G214" s="24" t="s">
        <v>13308</v>
      </c>
      <c r="H214" s="25">
        <v>4.4000000000000004</v>
      </c>
    </row>
    <row r="215" spans="2:8" x14ac:dyDescent="0.35">
      <c r="B215" s="24" t="s">
        <v>13787</v>
      </c>
      <c r="C215" s="25">
        <v>36384</v>
      </c>
      <c r="G215" s="24" t="s">
        <v>13324</v>
      </c>
      <c r="H215" s="25">
        <v>4.4000000000000004</v>
      </c>
    </row>
    <row r="216" spans="2:8" x14ac:dyDescent="0.35">
      <c r="B216" s="24" t="s">
        <v>13909</v>
      </c>
      <c r="C216" s="25">
        <v>36017</v>
      </c>
      <c r="G216" s="24" t="s">
        <v>13169</v>
      </c>
      <c r="H216" s="25">
        <v>4.4000000000000004</v>
      </c>
    </row>
    <row r="217" spans="2:8" x14ac:dyDescent="0.35">
      <c r="B217" s="24" t="s">
        <v>13343</v>
      </c>
      <c r="C217" s="25">
        <v>35877</v>
      </c>
      <c r="G217" s="24" t="s">
        <v>13948</v>
      </c>
      <c r="H217" s="25">
        <v>4.4000000000000004</v>
      </c>
    </row>
    <row r="218" spans="2:8" x14ac:dyDescent="0.35">
      <c r="B218" s="24" t="s">
        <v>13940</v>
      </c>
      <c r="C218" s="25">
        <v>35693</v>
      </c>
      <c r="G218" s="24" t="s">
        <v>14179</v>
      </c>
      <c r="H218" s="25">
        <v>4.4000000000000004</v>
      </c>
    </row>
    <row r="219" spans="2:8" x14ac:dyDescent="0.35">
      <c r="B219" s="24" t="s">
        <v>13200</v>
      </c>
      <c r="C219" s="25">
        <v>35515</v>
      </c>
      <c r="G219" s="24" t="s">
        <v>13790</v>
      </c>
      <c r="H219" s="25">
        <v>4.4000000000000004</v>
      </c>
    </row>
    <row r="220" spans="2:8" x14ac:dyDescent="0.35">
      <c r="B220" s="24" t="s">
        <v>13938</v>
      </c>
      <c r="C220" s="25">
        <v>35122</v>
      </c>
      <c r="G220" s="24" t="s">
        <v>13695</v>
      </c>
      <c r="H220" s="25">
        <v>4.4000000000000004</v>
      </c>
    </row>
    <row r="221" spans="2:8" x14ac:dyDescent="0.35">
      <c r="B221" s="24" t="s">
        <v>13597</v>
      </c>
      <c r="C221" s="25">
        <v>35024</v>
      </c>
      <c r="G221" s="24" t="s">
        <v>13362</v>
      </c>
      <c r="H221" s="25">
        <v>4.4000000000000004</v>
      </c>
    </row>
    <row r="222" spans="2:8" x14ac:dyDescent="0.35">
      <c r="B222" s="24" t="s">
        <v>13613</v>
      </c>
      <c r="C222" s="25">
        <v>34852</v>
      </c>
      <c r="G222" s="24" t="s">
        <v>13338</v>
      </c>
      <c r="H222" s="25">
        <v>4.4000000000000004</v>
      </c>
    </row>
    <row r="223" spans="2:8" x14ac:dyDescent="0.35">
      <c r="B223" s="24" t="s">
        <v>13467</v>
      </c>
      <c r="C223" s="25">
        <v>34258</v>
      </c>
      <c r="G223" s="24" t="s">
        <v>13534</v>
      </c>
      <c r="H223" s="25">
        <v>4.4000000000000004</v>
      </c>
    </row>
    <row r="224" spans="2:8" x14ac:dyDescent="0.35">
      <c r="B224" s="24" t="s">
        <v>13601</v>
      </c>
      <c r="C224" s="25">
        <v>33735</v>
      </c>
      <c r="G224" s="24" t="s">
        <v>14074</v>
      </c>
      <c r="H224" s="25">
        <v>4.4000000000000004</v>
      </c>
    </row>
    <row r="225" spans="2:8" x14ac:dyDescent="0.35">
      <c r="B225" s="24" t="s">
        <v>13567</v>
      </c>
      <c r="C225" s="25">
        <v>33717</v>
      </c>
      <c r="G225" s="24" t="s">
        <v>14102</v>
      </c>
      <c r="H225" s="25">
        <v>4.4000000000000004</v>
      </c>
    </row>
    <row r="226" spans="2:8" x14ac:dyDescent="0.35">
      <c r="B226" s="24" t="s">
        <v>13603</v>
      </c>
      <c r="C226" s="25">
        <v>33584</v>
      </c>
      <c r="G226" s="24" t="s">
        <v>13229</v>
      </c>
      <c r="H226" s="25">
        <v>4.4000000000000004</v>
      </c>
    </row>
    <row r="227" spans="2:8" x14ac:dyDescent="0.35">
      <c r="B227" s="24" t="s">
        <v>13722</v>
      </c>
      <c r="C227" s="25">
        <v>33434</v>
      </c>
      <c r="G227" s="24" t="s">
        <v>14089</v>
      </c>
      <c r="H227" s="25">
        <v>4.4000000000000004</v>
      </c>
    </row>
    <row r="228" spans="2:8" x14ac:dyDescent="0.35">
      <c r="B228" s="24" t="s">
        <v>13560</v>
      </c>
      <c r="C228" s="25">
        <v>33176</v>
      </c>
      <c r="G228" s="24" t="s">
        <v>13237</v>
      </c>
      <c r="H228" s="25">
        <v>4.4000000000000004</v>
      </c>
    </row>
    <row r="229" spans="2:8" x14ac:dyDescent="0.35">
      <c r="B229" s="24" t="s">
        <v>13954</v>
      </c>
      <c r="C229" s="25">
        <v>32931</v>
      </c>
      <c r="G229" s="24" t="s">
        <v>13158</v>
      </c>
      <c r="H229" s="25">
        <v>4.4000000000000004</v>
      </c>
    </row>
    <row r="230" spans="2:8" x14ac:dyDescent="0.35">
      <c r="B230" s="24" t="s">
        <v>13460</v>
      </c>
      <c r="C230" s="25">
        <v>32916</v>
      </c>
      <c r="G230" s="24" t="s">
        <v>13318</v>
      </c>
      <c r="H230" s="25">
        <v>4.4000000000000004</v>
      </c>
    </row>
    <row r="231" spans="2:8" x14ac:dyDescent="0.35">
      <c r="B231" s="24" t="s">
        <v>13425</v>
      </c>
      <c r="C231" s="25">
        <v>32916</v>
      </c>
      <c r="G231" s="24" t="s">
        <v>13114</v>
      </c>
      <c r="H231" s="25">
        <v>4.4000000000000004</v>
      </c>
    </row>
    <row r="232" spans="2:8" x14ac:dyDescent="0.35">
      <c r="B232" s="24" t="s">
        <v>13887</v>
      </c>
      <c r="C232" s="25">
        <v>31783</v>
      </c>
      <c r="G232" s="24" t="s">
        <v>13366</v>
      </c>
      <c r="H232" s="25">
        <v>4.4000000000000004</v>
      </c>
    </row>
    <row r="233" spans="2:8" x14ac:dyDescent="0.35">
      <c r="B233" s="24" t="s">
        <v>13735</v>
      </c>
      <c r="C233" s="25">
        <v>31599</v>
      </c>
      <c r="G233" s="24" t="s">
        <v>13593</v>
      </c>
      <c r="H233" s="25">
        <v>4.4000000000000004</v>
      </c>
    </row>
    <row r="234" spans="2:8" x14ac:dyDescent="0.35">
      <c r="B234" s="24" t="s">
        <v>13471</v>
      </c>
      <c r="C234" s="25">
        <v>31539</v>
      </c>
      <c r="G234" s="24" t="s">
        <v>13297</v>
      </c>
      <c r="H234" s="25">
        <v>4.4000000000000004</v>
      </c>
    </row>
    <row r="235" spans="2:8" x14ac:dyDescent="0.35">
      <c r="B235" s="24" t="s">
        <v>13498</v>
      </c>
      <c r="C235" s="25">
        <v>31539</v>
      </c>
      <c r="G235" s="24" t="s">
        <v>13830</v>
      </c>
      <c r="H235" s="25">
        <v>4.4000000000000004</v>
      </c>
    </row>
    <row r="236" spans="2:8" x14ac:dyDescent="0.35">
      <c r="B236" s="24" t="s">
        <v>13641</v>
      </c>
      <c r="C236" s="25">
        <v>31534</v>
      </c>
      <c r="G236" s="24" t="s">
        <v>13199</v>
      </c>
      <c r="H236" s="25">
        <v>4.4000000000000004</v>
      </c>
    </row>
    <row r="237" spans="2:8" x14ac:dyDescent="0.35">
      <c r="B237" s="24" t="s">
        <v>13911</v>
      </c>
      <c r="C237" s="25">
        <v>31388</v>
      </c>
      <c r="G237" s="24" t="s">
        <v>13642</v>
      </c>
      <c r="H237" s="25">
        <v>4.4000000000000004</v>
      </c>
    </row>
    <row r="238" spans="2:8" x14ac:dyDescent="0.35">
      <c r="B238" s="24" t="s">
        <v>13728</v>
      </c>
      <c r="C238" s="25">
        <v>31305</v>
      </c>
      <c r="G238" s="24" t="s">
        <v>13358</v>
      </c>
      <c r="H238" s="25">
        <v>4.4000000000000004</v>
      </c>
    </row>
    <row r="239" spans="2:8" x14ac:dyDescent="0.35">
      <c r="B239" s="24" t="s">
        <v>13664</v>
      </c>
      <c r="C239" s="25">
        <v>30971</v>
      </c>
      <c r="G239" s="24" t="s">
        <v>13136</v>
      </c>
      <c r="H239" s="25">
        <v>4.4000000000000004</v>
      </c>
    </row>
    <row r="240" spans="2:8" x14ac:dyDescent="0.35">
      <c r="B240" s="24" t="s">
        <v>13191</v>
      </c>
      <c r="C240" s="25">
        <v>30928</v>
      </c>
      <c r="G240" s="24" t="s">
        <v>14033</v>
      </c>
      <c r="H240" s="25">
        <v>4.4000000000000004</v>
      </c>
    </row>
    <row r="241" spans="2:8" x14ac:dyDescent="0.35">
      <c r="B241" s="24" t="s">
        <v>13456</v>
      </c>
      <c r="C241" s="25">
        <v>30907</v>
      </c>
      <c r="G241" s="24" t="s">
        <v>13782</v>
      </c>
      <c r="H241" s="25">
        <v>4.4000000000000004</v>
      </c>
    </row>
    <row r="242" spans="2:8" x14ac:dyDescent="0.35">
      <c r="B242" s="24" t="s">
        <v>13663</v>
      </c>
      <c r="C242" s="25">
        <v>30469</v>
      </c>
      <c r="G242" s="24" t="s">
        <v>14291</v>
      </c>
      <c r="H242" s="25">
        <v>4.4000000000000004</v>
      </c>
    </row>
    <row r="243" spans="2:8" x14ac:dyDescent="0.35">
      <c r="B243" s="24" t="s">
        <v>13258</v>
      </c>
      <c r="C243" s="25">
        <v>30411</v>
      </c>
      <c r="G243" s="24" t="s">
        <v>13282</v>
      </c>
      <c r="H243" s="25">
        <v>4.4000000000000004</v>
      </c>
    </row>
    <row r="244" spans="2:8" x14ac:dyDescent="0.35">
      <c r="B244" s="24" t="s">
        <v>13823</v>
      </c>
      <c r="C244" s="25">
        <v>30355</v>
      </c>
      <c r="G244" s="24" t="s">
        <v>13173</v>
      </c>
      <c r="H244" s="25">
        <v>4.3500000000000005</v>
      </c>
    </row>
    <row r="245" spans="2:8" x14ac:dyDescent="0.35">
      <c r="B245" s="24" t="s">
        <v>13574</v>
      </c>
      <c r="C245" s="25">
        <v>30058</v>
      </c>
      <c r="G245" s="24" t="s">
        <v>13664</v>
      </c>
      <c r="H245" s="25">
        <v>4.333333333333333</v>
      </c>
    </row>
    <row r="246" spans="2:8" x14ac:dyDescent="0.35">
      <c r="B246" s="24" t="s">
        <v>13173</v>
      </c>
      <c r="C246" s="25">
        <v>30056</v>
      </c>
      <c r="G246" s="24" t="s">
        <v>13289</v>
      </c>
      <c r="H246" s="25">
        <v>4.3</v>
      </c>
    </row>
    <row r="247" spans="2:8" x14ac:dyDescent="0.35">
      <c r="B247" s="24" t="s">
        <v>13476</v>
      </c>
      <c r="C247" s="25">
        <v>28978</v>
      </c>
      <c r="G247" s="24" t="s">
        <v>14070</v>
      </c>
      <c r="H247" s="25">
        <v>4.3</v>
      </c>
    </row>
    <row r="248" spans="2:8" x14ac:dyDescent="0.35">
      <c r="B248" s="24" t="s">
        <v>13539</v>
      </c>
      <c r="C248" s="25">
        <v>28978</v>
      </c>
      <c r="G248" s="24" t="s">
        <v>14230</v>
      </c>
      <c r="H248" s="25">
        <v>4.3</v>
      </c>
    </row>
    <row r="249" spans="2:8" x14ac:dyDescent="0.35">
      <c r="B249" s="24" t="s">
        <v>13983</v>
      </c>
      <c r="C249" s="25">
        <v>28897</v>
      </c>
      <c r="G249" s="24" t="s">
        <v>13544</v>
      </c>
      <c r="H249" s="25">
        <v>4.3</v>
      </c>
    </row>
    <row r="250" spans="2:8" x14ac:dyDescent="0.35">
      <c r="B250" s="24" t="s">
        <v>13559</v>
      </c>
      <c r="C250" s="25">
        <v>28829</v>
      </c>
      <c r="G250" s="24" t="s">
        <v>13313</v>
      </c>
      <c r="H250" s="25">
        <v>4.3</v>
      </c>
    </row>
    <row r="251" spans="2:8" x14ac:dyDescent="0.35">
      <c r="B251" s="24" t="s">
        <v>13524</v>
      </c>
      <c r="C251" s="25">
        <v>28807</v>
      </c>
      <c r="G251" s="24" t="s">
        <v>13725</v>
      </c>
      <c r="H251" s="25">
        <v>4.3</v>
      </c>
    </row>
    <row r="252" spans="2:8" x14ac:dyDescent="0.35">
      <c r="B252" s="24" t="s">
        <v>13233</v>
      </c>
      <c r="C252" s="25">
        <v>28638</v>
      </c>
      <c r="G252" s="24" t="s">
        <v>13165</v>
      </c>
      <c r="H252" s="25">
        <v>4.3</v>
      </c>
    </row>
    <row r="253" spans="2:8" x14ac:dyDescent="0.35">
      <c r="B253" s="24" t="s">
        <v>14007</v>
      </c>
      <c r="C253" s="25">
        <v>28629</v>
      </c>
      <c r="G253" s="24" t="s">
        <v>13582</v>
      </c>
      <c r="H253" s="25">
        <v>4.3</v>
      </c>
    </row>
    <row r="254" spans="2:8" x14ac:dyDescent="0.35">
      <c r="B254" s="24" t="s">
        <v>13400</v>
      </c>
      <c r="C254" s="25">
        <v>28565</v>
      </c>
      <c r="G254" s="24" t="s">
        <v>13335</v>
      </c>
      <c r="H254" s="25">
        <v>4.3</v>
      </c>
    </row>
    <row r="255" spans="2:8" x14ac:dyDescent="0.35">
      <c r="B255" s="24" t="s">
        <v>13463</v>
      </c>
      <c r="C255" s="25">
        <v>28497</v>
      </c>
      <c r="G255" s="24" t="s">
        <v>13674</v>
      </c>
      <c r="H255" s="25">
        <v>4.3</v>
      </c>
    </row>
    <row r="256" spans="2:8" x14ac:dyDescent="0.35">
      <c r="B256" s="24" t="s">
        <v>13585</v>
      </c>
      <c r="C256" s="25">
        <v>28324</v>
      </c>
      <c r="G256" s="24" t="s">
        <v>13257</v>
      </c>
      <c r="H256" s="25">
        <v>4.3</v>
      </c>
    </row>
    <row r="257" spans="2:8" x14ac:dyDescent="0.35">
      <c r="B257" s="24" t="s">
        <v>13197</v>
      </c>
      <c r="C257" s="25">
        <v>28133</v>
      </c>
      <c r="G257" s="24" t="s">
        <v>13637</v>
      </c>
      <c r="H257" s="25">
        <v>4.3</v>
      </c>
    </row>
    <row r="258" spans="2:8" x14ac:dyDescent="0.35">
      <c r="B258" s="24" t="s">
        <v>13145</v>
      </c>
      <c r="C258" s="25">
        <v>28132</v>
      </c>
      <c r="G258" s="24" t="s">
        <v>13180</v>
      </c>
      <c r="H258" s="25">
        <v>4.3</v>
      </c>
    </row>
    <row r="259" spans="2:8" x14ac:dyDescent="0.35">
      <c r="B259" s="24" t="s">
        <v>13562</v>
      </c>
      <c r="C259" s="25">
        <v>28030</v>
      </c>
      <c r="G259" s="24" t="s">
        <v>13607</v>
      </c>
      <c r="H259" s="25">
        <v>4.3</v>
      </c>
    </row>
    <row r="260" spans="2:8" x14ac:dyDescent="0.35">
      <c r="B260" s="24" t="s">
        <v>13531</v>
      </c>
      <c r="C260" s="25">
        <v>27790</v>
      </c>
      <c r="G260" s="24" t="s">
        <v>13144</v>
      </c>
      <c r="H260" s="25">
        <v>4.3</v>
      </c>
    </row>
    <row r="261" spans="2:8" x14ac:dyDescent="0.35">
      <c r="B261" s="24" t="s">
        <v>13701</v>
      </c>
      <c r="C261" s="25">
        <v>27441</v>
      </c>
      <c r="G261" s="24" t="s">
        <v>13574</v>
      </c>
      <c r="H261" s="25">
        <v>4.3</v>
      </c>
    </row>
    <row r="262" spans="2:8" x14ac:dyDescent="0.35">
      <c r="B262" s="24" t="s">
        <v>13673</v>
      </c>
      <c r="C262" s="25">
        <v>27223</v>
      </c>
      <c r="G262" s="24" t="s">
        <v>13155</v>
      </c>
      <c r="H262" s="25">
        <v>4.3</v>
      </c>
    </row>
    <row r="263" spans="2:8" x14ac:dyDescent="0.35">
      <c r="B263" s="24" t="s">
        <v>13640</v>
      </c>
      <c r="C263" s="25">
        <v>27201</v>
      </c>
      <c r="G263" s="24" t="s">
        <v>13319</v>
      </c>
      <c r="H263" s="25">
        <v>4.3</v>
      </c>
    </row>
    <row r="264" spans="2:8" x14ac:dyDescent="0.35">
      <c r="B264" s="24" t="s">
        <v>13572</v>
      </c>
      <c r="C264" s="25">
        <v>27139</v>
      </c>
      <c r="G264" s="24" t="s">
        <v>14254</v>
      </c>
      <c r="H264" s="25">
        <v>4.3</v>
      </c>
    </row>
    <row r="265" spans="2:8" x14ac:dyDescent="0.35">
      <c r="B265" s="24" t="s">
        <v>13282</v>
      </c>
      <c r="C265" s="25">
        <v>27104</v>
      </c>
      <c r="G265" s="24" t="s">
        <v>13774</v>
      </c>
      <c r="H265" s="25">
        <v>4.3</v>
      </c>
    </row>
    <row r="266" spans="2:8" x14ac:dyDescent="0.35">
      <c r="B266" s="24" t="s">
        <v>13605</v>
      </c>
      <c r="C266" s="25">
        <v>26556</v>
      </c>
      <c r="G266" s="24" t="s">
        <v>13285</v>
      </c>
      <c r="H266" s="25">
        <v>4.3</v>
      </c>
    </row>
    <row r="267" spans="2:8" x14ac:dyDescent="0.35">
      <c r="B267" s="24" t="s">
        <v>13970</v>
      </c>
      <c r="C267" s="25">
        <v>26543</v>
      </c>
      <c r="G267" s="24" t="s">
        <v>13937</v>
      </c>
      <c r="H267" s="25">
        <v>4.3</v>
      </c>
    </row>
    <row r="268" spans="2:8" x14ac:dyDescent="0.35">
      <c r="B268" s="24" t="s">
        <v>13727</v>
      </c>
      <c r="C268" s="25">
        <v>26423</v>
      </c>
      <c r="G268" s="24" t="s">
        <v>13626</v>
      </c>
      <c r="H268" s="25">
        <v>4.3</v>
      </c>
    </row>
    <row r="269" spans="2:8" x14ac:dyDescent="0.35">
      <c r="B269" s="24" t="s">
        <v>13683</v>
      </c>
      <c r="C269" s="25">
        <v>26194</v>
      </c>
      <c r="G269" s="24" t="s">
        <v>13927</v>
      </c>
      <c r="H269" s="25">
        <v>4.3</v>
      </c>
    </row>
    <row r="270" spans="2:8" x14ac:dyDescent="0.35">
      <c r="B270" s="24" t="s">
        <v>13140</v>
      </c>
      <c r="C270" s="25">
        <v>26090</v>
      </c>
      <c r="G270" s="24" t="s">
        <v>13676</v>
      </c>
      <c r="H270" s="25">
        <v>4.3</v>
      </c>
    </row>
    <row r="271" spans="2:8" x14ac:dyDescent="0.35">
      <c r="B271" s="24" t="s">
        <v>13839</v>
      </c>
      <c r="C271" s="25">
        <v>25996</v>
      </c>
      <c r="G271" s="24" t="s">
        <v>13523</v>
      </c>
      <c r="H271" s="25">
        <v>4.3</v>
      </c>
    </row>
    <row r="272" spans="2:8" x14ac:dyDescent="0.35">
      <c r="B272" s="24" t="s">
        <v>13220</v>
      </c>
      <c r="C272" s="25">
        <v>25946</v>
      </c>
      <c r="G272" s="24" t="s">
        <v>14232</v>
      </c>
      <c r="H272" s="25">
        <v>4.3</v>
      </c>
    </row>
    <row r="273" spans="2:8" x14ac:dyDescent="0.35">
      <c r="B273" s="24" t="s">
        <v>13686</v>
      </c>
      <c r="C273" s="25">
        <v>25910</v>
      </c>
      <c r="G273" s="24" t="s">
        <v>13357</v>
      </c>
      <c r="H273" s="25">
        <v>4.3</v>
      </c>
    </row>
    <row r="274" spans="2:8" x14ac:dyDescent="0.35">
      <c r="B274" s="24" t="s">
        <v>13606</v>
      </c>
      <c r="C274" s="25">
        <v>25903</v>
      </c>
      <c r="G274" s="24" t="s">
        <v>13352</v>
      </c>
      <c r="H274" s="25">
        <v>4.3</v>
      </c>
    </row>
    <row r="275" spans="2:8" x14ac:dyDescent="0.35">
      <c r="B275" s="24" t="s">
        <v>13696</v>
      </c>
      <c r="C275" s="25">
        <v>25886</v>
      </c>
      <c r="G275" s="24" t="s">
        <v>13383</v>
      </c>
      <c r="H275" s="25">
        <v>4.3</v>
      </c>
    </row>
    <row r="276" spans="2:8" x14ac:dyDescent="0.35">
      <c r="B276" s="24" t="s">
        <v>13669</v>
      </c>
      <c r="C276" s="25">
        <v>25771</v>
      </c>
      <c r="G276" s="24" t="s">
        <v>13806</v>
      </c>
      <c r="H276" s="25">
        <v>4.3</v>
      </c>
    </row>
    <row r="277" spans="2:8" x14ac:dyDescent="0.35">
      <c r="B277" s="24" t="s">
        <v>13706</v>
      </c>
      <c r="C277" s="25">
        <v>25607</v>
      </c>
      <c r="G277" s="24" t="s">
        <v>13550</v>
      </c>
      <c r="H277" s="25">
        <v>4.3</v>
      </c>
    </row>
    <row r="278" spans="2:8" x14ac:dyDescent="0.35">
      <c r="B278" s="24" t="s">
        <v>13647</v>
      </c>
      <c r="C278" s="25">
        <v>25488</v>
      </c>
      <c r="G278" s="24" t="s">
        <v>13666</v>
      </c>
      <c r="H278" s="25">
        <v>4.3</v>
      </c>
    </row>
    <row r="279" spans="2:8" x14ac:dyDescent="0.35">
      <c r="B279" s="24" t="s">
        <v>13926</v>
      </c>
      <c r="C279" s="25">
        <v>25340</v>
      </c>
      <c r="G279" s="24" t="s">
        <v>13437</v>
      </c>
      <c r="H279" s="25">
        <v>4.3</v>
      </c>
    </row>
    <row r="280" spans="2:8" x14ac:dyDescent="0.35">
      <c r="B280" s="24" t="s">
        <v>13880</v>
      </c>
      <c r="C280" s="25">
        <v>25262</v>
      </c>
      <c r="G280" s="24" t="s">
        <v>13432</v>
      </c>
      <c r="H280" s="25">
        <v>4.3</v>
      </c>
    </row>
    <row r="281" spans="2:8" x14ac:dyDescent="0.35">
      <c r="B281" s="24" t="s">
        <v>13318</v>
      </c>
      <c r="C281" s="25">
        <v>25177</v>
      </c>
      <c r="G281" s="24" t="s">
        <v>13619</v>
      </c>
      <c r="H281" s="25">
        <v>4.3</v>
      </c>
    </row>
    <row r="282" spans="2:8" x14ac:dyDescent="0.35">
      <c r="B282" s="24" t="s">
        <v>13721</v>
      </c>
      <c r="C282" s="25">
        <v>25006</v>
      </c>
      <c r="G282" s="24" t="s">
        <v>13618</v>
      </c>
      <c r="H282" s="25">
        <v>4.3</v>
      </c>
    </row>
    <row r="283" spans="2:8" x14ac:dyDescent="0.35">
      <c r="B283" s="24" t="s">
        <v>13141</v>
      </c>
      <c r="C283" s="25">
        <v>24987</v>
      </c>
      <c r="G283" s="24" t="s">
        <v>13996</v>
      </c>
      <c r="H283" s="25">
        <v>4.3</v>
      </c>
    </row>
    <row r="284" spans="2:8" x14ac:dyDescent="0.35">
      <c r="B284" s="24" t="s">
        <v>13550</v>
      </c>
      <c r="C284" s="25">
        <v>24791</v>
      </c>
      <c r="G284" s="24" t="s">
        <v>14090</v>
      </c>
      <c r="H284" s="25">
        <v>4.3</v>
      </c>
    </row>
    <row r="285" spans="2:8" x14ac:dyDescent="0.35">
      <c r="B285" s="24" t="s">
        <v>13248</v>
      </c>
      <c r="C285" s="25">
        <v>24780</v>
      </c>
      <c r="G285" s="24" t="s">
        <v>13879</v>
      </c>
      <c r="H285" s="25">
        <v>4.3</v>
      </c>
    </row>
    <row r="286" spans="2:8" x14ac:dyDescent="0.35">
      <c r="B286" s="24" t="s">
        <v>13636</v>
      </c>
      <c r="C286" s="25">
        <v>24432</v>
      </c>
      <c r="G286" s="24" t="s">
        <v>13219</v>
      </c>
      <c r="H286" s="25">
        <v>4.3</v>
      </c>
    </row>
    <row r="287" spans="2:8" x14ac:dyDescent="0.35">
      <c r="B287" s="24" t="s">
        <v>13164</v>
      </c>
      <c r="C287" s="25">
        <v>24269</v>
      </c>
      <c r="G287" s="24" t="s">
        <v>13379</v>
      </c>
      <c r="H287" s="25">
        <v>4.3</v>
      </c>
    </row>
    <row r="288" spans="2:8" x14ac:dyDescent="0.35">
      <c r="B288" s="24" t="s">
        <v>13217</v>
      </c>
      <c r="C288" s="25">
        <v>24269</v>
      </c>
      <c r="G288" s="24" t="s">
        <v>13265</v>
      </c>
      <c r="H288" s="25">
        <v>4.3</v>
      </c>
    </row>
    <row r="289" spans="2:8" x14ac:dyDescent="0.35">
      <c r="B289" s="24" t="s">
        <v>13196</v>
      </c>
      <c r="C289" s="25">
        <v>24269</v>
      </c>
      <c r="G289" s="24" t="s">
        <v>13368</v>
      </c>
      <c r="H289" s="25">
        <v>4.3</v>
      </c>
    </row>
    <row r="290" spans="2:8" x14ac:dyDescent="0.35">
      <c r="B290" s="24" t="s">
        <v>13204</v>
      </c>
      <c r="C290" s="25">
        <v>24269</v>
      </c>
      <c r="G290" s="24" t="s">
        <v>13500</v>
      </c>
      <c r="H290" s="25">
        <v>4.3</v>
      </c>
    </row>
    <row r="291" spans="2:8" x14ac:dyDescent="0.35">
      <c r="B291" s="24" t="s">
        <v>13904</v>
      </c>
      <c r="C291" s="25">
        <v>24247</v>
      </c>
      <c r="G291" s="24" t="s">
        <v>13365</v>
      </c>
      <c r="H291" s="25">
        <v>4.3</v>
      </c>
    </row>
    <row r="292" spans="2:8" x14ac:dyDescent="0.35">
      <c r="B292" s="24" t="s">
        <v>13165</v>
      </c>
      <c r="C292" s="25">
        <v>24186</v>
      </c>
      <c r="G292" s="24" t="s">
        <v>13673</v>
      </c>
      <c r="H292" s="25">
        <v>4.3</v>
      </c>
    </row>
    <row r="293" spans="2:8" x14ac:dyDescent="0.35">
      <c r="B293" s="24" t="s">
        <v>13127</v>
      </c>
      <c r="C293" s="25">
        <v>23784</v>
      </c>
      <c r="G293" s="24" t="s">
        <v>14287</v>
      </c>
      <c r="H293" s="25">
        <v>4.3</v>
      </c>
    </row>
    <row r="294" spans="2:8" x14ac:dyDescent="0.35">
      <c r="B294" s="24" t="s">
        <v>13899</v>
      </c>
      <c r="C294" s="25">
        <v>23484</v>
      </c>
      <c r="G294" s="24" t="s">
        <v>13154</v>
      </c>
      <c r="H294" s="25">
        <v>4.3</v>
      </c>
    </row>
    <row r="295" spans="2:8" x14ac:dyDescent="0.35">
      <c r="B295" s="24" t="s">
        <v>13895</v>
      </c>
      <c r="C295" s="25">
        <v>23316</v>
      </c>
      <c r="G295" s="24" t="s">
        <v>13572</v>
      </c>
      <c r="H295" s="25">
        <v>4.3</v>
      </c>
    </row>
    <row r="296" spans="2:8" x14ac:dyDescent="0.35">
      <c r="B296" s="24" t="s">
        <v>13703</v>
      </c>
      <c r="C296" s="25">
        <v>23174</v>
      </c>
      <c r="G296" s="24" t="s">
        <v>13705</v>
      </c>
      <c r="H296" s="25">
        <v>4.3</v>
      </c>
    </row>
    <row r="297" spans="2:8" x14ac:dyDescent="0.35">
      <c r="B297" s="24" t="s">
        <v>13272</v>
      </c>
      <c r="C297" s="25">
        <v>23169</v>
      </c>
      <c r="G297" s="24" t="s">
        <v>13444</v>
      </c>
      <c r="H297" s="25">
        <v>4.3</v>
      </c>
    </row>
    <row r="298" spans="2:8" x14ac:dyDescent="0.35">
      <c r="B298" s="24" t="s">
        <v>13861</v>
      </c>
      <c r="C298" s="25">
        <v>22860</v>
      </c>
      <c r="G298" s="24" t="s">
        <v>14057</v>
      </c>
      <c r="H298" s="25">
        <v>4.3</v>
      </c>
    </row>
    <row r="299" spans="2:8" x14ac:dyDescent="0.35">
      <c r="B299" s="24" t="s">
        <v>13724</v>
      </c>
      <c r="C299" s="25">
        <v>22618</v>
      </c>
      <c r="G299" s="24" t="s">
        <v>13307</v>
      </c>
      <c r="H299" s="25">
        <v>4.3</v>
      </c>
    </row>
    <row r="300" spans="2:8" x14ac:dyDescent="0.35">
      <c r="B300" s="24" t="s">
        <v>13211</v>
      </c>
      <c r="C300" s="25">
        <v>22420</v>
      </c>
      <c r="G300" s="24" t="s">
        <v>13528</v>
      </c>
      <c r="H300" s="25">
        <v>4.3</v>
      </c>
    </row>
    <row r="301" spans="2:8" x14ac:dyDescent="0.35">
      <c r="B301" s="24" t="s">
        <v>13818</v>
      </c>
      <c r="C301" s="25">
        <v>22420</v>
      </c>
      <c r="G301" s="24" t="s">
        <v>13526</v>
      </c>
      <c r="H301" s="25">
        <v>4.3</v>
      </c>
    </row>
    <row r="302" spans="2:8" x14ac:dyDescent="0.35">
      <c r="B302" s="24" t="s">
        <v>13765</v>
      </c>
      <c r="C302" s="25">
        <v>22375</v>
      </c>
      <c r="G302" s="24" t="s">
        <v>14100</v>
      </c>
      <c r="H302" s="25">
        <v>4.3</v>
      </c>
    </row>
    <row r="303" spans="2:8" x14ac:dyDescent="0.35">
      <c r="B303" s="24" t="s">
        <v>13143</v>
      </c>
      <c r="C303" s="25">
        <v>21924</v>
      </c>
      <c r="G303" s="24" t="s">
        <v>13132</v>
      </c>
      <c r="H303" s="25">
        <v>4.3</v>
      </c>
    </row>
    <row r="304" spans="2:8" x14ac:dyDescent="0.35">
      <c r="B304" s="24" t="s">
        <v>13479</v>
      </c>
      <c r="C304" s="25">
        <v>21916</v>
      </c>
      <c r="G304" s="24" t="s">
        <v>13403</v>
      </c>
      <c r="H304" s="25">
        <v>4.3</v>
      </c>
    </row>
    <row r="305" spans="2:8" x14ac:dyDescent="0.35">
      <c r="B305" s="24" t="s">
        <v>13900</v>
      </c>
      <c r="C305" s="25">
        <v>21783</v>
      </c>
      <c r="G305" s="24" t="s">
        <v>13258</v>
      </c>
      <c r="H305" s="25">
        <v>4.3</v>
      </c>
    </row>
    <row r="306" spans="2:8" x14ac:dyDescent="0.35">
      <c r="B306" s="24" t="s">
        <v>13551</v>
      </c>
      <c r="C306" s="25">
        <v>21764</v>
      </c>
      <c r="G306" s="24" t="s">
        <v>13134</v>
      </c>
      <c r="H306" s="25">
        <v>4.3</v>
      </c>
    </row>
    <row r="307" spans="2:8" x14ac:dyDescent="0.35">
      <c r="B307" s="24" t="s">
        <v>13764</v>
      </c>
      <c r="C307" s="25">
        <v>21762</v>
      </c>
      <c r="G307" s="24" t="s">
        <v>14038</v>
      </c>
      <c r="H307" s="25">
        <v>4.3</v>
      </c>
    </row>
    <row r="308" spans="2:8" x14ac:dyDescent="0.35">
      <c r="B308" s="24" t="s">
        <v>13510</v>
      </c>
      <c r="C308" s="25">
        <v>21666</v>
      </c>
      <c r="G308" s="24" t="s">
        <v>14024</v>
      </c>
      <c r="H308" s="25">
        <v>4.3</v>
      </c>
    </row>
    <row r="309" spans="2:8" x14ac:dyDescent="0.35">
      <c r="B309" s="24" t="s">
        <v>13393</v>
      </c>
      <c r="C309" s="25">
        <v>21378</v>
      </c>
      <c r="G309" s="24" t="s">
        <v>14114</v>
      </c>
      <c r="H309" s="25">
        <v>4.3</v>
      </c>
    </row>
    <row r="310" spans="2:8" x14ac:dyDescent="0.35">
      <c r="B310" s="24" t="s">
        <v>13579</v>
      </c>
      <c r="C310" s="25">
        <v>21372</v>
      </c>
      <c r="G310" s="24" t="s">
        <v>13933</v>
      </c>
      <c r="H310" s="25">
        <v>4.3</v>
      </c>
    </row>
    <row r="311" spans="2:8" x14ac:dyDescent="0.35">
      <c r="B311" s="24" t="s">
        <v>13382</v>
      </c>
      <c r="C311" s="25">
        <v>21252</v>
      </c>
      <c r="G311" s="24" t="s">
        <v>13242</v>
      </c>
      <c r="H311" s="25">
        <v>4.3</v>
      </c>
    </row>
    <row r="312" spans="2:8" x14ac:dyDescent="0.35">
      <c r="B312" s="24" t="s">
        <v>13643</v>
      </c>
      <c r="C312" s="25">
        <v>21010</v>
      </c>
      <c r="G312" s="24" t="s">
        <v>13404</v>
      </c>
      <c r="H312" s="25">
        <v>4.3</v>
      </c>
    </row>
    <row r="313" spans="2:8" x14ac:dyDescent="0.35">
      <c r="B313" s="24" t="s">
        <v>13987</v>
      </c>
      <c r="C313" s="25">
        <v>20869</v>
      </c>
      <c r="G313" s="24" t="s">
        <v>13493</v>
      </c>
      <c r="H313" s="25">
        <v>4.3</v>
      </c>
    </row>
    <row r="314" spans="2:8" x14ac:dyDescent="0.35">
      <c r="B314" s="24" t="s">
        <v>13246</v>
      </c>
      <c r="C314" s="25">
        <v>20850</v>
      </c>
      <c r="G314" s="24" t="s">
        <v>13382</v>
      </c>
      <c r="H314" s="25">
        <v>4.3</v>
      </c>
    </row>
    <row r="315" spans="2:8" x14ac:dyDescent="0.35">
      <c r="B315" s="24" t="s">
        <v>13222</v>
      </c>
      <c r="C315" s="25">
        <v>20850</v>
      </c>
      <c r="G315" s="24" t="s">
        <v>13641</v>
      </c>
      <c r="H315" s="25">
        <v>4.3</v>
      </c>
    </row>
    <row r="316" spans="2:8" x14ac:dyDescent="0.35">
      <c r="B316" s="24" t="s">
        <v>13843</v>
      </c>
      <c r="C316" s="25">
        <v>20668</v>
      </c>
      <c r="G316" s="24" t="s">
        <v>13464</v>
      </c>
      <c r="H316" s="25">
        <v>4.3</v>
      </c>
    </row>
    <row r="317" spans="2:8" x14ac:dyDescent="0.35">
      <c r="B317" s="24" t="s">
        <v>13651</v>
      </c>
      <c r="C317" s="25">
        <v>20457</v>
      </c>
      <c r="G317" s="24" t="s">
        <v>13506</v>
      </c>
      <c r="H317" s="25">
        <v>4.3</v>
      </c>
    </row>
    <row r="318" spans="2:8" x14ac:dyDescent="0.35">
      <c r="B318" s="24" t="s">
        <v>13699</v>
      </c>
      <c r="C318" s="25">
        <v>20398</v>
      </c>
      <c r="G318" s="24" t="s">
        <v>13715</v>
      </c>
      <c r="H318" s="25">
        <v>4.3</v>
      </c>
    </row>
    <row r="319" spans="2:8" x14ac:dyDescent="0.35">
      <c r="B319" s="24" t="s">
        <v>13725</v>
      </c>
      <c r="C319" s="25">
        <v>20342</v>
      </c>
      <c r="G319" s="24" t="s">
        <v>13389</v>
      </c>
      <c r="H319" s="25">
        <v>4.3</v>
      </c>
    </row>
    <row r="320" spans="2:8" x14ac:dyDescent="0.35">
      <c r="B320" s="24" t="s">
        <v>13429</v>
      </c>
      <c r="C320" s="25">
        <v>20311</v>
      </c>
      <c r="G320" s="24" t="s">
        <v>13745</v>
      </c>
      <c r="H320" s="25">
        <v>4.3</v>
      </c>
    </row>
    <row r="321" spans="2:8" x14ac:dyDescent="0.35">
      <c r="B321" s="24" t="s">
        <v>13205</v>
      </c>
      <c r="C321" s="25">
        <v>20268</v>
      </c>
      <c r="G321" s="24" t="s">
        <v>13502</v>
      </c>
      <c r="H321" s="25">
        <v>4.3</v>
      </c>
    </row>
    <row r="322" spans="2:8" x14ac:dyDescent="0.35">
      <c r="B322" s="24" t="s">
        <v>13704</v>
      </c>
      <c r="C322" s="25">
        <v>20218</v>
      </c>
      <c r="G322" s="24" t="s">
        <v>14146</v>
      </c>
      <c r="H322" s="25">
        <v>4.3</v>
      </c>
    </row>
    <row r="323" spans="2:8" x14ac:dyDescent="0.35">
      <c r="B323" s="24" t="s">
        <v>13951</v>
      </c>
      <c r="C323" s="25">
        <v>19998</v>
      </c>
      <c r="G323" s="24" t="s">
        <v>13842</v>
      </c>
      <c r="H323" s="25">
        <v>4.3</v>
      </c>
    </row>
    <row r="324" spans="2:8" x14ac:dyDescent="0.35">
      <c r="B324" s="24" t="s">
        <v>13381</v>
      </c>
      <c r="C324" s="25">
        <v>19763</v>
      </c>
      <c r="G324" s="24" t="s">
        <v>13606</v>
      </c>
      <c r="H324" s="25">
        <v>4.3</v>
      </c>
    </row>
    <row r="325" spans="2:8" x14ac:dyDescent="0.35">
      <c r="B325" s="24" t="s">
        <v>13661</v>
      </c>
      <c r="C325" s="25">
        <v>19624</v>
      </c>
      <c r="G325" s="24" t="s">
        <v>13658</v>
      </c>
      <c r="H325" s="25">
        <v>4.3</v>
      </c>
    </row>
    <row r="326" spans="2:8" x14ac:dyDescent="0.35">
      <c r="B326" s="24" t="s">
        <v>13950</v>
      </c>
      <c r="C326" s="25">
        <v>19621</v>
      </c>
      <c r="G326" s="24" t="s">
        <v>13914</v>
      </c>
      <c r="H326" s="25">
        <v>4.3</v>
      </c>
    </row>
    <row r="327" spans="2:8" x14ac:dyDescent="0.35">
      <c r="B327" s="24" t="s">
        <v>13167</v>
      </c>
      <c r="C327" s="25">
        <v>19584</v>
      </c>
      <c r="G327" s="24" t="s">
        <v>14263</v>
      </c>
      <c r="H327" s="25">
        <v>4.3</v>
      </c>
    </row>
    <row r="328" spans="2:8" x14ac:dyDescent="0.35">
      <c r="B328" s="24" t="s">
        <v>13459</v>
      </c>
      <c r="C328" s="25">
        <v>18998</v>
      </c>
      <c r="G328" s="24" t="s">
        <v>13457</v>
      </c>
      <c r="H328" s="25">
        <v>4.3</v>
      </c>
    </row>
    <row r="329" spans="2:8" x14ac:dyDescent="0.35">
      <c r="B329" s="24" t="s">
        <v>13446</v>
      </c>
      <c r="C329" s="25">
        <v>18998</v>
      </c>
      <c r="G329" s="24" t="s">
        <v>13837</v>
      </c>
      <c r="H329" s="25">
        <v>4.3</v>
      </c>
    </row>
    <row r="330" spans="2:8" x14ac:dyDescent="0.35">
      <c r="B330" s="24" t="s">
        <v>13308</v>
      </c>
      <c r="C330" s="25">
        <v>18872</v>
      </c>
      <c r="G330" s="24" t="s">
        <v>14147</v>
      </c>
      <c r="H330" s="25">
        <v>4.3</v>
      </c>
    </row>
    <row r="331" spans="2:8" x14ac:dyDescent="0.35">
      <c r="B331" s="24" t="s">
        <v>13466</v>
      </c>
      <c r="C331" s="25">
        <v>18756</v>
      </c>
      <c r="G331" s="24" t="s">
        <v>13650</v>
      </c>
      <c r="H331" s="25">
        <v>4.3</v>
      </c>
    </row>
    <row r="332" spans="2:8" x14ac:dyDescent="0.35">
      <c r="B332" s="24" t="s">
        <v>13166</v>
      </c>
      <c r="C332" s="25">
        <v>18756</v>
      </c>
      <c r="G332" s="24" t="s">
        <v>14071</v>
      </c>
      <c r="H332" s="25">
        <v>4.3</v>
      </c>
    </row>
    <row r="333" spans="2:8" x14ac:dyDescent="0.35">
      <c r="B333" s="24" t="s">
        <v>13734</v>
      </c>
      <c r="C333" s="25">
        <v>18656</v>
      </c>
      <c r="G333" s="24" t="s">
        <v>14197</v>
      </c>
      <c r="H333" s="25">
        <v>4.3</v>
      </c>
    </row>
    <row r="334" spans="2:8" x14ac:dyDescent="0.35">
      <c r="B334" s="24" t="s">
        <v>13484</v>
      </c>
      <c r="C334" s="25">
        <v>18654</v>
      </c>
      <c r="G334" s="24" t="s">
        <v>13752</v>
      </c>
      <c r="H334" s="25">
        <v>4.3</v>
      </c>
    </row>
    <row r="335" spans="2:8" x14ac:dyDescent="0.35">
      <c r="B335" s="24" t="s">
        <v>13229</v>
      </c>
      <c r="C335" s="25">
        <v>18538</v>
      </c>
      <c r="G335" s="24" t="s">
        <v>13354</v>
      </c>
      <c r="H335" s="25">
        <v>4.3</v>
      </c>
    </row>
    <row r="336" spans="2:8" x14ac:dyDescent="0.35">
      <c r="B336" s="24" t="s">
        <v>14060</v>
      </c>
      <c r="C336" s="25">
        <v>18497</v>
      </c>
      <c r="G336" s="24" t="s">
        <v>13518</v>
      </c>
      <c r="H336" s="25">
        <v>4.3</v>
      </c>
    </row>
    <row r="337" spans="2:8" x14ac:dyDescent="0.35">
      <c r="B337" s="24" t="s">
        <v>13962</v>
      </c>
      <c r="C337" s="25">
        <v>18462</v>
      </c>
      <c r="G337" s="24" t="s">
        <v>13675</v>
      </c>
      <c r="H337" s="25">
        <v>4.3</v>
      </c>
    </row>
    <row r="338" spans="2:8" x14ac:dyDescent="0.35">
      <c r="B338" s="24" t="s">
        <v>13709</v>
      </c>
      <c r="C338" s="25">
        <v>18331</v>
      </c>
      <c r="G338" s="24" t="s">
        <v>13178</v>
      </c>
      <c r="H338" s="25">
        <v>4.3</v>
      </c>
    </row>
    <row r="339" spans="2:8" x14ac:dyDescent="0.35">
      <c r="B339" s="24" t="s">
        <v>13376</v>
      </c>
      <c r="C339" s="25">
        <v>18296</v>
      </c>
      <c r="G339" s="24" t="s">
        <v>13769</v>
      </c>
      <c r="H339" s="25">
        <v>4.3</v>
      </c>
    </row>
    <row r="340" spans="2:8" x14ac:dyDescent="0.35">
      <c r="B340" s="24" t="s">
        <v>13440</v>
      </c>
      <c r="C340" s="25">
        <v>18202</v>
      </c>
      <c r="G340" s="24" t="s">
        <v>13700</v>
      </c>
      <c r="H340" s="25">
        <v>4.3</v>
      </c>
    </row>
    <row r="341" spans="2:8" x14ac:dyDescent="0.35">
      <c r="B341" s="24" t="s">
        <v>13587</v>
      </c>
      <c r="C341" s="25">
        <v>18139</v>
      </c>
      <c r="G341" s="24" t="s">
        <v>13667</v>
      </c>
      <c r="H341" s="25">
        <v>4.3</v>
      </c>
    </row>
    <row r="342" spans="2:8" x14ac:dyDescent="0.35">
      <c r="B342" s="24" t="s">
        <v>13995</v>
      </c>
      <c r="C342" s="25">
        <v>17994</v>
      </c>
      <c r="G342" s="24" t="s">
        <v>13826</v>
      </c>
      <c r="H342" s="25">
        <v>4.3</v>
      </c>
    </row>
    <row r="343" spans="2:8" x14ac:dyDescent="0.35">
      <c r="B343" s="24" t="s">
        <v>13628</v>
      </c>
      <c r="C343" s="25">
        <v>17810</v>
      </c>
      <c r="G343" s="24" t="s">
        <v>13832</v>
      </c>
      <c r="H343" s="25">
        <v>4.3</v>
      </c>
    </row>
    <row r="344" spans="2:8" x14ac:dyDescent="0.35">
      <c r="B344" s="24" t="s">
        <v>13955</v>
      </c>
      <c r="C344" s="25">
        <v>17424</v>
      </c>
      <c r="G344" s="24" t="s">
        <v>14149</v>
      </c>
      <c r="H344" s="25">
        <v>4.3</v>
      </c>
    </row>
    <row r="345" spans="2:8" x14ac:dyDescent="0.35">
      <c r="B345" s="24" t="s">
        <v>13731</v>
      </c>
      <c r="C345" s="25">
        <v>17413</v>
      </c>
      <c r="G345" s="24" t="s">
        <v>13510</v>
      </c>
      <c r="H345" s="25">
        <v>4.3</v>
      </c>
    </row>
    <row r="346" spans="2:8" x14ac:dyDescent="0.35">
      <c r="B346" s="24" t="s">
        <v>13715</v>
      </c>
      <c r="C346" s="25">
        <v>17394</v>
      </c>
      <c r="G346" s="24" t="s">
        <v>13799</v>
      </c>
      <c r="H346" s="25">
        <v>4.3</v>
      </c>
    </row>
    <row r="347" spans="2:8" x14ac:dyDescent="0.35">
      <c r="B347" s="24" t="s">
        <v>13634</v>
      </c>
      <c r="C347" s="25">
        <v>17348</v>
      </c>
      <c r="G347" s="24" t="s">
        <v>14084</v>
      </c>
      <c r="H347" s="25">
        <v>4.3</v>
      </c>
    </row>
    <row r="348" spans="2:8" x14ac:dyDescent="0.35">
      <c r="B348" s="24" t="s">
        <v>14162</v>
      </c>
      <c r="C348" s="25">
        <v>17325</v>
      </c>
      <c r="G348" s="24" t="s">
        <v>13821</v>
      </c>
      <c r="H348" s="25">
        <v>4.3</v>
      </c>
    </row>
    <row r="349" spans="2:8" x14ac:dyDescent="0.35">
      <c r="B349" s="24" t="s">
        <v>13915</v>
      </c>
      <c r="C349" s="25">
        <v>17218</v>
      </c>
      <c r="G349" s="24" t="s">
        <v>13699</v>
      </c>
      <c r="H349" s="25">
        <v>4.3</v>
      </c>
    </row>
    <row r="350" spans="2:8" x14ac:dyDescent="0.35">
      <c r="B350" s="24" t="s">
        <v>13455</v>
      </c>
      <c r="C350" s="25">
        <v>16685</v>
      </c>
      <c r="G350" s="24" t="s">
        <v>13387</v>
      </c>
      <c r="H350" s="25">
        <v>4.3</v>
      </c>
    </row>
    <row r="351" spans="2:8" x14ac:dyDescent="0.35">
      <c r="B351" s="24" t="s">
        <v>13802</v>
      </c>
      <c r="C351" s="25">
        <v>16680</v>
      </c>
      <c r="G351" s="24" t="s">
        <v>13141</v>
      </c>
      <c r="H351" s="25">
        <v>4.3</v>
      </c>
    </row>
    <row r="352" spans="2:8" x14ac:dyDescent="0.35">
      <c r="B352" s="24" t="s">
        <v>13168</v>
      </c>
      <c r="C352" s="25">
        <v>16262</v>
      </c>
      <c r="G352" s="24" t="s">
        <v>14080</v>
      </c>
      <c r="H352" s="25">
        <v>4.3</v>
      </c>
    </row>
    <row r="353" spans="2:8" x14ac:dyDescent="0.35">
      <c r="B353" s="24" t="s">
        <v>13863</v>
      </c>
      <c r="C353" s="25">
        <v>16182</v>
      </c>
      <c r="G353" s="24" t="s">
        <v>13218</v>
      </c>
      <c r="H353" s="25">
        <v>4.3</v>
      </c>
    </row>
    <row r="354" spans="2:8" x14ac:dyDescent="0.35">
      <c r="B354" s="24" t="s">
        <v>13939</v>
      </c>
      <c r="C354" s="25">
        <v>16166</v>
      </c>
      <c r="G354" s="24" t="s">
        <v>13989</v>
      </c>
      <c r="H354" s="25">
        <v>4.3</v>
      </c>
    </row>
    <row r="355" spans="2:8" x14ac:dyDescent="0.35">
      <c r="B355" s="24" t="s">
        <v>13840</v>
      </c>
      <c r="C355" s="25">
        <v>16146</v>
      </c>
      <c r="G355" s="24" t="s">
        <v>13963</v>
      </c>
      <c r="H355" s="25">
        <v>4.3</v>
      </c>
    </row>
    <row r="356" spans="2:8" x14ac:dyDescent="0.35">
      <c r="B356" s="24" t="s">
        <v>14094</v>
      </c>
      <c r="C356" s="25">
        <v>16020</v>
      </c>
      <c r="G356" s="24" t="s">
        <v>14165</v>
      </c>
      <c r="H356" s="25">
        <v>4.3</v>
      </c>
    </row>
    <row r="357" spans="2:8" x14ac:dyDescent="0.35">
      <c r="B357" s="24" t="s">
        <v>13403</v>
      </c>
      <c r="C357" s="25">
        <v>15970</v>
      </c>
      <c r="G357" s="24" t="s">
        <v>13463</v>
      </c>
      <c r="H357" s="25">
        <v>4.3</v>
      </c>
    </row>
    <row r="358" spans="2:8" x14ac:dyDescent="0.35">
      <c r="B358" s="24" t="s">
        <v>13807</v>
      </c>
      <c r="C358" s="25">
        <v>15867</v>
      </c>
      <c r="G358" s="24" t="s">
        <v>14284</v>
      </c>
      <c r="H358" s="25">
        <v>4.3</v>
      </c>
    </row>
    <row r="359" spans="2:8" x14ac:dyDescent="0.35">
      <c r="B359" s="24" t="s">
        <v>13658</v>
      </c>
      <c r="C359" s="25">
        <v>15790</v>
      </c>
      <c r="G359" s="24" t="s">
        <v>13827</v>
      </c>
      <c r="H359" s="25">
        <v>4.3</v>
      </c>
    </row>
    <row r="360" spans="2:8" x14ac:dyDescent="0.35">
      <c r="B360" s="24" t="s">
        <v>13684</v>
      </c>
      <c r="C360" s="25">
        <v>15783</v>
      </c>
      <c r="G360" s="24" t="s">
        <v>13385</v>
      </c>
      <c r="H360" s="25">
        <v>4.3</v>
      </c>
    </row>
    <row r="361" spans="2:8" x14ac:dyDescent="0.35">
      <c r="B361" s="24" t="s">
        <v>13945</v>
      </c>
      <c r="C361" s="25">
        <v>15646</v>
      </c>
      <c r="G361" s="24" t="s">
        <v>14218</v>
      </c>
      <c r="H361" s="25">
        <v>4.3</v>
      </c>
    </row>
    <row r="362" spans="2:8" x14ac:dyDescent="0.35">
      <c r="B362" s="24" t="s">
        <v>13891</v>
      </c>
      <c r="C362" s="25">
        <v>15592</v>
      </c>
      <c r="G362" s="24" t="s">
        <v>14085</v>
      </c>
      <c r="H362" s="25">
        <v>4.3</v>
      </c>
    </row>
    <row r="363" spans="2:8" x14ac:dyDescent="0.35">
      <c r="B363" s="24" t="s">
        <v>13933</v>
      </c>
      <c r="C363" s="25">
        <v>15453</v>
      </c>
      <c r="G363" s="24" t="s">
        <v>13514</v>
      </c>
      <c r="H363" s="25">
        <v>4.3</v>
      </c>
    </row>
    <row r="364" spans="2:8" x14ac:dyDescent="0.35">
      <c r="B364" s="24" t="s">
        <v>14132</v>
      </c>
      <c r="C364" s="25">
        <v>15382</v>
      </c>
      <c r="G364" s="24" t="s">
        <v>13897</v>
      </c>
      <c r="H364" s="25">
        <v>4.3</v>
      </c>
    </row>
    <row r="365" spans="2:8" x14ac:dyDescent="0.35">
      <c r="B365" s="24" t="s">
        <v>13571</v>
      </c>
      <c r="C365" s="25">
        <v>15295</v>
      </c>
      <c r="G365" s="24" t="s">
        <v>13645</v>
      </c>
      <c r="H365" s="25">
        <v>4.3</v>
      </c>
    </row>
    <row r="366" spans="2:8" x14ac:dyDescent="0.35">
      <c r="B366" s="24" t="s">
        <v>13964</v>
      </c>
      <c r="C366" s="25">
        <v>15276</v>
      </c>
      <c r="G366" s="24" t="s">
        <v>13964</v>
      </c>
      <c r="H366" s="25">
        <v>4.3</v>
      </c>
    </row>
    <row r="367" spans="2:8" x14ac:dyDescent="0.35">
      <c r="B367" s="24" t="s">
        <v>14186</v>
      </c>
      <c r="C367" s="25">
        <v>15252</v>
      </c>
      <c r="G367" s="24" t="s">
        <v>13121</v>
      </c>
      <c r="H367" s="25">
        <v>4.3</v>
      </c>
    </row>
    <row r="368" spans="2:8" x14ac:dyDescent="0.35">
      <c r="B368" s="24" t="s">
        <v>13581</v>
      </c>
      <c r="C368" s="25">
        <v>15233</v>
      </c>
      <c r="G368" s="24" t="s">
        <v>13947</v>
      </c>
      <c r="H368" s="25">
        <v>4.3</v>
      </c>
    </row>
    <row r="369" spans="2:8" x14ac:dyDescent="0.35">
      <c r="B369" s="24" t="s">
        <v>13483</v>
      </c>
      <c r="C369" s="25">
        <v>15142</v>
      </c>
      <c r="G369" s="24" t="s">
        <v>13559</v>
      </c>
      <c r="H369" s="25">
        <v>4.3</v>
      </c>
    </row>
    <row r="370" spans="2:8" x14ac:dyDescent="0.35">
      <c r="B370" s="24" t="s">
        <v>13622</v>
      </c>
      <c r="C370" s="25">
        <v>15137</v>
      </c>
      <c r="G370" s="24" t="s">
        <v>13616</v>
      </c>
      <c r="H370" s="25">
        <v>4.3</v>
      </c>
    </row>
    <row r="371" spans="2:8" x14ac:dyDescent="0.35">
      <c r="B371" s="24" t="s">
        <v>14018</v>
      </c>
      <c r="C371" s="25">
        <v>15034</v>
      </c>
      <c r="G371" s="24" t="s">
        <v>13481</v>
      </c>
      <c r="H371" s="25">
        <v>4.3</v>
      </c>
    </row>
    <row r="372" spans="2:8" x14ac:dyDescent="0.35">
      <c r="B372" s="24" t="s">
        <v>13692</v>
      </c>
      <c r="C372" s="25">
        <v>15032</v>
      </c>
      <c r="G372" s="24" t="s">
        <v>13850</v>
      </c>
      <c r="H372" s="25">
        <v>4.3</v>
      </c>
    </row>
    <row r="373" spans="2:8" x14ac:dyDescent="0.35">
      <c r="B373" s="24" t="s">
        <v>13659</v>
      </c>
      <c r="C373" s="25">
        <v>14969</v>
      </c>
      <c r="G373" s="24" t="s">
        <v>13692</v>
      </c>
      <c r="H373" s="25">
        <v>4.3</v>
      </c>
    </row>
    <row r="374" spans="2:8" x14ac:dyDescent="0.35">
      <c r="B374" s="24" t="s">
        <v>13583</v>
      </c>
      <c r="C374" s="25">
        <v>14961</v>
      </c>
      <c r="G374" s="24" t="s">
        <v>13867</v>
      </c>
      <c r="H374" s="25">
        <v>4.3</v>
      </c>
    </row>
    <row r="375" spans="2:8" x14ac:dyDescent="0.35">
      <c r="B375" s="24" t="s">
        <v>14003</v>
      </c>
      <c r="C375" s="25">
        <v>14947</v>
      </c>
      <c r="G375" s="24" t="s">
        <v>13213</v>
      </c>
      <c r="H375" s="25">
        <v>4.3</v>
      </c>
    </row>
    <row r="376" spans="2:8" x14ac:dyDescent="0.35">
      <c r="B376" s="24" t="s">
        <v>1749</v>
      </c>
      <c r="C376" s="25">
        <v>14896</v>
      </c>
      <c r="G376" s="24" t="s">
        <v>13418</v>
      </c>
      <c r="H376" s="25">
        <v>4.3</v>
      </c>
    </row>
    <row r="377" spans="2:8" x14ac:dyDescent="0.35">
      <c r="B377" s="24" t="s">
        <v>13564</v>
      </c>
      <c r="C377" s="25">
        <v>14778</v>
      </c>
      <c r="G377" s="24" t="s">
        <v>13798</v>
      </c>
      <c r="H377" s="25">
        <v>4.3</v>
      </c>
    </row>
    <row r="378" spans="2:8" x14ac:dyDescent="0.35">
      <c r="B378" s="24" t="s">
        <v>13975</v>
      </c>
      <c r="C378" s="25">
        <v>14667</v>
      </c>
      <c r="G378" s="24" t="s">
        <v>13860</v>
      </c>
      <c r="H378" s="25">
        <v>4.3</v>
      </c>
    </row>
    <row r="379" spans="2:8" x14ac:dyDescent="0.35">
      <c r="B379" s="24" t="s">
        <v>13424</v>
      </c>
      <c r="C379" s="25">
        <v>14648</v>
      </c>
      <c r="G379" s="24" t="s">
        <v>13755</v>
      </c>
      <c r="H379" s="25">
        <v>4.3</v>
      </c>
    </row>
    <row r="380" spans="2:8" x14ac:dyDescent="0.35">
      <c r="B380" s="24" t="s">
        <v>13690</v>
      </c>
      <c r="C380" s="25">
        <v>14629</v>
      </c>
      <c r="G380" s="24" t="s">
        <v>13854</v>
      </c>
      <c r="H380" s="25">
        <v>4.3</v>
      </c>
    </row>
    <row r="381" spans="2:8" x14ac:dyDescent="0.35">
      <c r="B381" s="24" t="s">
        <v>13535</v>
      </c>
      <c r="C381" s="25">
        <v>14560</v>
      </c>
      <c r="G381" s="24" t="s">
        <v>13467</v>
      </c>
      <c r="H381" s="25">
        <v>4.3</v>
      </c>
    </row>
    <row r="382" spans="2:8" x14ac:dyDescent="0.35">
      <c r="B382" s="24" t="s">
        <v>13442</v>
      </c>
      <c r="C382" s="25">
        <v>14444</v>
      </c>
      <c r="G382" s="24" t="s">
        <v>13556</v>
      </c>
      <c r="H382" s="25">
        <v>4.3</v>
      </c>
    </row>
    <row r="383" spans="2:8" x14ac:dyDescent="0.35">
      <c r="B383" s="24" t="s">
        <v>13450</v>
      </c>
      <c r="C383" s="25">
        <v>14404</v>
      </c>
      <c r="G383" s="24" t="s">
        <v>14072</v>
      </c>
      <c r="H383" s="25">
        <v>4.3</v>
      </c>
    </row>
    <row r="384" spans="2:8" x14ac:dyDescent="0.35">
      <c r="B384" s="24" t="s">
        <v>13941</v>
      </c>
      <c r="C384" s="25">
        <v>14391</v>
      </c>
      <c r="G384" s="24" t="s">
        <v>13660</v>
      </c>
      <c r="H384" s="25">
        <v>4.3</v>
      </c>
    </row>
    <row r="385" spans="2:8" x14ac:dyDescent="0.35">
      <c r="B385" s="24" t="s">
        <v>13694</v>
      </c>
      <c r="C385" s="25">
        <v>14371</v>
      </c>
      <c r="G385" s="24" t="s">
        <v>14213</v>
      </c>
      <c r="H385" s="25">
        <v>4.3</v>
      </c>
    </row>
    <row r="386" spans="2:8" x14ac:dyDescent="0.35">
      <c r="B386" s="24" t="s">
        <v>13921</v>
      </c>
      <c r="C386" s="25">
        <v>14368</v>
      </c>
      <c r="G386" s="24" t="s">
        <v>14129</v>
      </c>
      <c r="H386" s="25">
        <v>4.3</v>
      </c>
    </row>
    <row r="387" spans="2:8" x14ac:dyDescent="0.35">
      <c r="B387" s="24" t="s">
        <v>14013</v>
      </c>
      <c r="C387" s="25">
        <v>14290</v>
      </c>
      <c r="G387" s="24" t="s">
        <v>13640</v>
      </c>
      <c r="H387" s="25">
        <v>4.3</v>
      </c>
    </row>
    <row r="388" spans="2:8" x14ac:dyDescent="0.35">
      <c r="B388" s="24" t="s">
        <v>1851</v>
      </c>
      <c r="C388" s="25">
        <v>14266</v>
      </c>
      <c r="G388" s="24" t="s">
        <v>13807</v>
      </c>
      <c r="H388" s="25">
        <v>4.3</v>
      </c>
    </row>
    <row r="389" spans="2:8" x14ac:dyDescent="0.35">
      <c r="B389" s="24" t="s">
        <v>13842</v>
      </c>
      <c r="C389" s="25">
        <v>14237</v>
      </c>
      <c r="G389" s="24" t="s">
        <v>14220</v>
      </c>
      <c r="H389" s="25">
        <v>4.3</v>
      </c>
    </row>
    <row r="390" spans="2:8" x14ac:dyDescent="0.35">
      <c r="B390" s="24" t="s">
        <v>13180</v>
      </c>
      <c r="C390" s="25">
        <v>14218</v>
      </c>
      <c r="G390" s="24" t="s">
        <v>13872</v>
      </c>
      <c r="H390" s="25">
        <v>4.3</v>
      </c>
    </row>
    <row r="391" spans="2:8" x14ac:dyDescent="0.35">
      <c r="B391" s="24" t="s">
        <v>13289</v>
      </c>
      <c r="C391" s="25">
        <v>14218</v>
      </c>
      <c r="G391" s="24" t="s">
        <v>13702</v>
      </c>
      <c r="H391" s="25">
        <v>4.3</v>
      </c>
    </row>
    <row r="392" spans="2:8" x14ac:dyDescent="0.35">
      <c r="B392" s="24" t="s">
        <v>13417</v>
      </c>
      <c r="C392" s="25">
        <v>14185</v>
      </c>
      <c r="G392" s="24" t="s">
        <v>13234</v>
      </c>
      <c r="H392" s="25">
        <v>4.3</v>
      </c>
    </row>
    <row r="393" spans="2:8" x14ac:dyDescent="0.35">
      <c r="B393" s="24" t="s">
        <v>13317</v>
      </c>
      <c r="C393" s="25">
        <v>14184</v>
      </c>
      <c r="G393" s="24" t="s">
        <v>13417</v>
      </c>
      <c r="H393" s="25">
        <v>4.3</v>
      </c>
    </row>
    <row r="394" spans="2:8" x14ac:dyDescent="0.35">
      <c r="B394" s="24" t="s">
        <v>14256</v>
      </c>
      <c r="C394" s="25">
        <v>14160</v>
      </c>
      <c r="G394" s="24" t="s">
        <v>13317</v>
      </c>
      <c r="H394" s="25">
        <v>4.3</v>
      </c>
    </row>
    <row r="395" spans="2:8" x14ac:dyDescent="0.35">
      <c r="B395" s="24" t="s">
        <v>13178</v>
      </c>
      <c r="C395" s="25">
        <v>14128</v>
      </c>
      <c r="G395" s="24" t="s">
        <v>13214</v>
      </c>
      <c r="H395" s="25">
        <v>4.3</v>
      </c>
    </row>
    <row r="396" spans="2:8" x14ac:dyDescent="0.35">
      <c r="B396" s="24" t="s">
        <v>13893</v>
      </c>
      <c r="C396" s="25">
        <v>14120</v>
      </c>
      <c r="G396" s="24" t="s">
        <v>14249</v>
      </c>
      <c r="H396" s="25">
        <v>4.3</v>
      </c>
    </row>
    <row r="397" spans="2:8" x14ac:dyDescent="0.35">
      <c r="B397" s="24" t="s">
        <v>13944</v>
      </c>
      <c r="C397" s="25">
        <v>14062</v>
      </c>
      <c r="G397" s="24" t="s">
        <v>13341</v>
      </c>
      <c r="H397" s="25">
        <v>4.3</v>
      </c>
    </row>
    <row r="398" spans="2:8" x14ac:dyDescent="0.35">
      <c r="B398" s="24" t="s">
        <v>13901</v>
      </c>
      <c r="C398" s="25">
        <v>14030</v>
      </c>
      <c r="G398" s="24" t="s">
        <v>13151</v>
      </c>
      <c r="H398" s="25">
        <v>4.3</v>
      </c>
    </row>
    <row r="399" spans="2:8" x14ac:dyDescent="0.35">
      <c r="B399" s="24" t="s">
        <v>13736</v>
      </c>
      <c r="C399" s="25">
        <v>13971</v>
      </c>
      <c r="G399" s="24" t="s">
        <v>13238</v>
      </c>
      <c r="H399" s="25">
        <v>4.3</v>
      </c>
    </row>
    <row r="400" spans="2:8" x14ac:dyDescent="0.35">
      <c r="B400" s="24" t="s">
        <v>13837</v>
      </c>
      <c r="C400" s="25">
        <v>13944</v>
      </c>
      <c r="G400" s="24" t="s">
        <v>13283</v>
      </c>
      <c r="H400" s="25">
        <v>4.3</v>
      </c>
    </row>
    <row r="401" spans="2:8" x14ac:dyDescent="0.35">
      <c r="B401" s="24" t="s">
        <v>13621</v>
      </c>
      <c r="C401" s="25">
        <v>13797</v>
      </c>
      <c r="G401" s="24" t="s">
        <v>13146</v>
      </c>
      <c r="H401" s="25">
        <v>4.3</v>
      </c>
    </row>
    <row r="402" spans="2:8" x14ac:dyDescent="0.35">
      <c r="B402" s="24" t="s">
        <v>13862</v>
      </c>
      <c r="C402" s="25">
        <v>13572</v>
      </c>
      <c r="G402" s="24" t="s">
        <v>13260</v>
      </c>
      <c r="H402" s="25">
        <v>4.3</v>
      </c>
    </row>
    <row r="403" spans="2:8" x14ac:dyDescent="0.35">
      <c r="B403" s="24" t="s">
        <v>13590</v>
      </c>
      <c r="C403" s="25">
        <v>13568</v>
      </c>
      <c r="G403" s="24" t="s">
        <v>13187</v>
      </c>
      <c r="H403" s="25">
        <v>4.3</v>
      </c>
    </row>
    <row r="404" spans="2:8" x14ac:dyDescent="0.35">
      <c r="B404" s="24" t="s">
        <v>13767</v>
      </c>
      <c r="C404" s="25">
        <v>13544</v>
      </c>
      <c r="G404" s="24" t="s">
        <v>13632</v>
      </c>
      <c r="H404" s="25">
        <v>4.3</v>
      </c>
    </row>
    <row r="405" spans="2:8" x14ac:dyDescent="0.35">
      <c r="B405" s="24" t="s">
        <v>13998</v>
      </c>
      <c r="C405" s="25">
        <v>13406</v>
      </c>
      <c r="G405" s="24" t="s">
        <v>13815</v>
      </c>
      <c r="H405" s="25">
        <v>4.3</v>
      </c>
    </row>
    <row r="406" spans="2:8" x14ac:dyDescent="0.35">
      <c r="B406" s="24" t="s">
        <v>13882</v>
      </c>
      <c r="C406" s="25">
        <v>13300</v>
      </c>
      <c r="G406" s="24" t="s">
        <v>13222</v>
      </c>
      <c r="H406" s="25">
        <v>4.3</v>
      </c>
    </row>
    <row r="407" spans="2:8" x14ac:dyDescent="0.35">
      <c r="B407" s="24" t="s">
        <v>14090</v>
      </c>
      <c r="C407" s="25">
        <v>13251</v>
      </c>
      <c r="G407" s="24" t="s">
        <v>13293</v>
      </c>
      <c r="H407" s="25">
        <v>4.3</v>
      </c>
    </row>
    <row r="408" spans="2:8" x14ac:dyDescent="0.35">
      <c r="B408" s="24" t="s">
        <v>13423</v>
      </c>
      <c r="C408" s="25">
        <v>13246</v>
      </c>
      <c r="G408" s="24" t="s">
        <v>13246</v>
      </c>
      <c r="H408" s="25">
        <v>4.3</v>
      </c>
    </row>
    <row r="409" spans="2:8" x14ac:dyDescent="0.35">
      <c r="B409" s="24" t="s">
        <v>13470</v>
      </c>
      <c r="C409" s="25">
        <v>13245</v>
      </c>
      <c r="G409" s="24" t="s">
        <v>13563</v>
      </c>
      <c r="H409" s="25">
        <v>4.3</v>
      </c>
    </row>
    <row r="410" spans="2:8" x14ac:dyDescent="0.35">
      <c r="B410" s="24" t="s">
        <v>13822</v>
      </c>
      <c r="C410" s="25">
        <v>13199</v>
      </c>
      <c r="G410" s="24" t="s">
        <v>14240</v>
      </c>
      <c r="H410" s="25">
        <v>4.3</v>
      </c>
    </row>
    <row r="411" spans="2:8" x14ac:dyDescent="0.35">
      <c r="B411" s="24" t="s">
        <v>13993</v>
      </c>
      <c r="C411" s="25">
        <v>13165</v>
      </c>
      <c r="G411" s="24" t="s">
        <v>13202</v>
      </c>
      <c r="H411" s="25">
        <v>4.3</v>
      </c>
    </row>
    <row r="412" spans="2:8" x14ac:dyDescent="0.35">
      <c r="B412" s="24" t="s">
        <v>14040</v>
      </c>
      <c r="C412" s="25">
        <v>13127</v>
      </c>
      <c r="G412" s="24" t="s">
        <v>13346</v>
      </c>
      <c r="H412" s="25">
        <v>4.3</v>
      </c>
    </row>
    <row r="413" spans="2:8" x14ac:dyDescent="0.35">
      <c r="B413" s="24" t="s">
        <v>13269</v>
      </c>
      <c r="C413" s="25">
        <v>13120</v>
      </c>
      <c r="G413" s="24" t="s">
        <v>14007</v>
      </c>
      <c r="H413" s="25">
        <v>4.3</v>
      </c>
    </row>
    <row r="414" spans="2:8" x14ac:dyDescent="0.35">
      <c r="B414" s="24" t="s">
        <v>13801</v>
      </c>
      <c r="C414" s="25">
        <v>13049</v>
      </c>
      <c r="G414" s="24" t="s">
        <v>13273</v>
      </c>
      <c r="H414" s="25">
        <v>4.3</v>
      </c>
    </row>
    <row r="415" spans="2:8" x14ac:dyDescent="0.35">
      <c r="B415" s="24" t="s">
        <v>13614</v>
      </c>
      <c r="C415" s="25">
        <v>13046</v>
      </c>
      <c r="G415" s="24" t="s">
        <v>14303</v>
      </c>
      <c r="H415" s="25">
        <v>4.3</v>
      </c>
    </row>
    <row r="416" spans="2:8" x14ac:dyDescent="0.35">
      <c r="B416" s="24" t="s">
        <v>13931</v>
      </c>
      <c r="C416" s="25">
        <v>13029</v>
      </c>
      <c r="G416" s="24" t="s">
        <v>13185</v>
      </c>
      <c r="H416" s="25">
        <v>4.3</v>
      </c>
    </row>
    <row r="417" spans="2:8" x14ac:dyDescent="0.35">
      <c r="B417" s="24" t="s">
        <v>13979</v>
      </c>
      <c r="C417" s="25">
        <v>12999</v>
      </c>
      <c r="G417" s="24" t="s">
        <v>14274</v>
      </c>
      <c r="H417" s="25">
        <v>4.3</v>
      </c>
    </row>
    <row r="418" spans="2:8" x14ac:dyDescent="0.35">
      <c r="B418" s="24" t="s">
        <v>13521</v>
      </c>
      <c r="C418" s="25">
        <v>12982</v>
      </c>
      <c r="G418" s="24" t="s">
        <v>13284</v>
      </c>
      <c r="H418" s="25">
        <v>4.3</v>
      </c>
    </row>
    <row r="419" spans="2:8" x14ac:dyDescent="0.35">
      <c r="B419" s="24" t="s">
        <v>13761</v>
      </c>
      <c r="C419" s="25">
        <v>12966</v>
      </c>
      <c r="G419" s="24" t="s">
        <v>13665</v>
      </c>
      <c r="H419" s="25">
        <v>4.3</v>
      </c>
    </row>
    <row r="420" spans="2:8" x14ac:dyDescent="0.35">
      <c r="B420" s="24" t="s">
        <v>13594</v>
      </c>
      <c r="C420" s="25">
        <v>12958</v>
      </c>
      <c r="G420" s="24" t="s">
        <v>13270</v>
      </c>
      <c r="H420" s="25">
        <v>4.3</v>
      </c>
    </row>
    <row r="421" spans="2:8" x14ac:dyDescent="0.35">
      <c r="B421" s="24" t="s">
        <v>14055</v>
      </c>
      <c r="C421" s="25">
        <v>12837</v>
      </c>
      <c r="G421" s="24" t="s">
        <v>13960</v>
      </c>
      <c r="H421" s="25">
        <v>4.3</v>
      </c>
    </row>
    <row r="422" spans="2:8" x14ac:dyDescent="0.35">
      <c r="B422" s="24" t="s">
        <v>13234</v>
      </c>
      <c r="C422" s="25">
        <v>12835</v>
      </c>
      <c r="G422" s="24" t="s">
        <v>13711</v>
      </c>
      <c r="H422" s="25">
        <v>4.3</v>
      </c>
    </row>
    <row r="423" spans="2:8" x14ac:dyDescent="0.35">
      <c r="B423" s="24" t="s">
        <v>13399</v>
      </c>
      <c r="C423" s="25">
        <v>12796</v>
      </c>
      <c r="G423" s="24" t="s">
        <v>13749</v>
      </c>
      <c r="H423" s="25">
        <v>4.3</v>
      </c>
    </row>
    <row r="424" spans="2:8" x14ac:dyDescent="0.35">
      <c r="B424" s="24" t="s">
        <v>13416</v>
      </c>
      <c r="C424" s="25">
        <v>12796</v>
      </c>
      <c r="G424" s="24" t="s">
        <v>14032</v>
      </c>
      <c r="H424" s="25">
        <v>4.3</v>
      </c>
    </row>
    <row r="425" spans="2:8" x14ac:dyDescent="0.35">
      <c r="B425" s="24" t="s">
        <v>13421</v>
      </c>
      <c r="C425" s="25">
        <v>12796</v>
      </c>
      <c r="G425" s="24" t="s">
        <v>13200</v>
      </c>
      <c r="H425" s="25">
        <v>4.2666666666666666</v>
      </c>
    </row>
    <row r="426" spans="2:8" x14ac:dyDescent="0.35">
      <c r="B426" s="24" t="s">
        <v>13833</v>
      </c>
      <c r="C426" s="25">
        <v>12679</v>
      </c>
      <c r="G426" s="24" t="s">
        <v>13163</v>
      </c>
      <c r="H426" s="25">
        <v>4.2666666666666666</v>
      </c>
    </row>
    <row r="427" spans="2:8" x14ac:dyDescent="0.35">
      <c r="B427" s="24" t="s">
        <v>13627</v>
      </c>
      <c r="C427" s="25">
        <v>12452</v>
      </c>
      <c r="G427" s="24" t="s">
        <v>14026</v>
      </c>
      <c r="H427" s="25">
        <v>4.25</v>
      </c>
    </row>
    <row r="428" spans="2:8" x14ac:dyDescent="0.35">
      <c r="B428" s="24" t="s">
        <v>13775</v>
      </c>
      <c r="C428" s="25">
        <v>12375</v>
      </c>
      <c r="G428" s="24" t="s">
        <v>13475</v>
      </c>
      <c r="H428" s="25">
        <v>4.25</v>
      </c>
    </row>
    <row r="429" spans="2:8" x14ac:dyDescent="0.35">
      <c r="B429" s="24" t="s">
        <v>13902</v>
      </c>
      <c r="C429" s="25">
        <v>12362</v>
      </c>
      <c r="G429" s="24" t="s">
        <v>13348</v>
      </c>
      <c r="H429" s="25">
        <v>4.25</v>
      </c>
    </row>
    <row r="430" spans="2:8" x14ac:dyDescent="0.35">
      <c r="B430" s="24" t="s">
        <v>13281</v>
      </c>
      <c r="C430" s="25">
        <v>12362</v>
      </c>
      <c r="G430" s="24" t="s">
        <v>13139</v>
      </c>
      <c r="H430" s="25">
        <v>4.2333333333333334</v>
      </c>
    </row>
    <row r="431" spans="2:8" x14ac:dyDescent="0.35">
      <c r="B431" s="24" t="s">
        <v>14026</v>
      </c>
      <c r="C431" s="25">
        <v>12336</v>
      </c>
      <c r="G431" s="24" t="s">
        <v>13176</v>
      </c>
      <c r="H431" s="25">
        <v>4.2</v>
      </c>
    </row>
    <row r="432" spans="2:8" x14ac:dyDescent="0.35">
      <c r="B432" s="24" t="s">
        <v>13805</v>
      </c>
      <c r="C432" s="25">
        <v>12185</v>
      </c>
      <c r="G432" s="24" t="s">
        <v>13950</v>
      </c>
      <c r="H432" s="25">
        <v>4.2</v>
      </c>
    </row>
    <row r="433" spans="2:8" x14ac:dyDescent="0.35">
      <c r="B433" s="24" t="s">
        <v>13593</v>
      </c>
      <c r="C433" s="25">
        <v>12179</v>
      </c>
      <c r="G433" s="24" t="s">
        <v>13480</v>
      </c>
      <c r="H433" s="25">
        <v>4.2</v>
      </c>
    </row>
    <row r="434" spans="2:8" x14ac:dyDescent="0.35">
      <c r="B434" s="24" t="s">
        <v>13324</v>
      </c>
      <c r="C434" s="25">
        <v>12091</v>
      </c>
      <c r="G434" s="24" t="s">
        <v>14069</v>
      </c>
      <c r="H434" s="25">
        <v>4.2</v>
      </c>
    </row>
    <row r="435" spans="2:8" x14ac:dyDescent="0.35">
      <c r="B435" s="24" t="s">
        <v>13448</v>
      </c>
      <c r="C435" s="25">
        <v>11998</v>
      </c>
      <c r="G435" s="24" t="s">
        <v>13668</v>
      </c>
      <c r="H435" s="25">
        <v>4.2</v>
      </c>
    </row>
    <row r="436" spans="2:8" x14ac:dyDescent="0.35">
      <c r="B436" s="24" t="s">
        <v>14164</v>
      </c>
      <c r="C436" s="25">
        <v>11957</v>
      </c>
      <c r="G436" s="24" t="s">
        <v>13164</v>
      </c>
      <c r="H436" s="25">
        <v>4.2</v>
      </c>
    </row>
    <row r="437" spans="2:8" x14ac:dyDescent="0.35">
      <c r="B437" s="24" t="s">
        <v>14181</v>
      </c>
      <c r="C437" s="25">
        <v>11935</v>
      </c>
      <c r="G437" s="24" t="s">
        <v>13589</v>
      </c>
      <c r="H437" s="25">
        <v>4.2</v>
      </c>
    </row>
    <row r="438" spans="2:8" x14ac:dyDescent="0.35">
      <c r="B438" s="24" t="s">
        <v>13897</v>
      </c>
      <c r="C438" s="25">
        <v>11924</v>
      </c>
      <c r="G438" s="24" t="s">
        <v>13796</v>
      </c>
      <c r="H438" s="25">
        <v>4.2</v>
      </c>
    </row>
    <row r="439" spans="2:8" x14ac:dyDescent="0.35">
      <c r="B439" s="24" t="s">
        <v>13671</v>
      </c>
      <c r="C439" s="25">
        <v>11838</v>
      </c>
      <c r="G439" s="24" t="s">
        <v>13316</v>
      </c>
      <c r="H439" s="25">
        <v>4.2</v>
      </c>
    </row>
    <row r="440" spans="2:8" x14ac:dyDescent="0.35">
      <c r="B440" s="24" t="s">
        <v>13985</v>
      </c>
      <c r="C440" s="25">
        <v>11828</v>
      </c>
      <c r="G440" s="24" t="s">
        <v>13397</v>
      </c>
      <c r="H440" s="25">
        <v>4.2</v>
      </c>
    </row>
    <row r="441" spans="2:8" x14ac:dyDescent="0.35">
      <c r="B441" s="24" t="s">
        <v>13570</v>
      </c>
      <c r="C441" s="25">
        <v>11827</v>
      </c>
      <c r="G441" s="24" t="s">
        <v>14212</v>
      </c>
      <c r="H441" s="25">
        <v>4.2</v>
      </c>
    </row>
    <row r="442" spans="2:8" x14ac:dyDescent="0.35">
      <c r="B442" s="24" t="s">
        <v>13596</v>
      </c>
      <c r="C442" s="25">
        <v>11716</v>
      </c>
      <c r="G442" s="24" t="s">
        <v>13402</v>
      </c>
      <c r="H442" s="25">
        <v>4.2</v>
      </c>
    </row>
    <row r="443" spans="2:8" x14ac:dyDescent="0.35">
      <c r="B443" s="24" t="s">
        <v>13616</v>
      </c>
      <c r="C443" s="25">
        <v>11687</v>
      </c>
      <c r="G443" s="24" t="s">
        <v>14141</v>
      </c>
      <c r="H443" s="25">
        <v>4.2</v>
      </c>
    </row>
    <row r="444" spans="2:8" x14ac:dyDescent="0.35">
      <c r="B444" s="24" t="s">
        <v>13948</v>
      </c>
      <c r="C444" s="25">
        <v>11499</v>
      </c>
      <c r="G444" s="24" t="s">
        <v>13204</v>
      </c>
      <c r="H444" s="25">
        <v>4.2</v>
      </c>
    </row>
    <row r="445" spans="2:8" x14ac:dyDescent="0.35">
      <c r="B445" s="24" t="s">
        <v>14034</v>
      </c>
      <c r="C445" s="25">
        <v>11456</v>
      </c>
      <c r="G445" s="24" t="s">
        <v>13369</v>
      </c>
      <c r="H445" s="25">
        <v>4.2</v>
      </c>
    </row>
    <row r="446" spans="2:8" x14ac:dyDescent="0.35">
      <c r="B446" s="24" t="s">
        <v>13451</v>
      </c>
      <c r="C446" s="25">
        <v>11339</v>
      </c>
      <c r="G446" s="24" t="s">
        <v>13125</v>
      </c>
      <c r="H446" s="25">
        <v>4.2</v>
      </c>
    </row>
    <row r="447" spans="2:8" x14ac:dyDescent="0.35">
      <c r="B447" s="24" t="s">
        <v>14044</v>
      </c>
      <c r="C447" s="25">
        <v>11217</v>
      </c>
      <c r="G447" s="24" t="s">
        <v>13824</v>
      </c>
      <c r="H447" s="25">
        <v>4.2</v>
      </c>
    </row>
    <row r="448" spans="2:8" x14ac:dyDescent="0.35">
      <c r="B448" s="24" t="s">
        <v>13729</v>
      </c>
      <c r="C448" s="25">
        <v>11213</v>
      </c>
      <c r="G448" s="24" t="s">
        <v>13177</v>
      </c>
      <c r="H448" s="25">
        <v>4.2</v>
      </c>
    </row>
    <row r="449" spans="2:8" x14ac:dyDescent="0.35">
      <c r="B449" s="24" t="s">
        <v>14168</v>
      </c>
      <c r="C449" s="25">
        <v>11206</v>
      </c>
      <c r="G449" s="24" t="s">
        <v>14025</v>
      </c>
      <c r="H449" s="25">
        <v>4.2</v>
      </c>
    </row>
    <row r="450" spans="2:8" x14ac:dyDescent="0.35">
      <c r="B450" s="24" t="s">
        <v>14008</v>
      </c>
      <c r="C450" s="25">
        <v>11199</v>
      </c>
      <c r="G450" s="24" t="s">
        <v>13701</v>
      </c>
      <c r="H450" s="25">
        <v>4.2</v>
      </c>
    </row>
    <row r="451" spans="2:8" x14ac:dyDescent="0.35">
      <c r="B451" s="24" t="s">
        <v>14098</v>
      </c>
      <c r="C451" s="25">
        <v>11148</v>
      </c>
      <c r="G451" s="24" t="s">
        <v>13207</v>
      </c>
      <c r="H451" s="25">
        <v>4.2</v>
      </c>
    </row>
    <row r="452" spans="2:8" x14ac:dyDescent="0.35">
      <c r="B452" s="24" t="s">
        <v>13835</v>
      </c>
      <c r="C452" s="25">
        <v>11113</v>
      </c>
      <c r="G452" s="24" t="s">
        <v>13783</v>
      </c>
      <c r="H452" s="25">
        <v>4.2</v>
      </c>
    </row>
    <row r="453" spans="2:8" x14ac:dyDescent="0.35">
      <c r="B453" s="24" t="s">
        <v>13705</v>
      </c>
      <c r="C453" s="25">
        <v>11074</v>
      </c>
      <c r="G453" s="24" t="s">
        <v>13375</v>
      </c>
      <c r="H453" s="25">
        <v>4.2</v>
      </c>
    </row>
    <row r="454" spans="2:8" x14ac:dyDescent="0.35">
      <c r="B454" s="24" t="s">
        <v>13441</v>
      </c>
      <c r="C454" s="25">
        <v>11029</v>
      </c>
      <c r="G454" s="24" t="s">
        <v>14008</v>
      </c>
      <c r="H454" s="25">
        <v>4.2</v>
      </c>
    </row>
    <row r="455" spans="2:8" x14ac:dyDescent="0.35">
      <c r="B455" s="24" t="s">
        <v>13617</v>
      </c>
      <c r="C455" s="25">
        <v>11015</v>
      </c>
      <c r="G455" s="24" t="s">
        <v>13359</v>
      </c>
      <c r="H455" s="25">
        <v>4.2</v>
      </c>
    </row>
    <row r="456" spans="2:8" x14ac:dyDescent="0.35">
      <c r="B456" s="24" t="s">
        <v>13745</v>
      </c>
      <c r="C456" s="25">
        <v>11006</v>
      </c>
      <c r="G456" s="24" t="s">
        <v>14047</v>
      </c>
      <c r="H456" s="25">
        <v>4.2</v>
      </c>
    </row>
    <row r="457" spans="2:8" x14ac:dyDescent="0.35">
      <c r="B457" s="24" t="s">
        <v>14195</v>
      </c>
      <c r="C457" s="25">
        <v>11004</v>
      </c>
      <c r="G457" s="24" t="s">
        <v>13147</v>
      </c>
      <c r="H457" s="25">
        <v>4.2</v>
      </c>
    </row>
    <row r="458" spans="2:8" x14ac:dyDescent="0.35">
      <c r="B458" s="24" t="s">
        <v>13153</v>
      </c>
      <c r="C458" s="25">
        <v>10982</v>
      </c>
      <c r="G458" s="24" t="s">
        <v>14014</v>
      </c>
      <c r="H458" s="25">
        <v>4.2</v>
      </c>
    </row>
    <row r="459" spans="2:8" x14ac:dyDescent="0.35">
      <c r="B459" s="24" t="s">
        <v>13768</v>
      </c>
      <c r="C459" s="25">
        <v>10976</v>
      </c>
      <c r="G459" s="24" t="s">
        <v>13325</v>
      </c>
      <c r="H459" s="25">
        <v>4.2</v>
      </c>
    </row>
    <row r="460" spans="2:8" x14ac:dyDescent="0.35">
      <c r="B460" s="24" t="s">
        <v>13174</v>
      </c>
      <c r="C460" s="25">
        <v>10942</v>
      </c>
      <c r="G460" s="24" t="s">
        <v>13287</v>
      </c>
      <c r="H460" s="25">
        <v>4.2</v>
      </c>
    </row>
    <row r="461" spans="2:8" x14ac:dyDescent="0.35">
      <c r="B461" s="24" t="s">
        <v>13284</v>
      </c>
      <c r="C461" s="25">
        <v>10911</v>
      </c>
      <c r="G461" s="24" t="s">
        <v>13577</v>
      </c>
      <c r="H461" s="25">
        <v>4.2</v>
      </c>
    </row>
    <row r="462" spans="2:8" x14ac:dyDescent="0.35">
      <c r="B462" s="24" t="s">
        <v>13836</v>
      </c>
      <c r="C462" s="25">
        <v>10773</v>
      </c>
      <c r="G462" s="24" t="s">
        <v>13217</v>
      </c>
      <c r="H462" s="25">
        <v>4.2</v>
      </c>
    </row>
    <row r="463" spans="2:8" x14ac:dyDescent="0.35">
      <c r="B463" s="24" t="s">
        <v>13838</v>
      </c>
      <c r="C463" s="25">
        <v>10760</v>
      </c>
      <c r="G463" s="24" t="s">
        <v>13471</v>
      </c>
      <c r="H463" s="25">
        <v>4.2</v>
      </c>
    </row>
    <row r="464" spans="2:8" x14ac:dyDescent="0.35">
      <c r="B464" s="24" t="s">
        <v>13785</v>
      </c>
      <c r="C464" s="25">
        <v>10751</v>
      </c>
      <c r="G464" s="24" t="s">
        <v>13269</v>
      </c>
      <c r="H464" s="25">
        <v>4.2</v>
      </c>
    </row>
    <row r="465" spans="2:8" x14ac:dyDescent="0.35">
      <c r="B465" s="24" t="s">
        <v>13808</v>
      </c>
      <c r="C465" s="25">
        <v>10725</v>
      </c>
      <c r="G465" s="24" t="s">
        <v>13649</v>
      </c>
      <c r="H465" s="25">
        <v>4.2</v>
      </c>
    </row>
    <row r="466" spans="2:8" x14ac:dyDescent="0.35">
      <c r="B466" s="24" t="s">
        <v>13782</v>
      </c>
      <c r="C466" s="25">
        <v>10718</v>
      </c>
      <c r="G466" s="24" t="s">
        <v>13196</v>
      </c>
      <c r="H466" s="25">
        <v>4.2</v>
      </c>
    </row>
    <row r="467" spans="2:8" x14ac:dyDescent="0.35">
      <c r="B467" s="24" t="s">
        <v>13748</v>
      </c>
      <c r="C467" s="25">
        <v>10652</v>
      </c>
      <c r="G467" s="24" t="s">
        <v>13250</v>
      </c>
      <c r="H467" s="25">
        <v>4.2</v>
      </c>
    </row>
    <row r="468" spans="2:8" x14ac:dyDescent="0.35">
      <c r="B468" s="24" t="s">
        <v>13251</v>
      </c>
      <c r="C468" s="25">
        <v>10620</v>
      </c>
      <c r="G468" s="24" t="s">
        <v>13819</v>
      </c>
      <c r="H468" s="25">
        <v>4.2</v>
      </c>
    </row>
    <row r="469" spans="2:8" x14ac:dyDescent="0.35">
      <c r="B469" s="24" t="s">
        <v>13784</v>
      </c>
      <c r="C469" s="25">
        <v>10541</v>
      </c>
      <c r="G469" s="24" t="s">
        <v>13638</v>
      </c>
      <c r="H469" s="25">
        <v>4.2</v>
      </c>
    </row>
    <row r="470" spans="2:8" x14ac:dyDescent="0.35">
      <c r="B470" s="24" t="s">
        <v>13261</v>
      </c>
      <c r="C470" s="25">
        <v>10480</v>
      </c>
      <c r="G470" s="24" t="s">
        <v>13531</v>
      </c>
      <c r="H470" s="25">
        <v>4.2</v>
      </c>
    </row>
    <row r="471" spans="2:8" x14ac:dyDescent="0.35">
      <c r="B471" s="24" t="s">
        <v>13777</v>
      </c>
      <c r="C471" s="25">
        <v>10443</v>
      </c>
      <c r="G471" s="24" t="s">
        <v>13623</v>
      </c>
      <c r="H471" s="25">
        <v>4.2</v>
      </c>
    </row>
    <row r="472" spans="2:8" x14ac:dyDescent="0.35">
      <c r="B472" s="24" t="s">
        <v>14278</v>
      </c>
      <c r="C472" s="25">
        <v>10429</v>
      </c>
      <c r="G472" s="24" t="s">
        <v>13332</v>
      </c>
      <c r="H472" s="25">
        <v>4.2</v>
      </c>
    </row>
    <row r="473" spans="2:8" x14ac:dyDescent="0.35">
      <c r="B473" s="24" t="s">
        <v>13419</v>
      </c>
      <c r="C473" s="25">
        <v>10395</v>
      </c>
      <c r="G473" s="24" t="s">
        <v>13863</v>
      </c>
      <c r="H473" s="25">
        <v>4.2</v>
      </c>
    </row>
    <row r="474" spans="2:8" x14ac:dyDescent="0.35">
      <c r="B474" s="24" t="s">
        <v>13957</v>
      </c>
      <c r="C474" s="25">
        <v>10324</v>
      </c>
      <c r="G474" s="24" t="s">
        <v>13133</v>
      </c>
      <c r="H474" s="25">
        <v>4.2</v>
      </c>
    </row>
    <row r="475" spans="2:8" x14ac:dyDescent="0.35">
      <c r="B475" s="24" t="s">
        <v>14123</v>
      </c>
      <c r="C475" s="25">
        <v>10308</v>
      </c>
      <c r="G475" s="24" t="s">
        <v>13498</v>
      </c>
      <c r="H475" s="25">
        <v>4.2</v>
      </c>
    </row>
    <row r="476" spans="2:8" x14ac:dyDescent="0.35">
      <c r="B476" s="24" t="s">
        <v>14049</v>
      </c>
      <c r="C476" s="25">
        <v>10234</v>
      </c>
      <c r="G476" s="24" t="s">
        <v>14244</v>
      </c>
      <c r="H476" s="25">
        <v>4.2</v>
      </c>
    </row>
    <row r="477" spans="2:8" x14ac:dyDescent="0.35">
      <c r="B477" s="24" t="s">
        <v>13522</v>
      </c>
      <c r="C477" s="25">
        <v>10229</v>
      </c>
      <c r="G477" s="24" t="s">
        <v>13216</v>
      </c>
      <c r="H477" s="25">
        <v>4.2</v>
      </c>
    </row>
    <row r="478" spans="2:8" x14ac:dyDescent="0.35">
      <c r="B478" s="24" t="s">
        <v>13730</v>
      </c>
      <c r="C478" s="25">
        <v>10174</v>
      </c>
      <c r="G478" s="24" t="s">
        <v>13232</v>
      </c>
      <c r="H478" s="25">
        <v>4.2</v>
      </c>
    </row>
    <row r="479" spans="2:8" x14ac:dyDescent="0.35">
      <c r="B479" s="24" t="s">
        <v>13790</v>
      </c>
      <c r="C479" s="25">
        <v>10170</v>
      </c>
      <c r="G479" s="24" t="s">
        <v>14013</v>
      </c>
      <c r="H479" s="25">
        <v>4.2</v>
      </c>
    </row>
    <row r="480" spans="2:8" x14ac:dyDescent="0.35">
      <c r="B480" s="24" t="s">
        <v>13755</v>
      </c>
      <c r="C480" s="25">
        <v>9998</v>
      </c>
      <c r="G480" s="24" t="s">
        <v>14176</v>
      </c>
      <c r="H480" s="25">
        <v>4.2</v>
      </c>
    </row>
    <row r="481" spans="2:8" x14ac:dyDescent="0.35">
      <c r="B481" s="24" t="s">
        <v>13923</v>
      </c>
      <c r="C481" s="25">
        <v>9791</v>
      </c>
      <c r="G481" s="24" t="s">
        <v>13922</v>
      </c>
      <c r="H481" s="25">
        <v>4.2</v>
      </c>
    </row>
    <row r="482" spans="2:8" x14ac:dyDescent="0.35">
      <c r="B482" s="24" t="s">
        <v>14059</v>
      </c>
      <c r="C482" s="25">
        <v>9772</v>
      </c>
      <c r="G482" s="24" t="s">
        <v>13731</v>
      </c>
      <c r="H482" s="25">
        <v>4.2</v>
      </c>
    </row>
    <row r="483" spans="2:8" x14ac:dyDescent="0.35">
      <c r="B483" s="24" t="s">
        <v>14229</v>
      </c>
      <c r="C483" s="25">
        <v>9734</v>
      </c>
      <c r="G483" s="24" t="s">
        <v>13360</v>
      </c>
      <c r="H483" s="25">
        <v>4.2</v>
      </c>
    </row>
    <row r="484" spans="2:8" x14ac:dyDescent="0.35">
      <c r="B484" s="24" t="s">
        <v>13947</v>
      </c>
      <c r="C484" s="25">
        <v>9695</v>
      </c>
      <c r="G484" s="24" t="s">
        <v>14027</v>
      </c>
      <c r="H484" s="25">
        <v>4.2</v>
      </c>
    </row>
    <row r="485" spans="2:8" x14ac:dyDescent="0.35">
      <c r="B485" s="24" t="s">
        <v>13600</v>
      </c>
      <c r="C485" s="25">
        <v>9638</v>
      </c>
      <c r="G485" s="24" t="s">
        <v>13447</v>
      </c>
      <c r="H485" s="25">
        <v>4.2</v>
      </c>
    </row>
    <row r="486" spans="2:8" x14ac:dyDescent="0.35">
      <c r="B486" s="24" t="s">
        <v>13573</v>
      </c>
      <c r="C486" s="25">
        <v>9504</v>
      </c>
      <c r="G486" s="24" t="s">
        <v>14196</v>
      </c>
      <c r="H486" s="25">
        <v>4.2</v>
      </c>
    </row>
    <row r="487" spans="2:8" x14ac:dyDescent="0.35">
      <c r="B487" s="24" t="s">
        <v>13853</v>
      </c>
      <c r="C487" s="25">
        <v>9427</v>
      </c>
      <c r="G487" s="24" t="s">
        <v>13977</v>
      </c>
      <c r="H487" s="25">
        <v>4.2</v>
      </c>
    </row>
    <row r="488" spans="2:8" x14ac:dyDescent="0.35">
      <c r="B488" s="24" t="s">
        <v>13656</v>
      </c>
      <c r="C488" s="25">
        <v>9385</v>
      </c>
      <c r="G488" s="24" t="s">
        <v>13491</v>
      </c>
      <c r="H488" s="25">
        <v>4.2</v>
      </c>
    </row>
    <row r="489" spans="2:8" x14ac:dyDescent="0.35">
      <c r="B489" s="24" t="s">
        <v>13333</v>
      </c>
      <c r="C489" s="25">
        <v>9378</v>
      </c>
      <c r="G489" s="24" t="s">
        <v>13912</v>
      </c>
      <c r="H489" s="25">
        <v>4.2</v>
      </c>
    </row>
    <row r="490" spans="2:8" x14ac:dyDescent="0.35">
      <c r="B490" s="24" t="s">
        <v>13277</v>
      </c>
      <c r="C490" s="25">
        <v>9378</v>
      </c>
      <c r="G490" s="24" t="s">
        <v>13148</v>
      </c>
      <c r="H490" s="25">
        <v>4.2</v>
      </c>
    </row>
    <row r="491" spans="2:8" x14ac:dyDescent="0.35">
      <c r="B491" s="24" t="s">
        <v>14030</v>
      </c>
      <c r="C491" s="25">
        <v>9349</v>
      </c>
      <c r="G491" s="24" t="s">
        <v>14171</v>
      </c>
      <c r="H491" s="25">
        <v>4.2</v>
      </c>
    </row>
    <row r="492" spans="2:8" x14ac:dyDescent="0.35">
      <c r="B492" s="24" t="s">
        <v>13624</v>
      </c>
      <c r="C492" s="25">
        <v>9344</v>
      </c>
      <c r="G492" s="24" t="s">
        <v>13186</v>
      </c>
      <c r="H492" s="25">
        <v>4.2</v>
      </c>
    </row>
    <row r="493" spans="2:8" x14ac:dyDescent="0.35">
      <c r="B493" s="24" t="s">
        <v>13537</v>
      </c>
      <c r="C493" s="25">
        <v>9340</v>
      </c>
      <c r="G493" s="24" t="s">
        <v>13865</v>
      </c>
      <c r="H493" s="25">
        <v>4.2</v>
      </c>
    </row>
    <row r="494" spans="2:8" x14ac:dyDescent="0.35">
      <c r="B494" s="24" t="s">
        <v>14032</v>
      </c>
      <c r="C494" s="25">
        <v>9331</v>
      </c>
      <c r="G494" s="24" t="s">
        <v>14257</v>
      </c>
      <c r="H494" s="25">
        <v>4.2</v>
      </c>
    </row>
    <row r="495" spans="2:8" x14ac:dyDescent="0.35">
      <c r="B495" s="24" t="s">
        <v>13631</v>
      </c>
      <c r="C495" s="25">
        <v>9302</v>
      </c>
      <c r="G495" s="24" t="s">
        <v>13868</v>
      </c>
      <c r="H495" s="25">
        <v>4.2</v>
      </c>
    </row>
    <row r="496" spans="2:8" x14ac:dyDescent="0.35">
      <c r="B496" s="24" t="s">
        <v>14104</v>
      </c>
      <c r="C496" s="25">
        <v>9275</v>
      </c>
      <c r="G496" s="24" t="s">
        <v>13930</v>
      </c>
      <c r="H496" s="25">
        <v>4.2</v>
      </c>
    </row>
    <row r="497" spans="2:8" x14ac:dyDescent="0.35">
      <c r="B497" s="24" t="s">
        <v>13584</v>
      </c>
      <c r="C497" s="25">
        <v>9275</v>
      </c>
      <c r="G497" s="24" t="s">
        <v>13201</v>
      </c>
      <c r="H497" s="25">
        <v>4.2</v>
      </c>
    </row>
    <row r="498" spans="2:8" x14ac:dyDescent="0.35">
      <c r="B498" s="24" t="s">
        <v>13716</v>
      </c>
      <c r="C498" s="25">
        <v>9169</v>
      </c>
      <c r="G498" s="24" t="s">
        <v>13647</v>
      </c>
      <c r="H498" s="25">
        <v>4.2</v>
      </c>
    </row>
    <row r="499" spans="2:8" x14ac:dyDescent="0.35">
      <c r="B499" s="24" t="s">
        <v>13759</v>
      </c>
      <c r="C499" s="25">
        <v>9090</v>
      </c>
      <c r="G499" s="24" t="s">
        <v>13468</v>
      </c>
      <c r="H499" s="25">
        <v>4.2</v>
      </c>
    </row>
    <row r="500" spans="2:8" x14ac:dyDescent="0.35">
      <c r="B500" s="24" t="s">
        <v>14048</v>
      </c>
      <c r="C500" s="25">
        <v>9019</v>
      </c>
      <c r="G500" s="24" t="s">
        <v>14046</v>
      </c>
      <c r="H500" s="25">
        <v>4.2</v>
      </c>
    </row>
    <row r="501" spans="2:8" x14ac:dyDescent="0.35">
      <c r="B501" s="24" t="s">
        <v>14145</v>
      </c>
      <c r="C501" s="25">
        <v>8948</v>
      </c>
      <c r="G501" s="24" t="s">
        <v>13137</v>
      </c>
      <c r="H501" s="25">
        <v>4.2</v>
      </c>
    </row>
    <row r="502" spans="2:8" x14ac:dyDescent="0.35">
      <c r="B502" s="24" t="s">
        <v>13746</v>
      </c>
      <c r="C502" s="25">
        <v>8938</v>
      </c>
      <c r="G502" s="24" t="s">
        <v>14209</v>
      </c>
      <c r="H502" s="25">
        <v>4.2</v>
      </c>
    </row>
    <row r="503" spans="2:8" x14ac:dyDescent="0.35">
      <c r="B503" s="24" t="s">
        <v>13406</v>
      </c>
      <c r="C503" s="25">
        <v>8891</v>
      </c>
      <c r="G503" s="24" t="s">
        <v>13441</v>
      </c>
      <c r="H503" s="25">
        <v>4.2</v>
      </c>
    </row>
    <row r="504" spans="2:8" x14ac:dyDescent="0.35">
      <c r="B504" s="24" t="s">
        <v>13502</v>
      </c>
      <c r="C504" s="25">
        <v>8891</v>
      </c>
      <c r="G504" s="24" t="s">
        <v>13423</v>
      </c>
      <c r="H504" s="25">
        <v>4.2</v>
      </c>
    </row>
    <row r="505" spans="2:8" x14ac:dyDescent="0.35">
      <c r="B505" s="24" t="s">
        <v>14056</v>
      </c>
      <c r="C505" s="25">
        <v>8873</v>
      </c>
      <c r="G505" s="24" t="s">
        <v>13479</v>
      </c>
      <c r="H505" s="25">
        <v>4.2</v>
      </c>
    </row>
    <row r="506" spans="2:8" x14ac:dyDescent="0.35">
      <c r="B506" s="24" t="s">
        <v>13513</v>
      </c>
      <c r="C506" s="25">
        <v>8866</v>
      </c>
      <c r="G506" s="24" t="s">
        <v>13931</v>
      </c>
      <c r="H506" s="25">
        <v>4.2</v>
      </c>
    </row>
    <row r="507" spans="2:8" x14ac:dyDescent="0.35">
      <c r="B507" s="24" t="s">
        <v>13997</v>
      </c>
      <c r="C507" s="25">
        <v>8866</v>
      </c>
      <c r="G507" s="24" t="s">
        <v>13160</v>
      </c>
      <c r="H507" s="25">
        <v>4.2</v>
      </c>
    </row>
    <row r="508" spans="2:8" x14ac:dyDescent="0.35">
      <c r="B508" s="24" t="s">
        <v>13554</v>
      </c>
      <c r="C508" s="25">
        <v>8751</v>
      </c>
      <c r="G508" s="24" t="s">
        <v>13662</v>
      </c>
      <c r="H508" s="25">
        <v>4.2</v>
      </c>
    </row>
    <row r="509" spans="2:8" x14ac:dyDescent="0.35">
      <c r="B509" s="24" t="s">
        <v>13338</v>
      </c>
      <c r="C509" s="25">
        <v>8714</v>
      </c>
      <c r="G509" s="24" t="s">
        <v>13465</v>
      </c>
      <c r="H509" s="25">
        <v>4.2</v>
      </c>
    </row>
    <row r="510" spans="2:8" x14ac:dyDescent="0.35">
      <c r="B510" s="24" t="s">
        <v>13712</v>
      </c>
      <c r="C510" s="25">
        <v>8656</v>
      </c>
      <c r="G510" s="24" t="s">
        <v>13190</v>
      </c>
      <c r="H510" s="25">
        <v>4.2</v>
      </c>
    </row>
    <row r="511" spans="2:8" x14ac:dyDescent="0.35">
      <c r="B511" s="24" t="s">
        <v>13609</v>
      </c>
      <c r="C511" s="25">
        <v>8614</v>
      </c>
      <c r="G511" s="24" t="s">
        <v>13425</v>
      </c>
      <c r="H511" s="25">
        <v>4.2</v>
      </c>
    </row>
    <row r="512" spans="2:8" x14ac:dyDescent="0.35">
      <c r="B512" s="24" t="s">
        <v>13652</v>
      </c>
      <c r="C512" s="25">
        <v>8610</v>
      </c>
      <c r="G512" s="24" t="s">
        <v>13183</v>
      </c>
      <c r="H512" s="25">
        <v>4.2</v>
      </c>
    </row>
    <row r="513" spans="2:8" x14ac:dyDescent="0.35">
      <c r="B513" s="24" t="s">
        <v>13433</v>
      </c>
      <c r="C513" s="25">
        <v>8599</v>
      </c>
      <c r="G513" s="24" t="s">
        <v>13460</v>
      </c>
      <c r="H513" s="25">
        <v>4.2</v>
      </c>
    </row>
    <row r="514" spans="2:8" x14ac:dyDescent="0.35">
      <c r="B514" s="24" t="s">
        <v>13304</v>
      </c>
      <c r="C514" s="25">
        <v>8583</v>
      </c>
      <c r="G514" s="24" t="s">
        <v>13962</v>
      </c>
      <c r="H514" s="25">
        <v>4.2</v>
      </c>
    </row>
    <row r="515" spans="2:8" x14ac:dyDescent="0.35">
      <c r="B515" s="24" t="s">
        <v>13800</v>
      </c>
      <c r="C515" s="25">
        <v>8566</v>
      </c>
      <c r="G515" s="24" t="s">
        <v>13595</v>
      </c>
      <c r="H515" s="25">
        <v>4.2</v>
      </c>
    </row>
    <row r="516" spans="2:8" x14ac:dyDescent="0.35">
      <c r="B516" s="24" t="s">
        <v>13751</v>
      </c>
      <c r="C516" s="25">
        <v>8537</v>
      </c>
      <c r="G516" s="24" t="s">
        <v>14290</v>
      </c>
      <c r="H516" s="25">
        <v>4.2</v>
      </c>
    </row>
    <row r="517" spans="2:8" x14ac:dyDescent="0.35">
      <c r="B517" s="24" t="s">
        <v>13894</v>
      </c>
      <c r="C517" s="25">
        <v>8427</v>
      </c>
      <c r="G517" s="24" t="s">
        <v>14278</v>
      </c>
      <c r="H517" s="25">
        <v>4.2</v>
      </c>
    </row>
    <row r="518" spans="2:8" x14ac:dyDescent="0.35">
      <c r="B518" s="24" t="s">
        <v>13514</v>
      </c>
      <c r="C518" s="25">
        <v>8399</v>
      </c>
      <c r="G518" s="24" t="s">
        <v>13703</v>
      </c>
      <c r="H518" s="25">
        <v>4.2</v>
      </c>
    </row>
    <row r="519" spans="2:8" x14ac:dyDescent="0.35">
      <c r="B519" s="24" t="s">
        <v>13958</v>
      </c>
      <c r="C519" s="25">
        <v>8391</v>
      </c>
      <c r="G519" s="24" t="s">
        <v>13122</v>
      </c>
      <c r="H519" s="25">
        <v>4.2</v>
      </c>
    </row>
    <row r="520" spans="2:8" x14ac:dyDescent="0.35">
      <c r="B520" s="24" t="s">
        <v>13677</v>
      </c>
      <c r="C520" s="25">
        <v>8372</v>
      </c>
      <c r="G520" s="24" t="s">
        <v>13873</v>
      </c>
      <c r="H520" s="25">
        <v>4.2</v>
      </c>
    </row>
    <row r="521" spans="2:8" x14ac:dyDescent="0.35">
      <c r="B521" s="24" t="s">
        <v>13299</v>
      </c>
      <c r="C521" s="25">
        <v>8314</v>
      </c>
      <c r="G521" s="24" t="s">
        <v>13555</v>
      </c>
      <c r="H521" s="25">
        <v>4.2</v>
      </c>
    </row>
    <row r="522" spans="2:8" x14ac:dyDescent="0.35">
      <c r="B522" s="24" t="s">
        <v>13841</v>
      </c>
      <c r="C522" s="25">
        <v>8280</v>
      </c>
      <c r="G522" s="24" t="s">
        <v>14177</v>
      </c>
      <c r="H522" s="25">
        <v>4.2</v>
      </c>
    </row>
    <row r="523" spans="2:8" x14ac:dyDescent="0.35">
      <c r="B523" s="24" t="s">
        <v>13595</v>
      </c>
      <c r="C523" s="25">
        <v>8258</v>
      </c>
      <c r="G523" s="24" t="s">
        <v>14265</v>
      </c>
      <c r="H523" s="25">
        <v>4.2</v>
      </c>
    </row>
    <row r="524" spans="2:8" x14ac:dyDescent="0.35">
      <c r="B524" s="24" t="s">
        <v>14130</v>
      </c>
      <c r="C524" s="25">
        <v>8095</v>
      </c>
      <c r="G524" s="24" t="s">
        <v>13540</v>
      </c>
      <c r="H524" s="25">
        <v>4.2</v>
      </c>
    </row>
    <row r="525" spans="2:8" x14ac:dyDescent="0.35">
      <c r="B525" s="24" t="s">
        <v>13910</v>
      </c>
      <c r="C525" s="25">
        <v>8090</v>
      </c>
      <c r="G525" s="24" t="s">
        <v>13728</v>
      </c>
      <c r="H525" s="25">
        <v>4.2</v>
      </c>
    </row>
    <row r="526" spans="2:8" x14ac:dyDescent="0.35">
      <c r="B526" s="24" t="s">
        <v>13733</v>
      </c>
      <c r="C526" s="25">
        <v>8076</v>
      </c>
      <c r="G526" s="24" t="s">
        <v>13363</v>
      </c>
      <c r="H526" s="25">
        <v>4.2</v>
      </c>
    </row>
    <row r="527" spans="2:8" x14ac:dyDescent="0.35">
      <c r="B527" s="24" t="s">
        <v>14302</v>
      </c>
      <c r="C527" s="25">
        <v>8031</v>
      </c>
      <c r="G527" s="24" t="s">
        <v>13235</v>
      </c>
      <c r="H527" s="25">
        <v>4.2</v>
      </c>
    </row>
    <row r="528" spans="2:8" x14ac:dyDescent="0.35">
      <c r="B528" s="24" t="s">
        <v>14109</v>
      </c>
      <c r="C528" s="25">
        <v>7988</v>
      </c>
      <c r="G528" s="24" t="s">
        <v>13408</v>
      </c>
      <c r="H528" s="25">
        <v>4.2</v>
      </c>
    </row>
    <row r="529" spans="2:8" x14ac:dyDescent="0.35">
      <c r="B529" s="24" t="s">
        <v>14209</v>
      </c>
      <c r="C529" s="25">
        <v>7968</v>
      </c>
      <c r="G529" s="24" t="s">
        <v>13732</v>
      </c>
      <c r="H529" s="25">
        <v>4.2</v>
      </c>
    </row>
    <row r="530" spans="2:8" x14ac:dyDescent="0.35">
      <c r="B530" s="24" t="s">
        <v>13967</v>
      </c>
      <c r="C530" s="25">
        <v>7949</v>
      </c>
      <c r="G530" s="24" t="s">
        <v>13691</v>
      </c>
      <c r="H530" s="25">
        <v>4.2</v>
      </c>
    </row>
    <row r="531" spans="2:8" x14ac:dyDescent="0.35">
      <c r="B531" s="24" t="s">
        <v>13942</v>
      </c>
      <c r="C531" s="25">
        <v>7946</v>
      </c>
      <c r="G531" s="24" t="s">
        <v>13474</v>
      </c>
      <c r="H531" s="25">
        <v>4.2</v>
      </c>
    </row>
    <row r="532" spans="2:8" x14ac:dyDescent="0.35">
      <c r="B532" s="24" t="s">
        <v>14235</v>
      </c>
      <c r="C532" s="25">
        <v>7945</v>
      </c>
      <c r="G532" s="24" t="s">
        <v>13347</v>
      </c>
      <c r="H532" s="25">
        <v>4.2</v>
      </c>
    </row>
    <row r="533" spans="2:8" x14ac:dyDescent="0.35">
      <c r="B533" s="24" t="s">
        <v>14133</v>
      </c>
      <c r="C533" s="25">
        <v>7874</v>
      </c>
      <c r="G533" s="24" t="s">
        <v>14052</v>
      </c>
      <c r="H533" s="25">
        <v>4.2</v>
      </c>
    </row>
    <row r="534" spans="2:8" x14ac:dyDescent="0.35">
      <c r="B534" s="24" t="s">
        <v>13391</v>
      </c>
      <c r="C534" s="25">
        <v>7807</v>
      </c>
      <c r="G534" s="24" t="s">
        <v>13861</v>
      </c>
      <c r="H534" s="25">
        <v>4.2</v>
      </c>
    </row>
    <row r="535" spans="2:8" x14ac:dyDescent="0.35">
      <c r="B535" s="24" t="s">
        <v>13390</v>
      </c>
      <c r="C535" s="25">
        <v>7807</v>
      </c>
      <c r="G535" s="24" t="s">
        <v>14065</v>
      </c>
      <c r="H535" s="25">
        <v>4.2</v>
      </c>
    </row>
    <row r="536" spans="2:8" x14ac:dyDescent="0.35">
      <c r="B536" s="24" t="s">
        <v>13388</v>
      </c>
      <c r="C536" s="25">
        <v>7807</v>
      </c>
      <c r="G536" s="24" t="s">
        <v>14256</v>
      </c>
      <c r="H536" s="25">
        <v>4.2</v>
      </c>
    </row>
    <row r="537" spans="2:8" x14ac:dyDescent="0.35">
      <c r="B537" s="24" t="s">
        <v>14273</v>
      </c>
      <c r="C537" s="25">
        <v>7801</v>
      </c>
      <c r="G537" s="24" t="s">
        <v>14023</v>
      </c>
      <c r="H537" s="25">
        <v>4.2</v>
      </c>
    </row>
    <row r="538" spans="2:8" x14ac:dyDescent="0.35">
      <c r="B538" s="24" t="s">
        <v>14152</v>
      </c>
      <c r="C538" s="25">
        <v>7786</v>
      </c>
      <c r="G538" s="24" t="s">
        <v>14262</v>
      </c>
      <c r="H538" s="25">
        <v>4.2</v>
      </c>
    </row>
    <row r="539" spans="2:8" x14ac:dyDescent="0.35">
      <c r="B539" s="24" t="s">
        <v>13665</v>
      </c>
      <c r="C539" s="25">
        <v>7758</v>
      </c>
      <c r="G539" s="24" t="s">
        <v>14186</v>
      </c>
      <c r="H539" s="25">
        <v>4.2</v>
      </c>
    </row>
    <row r="540" spans="2:8" x14ac:dyDescent="0.35">
      <c r="B540" s="24" t="s">
        <v>13212</v>
      </c>
      <c r="C540" s="25">
        <v>7702</v>
      </c>
      <c r="G540" s="24" t="s">
        <v>13620</v>
      </c>
      <c r="H540" s="25">
        <v>4.2</v>
      </c>
    </row>
    <row r="541" spans="2:8" x14ac:dyDescent="0.35">
      <c r="B541" s="24" t="s">
        <v>13845</v>
      </c>
      <c r="C541" s="25">
        <v>7689</v>
      </c>
      <c r="G541" s="24" t="s">
        <v>13773</v>
      </c>
      <c r="H541" s="25">
        <v>4.2</v>
      </c>
    </row>
    <row r="542" spans="2:8" x14ac:dyDescent="0.35">
      <c r="B542" s="24" t="s">
        <v>14057</v>
      </c>
      <c r="C542" s="25">
        <v>7681</v>
      </c>
      <c r="G542" s="24" t="s">
        <v>13689</v>
      </c>
      <c r="H542" s="25">
        <v>4.2</v>
      </c>
    </row>
    <row r="543" spans="2:8" x14ac:dyDescent="0.35">
      <c r="B543" s="24" t="s">
        <v>13313</v>
      </c>
      <c r="C543" s="25">
        <v>7636</v>
      </c>
      <c r="G543" s="24" t="s">
        <v>13915</v>
      </c>
      <c r="H543" s="25">
        <v>4.2</v>
      </c>
    </row>
    <row r="544" spans="2:8" x14ac:dyDescent="0.35">
      <c r="B544" s="24" t="s">
        <v>14112</v>
      </c>
      <c r="C544" s="25">
        <v>7619</v>
      </c>
      <c r="G544" s="24" t="s">
        <v>13636</v>
      </c>
      <c r="H544" s="25">
        <v>4.2</v>
      </c>
    </row>
    <row r="545" spans="2:8" x14ac:dyDescent="0.35">
      <c r="B545" s="24" t="s">
        <v>13771</v>
      </c>
      <c r="C545" s="25">
        <v>7601</v>
      </c>
      <c r="G545" s="24" t="s">
        <v>13567</v>
      </c>
      <c r="H545" s="25">
        <v>4.2</v>
      </c>
    </row>
    <row r="546" spans="2:8" x14ac:dyDescent="0.35">
      <c r="B546" s="24" t="s">
        <v>13427</v>
      </c>
      <c r="C546" s="25">
        <v>7462</v>
      </c>
      <c r="G546" s="24" t="s">
        <v>13384</v>
      </c>
      <c r="H546" s="25">
        <v>4.2</v>
      </c>
    </row>
    <row r="547" spans="2:8" x14ac:dyDescent="0.35">
      <c r="B547" s="24" t="s">
        <v>13726</v>
      </c>
      <c r="C547" s="25">
        <v>7429</v>
      </c>
      <c r="G547" s="24" t="s">
        <v>13161</v>
      </c>
      <c r="H547" s="25">
        <v>4.2</v>
      </c>
    </row>
    <row r="548" spans="2:8" x14ac:dyDescent="0.35">
      <c r="B548" s="24" t="s">
        <v>13546</v>
      </c>
      <c r="C548" s="25">
        <v>7354</v>
      </c>
      <c r="G548" s="24" t="s">
        <v>13757</v>
      </c>
      <c r="H548" s="25">
        <v>4.2</v>
      </c>
    </row>
    <row r="549" spans="2:8" x14ac:dyDescent="0.35">
      <c r="B549" s="24" t="s">
        <v>13741</v>
      </c>
      <c r="C549" s="25">
        <v>7352</v>
      </c>
      <c r="G549" s="24" t="s">
        <v>14169</v>
      </c>
      <c r="H549" s="25">
        <v>4.2</v>
      </c>
    </row>
    <row r="550" spans="2:8" x14ac:dyDescent="0.35">
      <c r="B550" s="24" t="s">
        <v>13870</v>
      </c>
      <c r="C550" s="25">
        <v>7333</v>
      </c>
      <c r="G550" s="24" t="s">
        <v>13342</v>
      </c>
      <c r="H550" s="25">
        <v>4.2</v>
      </c>
    </row>
    <row r="551" spans="2:8" x14ac:dyDescent="0.35">
      <c r="B551" s="24" t="s">
        <v>13829</v>
      </c>
      <c r="C551" s="25">
        <v>7317</v>
      </c>
      <c r="G551" s="24" t="s">
        <v>13255</v>
      </c>
      <c r="H551" s="25">
        <v>4.2</v>
      </c>
    </row>
    <row r="552" spans="2:8" x14ac:dyDescent="0.35">
      <c r="B552" s="24" t="s">
        <v>13160</v>
      </c>
      <c r="C552" s="25">
        <v>7298</v>
      </c>
      <c r="G552" s="24" t="s">
        <v>14173</v>
      </c>
      <c r="H552" s="25">
        <v>4.2</v>
      </c>
    </row>
    <row r="553" spans="2:8" x14ac:dyDescent="0.35">
      <c r="B553" s="24" t="s">
        <v>14139</v>
      </c>
      <c r="C553" s="25">
        <v>7274</v>
      </c>
      <c r="G553" s="24" t="s">
        <v>14273</v>
      </c>
      <c r="H553" s="25">
        <v>4.2</v>
      </c>
    </row>
    <row r="554" spans="2:8" x14ac:dyDescent="0.35">
      <c r="B554" s="24" t="s">
        <v>14093</v>
      </c>
      <c r="C554" s="25">
        <v>7241</v>
      </c>
      <c r="G554" s="24" t="s">
        <v>14214</v>
      </c>
      <c r="H554" s="25">
        <v>4.2</v>
      </c>
    </row>
    <row r="555" spans="2:8" x14ac:dyDescent="0.35">
      <c r="B555" s="24" t="s">
        <v>13650</v>
      </c>
      <c r="C555" s="25">
        <v>7241</v>
      </c>
      <c r="G555" s="24" t="s">
        <v>13116</v>
      </c>
      <c r="H555" s="25">
        <v>4.2</v>
      </c>
    </row>
    <row r="556" spans="2:8" x14ac:dyDescent="0.35">
      <c r="B556" s="24" t="s">
        <v>14077</v>
      </c>
      <c r="C556" s="25">
        <v>7229</v>
      </c>
      <c r="G556" s="24" t="s">
        <v>14253</v>
      </c>
      <c r="H556" s="25">
        <v>4.2</v>
      </c>
    </row>
    <row r="557" spans="2:8" x14ac:dyDescent="0.35">
      <c r="B557" s="24" t="s">
        <v>14147</v>
      </c>
      <c r="C557" s="25">
        <v>7223</v>
      </c>
      <c r="G557" s="24" t="s">
        <v>13304</v>
      </c>
      <c r="H557" s="25">
        <v>4.2</v>
      </c>
    </row>
    <row r="558" spans="2:8" x14ac:dyDescent="0.35">
      <c r="B558" s="24" t="s">
        <v>13792</v>
      </c>
      <c r="C558" s="25">
        <v>7222</v>
      </c>
      <c r="G558" s="24" t="s">
        <v>13135</v>
      </c>
      <c r="H558" s="25">
        <v>4.2</v>
      </c>
    </row>
    <row r="559" spans="2:8" x14ac:dyDescent="0.35">
      <c r="B559" s="24" t="s">
        <v>13588</v>
      </c>
      <c r="C559" s="25">
        <v>7203</v>
      </c>
      <c r="G559" s="24" t="s">
        <v>14248</v>
      </c>
      <c r="H559" s="25">
        <v>4.2</v>
      </c>
    </row>
    <row r="560" spans="2:8" x14ac:dyDescent="0.35">
      <c r="B560" s="24" t="s">
        <v>13580</v>
      </c>
      <c r="C560" s="25">
        <v>7199</v>
      </c>
      <c r="G560" s="24" t="s">
        <v>13864</v>
      </c>
      <c r="H560" s="25">
        <v>4.2</v>
      </c>
    </row>
    <row r="561" spans="2:8" x14ac:dyDescent="0.35">
      <c r="B561" s="24" t="s">
        <v>13490</v>
      </c>
      <c r="C561" s="25">
        <v>7148</v>
      </c>
      <c r="G561" s="24" t="s">
        <v>13828</v>
      </c>
      <c r="H561" s="25">
        <v>4.2</v>
      </c>
    </row>
    <row r="562" spans="2:8" x14ac:dyDescent="0.35">
      <c r="B562" s="24" t="s">
        <v>14165</v>
      </c>
      <c r="C562" s="25">
        <v>7140</v>
      </c>
      <c r="G562" s="24" t="s">
        <v>13707</v>
      </c>
      <c r="H562" s="25">
        <v>4.2</v>
      </c>
    </row>
    <row r="563" spans="2:8" x14ac:dyDescent="0.35">
      <c r="B563" s="24" t="s">
        <v>13678</v>
      </c>
      <c r="C563" s="25">
        <v>7113</v>
      </c>
      <c r="G563" s="24" t="s">
        <v>13253</v>
      </c>
      <c r="H563" s="25">
        <v>4.2</v>
      </c>
    </row>
    <row r="564" spans="2:8" x14ac:dyDescent="0.35">
      <c r="B564" s="24" t="s">
        <v>14303</v>
      </c>
      <c r="C564" s="25">
        <v>6987</v>
      </c>
      <c r="G564" s="24" t="s">
        <v>13171</v>
      </c>
      <c r="H564" s="25">
        <v>4.2</v>
      </c>
    </row>
    <row r="565" spans="2:8" x14ac:dyDescent="0.35">
      <c r="B565" s="24" t="s">
        <v>14257</v>
      </c>
      <c r="C565" s="25">
        <v>6919</v>
      </c>
      <c r="G565" s="24" t="s">
        <v>14142</v>
      </c>
      <c r="H565" s="25">
        <v>4.2</v>
      </c>
    </row>
    <row r="566" spans="2:8" x14ac:dyDescent="0.35">
      <c r="B566" s="24" t="s">
        <v>13913</v>
      </c>
      <c r="C566" s="25">
        <v>6850</v>
      </c>
      <c r="G566" s="24" t="s">
        <v>13241</v>
      </c>
      <c r="H566" s="25">
        <v>4.2</v>
      </c>
    </row>
    <row r="567" spans="2:8" x14ac:dyDescent="0.35">
      <c r="B567" s="24" t="s">
        <v>13137</v>
      </c>
      <c r="C567" s="25">
        <v>6787</v>
      </c>
      <c r="G567" s="24" t="s">
        <v>13797</v>
      </c>
      <c r="H567" s="25">
        <v>4.2</v>
      </c>
    </row>
    <row r="568" spans="2:8" x14ac:dyDescent="0.35">
      <c r="B568" s="24" t="s">
        <v>13431</v>
      </c>
      <c r="C568" s="25">
        <v>6764</v>
      </c>
      <c r="G568" s="24" t="s">
        <v>13236</v>
      </c>
      <c r="H568" s="25">
        <v>4.2</v>
      </c>
    </row>
    <row r="569" spans="2:8" x14ac:dyDescent="0.35">
      <c r="B569" s="24" t="s">
        <v>13377</v>
      </c>
      <c r="C569" s="25">
        <v>6753</v>
      </c>
      <c r="G569" s="24" t="s">
        <v>13781</v>
      </c>
      <c r="H569" s="25">
        <v>4.2</v>
      </c>
    </row>
    <row r="570" spans="2:8" x14ac:dyDescent="0.35">
      <c r="B570" s="24" t="s">
        <v>13306</v>
      </c>
      <c r="C570" s="25">
        <v>6753</v>
      </c>
      <c r="G570" s="24" t="s">
        <v>13895</v>
      </c>
      <c r="H570" s="25">
        <v>4.2</v>
      </c>
    </row>
    <row r="571" spans="2:8" x14ac:dyDescent="0.35">
      <c r="B571" s="24" t="s">
        <v>13719</v>
      </c>
      <c r="C571" s="25">
        <v>6742</v>
      </c>
      <c r="G571" s="24" t="s">
        <v>13128</v>
      </c>
      <c r="H571" s="25">
        <v>4.2</v>
      </c>
    </row>
    <row r="572" spans="2:8" x14ac:dyDescent="0.35">
      <c r="B572" s="24" t="s">
        <v>13732</v>
      </c>
      <c r="C572" s="25">
        <v>6676</v>
      </c>
      <c r="G572" s="24" t="s">
        <v>14282</v>
      </c>
      <c r="H572" s="25">
        <v>4.2</v>
      </c>
    </row>
    <row r="573" spans="2:8" x14ac:dyDescent="0.35">
      <c r="B573" s="24" t="s">
        <v>13504</v>
      </c>
      <c r="C573" s="25">
        <v>6662</v>
      </c>
      <c r="G573" s="24" t="s">
        <v>13182</v>
      </c>
      <c r="H573" s="25">
        <v>4.2</v>
      </c>
    </row>
    <row r="574" spans="2:8" x14ac:dyDescent="0.35">
      <c r="B574" s="24" t="s">
        <v>13207</v>
      </c>
      <c r="C574" s="25">
        <v>6659</v>
      </c>
      <c r="G574" s="24" t="s">
        <v>14190</v>
      </c>
      <c r="H574" s="25">
        <v>4.2</v>
      </c>
    </row>
    <row r="575" spans="2:8" x14ac:dyDescent="0.35">
      <c r="B575" s="24" t="s">
        <v>13271</v>
      </c>
      <c r="C575" s="25">
        <v>6558</v>
      </c>
      <c r="G575" s="24" t="s">
        <v>14185</v>
      </c>
      <c r="H575" s="25">
        <v>4.2</v>
      </c>
    </row>
    <row r="576" spans="2:8" x14ac:dyDescent="0.35">
      <c r="B576" s="24" t="s">
        <v>14224</v>
      </c>
      <c r="C576" s="25">
        <v>6550</v>
      </c>
      <c r="G576" s="24" t="s">
        <v>13935</v>
      </c>
      <c r="H576" s="25">
        <v>4.2</v>
      </c>
    </row>
    <row r="577" spans="2:8" x14ac:dyDescent="0.35">
      <c r="B577" s="24" t="s">
        <v>13214</v>
      </c>
      <c r="C577" s="25">
        <v>6547</v>
      </c>
      <c r="G577" s="24" t="s">
        <v>13254</v>
      </c>
      <c r="H577" s="25">
        <v>4.2</v>
      </c>
    </row>
    <row r="578" spans="2:8" x14ac:dyDescent="0.35">
      <c r="B578" s="24" t="s">
        <v>13642</v>
      </c>
      <c r="C578" s="25">
        <v>6537</v>
      </c>
      <c r="G578" s="24" t="s">
        <v>14082</v>
      </c>
      <c r="H578" s="25">
        <v>4.2</v>
      </c>
    </row>
    <row r="579" spans="2:8" x14ac:dyDescent="0.35">
      <c r="B579" s="24" t="s">
        <v>14291</v>
      </c>
      <c r="C579" s="25">
        <v>6531</v>
      </c>
      <c r="G579" s="24" t="s">
        <v>13337</v>
      </c>
      <c r="H579" s="25">
        <v>4.2</v>
      </c>
    </row>
    <row r="580" spans="2:8" x14ac:dyDescent="0.35">
      <c r="B580" s="24" t="s">
        <v>13896</v>
      </c>
      <c r="C580" s="25">
        <v>6530</v>
      </c>
      <c r="G580" s="24" t="s">
        <v>13751</v>
      </c>
      <c r="H580" s="25">
        <v>4.2</v>
      </c>
    </row>
    <row r="581" spans="2:8" x14ac:dyDescent="0.35">
      <c r="B581" s="24" t="s">
        <v>13688</v>
      </c>
      <c r="C581" s="25">
        <v>6422</v>
      </c>
      <c r="G581" s="24" t="s">
        <v>14139</v>
      </c>
      <c r="H581" s="25">
        <v>4.2</v>
      </c>
    </row>
    <row r="582" spans="2:8" x14ac:dyDescent="0.35">
      <c r="B582" s="24" t="s">
        <v>14220</v>
      </c>
      <c r="C582" s="25">
        <v>6400</v>
      </c>
      <c r="G582" s="24" t="s">
        <v>14004</v>
      </c>
      <c r="H582" s="25">
        <v>4.2</v>
      </c>
    </row>
    <row r="583" spans="2:8" x14ac:dyDescent="0.35">
      <c r="B583" s="24" t="s">
        <v>13991</v>
      </c>
      <c r="C583" s="25">
        <v>6355</v>
      </c>
      <c r="G583" s="24" t="s">
        <v>14164</v>
      </c>
      <c r="H583" s="25">
        <v>4.2</v>
      </c>
    </row>
    <row r="584" spans="2:8" x14ac:dyDescent="0.35">
      <c r="B584" s="24" t="s">
        <v>13723</v>
      </c>
      <c r="C584" s="25">
        <v>6301</v>
      </c>
      <c r="G584" s="24" t="s">
        <v>13905</v>
      </c>
      <c r="H584" s="25">
        <v>4.2</v>
      </c>
    </row>
    <row r="585" spans="2:8" x14ac:dyDescent="0.35">
      <c r="B585" s="24" t="s">
        <v>13265</v>
      </c>
      <c r="C585" s="25">
        <v>6255</v>
      </c>
      <c r="G585" s="24" t="s">
        <v>13566</v>
      </c>
      <c r="H585" s="25">
        <v>4.2</v>
      </c>
    </row>
    <row r="586" spans="2:8" x14ac:dyDescent="0.35">
      <c r="B586" s="24" t="s">
        <v>13783</v>
      </c>
      <c r="C586" s="25">
        <v>6233</v>
      </c>
      <c r="G586" s="24" t="s">
        <v>13940</v>
      </c>
      <c r="H586" s="25">
        <v>4.2</v>
      </c>
    </row>
    <row r="587" spans="2:8" x14ac:dyDescent="0.35">
      <c r="B587" s="24" t="s">
        <v>13858</v>
      </c>
      <c r="C587" s="25">
        <v>6199</v>
      </c>
      <c r="G587" s="24" t="s">
        <v>13916</v>
      </c>
      <c r="H587" s="25">
        <v>4.2</v>
      </c>
    </row>
    <row r="588" spans="2:8" x14ac:dyDescent="0.35">
      <c r="B588" s="24" t="s">
        <v>13827</v>
      </c>
      <c r="C588" s="25">
        <v>6183</v>
      </c>
      <c r="G588" s="24" t="s">
        <v>13336</v>
      </c>
      <c r="H588" s="25">
        <v>4.2</v>
      </c>
    </row>
    <row r="589" spans="2:8" x14ac:dyDescent="0.35">
      <c r="B589" s="24" t="s">
        <v>14176</v>
      </c>
      <c r="C589" s="25">
        <v>6055</v>
      </c>
      <c r="G589" s="24" t="s">
        <v>13877</v>
      </c>
      <c r="H589" s="25">
        <v>4.2</v>
      </c>
    </row>
    <row r="590" spans="2:8" x14ac:dyDescent="0.35">
      <c r="B590" s="24" t="s">
        <v>14101</v>
      </c>
      <c r="C590" s="25">
        <v>6027</v>
      </c>
      <c r="G590" s="24" t="s">
        <v>13823</v>
      </c>
      <c r="H590" s="25">
        <v>4.2</v>
      </c>
    </row>
    <row r="591" spans="2:8" x14ac:dyDescent="0.35">
      <c r="B591" s="24" t="s">
        <v>13852</v>
      </c>
      <c r="C591" s="25">
        <v>5985</v>
      </c>
      <c r="G591" s="24" t="s">
        <v>13746</v>
      </c>
      <c r="H591" s="25">
        <v>4.2</v>
      </c>
    </row>
    <row r="592" spans="2:8" x14ac:dyDescent="0.35">
      <c r="B592" s="24" t="s">
        <v>14244</v>
      </c>
      <c r="C592" s="25">
        <v>5967</v>
      </c>
      <c r="G592" s="24" t="s">
        <v>13630</v>
      </c>
      <c r="H592" s="25">
        <v>4.2</v>
      </c>
    </row>
    <row r="593" spans="2:8" x14ac:dyDescent="0.35">
      <c r="B593" s="24" t="s">
        <v>13329</v>
      </c>
      <c r="C593" s="25">
        <v>5935</v>
      </c>
      <c r="G593" s="24" t="s">
        <v>13924</v>
      </c>
      <c r="H593" s="25">
        <v>4.2</v>
      </c>
    </row>
    <row r="594" spans="2:8" x14ac:dyDescent="0.35">
      <c r="B594" s="24" t="s">
        <v>14085</v>
      </c>
      <c r="C594" s="25">
        <v>5911</v>
      </c>
      <c r="G594" s="24" t="s">
        <v>14181</v>
      </c>
      <c r="H594" s="25">
        <v>4.2</v>
      </c>
    </row>
    <row r="595" spans="2:8" x14ac:dyDescent="0.35">
      <c r="B595" s="24" t="s">
        <v>14140</v>
      </c>
      <c r="C595" s="25">
        <v>5911</v>
      </c>
      <c r="G595" s="24" t="s">
        <v>14059</v>
      </c>
      <c r="H595" s="25">
        <v>4.2</v>
      </c>
    </row>
    <row r="596" spans="2:8" x14ac:dyDescent="0.35">
      <c r="B596" s="24" t="s">
        <v>14254</v>
      </c>
      <c r="C596" s="25">
        <v>5891</v>
      </c>
      <c r="G596" s="24" t="s">
        <v>13904</v>
      </c>
      <c r="H596" s="25">
        <v>4.2</v>
      </c>
    </row>
    <row r="597" spans="2:8" x14ac:dyDescent="0.35">
      <c r="B597" s="24" t="s">
        <v>13776</v>
      </c>
      <c r="C597" s="25">
        <v>5882</v>
      </c>
      <c r="G597" s="24" t="s">
        <v>13212</v>
      </c>
      <c r="H597" s="25">
        <v>4.1999999999999993</v>
      </c>
    </row>
    <row r="598" spans="2:8" x14ac:dyDescent="0.35">
      <c r="B598" s="24" t="s">
        <v>14280</v>
      </c>
      <c r="C598" s="25">
        <v>5873</v>
      </c>
      <c r="G598" s="24" t="s">
        <v>13412</v>
      </c>
      <c r="H598" s="25">
        <v>4.1750000000000007</v>
      </c>
    </row>
    <row r="599" spans="2:8" x14ac:dyDescent="0.35">
      <c r="B599" s="24" t="s">
        <v>14041</v>
      </c>
      <c r="C599" s="25">
        <v>5865</v>
      </c>
      <c r="G599" s="24" t="s">
        <v>13174</v>
      </c>
      <c r="H599" s="25">
        <v>4.166666666666667</v>
      </c>
    </row>
    <row r="600" spans="2:8" x14ac:dyDescent="0.35">
      <c r="B600" s="24" t="s">
        <v>13756</v>
      </c>
      <c r="C600" s="25">
        <v>5852</v>
      </c>
      <c r="G600" s="24" t="s">
        <v>13983</v>
      </c>
      <c r="H600" s="25">
        <v>4.166666666666667</v>
      </c>
    </row>
    <row r="601" spans="2:8" x14ac:dyDescent="0.35">
      <c r="B601" s="24" t="s">
        <v>13480</v>
      </c>
      <c r="C601" s="25">
        <v>5847</v>
      </c>
      <c r="G601" s="24" t="s">
        <v>13194</v>
      </c>
      <c r="H601" s="25">
        <v>4.1500000000000004</v>
      </c>
    </row>
    <row r="602" spans="2:8" x14ac:dyDescent="0.35">
      <c r="B602" s="24" t="s">
        <v>13563</v>
      </c>
      <c r="C602" s="25">
        <v>5792</v>
      </c>
      <c r="G602" s="24" t="s">
        <v>13288</v>
      </c>
      <c r="H602" s="25">
        <v>4.1500000000000004</v>
      </c>
    </row>
    <row r="603" spans="2:8" x14ac:dyDescent="0.35">
      <c r="B603" s="24" t="s">
        <v>13361</v>
      </c>
      <c r="C603" s="25">
        <v>5779</v>
      </c>
      <c r="G603" s="24" t="s">
        <v>13958</v>
      </c>
      <c r="H603" s="25">
        <v>4.1500000000000004</v>
      </c>
    </row>
    <row r="604" spans="2:8" x14ac:dyDescent="0.35">
      <c r="B604" s="24" t="s">
        <v>13576</v>
      </c>
      <c r="C604" s="25">
        <v>5760</v>
      </c>
      <c r="G604" s="24" t="s">
        <v>13129</v>
      </c>
      <c r="H604" s="25">
        <v>4.1499999999999995</v>
      </c>
    </row>
    <row r="605" spans="2:8" x14ac:dyDescent="0.35">
      <c r="B605" s="24" t="s">
        <v>13810</v>
      </c>
      <c r="C605" s="25">
        <v>5736</v>
      </c>
      <c r="G605" s="24" t="s">
        <v>13430</v>
      </c>
      <c r="H605" s="25">
        <v>4.1499999999999995</v>
      </c>
    </row>
    <row r="606" spans="2:8" x14ac:dyDescent="0.35">
      <c r="B606" s="24" t="s">
        <v>13646</v>
      </c>
      <c r="C606" s="25">
        <v>5730</v>
      </c>
      <c r="G606" s="24" t="s">
        <v>13247</v>
      </c>
      <c r="H606" s="25">
        <v>4.0999999999999996</v>
      </c>
    </row>
    <row r="607" spans="2:8" x14ac:dyDescent="0.35">
      <c r="B607" s="24" t="s">
        <v>13675</v>
      </c>
      <c r="C607" s="25">
        <v>5719</v>
      </c>
      <c r="G607" s="24" t="s">
        <v>13280</v>
      </c>
      <c r="H607" s="25">
        <v>4.0999999999999996</v>
      </c>
    </row>
    <row r="608" spans="2:8" x14ac:dyDescent="0.35">
      <c r="B608" s="24" t="s">
        <v>13774</v>
      </c>
      <c r="C608" s="25">
        <v>5556</v>
      </c>
      <c r="G608" s="24" t="s">
        <v>13434</v>
      </c>
      <c r="H608" s="25">
        <v>4.0999999999999996</v>
      </c>
    </row>
    <row r="609" spans="2:8" x14ac:dyDescent="0.35">
      <c r="B609" s="24" t="s">
        <v>13846</v>
      </c>
      <c r="C609" s="25">
        <v>5554</v>
      </c>
      <c r="G609" s="24" t="s">
        <v>13411</v>
      </c>
      <c r="H609" s="25">
        <v>4.0999999999999996</v>
      </c>
    </row>
    <row r="610" spans="2:8" x14ac:dyDescent="0.35">
      <c r="B610" s="24" t="s">
        <v>13149</v>
      </c>
      <c r="C610" s="25">
        <v>5532</v>
      </c>
      <c r="G610" s="24" t="s">
        <v>14104</v>
      </c>
      <c r="H610" s="25">
        <v>4.0999999999999996</v>
      </c>
    </row>
    <row r="611" spans="2:8" x14ac:dyDescent="0.35">
      <c r="B611" s="24" t="s">
        <v>13121</v>
      </c>
      <c r="C611" s="25">
        <v>5451</v>
      </c>
      <c r="G611" s="24" t="s">
        <v>13256</v>
      </c>
      <c r="H611" s="25">
        <v>4.0999999999999996</v>
      </c>
    </row>
    <row r="612" spans="2:8" x14ac:dyDescent="0.35">
      <c r="B612" s="24" t="s">
        <v>13283</v>
      </c>
      <c r="C612" s="25">
        <v>5451</v>
      </c>
      <c r="G612" s="24" t="s">
        <v>13459</v>
      </c>
      <c r="H612" s="25">
        <v>4.0999999999999996</v>
      </c>
    </row>
    <row r="613" spans="2:8" x14ac:dyDescent="0.35">
      <c r="B613" s="24" t="s">
        <v>13192</v>
      </c>
      <c r="C613" s="25">
        <v>5340</v>
      </c>
      <c r="G613" s="24" t="s">
        <v>13499</v>
      </c>
      <c r="H613" s="25">
        <v>4.0999999999999996</v>
      </c>
    </row>
    <row r="614" spans="2:8" x14ac:dyDescent="0.35">
      <c r="B614" s="24" t="s">
        <v>14151</v>
      </c>
      <c r="C614" s="25">
        <v>5298</v>
      </c>
      <c r="G614" s="24" t="s">
        <v>14103</v>
      </c>
      <c r="H614" s="25">
        <v>4.0999999999999996</v>
      </c>
    </row>
    <row r="615" spans="2:8" x14ac:dyDescent="0.35">
      <c r="B615" s="24" t="s">
        <v>14000</v>
      </c>
      <c r="C615" s="25">
        <v>5292</v>
      </c>
      <c r="G615" s="24" t="s">
        <v>13883</v>
      </c>
      <c r="H615" s="25">
        <v>4.0999999999999996</v>
      </c>
    </row>
    <row r="616" spans="2:8" x14ac:dyDescent="0.35">
      <c r="B616" s="24" t="s">
        <v>14155</v>
      </c>
      <c r="C616" s="25">
        <v>5206</v>
      </c>
      <c r="G616" s="24" t="s">
        <v>13892</v>
      </c>
      <c r="H616" s="25">
        <v>4.0999999999999996</v>
      </c>
    </row>
    <row r="617" spans="2:8" x14ac:dyDescent="0.35">
      <c r="B617" s="24" t="s">
        <v>13817</v>
      </c>
      <c r="C617" s="25">
        <v>5195</v>
      </c>
      <c r="G617" s="24" t="s">
        <v>13446</v>
      </c>
      <c r="H617" s="25">
        <v>4.0999999999999996</v>
      </c>
    </row>
    <row r="618" spans="2:8" x14ac:dyDescent="0.35">
      <c r="B618" s="24" t="s">
        <v>14065</v>
      </c>
      <c r="C618" s="25">
        <v>5178</v>
      </c>
      <c r="G618" s="24" t="s">
        <v>13814</v>
      </c>
      <c r="H618" s="25">
        <v>4.0999999999999996</v>
      </c>
    </row>
    <row r="619" spans="2:8" x14ac:dyDescent="0.35">
      <c r="B619" s="24" t="s">
        <v>13608</v>
      </c>
      <c r="C619" s="25">
        <v>5176</v>
      </c>
      <c r="G619" s="24" t="s">
        <v>13848</v>
      </c>
      <c r="H619" s="25">
        <v>4.0999999999999996</v>
      </c>
    </row>
    <row r="620" spans="2:8" x14ac:dyDescent="0.35">
      <c r="B620" s="24" t="s">
        <v>14191</v>
      </c>
      <c r="C620" s="25">
        <v>5160</v>
      </c>
      <c r="G620" s="24" t="s">
        <v>13740</v>
      </c>
      <c r="H620" s="25">
        <v>4.0999999999999996</v>
      </c>
    </row>
    <row r="621" spans="2:8" x14ac:dyDescent="0.35">
      <c r="B621" s="24" t="s">
        <v>13851</v>
      </c>
      <c r="C621" s="25">
        <v>5072</v>
      </c>
      <c r="G621" s="24" t="s">
        <v>13646</v>
      </c>
      <c r="H621" s="25">
        <v>4.0999999999999996</v>
      </c>
    </row>
    <row r="622" spans="2:8" x14ac:dyDescent="0.35">
      <c r="B622" s="24" t="s">
        <v>14182</v>
      </c>
      <c r="C622" s="25">
        <v>5059</v>
      </c>
      <c r="G622" s="24" t="s">
        <v>13681</v>
      </c>
      <c r="H622" s="25">
        <v>4.0999999999999996</v>
      </c>
    </row>
    <row r="623" spans="2:8" x14ac:dyDescent="0.35">
      <c r="B623" s="24" t="s">
        <v>13750</v>
      </c>
      <c r="C623" s="25">
        <v>5057</v>
      </c>
      <c r="G623" s="24" t="s">
        <v>13487</v>
      </c>
      <c r="H623" s="25">
        <v>4.0999999999999996</v>
      </c>
    </row>
    <row r="624" spans="2:8" x14ac:dyDescent="0.35">
      <c r="B624" s="24" t="s">
        <v>13749</v>
      </c>
      <c r="C624" s="25">
        <v>5036</v>
      </c>
      <c r="G624" s="24" t="s">
        <v>14192</v>
      </c>
      <c r="H624" s="25">
        <v>4.0999999999999996</v>
      </c>
    </row>
    <row r="625" spans="2:8" x14ac:dyDescent="0.35">
      <c r="B625" s="24" t="s">
        <v>14036</v>
      </c>
      <c r="C625" s="25">
        <v>4978</v>
      </c>
      <c r="G625" s="24" t="s">
        <v>13409</v>
      </c>
      <c r="H625" s="25">
        <v>4.0999999999999996</v>
      </c>
    </row>
    <row r="626" spans="2:8" x14ac:dyDescent="0.35">
      <c r="B626" s="24" t="s">
        <v>14262</v>
      </c>
      <c r="C626" s="25">
        <v>4971</v>
      </c>
      <c r="G626" s="24" t="s">
        <v>14180</v>
      </c>
      <c r="H626" s="25">
        <v>4.0999999999999996</v>
      </c>
    </row>
    <row r="627" spans="2:8" x14ac:dyDescent="0.35">
      <c r="B627" s="24" t="s">
        <v>13540</v>
      </c>
      <c r="C627" s="25">
        <v>4971</v>
      </c>
      <c r="G627" s="24" t="s">
        <v>14247</v>
      </c>
      <c r="H627" s="25">
        <v>4.0999999999999996</v>
      </c>
    </row>
    <row r="628" spans="2:8" x14ac:dyDescent="0.35">
      <c r="B628" s="24" t="s">
        <v>13468</v>
      </c>
      <c r="C628" s="25">
        <v>4969</v>
      </c>
      <c r="G628" s="24" t="s">
        <v>13599</v>
      </c>
      <c r="H628" s="25">
        <v>4.0999999999999996</v>
      </c>
    </row>
    <row r="629" spans="2:8" x14ac:dyDescent="0.35">
      <c r="B629" s="24" t="s">
        <v>13873</v>
      </c>
      <c r="C629" s="25">
        <v>4959</v>
      </c>
      <c r="G629" s="24" t="s">
        <v>13504</v>
      </c>
      <c r="H629" s="25">
        <v>4.0999999999999996</v>
      </c>
    </row>
    <row r="630" spans="2:8" x14ac:dyDescent="0.35">
      <c r="B630" s="24" t="s">
        <v>13866</v>
      </c>
      <c r="C630" s="25">
        <v>4951</v>
      </c>
      <c r="G630" s="24" t="s">
        <v>13262</v>
      </c>
      <c r="H630" s="25">
        <v>4.0999999999999996</v>
      </c>
    </row>
    <row r="631" spans="2:8" x14ac:dyDescent="0.35">
      <c r="B631" s="24" t="s">
        <v>13918</v>
      </c>
      <c r="C631" s="25">
        <v>4927</v>
      </c>
      <c r="G631" s="24" t="s">
        <v>13685</v>
      </c>
      <c r="H631" s="25">
        <v>4.0999999999999996</v>
      </c>
    </row>
    <row r="632" spans="2:8" x14ac:dyDescent="0.35">
      <c r="B632" s="24" t="s">
        <v>14043</v>
      </c>
      <c r="C632" s="25">
        <v>4881</v>
      </c>
      <c r="G632" s="24" t="s">
        <v>13501</v>
      </c>
      <c r="H632" s="25">
        <v>4.0999999999999996</v>
      </c>
    </row>
    <row r="633" spans="2:8" x14ac:dyDescent="0.35">
      <c r="B633" s="24" t="s">
        <v>13625</v>
      </c>
      <c r="C633" s="25">
        <v>4875</v>
      </c>
      <c r="G633" s="24" t="s">
        <v>13537</v>
      </c>
      <c r="H633" s="25">
        <v>4.0999999999999996</v>
      </c>
    </row>
    <row r="634" spans="2:8" x14ac:dyDescent="0.35">
      <c r="B634" s="24" t="s">
        <v>14150</v>
      </c>
      <c r="C634" s="25">
        <v>4867</v>
      </c>
      <c r="G634" s="24" t="s">
        <v>13488</v>
      </c>
      <c r="H634" s="25">
        <v>4.0999999999999996</v>
      </c>
    </row>
    <row r="635" spans="2:8" x14ac:dyDescent="0.35">
      <c r="B635" s="24" t="s">
        <v>13892</v>
      </c>
      <c r="C635" s="25">
        <v>4859</v>
      </c>
      <c r="G635" s="24" t="s">
        <v>13817</v>
      </c>
      <c r="H635" s="25">
        <v>4.0999999999999996</v>
      </c>
    </row>
    <row r="636" spans="2:8" x14ac:dyDescent="0.35">
      <c r="B636" s="24" t="s">
        <v>13814</v>
      </c>
      <c r="C636" s="25">
        <v>4840</v>
      </c>
      <c r="G636" s="24" t="s">
        <v>13986</v>
      </c>
      <c r="H636" s="25">
        <v>4.0999999999999996</v>
      </c>
    </row>
    <row r="637" spans="2:8" x14ac:dyDescent="0.35">
      <c r="B637" s="24" t="s">
        <v>13869</v>
      </c>
      <c r="C637" s="25">
        <v>4798</v>
      </c>
      <c r="G637" s="24" t="s">
        <v>13808</v>
      </c>
      <c r="H637" s="25">
        <v>4.0999999999999996</v>
      </c>
    </row>
    <row r="638" spans="2:8" x14ac:dyDescent="0.35">
      <c r="B638" s="24" t="s">
        <v>13971</v>
      </c>
      <c r="C638" s="25">
        <v>4796</v>
      </c>
      <c r="G638" s="24" t="s">
        <v>13292</v>
      </c>
      <c r="H638" s="25">
        <v>4.0999999999999996</v>
      </c>
    </row>
    <row r="639" spans="2:8" x14ac:dyDescent="0.35">
      <c r="B639" s="24" t="s">
        <v>13626</v>
      </c>
      <c r="C639" s="25">
        <v>4744</v>
      </c>
      <c r="G639" s="24" t="s">
        <v>13276</v>
      </c>
      <c r="H639" s="25">
        <v>4.0999999999999996</v>
      </c>
    </row>
    <row r="640" spans="2:8" x14ac:dyDescent="0.35">
      <c r="B640" s="24" t="s">
        <v>13512</v>
      </c>
      <c r="C640" s="25">
        <v>4740</v>
      </c>
      <c r="G640" s="24" t="s">
        <v>13825</v>
      </c>
      <c r="H640" s="25">
        <v>4.0999999999999996</v>
      </c>
    </row>
    <row r="641" spans="2:8" x14ac:dyDescent="0.35">
      <c r="B641" s="24" t="s">
        <v>13697</v>
      </c>
      <c r="C641" s="25">
        <v>4736</v>
      </c>
      <c r="G641" s="24" t="s">
        <v>14294</v>
      </c>
      <c r="H641" s="25">
        <v>4.0999999999999996</v>
      </c>
    </row>
    <row r="642" spans="2:8" x14ac:dyDescent="0.35">
      <c r="B642" s="24" t="s">
        <v>14099</v>
      </c>
      <c r="C642" s="25">
        <v>4732</v>
      </c>
      <c r="G642" s="24" t="s">
        <v>13990</v>
      </c>
      <c r="H642" s="25">
        <v>4.0999999999999996</v>
      </c>
    </row>
    <row r="643" spans="2:8" x14ac:dyDescent="0.35">
      <c r="B643" s="24" t="s">
        <v>13860</v>
      </c>
      <c r="C643" s="25">
        <v>4723</v>
      </c>
      <c r="G643" s="24" t="s">
        <v>14077</v>
      </c>
      <c r="H643" s="25">
        <v>4.0999999999999996</v>
      </c>
    </row>
    <row r="644" spans="2:8" x14ac:dyDescent="0.35">
      <c r="B644" s="24" t="s">
        <v>14125</v>
      </c>
      <c r="C644" s="25">
        <v>4716</v>
      </c>
      <c r="G644" s="24" t="s">
        <v>13911</v>
      </c>
      <c r="H644" s="25">
        <v>4.0999999999999996</v>
      </c>
    </row>
    <row r="645" spans="2:8" x14ac:dyDescent="0.35">
      <c r="B645" s="24" t="s">
        <v>13202</v>
      </c>
      <c r="C645" s="25">
        <v>4703</v>
      </c>
      <c r="G645" s="24" t="s">
        <v>13489</v>
      </c>
      <c r="H645" s="25">
        <v>4.0999999999999996</v>
      </c>
    </row>
    <row r="646" spans="2:8" x14ac:dyDescent="0.35">
      <c r="B646" s="24" t="s">
        <v>13238</v>
      </c>
      <c r="C646" s="25">
        <v>4703</v>
      </c>
      <c r="G646" s="24" t="s">
        <v>13908</v>
      </c>
      <c r="H646" s="25">
        <v>4.0999999999999996</v>
      </c>
    </row>
    <row r="647" spans="2:8" x14ac:dyDescent="0.35">
      <c r="B647" s="24" t="s">
        <v>13273</v>
      </c>
      <c r="C647" s="25">
        <v>4703</v>
      </c>
      <c r="G647" s="24" t="s">
        <v>13377</v>
      </c>
      <c r="H647" s="25">
        <v>4.0999999999999996</v>
      </c>
    </row>
    <row r="648" spans="2:8" x14ac:dyDescent="0.35">
      <c r="B648" s="24" t="s">
        <v>13146</v>
      </c>
      <c r="C648" s="25">
        <v>4703</v>
      </c>
      <c r="G648" s="24" t="s">
        <v>13557</v>
      </c>
      <c r="H648" s="25">
        <v>4.0999999999999996</v>
      </c>
    </row>
    <row r="649" spans="2:8" x14ac:dyDescent="0.35">
      <c r="B649" s="24" t="s">
        <v>13341</v>
      </c>
      <c r="C649" s="25">
        <v>4702</v>
      </c>
      <c r="G649" s="24" t="s">
        <v>14005</v>
      </c>
      <c r="H649" s="25">
        <v>4.0999999999999996</v>
      </c>
    </row>
    <row r="650" spans="2:8" x14ac:dyDescent="0.35">
      <c r="B650" s="24" t="s">
        <v>13518</v>
      </c>
      <c r="C650" s="25">
        <v>4674</v>
      </c>
      <c r="G650" s="24" t="s">
        <v>13795</v>
      </c>
      <c r="H650" s="25">
        <v>4.0999999999999996</v>
      </c>
    </row>
    <row r="651" spans="2:8" x14ac:dyDescent="0.35">
      <c r="B651" s="24" t="s">
        <v>14046</v>
      </c>
      <c r="C651" s="25">
        <v>4664</v>
      </c>
      <c r="G651" s="24" t="s">
        <v>13951</v>
      </c>
      <c r="H651" s="25">
        <v>4.0999999999999996</v>
      </c>
    </row>
    <row r="652" spans="2:8" x14ac:dyDescent="0.35">
      <c r="B652" s="24" t="s">
        <v>13259</v>
      </c>
      <c r="C652" s="25">
        <v>4642</v>
      </c>
      <c r="G652" s="24" t="s">
        <v>13306</v>
      </c>
      <c r="H652" s="25">
        <v>4.0999999999999996</v>
      </c>
    </row>
    <row r="653" spans="2:8" x14ac:dyDescent="0.35">
      <c r="B653" s="24" t="s">
        <v>13791</v>
      </c>
      <c r="C653" s="25">
        <v>4598</v>
      </c>
      <c r="G653" s="24" t="s">
        <v>13893</v>
      </c>
      <c r="H653" s="25">
        <v>4.0999999999999996</v>
      </c>
    </row>
    <row r="654" spans="2:8" x14ac:dyDescent="0.35">
      <c r="B654" s="24" t="s">
        <v>14002</v>
      </c>
      <c r="C654" s="25">
        <v>4584</v>
      </c>
      <c r="G654" s="24" t="s">
        <v>13739</v>
      </c>
      <c r="H654" s="25">
        <v>4.0999999999999996</v>
      </c>
    </row>
    <row r="655" spans="2:8" x14ac:dyDescent="0.35">
      <c r="B655" s="24" t="s">
        <v>14069</v>
      </c>
      <c r="C655" s="25">
        <v>4580</v>
      </c>
      <c r="G655" s="24" t="s">
        <v>14211</v>
      </c>
      <c r="H655" s="25">
        <v>4.0999999999999996</v>
      </c>
    </row>
    <row r="656" spans="2:8" x14ac:dyDescent="0.35">
      <c r="B656" s="24" t="s">
        <v>14149</v>
      </c>
      <c r="C656" s="25">
        <v>4570</v>
      </c>
      <c r="G656" s="24" t="s">
        <v>14300</v>
      </c>
      <c r="H656" s="25">
        <v>4.0999999999999996</v>
      </c>
    </row>
    <row r="657" spans="2:8" x14ac:dyDescent="0.35">
      <c r="B657" s="24" t="s">
        <v>13620</v>
      </c>
      <c r="C657" s="25">
        <v>4567</v>
      </c>
      <c r="G657" s="24" t="s">
        <v>13669</v>
      </c>
      <c r="H657" s="25">
        <v>4.0999999999999996</v>
      </c>
    </row>
    <row r="658" spans="2:8" x14ac:dyDescent="0.35">
      <c r="B658" s="24" t="s">
        <v>13796</v>
      </c>
      <c r="C658" s="25">
        <v>4541</v>
      </c>
      <c r="G658" s="24" t="s">
        <v>13507</v>
      </c>
      <c r="H658" s="25">
        <v>4.0999999999999996</v>
      </c>
    </row>
    <row r="659" spans="2:8" x14ac:dyDescent="0.35">
      <c r="B659" s="24" t="s">
        <v>13619</v>
      </c>
      <c r="C659" s="25">
        <v>4426</v>
      </c>
      <c r="G659" s="24" t="s">
        <v>14272</v>
      </c>
      <c r="H659" s="25">
        <v>4.0999999999999996</v>
      </c>
    </row>
    <row r="660" spans="2:8" x14ac:dyDescent="0.35">
      <c r="B660" s="24" t="s">
        <v>13830</v>
      </c>
      <c r="C660" s="25">
        <v>4426</v>
      </c>
      <c r="G660" s="24" t="s">
        <v>13393</v>
      </c>
      <c r="H660" s="25">
        <v>4.0999999999999996</v>
      </c>
    </row>
    <row r="661" spans="2:8" x14ac:dyDescent="0.35">
      <c r="B661" s="24" t="s">
        <v>14172</v>
      </c>
      <c r="C661" s="25">
        <v>4401</v>
      </c>
      <c r="G661" s="24" t="s">
        <v>13856</v>
      </c>
      <c r="H661" s="25">
        <v>4.0999999999999996</v>
      </c>
    </row>
    <row r="662" spans="2:8" x14ac:dyDescent="0.35">
      <c r="B662" s="24" t="s">
        <v>13438</v>
      </c>
      <c r="C662" s="25">
        <v>4390</v>
      </c>
      <c r="G662" s="24" t="s">
        <v>14215</v>
      </c>
      <c r="H662" s="25">
        <v>4.0999999999999996</v>
      </c>
    </row>
    <row r="663" spans="2:8" x14ac:dyDescent="0.35">
      <c r="B663" s="24" t="s">
        <v>13972</v>
      </c>
      <c r="C663" s="25">
        <v>4383</v>
      </c>
      <c r="G663" s="24" t="s">
        <v>13747</v>
      </c>
      <c r="H663" s="25">
        <v>4.0999999999999996</v>
      </c>
    </row>
    <row r="664" spans="2:8" x14ac:dyDescent="0.35">
      <c r="B664" s="24" t="s">
        <v>14111</v>
      </c>
      <c r="C664" s="25">
        <v>4370</v>
      </c>
      <c r="G664" s="24" t="s">
        <v>13473</v>
      </c>
      <c r="H664" s="25">
        <v>4.0999999999999996</v>
      </c>
    </row>
    <row r="665" spans="2:8" x14ac:dyDescent="0.35">
      <c r="B665" s="24" t="s">
        <v>13482</v>
      </c>
      <c r="C665" s="25">
        <v>4360</v>
      </c>
      <c r="G665" s="24" t="s">
        <v>14067</v>
      </c>
      <c r="H665" s="25">
        <v>4.0999999999999996</v>
      </c>
    </row>
    <row r="666" spans="2:8" x14ac:dyDescent="0.35">
      <c r="B666" s="24" t="s">
        <v>14011</v>
      </c>
      <c r="C666" s="25">
        <v>4353</v>
      </c>
      <c r="G666" s="24" t="s">
        <v>13455</v>
      </c>
      <c r="H666" s="25">
        <v>4.0999999999999996</v>
      </c>
    </row>
    <row r="667" spans="2:8" x14ac:dyDescent="0.35">
      <c r="B667" s="24" t="s">
        <v>13747</v>
      </c>
      <c r="C667" s="25">
        <v>4308</v>
      </c>
      <c r="G667" s="24" t="s">
        <v>13535</v>
      </c>
      <c r="H667" s="25">
        <v>4.0999999999999996</v>
      </c>
    </row>
    <row r="668" spans="2:8" x14ac:dyDescent="0.35">
      <c r="B668" s="24" t="s">
        <v>13336</v>
      </c>
      <c r="C668" s="25">
        <v>4296</v>
      </c>
      <c r="G668" s="24" t="s">
        <v>13710</v>
      </c>
      <c r="H668" s="25">
        <v>4.0999999999999996</v>
      </c>
    </row>
    <row r="669" spans="2:8" x14ac:dyDescent="0.35">
      <c r="B669" s="24" t="s">
        <v>14100</v>
      </c>
      <c r="C669" s="25">
        <v>4253</v>
      </c>
      <c r="G669" s="24" t="s">
        <v>14264</v>
      </c>
      <c r="H669" s="25">
        <v>4.0999999999999996</v>
      </c>
    </row>
    <row r="670" spans="2:8" x14ac:dyDescent="0.35">
      <c r="B670" s="24" t="s">
        <v>13977</v>
      </c>
      <c r="C670" s="25">
        <v>4244</v>
      </c>
      <c r="G670" s="24" t="s">
        <v>13985</v>
      </c>
      <c r="H670" s="25">
        <v>4.0999999999999996</v>
      </c>
    </row>
    <row r="671" spans="2:8" x14ac:dyDescent="0.35">
      <c r="B671" s="24" t="s">
        <v>13981</v>
      </c>
      <c r="C671" s="25">
        <v>4238</v>
      </c>
      <c r="G671" s="24" t="s">
        <v>14162</v>
      </c>
      <c r="H671" s="25">
        <v>4.0999999999999996</v>
      </c>
    </row>
    <row r="672" spans="2:8" x14ac:dyDescent="0.35">
      <c r="B672" s="24" t="s">
        <v>13772</v>
      </c>
      <c r="C672" s="25">
        <v>4219</v>
      </c>
      <c r="G672" s="24" t="s">
        <v>13522</v>
      </c>
      <c r="H672" s="25">
        <v>4.0999999999999996</v>
      </c>
    </row>
    <row r="673" spans="2:8" x14ac:dyDescent="0.35">
      <c r="B673" s="24" t="s">
        <v>14246</v>
      </c>
      <c r="C673" s="25">
        <v>4200</v>
      </c>
      <c r="G673" s="24" t="s">
        <v>13970</v>
      </c>
      <c r="H673" s="25">
        <v>4.0999999999999996</v>
      </c>
    </row>
    <row r="674" spans="2:8" x14ac:dyDescent="0.35">
      <c r="B674" s="24" t="s">
        <v>13834</v>
      </c>
      <c r="C674" s="25">
        <v>4199</v>
      </c>
      <c r="G674" s="24" t="s">
        <v>13756</v>
      </c>
      <c r="H674" s="25">
        <v>4.0999999999999996</v>
      </c>
    </row>
    <row r="675" spans="2:8" x14ac:dyDescent="0.35">
      <c r="B675" s="24" t="s">
        <v>14214</v>
      </c>
      <c r="C675" s="25">
        <v>4184</v>
      </c>
      <c r="G675" s="24" t="s">
        <v>14053</v>
      </c>
      <c r="H675" s="25">
        <v>4.0999999999999996</v>
      </c>
    </row>
    <row r="676" spans="2:8" x14ac:dyDescent="0.35">
      <c r="B676" s="24" t="s">
        <v>14067</v>
      </c>
      <c r="C676" s="25">
        <v>4157</v>
      </c>
      <c r="G676" s="24" t="s">
        <v>13952</v>
      </c>
      <c r="H676" s="25">
        <v>4.0999999999999996</v>
      </c>
    </row>
    <row r="677" spans="2:8" x14ac:dyDescent="0.35">
      <c r="B677" s="24" t="s">
        <v>13213</v>
      </c>
      <c r="C677" s="25">
        <v>4145</v>
      </c>
      <c r="G677" s="24" t="s">
        <v>13886</v>
      </c>
      <c r="H677" s="25">
        <v>4.0999999999999996</v>
      </c>
    </row>
    <row r="678" spans="2:8" x14ac:dyDescent="0.35">
      <c r="B678" s="24" t="s">
        <v>14300</v>
      </c>
      <c r="C678" s="25">
        <v>4118</v>
      </c>
      <c r="G678" s="24" t="s">
        <v>13490</v>
      </c>
      <c r="H678" s="25">
        <v>4.0999999999999996</v>
      </c>
    </row>
    <row r="679" spans="2:8" x14ac:dyDescent="0.35">
      <c r="B679" s="24" t="s">
        <v>13475</v>
      </c>
      <c r="C679" s="25">
        <v>4100</v>
      </c>
      <c r="G679" s="24" t="s">
        <v>13858</v>
      </c>
      <c r="H679" s="25">
        <v>4.0999999999999996</v>
      </c>
    </row>
    <row r="680" spans="2:8" x14ac:dyDescent="0.35">
      <c r="B680" s="24" t="s">
        <v>13760</v>
      </c>
      <c r="C680" s="25">
        <v>4099</v>
      </c>
      <c r="G680" s="24" t="s">
        <v>13788</v>
      </c>
      <c r="H680" s="25">
        <v>4.0999999999999996</v>
      </c>
    </row>
    <row r="681" spans="2:8" x14ac:dyDescent="0.35">
      <c r="B681" s="24" t="s">
        <v>14251</v>
      </c>
      <c r="C681" s="25">
        <v>4074</v>
      </c>
      <c r="G681" s="24" t="s">
        <v>13433</v>
      </c>
      <c r="H681" s="25">
        <v>4.0999999999999996</v>
      </c>
    </row>
    <row r="682" spans="2:8" x14ac:dyDescent="0.35">
      <c r="B682" s="24" t="s">
        <v>14024</v>
      </c>
      <c r="C682" s="25">
        <v>4049</v>
      </c>
      <c r="G682" s="24" t="s">
        <v>13979</v>
      </c>
      <c r="H682" s="25">
        <v>4.0999999999999996</v>
      </c>
    </row>
    <row r="683" spans="2:8" x14ac:dyDescent="0.35">
      <c r="B683" s="24" t="s">
        <v>14230</v>
      </c>
      <c r="C683" s="25">
        <v>4022</v>
      </c>
      <c r="G683" s="24" t="s">
        <v>13777</v>
      </c>
      <c r="H683" s="25">
        <v>4.0999999999999996</v>
      </c>
    </row>
    <row r="684" spans="2:8" x14ac:dyDescent="0.35">
      <c r="B684" s="24" t="s">
        <v>13615</v>
      </c>
      <c r="C684" s="25">
        <v>4018</v>
      </c>
      <c r="G684" s="24" t="s">
        <v>13811</v>
      </c>
      <c r="H684" s="25">
        <v>4.0999999999999996</v>
      </c>
    </row>
    <row r="685" spans="2:8" x14ac:dyDescent="0.35">
      <c r="B685" s="24" t="s">
        <v>13287</v>
      </c>
      <c r="C685" s="25">
        <v>4003</v>
      </c>
      <c r="G685" s="24" t="s">
        <v>13918</v>
      </c>
      <c r="H685" s="25">
        <v>4.0999999999999996</v>
      </c>
    </row>
    <row r="686" spans="2:8" x14ac:dyDescent="0.35">
      <c r="B686" s="24" t="s">
        <v>14119</v>
      </c>
      <c r="C686" s="25">
        <v>3973</v>
      </c>
      <c r="G686" s="24" t="s">
        <v>13596</v>
      </c>
      <c r="H686" s="25">
        <v>4.0999999999999996</v>
      </c>
    </row>
    <row r="687" spans="2:8" x14ac:dyDescent="0.35">
      <c r="B687" s="24" t="s">
        <v>14144</v>
      </c>
      <c r="C687" s="25">
        <v>3964</v>
      </c>
      <c r="G687" s="24" t="s">
        <v>13414</v>
      </c>
      <c r="H687" s="25">
        <v>4.0999999999999996</v>
      </c>
    </row>
    <row r="688" spans="2:8" x14ac:dyDescent="0.35">
      <c r="B688" s="24" t="s">
        <v>14248</v>
      </c>
      <c r="C688" s="25">
        <v>3858</v>
      </c>
      <c r="G688" s="24" t="s">
        <v>14121</v>
      </c>
      <c r="H688" s="25">
        <v>4.0999999999999996</v>
      </c>
    </row>
    <row r="689" spans="2:8" x14ac:dyDescent="0.35">
      <c r="B689" s="24" t="s">
        <v>13294</v>
      </c>
      <c r="C689" s="25">
        <v>3853</v>
      </c>
      <c r="G689" s="24" t="s">
        <v>13415</v>
      </c>
      <c r="H689" s="25">
        <v>4.0999999999999996</v>
      </c>
    </row>
    <row r="690" spans="2:8" x14ac:dyDescent="0.35">
      <c r="B690" s="24" t="s">
        <v>14027</v>
      </c>
      <c r="C690" s="25">
        <v>3846</v>
      </c>
      <c r="G690" s="24" t="s">
        <v>13312</v>
      </c>
      <c r="H690" s="25">
        <v>4.0999999999999996</v>
      </c>
    </row>
    <row r="691" spans="2:8" x14ac:dyDescent="0.35">
      <c r="B691" s="24" t="s">
        <v>14078</v>
      </c>
      <c r="C691" s="25">
        <v>3842</v>
      </c>
      <c r="G691" s="24" t="s">
        <v>13449</v>
      </c>
      <c r="H691" s="25">
        <v>4.0999999999999996</v>
      </c>
    </row>
    <row r="692" spans="2:8" x14ac:dyDescent="0.35">
      <c r="B692" s="24" t="s">
        <v>14033</v>
      </c>
      <c r="C692" s="25">
        <v>3837</v>
      </c>
      <c r="G692" s="24" t="s">
        <v>13224</v>
      </c>
      <c r="H692" s="25">
        <v>4.0999999999999996</v>
      </c>
    </row>
    <row r="693" spans="2:8" x14ac:dyDescent="0.35">
      <c r="B693" s="24" t="s">
        <v>14108</v>
      </c>
      <c r="C693" s="25">
        <v>3815</v>
      </c>
      <c r="G693" s="24" t="s">
        <v>13184</v>
      </c>
      <c r="H693" s="25">
        <v>4.0999999999999996</v>
      </c>
    </row>
    <row r="694" spans="2:8" x14ac:dyDescent="0.35">
      <c r="B694" s="24" t="s">
        <v>14171</v>
      </c>
      <c r="C694" s="25">
        <v>3740</v>
      </c>
      <c r="G694" s="24" t="s">
        <v>14001</v>
      </c>
      <c r="H694" s="25">
        <v>4.0999999999999996</v>
      </c>
    </row>
    <row r="695" spans="2:8" x14ac:dyDescent="0.35">
      <c r="B695" s="24" t="s">
        <v>14253</v>
      </c>
      <c r="C695" s="25">
        <v>3739</v>
      </c>
      <c r="G695" s="24" t="s">
        <v>14136</v>
      </c>
      <c r="H695" s="25">
        <v>4.0999999999999996</v>
      </c>
    </row>
    <row r="696" spans="2:8" x14ac:dyDescent="0.35">
      <c r="B696" s="24" t="s">
        <v>13803</v>
      </c>
      <c r="C696" s="25">
        <v>3686</v>
      </c>
      <c r="G696" s="24" t="s">
        <v>13846</v>
      </c>
      <c r="H696" s="25">
        <v>4.0999999999999996</v>
      </c>
    </row>
    <row r="697" spans="2:8" x14ac:dyDescent="0.35">
      <c r="B697" s="24" t="s">
        <v>13244</v>
      </c>
      <c r="C697" s="25">
        <v>3664</v>
      </c>
      <c r="G697" s="24" t="s">
        <v>13663</v>
      </c>
      <c r="H697" s="25">
        <v>4.0999999999999996</v>
      </c>
    </row>
    <row r="698" spans="2:8" x14ac:dyDescent="0.35">
      <c r="B698" s="24" t="s">
        <v>14095</v>
      </c>
      <c r="C698" s="25">
        <v>3663</v>
      </c>
      <c r="G698" s="24" t="s">
        <v>13831</v>
      </c>
      <c r="H698" s="25">
        <v>4.0999999999999996</v>
      </c>
    </row>
    <row r="699" spans="2:8" x14ac:dyDescent="0.35">
      <c r="B699" s="24" t="s">
        <v>13871</v>
      </c>
      <c r="C699" s="25">
        <v>3652</v>
      </c>
      <c r="G699" s="24" t="s">
        <v>13231</v>
      </c>
      <c r="H699" s="25">
        <v>4.0999999999999996</v>
      </c>
    </row>
    <row r="700" spans="2:8" x14ac:dyDescent="0.35">
      <c r="B700" s="24" t="s">
        <v>13452</v>
      </c>
      <c r="C700" s="25">
        <v>3626</v>
      </c>
      <c r="G700" s="24" t="s">
        <v>14058</v>
      </c>
      <c r="H700" s="25">
        <v>4.0999999999999996</v>
      </c>
    </row>
    <row r="701" spans="2:8" x14ac:dyDescent="0.35">
      <c r="B701" s="24" t="s">
        <v>13788</v>
      </c>
      <c r="C701" s="25">
        <v>3606</v>
      </c>
      <c r="G701" s="24" t="s">
        <v>14238</v>
      </c>
      <c r="H701" s="25">
        <v>4.0999999999999996</v>
      </c>
    </row>
    <row r="702" spans="2:8" x14ac:dyDescent="0.35">
      <c r="B702" s="24" t="s">
        <v>13348</v>
      </c>
      <c r="C702" s="25">
        <v>3601</v>
      </c>
      <c r="G702" s="24" t="s">
        <v>13206</v>
      </c>
      <c r="H702" s="25">
        <v>4.0999999999999996</v>
      </c>
    </row>
    <row r="703" spans="2:8" x14ac:dyDescent="0.35">
      <c r="B703" s="24" t="s">
        <v>13335</v>
      </c>
      <c r="C703" s="25">
        <v>3587</v>
      </c>
      <c r="G703" s="24" t="s">
        <v>13694</v>
      </c>
      <c r="H703" s="25">
        <v>4.0999999999999996</v>
      </c>
    </row>
    <row r="704" spans="2:8" x14ac:dyDescent="0.35">
      <c r="B704" s="24" t="s">
        <v>13219</v>
      </c>
      <c r="C704" s="25">
        <v>3587</v>
      </c>
      <c r="G704" s="24" t="s">
        <v>14266</v>
      </c>
      <c r="H704" s="25">
        <v>4.0999999999999996</v>
      </c>
    </row>
    <row r="705" spans="2:8" x14ac:dyDescent="0.35">
      <c r="B705" s="24" t="s">
        <v>14184</v>
      </c>
      <c r="C705" s="25">
        <v>3584</v>
      </c>
      <c r="G705" s="24" t="s">
        <v>14172</v>
      </c>
      <c r="H705" s="25">
        <v>4.0999999999999996</v>
      </c>
    </row>
    <row r="706" spans="2:8" x14ac:dyDescent="0.35">
      <c r="B706" s="24" t="s">
        <v>13883</v>
      </c>
      <c r="C706" s="25">
        <v>3578</v>
      </c>
      <c r="G706" s="24" t="s">
        <v>13981</v>
      </c>
      <c r="H706" s="25">
        <v>4.0999999999999996</v>
      </c>
    </row>
    <row r="707" spans="2:8" x14ac:dyDescent="0.35">
      <c r="B707" s="24" t="s">
        <v>13264</v>
      </c>
      <c r="C707" s="25">
        <v>3565</v>
      </c>
      <c r="G707" s="24" t="s">
        <v>13855</v>
      </c>
      <c r="H707" s="25">
        <v>4.0999999999999996</v>
      </c>
    </row>
    <row r="708" spans="2:8" x14ac:dyDescent="0.35">
      <c r="B708" s="24" t="s">
        <v>14097</v>
      </c>
      <c r="C708" s="25">
        <v>3552</v>
      </c>
      <c r="G708" s="24" t="s">
        <v>13706</v>
      </c>
      <c r="H708" s="25">
        <v>4.0999999999999996</v>
      </c>
    </row>
    <row r="709" spans="2:8" x14ac:dyDescent="0.35">
      <c r="B709" s="24" t="s">
        <v>13919</v>
      </c>
      <c r="C709" s="25">
        <v>3543</v>
      </c>
      <c r="G709" s="24" t="s">
        <v>13994</v>
      </c>
      <c r="H709" s="25">
        <v>4.0999999999999996</v>
      </c>
    </row>
    <row r="710" spans="2:8" x14ac:dyDescent="0.35">
      <c r="B710" s="24" t="s">
        <v>13826</v>
      </c>
      <c r="C710" s="25">
        <v>3530</v>
      </c>
      <c r="G710" s="24" t="s">
        <v>14112</v>
      </c>
      <c r="H710" s="25">
        <v>4.0999999999999996</v>
      </c>
    </row>
    <row r="711" spans="2:8" x14ac:dyDescent="0.35">
      <c r="B711" s="24" t="s">
        <v>14158</v>
      </c>
      <c r="C711" s="25">
        <v>3527</v>
      </c>
      <c r="G711" s="24" t="s">
        <v>14143</v>
      </c>
      <c r="H711" s="25">
        <v>4.0999999999999996</v>
      </c>
    </row>
    <row r="712" spans="2:8" x14ac:dyDescent="0.35">
      <c r="B712" s="24" t="s">
        <v>14264</v>
      </c>
      <c r="C712" s="25">
        <v>3524</v>
      </c>
      <c r="G712" s="24" t="s">
        <v>13554</v>
      </c>
      <c r="H712" s="25">
        <v>4.0999999999999996</v>
      </c>
    </row>
    <row r="713" spans="2:8" x14ac:dyDescent="0.35">
      <c r="B713" s="24" t="s">
        <v>13378</v>
      </c>
      <c r="C713" s="25">
        <v>3518</v>
      </c>
      <c r="G713" s="24" t="s">
        <v>14087</v>
      </c>
      <c r="H713" s="25">
        <v>4.0999999999999996</v>
      </c>
    </row>
    <row r="714" spans="2:8" x14ac:dyDescent="0.35">
      <c r="B714" s="24" t="s">
        <v>13644</v>
      </c>
      <c r="C714" s="25">
        <v>3517</v>
      </c>
      <c r="G714" s="24" t="s">
        <v>13768</v>
      </c>
      <c r="H714" s="25">
        <v>4.0999999999999996</v>
      </c>
    </row>
    <row r="715" spans="2:8" x14ac:dyDescent="0.35">
      <c r="B715" s="24" t="s">
        <v>13491</v>
      </c>
      <c r="C715" s="25">
        <v>3492</v>
      </c>
      <c r="G715" s="24" t="s">
        <v>14281</v>
      </c>
      <c r="H715" s="25">
        <v>4.0999999999999996</v>
      </c>
    </row>
    <row r="716" spans="2:8" x14ac:dyDescent="0.35">
      <c r="B716" s="24" t="s">
        <v>13857</v>
      </c>
      <c r="C716" s="25">
        <v>3482</v>
      </c>
      <c r="G716" s="24" t="s">
        <v>14152</v>
      </c>
      <c r="H716" s="25">
        <v>4.0999999999999996</v>
      </c>
    </row>
    <row r="717" spans="2:8" x14ac:dyDescent="0.35">
      <c r="B717" s="24" t="s">
        <v>13657</v>
      </c>
      <c r="C717" s="25">
        <v>3454</v>
      </c>
      <c r="G717" s="24" t="s">
        <v>13435</v>
      </c>
      <c r="H717" s="25">
        <v>4.0999999999999996</v>
      </c>
    </row>
    <row r="718" spans="2:8" x14ac:dyDescent="0.35">
      <c r="B718" s="24" t="s">
        <v>13742</v>
      </c>
      <c r="C718" s="25">
        <v>3441</v>
      </c>
      <c r="G718" s="24" t="s">
        <v>13168</v>
      </c>
      <c r="H718" s="25">
        <v>4.0999999999999996</v>
      </c>
    </row>
    <row r="719" spans="2:8" x14ac:dyDescent="0.35">
      <c r="B719" s="24" t="s">
        <v>13936</v>
      </c>
      <c r="C719" s="25">
        <v>3394</v>
      </c>
      <c r="G719" s="24" t="s">
        <v>13420</v>
      </c>
      <c r="H719" s="25">
        <v>4.0999999999999996</v>
      </c>
    </row>
    <row r="720" spans="2:8" x14ac:dyDescent="0.35">
      <c r="B720" s="24" t="s">
        <v>13591</v>
      </c>
      <c r="C720" s="25">
        <v>3390</v>
      </c>
      <c r="G720" s="24" t="s">
        <v>13734</v>
      </c>
      <c r="H720" s="25">
        <v>4.0999999999999996</v>
      </c>
    </row>
    <row r="721" spans="2:8" x14ac:dyDescent="0.35">
      <c r="B721" s="24" t="s">
        <v>13569</v>
      </c>
      <c r="C721" s="25">
        <v>3369</v>
      </c>
      <c r="G721" s="24" t="s">
        <v>13290</v>
      </c>
      <c r="H721" s="25">
        <v>4.0999999999999996</v>
      </c>
    </row>
    <row r="722" spans="2:8" x14ac:dyDescent="0.35">
      <c r="B722" s="24" t="s">
        <v>13959</v>
      </c>
      <c r="C722" s="25">
        <v>3366</v>
      </c>
      <c r="G722" s="24" t="s">
        <v>13880</v>
      </c>
      <c r="H722" s="25">
        <v>4.0999999999999996</v>
      </c>
    </row>
    <row r="723" spans="2:8" x14ac:dyDescent="0.35">
      <c r="B723" s="24" t="s">
        <v>1406</v>
      </c>
      <c r="C723" s="25">
        <v>3299</v>
      </c>
      <c r="G723" s="24" t="s">
        <v>13730</v>
      </c>
      <c r="H723" s="25">
        <v>4.0999999999999996</v>
      </c>
    </row>
    <row r="724" spans="2:8" x14ac:dyDescent="0.35">
      <c r="B724" s="24" t="s">
        <v>13239</v>
      </c>
      <c r="C724" s="25">
        <v>3295</v>
      </c>
      <c r="G724" s="24" t="s">
        <v>13762</v>
      </c>
      <c r="H724" s="25">
        <v>4.0999999999999996</v>
      </c>
    </row>
    <row r="725" spans="2:8" x14ac:dyDescent="0.35">
      <c r="B725" s="24" t="s">
        <v>14194</v>
      </c>
      <c r="C725" s="25">
        <v>3271</v>
      </c>
      <c r="G725" s="24" t="s">
        <v>14292</v>
      </c>
      <c r="H725" s="25">
        <v>4.0999999999999996</v>
      </c>
    </row>
    <row r="726" spans="2:8" x14ac:dyDescent="0.35">
      <c r="B726" s="24" t="s">
        <v>14198</v>
      </c>
      <c r="C726" s="25">
        <v>3246</v>
      </c>
      <c r="G726" s="24" t="s">
        <v>14110</v>
      </c>
      <c r="H726" s="25">
        <v>4.0999999999999996</v>
      </c>
    </row>
    <row r="727" spans="2:8" x14ac:dyDescent="0.35">
      <c r="B727" s="24" t="s">
        <v>14019</v>
      </c>
      <c r="C727" s="25">
        <v>3242</v>
      </c>
      <c r="G727" s="24" t="s">
        <v>13396</v>
      </c>
      <c r="H727" s="25">
        <v>4.0999999999999996</v>
      </c>
    </row>
    <row r="728" spans="2:8" x14ac:dyDescent="0.35">
      <c r="B728" s="24" t="s">
        <v>13472</v>
      </c>
      <c r="C728" s="25">
        <v>3234</v>
      </c>
      <c r="G728" s="24" t="s">
        <v>14245</v>
      </c>
      <c r="H728" s="25">
        <v>4.0999999999999996</v>
      </c>
    </row>
    <row r="729" spans="2:8" x14ac:dyDescent="0.35">
      <c r="B729" s="24" t="s">
        <v>14197</v>
      </c>
      <c r="C729" s="25">
        <v>3231</v>
      </c>
      <c r="G729" s="24" t="s">
        <v>13629</v>
      </c>
      <c r="H729" s="25">
        <v>4.0999999999999996</v>
      </c>
    </row>
    <row r="730" spans="2:8" x14ac:dyDescent="0.35">
      <c r="B730" s="24" t="s">
        <v>13298</v>
      </c>
      <c r="C730" s="25">
        <v>3231</v>
      </c>
      <c r="G730" s="24" t="s">
        <v>14167</v>
      </c>
      <c r="H730" s="25">
        <v>4.0999999999999996</v>
      </c>
    </row>
    <row r="731" spans="2:8" x14ac:dyDescent="0.35">
      <c r="B731" s="24" t="s">
        <v>13794</v>
      </c>
      <c r="C731" s="25">
        <v>3219</v>
      </c>
      <c r="G731" s="24" t="s">
        <v>14124</v>
      </c>
      <c r="H731" s="25">
        <v>4.0999999999999996</v>
      </c>
    </row>
    <row r="732" spans="2:8" x14ac:dyDescent="0.35">
      <c r="B732" s="24" t="s">
        <v>13662</v>
      </c>
      <c r="C732" s="25">
        <v>3201</v>
      </c>
      <c r="G732" s="24" t="s">
        <v>14128</v>
      </c>
      <c r="H732" s="25">
        <v>4.0999999999999996</v>
      </c>
    </row>
    <row r="733" spans="2:8" x14ac:dyDescent="0.35">
      <c r="B733" s="24" t="s">
        <v>13485</v>
      </c>
      <c r="C733" s="25">
        <v>3197</v>
      </c>
      <c r="G733" s="24" t="s">
        <v>14050</v>
      </c>
      <c r="H733" s="25">
        <v>4.0999999999999996</v>
      </c>
    </row>
    <row r="734" spans="2:8" x14ac:dyDescent="0.35">
      <c r="B734" s="24" t="s">
        <v>14196</v>
      </c>
      <c r="C734" s="25">
        <v>3195</v>
      </c>
      <c r="G734" s="24" t="s">
        <v>13448</v>
      </c>
      <c r="H734" s="25">
        <v>4.0999999999999996</v>
      </c>
    </row>
    <row r="735" spans="2:8" x14ac:dyDescent="0.35">
      <c r="B735" s="24" t="s">
        <v>14210</v>
      </c>
      <c r="C735" s="25">
        <v>3195</v>
      </c>
      <c r="G735" s="24" t="s">
        <v>13742</v>
      </c>
      <c r="H735" s="25">
        <v>4.0999999999999996</v>
      </c>
    </row>
    <row r="736" spans="2:8" x14ac:dyDescent="0.35">
      <c r="B736" s="24" t="s">
        <v>14279</v>
      </c>
      <c r="C736" s="25">
        <v>3192</v>
      </c>
      <c r="G736" s="24" t="s">
        <v>14003</v>
      </c>
      <c r="H736" s="25">
        <v>4.0999999999999996</v>
      </c>
    </row>
    <row r="737" spans="2:8" x14ac:dyDescent="0.35">
      <c r="B737" s="24" t="s">
        <v>13695</v>
      </c>
      <c r="C737" s="25">
        <v>3182</v>
      </c>
      <c r="G737" s="24" t="s">
        <v>14125</v>
      </c>
      <c r="H737" s="25">
        <v>4.0999999999999996</v>
      </c>
    </row>
    <row r="738" spans="2:8" x14ac:dyDescent="0.35">
      <c r="B738" s="24" t="s">
        <v>14025</v>
      </c>
      <c r="C738" s="25">
        <v>3160</v>
      </c>
      <c r="G738" s="24" t="s">
        <v>13910</v>
      </c>
      <c r="H738" s="25">
        <v>4.0999999999999996</v>
      </c>
    </row>
    <row r="739" spans="2:8" x14ac:dyDescent="0.35">
      <c r="B739" s="24" t="s">
        <v>14088</v>
      </c>
      <c r="C739" s="25">
        <v>3160</v>
      </c>
      <c r="G739" s="24" t="s">
        <v>13991</v>
      </c>
      <c r="H739" s="25">
        <v>4.0999999999999996</v>
      </c>
    </row>
    <row r="740" spans="2:8" x14ac:dyDescent="0.35">
      <c r="B740" s="24" t="s">
        <v>13536</v>
      </c>
      <c r="C740" s="25">
        <v>3156</v>
      </c>
      <c r="G740" s="24" t="s">
        <v>14261</v>
      </c>
      <c r="H740" s="25">
        <v>4.0999999999999996</v>
      </c>
    </row>
    <row r="741" spans="2:8" x14ac:dyDescent="0.35">
      <c r="B741" s="24" t="s">
        <v>13477</v>
      </c>
      <c r="C741" s="25">
        <v>3145</v>
      </c>
      <c r="G741" s="24" t="s">
        <v>13765</v>
      </c>
      <c r="H741" s="25">
        <v>4.0999999999999996</v>
      </c>
    </row>
    <row r="742" spans="2:8" x14ac:dyDescent="0.35">
      <c r="B742" s="24" t="s">
        <v>13927</v>
      </c>
      <c r="C742" s="25">
        <v>3096</v>
      </c>
      <c r="G742" s="24" t="s">
        <v>14062</v>
      </c>
      <c r="H742" s="25">
        <v>4.0999999999999996</v>
      </c>
    </row>
    <row r="743" spans="2:8" x14ac:dyDescent="0.35">
      <c r="B743" s="24" t="s">
        <v>13667</v>
      </c>
      <c r="C743" s="25">
        <v>3095</v>
      </c>
      <c r="G743" s="24" t="s">
        <v>14037</v>
      </c>
      <c r="H743" s="25">
        <v>4.0999999999999996</v>
      </c>
    </row>
    <row r="744" spans="2:8" x14ac:dyDescent="0.35">
      <c r="B744" s="24" t="s">
        <v>13506</v>
      </c>
      <c r="C744" s="25">
        <v>3075</v>
      </c>
      <c r="G744" s="24" t="s">
        <v>13909</v>
      </c>
      <c r="H744" s="25">
        <v>4.0999999999999996</v>
      </c>
    </row>
    <row r="745" spans="2:8" x14ac:dyDescent="0.35">
      <c r="B745" s="24" t="s">
        <v>13611</v>
      </c>
      <c r="C745" s="25">
        <v>3066</v>
      </c>
      <c r="G745" s="24" t="s">
        <v>14182</v>
      </c>
      <c r="H745" s="25">
        <v>4.0999999999999996</v>
      </c>
    </row>
    <row r="746" spans="2:8" x14ac:dyDescent="0.35">
      <c r="B746" s="24" t="s">
        <v>14142</v>
      </c>
      <c r="C746" s="25">
        <v>3065</v>
      </c>
      <c r="G746" s="24" t="s">
        <v>13552</v>
      </c>
      <c r="H746" s="25">
        <v>4.0999999999999996</v>
      </c>
    </row>
    <row r="747" spans="2:8" x14ac:dyDescent="0.35">
      <c r="B747" s="24" t="s">
        <v>13769</v>
      </c>
      <c r="C747" s="25">
        <v>3061</v>
      </c>
      <c r="G747" s="24" t="s">
        <v>13140</v>
      </c>
      <c r="H747" s="25">
        <v>4.0999999999999996</v>
      </c>
    </row>
    <row r="748" spans="2:8" x14ac:dyDescent="0.35">
      <c r="B748" s="24" t="s">
        <v>13541</v>
      </c>
      <c r="C748" s="25">
        <v>3052</v>
      </c>
      <c r="G748" s="24" t="s">
        <v>13454</v>
      </c>
      <c r="H748" s="25">
        <v>4.0999999999999996</v>
      </c>
    </row>
    <row r="749" spans="2:8" x14ac:dyDescent="0.35">
      <c r="B749" s="24" t="s">
        <v>13365</v>
      </c>
      <c r="C749" s="25">
        <v>3049</v>
      </c>
      <c r="G749" s="24" t="s">
        <v>13192</v>
      </c>
      <c r="H749" s="25">
        <v>4.0999999999999996</v>
      </c>
    </row>
    <row r="750" spans="2:8" x14ac:dyDescent="0.35">
      <c r="B750" s="24" t="s">
        <v>13602</v>
      </c>
      <c r="C750" s="25">
        <v>3044</v>
      </c>
      <c r="G750" s="24" t="s">
        <v>13549</v>
      </c>
      <c r="H750" s="25">
        <v>4.0999999999999996</v>
      </c>
    </row>
    <row r="751" spans="2:8" x14ac:dyDescent="0.35">
      <c r="B751" s="24" t="s">
        <v>13780</v>
      </c>
      <c r="C751" s="25">
        <v>3029</v>
      </c>
      <c r="G751" s="24" t="s">
        <v>13536</v>
      </c>
      <c r="H751" s="25">
        <v>4.0999999999999996</v>
      </c>
    </row>
    <row r="752" spans="2:8" x14ac:dyDescent="0.35">
      <c r="B752" s="24" t="s">
        <v>13809</v>
      </c>
      <c r="C752" s="25">
        <v>3025</v>
      </c>
      <c r="G752" s="24" t="s">
        <v>13445</v>
      </c>
      <c r="H752" s="25">
        <v>4.0999999999999996</v>
      </c>
    </row>
    <row r="753" spans="2:8" x14ac:dyDescent="0.35">
      <c r="B753" s="24" t="s">
        <v>13965</v>
      </c>
      <c r="C753" s="25">
        <v>2981</v>
      </c>
      <c r="G753" s="24" t="s">
        <v>13233</v>
      </c>
      <c r="H753" s="25">
        <v>4.0999999999999996</v>
      </c>
    </row>
    <row r="754" spans="2:8" x14ac:dyDescent="0.35">
      <c r="B754" s="24" t="s">
        <v>13898</v>
      </c>
      <c r="C754" s="25">
        <v>2961</v>
      </c>
      <c r="G754" s="24" t="s">
        <v>13941</v>
      </c>
      <c r="H754" s="25">
        <v>4.0999999999999996</v>
      </c>
    </row>
    <row r="755" spans="2:8" x14ac:dyDescent="0.35">
      <c r="B755" s="24" t="s">
        <v>13280</v>
      </c>
      <c r="C755" s="25">
        <v>2957</v>
      </c>
      <c r="G755" s="24" t="s">
        <v>13578</v>
      </c>
      <c r="H755" s="25">
        <v>4.0999999999999996</v>
      </c>
    </row>
    <row r="756" spans="2:8" x14ac:dyDescent="0.35">
      <c r="B756" s="24" t="s">
        <v>13375</v>
      </c>
      <c r="C756" s="25">
        <v>2951</v>
      </c>
      <c r="G756" s="24" t="s">
        <v>13709</v>
      </c>
      <c r="H756" s="25">
        <v>4.0999999999999996</v>
      </c>
    </row>
    <row r="757" spans="2:8" x14ac:dyDescent="0.35">
      <c r="B757" s="24" t="s">
        <v>13864</v>
      </c>
      <c r="C757" s="25">
        <v>2908</v>
      </c>
      <c r="G757" s="24" t="s">
        <v>14030</v>
      </c>
      <c r="H757" s="25">
        <v>4.0999999999999996</v>
      </c>
    </row>
    <row r="758" spans="2:8" x14ac:dyDescent="0.35">
      <c r="B758" s="24" t="s">
        <v>13323</v>
      </c>
      <c r="C758" s="25">
        <v>2905</v>
      </c>
      <c r="G758" s="24" t="s">
        <v>13900</v>
      </c>
      <c r="H758" s="25">
        <v>4.0999999999999996</v>
      </c>
    </row>
    <row r="759" spans="2:8" x14ac:dyDescent="0.35">
      <c r="B759" s="24" t="s">
        <v>13924</v>
      </c>
      <c r="C759" s="25">
        <v>2891</v>
      </c>
      <c r="G759" s="24" t="s">
        <v>13131</v>
      </c>
      <c r="H759" s="25">
        <v>4.0999999999999996</v>
      </c>
    </row>
    <row r="760" spans="2:8" x14ac:dyDescent="0.35">
      <c r="B760" s="24" t="s">
        <v>13847</v>
      </c>
      <c r="C760" s="25">
        <v>2886</v>
      </c>
      <c r="G760" s="24" t="s">
        <v>13959</v>
      </c>
      <c r="H760" s="25">
        <v>4.0999999999999996</v>
      </c>
    </row>
    <row r="761" spans="2:8" x14ac:dyDescent="0.35">
      <c r="B761" s="24" t="s">
        <v>14063</v>
      </c>
      <c r="C761" s="25">
        <v>2877</v>
      </c>
      <c r="G761" s="24" t="s">
        <v>13508</v>
      </c>
      <c r="H761" s="25">
        <v>4.0999999999999996</v>
      </c>
    </row>
    <row r="762" spans="2:8" x14ac:dyDescent="0.35">
      <c r="B762" s="24" t="s">
        <v>13824</v>
      </c>
      <c r="C762" s="25">
        <v>2868</v>
      </c>
      <c r="G762" s="24" t="s">
        <v>13089</v>
      </c>
      <c r="H762" s="25">
        <v>4.0999999999999996</v>
      </c>
    </row>
    <row r="763" spans="2:8" x14ac:dyDescent="0.35">
      <c r="B763" s="24" t="s">
        <v>13672</v>
      </c>
      <c r="C763" s="25">
        <v>2866</v>
      </c>
      <c r="G763" s="24" t="s">
        <v>13997</v>
      </c>
      <c r="H763" s="25">
        <v>4.0999999999999996</v>
      </c>
    </row>
    <row r="764" spans="2:8" x14ac:dyDescent="0.35">
      <c r="B764" s="24" t="s">
        <v>14020</v>
      </c>
      <c r="C764" s="25">
        <v>2832</v>
      </c>
      <c r="G764" s="24" t="s">
        <v>1749</v>
      </c>
      <c r="H764" s="25">
        <v>4.0999999999999996</v>
      </c>
    </row>
    <row r="765" spans="2:8" x14ac:dyDescent="0.35">
      <c r="B765" s="24" t="s">
        <v>14071</v>
      </c>
      <c r="C765" s="25">
        <v>2810</v>
      </c>
      <c r="G765" s="24" t="s">
        <v>13869</v>
      </c>
      <c r="H765" s="25">
        <v>4.0999999999999996</v>
      </c>
    </row>
    <row r="766" spans="2:8" x14ac:dyDescent="0.35">
      <c r="B766" s="24" t="s">
        <v>13685</v>
      </c>
      <c r="C766" s="25">
        <v>2809</v>
      </c>
      <c r="G766" s="24" t="s">
        <v>13175</v>
      </c>
      <c r="H766" s="25">
        <v>4.0999999999999996</v>
      </c>
    </row>
    <row r="767" spans="2:8" x14ac:dyDescent="0.35">
      <c r="B767" s="24" t="s">
        <v>13285</v>
      </c>
      <c r="C767" s="25">
        <v>2806</v>
      </c>
      <c r="G767" s="24" t="s">
        <v>13565</v>
      </c>
      <c r="H767" s="25">
        <v>4.0999999999999996</v>
      </c>
    </row>
    <row r="768" spans="2:8" x14ac:dyDescent="0.35">
      <c r="B768" s="24" t="s">
        <v>13679</v>
      </c>
      <c r="C768" s="25">
        <v>2804</v>
      </c>
      <c r="G768" s="24" t="s">
        <v>13870</v>
      </c>
      <c r="H768" s="25">
        <v>4.0999999999999996</v>
      </c>
    </row>
    <row r="769" spans="2:8" x14ac:dyDescent="0.35">
      <c r="B769" s="24" t="s">
        <v>13439</v>
      </c>
      <c r="C769" s="25">
        <v>2792</v>
      </c>
      <c r="G769" s="24" t="s">
        <v>13670</v>
      </c>
      <c r="H769" s="25">
        <v>4.0999999999999996</v>
      </c>
    </row>
    <row r="770" spans="2:8" x14ac:dyDescent="0.35">
      <c r="B770" s="24" t="s">
        <v>13982</v>
      </c>
      <c r="C770" s="25">
        <v>2781</v>
      </c>
      <c r="G770" s="24" t="s">
        <v>14280</v>
      </c>
      <c r="H770" s="25">
        <v>4.0999999999999996</v>
      </c>
    </row>
    <row r="771" spans="2:8" x14ac:dyDescent="0.35">
      <c r="B771" s="24" t="s">
        <v>14270</v>
      </c>
      <c r="C771" s="25">
        <v>2751</v>
      </c>
      <c r="G771" s="24" t="s">
        <v>14227</v>
      </c>
      <c r="H771" s="25">
        <v>4.0999999999999996</v>
      </c>
    </row>
    <row r="772" spans="2:8" x14ac:dyDescent="0.35">
      <c r="B772" s="24" t="s">
        <v>13856</v>
      </c>
      <c r="C772" s="25">
        <v>2740</v>
      </c>
      <c r="G772" s="24" t="s">
        <v>14012</v>
      </c>
      <c r="H772" s="25">
        <v>4.0999999999999996</v>
      </c>
    </row>
    <row r="773" spans="2:8" x14ac:dyDescent="0.35">
      <c r="B773" s="24" t="s">
        <v>14047</v>
      </c>
      <c r="C773" s="25">
        <v>2737</v>
      </c>
      <c r="G773" s="24" t="s">
        <v>13189</v>
      </c>
      <c r="H773" s="25">
        <v>4.0999999999999996</v>
      </c>
    </row>
    <row r="774" spans="2:8" x14ac:dyDescent="0.35">
      <c r="B774" s="24" t="s">
        <v>13920</v>
      </c>
      <c r="C774" s="25">
        <v>2732</v>
      </c>
      <c r="G774" s="24" t="s">
        <v>14097</v>
      </c>
      <c r="H774" s="25">
        <v>4.0999999999999996</v>
      </c>
    </row>
    <row r="775" spans="2:8" x14ac:dyDescent="0.35">
      <c r="B775" s="24" t="s">
        <v>13186</v>
      </c>
      <c r="C775" s="25">
        <v>2727</v>
      </c>
      <c r="G775" s="24" t="s">
        <v>14178</v>
      </c>
      <c r="H775" s="25">
        <v>4.0999999999999996</v>
      </c>
    </row>
    <row r="776" spans="2:8" x14ac:dyDescent="0.35">
      <c r="B776" s="24" t="s">
        <v>13247</v>
      </c>
      <c r="C776" s="25">
        <v>2685</v>
      </c>
      <c r="G776" s="24" t="s">
        <v>13949</v>
      </c>
      <c r="H776" s="25">
        <v>4.0999999999999996</v>
      </c>
    </row>
    <row r="777" spans="2:8" x14ac:dyDescent="0.35">
      <c r="B777" s="24" t="s">
        <v>13276</v>
      </c>
      <c r="C777" s="25">
        <v>2685</v>
      </c>
      <c r="G777" s="24" t="s">
        <v>13193</v>
      </c>
      <c r="H777" s="25">
        <v>4.0999999999999996</v>
      </c>
    </row>
    <row r="778" spans="2:8" x14ac:dyDescent="0.35">
      <c r="B778" s="24" t="s">
        <v>14284</v>
      </c>
      <c r="C778" s="25">
        <v>2664</v>
      </c>
      <c r="G778" s="24" t="s">
        <v>14251</v>
      </c>
      <c r="H778" s="25">
        <v>4.0999999999999996</v>
      </c>
    </row>
    <row r="779" spans="2:8" x14ac:dyDescent="0.35">
      <c r="B779" s="24" t="s">
        <v>13295</v>
      </c>
      <c r="C779" s="25">
        <v>2640</v>
      </c>
      <c r="G779" s="24" t="s">
        <v>13281</v>
      </c>
      <c r="H779" s="25">
        <v>4.0999999999999996</v>
      </c>
    </row>
    <row r="780" spans="2:8" x14ac:dyDescent="0.35">
      <c r="B780" s="24" t="s">
        <v>13781</v>
      </c>
      <c r="C780" s="25">
        <v>2628</v>
      </c>
      <c r="G780" s="24" t="s">
        <v>14135</v>
      </c>
      <c r="H780" s="25">
        <v>4.0999999999999996</v>
      </c>
    </row>
    <row r="781" spans="2:8" x14ac:dyDescent="0.35">
      <c r="B781" s="24" t="s">
        <v>13181</v>
      </c>
      <c r="C781" s="25">
        <v>2626</v>
      </c>
      <c r="G781" s="24" t="s">
        <v>13469</v>
      </c>
      <c r="H781" s="25">
        <v>4.0999999999999996</v>
      </c>
    </row>
    <row r="782" spans="2:8" x14ac:dyDescent="0.35">
      <c r="B782" s="24" t="s">
        <v>13806</v>
      </c>
      <c r="C782" s="25">
        <v>2623</v>
      </c>
      <c r="G782" s="24" t="s">
        <v>13115</v>
      </c>
      <c r="H782" s="25">
        <v>4.0999999999999996</v>
      </c>
    </row>
    <row r="783" spans="2:8" x14ac:dyDescent="0.35">
      <c r="B783" s="24" t="s">
        <v>13888</v>
      </c>
      <c r="C783" s="25">
        <v>2602</v>
      </c>
      <c r="G783" s="24" t="s">
        <v>13575</v>
      </c>
      <c r="H783" s="25">
        <v>4.0999999999999996</v>
      </c>
    </row>
    <row r="784" spans="2:8" x14ac:dyDescent="0.35">
      <c r="B784" s="24" t="s">
        <v>14113</v>
      </c>
      <c r="C784" s="25">
        <v>2593</v>
      </c>
      <c r="G784" s="24" t="s">
        <v>13519</v>
      </c>
      <c r="H784" s="25">
        <v>4.0999999999999996</v>
      </c>
    </row>
    <row r="785" spans="2:8" x14ac:dyDescent="0.35">
      <c r="B785" s="24" t="s">
        <v>14231</v>
      </c>
      <c r="C785" s="25">
        <v>2591</v>
      </c>
      <c r="G785" s="24" t="s">
        <v>13714</v>
      </c>
      <c r="H785" s="25">
        <v>4.0999999999999996</v>
      </c>
    </row>
    <row r="786" spans="2:8" x14ac:dyDescent="0.35">
      <c r="B786" s="24" t="s">
        <v>13850</v>
      </c>
      <c r="C786" s="25">
        <v>2585</v>
      </c>
      <c r="G786" s="24" t="s">
        <v>14056</v>
      </c>
      <c r="H786" s="25">
        <v>4.0999999999999996</v>
      </c>
    </row>
    <row r="787" spans="2:8" x14ac:dyDescent="0.35">
      <c r="B787" s="24" t="s">
        <v>13708</v>
      </c>
      <c r="C787" s="25">
        <v>2581</v>
      </c>
      <c r="G787" s="24" t="s">
        <v>13624</v>
      </c>
      <c r="H787" s="25">
        <v>4.0999999999999996</v>
      </c>
    </row>
    <row r="788" spans="2:8" x14ac:dyDescent="0.35">
      <c r="B788" s="24" t="s">
        <v>13221</v>
      </c>
      <c r="C788" s="25">
        <v>2581</v>
      </c>
      <c r="G788" s="24" t="s">
        <v>13401</v>
      </c>
      <c r="H788" s="25">
        <v>4.0999999999999996</v>
      </c>
    </row>
    <row r="789" spans="2:8" x14ac:dyDescent="0.35">
      <c r="B789" s="24" t="s">
        <v>14243</v>
      </c>
      <c r="C789" s="25">
        <v>2569</v>
      </c>
      <c r="G789" s="24" t="s">
        <v>13598</v>
      </c>
      <c r="H789" s="25">
        <v>4.0999999999999996</v>
      </c>
    </row>
    <row r="790" spans="2:8" x14ac:dyDescent="0.35">
      <c r="B790" s="24" t="s">
        <v>14272</v>
      </c>
      <c r="C790" s="25">
        <v>2536</v>
      </c>
      <c r="G790" s="24" t="s">
        <v>13542</v>
      </c>
      <c r="H790" s="25">
        <v>4.0999999999999996</v>
      </c>
    </row>
    <row r="791" spans="2:8" x14ac:dyDescent="0.35">
      <c r="B791" s="24" t="s">
        <v>13855</v>
      </c>
      <c r="C791" s="25">
        <v>2535</v>
      </c>
      <c r="G791" s="24" t="s">
        <v>13221</v>
      </c>
      <c r="H791" s="25">
        <v>4.0999999999999996</v>
      </c>
    </row>
    <row r="792" spans="2:8" x14ac:dyDescent="0.35">
      <c r="B792" s="24" t="s">
        <v>13738</v>
      </c>
      <c r="C792" s="25">
        <v>2523</v>
      </c>
      <c r="G792" s="24" t="s">
        <v>13655</v>
      </c>
      <c r="H792" s="25">
        <v>4.0999999999999996</v>
      </c>
    </row>
    <row r="793" spans="2:8" x14ac:dyDescent="0.35">
      <c r="B793" s="24" t="s">
        <v>14296</v>
      </c>
      <c r="C793" s="25">
        <v>2518</v>
      </c>
      <c r="G793" s="24" t="s">
        <v>14123</v>
      </c>
      <c r="H793" s="25">
        <v>4.0999999999999996</v>
      </c>
    </row>
    <row r="794" spans="2:8" x14ac:dyDescent="0.35">
      <c r="B794" s="24" t="s">
        <v>13872</v>
      </c>
      <c r="C794" s="25">
        <v>2515</v>
      </c>
      <c r="G794" s="24" t="s">
        <v>13953</v>
      </c>
      <c r="H794" s="25">
        <v>4.0999999999999996</v>
      </c>
    </row>
    <row r="795" spans="2:8" x14ac:dyDescent="0.35">
      <c r="B795" s="24" t="s">
        <v>13832</v>
      </c>
      <c r="C795" s="25">
        <v>2493</v>
      </c>
      <c r="G795" s="24" t="s">
        <v>13993</v>
      </c>
      <c r="H795" s="25">
        <v>4.0999999999999996</v>
      </c>
    </row>
    <row r="796" spans="2:8" x14ac:dyDescent="0.35">
      <c r="B796" s="24" t="s">
        <v>13737</v>
      </c>
      <c r="C796" s="25">
        <v>2492</v>
      </c>
      <c r="G796" s="24" t="s">
        <v>13902</v>
      </c>
      <c r="H796" s="25">
        <v>4.0999999999999996</v>
      </c>
    </row>
    <row r="797" spans="2:8" x14ac:dyDescent="0.35">
      <c r="B797" s="24" t="s">
        <v>13966</v>
      </c>
      <c r="C797" s="25">
        <v>2466</v>
      </c>
      <c r="G797" s="24" t="s">
        <v>13978</v>
      </c>
      <c r="H797" s="25">
        <v>4.0999999999999996</v>
      </c>
    </row>
    <row r="798" spans="2:8" x14ac:dyDescent="0.35">
      <c r="B798" s="24" t="s">
        <v>13766</v>
      </c>
      <c r="C798" s="25">
        <v>2453</v>
      </c>
      <c r="G798" s="24" t="s">
        <v>14111</v>
      </c>
      <c r="H798" s="25">
        <v>4.0999999999999996</v>
      </c>
    </row>
    <row r="799" spans="2:8" x14ac:dyDescent="0.35">
      <c r="B799" s="24" t="s">
        <v>13681</v>
      </c>
      <c r="C799" s="25">
        <v>2451</v>
      </c>
      <c r="G799" s="24" t="s">
        <v>13251</v>
      </c>
      <c r="H799" s="25">
        <v>4.0666666666666664</v>
      </c>
    </row>
    <row r="800" spans="2:8" x14ac:dyDescent="0.35">
      <c r="B800" s="24" t="s">
        <v>13499</v>
      </c>
      <c r="C800" s="25">
        <v>2451</v>
      </c>
      <c r="G800" s="24" t="s">
        <v>13971</v>
      </c>
      <c r="H800" s="25">
        <v>4.05</v>
      </c>
    </row>
    <row r="801" spans="2:8" x14ac:dyDescent="0.35">
      <c r="B801" s="24" t="s">
        <v>13752</v>
      </c>
      <c r="C801" s="25">
        <v>2450</v>
      </c>
      <c r="G801" s="24" t="s">
        <v>13311</v>
      </c>
      <c r="H801" s="25">
        <v>4.05</v>
      </c>
    </row>
    <row r="802" spans="2:8" x14ac:dyDescent="0.35">
      <c r="B802" s="24" t="s">
        <v>13925</v>
      </c>
      <c r="C802" s="25">
        <v>2446</v>
      </c>
      <c r="G802" s="24" t="s">
        <v>13431</v>
      </c>
      <c r="H802" s="25">
        <v>4</v>
      </c>
    </row>
    <row r="803" spans="2:8" x14ac:dyDescent="0.35">
      <c r="B803" s="24" t="s">
        <v>13142</v>
      </c>
      <c r="C803" s="25">
        <v>2445</v>
      </c>
      <c r="G803" s="24" t="s">
        <v>13835</v>
      </c>
      <c r="H803" s="25">
        <v>4</v>
      </c>
    </row>
    <row r="804" spans="2:8" x14ac:dyDescent="0.35">
      <c r="B804" s="24" t="s">
        <v>13311</v>
      </c>
      <c r="C804" s="25">
        <v>2397</v>
      </c>
      <c r="G804" s="24" t="s">
        <v>13239</v>
      </c>
      <c r="H804" s="25">
        <v>4</v>
      </c>
    </row>
    <row r="805" spans="2:8" x14ac:dyDescent="0.35">
      <c r="B805" s="24" t="s">
        <v>14242</v>
      </c>
      <c r="C805" s="25">
        <v>2377</v>
      </c>
      <c r="G805" s="24" t="s">
        <v>13450</v>
      </c>
      <c r="H805" s="25">
        <v>4</v>
      </c>
    </row>
    <row r="806" spans="2:8" x14ac:dyDescent="0.35">
      <c r="B806" s="24" t="s">
        <v>13865</v>
      </c>
      <c r="C806" s="25">
        <v>2375</v>
      </c>
      <c r="G806" s="24" t="s">
        <v>13438</v>
      </c>
      <c r="H806" s="25">
        <v>4</v>
      </c>
    </row>
    <row r="807" spans="2:8" x14ac:dyDescent="0.35">
      <c r="B807" s="24" t="s">
        <v>13527</v>
      </c>
      <c r="C807" s="25">
        <v>2352</v>
      </c>
      <c r="G807" s="24" t="s">
        <v>14094</v>
      </c>
      <c r="H807" s="25">
        <v>4</v>
      </c>
    </row>
    <row r="808" spans="2:8" x14ac:dyDescent="0.35">
      <c r="B808" s="24" t="s">
        <v>13481</v>
      </c>
      <c r="C808" s="25">
        <v>2351</v>
      </c>
      <c r="G808" s="24" t="s">
        <v>14237</v>
      </c>
      <c r="H808" s="25">
        <v>4</v>
      </c>
    </row>
    <row r="809" spans="2:8" x14ac:dyDescent="0.35">
      <c r="B809" s="24" t="s">
        <v>14218</v>
      </c>
      <c r="C809" s="25">
        <v>2326</v>
      </c>
      <c r="G809" s="24" t="s">
        <v>14150</v>
      </c>
      <c r="H809" s="25">
        <v>4</v>
      </c>
    </row>
    <row r="810" spans="2:8" x14ac:dyDescent="0.35">
      <c r="B810" s="24" t="s">
        <v>14192</v>
      </c>
      <c r="C810" s="25">
        <v>2311</v>
      </c>
      <c r="G810" s="24" t="s">
        <v>13787</v>
      </c>
      <c r="H810" s="25">
        <v>4</v>
      </c>
    </row>
    <row r="811" spans="2:8" x14ac:dyDescent="0.35">
      <c r="B811" s="24" t="s">
        <v>13854</v>
      </c>
      <c r="C811" s="25">
        <v>2301</v>
      </c>
      <c r="G811" s="24" t="s">
        <v>13159</v>
      </c>
      <c r="H811" s="25">
        <v>4</v>
      </c>
    </row>
    <row r="812" spans="2:8" x14ac:dyDescent="0.35">
      <c r="B812" s="24" t="s">
        <v>14120</v>
      </c>
      <c r="C812" s="25">
        <v>2300</v>
      </c>
      <c r="G812" s="24" t="s">
        <v>13750</v>
      </c>
      <c r="H812" s="25">
        <v>4</v>
      </c>
    </row>
    <row r="813" spans="2:8" x14ac:dyDescent="0.35">
      <c r="B813" s="24" t="s">
        <v>14179</v>
      </c>
      <c r="C813" s="25">
        <v>2288</v>
      </c>
      <c r="G813" s="24" t="s">
        <v>14155</v>
      </c>
      <c r="H813" s="25">
        <v>4</v>
      </c>
    </row>
    <row r="814" spans="2:8" x14ac:dyDescent="0.35">
      <c r="B814" s="24" t="s">
        <v>13819</v>
      </c>
      <c r="C814" s="25">
        <v>2284</v>
      </c>
      <c r="G814" s="24" t="s">
        <v>13720</v>
      </c>
      <c r="H814" s="25">
        <v>4</v>
      </c>
    </row>
    <row r="815" spans="2:8" x14ac:dyDescent="0.35">
      <c r="B815" s="24" t="s">
        <v>14201</v>
      </c>
      <c r="C815" s="25">
        <v>2280</v>
      </c>
      <c r="G815" s="24" t="s">
        <v>13810</v>
      </c>
      <c r="H815" s="25">
        <v>4</v>
      </c>
    </row>
    <row r="816" spans="2:8" x14ac:dyDescent="0.35">
      <c r="B816" s="24" t="s">
        <v>13770</v>
      </c>
      <c r="C816" s="25">
        <v>2272</v>
      </c>
      <c r="G816" s="24" t="s">
        <v>13315</v>
      </c>
      <c r="H816" s="25">
        <v>4</v>
      </c>
    </row>
    <row r="817" spans="2:8" x14ac:dyDescent="0.35">
      <c r="B817" s="24" t="s">
        <v>13300</v>
      </c>
      <c r="C817" s="25">
        <v>2249</v>
      </c>
      <c r="G817" s="24" t="s">
        <v>13356</v>
      </c>
      <c r="H817" s="25">
        <v>4</v>
      </c>
    </row>
    <row r="818" spans="2:8" x14ac:dyDescent="0.35">
      <c r="B818" s="24" t="s">
        <v>14029</v>
      </c>
      <c r="C818" s="25">
        <v>2206</v>
      </c>
      <c r="G818" s="24" t="s">
        <v>13945</v>
      </c>
      <c r="H818" s="25">
        <v>4</v>
      </c>
    </row>
    <row r="819" spans="2:8" x14ac:dyDescent="0.35">
      <c r="B819" s="24" t="s">
        <v>13179</v>
      </c>
      <c r="C819" s="25">
        <v>2201</v>
      </c>
      <c r="G819" s="24" t="s">
        <v>13512</v>
      </c>
      <c r="H819" s="25">
        <v>4</v>
      </c>
    </row>
    <row r="820" spans="2:8" x14ac:dyDescent="0.35">
      <c r="B820" s="24" t="s">
        <v>14039</v>
      </c>
      <c r="C820" s="25">
        <v>2198</v>
      </c>
      <c r="G820" s="24" t="s">
        <v>13505</v>
      </c>
      <c r="H820" s="25">
        <v>4</v>
      </c>
    </row>
    <row r="821" spans="2:8" x14ac:dyDescent="0.35">
      <c r="B821" s="24" t="s">
        <v>13362</v>
      </c>
      <c r="C821" s="25">
        <v>2165</v>
      </c>
      <c r="G821" s="24" t="s">
        <v>13809</v>
      </c>
      <c r="H821" s="25">
        <v>4</v>
      </c>
    </row>
    <row r="822" spans="2:8" x14ac:dyDescent="0.35">
      <c r="B822" s="24" t="s">
        <v>14174</v>
      </c>
      <c r="C822" s="25">
        <v>2162</v>
      </c>
      <c r="G822" s="24" t="s">
        <v>13301</v>
      </c>
      <c r="H822" s="25">
        <v>4</v>
      </c>
    </row>
    <row r="823" spans="2:8" x14ac:dyDescent="0.35">
      <c r="B823" s="24" t="s">
        <v>13949</v>
      </c>
      <c r="C823" s="25">
        <v>2162</v>
      </c>
      <c r="G823" s="24" t="s">
        <v>14021</v>
      </c>
      <c r="H823" s="25">
        <v>4</v>
      </c>
    </row>
    <row r="824" spans="2:8" x14ac:dyDescent="0.35">
      <c r="B824" s="24" t="s">
        <v>13156</v>
      </c>
      <c r="C824" s="25">
        <v>2150</v>
      </c>
      <c r="G824" s="24" t="s">
        <v>13741</v>
      </c>
      <c r="H824" s="25">
        <v>4</v>
      </c>
    </row>
    <row r="825" spans="2:8" x14ac:dyDescent="0.35">
      <c r="B825" s="24" t="s">
        <v>13496</v>
      </c>
      <c r="C825" s="25">
        <v>2147</v>
      </c>
      <c r="G825" s="24" t="s">
        <v>13322</v>
      </c>
      <c r="H825" s="25">
        <v>4</v>
      </c>
    </row>
    <row r="826" spans="2:8" x14ac:dyDescent="0.35">
      <c r="B826" s="24" t="s">
        <v>13529</v>
      </c>
      <c r="C826" s="25">
        <v>2147</v>
      </c>
      <c r="G826" s="24" t="s">
        <v>13851</v>
      </c>
      <c r="H826" s="25">
        <v>4</v>
      </c>
    </row>
    <row r="827" spans="2:8" x14ac:dyDescent="0.35">
      <c r="B827" s="24" t="s">
        <v>14053</v>
      </c>
      <c r="C827" s="25">
        <v>2138</v>
      </c>
      <c r="G827" s="24" t="s">
        <v>14054</v>
      </c>
      <c r="H827" s="25">
        <v>4</v>
      </c>
    </row>
    <row r="828" spans="2:8" x14ac:dyDescent="0.35">
      <c r="B828" s="24" t="s">
        <v>13700</v>
      </c>
      <c r="C828" s="25">
        <v>2125</v>
      </c>
      <c r="G828" s="24" t="s">
        <v>13771</v>
      </c>
      <c r="H828" s="25">
        <v>4</v>
      </c>
    </row>
    <row r="829" spans="2:8" x14ac:dyDescent="0.35">
      <c r="B829" s="24" t="s">
        <v>13332</v>
      </c>
      <c r="C829" s="25">
        <v>2117</v>
      </c>
      <c r="G829" s="24" t="s">
        <v>13439</v>
      </c>
      <c r="H829" s="25">
        <v>4</v>
      </c>
    </row>
    <row r="830" spans="2:8" x14ac:dyDescent="0.35">
      <c r="B830" s="24" t="s">
        <v>14074</v>
      </c>
      <c r="C830" s="25">
        <v>2116</v>
      </c>
      <c r="G830" s="24" t="s">
        <v>13812</v>
      </c>
      <c r="H830" s="25">
        <v>4</v>
      </c>
    </row>
    <row r="831" spans="2:8" x14ac:dyDescent="0.35">
      <c r="B831" s="24" t="s">
        <v>13874</v>
      </c>
      <c r="C831" s="25">
        <v>2111</v>
      </c>
      <c r="G831" s="24" t="s">
        <v>13612</v>
      </c>
      <c r="H831" s="25">
        <v>4</v>
      </c>
    </row>
    <row r="832" spans="2:8" x14ac:dyDescent="0.35">
      <c r="B832" s="24" t="s">
        <v>13612</v>
      </c>
      <c r="C832" s="25">
        <v>2102</v>
      </c>
      <c r="G832" s="24" t="s">
        <v>13452</v>
      </c>
      <c r="H832" s="25">
        <v>4</v>
      </c>
    </row>
    <row r="833" spans="2:8" x14ac:dyDescent="0.35">
      <c r="B833" s="24" t="s">
        <v>13813</v>
      </c>
      <c r="C833" s="25">
        <v>2043</v>
      </c>
      <c r="G833" s="24" t="s">
        <v>14045</v>
      </c>
      <c r="H833" s="25">
        <v>4</v>
      </c>
    </row>
    <row r="834" spans="2:8" x14ac:dyDescent="0.35">
      <c r="B834" s="24" t="s">
        <v>13884</v>
      </c>
      <c r="C834" s="25">
        <v>2031</v>
      </c>
      <c r="G834" s="24" t="s">
        <v>13388</v>
      </c>
      <c r="H834" s="25">
        <v>4</v>
      </c>
    </row>
    <row r="835" spans="2:8" x14ac:dyDescent="0.35">
      <c r="B835" s="24" t="s">
        <v>14084</v>
      </c>
      <c r="C835" s="25">
        <v>2026</v>
      </c>
      <c r="G835" s="24" t="s">
        <v>13456</v>
      </c>
      <c r="H835" s="25">
        <v>4</v>
      </c>
    </row>
    <row r="836" spans="2:8" x14ac:dyDescent="0.35">
      <c r="B836" s="24" t="s">
        <v>13630</v>
      </c>
      <c r="C836" s="25">
        <v>2014</v>
      </c>
      <c r="G836" s="24" t="s">
        <v>13458</v>
      </c>
      <c r="H836" s="25">
        <v>4</v>
      </c>
    </row>
    <row r="837" spans="2:8" x14ac:dyDescent="0.35">
      <c r="B837" s="24" t="s">
        <v>14037</v>
      </c>
      <c r="C837" s="25">
        <v>1996</v>
      </c>
      <c r="G837" s="24" t="s">
        <v>13466</v>
      </c>
      <c r="H837" s="25">
        <v>4</v>
      </c>
    </row>
    <row r="838" spans="2:8" x14ac:dyDescent="0.35">
      <c r="B838" s="24" t="s">
        <v>14170</v>
      </c>
      <c r="C838" s="25">
        <v>1988</v>
      </c>
      <c r="G838" s="24" t="s">
        <v>13399</v>
      </c>
      <c r="H838" s="25">
        <v>4</v>
      </c>
    </row>
    <row r="839" spans="2:8" x14ac:dyDescent="0.35">
      <c r="B839" s="24" t="s">
        <v>13680</v>
      </c>
      <c r="C839" s="25">
        <v>1986</v>
      </c>
      <c r="G839" s="24" t="s">
        <v>13621</v>
      </c>
      <c r="H839" s="25">
        <v>4</v>
      </c>
    </row>
    <row r="840" spans="2:8" x14ac:dyDescent="0.35">
      <c r="B840" s="24" t="s">
        <v>13208</v>
      </c>
      <c r="C840" s="25">
        <v>1977</v>
      </c>
      <c r="G840" s="24" t="s">
        <v>14283</v>
      </c>
      <c r="H840" s="25">
        <v>4</v>
      </c>
    </row>
    <row r="841" spans="2:8" x14ac:dyDescent="0.35">
      <c r="B841" s="24" t="s">
        <v>14086</v>
      </c>
      <c r="C841" s="25">
        <v>1964</v>
      </c>
      <c r="G841" s="24" t="s">
        <v>13191</v>
      </c>
      <c r="H841" s="25">
        <v>4</v>
      </c>
    </row>
    <row r="842" spans="2:8" x14ac:dyDescent="0.35">
      <c r="B842" s="24" t="s">
        <v>13245</v>
      </c>
      <c r="C842" s="25">
        <v>1951</v>
      </c>
      <c r="G842" s="24" t="s">
        <v>13271</v>
      </c>
      <c r="H842" s="25">
        <v>4</v>
      </c>
    </row>
    <row r="843" spans="2:8" x14ac:dyDescent="0.35">
      <c r="B843" s="24" t="s">
        <v>13154</v>
      </c>
      <c r="C843" s="25">
        <v>1948</v>
      </c>
      <c r="G843" s="24" t="s">
        <v>14204</v>
      </c>
      <c r="H843" s="25">
        <v>4</v>
      </c>
    </row>
    <row r="844" spans="2:8" x14ac:dyDescent="0.35">
      <c r="B844" s="24" t="s">
        <v>13868</v>
      </c>
      <c r="C844" s="25">
        <v>1926</v>
      </c>
      <c r="G844" s="24" t="s">
        <v>13727</v>
      </c>
      <c r="H844" s="25">
        <v>4</v>
      </c>
    </row>
    <row r="845" spans="2:8" x14ac:dyDescent="0.35">
      <c r="B845" s="24" t="s">
        <v>13779</v>
      </c>
      <c r="C845" s="25">
        <v>1913</v>
      </c>
      <c r="G845" s="24" t="s">
        <v>13484</v>
      </c>
      <c r="H845" s="25">
        <v>4</v>
      </c>
    </row>
    <row r="846" spans="2:8" x14ac:dyDescent="0.35">
      <c r="B846" s="24" t="s">
        <v>13383</v>
      </c>
      <c r="C846" s="25">
        <v>1902</v>
      </c>
      <c r="G846" s="24" t="s">
        <v>13421</v>
      </c>
      <c r="H846" s="25">
        <v>4</v>
      </c>
    </row>
    <row r="847" spans="2:8" x14ac:dyDescent="0.35">
      <c r="B847" s="24" t="s">
        <v>14185</v>
      </c>
      <c r="C847" s="25">
        <v>1899</v>
      </c>
      <c r="G847" s="24" t="s">
        <v>14299</v>
      </c>
      <c r="H847" s="25">
        <v>4</v>
      </c>
    </row>
    <row r="848" spans="2:8" x14ac:dyDescent="0.35">
      <c r="B848" s="24" t="s">
        <v>13956</v>
      </c>
      <c r="C848" s="25">
        <v>1889</v>
      </c>
      <c r="G848" s="24" t="s">
        <v>13485</v>
      </c>
      <c r="H848" s="25">
        <v>4</v>
      </c>
    </row>
    <row r="849" spans="2:8" x14ac:dyDescent="0.35">
      <c r="B849" s="24" t="s">
        <v>14223</v>
      </c>
      <c r="C849" s="25">
        <v>1888</v>
      </c>
      <c r="G849" s="24" t="s">
        <v>14000</v>
      </c>
      <c r="H849" s="25">
        <v>4</v>
      </c>
    </row>
    <row r="850" spans="2:8" x14ac:dyDescent="0.35">
      <c r="B850" s="24" t="s">
        <v>13763</v>
      </c>
      <c r="C850" s="25">
        <v>1880</v>
      </c>
      <c r="G850" s="24" t="s">
        <v>14088</v>
      </c>
      <c r="H850" s="25">
        <v>4</v>
      </c>
    </row>
    <row r="851" spans="2:8" x14ac:dyDescent="0.35">
      <c r="B851" s="24" t="s">
        <v>14287</v>
      </c>
      <c r="C851" s="25">
        <v>1868</v>
      </c>
      <c r="G851" s="24" t="s">
        <v>13492</v>
      </c>
      <c r="H851" s="25">
        <v>4</v>
      </c>
    </row>
    <row r="852" spans="2:8" x14ac:dyDescent="0.35">
      <c r="B852" s="24" t="s">
        <v>14225</v>
      </c>
      <c r="C852" s="25">
        <v>1846</v>
      </c>
      <c r="G852" s="24" t="s">
        <v>13394</v>
      </c>
      <c r="H852" s="25">
        <v>4</v>
      </c>
    </row>
    <row r="853" spans="2:8" x14ac:dyDescent="0.35">
      <c r="B853" s="24" t="s">
        <v>14038</v>
      </c>
      <c r="C853" s="25">
        <v>1811</v>
      </c>
      <c r="G853" s="24" t="s">
        <v>13407</v>
      </c>
      <c r="H853" s="25">
        <v>4</v>
      </c>
    </row>
    <row r="854" spans="2:8" x14ac:dyDescent="0.35">
      <c r="B854" s="24" t="s">
        <v>13193</v>
      </c>
      <c r="C854" s="25">
        <v>1806</v>
      </c>
      <c r="G854" s="24" t="s">
        <v>13428</v>
      </c>
      <c r="H854" s="25">
        <v>4</v>
      </c>
    </row>
    <row r="855" spans="2:8" x14ac:dyDescent="0.35">
      <c r="B855" s="24" t="s">
        <v>14080</v>
      </c>
      <c r="C855" s="25">
        <v>1802</v>
      </c>
      <c r="G855" s="24" t="s">
        <v>13803</v>
      </c>
      <c r="H855" s="25">
        <v>4</v>
      </c>
    </row>
    <row r="856" spans="2:8" x14ac:dyDescent="0.35">
      <c r="B856" s="24" t="s">
        <v>13523</v>
      </c>
      <c r="C856" s="25">
        <v>1801</v>
      </c>
      <c r="G856" s="24" t="s">
        <v>13822</v>
      </c>
      <c r="H856" s="25">
        <v>4</v>
      </c>
    </row>
    <row r="857" spans="2:8" x14ac:dyDescent="0.35">
      <c r="B857" s="24" t="s">
        <v>13334</v>
      </c>
      <c r="C857" s="25">
        <v>1796</v>
      </c>
      <c r="G857" s="24" t="s">
        <v>13462</v>
      </c>
      <c r="H857" s="25">
        <v>4</v>
      </c>
    </row>
    <row r="858" spans="2:8" x14ac:dyDescent="0.35">
      <c r="B858" s="24" t="s">
        <v>13089</v>
      </c>
      <c r="C858" s="25">
        <v>1786</v>
      </c>
      <c r="G858" s="24" t="s">
        <v>13124</v>
      </c>
      <c r="H858" s="25">
        <v>4</v>
      </c>
    </row>
    <row r="859" spans="2:8" x14ac:dyDescent="0.35">
      <c r="B859" s="24" t="s">
        <v>13604</v>
      </c>
      <c r="C859" s="25">
        <v>1779</v>
      </c>
      <c r="G859" s="24" t="s">
        <v>13876</v>
      </c>
      <c r="H859" s="25">
        <v>4</v>
      </c>
    </row>
    <row r="860" spans="2:8" x14ac:dyDescent="0.35">
      <c r="B860" s="24" t="s">
        <v>13710</v>
      </c>
      <c r="C860" s="25">
        <v>1779</v>
      </c>
      <c r="G860" s="24" t="s">
        <v>13416</v>
      </c>
      <c r="H860" s="25">
        <v>4</v>
      </c>
    </row>
    <row r="861" spans="2:8" x14ac:dyDescent="0.35">
      <c r="B861" s="24" t="s">
        <v>13464</v>
      </c>
      <c r="C861" s="25">
        <v>1777</v>
      </c>
      <c r="G861" s="24" t="s">
        <v>13524</v>
      </c>
      <c r="H861" s="25">
        <v>4</v>
      </c>
    </row>
    <row r="862" spans="2:8" x14ac:dyDescent="0.35">
      <c r="B862" s="24" t="s">
        <v>14245</v>
      </c>
      <c r="C862" s="25">
        <v>1776</v>
      </c>
      <c r="G862" s="24" t="s">
        <v>13390</v>
      </c>
      <c r="H862" s="25">
        <v>4</v>
      </c>
    </row>
    <row r="863" spans="2:8" x14ac:dyDescent="0.35">
      <c r="B863" s="24" t="s">
        <v>14017</v>
      </c>
      <c r="C863" s="25">
        <v>1771</v>
      </c>
      <c r="G863" s="24" t="s">
        <v>13898</v>
      </c>
      <c r="H863" s="25">
        <v>4</v>
      </c>
    </row>
    <row r="864" spans="2:8" x14ac:dyDescent="0.35">
      <c r="B864" s="24" t="s">
        <v>13943</v>
      </c>
      <c r="C864" s="25">
        <v>1765</v>
      </c>
      <c r="G864" s="24" t="s">
        <v>13391</v>
      </c>
      <c r="H864" s="25">
        <v>4</v>
      </c>
    </row>
    <row r="865" spans="2:8" x14ac:dyDescent="0.35">
      <c r="B865" s="24" t="s">
        <v>14073</v>
      </c>
      <c r="C865" s="25">
        <v>1729</v>
      </c>
      <c r="G865" s="24" t="s">
        <v>13400</v>
      </c>
      <c r="H865" s="25">
        <v>4</v>
      </c>
    </row>
    <row r="866" spans="2:8" x14ac:dyDescent="0.35">
      <c r="B866" s="24" t="s">
        <v>14062</v>
      </c>
      <c r="C866" s="25">
        <v>1728</v>
      </c>
      <c r="G866" s="24" t="s">
        <v>14018</v>
      </c>
      <c r="H866" s="25">
        <v>4</v>
      </c>
    </row>
    <row r="867" spans="2:8" x14ac:dyDescent="0.35">
      <c r="B867" s="24" t="s">
        <v>13224</v>
      </c>
      <c r="C867" s="25">
        <v>1717</v>
      </c>
      <c r="G867" s="24" t="s">
        <v>13227</v>
      </c>
      <c r="H867" s="25">
        <v>4</v>
      </c>
    </row>
    <row r="868" spans="2:8" x14ac:dyDescent="0.35">
      <c r="B868" s="24" t="s">
        <v>13953</v>
      </c>
      <c r="C868" s="25">
        <v>1716</v>
      </c>
      <c r="G868" s="24" t="s">
        <v>13580</v>
      </c>
      <c r="H868" s="25">
        <v>4</v>
      </c>
    </row>
    <row r="869" spans="2:8" x14ac:dyDescent="0.35">
      <c r="B869" s="24" t="s">
        <v>13358</v>
      </c>
      <c r="C869" s="25">
        <v>1712</v>
      </c>
      <c r="G869" s="24" t="s">
        <v>13901</v>
      </c>
      <c r="H869" s="25">
        <v>4</v>
      </c>
    </row>
    <row r="870" spans="2:8" x14ac:dyDescent="0.35">
      <c r="B870" s="24" t="s">
        <v>13676</v>
      </c>
      <c r="C870" s="25">
        <v>1690</v>
      </c>
      <c r="G870" s="24" t="s">
        <v>1430</v>
      </c>
      <c r="H870" s="25">
        <v>4</v>
      </c>
    </row>
    <row r="871" spans="2:8" x14ac:dyDescent="0.35">
      <c r="B871" s="24" t="s">
        <v>13268</v>
      </c>
      <c r="C871" s="25">
        <v>1683</v>
      </c>
      <c r="G871" s="24" t="s">
        <v>13708</v>
      </c>
      <c r="H871" s="25">
        <v>4</v>
      </c>
    </row>
    <row r="872" spans="2:8" x14ac:dyDescent="0.35">
      <c r="B872" s="24" t="s">
        <v>13422</v>
      </c>
      <c r="C872" s="25">
        <v>1680</v>
      </c>
      <c r="G872" s="24" t="s">
        <v>13277</v>
      </c>
      <c r="H872" s="25">
        <v>4</v>
      </c>
    </row>
    <row r="873" spans="2:8" x14ac:dyDescent="0.35">
      <c r="B873" s="24" t="s">
        <v>14054</v>
      </c>
      <c r="C873" s="25">
        <v>1679</v>
      </c>
      <c r="G873" s="24" t="s">
        <v>13654</v>
      </c>
      <c r="H873" s="25">
        <v>4</v>
      </c>
    </row>
    <row r="874" spans="2:8" x14ac:dyDescent="0.35">
      <c r="B874" s="24" t="s">
        <v>13844</v>
      </c>
      <c r="C874" s="25">
        <v>1674</v>
      </c>
      <c r="G874" s="24" t="s">
        <v>13166</v>
      </c>
      <c r="H874" s="25">
        <v>4</v>
      </c>
    </row>
    <row r="875" spans="2:8" x14ac:dyDescent="0.35">
      <c r="B875" s="24" t="s">
        <v>14234</v>
      </c>
      <c r="C875" s="25">
        <v>1672</v>
      </c>
      <c r="G875" s="24" t="s">
        <v>13615</v>
      </c>
      <c r="H875" s="25">
        <v>4</v>
      </c>
    </row>
    <row r="876" spans="2:8" x14ac:dyDescent="0.35">
      <c r="B876" s="24" t="s">
        <v>13859</v>
      </c>
      <c r="C876" s="25">
        <v>1667</v>
      </c>
      <c r="G876" s="24" t="s">
        <v>13333</v>
      </c>
      <c r="H876" s="25">
        <v>4</v>
      </c>
    </row>
    <row r="877" spans="2:8" x14ac:dyDescent="0.35">
      <c r="B877" s="24" t="s">
        <v>13740</v>
      </c>
      <c r="C877" s="25">
        <v>1662</v>
      </c>
      <c r="G877" s="24" t="s">
        <v>13344</v>
      </c>
      <c r="H877" s="25">
        <v>4</v>
      </c>
    </row>
    <row r="878" spans="2:8" x14ac:dyDescent="0.35">
      <c r="B878" s="24" t="s">
        <v>14188</v>
      </c>
      <c r="C878" s="25">
        <v>1662</v>
      </c>
      <c r="G878" s="24" t="s">
        <v>14302</v>
      </c>
      <c r="H878" s="25">
        <v>4</v>
      </c>
    </row>
    <row r="879" spans="2:8" x14ac:dyDescent="0.35">
      <c r="B879" s="24" t="s">
        <v>14005</v>
      </c>
      <c r="C879" s="25">
        <v>1660</v>
      </c>
      <c r="G879" s="24" t="s">
        <v>13759</v>
      </c>
      <c r="H879" s="25">
        <v>4</v>
      </c>
    </row>
    <row r="880" spans="2:8" x14ac:dyDescent="0.35">
      <c r="B880" s="24" t="s">
        <v>13352</v>
      </c>
      <c r="C880" s="25">
        <v>1657</v>
      </c>
      <c r="G880" s="24" t="s">
        <v>13197</v>
      </c>
      <c r="H880" s="25">
        <v>4</v>
      </c>
    </row>
    <row r="881" spans="2:8" x14ac:dyDescent="0.35">
      <c r="B881" s="24" t="s">
        <v>13994</v>
      </c>
      <c r="C881" s="25">
        <v>1646</v>
      </c>
      <c r="G881" s="24" t="s">
        <v>14205</v>
      </c>
      <c r="H881" s="25">
        <v>4</v>
      </c>
    </row>
    <row r="882" spans="2:8" x14ac:dyDescent="0.35">
      <c r="B882" s="24" t="s">
        <v>14207</v>
      </c>
      <c r="C882" s="25">
        <v>1644</v>
      </c>
      <c r="G882" s="24" t="s">
        <v>14207</v>
      </c>
      <c r="H882" s="25">
        <v>4</v>
      </c>
    </row>
    <row r="883" spans="2:8" x14ac:dyDescent="0.35">
      <c r="B883" s="24" t="s">
        <v>13511</v>
      </c>
      <c r="C883" s="25">
        <v>1641</v>
      </c>
      <c r="G883" s="24" t="s">
        <v>14039</v>
      </c>
      <c r="H883" s="25">
        <v>4</v>
      </c>
    </row>
    <row r="884" spans="2:8" x14ac:dyDescent="0.35">
      <c r="B884" s="24" t="s">
        <v>13346</v>
      </c>
      <c r="C884" s="25">
        <v>1611</v>
      </c>
      <c r="G884" s="24" t="s">
        <v>13145</v>
      </c>
      <c r="H884" s="25">
        <v>4</v>
      </c>
    </row>
    <row r="885" spans="2:8" x14ac:dyDescent="0.35">
      <c r="B885" s="24" t="s">
        <v>13270</v>
      </c>
      <c r="C885" s="25">
        <v>1611</v>
      </c>
      <c r="G885" s="24" t="s">
        <v>13943</v>
      </c>
      <c r="H885" s="25">
        <v>4</v>
      </c>
    </row>
    <row r="886" spans="2:8" x14ac:dyDescent="0.35">
      <c r="B886" s="24" t="s">
        <v>13557</v>
      </c>
      <c r="C886" s="25">
        <v>1597</v>
      </c>
      <c r="G886" s="24" t="s">
        <v>13849</v>
      </c>
      <c r="H886" s="25">
        <v>4</v>
      </c>
    </row>
    <row r="887" spans="2:8" x14ac:dyDescent="0.35">
      <c r="B887" s="24" t="s">
        <v>13215</v>
      </c>
      <c r="C887" s="25">
        <v>1588</v>
      </c>
      <c r="G887" s="24" t="s">
        <v>13453</v>
      </c>
      <c r="H887" s="25">
        <v>4</v>
      </c>
    </row>
    <row r="888" spans="2:8" x14ac:dyDescent="0.35">
      <c r="B888" s="24" t="s">
        <v>13989</v>
      </c>
      <c r="C888" s="25">
        <v>1580</v>
      </c>
      <c r="G888" s="24" t="s">
        <v>13413</v>
      </c>
      <c r="H888" s="25">
        <v>4</v>
      </c>
    </row>
    <row r="889" spans="2:8" x14ac:dyDescent="0.35">
      <c r="B889" s="24" t="s">
        <v>14004</v>
      </c>
      <c r="C889" s="25">
        <v>1559</v>
      </c>
      <c r="G889" s="24" t="s">
        <v>14016</v>
      </c>
      <c r="H889" s="25">
        <v>4</v>
      </c>
    </row>
    <row r="890" spans="2:8" x14ac:dyDescent="0.35">
      <c r="B890" s="24" t="s">
        <v>13969</v>
      </c>
      <c r="C890" s="25">
        <v>1558</v>
      </c>
      <c r="G890" s="24" t="s">
        <v>14095</v>
      </c>
      <c r="H890" s="25">
        <v>4</v>
      </c>
    </row>
    <row r="891" spans="2:8" x14ac:dyDescent="0.35">
      <c r="B891" s="24" t="s">
        <v>14089</v>
      </c>
      <c r="C891" s="25">
        <v>1558</v>
      </c>
      <c r="G891" s="24" t="s">
        <v>13678</v>
      </c>
      <c r="H891" s="25">
        <v>4</v>
      </c>
    </row>
    <row r="892" spans="2:8" x14ac:dyDescent="0.35">
      <c r="B892" s="24" t="s">
        <v>13115</v>
      </c>
      <c r="C892" s="25">
        <v>1555</v>
      </c>
      <c r="G892" s="24" t="s">
        <v>14105</v>
      </c>
      <c r="H892" s="25">
        <v>4</v>
      </c>
    </row>
    <row r="893" spans="2:8" x14ac:dyDescent="0.35">
      <c r="B893" s="24" t="s">
        <v>13879</v>
      </c>
      <c r="C893" s="25">
        <v>1552</v>
      </c>
      <c r="G893" s="24" t="s">
        <v>14148</v>
      </c>
      <c r="H893" s="25">
        <v>4</v>
      </c>
    </row>
    <row r="894" spans="2:8" x14ac:dyDescent="0.35">
      <c r="B894" s="24" t="s">
        <v>13654</v>
      </c>
      <c r="C894" s="25">
        <v>1540</v>
      </c>
      <c r="G894" s="24" t="s">
        <v>14049</v>
      </c>
      <c r="H894" s="25">
        <v>4</v>
      </c>
    </row>
    <row r="895" spans="2:8" x14ac:dyDescent="0.35">
      <c r="B895" s="24" t="s">
        <v>13691</v>
      </c>
      <c r="C895" s="25">
        <v>1528</v>
      </c>
      <c r="G895" s="24" t="s">
        <v>13181</v>
      </c>
      <c r="H895" s="25">
        <v>4</v>
      </c>
    </row>
    <row r="896" spans="2:8" x14ac:dyDescent="0.35">
      <c r="B896" s="24" t="s">
        <v>14282</v>
      </c>
      <c r="C896" s="25">
        <v>1527</v>
      </c>
      <c r="G896" s="24" t="s">
        <v>13215</v>
      </c>
      <c r="H896" s="25">
        <v>4</v>
      </c>
    </row>
    <row r="897" spans="2:8" x14ac:dyDescent="0.35">
      <c r="B897" s="24" t="s">
        <v>13363</v>
      </c>
      <c r="C897" s="25">
        <v>1510</v>
      </c>
      <c r="G897" s="24" t="s">
        <v>13370</v>
      </c>
      <c r="H897" s="25">
        <v>4</v>
      </c>
    </row>
    <row r="898" spans="2:8" x14ac:dyDescent="0.35">
      <c r="B898" s="24" t="s">
        <v>13312</v>
      </c>
      <c r="C898" s="25">
        <v>1508</v>
      </c>
      <c r="G898" s="24" t="s">
        <v>13323</v>
      </c>
      <c r="H898" s="25">
        <v>4</v>
      </c>
    </row>
    <row r="899" spans="2:8" x14ac:dyDescent="0.35">
      <c r="B899" s="24" t="s">
        <v>14021</v>
      </c>
      <c r="C899" s="25">
        <v>1498</v>
      </c>
      <c r="G899" s="24" t="s">
        <v>14191</v>
      </c>
      <c r="H899" s="25">
        <v>4</v>
      </c>
    </row>
    <row r="900" spans="2:8" x14ac:dyDescent="0.35">
      <c r="B900" s="24" t="s">
        <v>13501</v>
      </c>
      <c r="C900" s="25">
        <v>1475</v>
      </c>
      <c r="G900" s="24" t="s">
        <v>14198</v>
      </c>
      <c r="H900" s="25">
        <v>4</v>
      </c>
    </row>
    <row r="901" spans="2:8" x14ac:dyDescent="0.35">
      <c r="B901" s="24" t="s">
        <v>13875</v>
      </c>
      <c r="C901" s="25">
        <v>1462</v>
      </c>
      <c r="G901" s="24" t="s">
        <v>14063</v>
      </c>
      <c r="H901" s="25">
        <v>4</v>
      </c>
    </row>
    <row r="902" spans="2:8" x14ac:dyDescent="0.35">
      <c r="B902" s="24" t="s">
        <v>14211</v>
      </c>
      <c r="C902" s="25">
        <v>1456</v>
      </c>
      <c r="G902" s="24" t="s">
        <v>13374</v>
      </c>
      <c r="H902" s="25">
        <v>4</v>
      </c>
    </row>
    <row r="903" spans="2:8" x14ac:dyDescent="0.35">
      <c r="B903" s="24" t="s">
        <v>14213</v>
      </c>
      <c r="C903" s="25">
        <v>1436</v>
      </c>
      <c r="G903" s="24" t="s">
        <v>13957</v>
      </c>
      <c r="H903" s="25">
        <v>4</v>
      </c>
    </row>
    <row r="904" spans="2:8" x14ac:dyDescent="0.35">
      <c r="B904" s="24" t="s">
        <v>14252</v>
      </c>
      <c r="C904" s="25">
        <v>1408</v>
      </c>
      <c r="G904" s="24" t="s">
        <v>13925</v>
      </c>
      <c r="H904" s="25">
        <v>4</v>
      </c>
    </row>
    <row r="905" spans="2:8" x14ac:dyDescent="0.35">
      <c r="B905" s="24" t="s">
        <v>14070</v>
      </c>
      <c r="C905" s="25">
        <v>1404</v>
      </c>
      <c r="G905" s="24" t="s">
        <v>13603</v>
      </c>
      <c r="H905" s="25">
        <v>4</v>
      </c>
    </row>
    <row r="906" spans="2:8" x14ac:dyDescent="0.35">
      <c r="B906" s="24" t="s">
        <v>14091</v>
      </c>
      <c r="C906" s="25">
        <v>1393</v>
      </c>
      <c r="G906" s="24" t="s">
        <v>14168</v>
      </c>
      <c r="H906" s="25">
        <v>4</v>
      </c>
    </row>
    <row r="907" spans="2:8" x14ac:dyDescent="0.35">
      <c r="B907" s="24" t="s">
        <v>13252</v>
      </c>
      <c r="C907" s="25">
        <v>1383</v>
      </c>
      <c r="G907" s="24" t="s">
        <v>14160</v>
      </c>
      <c r="H907" s="25">
        <v>4</v>
      </c>
    </row>
    <row r="908" spans="2:8" x14ac:dyDescent="0.35">
      <c r="B908" s="24" t="s">
        <v>14281</v>
      </c>
      <c r="C908" s="25">
        <v>1379</v>
      </c>
      <c r="G908" s="24" t="s">
        <v>13561</v>
      </c>
      <c r="H908" s="25">
        <v>4</v>
      </c>
    </row>
    <row r="909" spans="2:8" x14ac:dyDescent="0.35">
      <c r="B909" s="24" t="s">
        <v>13242</v>
      </c>
      <c r="C909" s="25">
        <v>1376</v>
      </c>
      <c r="G909" s="24" t="s">
        <v>13486</v>
      </c>
      <c r="H909" s="25">
        <v>4</v>
      </c>
    </row>
    <row r="910" spans="2:8" x14ac:dyDescent="0.35">
      <c r="B910" s="24" t="s">
        <v>13526</v>
      </c>
      <c r="C910" s="25">
        <v>1376</v>
      </c>
      <c r="G910" s="24" t="s">
        <v>14036</v>
      </c>
      <c r="H910" s="25">
        <v>4</v>
      </c>
    </row>
    <row r="911" spans="2:8" x14ac:dyDescent="0.35">
      <c r="B911" s="24" t="s">
        <v>13354</v>
      </c>
      <c r="C911" s="25">
        <v>1376</v>
      </c>
      <c r="G911" s="24" t="s">
        <v>14242</v>
      </c>
      <c r="H911" s="25">
        <v>4</v>
      </c>
    </row>
    <row r="912" spans="2:8" x14ac:dyDescent="0.35">
      <c r="B912" s="24" t="s">
        <v>13821</v>
      </c>
      <c r="C912" s="25">
        <v>1367</v>
      </c>
      <c r="G912" s="24" t="s">
        <v>14119</v>
      </c>
      <c r="H912" s="25">
        <v>4</v>
      </c>
    </row>
    <row r="913" spans="2:8" x14ac:dyDescent="0.35">
      <c r="B913" s="24" t="s">
        <v>14236</v>
      </c>
      <c r="C913" s="25">
        <v>1367</v>
      </c>
      <c r="G913" s="24" t="s">
        <v>14019</v>
      </c>
      <c r="H913" s="25">
        <v>4</v>
      </c>
    </row>
    <row r="914" spans="2:8" x14ac:dyDescent="0.35">
      <c r="B914" s="24" t="s">
        <v>14052</v>
      </c>
      <c r="C914" s="25">
        <v>1353</v>
      </c>
      <c r="G914" s="24" t="s">
        <v>13149</v>
      </c>
      <c r="H914" s="25">
        <v>4</v>
      </c>
    </row>
    <row r="915" spans="2:8" x14ac:dyDescent="0.35">
      <c r="B915" s="24" t="s">
        <v>13325</v>
      </c>
      <c r="C915" s="25">
        <v>1335</v>
      </c>
      <c r="G915" s="24" t="s">
        <v>13921</v>
      </c>
      <c r="H915" s="25">
        <v>4</v>
      </c>
    </row>
    <row r="916" spans="2:8" x14ac:dyDescent="0.35">
      <c r="B916" s="24" t="s">
        <v>13116</v>
      </c>
      <c r="C916" s="25">
        <v>1335</v>
      </c>
      <c r="G916" s="24" t="s">
        <v>13934</v>
      </c>
      <c r="H916" s="25">
        <v>4</v>
      </c>
    </row>
    <row r="917" spans="2:8" x14ac:dyDescent="0.35">
      <c r="B917" s="24" t="s">
        <v>13447</v>
      </c>
      <c r="C917" s="25">
        <v>1315</v>
      </c>
      <c r="G917" s="24" t="s">
        <v>13296</v>
      </c>
      <c r="H917" s="25">
        <v>4</v>
      </c>
    </row>
    <row r="918" spans="2:8" x14ac:dyDescent="0.35">
      <c r="B918" s="24" t="s">
        <v>14237</v>
      </c>
      <c r="C918" s="25">
        <v>1313</v>
      </c>
      <c r="G918" s="24" t="s">
        <v>13264</v>
      </c>
      <c r="H918" s="25">
        <v>4</v>
      </c>
    </row>
    <row r="919" spans="2:8" x14ac:dyDescent="0.35">
      <c r="B919" s="24" t="s">
        <v>13227</v>
      </c>
      <c r="C919" s="25">
        <v>1313</v>
      </c>
      <c r="G919" s="24" t="s">
        <v>13153</v>
      </c>
      <c r="H919" s="25">
        <v>4</v>
      </c>
    </row>
    <row r="920" spans="2:8" x14ac:dyDescent="0.35">
      <c r="B920" s="24" t="s">
        <v>13177</v>
      </c>
      <c r="C920" s="25">
        <v>1312</v>
      </c>
      <c r="G920" s="24" t="s">
        <v>13987</v>
      </c>
      <c r="H920" s="25">
        <v>4</v>
      </c>
    </row>
    <row r="921" spans="2:8" x14ac:dyDescent="0.35">
      <c r="B921" s="24" t="s">
        <v>14216</v>
      </c>
      <c r="C921" s="25">
        <v>1306</v>
      </c>
      <c r="G921" s="24" t="s">
        <v>13896</v>
      </c>
      <c r="H921" s="25">
        <v>4</v>
      </c>
    </row>
    <row r="922" spans="2:8" x14ac:dyDescent="0.35">
      <c r="B922" s="24" t="s">
        <v>14014</v>
      </c>
      <c r="C922" s="25">
        <v>1296</v>
      </c>
      <c r="G922" s="24" t="s">
        <v>13126</v>
      </c>
      <c r="H922" s="25">
        <v>4</v>
      </c>
    </row>
    <row r="923" spans="2:8" x14ac:dyDescent="0.35">
      <c r="B923" s="24" t="s">
        <v>13793</v>
      </c>
      <c r="C923" s="25">
        <v>1271</v>
      </c>
      <c r="G923" s="24" t="s">
        <v>13929</v>
      </c>
      <c r="H923" s="25">
        <v>4</v>
      </c>
    </row>
    <row r="924" spans="2:8" x14ac:dyDescent="0.35">
      <c r="B924" s="24" t="s">
        <v>13235</v>
      </c>
      <c r="C924" s="25">
        <v>1269</v>
      </c>
      <c r="G924" s="24" t="s">
        <v>13442</v>
      </c>
      <c r="H924" s="25">
        <v>4</v>
      </c>
    </row>
    <row r="925" spans="2:8" x14ac:dyDescent="0.35">
      <c r="B925" s="24" t="s">
        <v>13714</v>
      </c>
      <c r="C925" s="25">
        <v>1269</v>
      </c>
      <c r="G925" s="24" t="s">
        <v>14194</v>
      </c>
      <c r="H925" s="25">
        <v>4</v>
      </c>
    </row>
    <row r="926" spans="2:8" x14ac:dyDescent="0.35">
      <c r="B926" s="24" t="s">
        <v>13231</v>
      </c>
      <c r="C926" s="25">
        <v>1259</v>
      </c>
      <c r="G926" s="24" t="s">
        <v>13298</v>
      </c>
      <c r="H926" s="25">
        <v>4</v>
      </c>
    </row>
    <row r="927" spans="2:8" x14ac:dyDescent="0.35">
      <c r="B927" s="24" t="s">
        <v>13986</v>
      </c>
      <c r="C927" s="25">
        <v>1240</v>
      </c>
      <c r="G927" s="24" t="s">
        <v>14132</v>
      </c>
      <c r="H927" s="25">
        <v>4</v>
      </c>
    </row>
    <row r="928" spans="2:8" x14ac:dyDescent="0.35">
      <c r="B928" s="24" t="s">
        <v>13307</v>
      </c>
      <c r="C928" s="25">
        <v>1237</v>
      </c>
      <c r="G928" s="24" t="s">
        <v>14175</v>
      </c>
      <c r="H928" s="25">
        <v>4</v>
      </c>
    </row>
    <row r="929" spans="2:8" x14ac:dyDescent="0.35">
      <c r="B929" s="24" t="s">
        <v>13720</v>
      </c>
      <c r="C929" s="25">
        <v>1208</v>
      </c>
      <c r="G929" s="24" t="s">
        <v>13973</v>
      </c>
      <c r="H929" s="25">
        <v>4</v>
      </c>
    </row>
    <row r="930" spans="2:8" x14ac:dyDescent="0.35">
      <c r="B930" s="24" t="s">
        <v>14276</v>
      </c>
      <c r="C930" s="25">
        <v>1202</v>
      </c>
      <c r="G930" s="24" t="s">
        <v>13651</v>
      </c>
      <c r="H930" s="25">
        <v>4</v>
      </c>
    </row>
    <row r="931" spans="2:8" x14ac:dyDescent="0.35">
      <c r="B931" s="24" t="s">
        <v>13500</v>
      </c>
      <c r="C931" s="25">
        <v>1193</v>
      </c>
      <c r="G931" s="24" t="s">
        <v>13743</v>
      </c>
      <c r="H931" s="25">
        <v>4</v>
      </c>
    </row>
    <row r="932" spans="2:8" x14ac:dyDescent="0.35">
      <c r="B932" s="24" t="s">
        <v>14023</v>
      </c>
      <c r="C932" s="25">
        <v>1191</v>
      </c>
      <c r="G932" s="24" t="s">
        <v>14255</v>
      </c>
      <c r="H932" s="25">
        <v>4</v>
      </c>
    </row>
    <row r="933" spans="2:8" x14ac:dyDescent="0.35">
      <c r="B933" s="24" t="s">
        <v>14222</v>
      </c>
      <c r="C933" s="25">
        <v>1181</v>
      </c>
      <c r="G933" s="24" t="s">
        <v>13633</v>
      </c>
      <c r="H933" s="25">
        <v>3.9</v>
      </c>
    </row>
    <row r="934" spans="2:8" x14ac:dyDescent="0.35">
      <c r="B934" s="24" t="s">
        <v>13687</v>
      </c>
      <c r="C934" s="25">
        <v>1173</v>
      </c>
      <c r="G934" s="24" t="s">
        <v>13291</v>
      </c>
      <c r="H934" s="25">
        <v>3.9</v>
      </c>
    </row>
    <row r="935" spans="2:8" x14ac:dyDescent="0.35">
      <c r="B935" s="24" t="s">
        <v>13754</v>
      </c>
      <c r="C935" s="25">
        <v>1173</v>
      </c>
      <c r="G935" s="24" t="s">
        <v>13938</v>
      </c>
      <c r="H935" s="25">
        <v>3.9</v>
      </c>
    </row>
    <row r="936" spans="2:8" x14ac:dyDescent="0.35">
      <c r="B936" s="24" t="s">
        <v>13907</v>
      </c>
      <c r="C936" s="25">
        <v>1163</v>
      </c>
      <c r="G936" s="24" t="s">
        <v>14040</v>
      </c>
      <c r="H936" s="25">
        <v>3.9</v>
      </c>
    </row>
    <row r="937" spans="2:8" x14ac:dyDescent="0.35">
      <c r="B937" s="24" t="s">
        <v>13159</v>
      </c>
      <c r="C937" s="25">
        <v>1151</v>
      </c>
      <c r="G937" s="24" t="s">
        <v>14075</v>
      </c>
      <c r="H937" s="25">
        <v>3.9</v>
      </c>
    </row>
    <row r="938" spans="2:8" x14ac:dyDescent="0.35">
      <c r="B938" s="24" t="s">
        <v>13114</v>
      </c>
      <c r="C938" s="25">
        <v>1135</v>
      </c>
      <c r="G938" s="24" t="s">
        <v>13939</v>
      </c>
      <c r="H938" s="25">
        <v>3.9</v>
      </c>
    </row>
    <row r="939" spans="2:8" x14ac:dyDescent="0.35">
      <c r="B939" s="24" t="s">
        <v>14294</v>
      </c>
      <c r="C939" s="25">
        <v>1127</v>
      </c>
      <c r="G939" s="24" t="s">
        <v>14226</v>
      </c>
      <c r="H939" s="25">
        <v>3.9</v>
      </c>
    </row>
    <row r="940" spans="2:8" x14ac:dyDescent="0.35">
      <c r="B940" s="24" t="s">
        <v>13226</v>
      </c>
      <c r="C940" s="25">
        <v>1121</v>
      </c>
      <c r="G940" s="24" t="s">
        <v>14174</v>
      </c>
      <c r="H940" s="25">
        <v>3.9</v>
      </c>
    </row>
    <row r="941" spans="2:8" x14ac:dyDescent="0.35">
      <c r="B941" s="24" t="s">
        <v>14009</v>
      </c>
      <c r="C941" s="25">
        <v>1118</v>
      </c>
      <c r="G941" s="24" t="s">
        <v>14116</v>
      </c>
      <c r="H941" s="25">
        <v>3.9</v>
      </c>
    </row>
    <row r="942" spans="2:8" x14ac:dyDescent="0.35">
      <c r="B942" s="24" t="s">
        <v>14180</v>
      </c>
      <c r="C942" s="25">
        <v>1106</v>
      </c>
      <c r="G942" s="24" t="s">
        <v>13195</v>
      </c>
      <c r="H942" s="25">
        <v>3.9</v>
      </c>
    </row>
    <row r="943" spans="2:8" x14ac:dyDescent="0.35">
      <c r="B943" s="24" t="s">
        <v>13210</v>
      </c>
      <c r="C943" s="25">
        <v>1097</v>
      </c>
      <c r="G943" s="24" t="s">
        <v>13634</v>
      </c>
      <c r="H943" s="25">
        <v>3.9</v>
      </c>
    </row>
    <row r="944" spans="2:8" x14ac:dyDescent="0.35">
      <c r="B944" s="24" t="s">
        <v>13831</v>
      </c>
      <c r="C944" s="25">
        <v>1092</v>
      </c>
      <c r="G944" s="24" t="s">
        <v>14183</v>
      </c>
      <c r="H944" s="25">
        <v>3.9</v>
      </c>
    </row>
    <row r="945" spans="2:8" x14ac:dyDescent="0.35">
      <c r="B945" s="24" t="s">
        <v>14299</v>
      </c>
      <c r="C945" s="25">
        <v>1090</v>
      </c>
      <c r="G945" s="24" t="s">
        <v>13604</v>
      </c>
      <c r="H945" s="25">
        <v>3.9</v>
      </c>
    </row>
    <row r="946" spans="2:8" x14ac:dyDescent="0.35">
      <c r="B946" s="24" t="s">
        <v>13653</v>
      </c>
      <c r="C946" s="25">
        <v>1087</v>
      </c>
      <c r="G946" s="24" t="s">
        <v>14031</v>
      </c>
      <c r="H946" s="25">
        <v>3.9</v>
      </c>
    </row>
    <row r="947" spans="2:8" x14ac:dyDescent="0.35">
      <c r="B947" s="24" t="s">
        <v>14226</v>
      </c>
      <c r="C947" s="25">
        <v>1085</v>
      </c>
      <c r="G947" s="24" t="s">
        <v>13719</v>
      </c>
      <c r="H947" s="25">
        <v>3.9</v>
      </c>
    </row>
    <row r="948" spans="2:8" x14ac:dyDescent="0.35">
      <c r="B948" s="24" t="s">
        <v>13209</v>
      </c>
      <c r="C948" s="25">
        <v>1079</v>
      </c>
      <c r="G948" s="24" t="s">
        <v>13426</v>
      </c>
      <c r="H948" s="25">
        <v>3.9</v>
      </c>
    </row>
    <row r="949" spans="2:8" x14ac:dyDescent="0.35">
      <c r="B949" s="24" t="s">
        <v>13327</v>
      </c>
      <c r="C949" s="25">
        <v>1075</v>
      </c>
      <c r="G949" s="24" t="s">
        <v>13521</v>
      </c>
      <c r="H949" s="25">
        <v>3.9</v>
      </c>
    </row>
    <row r="950" spans="2:8" x14ac:dyDescent="0.35">
      <c r="B950" s="24" t="s">
        <v>13243</v>
      </c>
      <c r="C950" s="25">
        <v>1075</v>
      </c>
      <c r="G950" s="24" t="s">
        <v>13127</v>
      </c>
      <c r="H950" s="25">
        <v>3.9</v>
      </c>
    </row>
    <row r="951" spans="2:8" x14ac:dyDescent="0.35">
      <c r="B951" s="24" t="s">
        <v>13906</v>
      </c>
      <c r="C951" s="25">
        <v>1074</v>
      </c>
      <c r="G951" s="24" t="s">
        <v>13513</v>
      </c>
      <c r="H951" s="25">
        <v>3.9</v>
      </c>
    </row>
    <row r="952" spans="2:8" x14ac:dyDescent="0.35">
      <c r="B952" s="24" t="s">
        <v>13195</v>
      </c>
      <c r="C952" s="25">
        <v>1072</v>
      </c>
      <c r="G952" s="24" t="s">
        <v>14108</v>
      </c>
      <c r="H952" s="25">
        <v>3.9</v>
      </c>
    </row>
    <row r="953" spans="2:8" x14ac:dyDescent="0.35">
      <c r="B953" s="24" t="s">
        <v>14042</v>
      </c>
      <c r="C953" s="25">
        <v>1067</v>
      </c>
      <c r="G953" s="24" t="s">
        <v>13936</v>
      </c>
      <c r="H953" s="25">
        <v>3.9</v>
      </c>
    </row>
    <row r="954" spans="2:8" x14ac:dyDescent="0.35">
      <c r="B954" s="24" t="s">
        <v>14208</v>
      </c>
      <c r="C954" s="25">
        <v>1066</v>
      </c>
      <c r="G954" s="24" t="s">
        <v>13398</v>
      </c>
      <c r="H954" s="25">
        <v>3.9</v>
      </c>
    </row>
    <row r="955" spans="2:8" x14ac:dyDescent="0.35">
      <c r="B955" s="24" t="s">
        <v>14241</v>
      </c>
      <c r="C955" s="25">
        <v>1065</v>
      </c>
      <c r="G955" s="24" t="s">
        <v>13419</v>
      </c>
      <c r="H955" s="25">
        <v>3.9</v>
      </c>
    </row>
    <row r="956" spans="2:8" x14ac:dyDescent="0.35">
      <c r="B956" s="24" t="s">
        <v>13952</v>
      </c>
      <c r="C956" s="25">
        <v>1051</v>
      </c>
      <c r="G956" s="24" t="s">
        <v>13482</v>
      </c>
      <c r="H956" s="25">
        <v>3.9</v>
      </c>
    </row>
    <row r="957" spans="2:8" x14ac:dyDescent="0.35">
      <c r="B957" s="24" t="s">
        <v>13267</v>
      </c>
      <c r="C957" s="25">
        <v>1051</v>
      </c>
      <c r="G957" s="24" t="s">
        <v>14276</v>
      </c>
      <c r="H957" s="25">
        <v>3.9</v>
      </c>
    </row>
    <row r="958" spans="2:8" x14ac:dyDescent="0.35">
      <c r="B958" s="24" t="s">
        <v>14167</v>
      </c>
      <c r="C958" s="25">
        <v>1045</v>
      </c>
      <c r="G958" s="24" t="s">
        <v>13156</v>
      </c>
      <c r="H958" s="25">
        <v>3.9</v>
      </c>
    </row>
    <row r="959" spans="2:8" x14ac:dyDescent="0.35">
      <c r="B959" s="24" t="s">
        <v>13717</v>
      </c>
      <c r="C959" s="25">
        <v>1030</v>
      </c>
      <c r="G959" s="24" t="s">
        <v>13353</v>
      </c>
      <c r="H959" s="25">
        <v>3.9</v>
      </c>
    </row>
    <row r="960" spans="2:8" x14ac:dyDescent="0.35">
      <c r="B960" s="24" t="s">
        <v>13812</v>
      </c>
      <c r="C960" s="25">
        <v>1026</v>
      </c>
      <c r="G960" s="24" t="s">
        <v>13245</v>
      </c>
      <c r="H960" s="25">
        <v>3.9</v>
      </c>
    </row>
    <row r="961" spans="2:8" x14ac:dyDescent="0.35">
      <c r="B961" s="24" t="s">
        <v>14143</v>
      </c>
      <c r="C961" s="25">
        <v>1021</v>
      </c>
      <c r="G961" s="24" t="s">
        <v>13955</v>
      </c>
      <c r="H961" s="25">
        <v>3.9</v>
      </c>
    </row>
    <row r="962" spans="2:8" x14ac:dyDescent="0.35">
      <c r="B962" s="24" t="s">
        <v>13960</v>
      </c>
      <c r="C962" s="25">
        <v>1017</v>
      </c>
      <c r="G962" s="24" t="s">
        <v>13627</v>
      </c>
      <c r="H962" s="25">
        <v>3.9</v>
      </c>
    </row>
    <row r="963" spans="2:8" x14ac:dyDescent="0.35">
      <c r="B963" s="24" t="s">
        <v>13978</v>
      </c>
      <c r="C963" s="25">
        <v>1017</v>
      </c>
      <c r="G963" s="24" t="s">
        <v>13975</v>
      </c>
      <c r="H963" s="25">
        <v>3.9</v>
      </c>
    </row>
    <row r="964" spans="2:8" x14ac:dyDescent="0.35">
      <c r="B964" s="24" t="s">
        <v>14118</v>
      </c>
      <c r="C964" s="25">
        <v>1015</v>
      </c>
      <c r="G964" s="24" t="s">
        <v>14239</v>
      </c>
      <c r="H964" s="25">
        <v>3.9</v>
      </c>
    </row>
    <row r="965" spans="2:8" x14ac:dyDescent="0.35">
      <c r="B965" s="24" t="s">
        <v>14219</v>
      </c>
      <c r="C965" s="25">
        <v>1004</v>
      </c>
      <c r="G965" s="24" t="s">
        <v>13887</v>
      </c>
      <c r="H965" s="25">
        <v>3.9</v>
      </c>
    </row>
    <row r="966" spans="2:8" x14ac:dyDescent="0.35">
      <c r="B966" s="24" t="s">
        <v>13356</v>
      </c>
      <c r="C966" s="25">
        <v>1001</v>
      </c>
      <c r="G966" s="24" t="s">
        <v>13220</v>
      </c>
      <c r="H966" s="25">
        <v>3.9</v>
      </c>
    </row>
    <row r="967" spans="2:8" x14ac:dyDescent="0.35">
      <c r="B967" s="24" t="s">
        <v>14124</v>
      </c>
      <c r="C967" s="25">
        <v>992</v>
      </c>
      <c r="G967" s="24" t="s">
        <v>13889</v>
      </c>
      <c r="H967" s="25">
        <v>3.9</v>
      </c>
    </row>
    <row r="968" spans="2:8" x14ac:dyDescent="0.35">
      <c r="B968" s="24" t="s">
        <v>13660</v>
      </c>
      <c r="C968" s="25">
        <v>989</v>
      </c>
      <c r="G968" s="24" t="s">
        <v>13644</v>
      </c>
      <c r="H968" s="25">
        <v>3.9</v>
      </c>
    </row>
    <row r="969" spans="2:8" x14ac:dyDescent="0.35">
      <c r="B969" s="24" t="s">
        <v>13917</v>
      </c>
      <c r="C969" s="25">
        <v>976</v>
      </c>
      <c r="G969" s="24" t="s">
        <v>13984</v>
      </c>
      <c r="H969" s="25">
        <v>3.9</v>
      </c>
    </row>
    <row r="970" spans="2:8" x14ac:dyDescent="0.35">
      <c r="B970" s="24" t="s">
        <v>13257</v>
      </c>
      <c r="C970" s="25">
        <v>974</v>
      </c>
      <c r="G970" s="24" t="s">
        <v>13299</v>
      </c>
      <c r="H970" s="25">
        <v>3.9</v>
      </c>
    </row>
    <row r="971" spans="2:8" x14ac:dyDescent="0.35">
      <c r="B971" s="24" t="s">
        <v>14106</v>
      </c>
      <c r="C971" s="25">
        <v>966</v>
      </c>
      <c r="G971" s="24" t="s">
        <v>13240</v>
      </c>
      <c r="H971" s="25">
        <v>3.9</v>
      </c>
    </row>
    <row r="972" spans="2:8" x14ac:dyDescent="0.35">
      <c r="B972" s="24" t="s">
        <v>14107</v>
      </c>
      <c r="C972" s="25">
        <v>942</v>
      </c>
      <c r="G972" s="24" t="s">
        <v>1851</v>
      </c>
      <c r="H972" s="25">
        <v>3.9</v>
      </c>
    </row>
    <row r="973" spans="2:8" x14ac:dyDescent="0.35">
      <c r="B973" s="24" t="s">
        <v>13225</v>
      </c>
      <c r="C973" s="25">
        <v>933</v>
      </c>
      <c r="G973" s="24" t="s">
        <v>14193</v>
      </c>
      <c r="H973" s="25">
        <v>3.9</v>
      </c>
    </row>
    <row r="974" spans="2:8" x14ac:dyDescent="0.35">
      <c r="B974" s="24" t="s">
        <v>13305</v>
      </c>
      <c r="C974" s="25">
        <v>928</v>
      </c>
      <c r="G974" s="24" t="s">
        <v>13371</v>
      </c>
      <c r="H974" s="25">
        <v>3.9</v>
      </c>
    </row>
    <row r="975" spans="2:8" x14ac:dyDescent="0.35">
      <c r="B975" s="24" t="s">
        <v>14110</v>
      </c>
      <c r="C975" s="25">
        <v>925</v>
      </c>
      <c r="G975" s="24" t="s">
        <v>13483</v>
      </c>
      <c r="H975" s="25">
        <v>3.9</v>
      </c>
    </row>
    <row r="976" spans="2:8" x14ac:dyDescent="0.35">
      <c r="B976" s="24" t="s">
        <v>13161</v>
      </c>
      <c r="C976" s="25">
        <v>924</v>
      </c>
      <c r="G976" s="24" t="s">
        <v>14234</v>
      </c>
      <c r="H976" s="25">
        <v>3.9</v>
      </c>
    </row>
    <row r="977" spans="2:8" x14ac:dyDescent="0.35">
      <c r="B977" s="24" t="s">
        <v>13253</v>
      </c>
      <c r="C977" s="25">
        <v>919</v>
      </c>
      <c r="G977" s="24" t="s">
        <v>13533</v>
      </c>
      <c r="H977" s="25">
        <v>3.9</v>
      </c>
    </row>
    <row r="978" spans="2:8" x14ac:dyDescent="0.35">
      <c r="B978" s="24" t="s">
        <v>13316</v>
      </c>
      <c r="C978" s="25">
        <v>910</v>
      </c>
      <c r="G978" s="24" t="s">
        <v>14219</v>
      </c>
      <c r="H978" s="25">
        <v>3.9</v>
      </c>
    </row>
    <row r="979" spans="2:8" x14ac:dyDescent="0.35">
      <c r="B979" s="24" t="s">
        <v>13668</v>
      </c>
      <c r="C979" s="25">
        <v>903</v>
      </c>
      <c r="G979" s="24" t="s">
        <v>13243</v>
      </c>
      <c r="H979" s="25">
        <v>3.9</v>
      </c>
    </row>
    <row r="980" spans="2:8" x14ac:dyDescent="0.35">
      <c r="B980" s="24" t="s">
        <v>13198</v>
      </c>
      <c r="C980" s="25">
        <v>902</v>
      </c>
      <c r="G980" s="24" t="s">
        <v>13881</v>
      </c>
      <c r="H980" s="25">
        <v>3.9</v>
      </c>
    </row>
    <row r="981" spans="2:8" x14ac:dyDescent="0.35">
      <c r="B981" s="24" t="s">
        <v>13184</v>
      </c>
      <c r="C981" s="25">
        <v>900</v>
      </c>
      <c r="G981" s="24" t="s">
        <v>13327</v>
      </c>
      <c r="H981" s="25">
        <v>3.9</v>
      </c>
    </row>
    <row r="982" spans="2:8" x14ac:dyDescent="0.35">
      <c r="B982" s="24" t="s">
        <v>13916</v>
      </c>
      <c r="C982" s="25">
        <v>900</v>
      </c>
      <c r="G982" s="24" t="s">
        <v>13157</v>
      </c>
      <c r="H982" s="25">
        <v>3.9</v>
      </c>
    </row>
    <row r="983" spans="2:8" x14ac:dyDescent="0.35">
      <c r="B983" s="24" t="s">
        <v>14275</v>
      </c>
      <c r="C983" s="25">
        <v>898</v>
      </c>
      <c r="G983" s="24" t="s">
        <v>13130</v>
      </c>
      <c r="H983" s="25">
        <v>3.9</v>
      </c>
    </row>
    <row r="984" spans="2:8" x14ac:dyDescent="0.35">
      <c r="B984" s="24" t="s">
        <v>13344</v>
      </c>
      <c r="C984" s="25">
        <v>897</v>
      </c>
      <c r="G984" s="24" t="s">
        <v>14020</v>
      </c>
      <c r="H984" s="25">
        <v>3.9</v>
      </c>
    </row>
    <row r="985" spans="2:8" x14ac:dyDescent="0.35">
      <c r="B985" s="24" t="s">
        <v>13296</v>
      </c>
      <c r="C985" s="25">
        <v>839</v>
      </c>
      <c r="G985" s="24" t="s">
        <v>13529</v>
      </c>
      <c r="H985" s="25">
        <v>3.9</v>
      </c>
    </row>
    <row r="986" spans="2:8" x14ac:dyDescent="0.35">
      <c r="B986" s="24" t="s">
        <v>13368</v>
      </c>
      <c r="C986" s="25">
        <v>838</v>
      </c>
      <c r="G986" s="24" t="s">
        <v>13579</v>
      </c>
      <c r="H986" s="25">
        <v>3.9</v>
      </c>
    </row>
    <row r="987" spans="2:8" x14ac:dyDescent="0.35">
      <c r="B987" s="24" t="s">
        <v>13379</v>
      </c>
      <c r="C987" s="25">
        <v>838</v>
      </c>
      <c r="G987" s="24" t="s">
        <v>14130</v>
      </c>
      <c r="H987" s="25">
        <v>3.9</v>
      </c>
    </row>
    <row r="988" spans="2:8" x14ac:dyDescent="0.35">
      <c r="B988" s="24" t="s">
        <v>14205</v>
      </c>
      <c r="C988" s="25">
        <v>832</v>
      </c>
      <c r="G988" s="24" t="s">
        <v>13736</v>
      </c>
      <c r="H988" s="25">
        <v>3.9</v>
      </c>
    </row>
    <row r="989" spans="2:8" x14ac:dyDescent="0.35">
      <c r="B989" s="24" t="s">
        <v>13495</v>
      </c>
      <c r="C989" s="25">
        <v>828</v>
      </c>
      <c r="G989" s="24" t="s">
        <v>13820</v>
      </c>
      <c r="H989" s="25">
        <v>3.9</v>
      </c>
    </row>
    <row r="990" spans="2:8" x14ac:dyDescent="0.35">
      <c r="B990" s="24" t="s">
        <v>14261</v>
      </c>
      <c r="C990" s="25">
        <v>827</v>
      </c>
      <c r="G990" s="24" t="s">
        <v>14216</v>
      </c>
      <c r="H990" s="25">
        <v>3.9</v>
      </c>
    </row>
    <row r="991" spans="2:8" x14ac:dyDescent="0.35">
      <c r="B991" s="24" t="s">
        <v>13786</v>
      </c>
      <c r="C991" s="25">
        <v>817</v>
      </c>
      <c r="G991" s="24" t="s">
        <v>13261</v>
      </c>
      <c r="H991" s="25">
        <v>3.9</v>
      </c>
    </row>
    <row r="992" spans="2:8" x14ac:dyDescent="0.35">
      <c r="B992" s="24" t="s">
        <v>13292</v>
      </c>
      <c r="C992" s="25">
        <v>789</v>
      </c>
      <c r="G992" s="24" t="s">
        <v>13786</v>
      </c>
      <c r="H992" s="25">
        <v>3.9</v>
      </c>
    </row>
    <row r="993" spans="2:8" x14ac:dyDescent="0.35">
      <c r="B993" s="24" t="s">
        <v>13961</v>
      </c>
      <c r="C993" s="25">
        <v>787</v>
      </c>
      <c r="G993" s="24" t="s">
        <v>13553</v>
      </c>
      <c r="H993" s="25">
        <v>3.9</v>
      </c>
    </row>
    <row r="994" spans="2:8" x14ac:dyDescent="0.35">
      <c r="B994" s="24" t="s">
        <v>14082</v>
      </c>
      <c r="C994" s="25">
        <v>780</v>
      </c>
      <c r="G994" s="24" t="s">
        <v>14203</v>
      </c>
      <c r="H994" s="25">
        <v>3.9</v>
      </c>
    </row>
    <row r="995" spans="2:8" x14ac:dyDescent="0.35">
      <c r="B995" s="24" t="s">
        <v>14255</v>
      </c>
      <c r="C995" s="25">
        <v>777</v>
      </c>
      <c r="G995" s="24" t="s">
        <v>13659</v>
      </c>
      <c r="H995" s="25">
        <v>3.9</v>
      </c>
    </row>
    <row r="996" spans="2:8" x14ac:dyDescent="0.35">
      <c r="B996" s="24" t="s">
        <v>14271</v>
      </c>
      <c r="C996" s="25">
        <v>771</v>
      </c>
      <c r="G996" s="24" t="s">
        <v>14267</v>
      </c>
      <c r="H996" s="25">
        <v>3.9</v>
      </c>
    </row>
    <row r="997" spans="2:8" x14ac:dyDescent="0.35">
      <c r="B997" s="24" t="s">
        <v>13538</v>
      </c>
      <c r="C997" s="25">
        <v>768</v>
      </c>
      <c r="G997" s="24" t="s">
        <v>13954</v>
      </c>
      <c r="H997" s="25">
        <v>3.9</v>
      </c>
    </row>
    <row r="998" spans="2:8" x14ac:dyDescent="0.35">
      <c r="B998" s="24" t="s">
        <v>13218</v>
      </c>
      <c r="C998" s="25">
        <v>766</v>
      </c>
      <c r="G998" s="24" t="s">
        <v>14118</v>
      </c>
      <c r="H998" s="25">
        <v>3.9</v>
      </c>
    </row>
    <row r="999" spans="2:8" x14ac:dyDescent="0.35">
      <c r="B999" s="24" t="s">
        <v>13494</v>
      </c>
      <c r="C999" s="25">
        <v>758</v>
      </c>
      <c r="G999" s="24" t="s">
        <v>13496</v>
      </c>
      <c r="H999" s="25">
        <v>3.9</v>
      </c>
    </row>
    <row r="1000" spans="2:8" x14ac:dyDescent="0.35">
      <c r="B1000" s="24" t="s">
        <v>14105</v>
      </c>
      <c r="C1000" s="25">
        <v>743</v>
      </c>
      <c r="G1000" s="24" t="s">
        <v>13405</v>
      </c>
      <c r="H1000" s="25">
        <v>3.9</v>
      </c>
    </row>
    <row r="1001" spans="2:8" x14ac:dyDescent="0.35">
      <c r="B1001" s="24" t="s">
        <v>14204</v>
      </c>
      <c r="C1001" s="25">
        <v>727</v>
      </c>
      <c r="G1001" s="24" t="s">
        <v>14268</v>
      </c>
      <c r="H1001" s="25">
        <v>3.9</v>
      </c>
    </row>
    <row r="1002" spans="2:8" x14ac:dyDescent="0.35">
      <c r="B1002" s="24" t="s">
        <v>13528</v>
      </c>
      <c r="C1002" s="25">
        <v>714</v>
      </c>
      <c r="G1002" s="24" t="s">
        <v>14157</v>
      </c>
      <c r="H1002" s="25">
        <v>3.9</v>
      </c>
    </row>
    <row r="1003" spans="2:8" x14ac:dyDescent="0.35">
      <c r="B1003" s="24" t="s">
        <v>13155</v>
      </c>
      <c r="C1003" s="25">
        <v>710</v>
      </c>
      <c r="G1003" s="24" t="s">
        <v>13885</v>
      </c>
      <c r="H1003" s="25">
        <v>3.9</v>
      </c>
    </row>
    <row r="1004" spans="2:8" x14ac:dyDescent="0.35">
      <c r="B1004" s="24" t="s">
        <v>14268</v>
      </c>
      <c r="C1004" s="25">
        <v>710</v>
      </c>
      <c r="G1004" s="24" t="s">
        <v>14233</v>
      </c>
      <c r="H1004" s="25">
        <v>3.9</v>
      </c>
    </row>
    <row r="1005" spans="2:8" x14ac:dyDescent="0.35">
      <c r="B1005" s="24" t="s">
        <v>13351</v>
      </c>
      <c r="C1005" s="25">
        <v>708</v>
      </c>
      <c r="G1005" s="24" t="s">
        <v>14048</v>
      </c>
      <c r="H1005" s="25">
        <v>3.9</v>
      </c>
    </row>
    <row r="1006" spans="2:8" x14ac:dyDescent="0.35">
      <c r="B1006" s="24" t="s">
        <v>14215</v>
      </c>
      <c r="C1006" s="25">
        <v>693</v>
      </c>
      <c r="G1006" s="24" t="s">
        <v>14107</v>
      </c>
      <c r="H1006" s="25">
        <v>3.9</v>
      </c>
    </row>
    <row r="1007" spans="2:8" x14ac:dyDescent="0.35">
      <c r="B1007" s="24" t="s">
        <v>13548</v>
      </c>
      <c r="C1007" s="25">
        <v>690</v>
      </c>
      <c r="G1007" s="24" t="s">
        <v>14223</v>
      </c>
      <c r="H1007" s="25">
        <v>3.9</v>
      </c>
    </row>
    <row r="1008" spans="2:8" x14ac:dyDescent="0.35">
      <c r="B1008" s="24" t="s">
        <v>14166</v>
      </c>
      <c r="C1008" s="25">
        <v>687</v>
      </c>
      <c r="G1008" s="24" t="s">
        <v>13888</v>
      </c>
      <c r="H1008" s="25">
        <v>3.9</v>
      </c>
    </row>
    <row r="1009" spans="2:8" x14ac:dyDescent="0.35">
      <c r="B1009" s="24" t="s">
        <v>13520</v>
      </c>
      <c r="C1009" s="25">
        <v>681</v>
      </c>
      <c r="G1009" s="24" t="s">
        <v>13543</v>
      </c>
      <c r="H1009" s="25">
        <v>3.9</v>
      </c>
    </row>
    <row r="1010" spans="2:8" x14ac:dyDescent="0.35">
      <c r="B1010" s="24" t="s">
        <v>13753</v>
      </c>
      <c r="C1010" s="25">
        <v>676</v>
      </c>
      <c r="G1010" s="24" t="s">
        <v>13875</v>
      </c>
      <c r="H1010" s="25">
        <v>3.9</v>
      </c>
    </row>
    <row r="1011" spans="2:8" x14ac:dyDescent="0.35">
      <c r="B1011" s="24" t="s">
        <v>13825</v>
      </c>
      <c r="C1011" s="25">
        <v>670</v>
      </c>
      <c r="G1011" s="24" t="s">
        <v>13639</v>
      </c>
      <c r="H1011" s="25">
        <v>3.9</v>
      </c>
    </row>
    <row r="1012" spans="2:8" x14ac:dyDescent="0.35">
      <c r="B1012" s="24" t="s">
        <v>14079</v>
      </c>
      <c r="C1012" s="25">
        <v>646</v>
      </c>
      <c r="G1012" s="24" t="s">
        <v>13754</v>
      </c>
      <c r="H1012" s="25">
        <v>3.9</v>
      </c>
    </row>
    <row r="1013" spans="2:8" x14ac:dyDescent="0.35">
      <c r="B1013" s="24" t="s">
        <v>13586</v>
      </c>
      <c r="C1013" s="25">
        <v>644</v>
      </c>
      <c r="G1013" s="24" t="s">
        <v>14002</v>
      </c>
      <c r="H1013" s="25">
        <v>3.9</v>
      </c>
    </row>
    <row r="1014" spans="2:8" x14ac:dyDescent="0.35">
      <c r="B1014" s="24" t="s">
        <v>14096</v>
      </c>
      <c r="C1014" s="25">
        <v>638</v>
      </c>
      <c r="G1014" s="24" t="s">
        <v>13653</v>
      </c>
      <c r="H1014" s="25">
        <v>3.9</v>
      </c>
    </row>
    <row r="1015" spans="2:8" x14ac:dyDescent="0.35">
      <c r="B1015" s="24" t="s">
        <v>13963</v>
      </c>
      <c r="C1015" s="25">
        <v>629</v>
      </c>
      <c r="G1015" s="24" t="s">
        <v>13564</v>
      </c>
      <c r="H1015" s="25">
        <v>3.9</v>
      </c>
    </row>
    <row r="1016" spans="2:8" x14ac:dyDescent="0.35">
      <c r="B1016" s="24" t="s">
        <v>13175</v>
      </c>
      <c r="C1016" s="25">
        <v>628</v>
      </c>
      <c r="G1016" s="24" t="s">
        <v>14060</v>
      </c>
      <c r="H1016" s="25">
        <v>3.9</v>
      </c>
    </row>
    <row r="1017" spans="2:8" x14ac:dyDescent="0.35">
      <c r="B1017" s="24" t="s">
        <v>13367</v>
      </c>
      <c r="C1017" s="25">
        <v>621</v>
      </c>
      <c r="G1017" s="24" t="s">
        <v>14195</v>
      </c>
      <c r="H1017" s="25">
        <v>3.9</v>
      </c>
    </row>
    <row r="1018" spans="2:8" x14ac:dyDescent="0.35">
      <c r="B1018" s="24" t="s">
        <v>14135</v>
      </c>
      <c r="C1018" s="25">
        <v>618</v>
      </c>
      <c r="G1018" s="24" t="s">
        <v>13801</v>
      </c>
      <c r="H1018" s="25">
        <v>3.9</v>
      </c>
    </row>
    <row r="1019" spans="2:8" x14ac:dyDescent="0.35">
      <c r="B1019" s="24" t="s">
        <v>14159</v>
      </c>
      <c r="C1019" s="25">
        <v>617</v>
      </c>
      <c r="G1019" s="24" t="s">
        <v>13926</v>
      </c>
      <c r="H1019" s="25">
        <v>3.9</v>
      </c>
    </row>
    <row r="1020" spans="2:8" x14ac:dyDescent="0.35">
      <c r="B1020" s="24" t="s">
        <v>13275</v>
      </c>
      <c r="C1020" s="25">
        <v>612</v>
      </c>
      <c r="G1020" s="24" t="s">
        <v>14140</v>
      </c>
      <c r="H1020" s="25">
        <v>3.9</v>
      </c>
    </row>
    <row r="1021" spans="2:8" x14ac:dyDescent="0.35">
      <c r="B1021" s="24" t="s">
        <v>14173</v>
      </c>
      <c r="C1021" s="25">
        <v>611</v>
      </c>
      <c r="G1021" s="24" t="s">
        <v>14055</v>
      </c>
      <c r="H1021" s="25">
        <v>3.9</v>
      </c>
    </row>
    <row r="1022" spans="2:8" x14ac:dyDescent="0.35">
      <c r="B1022" s="24" t="s">
        <v>13996</v>
      </c>
      <c r="C1022" s="25">
        <v>610</v>
      </c>
      <c r="G1022" s="24" t="s">
        <v>13684</v>
      </c>
      <c r="H1022" s="25">
        <v>3.9</v>
      </c>
    </row>
    <row r="1023" spans="2:8" x14ac:dyDescent="0.35">
      <c r="B1023" s="24" t="s">
        <v>13934</v>
      </c>
      <c r="C1023" s="25">
        <v>604</v>
      </c>
      <c r="G1023" s="24" t="s">
        <v>13378</v>
      </c>
      <c r="H1023" s="25">
        <v>3.9</v>
      </c>
    </row>
    <row r="1024" spans="2:8" x14ac:dyDescent="0.35">
      <c r="B1024" s="24" t="s">
        <v>13497</v>
      </c>
      <c r="C1024" s="25">
        <v>596</v>
      </c>
      <c r="G1024" s="24" t="s">
        <v>13263</v>
      </c>
      <c r="H1024" s="25">
        <v>3.9</v>
      </c>
    </row>
    <row r="1025" spans="2:8" x14ac:dyDescent="0.35">
      <c r="B1025" s="24" t="s">
        <v>13804</v>
      </c>
      <c r="C1025" s="25">
        <v>594</v>
      </c>
      <c r="G1025" s="24" t="s">
        <v>13118</v>
      </c>
      <c r="H1025" s="25">
        <v>3.9</v>
      </c>
    </row>
    <row r="1026" spans="2:8" x14ac:dyDescent="0.35">
      <c r="B1026" s="24" t="s">
        <v>14212</v>
      </c>
      <c r="C1026" s="25">
        <v>590</v>
      </c>
      <c r="G1026" s="24" t="s">
        <v>13395</v>
      </c>
      <c r="H1026" s="25">
        <v>3.9</v>
      </c>
    </row>
    <row r="1027" spans="2:8" x14ac:dyDescent="0.35">
      <c r="B1027" s="24" t="s">
        <v>14193</v>
      </c>
      <c r="C1027" s="25">
        <v>588</v>
      </c>
      <c r="G1027" s="24" t="s">
        <v>13266</v>
      </c>
      <c r="H1027" s="25">
        <v>3.9</v>
      </c>
    </row>
    <row r="1028" spans="2:8" x14ac:dyDescent="0.35">
      <c r="B1028" s="24" t="s">
        <v>14031</v>
      </c>
      <c r="C1028" s="25">
        <v>578</v>
      </c>
      <c r="G1028" s="24" t="s">
        <v>13328</v>
      </c>
      <c r="H1028" s="25">
        <v>3.9</v>
      </c>
    </row>
    <row r="1029" spans="2:8" x14ac:dyDescent="0.35">
      <c r="B1029" s="24" t="s">
        <v>13278</v>
      </c>
      <c r="C1029" s="25">
        <v>576</v>
      </c>
      <c r="G1029" s="24" t="s">
        <v>14184</v>
      </c>
      <c r="H1029" s="25">
        <v>3.9</v>
      </c>
    </row>
    <row r="1030" spans="2:8" x14ac:dyDescent="0.35">
      <c r="B1030" s="24" t="s">
        <v>13397</v>
      </c>
      <c r="C1030" s="25">
        <v>568</v>
      </c>
      <c r="G1030" s="24" t="s">
        <v>13573</v>
      </c>
      <c r="H1030" s="25">
        <v>3.9</v>
      </c>
    </row>
    <row r="1031" spans="2:8" x14ac:dyDescent="0.35">
      <c r="B1031" s="24" t="s">
        <v>13319</v>
      </c>
      <c r="C1031" s="25">
        <v>567</v>
      </c>
      <c r="G1031" s="24" t="s">
        <v>14243</v>
      </c>
      <c r="H1031" s="25">
        <v>3.9</v>
      </c>
    </row>
    <row r="1032" spans="2:8" x14ac:dyDescent="0.35">
      <c r="B1032" s="24" t="s">
        <v>14129</v>
      </c>
      <c r="C1032" s="25">
        <v>562</v>
      </c>
      <c r="G1032" s="24" t="s">
        <v>14275</v>
      </c>
      <c r="H1032" s="25">
        <v>3.9</v>
      </c>
    </row>
    <row r="1033" spans="2:8" x14ac:dyDescent="0.35">
      <c r="B1033" s="24" t="s">
        <v>14169</v>
      </c>
      <c r="C1033" s="25">
        <v>561</v>
      </c>
      <c r="G1033" s="24" t="s">
        <v>14126</v>
      </c>
      <c r="H1033" s="25">
        <v>3.9</v>
      </c>
    </row>
    <row r="1034" spans="2:8" x14ac:dyDescent="0.35">
      <c r="B1034" s="24" t="s">
        <v>14178</v>
      </c>
      <c r="C1034" s="25">
        <v>557</v>
      </c>
      <c r="G1034" s="24" t="s">
        <v>13558</v>
      </c>
      <c r="H1034" s="25">
        <v>3.9</v>
      </c>
    </row>
    <row r="1035" spans="2:8" x14ac:dyDescent="0.35">
      <c r="B1035" s="24" t="s">
        <v>13150</v>
      </c>
      <c r="C1035" s="25">
        <v>552</v>
      </c>
      <c r="G1035" s="24" t="s">
        <v>13841</v>
      </c>
      <c r="H1035" s="25">
        <v>3.9</v>
      </c>
    </row>
    <row r="1036" spans="2:8" x14ac:dyDescent="0.35">
      <c r="B1036" s="24" t="s">
        <v>14297</v>
      </c>
      <c r="C1036" s="25">
        <v>550</v>
      </c>
      <c r="G1036" s="24" t="s">
        <v>13309</v>
      </c>
      <c r="H1036" s="25">
        <v>3.9</v>
      </c>
    </row>
    <row r="1037" spans="2:8" x14ac:dyDescent="0.35">
      <c r="B1037" s="24" t="s">
        <v>14050</v>
      </c>
      <c r="C1037" s="25">
        <v>550</v>
      </c>
      <c r="G1037" s="24" t="s">
        <v>13913</v>
      </c>
      <c r="H1037" s="25">
        <v>3.85</v>
      </c>
    </row>
    <row r="1038" spans="2:8" x14ac:dyDescent="0.35">
      <c r="B1038" s="24" t="s">
        <v>13373</v>
      </c>
      <c r="C1038" s="25">
        <v>538</v>
      </c>
      <c r="G1038" s="24" t="s">
        <v>13294</v>
      </c>
      <c r="H1038" s="25">
        <v>3.8499999999999996</v>
      </c>
    </row>
    <row r="1039" spans="2:8" x14ac:dyDescent="0.35">
      <c r="B1039" s="24" t="s">
        <v>14161</v>
      </c>
      <c r="C1039" s="25">
        <v>535</v>
      </c>
      <c r="G1039" s="24" t="s">
        <v>13286</v>
      </c>
      <c r="H1039" s="25">
        <v>3.8499999999999996</v>
      </c>
    </row>
    <row r="1040" spans="2:8" x14ac:dyDescent="0.35">
      <c r="B1040" s="24" t="s">
        <v>14274</v>
      </c>
      <c r="C1040" s="25">
        <v>534</v>
      </c>
      <c r="G1040" s="24" t="s">
        <v>13546</v>
      </c>
      <c r="H1040" s="25">
        <v>3.8</v>
      </c>
    </row>
    <row r="1041" spans="2:8" x14ac:dyDescent="0.35">
      <c r="B1041" s="24" t="s">
        <v>14232</v>
      </c>
      <c r="C1041" s="25">
        <v>532</v>
      </c>
      <c r="G1041" s="24" t="s">
        <v>14222</v>
      </c>
      <c r="H1041" s="25">
        <v>3.8</v>
      </c>
    </row>
    <row r="1042" spans="2:8" x14ac:dyDescent="0.35">
      <c r="B1042" s="24" t="s">
        <v>13353</v>
      </c>
      <c r="C1042" s="25">
        <v>523</v>
      </c>
      <c r="G1042" s="24" t="s">
        <v>13610</v>
      </c>
      <c r="H1042" s="25">
        <v>3.8</v>
      </c>
    </row>
    <row r="1043" spans="2:8" x14ac:dyDescent="0.35">
      <c r="B1043" s="24" t="s">
        <v>13347</v>
      </c>
      <c r="C1043" s="25">
        <v>513</v>
      </c>
      <c r="G1043" s="24" t="s">
        <v>13687</v>
      </c>
      <c r="H1043" s="25">
        <v>3.8</v>
      </c>
    </row>
    <row r="1044" spans="2:8" x14ac:dyDescent="0.35">
      <c r="B1044" s="24" t="s">
        <v>13223</v>
      </c>
      <c r="C1044" s="25">
        <v>505</v>
      </c>
      <c r="G1044" s="24" t="s">
        <v>13279</v>
      </c>
      <c r="H1044" s="25">
        <v>3.8</v>
      </c>
    </row>
    <row r="1045" spans="2:8" x14ac:dyDescent="0.35">
      <c r="B1045" s="24" t="s">
        <v>13170</v>
      </c>
      <c r="C1045" s="25">
        <v>493</v>
      </c>
      <c r="G1045" s="24" t="s">
        <v>13969</v>
      </c>
      <c r="H1045" s="25">
        <v>3.8</v>
      </c>
    </row>
    <row r="1046" spans="2:8" x14ac:dyDescent="0.35">
      <c r="B1046" s="24" t="s">
        <v>13589</v>
      </c>
      <c r="C1046" s="25">
        <v>491</v>
      </c>
      <c r="G1046" s="24" t="s">
        <v>14200</v>
      </c>
      <c r="H1046" s="25">
        <v>3.8</v>
      </c>
    </row>
    <row r="1047" spans="2:8" x14ac:dyDescent="0.35">
      <c r="B1047" s="24" t="s">
        <v>13290</v>
      </c>
      <c r="C1047" s="25">
        <v>491</v>
      </c>
      <c r="G1047" s="24" t="s">
        <v>13980</v>
      </c>
      <c r="H1047" s="25">
        <v>3.8</v>
      </c>
    </row>
    <row r="1048" spans="2:8" x14ac:dyDescent="0.35">
      <c r="B1048" s="24" t="s">
        <v>13532</v>
      </c>
      <c r="C1048" s="25">
        <v>490</v>
      </c>
      <c r="G1048" s="24" t="s">
        <v>14009</v>
      </c>
      <c r="H1048" s="25">
        <v>3.8</v>
      </c>
    </row>
    <row r="1049" spans="2:8" x14ac:dyDescent="0.35">
      <c r="B1049" s="24" t="s">
        <v>14266</v>
      </c>
      <c r="C1049" s="25">
        <v>490</v>
      </c>
      <c r="G1049" s="24" t="s">
        <v>13785</v>
      </c>
      <c r="H1049" s="25">
        <v>3.8</v>
      </c>
    </row>
    <row r="1050" spans="2:8" x14ac:dyDescent="0.35">
      <c r="B1050" s="24" t="s">
        <v>13798</v>
      </c>
      <c r="C1050" s="25">
        <v>485</v>
      </c>
      <c r="G1050" s="24" t="s">
        <v>13424</v>
      </c>
      <c r="H1050" s="25">
        <v>3.8</v>
      </c>
    </row>
    <row r="1051" spans="2:8" x14ac:dyDescent="0.35">
      <c r="B1051" s="24" t="s">
        <v>13315</v>
      </c>
      <c r="C1051" s="25">
        <v>479</v>
      </c>
      <c r="G1051" s="24" t="s">
        <v>14293</v>
      </c>
      <c r="H1051" s="25">
        <v>3.8</v>
      </c>
    </row>
    <row r="1052" spans="2:8" x14ac:dyDescent="0.35">
      <c r="B1052" s="24" t="s">
        <v>13119</v>
      </c>
      <c r="C1052" s="25">
        <v>478</v>
      </c>
      <c r="G1052" s="24" t="s">
        <v>13477</v>
      </c>
      <c r="H1052" s="25">
        <v>3.8</v>
      </c>
    </row>
    <row r="1053" spans="2:8" x14ac:dyDescent="0.35">
      <c r="B1053" s="24" t="s">
        <v>14301</v>
      </c>
      <c r="C1053" s="25">
        <v>468</v>
      </c>
      <c r="G1053" s="24" t="s">
        <v>13594</v>
      </c>
      <c r="H1053" s="25">
        <v>3.8</v>
      </c>
    </row>
    <row r="1054" spans="2:8" x14ac:dyDescent="0.35">
      <c r="B1054" s="24" t="s">
        <v>13320</v>
      </c>
      <c r="C1054" s="25">
        <v>466</v>
      </c>
      <c r="G1054" s="24" t="s">
        <v>13804</v>
      </c>
      <c r="H1054" s="25">
        <v>3.8</v>
      </c>
    </row>
    <row r="1055" spans="2:8" x14ac:dyDescent="0.35">
      <c r="B1055" s="24" t="s">
        <v>13530</v>
      </c>
      <c r="C1055" s="25">
        <v>465</v>
      </c>
      <c r="G1055" s="24" t="s">
        <v>13602</v>
      </c>
      <c r="H1055" s="25">
        <v>3.8</v>
      </c>
    </row>
    <row r="1056" spans="2:8" x14ac:dyDescent="0.35">
      <c r="B1056" s="24" t="s">
        <v>14075</v>
      </c>
      <c r="C1056" s="25">
        <v>463</v>
      </c>
      <c r="G1056" s="24" t="s">
        <v>13813</v>
      </c>
      <c r="H1056" s="25">
        <v>3.8</v>
      </c>
    </row>
    <row r="1057" spans="2:8" x14ac:dyDescent="0.35">
      <c r="B1057" s="24" t="s">
        <v>13194</v>
      </c>
      <c r="C1057" s="25">
        <v>462</v>
      </c>
      <c r="G1057" s="24" t="s">
        <v>13373</v>
      </c>
      <c r="H1057" s="25">
        <v>3.8</v>
      </c>
    </row>
    <row r="1058" spans="2:8" x14ac:dyDescent="0.35">
      <c r="B1058" s="24" t="s">
        <v>14102</v>
      </c>
      <c r="C1058" s="25">
        <v>461</v>
      </c>
      <c r="G1058" s="24" t="s">
        <v>13903</v>
      </c>
      <c r="H1058" s="25">
        <v>3.8</v>
      </c>
    </row>
    <row r="1059" spans="2:8" x14ac:dyDescent="0.35">
      <c r="B1059" s="24" t="s">
        <v>13286</v>
      </c>
      <c r="C1059" s="25">
        <v>460</v>
      </c>
      <c r="G1059" s="24" t="s">
        <v>14225</v>
      </c>
      <c r="H1059" s="25">
        <v>3.8</v>
      </c>
    </row>
    <row r="1060" spans="2:8" x14ac:dyDescent="0.35">
      <c r="B1060" s="24" t="s">
        <v>13185</v>
      </c>
      <c r="C1060" s="25">
        <v>457</v>
      </c>
      <c r="G1060" s="24" t="s">
        <v>13516</v>
      </c>
      <c r="H1060" s="25">
        <v>3.8</v>
      </c>
    </row>
    <row r="1061" spans="2:8" x14ac:dyDescent="0.35">
      <c r="B1061" s="24" t="s">
        <v>14288</v>
      </c>
      <c r="C1061" s="25">
        <v>451</v>
      </c>
      <c r="G1061" s="24" t="s">
        <v>13907</v>
      </c>
      <c r="H1061" s="25">
        <v>3.8</v>
      </c>
    </row>
    <row r="1062" spans="2:8" x14ac:dyDescent="0.35">
      <c r="B1062" s="24" t="s">
        <v>14001</v>
      </c>
      <c r="C1062" s="25">
        <v>444</v>
      </c>
      <c r="G1062" s="24" t="s">
        <v>13611</v>
      </c>
      <c r="H1062" s="25">
        <v>3.8</v>
      </c>
    </row>
    <row r="1063" spans="2:8" x14ac:dyDescent="0.35">
      <c r="B1063" s="24" t="s">
        <v>14122</v>
      </c>
      <c r="C1063" s="25">
        <v>441</v>
      </c>
      <c r="G1063" s="24" t="s">
        <v>14109</v>
      </c>
      <c r="H1063" s="25">
        <v>3.8</v>
      </c>
    </row>
    <row r="1064" spans="2:8" x14ac:dyDescent="0.35">
      <c r="B1064" s="24" t="s">
        <v>13988</v>
      </c>
      <c r="C1064" s="25">
        <v>441</v>
      </c>
      <c r="G1064" s="24" t="s">
        <v>13966</v>
      </c>
      <c r="H1064" s="25">
        <v>3.8</v>
      </c>
    </row>
    <row r="1065" spans="2:8" x14ac:dyDescent="0.35">
      <c r="B1065" s="24" t="s">
        <v>13778</v>
      </c>
      <c r="C1065" s="25">
        <v>434</v>
      </c>
      <c r="G1065" s="24" t="s">
        <v>13891</v>
      </c>
      <c r="H1065" s="25">
        <v>3.8</v>
      </c>
    </row>
    <row r="1066" spans="2:8" x14ac:dyDescent="0.35">
      <c r="B1066" s="24" t="s">
        <v>13321</v>
      </c>
      <c r="C1066" s="25">
        <v>431</v>
      </c>
      <c r="G1066" s="24" t="s">
        <v>13209</v>
      </c>
      <c r="H1066" s="25">
        <v>3.8</v>
      </c>
    </row>
    <row r="1067" spans="2:8" x14ac:dyDescent="0.35">
      <c r="B1067" s="24" t="s">
        <v>13820</v>
      </c>
      <c r="C1067" s="25">
        <v>427</v>
      </c>
      <c r="G1067" s="24" t="s">
        <v>13890</v>
      </c>
      <c r="H1067" s="25">
        <v>3.8</v>
      </c>
    </row>
    <row r="1068" spans="2:8" x14ac:dyDescent="0.35">
      <c r="B1068" s="24" t="s">
        <v>13206</v>
      </c>
      <c r="C1068" s="25">
        <v>425</v>
      </c>
      <c r="G1068" s="24" t="s">
        <v>13494</v>
      </c>
      <c r="H1068" s="25">
        <v>3.8</v>
      </c>
    </row>
    <row r="1069" spans="2:8" x14ac:dyDescent="0.35">
      <c r="B1069" s="24" t="s">
        <v>13310</v>
      </c>
      <c r="C1069" s="25">
        <v>425</v>
      </c>
      <c r="G1069" s="24" t="s">
        <v>13928</v>
      </c>
      <c r="H1069" s="25">
        <v>3.8</v>
      </c>
    </row>
    <row r="1070" spans="2:8" x14ac:dyDescent="0.35">
      <c r="B1070" s="24" t="s">
        <v>14189</v>
      </c>
      <c r="C1070" s="25">
        <v>422</v>
      </c>
      <c r="G1070" s="24" t="s">
        <v>13361</v>
      </c>
      <c r="H1070" s="25">
        <v>3.8</v>
      </c>
    </row>
    <row r="1071" spans="2:8" x14ac:dyDescent="0.35">
      <c r="B1071" s="24" t="s">
        <v>13189</v>
      </c>
      <c r="C1071" s="25">
        <v>420</v>
      </c>
      <c r="G1071" s="24" t="s">
        <v>13944</v>
      </c>
      <c r="H1071" s="25">
        <v>3.8</v>
      </c>
    </row>
    <row r="1072" spans="2:8" x14ac:dyDescent="0.35">
      <c r="B1072" s="24" t="s">
        <v>13828</v>
      </c>
      <c r="C1072" s="25">
        <v>419</v>
      </c>
      <c r="G1072" s="24" t="s">
        <v>14113</v>
      </c>
      <c r="H1072" s="25">
        <v>3.8</v>
      </c>
    </row>
    <row r="1073" spans="2:8" x14ac:dyDescent="0.35">
      <c r="B1073" s="24" t="s">
        <v>13878</v>
      </c>
      <c r="C1073" s="25">
        <v>418</v>
      </c>
      <c r="G1073" s="24" t="s">
        <v>13956</v>
      </c>
      <c r="H1073" s="25">
        <v>3.8</v>
      </c>
    </row>
    <row r="1074" spans="2:8" x14ac:dyDescent="0.35">
      <c r="B1074" s="24" t="s">
        <v>13519</v>
      </c>
      <c r="C1074" s="25">
        <v>412</v>
      </c>
      <c r="G1074" s="24" t="s">
        <v>13704</v>
      </c>
      <c r="H1074" s="25">
        <v>3.8</v>
      </c>
    </row>
    <row r="1075" spans="2:8" x14ac:dyDescent="0.35">
      <c r="B1075" s="24" t="s">
        <v>13867</v>
      </c>
      <c r="C1075" s="25">
        <v>408</v>
      </c>
      <c r="G1075" s="24" t="s">
        <v>13268</v>
      </c>
      <c r="H1075" s="25">
        <v>3.8</v>
      </c>
    </row>
    <row r="1076" spans="2:8" x14ac:dyDescent="0.35">
      <c r="B1076" s="24" t="s">
        <v>13293</v>
      </c>
      <c r="C1076" s="25">
        <v>407</v>
      </c>
      <c r="G1076" s="24" t="s">
        <v>13228</v>
      </c>
      <c r="H1076" s="25">
        <v>3.8</v>
      </c>
    </row>
    <row r="1077" spans="2:8" x14ac:dyDescent="0.35">
      <c r="B1077" s="24" t="s">
        <v>13655</v>
      </c>
      <c r="C1077" s="25">
        <v>401</v>
      </c>
      <c r="G1077" s="24" t="s">
        <v>14259</v>
      </c>
      <c r="H1077" s="25">
        <v>3.8</v>
      </c>
    </row>
    <row r="1078" spans="2:8" x14ac:dyDescent="0.35">
      <c r="B1078" s="24" t="s">
        <v>14156</v>
      </c>
      <c r="C1078" s="25">
        <v>397</v>
      </c>
      <c r="G1078" s="24" t="s">
        <v>13690</v>
      </c>
      <c r="H1078" s="25">
        <v>3.8</v>
      </c>
    </row>
    <row r="1079" spans="2:8" x14ac:dyDescent="0.35">
      <c r="B1079" s="24" t="s">
        <v>13366</v>
      </c>
      <c r="C1079" s="25">
        <v>390</v>
      </c>
      <c r="G1079" s="24" t="s">
        <v>13923</v>
      </c>
      <c r="H1079" s="25">
        <v>3.8</v>
      </c>
    </row>
    <row r="1080" spans="2:8" x14ac:dyDescent="0.35">
      <c r="B1080" s="24" t="s">
        <v>14260</v>
      </c>
      <c r="C1080" s="25">
        <v>388</v>
      </c>
      <c r="G1080" s="24" t="s">
        <v>13972</v>
      </c>
      <c r="H1080" s="25">
        <v>3.8</v>
      </c>
    </row>
    <row r="1081" spans="2:8" x14ac:dyDescent="0.35">
      <c r="B1081" s="24" t="s">
        <v>13711</v>
      </c>
      <c r="C1081" s="25">
        <v>388</v>
      </c>
      <c r="G1081" s="24" t="s">
        <v>13345</v>
      </c>
      <c r="H1081" s="25">
        <v>3.8</v>
      </c>
    </row>
    <row r="1082" spans="2:8" x14ac:dyDescent="0.35">
      <c r="B1082" s="24" t="s">
        <v>13255</v>
      </c>
      <c r="C1082" s="25">
        <v>387</v>
      </c>
      <c r="G1082" s="24" t="s">
        <v>13509</v>
      </c>
      <c r="H1082" s="25">
        <v>3.8</v>
      </c>
    </row>
    <row r="1083" spans="2:8" x14ac:dyDescent="0.35">
      <c r="B1083" s="24" t="s">
        <v>14177</v>
      </c>
      <c r="C1083" s="25">
        <v>386</v>
      </c>
      <c r="G1083" s="24" t="s">
        <v>13744</v>
      </c>
      <c r="H1083" s="25">
        <v>3.8</v>
      </c>
    </row>
    <row r="1084" spans="2:8" x14ac:dyDescent="0.35">
      <c r="B1084" s="24" t="s">
        <v>13757</v>
      </c>
      <c r="C1084" s="25">
        <v>362</v>
      </c>
      <c r="G1084" s="24" t="s">
        <v>14127</v>
      </c>
      <c r="H1084" s="25">
        <v>3.8</v>
      </c>
    </row>
    <row r="1085" spans="2:8" x14ac:dyDescent="0.35">
      <c r="B1085" s="24" t="s">
        <v>13789</v>
      </c>
      <c r="C1085" s="25">
        <v>357</v>
      </c>
      <c r="G1085" s="24" t="s">
        <v>14166</v>
      </c>
      <c r="H1085" s="25">
        <v>3.8</v>
      </c>
    </row>
    <row r="1086" spans="2:8" x14ac:dyDescent="0.35">
      <c r="B1086" s="24" t="s">
        <v>14114</v>
      </c>
      <c r="C1086" s="25">
        <v>356</v>
      </c>
      <c r="G1086" s="24" t="s">
        <v>13527</v>
      </c>
      <c r="H1086" s="25">
        <v>3.8</v>
      </c>
    </row>
    <row r="1087" spans="2:8" x14ac:dyDescent="0.35">
      <c r="B1087" s="24" t="s">
        <v>13309</v>
      </c>
      <c r="C1087" s="25">
        <v>356</v>
      </c>
      <c r="G1087" s="24" t="s">
        <v>14022</v>
      </c>
      <c r="H1087" s="25">
        <v>3.8</v>
      </c>
    </row>
    <row r="1088" spans="2:8" x14ac:dyDescent="0.35">
      <c r="B1088" s="24" t="s">
        <v>13739</v>
      </c>
      <c r="C1088" s="25">
        <v>352</v>
      </c>
      <c r="G1088" s="24" t="s">
        <v>14035</v>
      </c>
      <c r="H1088" s="25">
        <v>3.8</v>
      </c>
    </row>
    <row r="1089" spans="2:8" x14ac:dyDescent="0.35">
      <c r="B1089" s="24" t="s">
        <v>14064</v>
      </c>
      <c r="C1089" s="25">
        <v>341</v>
      </c>
      <c r="G1089" s="24" t="s">
        <v>14122</v>
      </c>
      <c r="H1089" s="25">
        <v>3.8</v>
      </c>
    </row>
    <row r="1090" spans="2:8" x14ac:dyDescent="0.35">
      <c r="B1090" s="24" t="s">
        <v>14202</v>
      </c>
      <c r="C1090" s="25">
        <v>340</v>
      </c>
      <c r="G1090" s="24" t="s">
        <v>13920</v>
      </c>
      <c r="H1090" s="25">
        <v>3.8</v>
      </c>
    </row>
    <row r="1091" spans="2:8" x14ac:dyDescent="0.35">
      <c r="B1091" s="24" t="s">
        <v>14148</v>
      </c>
      <c r="C1091" s="25">
        <v>330</v>
      </c>
      <c r="G1091" s="24" t="s">
        <v>13631</v>
      </c>
      <c r="H1091" s="25">
        <v>3.8</v>
      </c>
    </row>
    <row r="1092" spans="2:8" x14ac:dyDescent="0.35">
      <c r="B1092" s="24" t="s">
        <v>14157</v>
      </c>
      <c r="C1092" s="25">
        <v>326</v>
      </c>
      <c r="G1092" s="24" t="s">
        <v>14210</v>
      </c>
      <c r="H1092" s="25">
        <v>3.8</v>
      </c>
    </row>
    <row r="1093" spans="2:8" x14ac:dyDescent="0.35">
      <c r="B1093" s="24" t="s">
        <v>13876</v>
      </c>
      <c r="C1093" s="25">
        <v>323</v>
      </c>
      <c r="G1093" s="24" t="s">
        <v>13225</v>
      </c>
      <c r="H1093" s="25">
        <v>3.8</v>
      </c>
    </row>
    <row r="1094" spans="2:8" x14ac:dyDescent="0.35">
      <c r="B1094" s="24" t="s">
        <v>13330</v>
      </c>
      <c r="C1094" s="25">
        <v>323</v>
      </c>
      <c r="G1094" s="24" t="s">
        <v>14156</v>
      </c>
      <c r="H1094" s="25">
        <v>3.8</v>
      </c>
    </row>
    <row r="1095" spans="2:8" x14ac:dyDescent="0.35">
      <c r="B1095" s="24" t="s">
        <v>14058</v>
      </c>
      <c r="C1095" s="25">
        <v>322</v>
      </c>
      <c r="G1095" s="24" t="s">
        <v>13326</v>
      </c>
      <c r="H1095" s="25">
        <v>3.8</v>
      </c>
    </row>
    <row r="1096" spans="2:8" x14ac:dyDescent="0.35">
      <c r="B1096" s="24" t="s">
        <v>14160</v>
      </c>
      <c r="C1096" s="25">
        <v>314</v>
      </c>
      <c r="G1096" s="24" t="s">
        <v>14011</v>
      </c>
      <c r="H1096" s="25">
        <v>3.8</v>
      </c>
    </row>
    <row r="1097" spans="2:8" x14ac:dyDescent="0.35">
      <c r="B1097" s="24" t="s">
        <v>13279</v>
      </c>
      <c r="C1097" s="25">
        <v>313</v>
      </c>
      <c r="G1097" s="24" t="s">
        <v>13305</v>
      </c>
      <c r="H1097" s="25">
        <v>3.8</v>
      </c>
    </row>
    <row r="1098" spans="2:8" x14ac:dyDescent="0.35">
      <c r="B1098" s="24" t="s">
        <v>14126</v>
      </c>
      <c r="C1098" s="25">
        <v>313</v>
      </c>
      <c r="G1098" s="24" t="s">
        <v>13591</v>
      </c>
      <c r="H1098" s="25">
        <v>3.8</v>
      </c>
    </row>
    <row r="1099" spans="2:8" x14ac:dyDescent="0.35">
      <c r="B1099" s="24" t="s">
        <v>13980</v>
      </c>
      <c r="C1099" s="25">
        <v>311</v>
      </c>
      <c r="G1099" s="24" t="s">
        <v>13763</v>
      </c>
      <c r="H1099" s="25">
        <v>3.8</v>
      </c>
    </row>
    <row r="1100" spans="2:8" x14ac:dyDescent="0.35">
      <c r="B1100" s="24" t="s">
        <v>13469</v>
      </c>
      <c r="C1100" s="25">
        <v>308</v>
      </c>
      <c r="G1100" s="24" t="s">
        <v>13729</v>
      </c>
      <c r="H1100" s="25">
        <v>3.8</v>
      </c>
    </row>
    <row r="1101" spans="2:8" x14ac:dyDescent="0.35">
      <c r="B1101" s="24" t="s">
        <v>14022</v>
      </c>
      <c r="C1101" s="25">
        <v>305</v>
      </c>
      <c r="G1101" s="24" t="s">
        <v>13968</v>
      </c>
      <c r="H1101" s="25">
        <v>3.8</v>
      </c>
    </row>
    <row r="1102" spans="2:8" x14ac:dyDescent="0.35">
      <c r="B1102" s="24" t="s">
        <v>13525</v>
      </c>
      <c r="C1102" s="25">
        <v>305</v>
      </c>
      <c r="G1102" s="24" t="s">
        <v>13547</v>
      </c>
      <c r="H1102" s="25">
        <v>3.8</v>
      </c>
    </row>
    <row r="1103" spans="2:8" x14ac:dyDescent="0.35">
      <c r="B1103" s="24" t="s">
        <v>14128</v>
      </c>
      <c r="C1103" s="25">
        <v>303</v>
      </c>
      <c r="G1103" s="24" t="s">
        <v>13592</v>
      </c>
      <c r="H1103" s="25">
        <v>3.8</v>
      </c>
    </row>
    <row r="1104" spans="2:8" x14ac:dyDescent="0.35">
      <c r="B1104" s="24" t="s">
        <v>13188</v>
      </c>
      <c r="C1104" s="25">
        <v>298</v>
      </c>
      <c r="G1104" s="24" t="s">
        <v>13583</v>
      </c>
      <c r="H1104" s="25">
        <v>3.8</v>
      </c>
    </row>
    <row r="1105" spans="2:8" x14ac:dyDescent="0.35">
      <c r="B1105" s="24" t="s">
        <v>14247</v>
      </c>
      <c r="C1105" s="25">
        <v>297</v>
      </c>
      <c r="G1105" s="24" t="s">
        <v>14269</v>
      </c>
      <c r="H1105" s="25">
        <v>3.8</v>
      </c>
    </row>
    <row r="1106" spans="2:8" x14ac:dyDescent="0.35">
      <c r="B1106" s="24" t="s">
        <v>14116</v>
      </c>
      <c r="C1106" s="25">
        <v>296</v>
      </c>
      <c r="G1106" s="24" t="s">
        <v>14091</v>
      </c>
      <c r="H1106" s="25">
        <v>3.8</v>
      </c>
    </row>
    <row r="1107" spans="2:8" x14ac:dyDescent="0.35">
      <c r="B1107" s="24" t="s">
        <v>13328</v>
      </c>
      <c r="C1107" s="25">
        <v>295</v>
      </c>
      <c r="G1107" s="24" t="s">
        <v>14078</v>
      </c>
      <c r="H1107" s="25">
        <v>3.8</v>
      </c>
    </row>
    <row r="1108" spans="2:8" x14ac:dyDescent="0.35">
      <c r="B1108" s="24" t="s">
        <v>13932</v>
      </c>
      <c r="C1108" s="25">
        <v>291</v>
      </c>
      <c r="G1108" s="24" t="s">
        <v>13310</v>
      </c>
      <c r="H1108" s="25">
        <v>3.8</v>
      </c>
    </row>
    <row r="1109" spans="2:8" x14ac:dyDescent="0.35">
      <c r="B1109" s="24" t="s">
        <v>14028</v>
      </c>
      <c r="C1109" s="25">
        <v>290</v>
      </c>
      <c r="G1109" s="24" t="s">
        <v>14029</v>
      </c>
      <c r="H1109" s="25">
        <v>3.8</v>
      </c>
    </row>
    <row r="1110" spans="2:8" x14ac:dyDescent="0.35">
      <c r="B1110" s="24" t="s">
        <v>14227</v>
      </c>
      <c r="C1110" s="25">
        <v>290</v>
      </c>
      <c r="G1110" s="24" t="s">
        <v>13617</v>
      </c>
      <c r="H1110" s="25">
        <v>3.8</v>
      </c>
    </row>
    <row r="1111" spans="2:8" x14ac:dyDescent="0.35">
      <c r="B1111" s="24" t="s">
        <v>14259</v>
      </c>
      <c r="C1111" s="25">
        <v>287</v>
      </c>
      <c r="G1111" s="24" t="s">
        <v>13871</v>
      </c>
      <c r="H1111" s="25">
        <v>3.8</v>
      </c>
    </row>
    <row r="1112" spans="2:8" x14ac:dyDescent="0.35">
      <c r="B1112" s="24" t="s">
        <v>14258</v>
      </c>
      <c r="C1112" s="25">
        <v>287</v>
      </c>
      <c r="G1112" s="24" t="s">
        <v>13386</v>
      </c>
      <c r="H1112" s="25">
        <v>3.8</v>
      </c>
    </row>
    <row r="1113" spans="2:8" x14ac:dyDescent="0.35">
      <c r="B1113" s="24" t="s">
        <v>13249</v>
      </c>
      <c r="C1113" s="25">
        <v>285</v>
      </c>
      <c r="G1113" s="24" t="s">
        <v>13380</v>
      </c>
      <c r="H1113" s="25">
        <v>3.8</v>
      </c>
    </row>
    <row r="1114" spans="2:8" x14ac:dyDescent="0.35">
      <c r="B1114" s="24" t="s">
        <v>13402</v>
      </c>
      <c r="C1114" s="25">
        <v>284</v>
      </c>
      <c r="G1114" s="24" t="s">
        <v>13478</v>
      </c>
      <c r="H1114" s="25">
        <v>3.7999999999999994</v>
      </c>
    </row>
    <row r="1115" spans="2:8" x14ac:dyDescent="0.35">
      <c r="B1115" s="24" t="s">
        <v>13236</v>
      </c>
      <c r="C1115" s="25">
        <v>284</v>
      </c>
      <c r="G1115" s="24" t="s">
        <v>13350</v>
      </c>
      <c r="H1115" s="25">
        <v>3.7249999999999996</v>
      </c>
    </row>
    <row r="1116" spans="2:8" x14ac:dyDescent="0.35">
      <c r="B1116" s="24" t="s">
        <v>14103</v>
      </c>
      <c r="C1116" s="25">
        <v>282</v>
      </c>
      <c r="G1116" s="24" t="s">
        <v>14044</v>
      </c>
      <c r="H1116" s="25">
        <v>3.7</v>
      </c>
    </row>
    <row r="1117" spans="2:8" x14ac:dyDescent="0.35">
      <c r="B1117" s="24" t="s">
        <v>13345</v>
      </c>
      <c r="C1117" s="25">
        <v>282</v>
      </c>
      <c r="G1117" s="24" t="s">
        <v>13275</v>
      </c>
      <c r="H1117" s="25">
        <v>3.7</v>
      </c>
    </row>
    <row r="1118" spans="2:8" x14ac:dyDescent="0.35">
      <c r="B1118" s="24" t="s">
        <v>13533</v>
      </c>
      <c r="C1118" s="25">
        <v>276</v>
      </c>
      <c r="G1118" s="24" t="s">
        <v>13364</v>
      </c>
      <c r="H1118" s="25">
        <v>3.7</v>
      </c>
    </row>
    <row r="1119" spans="2:8" x14ac:dyDescent="0.35">
      <c r="B1119" s="24" t="s">
        <v>14233</v>
      </c>
      <c r="C1119" s="25">
        <v>260</v>
      </c>
      <c r="G1119" s="24" t="s">
        <v>14064</v>
      </c>
      <c r="H1119" s="25">
        <v>3.7</v>
      </c>
    </row>
    <row r="1120" spans="2:8" x14ac:dyDescent="0.35">
      <c r="B1120" s="24" t="s">
        <v>13908</v>
      </c>
      <c r="C1120" s="25">
        <v>257</v>
      </c>
      <c r="G1120" s="24" t="s">
        <v>14083</v>
      </c>
      <c r="H1120" s="25">
        <v>3.7</v>
      </c>
    </row>
    <row r="1121" spans="2:8" x14ac:dyDescent="0.35">
      <c r="B1121" s="24" t="s">
        <v>13702</v>
      </c>
      <c r="C1121" s="25">
        <v>255</v>
      </c>
      <c r="G1121" s="24" t="s">
        <v>13208</v>
      </c>
      <c r="H1121" s="25">
        <v>3.7</v>
      </c>
    </row>
    <row r="1122" spans="2:8" x14ac:dyDescent="0.35">
      <c r="B1122" s="24" t="s">
        <v>13203</v>
      </c>
      <c r="C1122" s="25">
        <v>254</v>
      </c>
      <c r="G1122" s="24" t="s">
        <v>13143</v>
      </c>
      <c r="H1122" s="25">
        <v>3.7</v>
      </c>
    </row>
    <row r="1123" spans="2:8" x14ac:dyDescent="0.35">
      <c r="B1123" s="24" t="s">
        <v>13263</v>
      </c>
      <c r="C1123" s="25">
        <v>254</v>
      </c>
      <c r="G1123" s="24" t="s">
        <v>13314</v>
      </c>
      <c r="H1123" s="25">
        <v>3.7</v>
      </c>
    </row>
    <row r="1124" spans="2:8" x14ac:dyDescent="0.35">
      <c r="B1124" s="24" t="s">
        <v>14081</v>
      </c>
      <c r="C1124" s="25">
        <v>252</v>
      </c>
      <c r="G1124" s="24" t="s">
        <v>13230</v>
      </c>
      <c r="H1124" s="25">
        <v>3.7</v>
      </c>
    </row>
    <row r="1125" spans="2:8" x14ac:dyDescent="0.35">
      <c r="B1125" s="24" t="s">
        <v>13314</v>
      </c>
      <c r="C1125" s="25">
        <v>246</v>
      </c>
      <c r="G1125" s="24" t="s">
        <v>13800</v>
      </c>
      <c r="H1125" s="25">
        <v>3.7</v>
      </c>
    </row>
    <row r="1126" spans="2:8" x14ac:dyDescent="0.35">
      <c r="B1126" s="24" t="s">
        <v>13322</v>
      </c>
      <c r="C1126" s="25">
        <v>242</v>
      </c>
      <c r="G1126" s="24" t="s">
        <v>13472</v>
      </c>
      <c r="H1126" s="25">
        <v>3.7</v>
      </c>
    </row>
    <row r="1127" spans="2:8" x14ac:dyDescent="0.35">
      <c r="B1127" s="24" t="s">
        <v>13689</v>
      </c>
      <c r="C1127" s="25">
        <v>241</v>
      </c>
      <c r="G1127" s="24" t="s">
        <v>14061</v>
      </c>
      <c r="H1127" s="25">
        <v>3.7</v>
      </c>
    </row>
    <row r="1128" spans="2:8" x14ac:dyDescent="0.35">
      <c r="B1128" s="24" t="s">
        <v>13493</v>
      </c>
      <c r="C1128" s="25">
        <v>240</v>
      </c>
      <c r="G1128" s="24" t="s">
        <v>13878</v>
      </c>
      <c r="H1128" s="25">
        <v>3.7</v>
      </c>
    </row>
    <row r="1129" spans="2:8" x14ac:dyDescent="0.35">
      <c r="B1129" s="24" t="s">
        <v>13973</v>
      </c>
      <c r="C1129" s="25">
        <v>237</v>
      </c>
      <c r="G1129" s="24" t="s">
        <v>14187</v>
      </c>
      <c r="H1129" s="25">
        <v>3.7</v>
      </c>
    </row>
    <row r="1130" spans="2:8" x14ac:dyDescent="0.35">
      <c r="B1130" s="24" t="s">
        <v>14263</v>
      </c>
      <c r="C1130" s="25">
        <v>229</v>
      </c>
      <c r="G1130" s="24" t="s">
        <v>13300</v>
      </c>
      <c r="H1130" s="25">
        <v>3.7</v>
      </c>
    </row>
    <row r="1131" spans="2:8" x14ac:dyDescent="0.35">
      <c r="B1131" s="24" t="s">
        <v>14163</v>
      </c>
      <c r="C1131" s="25">
        <v>227</v>
      </c>
      <c r="G1131" s="24" t="s">
        <v>14188</v>
      </c>
      <c r="H1131" s="25">
        <v>3.7</v>
      </c>
    </row>
    <row r="1132" spans="2:8" x14ac:dyDescent="0.35">
      <c r="B1132" s="24" t="s">
        <v>13372</v>
      </c>
      <c r="C1132" s="25">
        <v>227</v>
      </c>
      <c r="G1132" s="24" t="s">
        <v>13495</v>
      </c>
      <c r="H1132" s="25">
        <v>3.7</v>
      </c>
    </row>
    <row r="1133" spans="2:8" x14ac:dyDescent="0.35">
      <c r="B1133" s="24" t="s">
        <v>13340</v>
      </c>
      <c r="C1133" s="25">
        <v>224</v>
      </c>
      <c r="G1133" s="24" t="s">
        <v>13530</v>
      </c>
      <c r="H1133" s="25">
        <v>3.7</v>
      </c>
    </row>
    <row r="1134" spans="2:8" x14ac:dyDescent="0.35">
      <c r="B1134" s="24" t="s">
        <v>14292</v>
      </c>
      <c r="C1134" s="25">
        <v>222</v>
      </c>
      <c r="G1134" s="24" t="s">
        <v>14246</v>
      </c>
      <c r="H1134" s="25">
        <v>3.7</v>
      </c>
    </row>
    <row r="1135" spans="2:8" x14ac:dyDescent="0.35">
      <c r="B1135" s="24" t="s">
        <v>13118</v>
      </c>
      <c r="C1135" s="25">
        <v>214</v>
      </c>
      <c r="G1135" s="24" t="s">
        <v>13123</v>
      </c>
      <c r="H1135" s="25">
        <v>3.7</v>
      </c>
    </row>
    <row r="1136" spans="2:8" x14ac:dyDescent="0.35">
      <c r="B1136" s="24" t="s">
        <v>14285</v>
      </c>
      <c r="C1136" s="25">
        <v>212</v>
      </c>
      <c r="G1136" s="24" t="s">
        <v>13917</v>
      </c>
      <c r="H1136" s="25">
        <v>3.7</v>
      </c>
    </row>
    <row r="1137" spans="2:8" x14ac:dyDescent="0.35">
      <c r="B1137" s="24" t="s">
        <v>14238</v>
      </c>
      <c r="C1137" s="25">
        <v>212</v>
      </c>
      <c r="G1137" s="24" t="s">
        <v>13998</v>
      </c>
      <c r="H1137" s="25">
        <v>3.7</v>
      </c>
    </row>
    <row r="1138" spans="2:8" x14ac:dyDescent="0.35">
      <c r="B1138" s="24" t="s">
        <v>13256</v>
      </c>
      <c r="C1138" s="25">
        <v>211</v>
      </c>
      <c r="G1138" s="24" t="s">
        <v>14235</v>
      </c>
      <c r="H1138" s="25">
        <v>3.7</v>
      </c>
    </row>
    <row r="1139" spans="2:8" x14ac:dyDescent="0.35">
      <c r="B1139" s="24" t="s">
        <v>13566</v>
      </c>
      <c r="C1139" s="25">
        <v>206</v>
      </c>
      <c r="G1139" s="24" t="s">
        <v>13569</v>
      </c>
      <c r="H1139" s="25">
        <v>3.7</v>
      </c>
    </row>
    <row r="1140" spans="2:8" x14ac:dyDescent="0.35">
      <c r="B1140" s="24" t="s">
        <v>14121</v>
      </c>
      <c r="C1140" s="25">
        <v>203</v>
      </c>
      <c r="G1140" s="24" t="s">
        <v>13210</v>
      </c>
      <c r="H1140" s="25">
        <v>3.7</v>
      </c>
    </row>
    <row r="1141" spans="2:8" x14ac:dyDescent="0.35">
      <c r="B1141" s="24" t="s">
        <v>13371</v>
      </c>
      <c r="C1141" s="25">
        <v>200</v>
      </c>
      <c r="G1141" s="24" t="s">
        <v>13635</v>
      </c>
      <c r="H1141" s="25">
        <v>3.7</v>
      </c>
    </row>
    <row r="1142" spans="2:8" x14ac:dyDescent="0.35">
      <c r="B1142" s="24" t="s">
        <v>13326</v>
      </c>
      <c r="C1142" s="25">
        <v>197</v>
      </c>
      <c r="G1142" s="24" t="s">
        <v>13988</v>
      </c>
      <c r="H1142" s="25">
        <v>3.7</v>
      </c>
    </row>
    <row r="1143" spans="2:8" x14ac:dyDescent="0.35">
      <c r="B1143" s="24" t="s">
        <v>13302</v>
      </c>
      <c r="C1143" s="25">
        <v>197</v>
      </c>
      <c r="G1143" s="24" t="s">
        <v>13585</v>
      </c>
      <c r="H1143" s="25">
        <v>3.7</v>
      </c>
    </row>
    <row r="1144" spans="2:8" x14ac:dyDescent="0.35">
      <c r="B1144" s="24" t="s">
        <v>14293</v>
      </c>
      <c r="C1144" s="25">
        <v>195</v>
      </c>
      <c r="G1144" s="24" t="s">
        <v>13179</v>
      </c>
      <c r="H1144" s="25">
        <v>3.7</v>
      </c>
    </row>
    <row r="1145" spans="2:8" x14ac:dyDescent="0.35">
      <c r="B1145" s="24" t="s">
        <v>14117</v>
      </c>
      <c r="C1145" s="25">
        <v>185</v>
      </c>
      <c r="G1145" s="24" t="s">
        <v>13884</v>
      </c>
      <c r="H1145" s="25">
        <v>3.7</v>
      </c>
    </row>
    <row r="1146" spans="2:8" x14ac:dyDescent="0.35">
      <c r="B1146" s="24" t="s">
        <v>13331</v>
      </c>
      <c r="C1146" s="25">
        <v>185</v>
      </c>
      <c r="G1146" s="24" t="s">
        <v>13976</v>
      </c>
      <c r="H1146" s="25">
        <v>3.7</v>
      </c>
    </row>
    <row r="1147" spans="2:8" x14ac:dyDescent="0.35">
      <c r="B1147" s="24" t="s">
        <v>14012</v>
      </c>
      <c r="C1147" s="25">
        <v>185</v>
      </c>
      <c r="G1147" s="24" t="s">
        <v>13680</v>
      </c>
      <c r="H1147" s="25">
        <v>3.7</v>
      </c>
    </row>
    <row r="1148" spans="2:8" x14ac:dyDescent="0.35">
      <c r="B1148" s="24" t="s">
        <v>13124</v>
      </c>
      <c r="C1148" s="25">
        <v>184</v>
      </c>
      <c r="G1148" s="24" t="s">
        <v>14042</v>
      </c>
      <c r="H1148" s="25">
        <v>3.7</v>
      </c>
    </row>
    <row r="1149" spans="2:8" x14ac:dyDescent="0.35">
      <c r="B1149" s="24" t="s">
        <v>14283</v>
      </c>
      <c r="C1149" s="25">
        <v>178</v>
      </c>
      <c r="G1149" s="24" t="s">
        <v>13753</v>
      </c>
      <c r="H1149" s="25">
        <v>3.7</v>
      </c>
    </row>
    <row r="1150" spans="2:8" x14ac:dyDescent="0.35">
      <c r="B1150" s="24" t="s">
        <v>13374</v>
      </c>
      <c r="C1150" s="25">
        <v>171</v>
      </c>
      <c r="G1150" s="24" t="s">
        <v>13252</v>
      </c>
      <c r="H1150" s="25">
        <v>3.7</v>
      </c>
    </row>
    <row r="1151" spans="2:8" x14ac:dyDescent="0.35">
      <c r="B1151" s="24" t="s">
        <v>14141</v>
      </c>
      <c r="C1151" s="25">
        <v>170</v>
      </c>
      <c r="G1151" s="24" t="s">
        <v>13961</v>
      </c>
      <c r="H1151" s="25">
        <v>3.7</v>
      </c>
    </row>
    <row r="1152" spans="2:8" x14ac:dyDescent="0.35">
      <c r="B1152" s="24" t="s">
        <v>14249</v>
      </c>
      <c r="C1152" s="25">
        <v>168</v>
      </c>
      <c r="G1152" s="24" t="s">
        <v>13351</v>
      </c>
      <c r="H1152" s="25">
        <v>3.7</v>
      </c>
    </row>
    <row r="1153" spans="2:8" x14ac:dyDescent="0.35">
      <c r="B1153" s="24" t="s">
        <v>14127</v>
      </c>
      <c r="C1153" s="25">
        <v>166</v>
      </c>
      <c r="G1153" s="24" t="s">
        <v>13331</v>
      </c>
      <c r="H1153" s="25">
        <v>3.7</v>
      </c>
    </row>
    <row r="1154" spans="2:8" x14ac:dyDescent="0.35">
      <c r="B1154" s="24" t="s">
        <v>13360</v>
      </c>
      <c r="C1154" s="25">
        <v>163</v>
      </c>
      <c r="G1154" s="24" t="s">
        <v>1406</v>
      </c>
      <c r="H1154" s="25">
        <v>3.6500000000000004</v>
      </c>
    </row>
    <row r="1155" spans="2:8" x14ac:dyDescent="0.35">
      <c r="B1155" s="24" t="s">
        <v>14289</v>
      </c>
      <c r="C1155" s="25">
        <v>159</v>
      </c>
      <c r="G1155" s="24" t="s">
        <v>14106</v>
      </c>
      <c r="H1155" s="25">
        <v>3.6500000000000004</v>
      </c>
    </row>
    <row r="1156" spans="2:8" x14ac:dyDescent="0.35">
      <c r="B1156" s="24" t="s">
        <v>14183</v>
      </c>
      <c r="C1156" s="25">
        <v>157</v>
      </c>
      <c r="G1156" s="24" t="s">
        <v>14043</v>
      </c>
      <c r="H1156" s="25">
        <v>3.6</v>
      </c>
    </row>
    <row r="1157" spans="2:8" x14ac:dyDescent="0.35">
      <c r="B1157" s="24" t="s">
        <v>14265</v>
      </c>
      <c r="C1157" s="25">
        <v>156</v>
      </c>
      <c r="G1157" s="24" t="s">
        <v>14250</v>
      </c>
      <c r="H1157" s="25">
        <v>3.6</v>
      </c>
    </row>
    <row r="1158" spans="2:8" x14ac:dyDescent="0.35">
      <c r="B1158" s="24" t="s">
        <v>13370</v>
      </c>
      <c r="C1158" s="25">
        <v>151</v>
      </c>
      <c r="G1158" s="24" t="s">
        <v>13770</v>
      </c>
      <c r="H1158" s="25">
        <v>3.6</v>
      </c>
    </row>
    <row r="1159" spans="2:8" x14ac:dyDescent="0.35">
      <c r="B1159" s="24" t="s">
        <v>14200</v>
      </c>
      <c r="C1159" s="25">
        <v>144</v>
      </c>
      <c r="G1159" s="24" t="s">
        <v>13601</v>
      </c>
      <c r="H1159" s="25">
        <v>3.6</v>
      </c>
    </row>
    <row r="1160" spans="2:8" x14ac:dyDescent="0.35">
      <c r="B1160" s="24" t="s">
        <v>14203</v>
      </c>
      <c r="C1160" s="25">
        <v>144</v>
      </c>
      <c r="G1160" s="24" t="s">
        <v>14271</v>
      </c>
      <c r="H1160" s="25">
        <v>3.6</v>
      </c>
    </row>
    <row r="1161" spans="2:8" x14ac:dyDescent="0.35">
      <c r="B1161" s="24" t="s">
        <v>13369</v>
      </c>
      <c r="C1161" s="25">
        <v>143</v>
      </c>
      <c r="G1161" s="24" t="s">
        <v>13716</v>
      </c>
      <c r="H1161" s="25">
        <v>3.6</v>
      </c>
    </row>
    <row r="1162" spans="2:8" x14ac:dyDescent="0.35">
      <c r="B1162" s="24" t="s">
        <v>13912</v>
      </c>
      <c r="C1162" s="25">
        <v>136</v>
      </c>
      <c r="G1162" s="24" t="s">
        <v>14221</v>
      </c>
      <c r="H1162" s="25">
        <v>3.6</v>
      </c>
    </row>
    <row r="1163" spans="2:8" x14ac:dyDescent="0.35">
      <c r="B1163" s="24" t="s">
        <v>13380</v>
      </c>
      <c r="C1163" s="25">
        <v>136</v>
      </c>
      <c r="G1163" s="24" t="s">
        <v>13737</v>
      </c>
      <c r="H1163" s="25">
        <v>3.6</v>
      </c>
    </row>
    <row r="1164" spans="2:8" x14ac:dyDescent="0.35">
      <c r="B1164" s="24" t="s">
        <v>14269</v>
      </c>
      <c r="C1164" s="25">
        <v>133</v>
      </c>
      <c r="G1164" s="24" t="s">
        <v>14228</v>
      </c>
      <c r="H1164" s="25">
        <v>3.6</v>
      </c>
    </row>
    <row r="1165" spans="2:8" x14ac:dyDescent="0.35">
      <c r="B1165" s="24" t="s">
        <v>13228</v>
      </c>
      <c r="C1165" s="25">
        <v>132</v>
      </c>
      <c r="G1165" s="24" t="s">
        <v>13334</v>
      </c>
      <c r="H1165" s="25">
        <v>3.6</v>
      </c>
    </row>
    <row r="1166" spans="2:8" x14ac:dyDescent="0.35">
      <c r="B1166" s="24" t="s">
        <v>14006</v>
      </c>
      <c r="C1166" s="25">
        <v>132</v>
      </c>
      <c r="G1166" s="24" t="s">
        <v>13882</v>
      </c>
      <c r="H1166" s="25">
        <v>3.6</v>
      </c>
    </row>
    <row r="1167" spans="2:8" x14ac:dyDescent="0.35">
      <c r="B1167" s="24" t="s">
        <v>13364</v>
      </c>
      <c r="C1167" s="25">
        <v>129</v>
      </c>
      <c r="G1167" s="24" t="s">
        <v>13932</v>
      </c>
      <c r="H1167" s="25">
        <v>3.6</v>
      </c>
    </row>
    <row r="1168" spans="2:8" x14ac:dyDescent="0.35">
      <c r="B1168" s="24" t="s">
        <v>13516</v>
      </c>
      <c r="C1168" s="25">
        <v>125</v>
      </c>
      <c r="G1168" s="24" t="s">
        <v>13906</v>
      </c>
      <c r="H1168" s="25">
        <v>3.6</v>
      </c>
    </row>
    <row r="1169" spans="2:8" x14ac:dyDescent="0.35">
      <c r="B1169" s="24" t="s">
        <v>13974</v>
      </c>
      <c r="C1169" s="25">
        <v>124</v>
      </c>
      <c r="G1169" s="24" t="s">
        <v>14297</v>
      </c>
      <c r="H1169" s="25">
        <v>3.6</v>
      </c>
    </row>
    <row r="1170" spans="2:8" x14ac:dyDescent="0.35">
      <c r="B1170" s="24" t="s">
        <v>14134</v>
      </c>
      <c r="C1170" s="25">
        <v>124</v>
      </c>
      <c r="G1170" s="24" t="s">
        <v>13440</v>
      </c>
      <c r="H1170" s="25">
        <v>3.6</v>
      </c>
    </row>
    <row r="1171" spans="2:8" x14ac:dyDescent="0.35">
      <c r="B1171" s="24" t="s">
        <v>13291</v>
      </c>
      <c r="C1171" s="25">
        <v>122</v>
      </c>
      <c r="G1171" s="24" t="s">
        <v>14170</v>
      </c>
      <c r="H1171" s="25">
        <v>3.6</v>
      </c>
    </row>
    <row r="1172" spans="2:8" x14ac:dyDescent="0.35">
      <c r="B1172" s="24" t="s">
        <v>13355</v>
      </c>
      <c r="C1172" s="25">
        <v>121</v>
      </c>
      <c r="G1172" s="24" t="s">
        <v>13503</v>
      </c>
      <c r="H1172" s="25">
        <v>3.6</v>
      </c>
    </row>
    <row r="1173" spans="2:8" x14ac:dyDescent="0.35">
      <c r="B1173" s="24" t="s">
        <v>13509</v>
      </c>
      <c r="C1173" s="25">
        <v>119</v>
      </c>
      <c r="G1173" s="24" t="s">
        <v>13205</v>
      </c>
      <c r="H1173" s="25">
        <v>3.6</v>
      </c>
    </row>
    <row r="1174" spans="2:8" x14ac:dyDescent="0.35">
      <c r="B1174" s="24" t="s">
        <v>13929</v>
      </c>
      <c r="C1174" s="25">
        <v>119</v>
      </c>
      <c r="G1174" s="24" t="s">
        <v>14285</v>
      </c>
      <c r="H1174" s="25">
        <v>3.6</v>
      </c>
    </row>
    <row r="1175" spans="2:8" x14ac:dyDescent="0.35">
      <c r="B1175" s="24" t="s">
        <v>14295</v>
      </c>
      <c r="C1175" s="25">
        <v>113</v>
      </c>
      <c r="G1175" s="24" t="s">
        <v>13834</v>
      </c>
      <c r="H1175" s="25">
        <v>3.6</v>
      </c>
    </row>
    <row r="1176" spans="2:8" x14ac:dyDescent="0.35">
      <c r="B1176" s="24" t="s">
        <v>13357</v>
      </c>
      <c r="C1176" s="25">
        <v>112</v>
      </c>
      <c r="G1176" s="24" t="s">
        <v>14034</v>
      </c>
      <c r="H1176" s="25">
        <v>3.6</v>
      </c>
    </row>
    <row r="1177" spans="2:8" x14ac:dyDescent="0.35">
      <c r="B1177" s="24" t="s">
        <v>13946</v>
      </c>
      <c r="C1177" s="25">
        <v>111</v>
      </c>
      <c r="G1177" s="24" t="s">
        <v>13862</v>
      </c>
      <c r="H1177" s="25">
        <v>3.6</v>
      </c>
    </row>
    <row r="1178" spans="2:8" x14ac:dyDescent="0.35">
      <c r="B1178" s="24" t="s">
        <v>14131</v>
      </c>
      <c r="C1178" s="25">
        <v>109</v>
      </c>
      <c r="G1178" s="24" t="s">
        <v>13688</v>
      </c>
      <c r="H1178" s="25">
        <v>3.6</v>
      </c>
    </row>
    <row r="1179" spans="2:8" x14ac:dyDescent="0.35">
      <c r="B1179" s="24" t="s">
        <v>13503</v>
      </c>
      <c r="C1179" s="25">
        <v>104</v>
      </c>
      <c r="G1179" s="24" t="s">
        <v>14288</v>
      </c>
      <c r="H1179" s="25">
        <v>3.6</v>
      </c>
    </row>
    <row r="1180" spans="2:8" x14ac:dyDescent="0.35">
      <c r="B1180" s="24" t="s">
        <v>13339</v>
      </c>
      <c r="C1180" s="25">
        <v>103</v>
      </c>
      <c r="G1180" s="24" t="s">
        <v>13845</v>
      </c>
      <c r="H1180" s="25">
        <v>3.6</v>
      </c>
    </row>
    <row r="1181" spans="2:8" x14ac:dyDescent="0.35">
      <c r="B1181" s="24" t="s">
        <v>14250</v>
      </c>
      <c r="C1181" s="25">
        <v>101</v>
      </c>
      <c r="G1181" s="24" t="s">
        <v>13170</v>
      </c>
      <c r="H1181" s="25">
        <v>3.6</v>
      </c>
    </row>
    <row r="1182" spans="2:8" x14ac:dyDescent="0.35">
      <c r="B1182" s="24" t="s">
        <v>14146</v>
      </c>
      <c r="C1182" s="25">
        <v>97</v>
      </c>
      <c r="G1182" s="24" t="s">
        <v>13330</v>
      </c>
      <c r="H1182" s="25">
        <v>3.6</v>
      </c>
    </row>
    <row r="1183" spans="2:8" x14ac:dyDescent="0.35">
      <c r="B1183" s="24" t="s">
        <v>14016</v>
      </c>
      <c r="C1183" s="25">
        <v>97</v>
      </c>
      <c r="G1183" s="24" t="s">
        <v>14301</v>
      </c>
      <c r="H1183" s="25">
        <v>3.6</v>
      </c>
    </row>
    <row r="1184" spans="2:8" x14ac:dyDescent="0.35">
      <c r="B1184" s="24" t="s">
        <v>14175</v>
      </c>
      <c r="C1184" s="25">
        <v>97</v>
      </c>
      <c r="G1184" s="24" t="s">
        <v>13686</v>
      </c>
      <c r="H1184" s="25">
        <v>3.6</v>
      </c>
    </row>
    <row r="1185" spans="2:8" x14ac:dyDescent="0.35">
      <c r="B1185" s="24" t="s">
        <v>13968</v>
      </c>
      <c r="C1185" s="25">
        <v>95</v>
      </c>
      <c r="G1185" s="24" t="s">
        <v>14153</v>
      </c>
      <c r="H1185" s="25">
        <v>3.6</v>
      </c>
    </row>
    <row r="1186" spans="2:8" x14ac:dyDescent="0.35">
      <c r="B1186" s="24" t="s">
        <v>13743</v>
      </c>
      <c r="C1186" s="25">
        <v>93</v>
      </c>
      <c r="G1186" s="24" t="s">
        <v>13548</v>
      </c>
      <c r="H1186" s="25">
        <v>3.5</v>
      </c>
    </row>
    <row r="1187" spans="2:8" x14ac:dyDescent="0.35">
      <c r="B1187" s="24" t="s">
        <v>13515</v>
      </c>
      <c r="C1187" s="25">
        <v>87</v>
      </c>
      <c r="G1187" s="24" t="s">
        <v>13355</v>
      </c>
      <c r="H1187" s="25">
        <v>3.5</v>
      </c>
    </row>
    <row r="1188" spans="2:8" x14ac:dyDescent="0.35">
      <c r="B1188" s="24" t="s">
        <v>13342</v>
      </c>
      <c r="C1188" s="25">
        <v>85</v>
      </c>
      <c r="G1188" s="24" t="s">
        <v>13571</v>
      </c>
      <c r="H1188" s="25">
        <v>3.5</v>
      </c>
    </row>
    <row r="1189" spans="2:8" x14ac:dyDescent="0.35">
      <c r="B1189" s="24" t="s">
        <v>14267</v>
      </c>
      <c r="C1189" s="25">
        <v>82</v>
      </c>
      <c r="G1189" s="24" t="s">
        <v>13779</v>
      </c>
      <c r="H1189" s="25">
        <v>3.5</v>
      </c>
    </row>
    <row r="1190" spans="2:8" x14ac:dyDescent="0.35">
      <c r="B1190" s="24" t="s">
        <v>13240</v>
      </c>
      <c r="C1190" s="25">
        <v>81</v>
      </c>
      <c r="G1190" s="24" t="s">
        <v>13570</v>
      </c>
      <c r="H1190" s="25">
        <v>3.5</v>
      </c>
    </row>
    <row r="1191" spans="2:8" x14ac:dyDescent="0.35">
      <c r="B1191" s="24" t="s">
        <v>14066</v>
      </c>
      <c r="C1191" s="25">
        <v>79</v>
      </c>
      <c r="G1191" s="24" t="s">
        <v>13551</v>
      </c>
      <c r="H1191" s="25">
        <v>3.5</v>
      </c>
    </row>
    <row r="1192" spans="2:8" x14ac:dyDescent="0.35">
      <c r="B1192" s="24" t="s">
        <v>14190</v>
      </c>
      <c r="C1192" s="25">
        <v>79</v>
      </c>
      <c r="G1192" s="24" t="s">
        <v>13600</v>
      </c>
      <c r="H1192" s="25">
        <v>3.5</v>
      </c>
    </row>
    <row r="1193" spans="2:8" x14ac:dyDescent="0.35">
      <c r="B1193" s="24" t="s">
        <v>13849</v>
      </c>
      <c r="C1193" s="25">
        <v>75</v>
      </c>
      <c r="G1193" s="24" t="s">
        <v>13320</v>
      </c>
      <c r="H1193" s="25">
        <v>3.5</v>
      </c>
    </row>
    <row r="1194" spans="2:8" x14ac:dyDescent="0.35">
      <c r="B1194" s="24" t="s">
        <v>14083</v>
      </c>
      <c r="C1194" s="25">
        <v>74</v>
      </c>
      <c r="G1194" s="24" t="s">
        <v>14006</v>
      </c>
      <c r="H1194" s="25">
        <v>3.5</v>
      </c>
    </row>
    <row r="1195" spans="2:8" x14ac:dyDescent="0.35">
      <c r="B1195" s="24" t="s">
        <v>13815</v>
      </c>
      <c r="C1195" s="25">
        <v>74</v>
      </c>
      <c r="G1195" s="24" t="s">
        <v>13511</v>
      </c>
      <c r="H1195" s="25">
        <v>3.5</v>
      </c>
    </row>
    <row r="1196" spans="2:8" x14ac:dyDescent="0.35">
      <c r="B1196" s="24" t="s">
        <v>13436</v>
      </c>
      <c r="C1196" s="25">
        <v>73</v>
      </c>
      <c r="G1196" s="24" t="s">
        <v>13443</v>
      </c>
      <c r="H1196" s="25">
        <v>3.5</v>
      </c>
    </row>
    <row r="1197" spans="2:8" x14ac:dyDescent="0.35">
      <c r="B1197" s="24" t="s">
        <v>13120</v>
      </c>
      <c r="C1197" s="25">
        <v>73</v>
      </c>
      <c r="G1197" s="24" t="s">
        <v>14202</v>
      </c>
      <c r="H1197" s="25">
        <v>3.5</v>
      </c>
    </row>
    <row r="1198" spans="2:8" x14ac:dyDescent="0.35">
      <c r="B1198" s="24" t="s">
        <v>13937</v>
      </c>
      <c r="C1198" s="25">
        <v>70</v>
      </c>
      <c r="G1198" s="24" t="s">
        <v>13581</v>
      </c>
      <c r="H1198" s="25">
        <v>3.5</v>
      </c>
    </row>
    <row r="1199" spans="2:8" x14ac:dyDescent="0.35">
      <c r="B1199" s="24" t="s">
        <v>14239</v>
      </c>
      <c r="C1199" s="25">
        <v>65</v>
      </c>
      <c r="G1199" s="24" t="s">
        <v>14117</v>
      </c>
      <c r="H1199" s="25">
        <v>3.5</v>
      </c>
    </row>
    <row r="1200" spans="2:8" x14ac:dyDescent="0.35">
      <c r="B1200" s="24" t="s">
        <v>14221</v>
      </c>
      <c r="C1200" s="25">
        <v>63</v>
      </c>
      <c r="G1200" s="24" t="s">
        <v>14286</v>
      </c>
      <c r="H1200" s="25">
        <v>3.5</v>
      </c>
    </row>
    <row r="1201" spans="2:8" x14ac:dyDescent="0.35">
      <c r="B1201" s="24" t="s">
        <v>14136</v>
      </c>
      <c r="C1201" s="25">
        <v>63</v>
      </c>
      <c r="G1201" s="24" t="s">
        <v>13764</v>
      </c>
      <c r="H1201" s="25">
        <v>3.5</v>
      </c>
    </row>
    <row r="1202" spans="2:8" x14ac:dyDescent="0.35">
      <c r="B1202" s="24" t="s">
        <v>14115</v>
      </c>
      <c r="C1202" s="25">
        <v>63</v>
      </c>
      <c r="G1202" s="24" t="s">
        <v>13367</v>
      </c>
      <c r="H1202" s="25">
        <v>3.5</v>
      </c>
    </row>
    <row r="1203" spans="2:8" x14ac:dyDescent="0.35">
      <c r="B1203" s="24" t="s">
        <v>14206</v>
      </c>
      <c r="C1203" s="25">
        <v>57</v>
      </c>
      <c r="G1203" s="24" t="s">
        <v>13226</v>
      </c>
      <c r="H1203" s="25">
        <v>3.5</v>
      </c>
    </row>
    <row r="1204" spans="2:8" x14ac:dyDescent="0.35">
      <c r="B1204" s="24" t="s">
        <v>13266</v>
      </c>
      <c r="C1204" s="25">
        <v>57</v>
      </c>
      <c r="G1204" s="24" t="s">
        <v>13792</v>
      </c>
      <c r="H1204" s="25">
        <v>3.5</v>
      </c>
    </row>
    <row r="1205" spans="2:8" x14ac:dyDescent="0.35">
      <c r="B1205" s="24" t="s">
        <v>14240</v>
      </c>
      <c r="C1205" s="25">
        <v>55</v>
      </c>
      <c r="G1205" s="24" t="s">
        <v>13738</v>
      </c>
      <c r="H1205" s="25">
        <v>3.5</v>
      </c>
    </row>
    <row r="1206" spans="2:8" x14ac:dyDescent="0.35">
      <c r="B1206" s="24" t="s">
        <v>14076</v>
      </c>
      <c r="C1206" s="25">
        <v>54</v>
      </c>
      <c r="G1206" s="24" t="s">
        <v>14206</v>
      </c>
      <c r="H1206" s="25">
        <v>3.5</v>
      </c>
    </row>
    <row r="1207" spans="2:8" x14ac:dyDescent="0.35">
      <c r="B1207" s="24" t="s">
        <v>14061</v>
      </c>
      <c r="C1207" s="25">
        <v>53</v>
      </c>
      <c r="G1207" s="24" t="s">
        <v>13761</v>
      </c>
      <c r="H1207" s="25">
        <v>3.5</v>
      </c>
    </row>
    <row r="1208" spans="2:8" x14ac:dyDescent="0.35">
      <c r="B1208" s="24" t="s">
        <v>14035</v>
      </c>
      <c r="C1208" s="25">
        <v>49</v>
      </c>
      <c r="G1208" s="24" t="s">
        <v>14236</v>
      </c>
      <c r="H1208" s="25">
        <v>3.5</v>
      </c>
    </row>
    <row r="1209" spans="2:8" x14ac:dyDescent="0.35">
      <c r="B1209" s="24" t="s">
        <v>13122</v>
      </c>
      <c r="C1209" s="25">
        <v>47</v>
      </c>
      <c r="G1209" s="24" t="s">
        <v>13302</v>
      </c>
      <c r="H1209" s="25">
        <v>3.5</v>
      </c>
    </row>
    <row r="1210" spans="2:8" x14ac:dyDescent="0.35">
      <c r="B1210" s="24" t="s">
        <v>14045</v>
      </c>
      <c r="C1210" s="25">
        <v>43</v>
      </c>
      <c r="G1210" s="24" t="s">
        <v>13198</v>
      </c>
      <c r="H1210" s="25">
        <v>3.4</v>
      </c>
    </row>
    <row r="1211" spans="2:8" x14ac:dyDescent="0.35">
      <c r="B1211" s="24" t="s">
        <v>13123</v>
      </c>
      <c r="C1211" s="25">
        <v>41</v>
      </c>
      <c r="G1211" s="24" t="s">
        <v>13657</v>
      </c>
      <c r="H1211" s="25">
        <v>3.4</v>
      </c>
    </row>
    <row r="1212" spans="2:8" x14ac:dyDescent="0.35">
      <c r="B1212" s="24" t="s">
        <v>14290</v>
      </c>
      <c r="C1212" s="25">
        <v>39</v>
      </c>
      <c r="G1212" s="24" t="s">
        <v>13656</v>
      </c>
      <c r="H1212" s="25">
        <v>3.4</v>
      </c>
    </row>
    <row r="1213" spans="2:8" x14ac:dyDescent="0.35">
      <c r="B1213" s="24" t="s">
        <v>13517</v>
      </c>
      <c r="C1213" s="25">
        <v>38</v>
      </c>
      <c r="G1213" s="24" t="s">
        <v>14189</v>
      </c>
      <c r="H1213" s="25">
        <v>3.4</v>
      </c>
    </row>
    <row r="1214" spans="2:8" x14ac:dyDescent="0.35">
      <c r="B1214" s="24" t="s">
        <v>13230</v>
      </c>
      <c r="C1214" s="25">
        <v>37</v>
      </c>
      <c r="G1214" s="24" t="s">
        <v>14208</v>
      </c>
      <c r="H1214" s="25">
        <v>3.4</v>
      </c>
    </row>
    <row r="1215" spans="2:8" x14ac:dyDescent="0.35">
      <c r="B1215" s="24" t="s">
        <v>14153</v>
      </c>
      <c r="C1215" s="25">
        <v>37</v>
      </c>
      <c r="G1215" s="24" t="s">
        <v>14081</v>
      </c>
      <c r="H1215" s="25">
        <v>3.4</v>
      </c>
    </row>
    <row r="1216" spans="2:8" x14ac:dyDescent="0.35">
      <c r="B1216" s="24" t="s">
        <v>1430</v>
      </c>
      <c r="C1216" s="25">
        <v>32</v>
      </c>
      <c r="G1216" s="24" t="s">
        <v>13259</v>
      </c>
      <c r="H1216" s="25">
        <v>3.4</v>
      </c>
    </row>
    <row r="1217" spans="2:8" x14ac:dyDescent="0.35">
      <c r="B1217" s="24" t="s">
        <v>14068</v>
      </c>
      <c r="C1217" s="25">
        <v>29</v>
      </c>
      <c r="G1217" s="24" t="s">
        <v>14137</v>
      </c>
      <c r="H1217" s="25">
        <v>3.4</v>
      </c>
    </row>
    <row r="1218" spans="2:8" x14ac:dyDescent="0.35">
      <c r="B1218" s="24" t="s">
        <v>14051</v>
      </c>
      <c r="C1218" s="25">
        <v>28</v>
      </c>
      <c r="G1218" s="24" t="s">
        <v>13805</v>
      </c>
      <c r="H1218" s="25">
        <v>3.4</v>
      </c>
    </row>
    <row r="1219" spans="2:8" x14ac:dyDescent="0.35">
      <c r="B1219" s="24" t="s">
        <v>13301</v>
      </c>
      <c r="C1219" s="25">
        <v>27</v>
      </c>
      <c r="G1219" s="24" t="s">
        <v>13321</v>
      </c>
      <c r="H1219" s="25">
        <v>3.4</v>
      </c>
    </row>
    <row r="1220" spans="2:8" x14ac:dyDescent="0.35">
      <c r="B1220" s="24" t="s">
        <v>13359</v>
      </c>
      <c r="C1220" s="25">
        <v>25</v>
      </c>
      <c r="G1220" s="24" t="s">
        <v>13167</v>
      </c>
      <c r="H1220" s="25">
        <v>3.3</v>
      </c>
    </row>
    <row r="1221" spans="2:8" x14ac:dyDescent="0.35">
      <c r="B1221" s="24" t="s">
        <v>14087</v>
      </c>
      <c r="C1221" s="25">
        <v>25</v>
      </c>
      <c r="G1221" s="24" t="s">
        <v>13992</v>
      </c>
      <c r="H1221" s="25">
        <v>3.3</v>
      </c>
    </row>
    <row r="1222" spans="2:8" x14ac:dyDescent="0.35">
      <c r="B1222" s="24" t="s">
        <v>13262</v>
      </c>
      <c r="C1222" s="25">
        <v>24</v>
      </c>
      <c r="G1222" s="24" t="s">
        <v>13894</v>
      </c>
      <c r="H1222" s="25">
        <v>3.3</v>
      </c>
    </row>
    <row r="1223" spans="2:8" x14ac:dyDescent="0.35">
      <c r="B1223" s="24" t="s">
        <v>14199</v>
      </c>
      <c r="C1223" s="25">
        <v>24</v>
      </c>
      <c r="G1223" s="24" t="s">
        <v>13349</v>
      </c>
      <c r="H1223" s="25">
        <v>3.3</v>
      </c>
    </row>
    <row r="1224" spans="2:8" x14ac:dyDescent="0.35">
      <c r="B1224" s="24" t="s">
        <v>14286</v>
      </c>
      <c r="C1224" s="25">
        <v>24</v>
      </c>
      <c r="G1224" s="24" t="s">
        <v>14217</v>
      </c>
      <c r="H1224" s="25">
        <v>3.3</v>
      </c>
    </row>
    <row r="1225" spans="2:8" x14ac:dyDescent="0.35">
      <c r="B1225" s="24" t="s">
        <v>13349</v>
      </c>
      <c r="C1225" s="25">
        <v>23</v>
      </c>
      <c r="G1225" s="24" t="s">
        <v>13119</v>
      </c>
      <c r="H1225" s="25">
        <v>3.3</v>
      </c>
    </row>
    <row r="1226" spans="2:8" x14ac:dyDescent="0.35">
      <c r="B1226" s="24" t="s">
        <v>13682</v>
      </c>
      <c r="C1226" s="25">
        <v>23</v>
      </c>
      <c r="G1226" s="24" t="s">
        <v>13120</v>
      </c>
      <c r="H1226" s="25">
        <v>3.3</v>
      </c>
    </row>
    <row r="1227" spans="2:8" x14ac:dyDescent="0.35">
      <c r="B1227" s="24" t="s">
        <v>13762</v>
      </c>
      <c r="C1227" s="25">
        <v>21</v>
      </c>
      <c r="G1227" s="24" t="s">
        <v>13679</v>
      </c>
      <c r="H1227" s="25">
        <v>3.3</v>
      </c>
    </row>
    <row r="1228" spans="2:8" x14ac:dyDescent="0.35">
      <c r="B1228" s="24" t="s">
        <v>14015</v>
      </c>
      <c r="C1228" s="25">
        <v>19</v>
      </c>
      <c r="G1228" s="24" t="s">
        <v>14068</v>
      </c>
      <c r="H1228" s="25">
        <v>3.3</v>
      </c>
    </row>
    <row r="1229" spans="2:8" x14ac:dyDescent="0.35">
      <c r="B1229" s="24" t="s">
        <v>14277</v>
      </c>
      <c r="C1229" s="25">
        <v>17</v>
      </c>
      <c r="G1229" s="24" t="s">
        <v>14099</v>
      </c>
      <c r="H1229" s="25">
        <v>3.3</v>
      </c>
    </row>
    <row r="1230" spans="2:8" x14ac:dyDescent="0.35">
      <c r="B1230" s="24" t="s">
        <v>14137</v>
      </c>
      <c r="C1230" s="25">
        <v>15</v>
      </c>
      <c r="G1230" s="24" t="s">
        <v>13278</v>
      </c>
      <c r="H1230" s="25">
        <v>3.3</v>
      </c>
    </row>
    <row r="1231" spans="2:8" x14ac:dyDescent="0.35">
      <c r="B1231" s="24" t="s">
        <v>13534</v>
      </c>
      <c r="C1231" s="25">
        <v>14</v>
      </c>
      <c r="G1231" s="24" t="s">
        <v>13372</v>
      </c>
      <c r="H1231" s="25">
        <v>3.3</v>
      </c>
    </row>
    <row r="1232" spans="2:8" x14ac:dyDescent="0.35">
      <c r="B1232" s="24" t="s">
        <v>14092</v>
      </c>
      <c r="C1232" s="25">
        <v>13</v>
      </c>
      <c r="G1232" s="24" t="s">
        <v>13470</v>
      </c>
      <c r="H1232" s="25">
        <v>3.2999999999999994</v>
      </c>
    </row>
    <row r="1233" spans="2:8" x14ac:dyDescent="0.35">
      <c r="B1233" s="24" t="s">
        <v>13992</v>
      </c>
      <c r="C1233" s="25">
        <v>12</v>
      </c>
      <c r="G1233" s="24" t="s">
        <v>13249</v>
      </c>
      <c r="H1233" s="25">
        <v>3.2</v>
      </c>
    </row>
    <row r="1234" spans="2:8" x14ac:dyDescent="0.35">
      <c r="B1234" s="24" t="s">
        <v>13260</v>
      </c>
      <c r="C1234" s="25">
        <v>12</v>
      </c>
      <c r="G1234" s="24" t="s">
        <v>14295</v>
      </c>
      <c r="H1234" s="25">
        <v>3.2</v>
      </c>
    </row>
    <row r="1235" spans="2:8" x14ac:dyDescent="0.35">
      <c r="B1235" s="24" t="s">
        <v>14010</v>
      </c>
      <c r="C1235" s="25">
        <v>11</v>
      </c>
      <c r="G1235" s="24" t="s">
        <v>14158</v>
      </c>
      <c r="H1235" s="25">
        <v>3.1</v>
      </c>
    </row>
    <row r="1236" spans="2:8" x14ac:dyDescent="0.35">
      <c r="B1236" s="24" t="s">
        <v>14138</v>
      </c>
      <c r="C1236" s="25">
        <v>9</v>
      </c>
      <c r="G1236" s="24" t="s">
        <v>14298</v>
      </c>
      <c r="H1236" s="25">
        <v>3.1</v>
      </c>
    </row>
    <row r="1237" spans="2:8" x14ac:dyDescent="0.35">
      <c r="B1237" s="24" t="s">
        <v>14217</v>
      </c>
      <c r="C1237" s="25">
        <v>8</v>
      </c>
      <c r="G1237" s="24" t="s">
        <v>13946</v>
      </c>
      <c r="H1237" s="25">
        <v>3.1</v>
      </c>
    </row>
    <row r="1238" spans="2:8" x14ac:dyDescent="0.35">
      <c r="B1238" s="24" t="s">
        <v>14072</v>
      </c>
      <c r="C1238" s="25">
        <v>7</v>
      </c>
      <c r="G1238" s="24" t="s">
        <v>13520</v>
      </c>
      <c r="H1238" s="25">
        <v>3</v>
      </c>
    </row>
    <row r="1239" spans="2:8" x14ac:dyDescent="0.35">
      <c r="B1239" s="24" t="s">
        <v>13117</v>
      </c>
      <c r="C1239" s="25">
        <v>7</v>
      </c>
      <c r="G1239" s="24" t="s">
        <v>14159</v>
      </c>
      <c r="H1239" s="25">
        <v>3</v>
      </c>
    </row>
    <row r="1240" spans="2:8" x14ac:dyDescent="0.35">
      <c r="B1240" s="24" t="s">
        <v>13976</v>
      </c>
      <c r="C1240" s="25">
        <v>6</v>
      </c>
      <c r="G1240" s="24" t="s">
        <v>13339</v>
      </c>
      <c r="H1240" s="25">
        <v>3</v>
      </c>
    </row>
    <row r="1241" spans="2:8" x14ac:dyDescent="0.35">
      <c r="B1241" s="24" t="s">
        <v>13274</v>
      </c>
      <c r="C1241" s="25">
        <v>5</v>
      </c>
      <c r="G1241" s="24" t="s">
        <v>14289</v>
      </c>
      <c r="H1241" s="25">
        <v>2.9</v>
      </c>
    </row>
    <row r="1242" spans="2:8" x14ac:dyDescent="0.35">
      <c r="B1242" s="24" t="s">
        <v>14228</v>
      </c>
      <c r="C1242" s="25">
        <v>4</v>
      </c>
      <c r="G1242" s="24" t="s">
        <v>13515</v>
      </c>
      <c r="H1242" s="25">
        <v>2.8</v>
      </c>
    </row>
    <row r="1243" spans="2:8" x14ac:dyDescent="0.35">
      <c r="B1243" s="24" t="s">
        <v>14187</v>
      </c>
      <c r="C1243" s="25">
        <v>4</v>
      </c>
      <c r="G1243" s="24" t="s">
        <v>14131</v>
      </c>
      <c r="H1243" s="25">
        <v>2.8</v>
      </c>
    </row>
    <row r="1244" spans="2:8" x14ac:dyDescent="0.35">
      <c r="B1244" s="24" t="s">
        <v>13928</v>
      </c>
      <c r="C1244" s="25">
        <v>4</v>
      </c>
      <c r="G1244" s="24" t="s">
        <v>14199</v>
      </c>
      <c r="H1244" s="25">
        <v>2.6</v>
      </c>
    </row>
    <row r="1245" spans="2:8" x14ac:dyDescent="0.35">
      <c r="B1245" s="24" t="s">
        <v>14298</v>
      </c>
      <c r="C1245" s="25">
        <v>2</v>
      </c>
      <c r="G1245" s="24" t="s">
        <v>14092</v>
      </c>
      <c r="H1245" s="25">
        <v>2.2999999999999998</v>
      </c>
    </row>
    <row r="1246" spans="2:8" x14ac:dyDescent="0.35">
      <c r="B1246" s="24" t="s">
        <v>14154</v>
      </c>
      <c r="C1246" s="25">
        <v>2</v>
      </c>
      <c r="G1246" s="24" t="s">
        <v>14154</v>
      </c>
      <c r="H1246" s="25">
        <v>2</v>
      </c>
    </row>
    <row r="1247" spans="2:8" x14ac:dyDescent="0.35">
      <c r="B1247" s="24" t="s">
        <v>13058</v>
      </c>
      <c r="C1247" s="25">
        <v>26802969</v>
      </c>
      <c r="G1247" s="24" t="s">
        <v>13058</v>
      </c>
      <c r="H1247" s="25">
        <v>4.0965870307167354</v>
      </c>
    </row>
  </sheetData>
  <mergeCells count="12">
    <mergeCell ref="G37:H38"/>
    <mergeCell ref="K37:L38"/>
    <mergeCell ref="B37:C38"/>
    <mergeCell ref="B49:C50"/>
    <mergeCell ref="G50:H50"/>
    <mergeCell ref="K49:L50"/>
    <mergeCell ref="B3:C3"/>
    <mergeCell ref="G3:H3"/>
    <mergeCell ref="K3:L4"/>
    <mergeCell ref="B20:D21"/>
    <mergeCell ref="K20:L21"/>
    <mergeCell ref="G20:H20"/>
  </mergeCells>
  <conditionalFormatting sqref="H51">
    <cfRule type="top10" dxfId="1" priority="1" rank="10"/>
    <cfRule type="top10" dxfId="0" priority="2" percent="1" rank="10"/>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ED709-A436-48D9-B578-454C30048757}">
  <dimension ref="A1:J3"/>
  <sheetViews>
    <sheetView showGridLines="0" topLeftCell="A16" zoomScaleNormal="100" workbookViewId="0">
      <selection activeCell="M9" sqref="M9"/>
    </sheetView>
  </sheetViews>
  <sheetFormatPr defaultRowHeight="14.5" x14ac:dyDescent="0.35"/>
  <sheetData>
    <row r="1" spans="1:10" x14ac:dyDescent="0.35">
      <c r="A1" s="50"/>
      <c r="B1" s="50"/>
      <c r="C1" s="50"/>
      <c r="D1" s="50"/>
      <c r="E1" s="50"/>
      <c r="F1" s="50"/>
      <c r="G1" s="50"/>
      <c r="H1" s="50"/>
      <c r="I1" s="50"/>
      <c r="J1" s="50"/>
    </row>
    <row r="2" spans="1:10" x14ac:dyDescent="0.35">
      <c r="A2" s="50"/>
      <c r="B2" s="50"/>
      <c r="C2" s="50"/>
      <c r="D2" s="50"/>
      <c r="E2" s="50"/>
      <c r="F2" s="50"/>
      <c r="G2" s="50"/>
      <c r="H2" s="50"/>
      <c r="I2" s="50"/>
      <c r="J2" s="50"/>
    </row>
    <row r="3" spans="1:10" x14ac:dyDescent="0.35">
      <c r="A3" s="50"/>
      <c r="B3" s="50"/>
      <c r="C3" s="50"/>
      <c r="D3" s="50"/>
      <c r="E3" s="50"/>
      <c r="F3" s="50"/>
      <c r="G3" s="50"/>
      <c r="H3" s="50"/>
      <c r="I3" s="50"/>
      <c r="J3" s="50"/>
    </row>
  </sheetData>
  <mergeCells count="1">
    <mergeCell ref="A1:J3"/>
  </mergeCells>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Tables</vt:lpstr>
      <vt:lpstr>Data</vt:lpstr>
      <vt:lpstr>Pivot_Table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Blessing</dc:creator>
  <cp:lastModifiedBy>Blessing</cp:lastModifiedBy>
  <cp:lastPrinted>2025-07-04T09:24:30Z</cp:lastPrinted>
  <dcterms:created xsi:type="dcterms:W3CDTF">2025-06-30T08:20:08Z</dcterms:created>
  <dcterms:modified xsi:type="dcterms:W3CDTF">2025-07-04T10:08:20Z</dcterms:modified>
</cp:coreProperties>
</file>